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8_{81437A96-2979-40F4-BDF6-A5E2DA926CBF}" xr6:coauthVersionLast="47" xr6:coauthVersionMax="47" xr10:uidLastSave="{00000000-0000-0000-0000-000000000000}"/>
  <bookViews>
    <workbookView xWindow="-108" yWindow="-108" windowWidth="23256" windowHeight="12456" firstSheet="3" activeTab="4" xr2:uid="{00000000-000D-0000-FFFF-FFFF00000000}"/>
  </bookViews>
  <sheets>
    <sheet name="Customer Names" sheetId="3" r:id="rId1"/>
    <sheet name="Medical Examinations" sheetId="2" r:id="rId2"/>
    <sheet name="Hospitalisation Details" sheetId="1" r:id="rId3"/>
    <sheet name="data cleaning " sheetId="4" r:id="rId4"/>
    <sheet name="data transformation " sheetId="5" r:id="rId5"/>
    <sheet name="Healthcare  " sheetId="6" r:id="rId6"/>
    <sheet name="pivot charts " sheetId="9" r:id="rId7"/>
    <sheet name="dash board " sheetId="10" r:id="rId8"/>
  </sheets>
  <definedNames>
    <definedName name="_xlnm._FilterDatabase" localSheetId="3" hidden="1">'data cleaning '!$N$7:$O$2350</definedName>
    <definedName name="_xlnm._FilterDatabase" localSheetId="4" hidden="1">'data transformation '!$W$4:$AA$2347</definedName>
    <definedName name="_xlnm._FilterDatabase" localSheetId="5" hidden="1">'Healthcare  '!$K$1:$K$2347</definedName>
    <definedName name="_xlnm._FilterDatabase" localSheetId="2" hidden="1">'Hospitalisation Details'!$B$1:$B$2344</definedName>
    <definedName name="_xlnm._FilterDatabase" localSheetId="1" hidden="1">'Medical Examinations'!$A$1:$H$2336</definedName>
    <definedName name="Slicer_Daibetes_status">#N/A</definedName>
    <definedName name="Slicer_weight_status">#N/A</definedName>
  </definedNames>
  <calcPr calcId="191029"/>
  <pivotCaches>
    <pivotCache cacheId="4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61" i="6" l="1"/>
  <c r="AE6" i="5"/>
  <c r="AD2345" i="5"/>
  <c r="G6" i="6"/>
  <c r="M4"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305" i="6"/>
  <c r="U306" i="6"/>
  <c r="U307" i="6"/>
  <c r="U308" i="6"/>
  <c r="U309" i="6"/>
  <c r="U310" i="6"/>
  <c r="U311" i="6"/>
  <c r="U312" i="6"/>
  <c r="U313" i="6"/>
  <c r="U314" i="6"/>
  <c r="U315" i="6"/>
  <c r="U316" i="6"/>
  <c r="U317" i="6"/>
  <c r="U318" i="6"/>
  <c r="U319" i="6"/>
  <c r="U320" i="6"/>
  <c r="U321" i="6"/>
  <c r="U322" i="6"/>
  <c r="U323" i="6"/>
  <c r="U324" i="6"/>
  <c r="U325" i="6"/>
  <c r="U326" i="6"/>
  <c r="U327" i="6"/>
  <c r="U328" i="6"/>
  <c r="U329" i="6"/>
  <c r="U330" i="6"/>
  <c r="U331" i="6"/>
  <c r="U332" i="6"/>
  <c r="U333" i="6"/>
  <c r="U334" i="6"/>
  <c r="U335" i="6"/>
  <c r="U336" i="6"/>
  <c r="U337" i="6"/>
  <c r="U338" i="6"/>
  <c r="U339" i="6"/>
  <c r="U340" i="6"/>
  <c r="U341" i="6"/>
  <c r="U342" i="6"/>
  <c r="U343" i="6"/>
  <c r="U344" i="6"/>
  <c r="U345" i="6"/>
  <c r="U346" i="6"/>
  <c r="U347" i="6"/>
  <c r="U348" i="6"/>
  <c r="U349" i="6"/>
  <c r="U350" i="6"/>
  <c r="U351" i="6"/>
  <c r="U352" i="6"/>
  <c r="U353" i="6"/>
  <c r="U354" i="6"/>
  <c r="U355" i="6"/>
  <c r="U356" i="6"/>
  <c r="U357" i="6"/>
  <c r="U358" i="6"/>
  <c r="U359" i="6"/>
  <c r="U360" i="6"/>
  <c r="U361" i="6"/>
  <c r="U362" i="6"/>
  <c r="U363" i="6"/>
  <c r="U364" i="6"/>
  <c r="U365" i="6"/>
  <c r="U366" i="6"/>
  <c r="U367" i="6"/>
  <c r="U368" i="6"/>
  <c r="U369" i="6"/>
  <c r="U370" i="6"/>
  <c r="U371" i="6"/>
  <c r="U372" i="6"/>
  <c r="U373" i="6"/>
  <c r="U374" i="6"/>
  <c r="U375" i="6"/>
  <c r="U376" i="6"/>
  <c r="U377" i="6"/>
  <c r="U378" i="6"/>
  <c r="U379" i="6"/>
  <c r="U380" i="6"/>
  <c r="U381" i="6"/>
  <c r="U382" i="6"/>
  <c r="U383" i="6"/>
  <c r="U384" i="6"/>
  <c r="U385" i="6"/>
  <c r="U386" i="6"/>
  <c r="U387" i="6"/>
  <c r="U388" i="6"/>
  <c r="U389" i="6"/>
  <c r="U390" i="6"/>
  <c r="U391" i="6"/>
  <c r="U392" i="6"/>
  <c r="U393" i="6"/>
  <c r="U394" i="6"/>
  <c r="U395" i="6"/>
  <c r="U396" i="6"/>
  <c r="U397" i="6"/>
  <c r="U398" i="6"/>
  <c r="U399" i="6"/>
  <c r="U400" i="6"/>
  <c r="U401" i="6"/>
  <c r="U402" i="6"/>
  <c r="U403" i="6"/>
  <c r="U404" i="6"/>
  <c r="U405" i="6"/>
  <c r="U406" i="6"/>
  <c r="U407" i="6"/>
  <c r="U408" i="6"/>
  <c r="U409" i="6"/>
  <c r="U410" i="6"/>
  <c r="U411" i="6"/>
  <c r="U412" i="6"/>
  <c r="U413" i="6"/>
  <c r="U414" i="6"/>
  <c r="U415" i="6"/>
  <c r="U416" i="6"/>
  <c r="U417" i="6"/>
  <c r="U418" i="6"/>
  <c r="U419" i="6"/>
  <c r="U420" i="6"/>
  <c r="U421" i="6"/>
  <c r="U422" i="6"/>
  <c r="U423" i="6"/>
  <c r="U424" i="6"/>
  <c r="U425" i="6"/>
  <c r="U426" i="6"/>
  <c r="U427" i="6"/>
  <c r="U428" i="6"/>
  <c r="U429" i="6"/>
  <c r="U430" i="6"/>
  <c r="U431" i="6"/>
  <c r="U432" i="6"/>
  <c r="U433" i="6"/>
  <c r="U434" i="6"/>
  <c r="U435" i="6"/>
  <c r="U436" i="6"/>
  <c r="U437" i="6"/>
  <c r="U438" i="6"/>
  <c r="U439" i="6"/>
  <c r="U440" i="6"/>
  <c r="U441" i="6"/>
  <c r="U442" i="6"/>
  <c r="U443" i="6"/>
  <c r="U444" i="6"/>
  <c r="U445" i="6"/>
  <c r="U446" i="6"/>
  <c r="U447" i="6"/>
  <c r="U448" i="6"/>
  <c r="U449" i="6"/>
  <c r="U450" i="6"/>
  <c r="U451" i="6"/>
  <c r="U452" i="6"/>
  <c r="U453" i="6"/>
  <c r="U454" i="6"/>
  <c r="U455" i="6"/>
  <c r="U456" i="6"/>
  <c r="U457" i="6"/>
  <c r="U458" i="6"/>
  <c r="U459" i="6"/>
  <c r="U460" i="6"/>
  <c r="U461" i="6"/>
  <c r="U462" i="6"/>
  <c r="U463" i="6"/>
  <c r="U464" i="6"/>
  <c r="U465" i="6"/>
  <c r="U466" i="6"/>
  <c r="U467" i="6"/>
  <c r="U468" i="6"/>
  <c r="U469" i="6"/>
  <c r="U470" i="6"/>
  <c r="U471" i="6"/>
  <c r="U472" i="6"/>
  <c r="U473" i="6"/>
  <c r="U474" i="6"/>
  <c r="U475" i="6"/>
  <c r="U476" i="6"/>
  <c r="U477" i="6"/>
  <c r="U478" i="6"/>
  <c r="U479" i="6"/>
  <c r="U480" i="6"/>
  <c r="U481" i="6"/>
  <c r="U482" i="6"/>
  <c r="U483" i="6"/>
  <c r="U484" i="6"/>
  <c r="U485" i="6"/>
  <c r="U486" i="6"/>
  <c r="U487" i="6"/>
  <c r="U488" i="6"/>
  <c r="U489" i="6"/>
  <c r="U490" i="6"/>
  <c r="U491" i="6"/>
  <c r="U492" i="6"/>
  <c r="U493" i="6"/>
  <c r="U494" i="6"/>
  <c r="U495" i="6"/>
  <c r="U496" i="6"/>
  <c r="U497" i="6"/>
  <c r="U498" i="6"/>
  <c r="U499" i="6"/>
  <c r="U500" i="6"/>
  <c r="U501" i="6"/>
  <c r="U502" i="6"/>
  <c r="U503" i="6"/>
  <c r="U504" i="6"/>
  <c r="U505" i="6"/>
  <c r="U506" i="6"/>
  <c r="U507" i="6"/>
  <c r="U508" i="6"/>
  <c r="U509" i="6"/>
  <c r="U510" i="6"/>
  <c r="U511" i="6"/>
  <c r="U512" i="6"/>
  <c r="U513" i="6"/>
  <c r="U514" i="6"/>
  <c r="U515" i="6"/>
  <c r="U516" i="6"/>
  <c r="U517" i="6"/>
  <c r="U518" i="6"/>
  <c r="U519" i="6"/>
  <c r="U520" i="6"/>
  <c r="U521" i="6"/>
  <c r="U522" i="6"/>
  <c r="U523" i="6"/>
  <c r="U524" i="6"/>
  <c r="U525" i="6"/>
  <c r="U526" i="6"/>
  <c r="U527" i="6"/>
  <c r="U528" i="6"/>
  <c r="U529" i="6"/>
  <c r="U530" i="6"/>
  <c r="U531" i="6"/>
  <c r="U532" i="6"/>
  <c r="U533" i="6"/>
  <c r="U534" i="6"/>
  <c r="U535" i="6"/>
  <c r="U536" i="6"/>
  <c r="U537" i="6"/>
  <c r="U538" i="6"/>
  <c r="U539" i="6"/>
  <c r="U540" i="6"/>
  <c r="U541" i="6"/>
  <c r="U542" i="6"/>
  <c r="U543" i="6"/>
  <c r="U544" i="6"/>
  <c r="U545" i="6"/>
  <c r="U546" i="6"/>
  <c r="U547" i="6"/>
  <c r="U548" i="6"/>
  <c r="U549" i="6"/>
  <c r="U550" i="6"/>
  <c r="U551" i="6"/>
  <c r="U552" i="6"/>
  <c r="U553" i="6"/>
  <c r="U554" i="6"/>
  <c r="U555" i="6"/>
  <c r="U556" i="6"/>
  <c r="U557" i="6"/>
  <c r="U558" i="6"/>
  <c r="U559" i="6"/>
  <c r="U560" i="6"/>
  <c r="U561" i="6"/>
  <c r="U562" i="6"/>
  <c r="U563" i="6"/>
  <c r="U564" i="6"/>
  <c r="U565" i="6"/>
  <c r="U566" i="6"/>
  <c r="U567" i="6"/>
  <c r="U568" i="6"/>
  <c r="U569" i="6"/>
  <c r="U570" i="6"/>
  <c r="U571" i="6"/>
  <c r="U572" i="6"/>
  <c r="U573" i="6"/>
  <c r="U574" i="6"/>
  <c r="U575" i="6"/>
  <c r="U576" i="6"/>
  <c r="U577" i="6"/>
  <c r="U578" i="6"/>
  <c r="U579" i="6"/>
  <c r="U580" i="6"/>
  <c r="U581" i="6"/>
  <c r="U582" i="6"/>
  <c r="U583" i="6"/>
  <c r="U584" i="6"/>
  <c r="U585" i="6"/>
  <c r="U586" i="6"/>
  <c r="U587" i="6"/>
  <c r="U588" i="6"/>
  <c r="U589" i="6"/>
  <c r="U590" i="6"/>
  <c r="U591" i="6"/>
  <c r="U592" i="6"/>
  <c r="U593" i="6"/>
  <c r="U594" i="6"/>
  <c r="U595" i="6"/>
  <c r="U596" i="6"/>
  <c r="U597" i="6"/>
  <c r="U598" i="6"/>
  <c r="U599" i="6"/>
  <c r="U600" i="6"/>
  <c r="U601" i="6"/>
  <c r="U602" i="6"/>
  <c r="U603" i="6"/>
  <c r="U604" i="6"/>
  <c r="U605" i="6"/>
  <c r="U606" i="6"/>
  <c r="U607" i="6"/>
  <c r="U608" i="6"/>
  <c r="U609" i="6"/>
  <c r="U610" i="6"/>
  <c r="U611" i="6"/>
  <c r="U612" i="6"/>
  <c r="U613" i="6"/>
  <c r="U614" i="6"/>
  <c r="U615" i="6"/>
  <c r="U616" i="6"/>
  <c r="U617" i="6"/>
  <c r="U618" i="6"/>
  <c r="U619" i="6"/>
  <c r="U620" i="6"/>
  <c r="U621" i="6"/>
  <c r="U622" i="6"/>
  <c r="U623" i="6"/>
  <c r="U624" i="6"/>
  <c r="U625" i="6"/>
  <c r="U626" i="6"/>
  <c r="U627" i="6"/>
  <c r="U628" i="6"/>
  <c r="U629" i="6"/>
  <c r="U630" i="6"/>
  <c r="U631" i="6"/>
  <c r="U632" i="6"/>
  <c r="U633" i="6"/>
  <c r="U634" i="6"/>
  <c r="U635" i="6"/>
  <c r="U636" i="6"/>
  <c r="U637" i="6"/>
  <c r="U638" i="6"/>
  <c r="U639" i="6"/>
  <c r="U640" i="6"/>
  <c r="U641" i="6"/>
  <c r="U642" i="6"/>
  <c r="U643" i="6"/>
  <c r="U644" i="6"/>
  <c r="U645" i="6"/>
  <c r="U646" i="6"/>
  <c r="U647" i="6"/>
  <c r="U648" i="6"/>
  <c r="U649" i="6"/>
  <c r="U650" i="6"/>
  <c r="U651" i="6"/>
  <c r="U652" i="6"/>
  <c r="U653" i="6"/>
  <c r="U654" i="6"/>
  <c r="U655" i="6"/>
  <c r="U656" i="6"/>
  <c r="U657" i="6"/>
  <c r="U658" i="6"/>
  <c r="U659" i="6"/>
  <c r="U660" i="6"/>
  <c r="U661" i="6"/>
  <c r="U662" i="6"/>
  <c r="U663" i="6"/>
  <c r="U664" i="6"/>
  <c r="U665" i="6"/>
  <c r="U666" i="6"/>
  <c r="U667" i="6"/>
  <c r="U668" i="6"/>
  <c r="U669" i="6"/>
  <c r="U670" i="6"/>
  <c r="U671" i="6"/>
  <c r="U672" i="6"/>
  <c r="U673" i="6"/>
  <c r="U674" i="6"/>
  <c r="U675" i="6"/>
  <c r="U676" i="6"/>
  <c r="U677" i="6"/>
  <c r="U678" i="6"/>
  <c r="U679" i="6"/>
  <c r="U680" i="6"/>
  <c r="U681" i="6"/>
  <c r="U682" i="6"/>
  <c r="U683" i="6"/>
  <c r="U684" i="6"/>
  <c r="U685" i="6"/>
  <c r="U686" i="6"/>
  <c r="U687" i="6"/>
  <c r="U688" i="6"/>
  <c r="U689" i="6"/>
  <c r="U690" i="6"/>
  <c r="U691" i="6"/>
  <c r="U692" i="6"/>
  <c r="U693" i="6"/>
  <c r="U694" i="6"/>
  <c r="U695" i="6"/>
  <c r="U696" i="6"/>
  <c r="U697" i="6"/>
  <c r="U698" i="6"/>
  <c r="U699" i="6"/>
  <c r="U700" i="6"/>
  <c r="U701" i="6"/>
  <c r="U702" i="6"/>
  <c r="U703" i="6"/>
  <c r="U704" i="6"/>
  <c r="U705" i="6"/>
  <c r="U706" i="6"/>
  <c r="U707" i="6"/>
  <c r="U708" i="6"/>
  <c r="U709" i="6"/>
  <c r="U710" i="6"/>
  <c r="U711" i="6"/>
  <c r="U712" i="6"/>
  <c r="U713" i="6"/>
  <c r="U714" i="6"/>
  <c r="U715" i="6"/>
  <c r="U716" i="6"/>
  <c r="U717" i="6"/>
  <c r="U718" i="6"/>
  <c r="U719" i="6"/>
  <c r="U720" i="6"/>
  <c r="U721" i="6"/>
  <c r="U722" i="6"/>
  <c r="U723" i="6"/>
  <c r="U724" i="6"/>
  <c r="U725" i="6"/>
  <c r="U726" i="6"/>
  <c r="U727" i="6"/>
  <c r="U728" i="6"/>
  <c r="U729" i="6"/>
  <c r="U730" i="6"/>
  <c r="U731" i="6"/>
  <c r="U732" i="6"/>
  <c r="U733" i="6"/>
  <c r="U734" i="6"/>
  <c r="U735" i="6"/>
  <c r="U736" i="6"/>
  <c r="U737" i="6"/>
  <c r="U738" i="6"/>
  <c r="U739" i="6"/>
  <c r="U740" i="6"/>
  <c r="U741" i="6"/>
  <c r="U742" i="6"/>
  <c r="U743" i="6"/>
  <c r="U744" i="6"/>
  <c r="U745" i="6"/>
  <c r="U746" i="6"/>
  <c r="U747" i="6"/>
  <c r="U748" i="6"/>
  <c r="U749" i="6"/>
  <c r="U750" i="6"/>
  <c r="U751" i="6"/>
  <c r="U752" i="6"/>
  <c r="U753" i="6"/>
  <c r="U754" i="6"/>
  <c r="U755" i="6"/>
  <c r="U756" i="6"/>
  <c r="U757" i="6"/>
  <c r="U758" i="6"/>
  <c r="U759" i="6"/>
  <c r="U760" i="6"/>
  <c r="U761" i="6"/>
  <c r="U762" i="6"/>
  <c r="U763" i="6"/>
  <c r="U764" i="6"/>
  <c r="U765" i="6"/>
  <c r="U766" i="6"/>
  <c r="U767" i="6"/>
  <c r="U768" i="6"/>
  <c r="U769" i="6"/>
  <c r="U770" i="6"/>
  <c r="U771" i="6"/>
  <c r="U772" i="6"/>
  <c r="U773" i="6"/>
  <c r="U774" i="6"/>
  <c r="U775" i="6"/>
  <c r="U776" i="6"/>
  <c r="U777" i="6"/>
  <c r="U778" i="6"/>
  <c r="U779" i="6"/>
  <c r="U780" i="6"/>
  <c r="U781" i="6"/>
  <c r="U782" i="6"/>
  <c r="U783" i="6"/>
  <c r="U784" i="6"/>
  <c r="U785" i="6"/>
  <c r="U786" i="6"/>
  <c r="U787" i="6"/>
  <c r="U788" i="6"/>
  <c r="U789" i="6"/>
  <c r="U790" i="6"/>
  <c r="U791" i="6"/>
  <c r="U792" i="6"/>
  <c r="U793" i="6"/>
  <c r="U794" i="6"/>
  <c r="U795" i="6"/>
  <c r="U796" i="6"/>
  <c r="U797" i="6"/>
  <c r="U798" i="6"/>
  <c r="U799" i="6"/>
  <c r="U800" i="6"/>
  <c r="U801" i="6"/>
  <c r="U802" i="6"/>
  <c r="U803" i="6"/>
  <c r="U804" i="6"/>
  <c r="U805" i="6"/>
  <c r="U806" i="6"/>
  <c r="U807" i="6"/>
  <c r="U808" i="6"/>
  <c r="U809" i="6"/>
  <c r="U810" i="6"/>
  <c r="U811" i="6"/>
  <c r="U812" i="6"/>
  <c r="U813" i="6"/>
  <c r="U814" i="6"/>
  <c r="U815" i="6"/>
  <c r="U816" i="6"/>
  <c r="U817" i="6"/>
  <c r="U818" i="6"/>
  <c r="U819" i="6"/>
  <c r="U820" i="6"/>
  <c r="U821" i="6"/>
  <c r="U822" i="6"/>
  <c r="U823" i="6"/>
  <c r="U824" i="6"/>
  <c r="U825" i="6"/>
  <c r="U826" i="6"/>
  <c r="U827" i="6"/>
  <c r="U828" i="6"/>
  <c r="U829" i="6"/>
  <c r="U830" i="6"/>
  <c r="U831" i="6"/>
  <c r="U832" i="6"/>
  <c r="U833" i="6"/>
  <c r="U834" i="6"/>
  <c r="U835" i="6"/>
  <c r="U836" i="6"/>
  <c r="U837" i="6"/>
  <c r="U838" i="6"/>
  <c r="U839" i="6"/>
  <c r="U840" i="6"/>
  <c r="U841" i="6"/>
  <c r="U842" i="6"/>
  <c r="U843" i="6"/>
  <c r="U844" i="6"/>
  <c r="U845" i="6"/>
  <c r="U846" i="6"/>
  <c r="U847" i="6"/>
  <c r="U848" i="6"/>
  <c r="U849" i="6"/>
  <c r="U850" i="6"/>
  <c r="U851" i="6"/>
  <c r="U852" i="6"/>
  <c r="U853" i="6"/>
  <c r="U854" i="6"/>
  <c r="U855" i="6"/>
  <c r="U856" i="6"/>
  <c r="U857" i="6"/>
  <c r="U858" i="6"/>
  <c r="U859" i="6"/>
  <c r="U860" i="6"/>
  <c r="U861" i="6"/>
  <c r="U862" i="6"/>
  <c r="U863" i="6"/>
  <c r="U864" i="6"/>
  <c r="U865" i="6"/>
  <c r="U866" i="6"/>
  <c r="U867" i="6"/>
  <c r="U868" i="6"/>
  <c r="U869" i="6"/>
  <c r="U870" i="6"/>
  <c r="U871" i="6"/>
  <c r="U872" i="6"/>
  <c r="U873" i="6"/>
  <c r="U874" i="6"/>
  <c r="U875" i="6"/>
  <c r="U876" i="6"/>
  <c r="U877" i="6"/>
  <c r="U878" i="6"/>
  <c r="U879" i="6"/>
  <c r="U880" i="6"/>
  <c r="U881" i="6"/>
  <c r="U882" i="6"/>
  <c r="U883" i="6"/>
  <c r="U884" i="6"/>
  <c r="U885" i="6"/>
  <c r="U886" i="6"/>
  <c r="U887" i="6"/>
  <c r="U888" i="6"/>
  <c r="U889" i="6"/>
  <c r="U890" i="6"/>
  <c r="U891" i="6"/>
  <c r="U892" i="6"/>
  <c r="U893" i="6"/>
  <c r="U894" i="6"/>
  <c r="U895" i="6"/>
  <c r="U896" i="6"/>
  <c r="U897" i="6"/>
  <c r="U898" i="6"/>
  <c r="U899" i="6"/>
  <c r="U900" i="6"/>
  <c r="U901" i="6"/>
  <c r="U902" i="6"/>
  <c r="U903" i="6"/>
  <c r="U904" i="6"/>
  <c r="U905" i="6"/>
  <c r="U906" i="6"/>
  <c r="U907" i="6"/>
  <c r="U908" i="6"/>
  <c r="U909" i="6"/>
  <c r="U910" i="6"/>
  <c r="U911" i="6"/>
  <c r="U912" i="6"/>
  <c r="U913" i="6"/>
  <c r="U914" i="6"/>
  <c r="U915" i="6"/>
  <c r="U916" i="6"/>
  <c r="U917" i="6"/>
  <c r="U918" i="6"/>
  <c r="U919" i="6"/>
  <c r="U920" i="6"/>
  <c r="U921" i="6"/>
  <c r="U922" i="6"/>
  <c r="U923" i="6"/>
  <c r="U924" i="6"/>
  <c r="U925" i="6"/>
  <c r="U926" i="6"/>
  <c r="U927" i="6"/>
  <c r="U928" i="6"/>
  <c r="U929" i="6"/>
  <c r="U930" i="6"/>
  <c r="U931" i="6"/>
  <c r="U932" i="6"/>
  <c r="U933" i="6"/>
  <c r="U934" i="6"/>
  <c r="U935" i="6"/>
  <c r="U936" i="6"/>
  <c r="U937" i="6"/>
  <c r="U938" i="6"/>
  <c r="U939" i="6"/>
  <c r="U940" i="6"/>
  <c r="U941" i="6"/>
  <c r="U942" i="6"/>
  <c r="U943" i="6"/>
  <c r="U944" i="6"/>
  <c r="U945" i="6"/>
  <c r="U946" i="6"/>
  <c r="U947" i="6"/>
  <c r="U948" i="6"/>
  <c r="U949" i="6"/>
  <c r="U950" i="6"/>
  <c r="U951" i="6"/>
  <c r="U952" i="6"/>
  <c r="U953" i="6"/>
  <c r="U954" i="6"/>
  <c r="U955" i="6"/>
  <c r="U956" i="6"/>
  <c r="U957" i="6"/>
  <c r="U958" i="6"/>
  <c r="U959" i="6"/>
  <c r="U960" i="6"/>
  <c r="U961" i="6"/>
  <c r="U962" i="6"/>
  <c r="U963" i="6"/>
  <c r="U964" i="6"/>
  <c r="U965" i="6"/>
  <c r="U966" i="6"/>
  <c r="U967" i="6"/>
  <c r="U968" i="6"/>
  <c r="U969" i="6"/>
  <c r="U970" i="6"/>
  <c r="U971" i="6"/>
  <c r="U972" i="6"/>
  <c r="U973" i="6"/>
  <c r="U974" i="6"/>
  <c r="U975" i="6"/>
  <c r="U976" i="6"/>
  <c r="U977" i="6"/>
  <c r="U978" i="6"/>
  <c r="U979" i="6"/>
  <c r="U980" i="6"/>
  <c r="U981" i="6"/>
  <c r="U982" i="6"/>
  <c r="U983" i="6"/>
  <c r="U984" i="6"/>
  <c r="U985" i="6"/>
  <c r="U986" i="6"/>
  <c r="U987" i="6"/>
  <c r="U988" i="6"/>
  <c r="U989" i="6"/>
  <c r="U990" i="6"/>
  <c r="U991" i="6"/>
  <c r="U992" i="6"/>
  <c r="U993" i="6"/>
  <c r="U994" i="6"/>
  <c r="U995" i="6"/>
  <c r="U996" i="6"/>
  <c r="U997" i="6"/>
  <c r="U998" i="6"/>
  <c r="U999" i="6"/>
  <c r="U1000" i="6"/>
  <c r="U1001" i="6"/>
  <c r="U1002" i="6"/>
  <c r="U1003" i="6"/>
  <c r="U1004" i="6"/>
  <c r="U1005" i="6"/>
  <c r="U1006" i="6"/>
  <c r="U1007" i="6"/>
  <c r="U1008" i="6"/>
  <c r="U1009" i="6"/>
  <c r="U1010" i="6"/>
  <c r="U1011" i="6"/>
  <c r="U1012" i="6"/>
  <c r="U1013" i="6"/>
  <c r="U1014" i="6"/>
  <c r="U1015" i="6"/>
  <c r="U1016" i="6"/>
  <c r="U1017" i="6"/>
  <c r="U1018" i="6"/>
  <c r="U1019" i="6"/>
  <c r="U1020" i="6"/>
  <c r="U1021" i="6"/>
  <c r="U1022" i="6"/>
  <c r="U1023" i="6"/>
  <c r="U1024" i="6"/>
  <c r="U1025" i="6"/>
  <c r="U1026" i="6"/>
  <c r="U1027" i="6"/>
  <c r="U1028" i="6"/>
  <c r="U1029" i="6"/>
  <c r="U1030" i="6"/>
  <c r="U1031" i="6"/>
  <c r="U1032" i="6"/>
  <c r="U1033" i="6"/>
  <c r="U1034" i="6"/>
  <c r="U1035" i="6"/>
  <c r="U1036" i="6"/>
  <c r="U1037" i="6"/>
  <c r="U1038" i="6"/>
  <c r="U1039" i="6"/>
  <c r="U1040" i="6"/>
  <c r="U1041" i="6"/>
  <c r="U1042" i="6"/>
  <c r="U1043" i="6"/>
  <c r="U1044" i="6"/>
  <c r="U1045" i="6"/>
  <c r="U1046" i="6"/>
  <c r="U1047" i="6"/>
  <c r="U1048" i="6"/>
  <c r="U1049" i="6"/>
  <c r="U1050" i="6"/>
  <c r="U1051" i="6"/>
  <c r="U1052" i="6"/>
  <c r="U1053" i="6"/>
  <c r="U1054" i="6"/>
  <c r="U1055" i="6"/>
  <c r="U1056" i="6"/>
  <c r="U1057" i="6"/>
  <c r="U1058" i="6"/>
  <c r="U1059" i="6"/>
  <c r="U1060" i="6"/>
  <c r="U1061" i="6"/>
  <c r="U1062" i="6"/>
  <c r="U1063" i="6"/>
  <c r="U1064" i="6"/>
  <c r="U1065" i="6"/>
  <c r="U1066" i="6"/>
  <c r="U1067" i="6"/>
  <c r="U1068" i="6"/>
  <c r="U1069" i="6"/>
  <c r="U1070" i="6"/>
  <c r="U1071" i="6"/>
  <c r="U1072" i="6"/>
  <c r="U1073" i="6"/>
  <c r="U1074" i="6"/>
  <c r="U1075" i="6"/>
  <c r="U1076" i="6"/>
  <c r="U1077" i="6"/>
  <c r="U1078" i="6"/>
  <c r="U1079" i="6"/>
  <c r="U1080" i="6"/>
  <c r="U1081" i="6"/>
  <c r="U1082" i="6"/>
  <c r="U1083" i="6"/>
  <c r="U1084" i="6"/>
  <c r="U1085" i="6"/>
  <c r="U1086" i="6"/>
  <c r="U1087" i="6"/>
  <c r="U1088" i="6"/>
  <c r="U1089" i="6"/>
  <c r="U1090" i="6"/>
  <c r="U1091" i="6"/>
  <c r="U1092" i="6"/>
  <c r="U1093" i="6"/>
  <c r="U1094" i="6"/>
  <c r="U1095" i="6"/>
  <c r="U1096" i="6"/>
  <c r="U1097" i="6"/>
  <c r="U1098" i="6"/>
  <c r="U1099" i="6"/>
  <c r="U1100" i="6"/>
  <c r="U1101" i="6"/>
  <c r="U1102" i="6"/>
  <c r="U1103" i="6"/>
  <c r="U1104" i="6"/>
  <c r="U1105" i="6"/>
  <c r="U1106" i="6"/>
  <c r="U1107" i="6"/>
  <c r="U1108" i="6"/>
  <c r="U1109" i="6"/>
  <c r="U1110" i="6"/>
  <c r="U1111" i="6"/>
  <c r="U1112" i="6"/>
  <c r="U1113" i="6"/>
  <c r="U1114" i="6"/>
  <c r="U1115" i="6"/>
  <c r="U1116" i="6"/>
  <c r="U1117" i="6"/>
  <c r="U1118" i="6"/>
  <c r="U1119" i="6"/>
  <c r="U1120" i="6"/>
  <c r="U1121" i="6"/>
  <c r="U1122" i="6"/>
  <c r="U1123" i="6"/>
  <c r="U1124" i="6"/>
  <c r="U1125" i="6"/>
  <c r="U1126" i="6"/>
  <c r="U1127" i="6"/>
  <c r="U1128" i="6"/>
  <c r="U1129" i="6"/>
  <c r="U1130" i="6"/>
  <c r="U1131" i="6"/>
  <c r="U1132" i="6"/>
  <c r="U1133" i="6"/>
  <c r="U1134" i="6"/>
  <c r="U1135" i="6"/>
  <c r="U1136" i="6"/>
  <c r="U1137" i="6"/>
  <c r="U1138" i="6"/>
  <c r="U1139" i="6"/>
  <c r="U1140" i="6"/>
  <c r="U1141" i="6"/>
  <c r="U1142" i="6"/>
  <c r="U1143" i="6"/>
  <c r="U1144" i="6"/>
  <c r="U1145" i="6"/>
  <c r="U1146" i="6"/>
  <c r="U1147" i="6"/>
  <c r="U1148" i="6"/>
  <c r="U1149" i="6"/>
  <c r="U1150" i="6"/>
  <c r="U1151" i="6"/>
  <c r="U1152" i="6"/>
  <c r="U1153" i="6"/>
  <c r="U1154" i="6"/>
  <c r="U1155" i="6"/>
  <c r="U1156" i="6"/>
  <c r="U1157" i="6"/>
  <c r="U1158" i="6"/>
  <c r="U1159" i="6"/>
  <c r="U1160" i="6"/>
  <c r="U1161" i="6"/>
  <c r="U1162" i="6"/>
  <c r="U1163" i="6"/>
  <c r="U1164" i="6"/>
  <c r="U1165" i="6"/>
  <c r="U1166" i="6"/>
  <c r="U1167" i="6"/>
  <c r="U1168" i="6"/>
  <c r="U1169" i="6"/>
  <c r="U1170" i="6"/>
  <c r="U1171" i="6"/>
  <c r="U1172" i="6"/>
  <c r="U1173" i="6"/>
  <c r="U1174" i="6"/>
  <c r="U1175" i="6"/>
  <c r="U1176" i="6"/>
  <c r="U1177" i="6"/>
  <c r="U1178" i="6"/>
  <c r="U1179" i="6"/>
  <c r="U1180" i="6"/>
  <c r="U1181" i="6"/>
  <c r="U1182" i="6"/>
  <c r="U1183" i="6"/>
  <c r="U1184" i="6"/>
  <c r="U1185" i="6"/>
  <c r="U1186" i="6"/>
  <c r="U1187" i="6"/>
  <c r="U1188" i="6"/>
  <c r="U1189" i="6"/>
  <c r="U1190" i="6"/>
  <c r="U1191" i="6"/>
  <c r="U1192" i="6"/>
  <c r="U1193" i="6"/>
  <c r="U1194" i="6"/>
  <c r="U1195" i="6"/>
  <c r="U1196" i="6"/>
  <c r="U1197" i="6"/>
  <c r="U1198" i="6"/>
  <c r="U1199" i="6"/>
  <c r="U1200" i="6"/>
  <c r="U1201" i="6"/>
  <c r="U1202" i="6"/>
  <c r="U1203" i="6"/>
  <c r="U1204" i="6"/>
  <c r="U1205" i="6"/>
  <c r="U1206" i="6"/>
  <c r="U1207" i="6"/>
  <c r="U1208" i="6"/>
  <c r="U1209" i="6"/>
  <c r="U1210" i="6"/>
  <c r="U1211" i="6"/>
  <c r="U1212" i="6"/>
  <c r="U1213" i="6"/>
  <c r="U1214" i="6"/>
  <c r="U1215" i="6"/>
  <c r="U1216" i="6"/>
  <c r="U1217" i="6"/>
  <c r="U1218" i="6"/>
  <c r="U1219" i="6"/>
  <c r="U1220" i="6"/>
  <c r="U1221" i="6"/>
  <c r="U1222" i="6"/>
  <c r="U1223" i="6"/>
  <c r="U1224" i="6"/>
  <c r="U1225" i="6"/>
  <c r="U1226" i="6"/>
  <c r="U1227" i="6"/>
  <c r="U1228" i="6"/>
  <c r="U1229" i="6"/>
  <c r="U1230" i="6"/>
  <c r="U1231" i="6"/>
  <c r="U1232" i="6"/>
  <c r="U1233" i="6"/>
  <c r="U1234" i="6"/>
  <c r="U1235" i="6"/>
  <c r="U1236" i="6"/>
  <c r="U1237" i="6"/>
  <c r="U1238" i="6"/>
  <c r="U1239" i="6"/>
  <c r="U1240" i="6"/>
  <c r="U1241" i="6"/>
  <c r="U1242" i="6"/>
  <c r="U1243" i="6"/>
  <c r="U1244" i="6"/>
  <c r="U1245" i="6"/>
  <c r="U1246" i="6"/>
  <c r="U1247" i="6"/>
  <c r="U1248" i="6"/>
  <c r="U1249" i="6"/>
  <c r="U1250" i="6"/>
  <c r="U1251" i="6"/>
  <c r="U1252" i="6"/>
  <c r="U1253" i="6"/>
  <c r="U1254" i="6"/>
  <c r="U1255" i="6"/>
  <c r="U1256" i="6"/>
  <c r="U1257" i="6"/>
  <c r="U1258" i="6"/>
  <c r="U1259" i="6"/>
  <c r="U1260" i="6"/>
  <c r="U1261" i="6"/>
  <c r="U1262" i="6"/>
  <c r="U1263" i="6"/>
  <c r="U1264" i="6"/>
  <c r="U1265" i="6"/>
  <c r="U1266" i="6"/>
  <c r="U1267" i="6"/>
  <c r="U1268" i="6"/>
  <c r="U1269" i="6"/>
  <c r="U1270" i="6"/>
  <c r="U1271" i="6"/>
  <c r="U1272" i="6"/>
  <c r="U1273" i="6"/>
  <c r="U1274" i="6"/>
  <c r="U1275" i="6"/>
  <c r="U1276" i="6"/>
  <c r="U1277" i="6"/>
  <c r="U1278" i="6"/>
  <c r="U1279" i="6"/>
  <c r="U1280" i="6"/>
  <c r="U1281" i="6"/>
  <c r="U1282" i="6"/>
  <c r="U1283" i="6"/>
  <c r="U1284" i="6"/>
  <c r="U1285" i="6"/>
  <c r="U1286" i="6"/>
  <c r="U1287" i="6"/>
  <c r="U1288" i="6"/>
  <c r="U1289" i="6"/>
  <c r="U1290" i="6"/>
  <c r="U1291" i="6"/>
  <c r="U1292" i="6"/>
  <c r="U1293" i="6"/>
  <c r="U1294" i="6"/>
  <c r="U1295" i="6"/>
  <c r="U1296" i="6"/>
  <c r="U1297" i="6"/>
  <c r="U1298" i="6"/>
  <c r="U1299" i="6"/>
  <c r="U1300" i="6"/>
  <c r="U1301" i="6"/>
  <c r="U1302" i="6"/>
  <c r="U1303" i="6"/>
  <c r="U1304" i="6"/>
  <c r="U1305" i="6"/>
  <c r="U1306" i="6"/>
  <c r="U1307" i="6"/>
  <c r="U1308" i="6"/>
  <c r="U1309" i="6"/>
  <c r="U1310" i="6"/>
  <c r="U1311" i="6"/>
  <c r="U1312" i="6"/>
  <c r="U1313" i="6"/>
  <c r="U1314" i="6"/>
  <c r="U1315" i="6"/>
  <c r="U1316" i="6"/>
  <c r="U1317" i="6"/>
  <c r="U1318" i="6"/>
  <c r="U1319" i="6"/>
  <c r="U1320" i="6"/>
  <c r="U1321" i="6"/>
  <c r="U1322" i="6"/>
  <c r="U1323" i="6"/>
  <c r="U1324" i="6"/>
  <c r="U1325" i="6"/>
  <c r="U1326" i="6"/>
  <c r="U1327" i="6"/>
  <c r="U1328" i="6"/>
  <c r="U1329" i="6"/>
  <c r="U1330" i="6"/>
  <c r="U1331" i="6"/>
  <c r="U1332" i="6"/>
  <c r="U1333" i="6"/>
  <c r="U1334" i="6"/>
  <c r="U1335" i="6"/>
  <c r="U1336" i="6"/>
  <c r="U1337" i="6"/>
  <c r="U1338" i="6"/>
  <c r="U1339" i="6"/>
  <c r="U1340" i="6"/>
  <c r="U1341" i="6"/>
  <c r="U1342" i="6"/>
  <c r="U1343" i="6"/>
  <c r="U1344" i="6"/>
  <c r="U1345" i="6"/>
  <c r="U1346" i="6"/>
  <c r="U1347" i="6"/>
  <c r="U1348" i="6"/>
  <c r="U1349" i="6"/>
  <c r="U1350" i="6"/>
  <c r="U1351" i="6"/>
  <c r="U1352" i="6"/>
  <c r="U1353" i="6"/>
  <c r="U1354" i="6"/>
  <c r="U1355" i="6"/>
  <c r="U1356" i="6"/>
  <c r="U1357" i="6"/>
  <c r="U1358" i="6"/>
  <c r="U1359" i="6"/>
  <c r="U1360" i="6"/>
  <c r="U1361" i="6"/>
  <c r="U1362" i="6"/>
  <c r="U1363" i="6"/>
  <c r="U1364" i="6"/>
  <c r="U1365" i="6"/>
  <c r="U1366" i="6"/>
  <c r="U1367" i="6"/>
  <c r="U1368" i="6"/>
  <c r="U1369" i="6"/>
  <c r="U1370" i="6"/>
  <c r="U1371" i="6"/>
  <c r="U1372" i="6"/>
  <c r="U1373" i="6"/>
  <c r="U1374" i="6"/>
  <c r="U1375" i="6"/>
  <c r="U1376" i="6"/>
  <c r="U1377" i="6"/>
  <c r="U1378" i="6"/>
  <c r="U1379" i="6"/>
  <c r="U1380" i="6"/>
  <c r="U1381" i="6"/>
  <c r="U1382" i="6"/>
  <c r="U1383" i="6"/>
  <c r="U1384" i="6"/>
  <c r="U1385" i="6"/>
  <c r="U1386" i="6"/>
  <c r="U1387" i="6"/>
  <c r="U1388" i="6"/>
  <c r="U1389" i="6"/>
  <c r="U1390" i="6"/>
  <c r="U1391" i="6"/>
  <c r="U1392" i="6"/>
  <c r="U1393" i="6"/>
  <c r="U1394" i="6"/>
  <c r="U1395" i="6"/>
  <c r="U1396" i="6"/>
  <c r="U1397" i="6"/>
  <c r="U1398" i="6"/>
  <c r="U1399" i="6"/>
  <c r="U1400" i="6"/>
  <c r="U1401" i="6"/>
  <c r="U1402" i="6"/>
  <c r="U1403" i="6"/>
  <c r="U1404" i="6"/>
  <c r="U1405" i="6"/>
  <c r="U1406" i="6"/>
  <c r="U1407" i="6"/>
  <c r="U1408" i="6"/>
  <c r="U1409" i="6"/>
  <c r="U1410" i="6"/>
  <c r="U1411" i="6"/>
  <c r="U1412" i="6"/>
  <c r="U1413" i="6"/>
  <c r="U1414" i="6"/>
  <c r="U1415" i="6"/>
  <c r="U1416" i="6"/>
  <c r="U1417" i="6"/>
  <c r="U1418" i="6"/>
  <c r="U1419" i="6"/>
  <c r="U1420" i="6"/>
  <c r="U1421" i="6"/>
  <c r="U1422" i="6"/>
  <c r="U1423" i="6"/>
  <c r="U1424" i="6"/>
  <c r="U1425" i="6"/>
  <c r="U1426" i="6"/>
  <c r="U1427" i="6"/>
  <c r="U1428" i="6"/>
  <c r="U1429" i="6"/>
  <c r="U1430" i="6"/>
  <c r="U1431" i="6"/>
  <c r="U1432" i="6"/>
  <c r="U1433" i="6"/>
  <c r="U1434" i="6"/>
  <c r="U1435" i="6"/>
  <c r="U1436" i="6"/>
  <c r="U1437" i="6"/>
  <c r="U1438" i="6"/>
  <c r="U1439" i="6"/>
  <c r="U1440" i="6"/>
  <c r="U1441" i="6"/>
  <c r="U1442" i="6"/>
  <c r="U1443" i="6"/>
  <c r="U1444" i="6"/>
  <c r="U1445" i="6"/>
  <c r="U1446" i="6"/>
  <c r="U1447" i="6"/>
  <c r="U1448" i="6"/>
  <c r="U1449" i="6"/>
  <c r="U1450" i="6"/>
  <c r="U1451" i="6"/>
  <c r="U1452" i="6"/>
  <c r="U1453" i="6"/>
  <c r="U1454" i="6"/>
  <c r="U1455" i="6"/>
  <c r="U1456" i="6"/>
  <c r="U1457" i="6"/>
  <c r="U1458" i="6"/>
  <c r="U1459" i="6"/>
  <c r="U1460" i="6"/>
  <c r="U1461" i="6"/>
  <c r="U1462" i="6"/>
  <c r="U1463" i="6"/>
  <c r="U1464" i="6"/>
  <c r="U1465" i="6"/>
  <c r="U1466" i="6"/>
  <c r="U1467" i="6"/>
  <c r="U1468" i="6"/>
  <c r="U1469" i="6"/>
  <c r="U1470" i="6"/>
  <c r="U1471" i="6"/>
  <c r="U1472" i="6"/>
  <c r="U1473" i="6"/>
  <c r="U1474" i="6"/>
  <c r="U1475" i="6"/>
  <c r="U1476" i="6"/>
  <c r="U1477" i="6"/>
  <c r="U1478" i="6"/>
  <c r="U1479" i="6"/>
  <c r="U1480" i="6"/>
  <c r="U1481" i="6"/>
  <c r="U1482" i="6"/>
  <c r="U1483" i="6"/>
  <c r="U1484" i="6"/>
  <c r="U1485" i="6"/>
  <c r="U1486" i="6"/>
  <c r="U1487" i="6"/>
  <c r="U1488" i="6"/>
  <c r="U1489" i="6"/>
  <c r="U1490" i="6"/>
  <c r="U1491" i="6"/>
  <c r="U1492" i="6"/>
  <c r="U1493" i="6"/>
  <c r="U1494" i="6"/>
  <c r="U1495" i="6"/>
  <c r="U1496" i="6"/>
  <c r="U1497" i="6"/>
  <c r="U1498" i="6"/>
  <c r="U1499" i="6"/>
  <c r="U1500" i="6"/>
  <c r="U1501" i="6"/>
  <c r="U1502" i="6"/>
  <c r="U1503" i="6"/>
  <c r="U1504" i="6"/>
  <c r="U1505" i="6"/>
  <c r="U1506" i="6"/>
  <c r="U1507" i="6"/>
  <c r="U1508" i="6"/>
  <c r="U1509" i="6"/>
  <c r="U1510" i="6"/>
  <c r="U1511" i="6"/>
  <c r="U1512" i="6"/>
  <c r="U1513" i="6"/>
  <c r="U1514" i="6"/>
  <c r="U1515" i="6"/>
  <c r="U1516" i="6"/>
  <c r="U1517" i="6"/>
  <c r="U1518" i="6"/>
  <c r="U1519" i="6"/>
  <c r="U1520" i="6"/>
  <c r="U1521" i="6"/>
  <c r="U1522" i="6"/>
  <c r="U1523" i="6"/>
  <c r="U1524" i="6"/>
  <c r="U1525" i="6"/>
  <c r="U1526" i="6"/>
  <c r="U1527" i="6"/>
  <c r="U1528" i="6"/>
  <c r="U1529" i="6"/>
  <c r="U1530" i="6"/>
  <c r="U1531" i="6"/>
  <c r="U1532" i="6"/>
  <c r="U1533" i="6"/>
  <c r="U1534" i="6"/>
  <c r="U1535" i="6"/>
  <c r="U1536" i="6"/>
  <c r="U1537" i="6"/>
  <c r="U1538" i="6"/>
  <c r="U1539" i="6"/>
  <c r="U1540" i="6"/>
  <c r="U1541" i="6"/>
  <c r="U1542" i="6"/>
  <c r="U1543" i="6"/>
  <c r="U1544" i="6"/>
  <c r="U1545" i="6"/>
  <c r="U1546" i="6"/>
  <c r="U1547" i="6"/>
  <c r="U1548" i="6"/>
  <c r="U1549" i="6"/>
  <c r="U1550" i="6"/>
  <c r="U1551" i="6"/>
  <c r="U1552" i="6"/>
  <c r="U1553" i="6"/>
  <c r="U1554" i="6"/>
  <c r="U1555" i="6"/>
  <c r="U1556" i="6"/>
  <c r="U1557" i="6"/>
  <c r="U1558" i="6"/>
  <c r="U1559" i="6"/>
  <c r="U1560" i="6"/>
  <c r="U1561" i="6"/>
  <c r="U1562" i="6"/>
  <c r="U1563" i="6"/>
  <c r="U1564" i="6"/>
  <c r="U1565" i="6"/>
  <c r="U1566" i="6"/>
  <c r="U1567" i="6"/>
  <c r="U1568" i="6"/>
  <c r="U1569" i="6"/>
  <c r="U1570" i="6"/>
  <c r="U1571" i="6"/>
  <c r="U1572" i="6"/>
  <c r="U1573" i="6"/>
  <c r="U1574" i="6"/>
  <c r="U1575" i="6"/>
  <c r="U1576" i="6"/>
  <c r="U1577" i="6"/>
  <c r="U1578" i="6"/>
  <c r="U1579" i="6"/>
  <c r="U1580" i="6"/>
  <c r="U1581" i="6"/>
  <c r="U1582" i="6"/>
  <c r="U1583" i="6"/>
  <c r="U1584" i="6"/>
  <c r="U1585" i="6"/>
  <c r="U1586" i="6"/>
  <c r="U1587" i="6"/>
  <c r="U1588" i="6"/>
  <c r="U1589" i="6"/>
  <c r="U1590" i="6"/>
  <c r="U1591" i="6"/>
  <c r="U1592" i="6"/>
  <c r="U1593" i="6"/>
  <c r="U1594" i="6"/>
  <c r="U1595" i="6"/>
  <c r="U1596" i="6"/>
  <c r="U1597" i="6"/>
  <c r="U1598" i="6"/>
  <c r="U1599" i="6"/>
  <c r="U1600" i="6"/>
  <c r="U1601" i="6"/>
  <c r="U1602" i="6"/>
  <c r="U1603" i="6"/>
  <c r="U1604" i="6"/>
  <c r="U1605" i="6"/>
  <c r="U1606" i="6"/>
  <c r="U1607" i="6"/>
  <c r="U1608" i="6"/>
  <c r="U1609" i="6"/>
  <c r="U1610" i="6"/>
  <c r="U1611" i="6"/>
  <c r="U1612" i="6"/>
  <c r="U1613" i="6"/>
  <c r="U1614" i="6"/>
  <c r="U1615" i="6"/>
  <c r="U1616" i="6"/>
  <c r="U1617" i="6"/>
  <c r="U1618" i="6"/>
  <c r="U1619" i="6"/>
  <c r="U1620" i="6"/>
  <c r="U1621" i="6"/>
  <c r="U1622" i="6"/>
  <c r="U1623" i="6"/>
  <c r="U1624" i="6"/>
  <c r="U1625" i="6"/>
  <c r="U1626" i="6"/>
  <c r="U1627" i="6"/>
  <c r="U1628" i="6"/>
  <c r="U1629" i="6"/>
  <c r="U1630" i="6"/>
  <c r="U1631" i="6"/>
  <c r="U1632" i="6"/>
  <c r="U1633" i="6"/>
  <c r="U1634" i="6"/>
  <c r="U1635" i="6"/>
  <c r="U1636" i="6"/>
  <c r="U1637" i="6"/>
  <c r="U1638" i="6"/>
  <c r="U1639" i="6"/>
  <c r="U1640" i="6"/>
  <c r="U1641" i="6"/>
  <c r="U1642" i="6"/>
  <c r="U1643" i="6"/>
  <c r="U1644" i="6"/>
  <c r="U1645" i="6"/>
  <c r="U1646" i="6"/>
  <c r="U1647" i="6"/>
  <c r="U1648" i="6"/>
  <c r="U1649" i="6"/>
  <c r="U1650" i="6"/>
  <c r="U1651" i="6"/>
  <c r="U1652" i="6"/>
  <c r="U1653" i="6"/>
  <c r="U1654" i="6"/>
  <c r="U1655" i="6"/>
  <c r="U1656" i="6"/>
  <c r="U1657" i="6"/>
  <c r="U1658" i="6"/>
  <c r="U1659" i="6"/>
  <c r="U1660" i="6"/>
  <c r="U1661" i="6"/>
  <c r="U1662" i="6"/>
  <c r="U1663" i="6"/>
  <c r="U1664" i="6"/>
  <c r="U1665" i="6"/>
  <c r="U1666" i="6"/>
  <c r="U1667" i="6"/>
  <c r="U1668" i="6"/>
  <c r="U1669" i="6"/>
  <c r="U1670" i="6"/>
  <c r="U1671" i="6"/>
  <c r="U1672" i="6"/>
  <c r="U1673" i="6"/>
  <c r="U1674" i="6"/>
  <c r="U1675" i="6"/>
  <c r="U1676" i="6"/>
  <c r="U1677" i="6"/>
  <c r="U1678" i="6"/>
  <c r="U1679" i="6"/>
  <c r="U1680" i="6"/>
  <c r="U1681" i="6"/>
  <c r="U1682" i="6"/>
  <c r="U1683" i="6"/>
  <c r="U1684" i="6"/>
  <c r="U1685" i="6"/>
  <c r="U1686" i="6"/>
  <c r="U1687" i="6"/>
  <c r="U1688" i="6"/>
  <c r="U1689" i="6"/>
  <c r="U1690" i="6"/>
  <c r="U1691" i="6"/>
  <c r="U1692" i="6"/>
  <c r="U1693" i="6"/>
  <c r="U1694" i="6"/>
  <c r="U1695" i="6"/>
  <c r="U1696" i="6"/>
  <c r="U1697" i="6"/>
  <c r="U1698" i="6"/>
  <c r="U1699" i="6"/>
  <c r="U1700" i="6"/>
  <c r="U1701" i="6"/>
  <c r="U1702" i="6"/>
  <c r="U1703" i="6"/>
  <c r="U1704" i="6"/>
  <c r="U1705" i="6"/>
  <c r="U1706" i="6"/>
  <c r="U1707" i="6"/>
  <c r="U1708" i="6"/>
  <c r="U1709" i="6"/>
  <c r="U1710" i="6"/>
  <c r="U1711" i="6"/>
  <c r="U1712" i="6"/>
  <c r="U1713" i="6"/>
  <c r="U1714" i="6"/>
  <c r="U1715" i="6"/>
  <c r="U1716" i="6"/>
  <c r="U1717" i="6"/>
  <c r="U1718" i="6"/>
  <c r="U1719" i="6"/>
  <c r="U1720" i="6"/>
  <c r="U1721" i="6"/>
  <c r="U1722" i="6"/>
  <c r="U1723" i="6"/>
  <c r="U1724" i="6"/>
  <c r="U1725" i="6"/>
  <c r="U1726" i="6"/>
  <c r="U1727" i="6"/>
  <c r="U1728" i="6"/>
  <c r="U1729" i="6"/>
  <c r="U1730" i="6"/>
  <c r="U1731" i="6"/>
  <c r="U1732" i="6"/>
  <c r="U1733" i="6"/>
  <c r="U1734" i="6"/>
  <c r="U1735" i="6"/>
  <c r="U1736" i="6"/>
  <c r="U1737" i="6"/>
  <c r="U1738" i="6"/>
  <c r="U1739" i="6"/>
  <c r="U1740" i="6"/>
  <c r="U1741" i="6"/>
  <c r="U1742" i="6"/>
  <c r="U1743" i="6"/>
  <c r="U1744" i="6"/>
  <c r="U1745" i="6"/>
  <c r="U1746" i="6"/>
  <c r="U1747" i="6"/>
  <c r="U1748" i="6"/>
  <c r="U1749" i="6"/>
  <c r="U1750" i="6"/>
  <c r="U1751" i="6"/>
  <c r="U1752" i="6"/>
  <c r="U1753" i="6"/>
  <c r="U1754" i="6"/>
  <c r="U1755" i="6"/>
  <c r="U1756" i="6"/>
  <c r="U1757" i="6"/>
  <c r="U1758" i="6"/>
  <c r="U1759" i="6"/>
  <c r="U1760" i="6"/>
  <c r="U1761" i="6"/>
  <c r="U1762" i="6"/>
  <c r="U1763" i="6"/>
  <c r="U1764" i="6"/>
  <c r="U1765" i="6"/>
  <c r="U1766" i="6"/>
  <c r="U1767" i="6"/>
  <c r="U1768" i="6"/>
  <c r="U1769" i="6"/>
  <c r="U1770" i="6"/>
  <c r="U1771" i="6"/>
  <c r="U1772" i="6"/>
  <c r="U1773" i="6"/>
  <c r="U1774" i="6"/>
  <c r="U1775" i="6"/>
  <c r="U1776" i="6"/>
  <c r="U1777" i="6"/>
  <c r="U1778" i="6"/>
  <c r="U1779" i="6"/>
  <c r="U1780" i="6"/>
  <c r="U1781" i="6"/>
  <c r="U1782" i="6"/>
  <c r="U1783" i="6"/>
  <c r="U1784" i="6"/>
  <c r="U1785" i="6"/>
  <c r="U1786" i="6"/>
  <c r="U1787" i="6"/>
  <c r="U1788" i="6"/>
  <c r="U1789" i="6"/>
  <c r="U1790" i="6"/>
  <c r="U1791" i="6"/>
  <c r="U1792" i="6"/>
  <c r="U1793" i="6"/>
  <c r="U1794" i="6"/>
  <c r="U1795" i="6"/>
  <c r="U1796" i="6"/>
  <c r="U1797" i="6"/>
  <c r="U1798" i="6"/>
  <c r="U1799" i="6"/>
  <c r="U1800" i="6"/>
  <c r="U1801" i="6"/>
  <c r="U1802" i="6"/>
  <c r="U1803" i="6"/>
  <c r="U1804" i="6"/>
  <c r="U1805" i="6"/>
  <c r="U1806" i="6"/>
  <c r="U1807" i="6"/>
  <c r="U1808" i="6"/>
  <c r="U1809" i="6"/>
  <c r="U1810" i="6"/>
  <c r="U1811" i="6"/>
  <c r="U1812" i="6"/>
  <c r="U1813" i="6"/>
  <c r="U1814" i="6"/>
  <c r="U1815" i="6"/>
  <c r="U1816" i="6"/>
  <c r="U1817" i="6"/>
  <c r="U1818" i="6"/>
  <c r="U1819" i="6"/>
  <c r="U1820" i="6"/>
  <c r="U1821" i="6"/>
  <c r="U1822" i="6"/>
  <c r="U1823" i="6"/>
  <c r="U1824" i="6"/>
  <c r="U1825" i="6"/>
  <c r="U1826" i="6"/>
  <c r="U1827" i="6"/>
  <c r="U1828" i="6"/>
  <c r="U1829" i="6"/>
  <c r="U1830" i="6"/>
  <c r="U1831" i="6"/>
  <c r="U1832" i="6"/>
  <c r="U1833" i="6"/>
  <c r="U1834" i="6"/>
  <c r="U1835" i="6"/>
  <c r="U1836" i="6"/>
  <c r="U1837" i="6"/>
  <c r="U1838" i="6"/>
  <c r="U1839" i="6"/>
  <c r="U1840" i="6"/>
  <c r="U1841" i="6"/>
  <c r="U1842" i="6"/>
  <c r="U1843" i="6"/>
  <c r="U1844" i="6"/>
  <c r="U1845" i="6"/>
  <c r="U1846" i="6"/>
  <c r="U1847" i="6"/>
  <c r="U1848" i="6"/>
  <c r="U1849" i="6"/>
  <c r="U1850" i="6"/>
  <c r="U1851" i="6"/>
  <c r="U1852" i="6"/>
  <c r="U1853" i="6"/>
  <c r="U1854" i="6"/>
  <c r="U1855" i="6"/>
  <c r="U1856" i="6"/>
  <c r="U1857" i="6"/>
  <c r="U1858" i="6"/>
  <c r="U1859" i="6"/>
  <c r="U1860" i="6"/>
  <c r="U1861" i="6"/>
  <c r="U1862" i="6"/>
  <c r="U1863" i="6"/>
  <c r="U1864" i="6"/>
  <c r="U1865" i="6"/>
  <c r="U1866" i="6"/>
  <c r="U1867" i="6"/>
  <c r="U1868" i="6"/>
  <c r="U1869" i="6"/>
  <c r="U1870" i="6"/>
  <c r="U1871" i="6"/>
  <c r="U1872" i="6"/>
  <c r="U1873" i="6"/>
  <c r="U1874" i="6"/>
  <c r="U1875" i="6"/>
  <c r="U1876" i="6"/>
  <c r="U1877" i="6"/>
  <c r="U1878" i="6"/>
  <c r="U1879" i="6"/>
  <c r="U1880" i="6"/>
  <c r="U1881" i="6"/>
  <c r="U1882" i="6"/>
  <c r="U1883" i="6"/>
  <c r="U1884" i="6"/>
  <c r="U1885" i="6"/>
  <c r="U1886" i="6"/>
  <c r="U1887" i="6"/>
  <c r="U1888" i="6"/>
  <c r="U1889" i="6"/>
  <c r="U1890" i="6"/>
  <c r="U1891" i="6"/>
  <c r="U1892" i="6"/>
  <c r="U1893" i="6"/>
  <c r="U1894" i="6"/>
  <c r="U1895" i="6"/>
  <c r="U1896" i="6"/>
  <c r="U1897" i="6"/>
  <c r="U1898" i="6"/>
  <c r="U1899" i="6"/>
  <c r="U1900" i="6"/>
  <c r="U1901" i="6"/>
  <c r="U1902" i="6"/>
  <c r="U1903" i="6"/>
  <c r="U1904" i="6"/>
  <c r="U1905" i="6"/>
  <c r="U1906" i="6"/>
  <c r="U1907" i="6"/>
  <c r="U1908" i="6"/>
  <c r="U1909" i="6"/>
  <c r="U1910" i="6"/>
  <c r="U1911" i="6"/>
  <c r="U1912" i="6"/>
  <c r="U1913" i="6"/>
  <c r="U1914" i="6"/>
  <c r="U1915" i="6"/>
  <c r="U1916" i="6"/>
  <c r="U1917" i="6"/>
  <c r="U1918" i="6"/>
  <c r="U1919" i="6"/>
  <c r="U1920" i="6"/>
  <c r="U1921" i="6"/>
  <c r="U1922" i="6"/>
  <c r="U1923" i="6"/>
  <c r="U1924" i="6"/>
  <c r="U1925" i="6"/>
  <c r="U1926" i="6"/>
  <c r="U1927" i="6"/>
  <c r="U1928" i="6"/>
  <c r="U1929" i="6"/>
  <c r="U1930" i="6"/>
  <c r="U1931" i="6"/>
  <c r="U1932" i="6"/>
  <c r="U1933" i="6"/>
  <c r="U1934" i="6"/>
  <c r="U1935" i="6"/>
  <c r="U1936" i="6"/>
  <c r="U1937" i="6"/>
  <c r="U1938" i="6"/>
  <c r="U1939" i="6"/>
  <c r="U1940" i="6"/>
  <c r="U1941" i="6"/>
  <c r="U1942" i="6"/>
  <c r="U1943" i="6"/>
  <c r="U1944" i="6"/>
  <c r="U1945" i="6"/>
  <c r="U1946" i="6"/>
  <c r="U1947" i="6"/>
  <c r="U1948" i="6"/>
  <c r="U1949" i="6"/>
  <c r="U1950" i="6"/>
  <c r="U1951" i="6"/>
  <c r="U1952" i="6"/>
  <c r="U1953" i="6"/>
  <c r="U1954" i="6"/>
  <c r="U1955" i="6"/>
  <c r="U1956" i="6"/>
  <c r="U1957" i="6"/>
  <c r="U1958" i="6"/>
  <c r="U1959" i="6"/>
  <c r="U1960" i="6"/>
  <c r="U1961" i="6"/>
  <c r="U1962" i="6"/>
  <c r="U1963" i="6"/>
  <c r="U1964" i="6"/>
  <c r="U1965" i="6"/>
  <c r="U1966" i="6"/>
  <c r="U1967" i="6"/>
  <c r="U1968" i="6"/>
  <c r="U1969" i="6"/>
  <c r="U1970" i="6"/>
  <c r="U1971" i="6"/>
  <c r="U1972" i="6"/>
  <c r="U1973" i="6"/>
  <c r="U1974" i="6"/>
  <c r="U1975" i="6"/>
  <c r="U1976" i="6"/>
  <c r="U1977" i="6"/>
  <c r="U1978" i="6"/>
  <c r="U1979" i="6"/>
  <c r="U1980" i="6"/>
  <c r="U1981" i="6"/>
  <c r="U1982" i="6"/>
  <c r="U1983" i="6"/>
  <c r="U1984" i="6"/>
  <c r="U1985" i="6"/>
  <c r="U1986" i="6"/>
  <c r="U1987" i="6"/>
  <c r="U1988" i="6"/>
  <c r="U1989" i="6"/>
  <c r="U1990" i="6"/>
  <c r="U1991" i="6"/>
  <c r="U1992" i="6"/>
  <c r="U1993" i="6"/>
  <c r="U1994" i="6"/>
  <c r="U1995" i="6"/>
  <c r="U1996" i="6"/>
  <c r="U1997" i="6"/>
  <c r="U1998" i="6"/>
  <c r="U1999" i="6"/>
  <c r="U2000" i="6"/>
  <c r="U2001" i="6"/>
  <c r="U2002" i="6"/>
  <c r="U2003" i="6"/>
  <c r="U2004" i="6"/>
  <c r="U2005" i="6"/>
  <c r="U2006" i="6"/>
  <c r="U2007" i="6"/>
  <c r="U2008" i="6"/>
  <c r="U2009" i="6"/>
  <c r="U2010" i="6"/>
  <c r="U2011" i="6"/>
  <c r="U2012" i="6"/>
  <c r="U2013" i="6"/>
  <c r="U2014" i="6"/>
  <c r="U2015" i="6"/>
  <c r="U2016" i="6"/>
  <c r="U2017" i="6"/>
  <c r="U2018" i="6"/>
  <c r="U2019" i="6"/>
  <c r="U2020" i="6"/>
  <c r="U2021" i="6"/>
  <c r="U2022" i="6"/>
  <c r="U2023" i="6"/>
  <c r="U2024" i="6"/>
  <c r="U2025" i="6"/>
  <c r="U2026" i="6"/>
  <c r="U2027" i="6"/>
  <c r="U2028" i="6"/>
  <c r="U2029" i="6"/>
  <c r="U2030" i="6"/>
  <c r="U2031" i="6"/>
  <c r="U2032" i="6"/>
  <c r="U2033" i="6"/>
  <c r="U2034" i="6"/>
  <c r="U2035" i="6"/>
  <c r="U2036" i="6"/>
  <c r="U2037" i="6"/>
  <c r="U2038" i="6"/>
  <c r="U2039" i="6"/>
  <c r="U2040" i="6"/>
  <c r="U2041" i="6"/>
  <c r="U2042" i="6"/>
  <c r="U2043" i="6"/>
  <c r="U2044" i="6"/>
  <c r="U2045" i="6"/>
  <c r="U2046" i="6"/>
  <c r="U2047" i="6"/>
  <c r="U2048" i="6"/>
  <c r="U2049" i="6"/>
  <c r="U2050" i="6"/>
  <c r="U2051" i="6"/>
  <c r="U2052" i="6"/>
  <c r="U2053" i="6"/>
  <c r="U2054" i="6"/>
  <c r="U2055" i="6"/>
  <c r="U2056" i="6"/>
  <c r="U2057" i="6"/>
  <c r="U2058" i="6"/>
  <c r="U2059" i="6"/>
  <c r="U2060" i="6"/>
  <c r="U2061" i="6"/>
  <c r="U2062" i="6"/>
  <c r="U2063" i="6"/>
  <c r="U2064" i="6"/>
  <c r="U2065" i="6"/>
  <c r="U2066" i="6"/>
  <c r="U2067" i="6"/>
  <c r="U2068" i="6"/>
  <c r="U2069" i="6"/>
  <c r="U2070" i="6"/>
  <c r="U2071" i="6"/>
  <c r="U2072" i="6"/>
  <c r="U2073" i="6"/>
  <c r="U2074" i="6"/>
  <c r="U2075" i="6"/>
  <c r="U2076" i="6"/>
  <c r="U2077" i="6"/>
  <c r="U2078" i="6"/>
  <c r="U2079" i="6"/>
  <c r="U2080" i="6"/>
  <c r="U2081" i="6"/>
  <c r="U2082" i="6"/>
  <c r="U2083" i="6"/>
  <c r="U2084" i="6"/>
  <c r="U2085" i="6"/>
  <c r="U2086" i="6"/>
  <c r="U2087" i="6"/>
  <c r="U2088" i="6"/>
  <c r="U2089" i="6"/>
  <c r="U2090" i="6"/>
  <c r="U2091" i="6"/>
  <c r="U2092" i="6"/>
  <c r="U2093" i="6"/>
  <c r="U2094" i="6"/>
  <c r="U2095" i="6"/>
  <c r="U2096" i="6"/>
  <c r="U2097" i="6"/>
  <c r="U2098" i="6"/>
  <c r="U2099" i="6"/>
  <c r="U2100" i="6"/>
  <c r="U2101" i="6"/>
  <c r="U2102" i="6"/>
  <c r="U2103" i="6"/>
  <c r="U2104" i="6"/>
  <c r="U2105" i="6"/>
  <c r="U2106" i="6"/>
  <c r="U2107" i="6"/>
  <c r="U2108" i="6"/>
  <c r="U2109" i="6"/>
  <c r="U2110" i="6"/>
  <c r="U2111" i="6"/>
  <c r="U2112" i="6"/>
  <c r="U2113" i="6"/>
  <c r="U2114" i="6"/>
  <c r="U2115" i="6"/>
  <c r="U2116" i="6"/>
  <c r="U2117" i="6"/>
  <c r="U2118" i="6"/>
  <c r="U2119" i="6"/>
  <c r="U2120" i="6"/>
  <c r="U2121" i="6"/>
  <c r="U2122" i="6"/>
  <c r="U2123" i="6"/>
  <c r="U2124" i="6"/>
  <c r="U2125" i="6"/>
  <c r="U2126" i="6"/>
  <c r="U2127" i="6"/>
  <c r="U2128" i="6"/>
  <c r="U2129" i="6"/>
  <c r="U2130" i="6"/>
  <c r="U2131" i="6"/>
  <c r="U2132" i="6"/>
  <c r="U2133" i="6"/>
  <c r="U2134" i="6"/>
  <c r="U2135" i="6"/>
  <c r="U2136" i="6"/>
  <c r="U2137" i="6"/>
  <c r="U2138" i="6"/>
  <c r="U2139" i="6"/>
  <c r="U2140" i="6"/>
  <c r="U2141" i="6"/>
  <c r="U2142" i="6"/>
  <c r="U2143" i="6"/>
  <c r="U2144" i="6"/>
  <c r="U2145" i="6"/>
  <c r="U2146" i="6"/>
  <c r="U2147" i="6"/>
  <c r="U2148" i="6"/>
  <c r="U2149" i="6"/>
  <c r="U2150" i="6"/>
  <c r="U2151" i="6"/>
  <c r="U2152" i="6"/>
  <c r="U2153" i="6"/>
  <c r="U2154" i="6"/>
  <c r="U2155" i="6"/>
  <c r="U2156" i="6"/>
  <c r="U2157" i="6"/>
  <c r="U2158" i="6"/>
  <c r="U2159" i="6"/>
  <c r="U2160" i="6"/>
  <c r="U2161" i="6"/>
  <c r="U2162" i="6"/>
  <c r="U2163" i="6"/>
  <c r="U2164" i="6"/>
  <c r="U2165" i="6"/>
  <c r="U2166" i="6"/>
  <c r="U2167" i="6"/>
  <c r="U2168" i="6"/>
  <c r="U2169" i="6"/>
  <c r="U2170" i="6"/>
  <c r="U2171" i="6"/>
  <c r="U2172" i="6"/>
  <c r="U2173" i="6"/>
  <c r="U2174" i="6"/>
  <c r="U2175" i="6"/>
  <c r="U2176" i="6"/>
  <c r="U2177" i="6"/>
  <c r="U2178" i="6"/>
  <c r="U2179" i="6"/>
  <c r="U2180" i="6"/>
  <c r="U2181" i="6"/>
  <c r="U2182" i="6"/>
  <c r="U2183" i="6"/>
  <c r="U2184" i="6"/>
  <c r="U2185" i="6"/>
  <c r="U2186" i="6"/>
  <c r="U2187" i="6"/>
  <c r="U2188" i="6"/>
  <c r="U2189" i="6"/>
  <c r="U2190" i="6"/>
  <c r="U2191" i="6"/>
  <c r="U2192" i="6"/>
  <c r="U2193" i="6"/>
  <c r="U2194" i="6"/>
  <c r="U2195" i="6"/>
  <c r="U2196" i="6"/>
  <c r="U2197" i="6"/>
  <c r="U2198" i="6"/>
  <c r="U2199" i="6"/>
  <c r="U2200" i="6"/>
  <c r="U2201" i="6"/>
  <c r="U2202" i="6"/>
  <c r="U2203" i="6"/>
  <c r="U2204" i="6"/>
  <c r="U2205" i="6"/>
  <c r="U2206" i="6"/>
  <c r="U2207" i="6"/>
  <c r="U2208" i="6"/>
  <c r="U2209" i="6"/>
  <c r="U2210" i="6"/>
  <c r="U2211" i="6"/>
  <c r="U2212" i="6"/>
  <c r="U2213" i="6"/>
  <c r="U2214" i="6"/>
  <c r="U2215" i="6"/>
  <c r="U2216" i="6"/>
  <c r="U2217" i="6"/>
  <c r="U2218" i="6"/>
  <c r="U2219" i="6"/>
  <c r="U2220" i="6"/>
  <c r="U2221" i="6"/>
  <c r="U2222" i="6"/>
  <c r="U2223" i="6"/>
  <c r="U2224" i="6"/>
  <c r="U2225" i="6"/>
  <c r="U2226" i="6"/>
  <c r="U2227" i="6"/>
  <c r="U2228" i="6"/>
  <c r="U2229" i="6"/>
  <c r="U2230" i="6"/>
  <c r="U2231" i="6"/>
  <c r="U2232" i="6"/>
  <c r="U2233" i="6"/>
  <c r="U2234" i="6"/>
  <c r="U2235" i="6"/>
  <c r="U2236" i="6"/>
  <c r="U2237" i="6"/>
  <c r="U2238" i="6"/>
  <c r="U2239" i="6"/>
  <c r="U2240" i="6"/>
  <c r="U2241" i="6"/>
  <c r="U2242" i="6"/>
  <c r="U2243" i="6"/>
  <c r="U2244" i="6"/>
  <c r="U2245" i="6"/>
  <c r="U2246" i="6"/>
  <c r="U2247" i="6"/>
  <c r="U2248" i="6"/>
  <c r="U2249" i="6"/>
  <c r="U2250" i="6"/>
  <c r="U2251" i="6"/>
  <c r="U2252" i="6"/>
  <c r="U2253" i="6"/>
  <c r="U2254" i="6"/>
  <c r="U2255" i="6"/>
  <c r="U2256" i="6"/>
  <c r="U2257" i="6"/>
  <c r="U2258" i="6"/>
  <c r="U2259" i="6"/>
  <c r="U2260" i="6"/>
  <c r="U2261" i="6"/>
  <c r="U2262" i="6"/>
  <c r="U2263" i="6"/>
  <c r="U2264" i="6"/>
  <c r="U2265" i="6"/>
  <c r="U2266" i="6"/>
  <c r="U2267" i="6"/>
  <c r="U2268" i="6"/>
  <c r="U2269" i="6"/>
  <c r="U2270" i="6"/>
  <c r="U2271" i="6"/>
  <c r="U2272" i="6"/>
  <c r="U2273" i="6"/>
  <c r="U2274" i="6"/>
  <c r="U2275" i="6"/>
  <c r="U2276" i="6"/>
  <c r="U2277" i="6"/>
  <c r="U2278" i="6"/>
  <c r="U2279" i="6"/>
  <c r="U2280" i="6"/>
  <c r="U2281" i="6"/>
  <c r="U2282" i="6"/>
  <c r="U2283" i="6"/>
  <c r="U2284" i="6"/>
  <c r="U2285" i="6"/>
  <c r="U2286" i="6"/>
  <c r="U2287" i="6"/>
  <c r="U2288" i="6"/>
  <c r="U2289" i="6"/>
  <c r="U2290" i="6"/>
  <c r="U2291" i="6"/>
  <c r="U2292" i="6"/>
  <c r="U2293" i="6"/>
  <c r="U2294" i="6"/>
  <c r="U2295" i="6"/>
  <c r="U2296" i="6"/>
  <c r="U2297" i="6"/>
  <c r="U2298" i="6"/>
  <c r="U2299" i="6"/>
  <c r="U2300" i="6"/>
  <c r="U2301" i="6"/>
  <c r="U2302" i="6"/>
  <c r="U2303" i="6"/>
  <c r="U2304" i="6"/>
  <c r="U2305" i="6"/>
  <c r="U2306" i="6"/>
  <c r="U2307" i="6"/>
  <c r="U2308" i="6"/>
  <c r="U2309" i="6"/>
  <c r="U2310" i="6"/>
  <c r="U2311" i="6"/>
  <c r="U2312" i="6"/>
  <c r="U2313" i="6"/>
  <c r="U2314" i="6"/>
  <c r="U2315" i="6"/>
  <c r="U2316" i="6"/>
  <c r="U2317" i="6"/>
  <c r="U2318" i="6"/>
  <c r="U2319" i="6"/>
  <c r="U2320" i="6"/>
  <c r="U2321" i="6"/>
  <c r="U2322" i="6"/>
  <c r="U2323" i="6"/>
  <c r="U2324" i="6"/>
  <c r="U2325" i="6"/>
  <c r="U2326" i="6"/>
  <c r="U2327" i="6"/>
  <c r="U2328" i="6"/>
  <c r="U2329" i="6"/>
  <c r="U2330" i="6"/>
  <c r="U2331" i="6"/>
  <c r="U2332" i="6"/>
  <c r="U2333" i="6"/>
  <c r="U2334" i="6"/>
  <c r="U2335" i="6"/>
  <c r="U2336"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T1002" i="6"/>
  <c r="T1003" i="6"/>
  <c r="T1004" i="6"/>
  <c r="T1005" i="6"/>
  <c r="T1006" i="6"/>
  <c r="T1007" i="6"/>
  <c r="T1008" i="6"/>
  <c r="T1009" i="6"/>
  <c r="T1010" i="6"/>
  <c r="T1011" i="6"/>
  <c r="T1012" i="6"/>
  <c r="T1013" i="6"/>
  <c r="T1014" i="6"/>
  <c r="T1015" i="6"/>
  <c r="T1016" i="6"/>
  <c r="T1017" i="6"/>
  <c r="T1018" i="6"/>
  <c r="T1019" i="6"/>
  <c r="T1020" i="6"/>
  <c r="T1021" i="6"/>
  <c r="T1022" i="6"/>
  <c r="T1023" i="6"/>
  <c r="T1024" i="6"/>
  <c r="T1025" i="6"/>
  <c r="T1026" i="6"/>
  <c r="T1027" i="6"/>
  <c r="T1028" i="6"/>
  <c r="T1029" i="6"/>
  <c r="T1030" i="6"/>
  <c r="T1031" i="6"/>
  <c r="T1032" i="6"/>
  <c r="T1033" i="6"/>
  <c r="T1034" i="6"/>
  <c r="T1035" i="6"/>
  <c r="T1036" i="6"/>
  <c r="T1037" i="6"/>
  <c r="T1038" i="6"/>
  <c r="T1039" i="6"/>
  <c r="T1040" i="6"/>
  <c r="T1041" i="6"/>
  <c r="T1042" i="6"/>
  <c r="T1043" i="6"/>
  <c r="T1044" i="6"/>
  <c r="T1045" i="6"/>
  <c r="T1046" i="6"/>
  <c r="T1047" i="6"/>
  <c r="T1048" i="6"/>
  <c r="T1049" i="6"/>
  <c r="T1050" i="6"/>
  <c r="T1051" i="6"/>
  <c r="T1052" i="6"/>
  <c r="T1053" i="6"/>
  <c r="T1054" i="6"/>
  <c r="T1055" i="6"/>
  <c r="T1056" i="6"/>
  <c r="T1057" i="6"/>
  <c r="T1058" i="6"/>
  <c r="T1059" i="6"/>
  <c r="T1060" i="6"/>
  <c r="T1061" i="6"/>
  <c r="T1062" i="6"/>
  <c r="T1063" i="6"/>
  <c r="T1064" i="6"/>
  <c r="T1065" i="6"/>
  <c r="T1066" i="6"/>
  <c r="T1067" i="6"/>
  <c r="T1068" i="6"/>
  <c r="T1069" i="6"/>
  <c r="T1070" i="6"/>
  <c r="T1071" i="6"/>
  <c r="T1072" i="6"/>
  <c r="T1073" i="6"/>
  <c r="T1074" i="6"/>
  <c r="T1075" i="6"/>
  <c r="T1076" i="6"/>
  <c r="T1077" i="6"/>
  <c r="T1078" i="6"/>
  <c r="T1079" i="6"/>
  <c r="T1080" i="6"/>
  <c r="T1081" i="6"/>
  <c r="T1082" i="6"/>
  <c r="T1083" i="6"/>
  <c r="T1084" i="6"/>
  <c r="T1085" i="6"/>
  <c r="T1086" i="6"/>
  <c r="T1087" i="6"/>
  <c r="T1088" i="6"/>
  <c r="T1089" i="6"/>
  <c r="T1090" i="6"/>
  <c r="T1091" i="6"/>
  <c r="T1092" i="6"/>
  <c r="T1093" i="6"/>
  <c r="T1094" i="6"/>
  <c r="T1095" i="6"/>
  <c r="T1096" i="6"/>
  <c r="T1097" i="6"/>
  <c r="T1098" i="6"/>
  <c r="T1099" i="6"/>
  <c r="T1100" i="6"/>
  <c r="T1101" i="6"/>
  <c r="T1102" i="6"/>
  <c r="T1103" i="6"/>
  <c r="T1104" i="6"/>
  <c r="T1105" i="6"/>
  <c r="T1106" i="6"/>
  <c r="T1107" i="6"/>
  <c r="T1108" i="6"/>
  <c r="T1109" i="6"/>
  <c r="T1110" i="6"/>
  <c r="T1111" i="6"/>
  <c r="T1112" i="6"/>
  <c r="T1113" i="6"/>
  <c r="T1114" i="6"/>
  <c r="T1115" i="6"/>
  <c r="T1116" i="6"/>
  <c r="T1117" i="6"/>
  <c r="T1118" i="6"/>
  <c r="T1119" i="6"/>
  <c r="T1120" i="6"/>
  <c r="T1121" i="6"/>
  <c r="T1122" i="6"/>
  <c r="T1123" i="6"/>
  <c r="T1124" i="6"/>
  <c r="T1125" i="6"/>
  <c r="T1126" i="6"/>
  <c r="T1127" i="6"/>
  <c r="T1128" i="6"/>
  <c r="T1129" i="6"/>
  <c r="T1130" i="6"/>
  <c r="T1131" i="6"/>
  <c r="T1132" i="6"/>
  <c r="T1133" i="6"/>
  <c r="T1134" i="6"/>
  <c r="T1135" i="6"/>
  <c r="T1136" i="6"/>
  <c r="T1137" i="6"/>
  <c r="T1138" i="6"/>
  <c r="T1139" i="6"/>
  <c r="T1140" i="6"/>
  <c r="T1141" i="6"/>
  <c r="T1142" i="6"/>
  <c r="T1143" i="6"/>
  <c r="T1144" i="6"/>
  <c r="T1145" i="6"/>
  <c r="T1146" i="6"/>
  <c r="T1147" i="6"/>
  <c r="T1148" i="6"/>
  <c r="T1149" i="6"/>
  <c r="T1150" i="6"/>
  <c r="T1151" i="6"/>
  <c r="T1152" i="6"/>
  <c r="T1153" i="6"/>
  <c r="T1154" i="6"/>
  <c r="T1155" i="6"/>
  <c r="T1156" i="6"/>
  <c r="T1157" i="6"/>
  <c r="T1158" i="6"/>
  <c r="T1159" i="6"/>
  <c r="T1160" i="6"/>
  <c r="T1161" i="6"/>
  <c r="T1162" i="6"/>
  <c r="T1163" i="6"/>
  <c r="T1164" i="6"/>
  <c r="T1165" i="6"/>
  <c r="T1166" i="6"/>
  <c r="T1167" i="6"/>
  <c r="T1168" i="6"/>
  <c r="T1169" i="6"/>
  <c r="T1170" i="6"/>
  <c r="T1171" i="6"/>
  <c r="T1172" i="6"/>
  <c r="T1173" i="6"/>
  <c r="T1174" i="6"/>
  <c r="T1175" i="6"/>
  <c r="T1176" i="6"/>
  <c r="T1177" i="6"/>
  <c r="T1178" i="6"/>
  <c r="T1179" i="6"/>
  <c r="T1180" i="6"/>
  <c r="T1181" i="6"/>
  <c r="T1182" i="6"/>
  <c r="T1183" i="6"/>
  <c r="T1184" i="6"/>
  <c r="T1185" i="6"/>
  <c r="T1186" i="6"/>
  <c r="T1187" i="6"/>
  <c r="T1188" i="6"/>
  <c r="T1189" i="6"/>
  <c r="T1190" i="6"/>
  <c r="T1191" i="6"/>
  <c r="T1192" i="6"/>
  <c r="T1193" i="6"/>
  <c r="T1194" i="6"/>
  <c r="T1195" i="6"/>
  <c r="T1196" i="6"/>
  <c r="T1197" i="6"/>
  <c r="T1198" i="6"/>
  <c r="T1199" i="6"/>
  <c r="T1200" i="6"/>
  <c r="T1201" i="6"/>
  <c r="T1202" i="6"/>
  <c r="T1203" i="6"/>
  <c r="T1204" i="6"/>
  <c r="T1205" i="6"/>
  <c r="T1206" i="6"/>
  <c r="T1207" i="6"/>
  <c r="T1208" i="6"/>
  <c r="T1209" i="6"/>
  <c r="T1210" i="6"/>
  <c r="T1211" i="6"/>
  <c r="T1212" i="6"/>
  <c r="T1213" i="6"/>
  <c r="T1214" i="6"/>
  <c r="T1215" i="6"/>
  <c r="T1216" i="6"/>
  <c r="T1217" i="6"/>
  <c r="T1218" i="6"/>
  <c r="T1219" i="6"/>
  <c r="T1220" i="6"/>
  <c r="T1221" i="6"/>
  <c r="T1222" i="6"/>
  <c r="T1223" i="6"/>
  <c r="T1224" i="6"/>
  <c r="T1225" i="6"/>
  <c r="T1226" i="6"/>
  <c r="T1227" i="6"/>
  <c r="T1228" i="6"/>
  <c r="T1229" i="6"/>
  <c r="T1230" i="6"/>
  <c r="T1231" i="6"/>
  <c r="T1232" i="6"/>
  <c r="T1233" i="6"/>
  <c r="T1234" i="6"/>
  <c r="T1235" i="6"/>
  <c r="T1236" i="6"/>
  <c r="T1237" i="6"/>
  <c r="T1238" i="6"/>
  <c r="T1239" i="6"/>
  <c r="T1240" i="6"/>
  <c r="T1241" i="6"/>
  <c r="T1242" i="6"/>
  <c r="T1243" i="6"/>
  <c r="T1244" i="6"/>
  <c r="T1245" i="6"/>
  <c r="T1246" i="6"/>
  <c r="T1247" i="6"/>
  <c r="T1248" i="6"/>
  <c r="T1249" i="6"/>
  <c r="T1250" i="6"/>
  <c r="T1251" i="6"/>
  <c r="T1252" i="6"/>
  <c r="T1253" i="6"/>
  <c r="T1254" i="6"/>
  <c r="T1255" i="6"/>
  <c r="T1256" i="6"/>
  <c r="T1257" i="6"/>
  <c r="T1258" i="6"/>
  <c r="T1259" i="6"/>
  <c r="T1260" i="6"/>
  <c r="T1261" i="6"/>
  <c r="T1262" i="6"/>
  <c r="T1263" i="6"/>
  <c r="T1264" i="6"/>
  <c r="T1265" i="6"/>
  <c r="T1266" i="6"/>
  <c r="T1267" i="6"/>
  <c r="T1268" i="6"/>
  <c r="T1269" i="6"/>
  <c r="T1270" i="6"/>
  <c r="T1271" i="6"/>
  <c r="T1272" i="6"/>
  <c r="T1273" i="6"/>
  <c r="T1274" i="6"/>
  <c r="T1275" i="6"/>
  <c r="T1276" i="6"/>
  <c r="T1277" i="6"/>
  <c r="T1278" i="6"/>
  <c r="T1279" i="6"/>
  <c r="T1280" i="6"/>
  <c r="T1281" i="6"/>
  <c r="T1282" i="6"/>
  <c r="T1283" i="6"/>
  <c r="T1284" i="6"/>
  <c r="T1285" i="6"/>
  <c r="T1286" i="6"/>
  <c r="T1287" i="6"/>
  <c r="T1288" i="6"/>
  <c r="T1289" i="6"/>
  <c r="T1290" i="6"/>
  <c r="T1291" i="6"/>
  <c r="T1292" i="6"/>
  <c r="T1293" i="6"/>
  <c r="T1294" i="6"/>
  <c r="T1295" i="6"/>
  <c r="T1296" i="6"/>
  <c r="T1297" i="6"/>
  <c r="T1298" i="6"/>
  <c r="T1299" i="6"/>
  <c r="T1300" i="6"/>
  <c r="T1301" i="6"/>
  <c r="T1302" i="6"/>
  <c r="T1303" i="6"/>
  <c r="T1304" i="6"/>
  <c r="T1305" i="6"/>
  <c r="T1306" i="6"/>
  <c r="T1307" i="6"/>
  <c r="T1308" i="6"/>
  <c r="T1309" i="6"/>
  <c r="T1310" i="6"/>
  <c r="T1311" i="6"/>
  <c r="T1312" i="6"/>
  <c r="T1313" i="6"/>
  <c r="T1314" i="6"/>
  <c r="T1315" i="6"/>
  <c r="T1316" i="6"/>
  <c r="T1317" i="6"/>
  <c r="T1318" i="6"/>
  <c r="T1319" i="6"/>
  <c r="T1320" i="6"/>
  <c r="T1321" i="6"/>
  <c r="T1322" i="6"/>
  <c r="T1323" i="6"/>
  <c r="T1324" i="6"/>
  <c r="T1325" i="6"/>
  <c r="T1326" i="6"/>
  <c r="T1327" i="6"/>
  <c r="T1328" i="6"/>
  <c r="T1329" i="6"/>
  <c r="T1330" i="6"/>
  <c r="T1331" i="6"/>
  <c r="T1332" i="6"/>
  <c r="T1333" i="6"/>
  <c r="T1334" i="6"/>
  <c r="T1335" i="6"/>
  <c r="T1336" i="6"/>
  <c r="T1337" i="6"/>
  <c r="T1338" i="6"/>
  <c r="T1339" i="6"/>
  <c r="T1340" i="6"/>
  <c r="T1341" i="6"/>
  <c r="T1342" i="6"/>
  <c r="T1343" i="6"/>
  <c r="T1344" i="6"/>
  <c r="T1345" i="6"/>
  <c r="T1346" i="6"/>
  <c r="T1347" i="6"/>
  <c r="T1348" i="6"/>
  <c r="T1349" i="6"/>
  <c r="T1350" i="6"/>
  <c r="T1351" i="6"/>
  <c r="T1352" i="6"/>
  <c r="T1353" i="6"/>
  <c r="T1354" i="6"/>
  <c r="T1355" i="6"/>
  <c r="T1356" i="6"/>
  <c r="T1357" i="6"/>
  <c r="T1358" i="6"/>
  <c r="T1359" i="6"/>
  <c r="T1360" i="6"/>
  <c r="T1361" i="6"/>
  <c r="T1362" i="6"/>
  <c r="T1363" i="6"/>
  <c r="T1364" i="6"/>
  <c r="T1365" i="6"/>
  <c r="T1366" i="6"/>
  <c r="T1367" i="6"/>
  <c r="T1368" i="6"/>
  <c r="T1369" i="6"/>
  <c r="T1370" i="6"/>
  <c r="T1371" i="6"/>
  <c r="T1372" i="6"/>
  <c r="T1373" i="6"/>
  <c r="T1374" i="6"/>
  <c r="T1375" i="6"/>
  <c r="T1376" i="6"/>
  <c r="T1377" i="6"/>
  <c r="T1378" i="6"/>
  <c r="T1379" i="6"/>
  <c r="T1380" i="6"/>
  <c r="T1381" i="6"/>
  <c r="T1382" i="6"/>
  <c r="T1383" i="6"/>
  <c r="T1384" i="6"/>
  <c r="T1385" i="6"/>
  <c r="T1386" i="6"/>
  <c r="T1387" i="6"/>
  <c r="T1388" i="6"/>
  <c r="T1389" i="6"/>
  <c r="T1390" i="6"/>
  <c r="T1391" i="6"/>
  <c r="T1392" i="6"/>
  <c r="T1393" i="6"/>
  <c r="T1394" i="6"/>
  <c r="T1395" i="6"/>
  <c r="T1396" i="6"/>
  <c r="T1397" i="6"/>
  <c r="T1398" i="6"/>
  <c r="T1399" i="6"/>
  <c r="T1400" i="6"/>
  <c r="T1401" i="6"/>
  <c r="T1402" i="6"/>
  <c r="T1403" i="6"/>
  <c r="T1404" i="6"/>
  <c r="T1405" i="6"/>
  <c r="T1406" i="6"/>
  <c r="T1407" i="6"/>
  <c r="T1408" i="6"/>
  <c r="T1409" i="6"/>
  <c r="T1410" i="6"/>
  <c r="T1411" i="6"/>
  <c r="T1412" i="6"/>
  <c r="T1413" i="6"/>
  <c r="T1414" i="6"/>
  <c r="T1415" i="6"/>
  <c r="T1416" i="6"/>
  <c r="T1417" i="6"/>
  <c r="T1418" i="6"/>
  <c r="T1419" i="6"/>
  <c r="T1420" i="6"/>
  <c r="T1421" i="6"/>
  <c r="T1422" i="6"/>
  <c r="T1423" i="6"/>
  <c r="T1424" i="6"/>
  <c r="T1425" i="6"/>
  <c r="T1426" i="6"/>
  <c r="T1427" i="6"/>
  <c r="T1428" i="6"/>
  <c r="T1429" i="6"/>
  <c r="T1430" i="6"/>
  <c r="T1431" i="6"/>
  <c r="T1432" i="6"/>
  <c r="T1433" i="6"/>
  <c r="T1434" i="6"/>
  <c r="T1435" i="6"/>
  <c r="T1436" i="6"/>
  <c r="T1437" i="6"/>
  <c r="T1438" i="6"/>
  <c r="T1439" i="6"/>
  <c r="T1440" i="6"/>
  <c r="T1441" i="6"/>
  <c r="T1442" i="6"/>
  <c r="T1443" i="6"/>
  <c r="T1444" i="6"/>
  <c r="T1445" i="6"/>
  <c r="T1446" i="6"/>
  <c r="T1447" i="6"/>
  <c r="T1448" i="6"/>
  <c r="T1449" i="6"/>
  <c r="T1450" i="6"/>
  <c r="T1451" i="6"/>
  <c r="T1452" i="6"/>
  <c r="T1453" i="6"/>
  <c r="T1454" i="6"/>
  <c r="T1455" i="6"/>
  <c r="T1456" i="6"/>
  <c r="T1457" i="6"/>
  <c r="T1458" i="6"/>
  <c r="T1459" i="6"/>
  <c r="T1460" i="6"/>
  <c r="T1461" i="6"/>
  <c r="T1462" i="6"/>
  <c r="T1463" i="6"/>
  <c r="T1464" i="6"/>
  <c r="T1465" i="6"/>
  <c r="T1466" i="6"/>
  <c r="T1467" i="6"/>
  <c r="T1468" i="6"/>
  <c r="T1469" i="6"/>
  <c r="T1470" i="6"/>
  <c r="T1471" i="6"/>
  <c r="T1472" i="6"/>
  <c r="T1473" i="6"/>
  <c r="T1474" i="6"/>
  <c r="T1475" i="6"/>
  <c r="T1476" i="6"/>
  <c r="T1477" i="6"/>
  <c r="T1478" i="6"/>
  <c r="T1479" i="6"/>
  <c r="T1480" i="6"/>
  <c r="T1481" i="6"/>
  <c r="T1482" i="6"/>
  <c r="T1483" i="6"/>
  <c r="T1484" i="6"/>
  <c r="T1485" i="6"/>
  <c r="T1486" i="6"/>
  <c r="T1487" i="6"/>
  <c r="T1488" i="6"/>
  <c r="T1489" i="6"/>
  <c r="T1490" i="6"/>
  <c r="T1491" i="6"/>
  <c r="T1492" i="6"/>
  <c r="T1493" i="6"/>
  <c r="T1494" i="6"/>
  <c r="T1495" i="6"/>
  <c r="T1496" i="6"/>
  <c r="T1497" i="6"/>
  <c r="T1498" i="6"/>
  <c r="T1499" i="6"/>
  <c r="T1500" i="6"/>
  <c r="T1501" i="6"/>
  <c r="T1502" i="6"/>
  <c r="T1503" i="6"/>
  <c r="T1504" i="6"/>
  <c r="T1505" i="6"/>
  <c r="T1506" i="6"/>
  <c r="T1507" i="6"/>
  <c r="T1508" i="6"/>
  <c r="T1509" i="6"/>
  <c r="T1510" i="6"/>
  <c r="T1511" i="6"/>
  <c r="T1512" i="6"/>
  <c r="T1513" i="6"/>
  <c r="T1514" i="6"/>
  <c r="T1515" i="6"/>
  <c r="T1516" i="6"/>
  <c r="T1517" i="6"/>
  <c r="T1518" i="6"/>
  <c r="T1519" i="6"/>
  <c r="T1520" i="6"/>
  <c r="T1521" i="6"/>
  <c r="T1522" i="6"/>
  <c r="T1523" i="6"/>
  <c r="T1524" i="6"/>
  <c r="T1525" i="6"/>
  <c r="T1526" i="6"/>
  <c r="T1527" i="6"/>
  <c r="T1528" i="6"/>
  <c r="T1529" i="6"/>
  <c r="T1530" i="6"/>
  <c r="T1531" i="6"/>
  <c r="T1532" i="6"/>
  <c r="T1533" i="6"/>
  <c r="T1534" i="6"/>
  <c r="T1535" i="6"/>
  <c r="T1536" i="6"/>
  <c r="T1537" i="6"/>
  <c r="T1538" i="6"/>
  <c r="T1539" i="6"/>
  <c r="T1540" i="6"/>
  <c r="T1541" i="6"/>
  <c r="T1542" i="6"/>
  <c r="T1543" i="6"/>
  <c r="T1544" i="6"/>
  <c r="T1545" i="6"/>
  <c r="T1546" i="6"/>
  <c r="T1547" i="6"/>
  <c r="T1548" i="6"/>
  <c r="T1549" i="6"/>
  <c r="T1550" i="6"/>
  <c r="T1551" i="6"/>
  <c r="T1552" i="6"/>
  <c r="T1553" i="6"/>
  <c r="T1554" i="6"/>
  <c r="T1555" i="6"/>
  <c r="T1556" i="6"/>
  <c r="T1557" i="6"/>
  <c r="T1558" i="6"/>
  <c r="T1559" i="6"/>
  <c r="T1560" i="6"/>
  <c r="T1561" i="6"/>
  <c r="T1562" i="6"/>
  <c r="T1563" i="6"/>
  <c r="T1564" i="6"/>
  <c r="T1565" i="6"/>
  <c r="T1566" i="6"/>
  <c r="T1567" i="6"/>
  <c r="T1568" i="6"/>
  <c r="T1569" i="6"/>
  <c r="T1570" i="6"/>
  <c r="T1571" i="6"/>
  <c r="T1572" i="6"/>
  <c r="T1573" i="6"/>
  <c r="T1574" i="6"/>
  <c r="T1575" i="6"/>
  <c r="T1576" i="6"/>
  <c r="T1577" i="6"/>
  <c r="T1578" i="6"/>
  <c r="T1579" i="6"/>
  <c r="T1580" i="6"/>
  <c r="T1581" i="6"/>
  <c r="T1582" i="6"/>
  <c r="T1583" i="6"/>
  <c r="T1584" i="6"/>
  <c r="T1585" i="6"/>
  <c r="T1586" i="6"/>
  <c r="T1587" i="6"/>
  <c r="T1588" i="6"/>
  <c r="T1589" i="6"/>
  <c r="T1590" i="6"/>
  <c r="T1591" i="6"/>
  <c r="T1592" i="6"/>
  <c r="T1593" i="6"/>
  <c r="T1594" i="6"/>
  <c r="T1595" i="6"/>
  <c r="T1596" i="6"/>
  <c r="T1597" i="6"/>
  <c r="T1598" i="6"/>
  <c r="T1599" i="6"/>
  <c r="T1600" i="6"/>
  <c r="T1601" i="6"/>
  <c r="T1602" i="6"/>
  <c r="T1603" i="6"/>
  <c r="T1604" i="6"/>
  <c r="T1605" i="6"/>
  <c r="T1606" i="6"/>
  <c r="T1607" i="6"/>
  <c r="T1608" i="6"/>
  <c r="T1609" i="6"/>
  <c r="T1610" i="6"/>
  <c r="T1611" i="6"/>
  <c r="T1612" i="6"/>
  <c r="T1613" i="6"/>
  <c r="T1614" i="6"/>
  <c r="T1615" i="6"/>
  <c r="T1616" i="6"/>
  <c r="T1617" i="6"/>
  <c r="T1618" i="6"/>
  <c r="T1619" i="6"/>
  <c r="T1620" i="6"/>
  <c r="T1621" i="6"/>
  <c r="T1622" i="6"/>
  <c r="T1623" i="6"/>
  <c r="T1624" i="6"/>
  <c r="T1625" i="6"/>
  <c r="T1626" i="6"/>
  <c r="T1627" i="6"/>
  <c r="T1628" i="6"/>
  <c r="T1629" i="6"/>
  <c r="T1630" i="6"/>
  <c r="T1631" i="6"/>
  <c r="T1632" i="6"/>
  <c r="T1633" i="6"/>
  <c r="T1634" i="6"/>
  <c r="T1635" i="6"/>
  <c r="T1636" i="6"/>
  <c r="T1637" i="6"/>
  <c r="T1638" i="6"/>
  <c r="T1639" i="6"/>
  <c r="T1640" i="6"/>
  <c r="T1641" i="6"/>
  <c r="T1642" i="6"/>
  <c r="T1643" i="6"/>
  <c r="T1644" i="6"/>
  <c r="T1645" i="6"/>
  <c r="T1646" i="6"/>
  <c r="T1647" i="6"/>
  <c r="T1648" i="6"/>
  <c r="T1649" i="6"/>
  <c r="T1650" i="6"/>
  <c r="T1651" i="6"/>
  <c r="T1652" i="6"/>
  <c r="T1653" i="6"/>
  <c r="T1654" i="6"/>
  <c r="T1655" i="6"/>
  <c r="T1656" i="6"/>
  <c r="T1657" i="6"/>
  <c r="T1658" i="6"/>
  <c r="T1659" i="6"/>
  <c r="T1660" i="6"/>
  <c r="T1661" i="6"/>
  <c r="T1662" i="6"/>
  <c r="T1663" i="6"/>
  <c r="T1664" i="6"/>
  <c r="T1665" i="6"/>
  <c r="T1666" i="6"/>
  <c r="T1667" i="6"/>
  <c r="T1668" i="6"/>
  <c r="T1669" i="6"/>
  <c r="T1670" i="6"/>
  <c r="T1671" i="6"/>
  <c r="T1672" i="6"/>
  <c r="T1673" i="6"/>
  <c r="T1674" i="6"/>
  <c r="T1675" i="6"/>
  <c r="T1676" i="6"/>
  <c r="T1677" i="6"/>
  <c r="T1678" i="6"/>
  <c r="T1679" i="6"/>
  <c r="T1680" i="6"/>
  <c r="T1681" i="6"/>
  <c r="T1682" i="6"/>
  <c r="T1683" i="6"/>
  <c r="T1684" i="6"/>
  <c r="T1685" i="6"/>
  <c r="T1686" i="6"/>
  <c r="T1687" i="6"/>
  <c r="T1688" i="6"/>
  <c r="T1689" i="6"/>
  <c r="T1690" i="6"/>
  <c r="T1691" i="6"/>
  <c r="T1692" i="6"/>
  <c r="T1693" i="6"/>
  <c r="T1694" i="6"/>
  <c r="T1695" i="6"/>
  <c r="T1696" i="6"/>
  <c r="T1697" i="6"/>
  <c r="T1698" i="6"/>
  <c r="T1699" i="6"/>
  <c r="T1700" i="6"/>
  <c r="T1701" i="6"/>
  <c r="T1702" i="6"/>
  <c r="T1703" i="6"/>
  <c r="T1704" i="6"/>
  <c r="T1705" i="6"/>
  <c r="T1706" i="6"/>
  <c r="T1707" i="6"/>
  <c r="T1708" i="6"/>
  <c r="T1709" i="6"/>
  <c r="T1710" i="6"/>
  <c r="T1711" i="6"/>
  <c r="T1712" i="6"/>
  <c r="T1713" i="6"/>
  <c r="T1714" i="6"/>
  <c r="T1715" i="6"/>
  <c r="T1716" i="6"/>
  <c r="T1717" i="6"/>
  <c r="T1718" i="6"/>
  <c r="T1719" i="6"/>
  <c r="T1720" i="6"/>
  <c r="T1721" i="6"/>
  <c r="T1722" i="6"/>
  <c r="T1723" i="6"/>
  <c r="T1724" i="6"/>
  <c r="T1725" i="6"/>
  <c r="T1726" i="6"/>
  <c r="T1727" i="6"/>
  <c r="T1728" i="6"/>
  <c r="T1729" i="6"/>
  <c r="T1730" i="6"/>
  <c r="T1731" i="6"/>
  <c r="T1732" i="6"/>
  <c r="T1733" i="6"/>
  <c r="T1734" i="6"/>
  <c r="T1735" i="6"/>
  <c r="T1736" i="6"/>
  <c r="T1737" i="6"/>
  <c r="T1738" i="6"/>
  <c r="T1739" i="6"/>
  <c r="T1740" i="6"/>
  <c r="T1741" i="6"/>
  <c r="T1742" i="6"/>
  <c r="T1743" i="6"/>
  <c r="T1744" i="6"/>
  <c r="T1745" i="6"/>
  <c r="T1746" i="6"/>
  <c r="T1747" i="6"/>
  <c r="T1748" i="6"/>
  <c r="T1749" i="6"/>
  <c r="T1750" i="6"/>
  <c r="T1751" i="6"/>
  <c r="T1752" i="6"/>
  <c r="T1753" i="6"/>
  <c r="T1754" i="6"/>
  <c r="T1755" i="6"/>
  <c r="T1756" i="6"/>
  <c r="T1757" i="6"/>
  <c r="T1758" i="6"/>
  <c r="T1759" i="6"/>
  <c r="T1760" i="6"/>
  <c r="T1761" i="6"/>
  <c r="T1762" i="6"/>
  <c r="T1763" i="6"/>
  <c r="T1764" i="6"/>
  <c r="T1765" i="6"/>
  <c r="T1766" i="6"/>
  <c r="T1767" i="6"/>
  <c r="T1768" i="6"/>
  <c r="T1769" i="6"/>
  <c r="T1770" i="6"/>
  <c r="T1771" i="6"/>
  <c r="T1772" i="6"/>
  <c r="T1773" i="6"/>
  <c r="T1774" i="6"/>
  <c r="T1775" i="6"/>
  <c r="T1776" i="6"/>
  <c r="T1777" i="6"/>
  <c r="T1778" i="6"/>
  <c r="T1779" i="6"/>
  <c r="T1780" i="6"/>
  <c r="T1781" i="6"/>
  <c r="T1782" i="6"/>
  <c r="T1783" i="6"/>
  <c r="T1784" i="6"/>
  <c r="T1785" i="6"/>
  <c r="T1786" i="6"/>
  <c r="T1787" i="6"/>
  <c r="T1788" i="6"/>
  <c r="T1789" i="6"/>
  <c r="T1790" i="6"/>
  <c r="T1791" i="6"/>
  <c r="T1792" i="6"/>
  <c r="T1793" i="6"/>
  <c r="T1794" i="6"/>
  <c r="T1795" i="6"/>
  <c r="T1796" i="6"/>
  <c r="T1797" i="6"/>
  <c r="T1798" i="6"/>
  <c r="T1799" i="6"/>
  <c r="T1800" i="6"/>
  <c r="T1801" i="6"/>
  <c r="T1802" i="6"/>
  <c r="T1803" i="6"/>
  <c r="T1804" i="6"/>
  <c r="T1805" i="6"/>
  <c r="T1806" i="6"/>
  <c r="T1807" i="6"/>
  <c r="T1808" i="6"/>
  <c r="T1809" i="6"/>
  <c r="T1810" i="6"/>
  <c r="T1811" i="6"/>
  <c r="T1812" i="6"/>
  <c r="T1813" i="6"/>
  <c r="T1814" i="6"/>
  <c r="T1815" i="6"/>
  <c r="T1816" i="6"/>
  <c r="T1817" i="6"/>
  <c r="T1818" i="6"/>
  <c r="T1819" i="6"/>
  <c r="T1820" i="6"/>
  <c r="T1821" i="6"/>
  <c r="T1822" i="6"/>
  <c r="T1823" i="6"/>
  <c r="T1824" i="6"/>
  <c r="T1825" i="6"/>
  <c r="T1826" i="6"/>
  <c r="T1827" i="6"/>
  <c r="T1828" i="6"/>
  <c r="T1829" i="6"/>
  <c r="T1830" i="6"/>
  <c r="T1831" i="6"/>
  <c r="T1832" i="6"/>
  <c r="T1833" i="6"/>
  <c r="T1834" i="6"/>
  <c r="T1835" i="6"/>
  <c r="T1836" i="6"/>
  <c r="T1837" i="6"/>
  <c r="T1838" i="6"/>
  <c r="T1839" i="6"/>
  <c r="T1840" i="6"/>
  <c r="T1841" i="6"/>
  <c r="T1842" i="6"/>
  <c r="T1843" i="6"/>
  <c r="T1844" i="6"/>
  <c r="T1845" i="6"/>
  <c r="T1846" i="6"/>
  <c r="T1847" i="6"/>
  <c r="T1848" i="6"/>
  <c r="T1849" i="6"/>
  <c r="T1850" i="6"/>
  <c r="T1851" i="6"/>
  <c r="T1852" i="6"/>
  <c r="T1853" i="6"/>
  <c r="T1854" i="6"/>
  <c r="T1855" i="6"/>
  <c r="T1856" i="6"/>
  <c r="T1857" i="6"/>
  <c r="T1858" i="6"/>
  <c r="T1859" i="6"/>
  <c r="T1860" i="6"/>
  <c r="T1861" i="6"/>
  <c r="T1862" i="6"/>
  <c r="T1863" i="6"/>
  <c r="T1864" i="6"/>
  <c r="T1865" i="6"/>
  <c r="T1866" i="6"/>
  <c r="T1867" i="6"/>
  <c r="T1868" i="6"/>
  <c r="T1869" i="6"/>
  <c r="T1870" i="6"/>
  <c r="T1871" i="6"/>
  <c r="T1872" i="6"/>
  <c r="T1873" i="6"/>
  <c r="T1874" i="6"/>
  <c r="T1875" i="6"/>
  <c r="T1876" i="6"/>
  <c r="T1877" i="6"/>
  <c r="T1878" i="6"/>
  <c r="T1879" i="6"/>
  <c r="T1880" i="6"/>
  <c r="T1881" i="6"/>
  <c r="T1882" i="6"/>
  <c r="T1883" i="6"/>
  <c r="T1884" i="6"/>
  <c r="T1885" i="6"/>
  <c r="T1886" i="6"/>
  <c r="T1887" i="6"/>
  <c r="T1888" i="6"/>
  <c r="T1889" i="6"/>
  <c r="T1890" i="6"/>
  <c r="T1891" i="6"/>
  <c r="T1892" i="6"/>
  <c r="T1893" i="6"/>
  <c r="T1894" i="6"/>
  <c r="T1895" i="6"/>
  <c r="T1896" i="6"/>
  <c r="T1897" i="6"/>
  <c r="T1898" i="6"/>
  <c r="T1899" i="6"/>
  <c r="T1900" i="6"/>
  <c r="T1901" i="6"/>
  <c r="T1902" i="6"/>
  <c r="T1903" i="6"/>
  <c r="T1904" i="6"/>
  <c r="T1905" i="6"/>
  <c r="T1906" i="6"/>
  <c r="T1907" i="6"/>
  <c r="T1908" i="6"/>
  <c r="T1909" i="6"/>
  <c r="T1910" i="6"/>
  <c r="T1911" i="6"/>
  <c r="T1912" i="6"/>
  <c r="T1913" i="6"/>
  <c r="T1914" i="6"/>
  <c r="T1915" i="6"/>
  <c r="T1916" i="6"/>
  <c r="T1917" i="6"/>
  <c r="T1918" i="6"/>
  <c r="T1919" i="6"/>
  <c r="T1920" i="6"/>
  <c r="T1921" i="6"/>
  <c r="T1922" i="6"/>
  <c r="T1923" i="6"/>
  <c r="T1924" i="6"/>
  <c r="T1925" i="6"/>
  <c r="T1926" i="6"/>
  <c r="T1927" i="6"/>
  <c r="T1928" i="6"/>
  <c r="T1929" i="6"/>
  <c r="T1930" i="6"/>
  <c r="T1931" i="6"/>
  <c r="T1932" i="6"/>
  <c r="T1933" i="6"/>
  <c r="T1934" i="6"/>
  <c r="T1935" i="6"/>
  <c r="T1936" i="6"/>
  <c r="T1937" i="6"/>
  <c r="T1938" i="6"/>
  <c r="T1939" i="6"/>
  <c r="T1940" i="6"/>
  <c r="T1941" i="6"/>
  <c r="T1942" i="6"/>
  <c r="T1943" i="6"/>
  <c r="T1944" i="6"/>
  <c r="T1945" i="6"/>
  <c r="T1946" i="6"/>
  <c r="T1947" i="6"/>
  <c r="T1948" i="6"/>
  <c r="T1949" i="6"/>
  <c r="T1950" i="6"/>
  <c r="T1951" i="6"/>
  <c r="T1952" i="6"/>
  <c r="T1953" i="6"/>
  <c r="T1954" i="6"/>
  <c r="T1955" i="6"/>
  <c r="T1956" i="6"/>
  <c r="T1957" i="6"/>
  <c r="T1958" i="6"/>
  <c r="T1959" i="6"/>
  <c r="T1960" i="6"/>
  <c r="T1961" i="6"/>
  <c r="T1962" i="6"/>
  <c r="T1963" i="6"/>
  <c r="T1964" i="6"/>
  <c r="T1965" i="6"/>
  <c r="T1966" i="6"/>
  <c r="T1967" i="6"/>
  <c r="T1968" i="6"/>
  <c r="T1969" i="6"/>
  <c r="T1970" i="6"/>
  <c r="T1971" i="6"/>
  <c r="T1972" i="6"/>
  <c r="T1973" i="6"/>
  <c r="T1974" i="6"/>
  <c r="T1975" i="6"/>
  <c r="T1976" i="6"/>
  <c r="T1977" i="6"/>
  <c r="T1978" i="6"/>
  <c r="T1979" i="6"/>
  <c r="T1980" i="6"/>
  <c r="T1981" i="6"/>
  <c r="T1982" i="6"/>
  <c r="T1983" i="6"/>
  <c r="T1984" i="6"/>
  <c r="T1985" i="6"/>
  <c r="T1986" i="6"/>
  <c r="T1987" i="6"/>
  <c r="T1988" i="6"/>
  <c r="T1989" i="6"/>
  <c r="T1990" i="6"/>
  <c r="T1991" i="6"/>
  <c r="T1992" i="6"/>
  <c r="T1993" i="6"/>
  <c r="T1994" i="6"/>
  <c r="T1995" i="6"/>
  <c r="T1996" i="6"/>
  <c r="T1997" i="6"/>
  <c r="T1998" i="6"/>
  <c r="T1999" i="6"/>
  <c r="T2000" i="6"/>
  <c r="T2001" i="6"/>
  <c r="T2002" i="6"/>
  <c r="T2003" i="6"/>
  <c r="T2004" i="6"/>
  <c r="T2005" i="6"/>
  <c r="T2006" i="6"/>
  <c r="T2007" i="6"/>
  <c r="T2008" i="6"/>
  <c r="T2009" i="6"/>
  <c r="T2010" i="6"/>
  <c r="T2011" i="6"/>
  <c r="T2012" i="6"/>
  <c r="T2013" i="6"/>
  <c r="T2014" i="6"/>
  <c r="T2015" i="6"/>
  <c r="T2016" i="6"/>
  <c r="T2017" i="6"/>
  <c r="T2018" i="6"/>
  <c r="T2019" i="6"/>
  <c r="T2020" i="6"/>
  <c r="T2021" i="6"/>
  <c r="T2022" i="6"/>
  <c r="T2023" i="6"/>
  <c r="T2024" i="6"/>
  <c r="T2025" i="6"/>
  <c r="T2026" i="6"/>
  <c r="T2027" i="6"/>
  <c r="T2028" i="6"/>
  <c r="T2029" i="6"/>
  <c r="T2030" i="6"/>
  <c r="T2031" i="6"/>
  <c r="T2032" i="6"/>
  <c r="T2033" i="6"/>
  <c r="T2034" i="6"/>
  <c r="T2035" i="6"/>
  <c r="T2036" i="6"/>
  <c r="T2037" i="6"/>
  <c r="T2038" i="6"/>
  <c r="T2039" i="6"/>
  <c r="T2040" i="6"/>
  <c r="T2041" i="6"/>
  <c r="T2042" i="6"/>
  <c r="T2043" i="6"/>
  <c r="T2044" i="6"/>
  <c r="T2045" i="6"/>
  <c r="T2046" i="6"/>
  <c r="T2047" i="6"/>
  <c r="T2048" i="6"/>
  <c r="T2049" i="6"/>
  <c r="T2050" i="6"/>
  <c r="T2051" i="6"/>
  <c r="T2052" i="6"/>
  <c r="T2053" i="6"/>
  <c r="T2054" i="6"/>
  <c r="T2055" i="6"/>
  <c r="T2056" i="6"/>
  <c r="T2057" i="6"/>
  <c r="T2058" i="6"/>
  <c r="T2059" i="6"/>
  <c r="T2060" i="6"/>
  <c r="T2061" i="6"/>
  <c r="T2062" i="6"/>
  <c r="T2063" i="6"/>
  <c r="T2064" i="6"/>
  <c r="T2065" i="6"/>
  <c r="T2066" i="6"/>
  <c r="T2067" i="6"/>
  <c r="T2068" i="6"/>
  <c r="T2069" i="6"/>
  <c r="T2070" i="6"/>
  <c r="T2071" i="6"/>
  <c r="T2072" i="6"/>
  <c r="T2073" i="6"/>
  <c r="T2074" i="6"/>
  <c r="T2075" i="6"/>
  <c r="T2076" i="6"/>
  <c r="T2077" i="6"/>
  <c r="T2078" i="6"/>
  <c r="T2079" i="6"/>
  <c r="T2080" i="6"/>
  <c r="T2081" i="6"/>
  <c r="T2082" i="6"/>
  <c r="T2083" i="6"/>
  <c r="T2084" i="6"/>
  <c r="T2085" i="6"/>
  <c r="T2086" i="6"/>
  <c r="T2087" i="6"/>
  <c r="T2088" i="6"/>
  <c r="T2089" i="6"/>
  <c r="T2090" i="6"/>
  <c r="T2091" i="6"/>
  <c r="T2092" i="6"/>
  <c r="T2093" i="6"/>
  <c r="T2094" i="6"/>
  <c r="T2095" i="6"/>
  <c r="T2096" i="6"/>
  <c r="T2097" i="6"/>
  <c r="T2098" i="6"/>
  <c r="T2099" i="6"/>
  <c r="T2100" i="6"/>
  <c r="T2101" i="6"/>
  <c r="T2102" i="6"/>
  <c r="T2103" i="6"/>
  <c r="T2104" i="6"/>
  <c r="T2105" i="6"/>
  <c r="T2106" i="6"/>
  <c r="T2107" i="6"/>
  <c r="T2108" i="6"/>
  <c r="T2109" i="6"/>
  <c r="T2110" i="6"/>
  <c r="T2111" i="6"/>
  <c r="T2112" i="6"/>
  <c r="T2113" i="6"/>
  <c r="T2114" i="6"/>
  <c r="T2115" i="6"/>
  <c r="T2116" i="6"/>
  <c r="T2117" i="6"/>
  <c r="T2118" i="6"/>
  <c r="T2119" i="6"/>
  <c r="T2120" i="6"/>
  <c r="T2121" i="6"/>
  <c r="T2122" i="6"/>
  <c r="T2123" i="6"/>
  <c r="T2124" i="6"/>
  <c r="T2125" i="6"/>
  <c r="T2126" i="6"/>
  <c r="T2127" i="6"/>
  <c r="T2128" i="6"/>
  <c r="T2129" i="6"/>
  <c r="T2130" i="6"/>
  <c r="T2131" i="6"/>
  <c r="T2132" i="6"/>
  <c r="T2133" i="6"/>
  <c r="T2134" i="6"/>
  <c r="T2135" i="6"/>
  <c r="T2136" i="6"/>
  <c r="T2137" i="6"/>
  <c r="T2138" i="6"/>
  <c r="T2139" i="6"/>
  <c r="T2140" i="6"/>
  <c r="T2141" i="6"/>
  <c r="T2142" i="6"/>
  <c r="T2143" i="6"/>
  <c r="T2144" i="6"/>
  <c r="T2145" i="6"/>
  <c r="T2146" i="6"/>
  <c r="T2147" i="6"/>
  <c r="T2148" i="6"/>
  <c r="T2149" i="6"/>
  <c r="T2150" i="6"/>
  <c r="T2151" i="6"/>
  <c r="T2152" i="6"/>
  <c r="T2153" i="6"/>
  <c r="T2154" i="6"/>
  <c r="T2155" i="6"/>
  <c r="T2156" i="6"/>
  <c r="T2157" i="6"/>
  <c r="T2158" i="6"/>
  <c r="T2159" i="6"/>
  <c r="T2160" i="6"/>
  <c r="T2161" i="6"/>
  <c r="T2162" i="6"/>
  <c r="T2163" i="6"/>
  <c r="T2164" i="6"/>
  <c r="T2165" i="6"/>
  <c r="T2166" i="6"/>
  <c r="T2167" i="6"/>
  <c r="T2168" i="6"/>
  <c r="T2169" i="6"/>
  <c r="T2170" i="6"/>
  <c r="T2171" i="6"/>
  <c r="T2172" i="6"/>
  <c r="T2173" i="6"/>
  <c r="T2174" i="6"/>
  <c r="T2175" i="6"/>
  <c r="T2176" i="6"/>
  <c r="T2177" i="6"/>
  <c r="T2178" i="6"/>
  <c r="T2179" i="6"/>
  <c r="T2180" i="6"/>
  <c r="T2181" i="6"/>
  <c r="T2182" i="6"/>
  <c r="T2183" i="6"/>
  <c r="T2184" i="6"/>
  <c r="T2185" i="6"/>
  <c r="T2186" i="6"/>
  <c r="T2187" i="6"/>
  <c r="T2188" i="6"/>
  <c r="T2189" i="6"/>
  <c r="T2190" i="6"/>
  <c r="T2191" i="6"/>
  <c r="T2192" i="6"/>
  <c r="T2193" i="6"/>
  <c r="T2194" i="6"/>
  <c r="T2195" i="6"/>
  <c r="T2196" i="6"/>
  <c r="T2197" i="6"/>
  <c r="T2198" i="6"/>
  <c r="T2199" i="6"/>
  <c r="T2200" i="6"/>
  <c r="T2201" i="6"/>
  <c r="T2202" i="6"/>
  <c r="T2203" i="6"/>
  <c r="T2204" i="6"/>
  <c r="T2205" i="6"/>
  <c r="T2206" i="6"/>
  <c r="T2207" i="6"/>
  <c r="T2208" i="6"/>
  <c r="T2209" i="6"/>
  <c r="T2210" i="6"/>
  <c r="T2211" i="6"/>
  <c r="T2212" i="6"/>
  <c r="T2213" i="6"/>
  <c r="T2214" i="6"/>
  <c r="T2215" i="6"/>
  <c r="T2216" i="6"/>
  <c r="T2217" i="6"/>
  <c r="T2218" i="6"/>
  <c r="T2219" i="6"/>
  <c r="T2220" i="6"/>
  <c r="T2221" i="6"/>
  <c r="T2222" i="6"/>
  <c r="T2223" i="6"/>
  <c r="T2224" i="6"/>
  <c r="T2225" i="6"/>
  <c r="T2226" i="6"/>
  <c r="T2227" i="6"/>
  <c r="T2228" i="6"/>
  <c r="T2229" i="6"/>
  <c r="T2230" i="6"/>
  <c r="T2231" i="6"/>
  <c r="T2232" i="6"/>
  <c r="T2233" i="6"/>
  <c r="T2234" i="6"/>
  <c r="T2235" i="6"/>
  <c r="T2236" i="6"/>
  <c r="T2237" i="6"/>
  <c r="T2238" i="6"/>
  <c r="T2239" i="6"/>
  <c r="T2240" i="6"/>
  <c r="T2241" i="6"/>
  <c r="T2242" i="6"/>
  <c r="T2243" i="6"/>
  <c r="T2244" i="6"/>
  <c r="T2245" i="6"/>
  <c r="T2246" i="6"/>
  <c r="T2247" i="6"/>
  <c r="T2248" i="6"/>
  <c r="T2249" i="6"/>
  <c r="T2250" i="6"/>
  <c r="T2251" i="6"/>
  <c r="T2252" i="6"/>
  <c r="T2253" i="6"/>
  <c r="T2254" i="6"/>
  <c r="T2255" i="6"/>
  <c r="T2256" i="6"/>
  <c r="T2257" i="6"/>
  <c r="T2258" i="6"/>
  <c r="T2259" i="6"/>
  <c r="T2260" i="6"/>
  <c r="T2261" i="6"/>
  <c r="T2262" i="6"/>
  <c r="T2263" i="6"/>
  <c r="T2264" i="6"/>
  <c r="T2265" i="6"/>
  <c r="T2266" i="6"/>
  <c r="T2267" i="6"/>
  <c r="T2268" i="6"/>
  <c r="T2269" i="6"/>
  <c r="T2270" i="6"/>
  <c r="T2271" i="6"/>
  <c r="T2272" i="6"/>
  <c r="T2273" i="6"/>
  <c r="T2274" i="6"/>
  <c r="T2275" i="6"/>
  <c r="T2276" i="6"/>
  <c r="T2277" i="6"/>
  <c r="T2278" i="6"/>
  <c r="T2279" i="6"/>
  <c r="T2280" i="6"/>
  <c r="T2281" i="6"/>
  <c r="T2282" i="6"/>
  <c r="T2283" i="6"/>
  <c r="T2284" i="6"/>
  <c r="T2285" i="6"/>
  <c r="T2286" i="6"/>
  <c r="T2287" i="6"/>
  <c r="T2288" i="6"/>
  <c r="T2289" i="6"/>
  <c r="T2290" i="6"/>
  <c r="T2291" i="6"/>
  <c r="T2292" i="6"/>
  <c r="T2293" i="6"/>
  <c r="T2294" i="6"/>
  <c r="T2295" i="6"/>
  <c r="T2296" i="6"/>
  <c r="T2297" i="6"/>
  <c r="T2298" i="6"/>
  <c r="T2299" i="6"/>
  <c r="T2300" i="6"/>
  <c r="T2301" i="6"/>
  <c r="T2302" i="6"/>
  <c r="T2303" i="6"/>
  <c r="T2304" i="6"/>
  <c r="T2305" i="6"/>
  <c r="T2306" i="6"/>
  <c r="T2307" i="6"/>
  <c r="T2308" i="6"/>
  <c r="T2309" i="6"/>
  <c r="T2310" i="6"/>
  <c r="T2311" i="6"/>
  <c r="T2312" i="6"/>
  <c r="T2313" i="6"/>
  <c r="T2314" i="6"/>
  <c r="T2315" i="6"/>
  <c r="T2316" i="6"/>
  <c r="T2317" i="6"/>
  <c r="T2318" i="6"/>
  <c r="T2319" i="6"/>
  <c r="T2320" i="6"/>
  <c r="T2321" i="6"/>
  <c r="T2322" i="6"/>
  <c r="T2323" i="6"/>
  <c r="T2324" i="6"/>
  <c r="T2325" i="6"/>
  <c r="T2326" i="6"/>
  <c r="T2327" i="6"/>
  <c r="T2328" i="6"/>
  <c r="T2329" i="6"/>
  <c r="T2330" i="6"/>
  <c r="T2331" i="6"/>
  <c r="T2332" i="6"/>
  <c r="T2333" i="6"/>
  <c r="T2334" i="6"/>
  <c r="T2335" i="6"/>
  <c r="T2336"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S1002" i="6"/>
  <c r="S1003" i="6"/>
  <c r="S1004" i="6"/>
  <c r="S1005" i="6"/>
  <c r="S1006" i="6"/>
  <c r="S1007" i="6"/>
  <c r="S1008" i="6"/>
  <c r="S1009" i="6"/>
  <c r="S1010" i="6"/>
  <c r="S1011" i="6"/>
  <c r="S1012" i="6"/>
  <c r="S1013" i="6"/>
  <c r="S1014" i="6"/>
  <c r="S1015" i="6"/>
  <c r="S1016" i="6"/>
  <c r="S1017" i="6"/>
  <c r="S1018" i="6"/>
  <c r="S1019" i="6"/>
  <c r="S1020" i="6"/>
  <c r="S1021" i="6"/>
  <c r="S1022" i="6"/>
  <c r="S1023" i="6"/>
  <c r="S1024" i="6"/>
  <c r="S1025" i="6"/>
  <c r="S1026" i="6"/>
  <c r="S1027" i="6"/>
  <c r="S1028" i="6"/>
  <c r="S1029" i="6"/>
  <c r="S1030" i="6"/>
  <c r="S1031" i="6"/>
  <c r="S1032" i="6"/>
  <c r="S1033" i="6"/>
  <c r="S1034" i="6"/>
  <c r="S1035" i="6"/>
  <c r="S1036" i="6"/>
  <c r="S1037" i="6"/>
  <c r="S1038" i="6"/>
  <c r="S1039" i="6"/>
  <c r="S1040" i="6"/>
  <c r="S1041" i="6"/>
  <c r="S1042" i="6"/>
  <c r="S1043" i="6"/>
  <c r="S1044" i="6"/>
  <c r="S1045" i="6"/>
  <c r="S1046" i="6"/>
  <c r="S1047" i="6"/>
  <c r="S1048" i="6"/>
  <c r="S1049" i="6"/>
  <c r="S1050" i="6"/>
  <c r="S1051" i="6"/>
  <c r="S1052" i="6"/>
  <c r="S1053" i="6"/>
  <c r="S1054" i="6"/>
  <c r="S1055" i="6"/>
  <c r="S1056" i="6"/>
  <c r="S1057" i="6"/>
  <c r="S1058" i="6"/>
  <c r="S1059" i="6"/>
  <c r="S1060" i="6"/>
  <c r="S1061" i="6"/>
  <c r="S1062" i="6"/>
  <c r="S1063" i="6"/>
  <c r="S1064" i="6"/>
  <c r="S1065" i="6"/>
  <c r="S1066" i="6"/>
  <c r="S1067" i="6"/>
  <c r="S1068" i="6"/>
  <c r="S1069" i="6"/>
  <c r="S1070" i="6"/>
  <c r="S1071" i="6"/>
  <c r="S1072" i="6"/>
  <c r="S1073" i="6"/>
  <c r="S1074" i="6"/>
  <c r="S1075" i="6"/>
  <c r="S1076" i="6"/>
  <c r="S1077" i="6"/>
  <c r="S1078" i="6"/>
  <c r="S1079" i="6"/>
  <c r="S1080" i="6"/>
  <c r="S1081" i="6"/>
  <c r="S1082" i="6"/>
  <c r="S1083" i="6"/>
  <c r="S1084" i="6"/>
  <c r="S1085" i="6"/>
  <c r="S1086" i="6"/>
  <c r="S1087" i="6"/>
  <c r="S1088" i="6"/>
  <c r="S1089" i="6"/>
  <c r="S1090" i="6"/>
  <c r="S1091" i="6"/>
  <c r="S1092" i="6"/>
  <c r="S1093" i="6"/>
  <c r="S1094" i="6"/>
  <c r="S1095" i="6"/>
  <c r="S1096" i="6"/>
  <c r="S1097" i="6"/>
  <c r="S1098" i="6"/>
  <c r="S1099" i="6"/>
  <c r="S1100" i="6"/>
  <c r="S1101" i="6"/>
  <c r="S1102" i="6"/>
  <c r="S1103" i="6"/>
  <c r="S1104" i="6"/>
  <c r="S1105" i="6"/>
  <c r="S1106" i="6"/>
  <c r="S1107" i="6"/>
  <c r="S1108" i="6"/>
  <c r="S1109" i="6"/>
  <c r="S1110" i="6"/>
  <c r="S1111" i="6"/>
  <c r="S1112" i="6"/>
  <c r="S1113" i="6"/>
  <c r="S1114" i="6"/>
  <c r="S1115" i="6"/>
  <c r="S1116" i="6"/>
  <c r="S1117" i="6"/>
  <c r="S1118" i="6"/>
  <c r="S1119" i="6"/>
  <c r="S1120" i="6"/>
  <c r="S1121" i="6"/>
  <c r="S1122" i="6"/>
  <c r="S1123" i="6"/>
  <c r="S1124" i="6"/>
  <c r="S1125" i="6"/>
  <c r="S1126" i="6"/>
  <c r="S1127" i="6"/>
  <c r="S1128" i="6"/>
  <c r="S1129" i="6"/>
  <c r="S1130" i="6"/>
  <c r="S1131" i="6"/>
  <c r="S1132" i="6"/>
  <c r="S1133" i="6"/>
  <c r="S1134" i="6"/>
  <c r="S1135" i="6"/>
  <c r="S1136" i="6"/>
  <c r="S1137" i="6"/>
  <c r="S1138" i="6"/>
  <c r="S1139" i="6"/>
  <c r="S1140" i="6"/>
  <c r="S1141" i="6"/>
  <c r="S1142" i="6"/>
  <c r="S1143" i="6"/>
  <c r="S1144" i="6"/>
  <c r="S1145" i="6"/>
  <c r="S1146" i="6"/>
  <c r="S1147" i="6"/>
  <c r="S1148" i="6"/>
  <c r="S1149" i="6"/>
  <c r="S1150" i="6"/>
  <c r="S1151" i="6"/>
  <c r="S1152" i="6"/>
  <c r="S1153" i="6"/>
  <c r="S1154" i="6"/>
  <c r="S1155" i="6"/>
  <c r="S1156" i="6"/>
  <c r="S1157" i="6"/>
  <c r="S1158" i="6"/>
  <c r="S1159" i="6"/>
  <c r="S1160" i="6"/>
  <c r="S1161" i="6"/>
  <c r="S1162" i="6"/>
  <c r="S1163" i="6"/>
  <c r="S1164" i="6"/>
  <c r="S1165" i="6"/>
  <c r="S1166" i="6"/>
  <c r="S1167" i="6"/>
  <c r="S1168" i="6"/>
  <c r="S1169" i="6"/>
  <c r="S1170" i="6"/>
  <c r="S1171" i="6"/>
  <c r="S1172" i="6"/>
  <c r="S1173" i="6"/>
  <c r="S1174" i="6"/>
  <c r="S1175" i="6"/>
  <c r="S1176" i="6"/>
  <c r="S1177" i="6"/>
  <c r="S1178" i="6"/>
  <c r="S1179" i="6"/>
  <c r="S1180" i="6"/>
  <c r="S1181" i="6"/>
  <c r="S1182" i="6"/>
  <c r="S1183" i="6"/>
  <c r="S1184" i="6"/>
  <c r="S1185" i="6"/>
  <c r="S1186" i="6"/>
  <c r="S1187" i="6"/>
  <c r="S1188" i="6"/>
  <c r="S1189" i="6"/>
  <c r="S1190" i="6"/>
  <c r="S1191" i="6"/>
  <c r="S1192" i="6"/>
  <c r="S1193" i="6"/>
  <c r="S1194" i="6"/>
  <c r="S1195" i="6"/>
  <c r="S1196" i="6"/>
  <c r="S1197" i="6"/>
  <c r="S1198" i="6"/>
  <c r="S1199" i="6"/>
  <c r="S1200" i="6"/>
  <c r="S1201" i="6"/>
  <c r="S1202" i="6"/>
  <c r="S1203" i="6"/>
  <c r="S1204" i="6"/>
  <c r="S1205" i="6"/>
  <c r="S1206" i="6"/>
  <c r="S1207" i="6"/>
  <c r="S1208" i="6"/>
  <c r="S1209" i="6"/>
  <c r="S1210" i="6"/>
  <c r="S1211" i="6"/>
  <c r="S1212" i="6"/>
  <c r="S1213" i="6"/>
  <c r="S1214" i="6"/>
  <c r="S1215" i="6"/>
  <c r="S1216" i="6"/>
  <c r="S1217" i="6"/>
  <c r="S1218" i="6"/>
  <c r="S1219" i="6"/>
  <c r="S1220" i="6"/>
  <c r="S1221" i="6"/>
  <c r="S1222" i="6"/>
  <c r="S1223" i="6"/>
  <c r="S1224" i="6"/>
  <c r="S1225" i="6"/>
  <c r="S1226" i="6"/>
  <c r="S1227" i="6"/>
  <c r="S1228" i="6"/>
  <c r="S1229" i="6"/>
  <c r="S1230" i="6"/>
  <c r="S1231" i="6"/>
  <c r="S1232" i="6"/>
  <c r="S1233" i="6"/>
  <c r="S1234" i="6"/>
  <c r="S1235" i="6"/>
  <c r="S1236" i="6"/>
  <c r="S1237" i="6"/>
  <c r="S1238" i="6"/>
  <c r="S1239" i="6"/>
  <c r="S1240" i="6"/>
  <c r="S1241" i="6"/>
  <c r="S1242" i="6"/>
  <c r="S1243" i="6"/>
  <c r="S1244" i="6"/>
  <c r="S1245" i="6"/>
  <c r="S1246" i="6"/>
  <c r="S1247" i="6"/>
  <c r="S1248" i="6"/>
  <c r="S1249" i="6"/>
  <c r="S1250" i="6"/>
  <c r="S1251" i="6"/>
  <c r="S1252" i="6"/>
  <c r="S1253" i="6"/>
  <c r="S1254" i="6"/>
  <c r="S1255" i="6"/>
  <c r="S1256" i="6"/>
  <c r="S1257" i="6"/>
  <c r="S1258" i="6"/>
  <c r="S1259" i="6"/>
  <c r="S1260" i="6"/>
  <c r="S1261" i="6"/>
  <c r="S1262" i="6"/>
  <c r="S1263" i="6"/>
  <c r="S1264" i="6"/>
  <c r="S1265" i="6"/>
  <c r="S1266" i="6"/>
  <c r="S1267" i="6"/>
  <c r="S1268" i="6"/>
  <c r="S1269" i="6"/>
  <c r="S1270" i="6"/>
  <c r="S1271" i="6"/>
  <c r="S1272" i="6"/>
  <c r="S1273" i="6"/>
  <c r="S1274" i="6"/>
  <c r="S1275" i="6"/>
  <c r="S1276" i="6"/>
  <c r="S1277" i="6"/>
  <c r="S1278" i="6"/>
  <c r="S1279" i="6"/>
  <c r="S1280" i="6"/>
  <c r="S1281" i="6"/>
  <c r="S1282" i="6"/>
  <c r="S1283" i="6"/>
  <c r="S1284" i="6"/>
  <c r="S1285" i="6"/>
  <c r="S1286" i="6"/>
  <c r="S1287" i="6"/>
  <c r="S1288" i="6"/>
  <c r="S1289" i="6"/>
  <c r="S1290" i="6"/>
  <c r="S1291" i="6"/>
  <c r="S1292" i="6"/>
  <c r="S1293" i="6"/>
  <c r="S1294" i="6"/>
  <c r="S1295" i="6"/>
  <c r="S1296" i="6"/>
  <c r="S1297" i="6"/>
  <c r="S1298" i="6"/>
  <c r="S1299" i="6"/>
  <c r="S1300" i="6"/>
  <c r="S1301" i="6"/>
  <c r="S1302" i="6"/>
  <c r="S1303" i="6"/>
  <c r="S1304" i="6"/>
  <c r="S1305" i="6"/>
  <c r="S1306" i="6"/>
  <c r="S1307" i="6"/>
  <c r="S1308" i="6"/>
  <c r="S1309" i="6"/>
  <c r="S1310" i="6"/>
  <c r="S1311" i="6"/>
  <c r="S1312" i="6"/>
  <c r="S1313" i="6"/>
  <c r="S1314" i="6"/>
  <c r="S1315" i="6"/>
  <c r="S1316" i="6"/>
  <c r="S1317" i="6"/>
  <c r="S1318" i="6"/>
  <c r="S1319" i="6"/>
  <c r="S1320" i="6"/>
  <c r="S1321" i="6"/>
  <c r="S1322" i="6"/>
  <c r="S1323" i="6"/>
  <c r="S1324" i="6"/>
  <c r="S1325" i="6"/>
  <c r="S1326" i="6"/>
  <c r="S1327" i="6"/>
  <c r="S1328" i="6"/>
  <c r="S1329" i="6"/>
  <c r="S1330" i="6"/>
  <c r="S1331" i="6"/>
  <c r="S1332" i="6"/>
  <c r="S1333" i="6"/>
  <c r="S1334" i="6"/>
  <c r="S1335" i="6"/>
  <c r="S1336" i="6"/>
  <c r="S1337" i="6"/>
  <c r="S1338" i="6"/>
  <c r="S1339" i="6"/>
  <c r="S1340" i="6"/>
  <c r="S1341" i="6"/>
  <c r="S1342" i="6"/>
  <c r="S1343" i="6"/>
  <c r="S1344" i="6"/>
  <c r="S1345" i="6"/>
  <c r="S1346" i="6"/>
  <c r="S1347" i="6"/>
  <c r="S1348" i="6"/>
  <c r="S1349" i="6"/>
  <c r="S1350" i="6"/>
  <c r="S1351" i="6"/>
  <c r="S1352" i="6"/>
  <c r="S1353" i="6"/>
  <c r="S1354" i="6"/>
  <c r="S1355" i="6"/>
  <c r="S1356" i="6"/>
  <c r="S1357" i="6"/>
  <c r="S1358" i="6"/>
  <c r="S1359" i="6"/>
  <c r="S1360" i="6"/>
  <c r="S1361" i="6"/>
  <c r="S1362" i="6"/>
  <c r="S1363" i="6"/>
  <c r="S1364" i="6"/>
  <c r="S1365" i="6"/>
  <c r="S1366" i="6"/>
  <c r="S1367" i="6"/>
  <c r="S1368" i="6"/>
  <c r="S1369" i="6"/>
  <c r="S1370" i="6"/>
  <c r="S1371" i="6"/>
  <c r="S1372" i="6"/>
  <c r="S1373" i="6"/>
  <c r="S1374" i="6"/>
  <c r="S1375" i="6"/>
  <c r="S1376" i="6"/>
  <c r="S1377" i="6"/>
  <c r="S1378" i="6"/>
  <c r="S1379" i="6"/>
  <c r="S1380" i="6"/>
  <c r="S1381" i="6"/>
  <c r="S1382" i="6"/>
  <c r="S1383" i="6"/>
  <c r="S1384" i="6"/>
  <c r="S1385" i="6"/>
  <c r="S1386" i="6"/>
  <c r="S1387" i="6"/>
  <c r="S1388" i="6"/>
  <c r="S1389" i="6"/>
  <c r="S1390" i="6"/>
  <c r="S1391" i="6"/>
  <c r="S1392" i="6"/>
  <c r="S1393" i="6"/>
  <c r="S1394" i="6"/>
  <c r="S1395" i="6"/>
  <c r="S1396" i="6"/>
  <c r="S1397" i="6"/>
  <c r="S1398" i="6"/>
  <c r="S1399" i="6"/>
  <c r="S1400" i="6"/>
  <c r="S1401" i="6"/>
  <c r="S1402" i="6"/>
  <c r="S1403" i="6"/>
  <c r="S1404" i="6"/>
  <c r="S1405" i="6"/>
  <c r="S1406" i="6"/>
  <c r="S1407" i="6"/>
  <c r="S1408" i="6"/>
  <c r="S1409" i="6"/>
  <c r="S1410" i="6"/>
  <c r="S1411" i="6"/>
  <c r="S1412" i="6"/>
  <c r="S1413" i="6"/>
  <c r="S1414" i="6"/>
  <c r="S1415" i="6"/>
  <c r="S1416" i="6"/>
  <c r="S1417" i="6"/>
  <c r="S1418" i="6"/>
  <c r="S1419" i="6"/>
  <c r="S1420" i="6"/>
  <c r="S1421" i="6"/>
  <c r="S1422" i="6"/>
  <c r="S1423" i="6"/>
  <c r="S1424" i="6"/>
  <c r="S1425" i="6"/>
  <c r="S1426" i="6"/>
  <c r="S1427" i="6"/>
  <c r="S1428" i="6"/>
  <c r="S1429" i="6"/>
  <c r="S1430" i="6"/>
  <c r="S1431" i="6"/>
  <c r="S1432" i="6"/>
  <c r="S1433" i="6"/>
  <c r="S1434" i="6"/>
  <c r="S1435" i="6"/>
  <c r="S1436" i="6"/>
  <c r="S1437" i="6"/>
  <c r="S1438" i="6"/>
  <c r="S1439" i="6"/>
  <c r="S1440" i="6"/>
  <c r="S1441" i="6"/>
  <c r="S1442" i="6"/>
  <c r="S1443" i="6"/>
  <c r="S1444" i="6"/>
  <c r="S1445" i="6"/>
  <c r="S1446" i="6"/>
  <c r="S1447" i="6"/>
  <c r="S1448" i="6"/>
  <c r="S1449" i="6"/>
  <c r="S1450" i="6"/>
  <c r="S1451" i="6"/>
  <c r="S1452" i="6"/>
  <c r="S1453" i="6"/>
  <c r="S1454" i="6"/>
  <c r="S1455" i="6"/>
  <c r="S1456" i="6"/>
  <c r="S1457" i="6"/>
  <c r="S1458" i="6"/>
  <c r="S1459" i="6"/>
  <c r="S1460" i="6"/>
  <c r="S1461" i="6"/>
  <c r="S1462" i="6"/>
  <c r="S1463" i="6"/>
  <c r="S1464" i="6"/>
  <c r="S1465" i="6"/>
  <c r="S1466" i="6"/>
  <c r="S1467" i="6"/>
  <c r="S1468" i="6"/>
  <c r="S1469" i="6"/>
  <c r="S1470" i="6"/>
  <c r="S1471" i="6"/>
  <c r="S1472" i="6"/>
  <c r="S1473" i="6"/>
  <c r="S1474" i="6"/>
  <c r="S1475" i="6"/>
  <c r="S1476" i="6"/>
  <c r="S1477" i="6"/>
  <c r="S1478" i="6"/>
  <c r="S1479" i="6"/>
  <c r="S1480" i="6"/>
  <c r="S1481" i="6"/>
  <c r="S1482" i="6"/>
  <c r="S1483" i="6"/>
  <c r="S1484" i="6"/>
  <c r="S1485" i="6"/>
  <c r="S1486" i="6"/>
  <c r="S1487" i="6"/>
  <c r="S1488" i="6"/>
  <c r="S1489" i="6"/>
  <c r="S1490" i="6"/>
  <c r="S1491" i="6"/>
  <c r="S1492" i="6"/>
  <c r="S1493" i="6"/>
  <c r="S1494" i="6"/>
  <c r="S1495" i="6"/>
  <c r="S1496" i="6"/>
  <c r="S1497" i="6"/>
  <c r="S1498" i="6"/>
  <c r="S1499" i="6"/>
  <c r="S1500" i="6"/>
  <c r="S1501" i="6"/>
  <c r="S1502" i="6"/>
  <c r="S1503" i="6"/>
  <c r="S1504" i="6"/>
  <c r="S1505" i="6"/>
  <c r="S1506" i="6"/>
  <c r="S1507" i="6"/>
  <c r="S1508" i="6"/>
  <c r="S1509" i="6"/>
  <c r="S1510" i="6"/>
  <c r="S1511" i="6"/>
  <c r="S1512" i="6"/>
  <c r="S1513" i="6"/>
  <c r="S1514" i="6"/>
  <c r="S1515" i="6"/>
  <c r="S1516" i="6"/>
  <c r="S1517" i="6"/>
  <c r="S1518" i="6"/>
  <c r="S1519" i="6"/>
  <c r="S1520" i="6"/>
  <c r="S1521" i="6"/>
  <c r="S1522" i="6"/>
  <c r="S1523" i="6"/>
  <c r="S1524" i="6"/>
  <c r="S1525" i="6"/>
  <c r="S1526" i="6"/>
  <c r="S1527" i="6"/>
  <c r="S1528" i="6"/>
  <c r="S1529" i="6"/>
  <c r="S1530" i="6"/>
  <c r="S1531" i="6"/>
  <c r="S1532" i="6"/>
  <c r="S1533" i="6"/>
  <c r="S1534" i="6"/>
  <c r="S1535" i="6"/>
  <c r="S1536" i="6"/>
  <c r="S1537" i="6"/>
  <c r="S1538" i="6"/>
  <c r="S1539" i="6"/>
  <c r="S1540" i="6"/>
  <c r="S1541" i="6"/>
  <c r="S1542" i="6"/>
  <c r="S1543" i="6"/>
  <c r="S1544" i="6"/>
  <c r="S1545" i="6"/>
  <c r="S1546" i="6"/>
  <c r="S1547" i="6"/>
  <c r="S1548" i="6"/>
  <c r="S1549" i="6"/>
  <c r="S1550" i="6"/>
  <c r="S1551" i="6"/>
  <c r="S1552" i="6"/>
  <c r="S1553" i="6"/>
  <c r="S1554" i="6"/>
  <c r="S1555" i="6"/>
  <c r="S1556" i="6"/>
  <c r="S1557" i="6"/>
  <c r="S1558" i="6"/>
  <c r="S1559" i="6"/>
  <c r="S1560" i="6"/>
  <c r="S1561" i="6"/>
  <c r="S1562" i="6"/>
  <c r="S1563" i="6"/>
  <c r="S1564" i="6"/>
  <c r="S1565" i="6"/>
  <c r="S1566" i="6"/>
  <c r="S1567" i="6"/>
  <c r="S1568" i="6"/>
  <c r="S1569" i="6"/>
  <c r="S1570" i="6"/>
  <c r="S1571" i="6"/>
  <c r="S1572" i="6"/>
  <c r="S1573" i="6"/>
  <c r="S1574" i="6"/>
  <c r="S1575" i="6"/>
  <c r="S1576" i="6"/>
  <c r="S1577" i="6"/>
  <c r="S1578" i="6"/>
  <c r="S1579" i="6"/>
  <c r="S1580" i="6"/>
  <c r="S1581" i="6"/>
  <c r="S1582" i="6"/>
  <c r="S1583" i="6"/>
  <c r="S1584" i="6"/>
  <c r="S1585" i="6"/>
  <c r="S1586" i="6"/>
  <c r="S1587" i="6"/>
  <c r="S1588" i="6"/>
  <c r="S1589" i="6"/>
  <c r="S1590" i="6"/>
  <c r="S1591" i="6"/>
  <c r="S1592" i="6"/>
  <c r="S1593" i="6"/>
  <c r="S1594" i="6"/>
  <c r="S1595" i="6"/>
  <c r="S1596" i="6"/>
  <c r="S1597" i="6"/>
  <c r="S1598" i="6"/>
  <c r="S1599" i="6"/>
  <c r="S1600" i="6"/>
  <c r="S1601" i="6"/>
  <c r="S1602" i="6"/>
  <c r="S1603" i="6"/>
  <c r="S1604" i="6"/>
  <c r="S1605" i="6"/>
  <c r="S1606" i="6"/>
  <c r="S1607" i="6"/>
  <c r="S1608" i="6"/>
  <c r="S1609" i="6"/>
  <c r="S1610" i="6"/>
  <c r="S1611" i="6"/>
  <c r="S1612" i="6"/>
  <c r="S1613" i="6"/>
  <c r="S1614" i="6"/>
  <c r="S1615" i="6"/>
  <c r="S1616" i="6"/>
  <c r="S1617" i="6"/>
  <c r="S1618" i="6"/>
  <c r="S1619" i="6"/>
  <c r="S1620" i="6"/>
  <c r="S1621" i="6"/>
  <c r="S1622" i="6"/>
  <c r="S1623" i="6"/>
  <c r="S1624" i="6"/>
  <c r="S1625" i="6"/>
  <c r="S1626" i="6"/>
  <c r="S1627" i="6"/>
  <c r="S1628" i="6"/>
  <c r="S1629" i="6"/>
  <c r="S1630" i="6"/>
  <c r="S1631" i="6"/>
  <c r="S1632" i="6"/>
  <c r="S1633" i="6"/>
  <c r="S1634" i="6"/>
  <c r="S1635" i="6"/>
  <c r="S1636" i="6"/>
  <c r="S1637" i="6"/>
  <c r="S1638" i="6"/>
  <c r="S1639" i="6"/>
  <c r="S1640" i="6"/>
  <c r="S1641" i="6"/>
  <c r="S1642" i="6"/>
  <c r="S1643" i="6"/>
  <c r="S1644" i="6"/>
  <c r="S1645" i="6"/>
  <c r="S1646" i="6"/>
  <c r="S1647" i="6"/>
  <c r="S1648" i="6"/>
  <c r="S1649" i="6"/>
  <c r="S1650" i="6"/>
  <c r="S1651" i="6"/>
  <c r="S1652" i="6"/>
  <c r="S1653" i="6"/>
  <c r="S1654" i="6"/>
  <c r="S1655" i="6"/>
  <c r="S1656" i="6"/>
  <c r="S1657" i="6"/>
  <c r="S1658" i="6"/>
  <c r="S1659" i="6"/>
  <c r="S1660" i="6"/>
  <c r="S1661" i="6"/>
  <c r="S1662" i="6"/>
  <c r="S1663" i="6"/>
  <c r="S1664" i="6"/>
  <c r="S1665" i="6"/>
  <c r="S1666" i="6"/>
  <c r="S1667" i="6"/>
  <c r="S1668" i="6"/>
  <c r="S1669" i="6"/>
  <c r="S1670" i="6"/>
  <c r="S1671" i="6"/>
  <c r="S1672" i="6"/>
  <c r="S1673" i="6"/>
  <c r="S1674" i="6"/>
  <c r="S1675" i="6"/>
  <c r="S1676" i="6"/>
  <c r="S1677" i="6"/>
  <c r="S1678" i="6"/>
  <c r="S1679" i="6"/>
  <c r="S1680" i="6"/>
  <c r="S1681" i="6"/>
  <c r="S1682" i="6"/>
  <c r="S1683" i="6"/>
  <c r="S1684" i="6"/>
  <c r="S1685" i="6"/>
  <c r="S1686" i="6"/>
  <c r="S1687" i="6"/>
  <c r="S1688" i="6"/>
  <c r="S1689" i="6"/>
  <c r="S1690" i="6"/>
  <c r="S1691" i="6"/>
  <c r="S1692" i="6"/>
  <c r="S1693" i="6"/>
  <c r="S1694" i="6"/>
  <c r="S1695" i="6"/>
  <c r="S1696" i="6"/>
  <c r="S1697" i="6"/>
  <c r="S1698" i="6"/>
  <c r="S1699" i="6"/>
  <c r="S1700" i="6"/>
  <c r="S1701" i="6"/>
  <c r="S1702" i="6"/>
  <c r="S1703" i="6"/>
  <c r="S1704" i="6"/>
  <c r="S1705" i="6"/>
  <c r="S1706" i="6"/>
  <c r="S1707" i="6"/>
  <c r="S1708" i="6"/>
  <c r="S1709" i="6"/>
  <c r="S1710" i="6"/>
  <c r="S1711" i="6"/>
  <c r="S1712" i="6"/>
  <c r="S1713" i="6"/>
  <c r="S1714" i="6"/>
  <c r="S1715" i="6"/>
  <c r="S1716" i="6"/>
  <c r="S1717" i="6"/>
  <c r="S1718" i="6"/>
  <c r="S1719" i="6"/>
  <c r="S1720" i="6"/>
  <c r="S1721" i="6"/>
  <c r="S1722" i="6"/>
  <c r="S1723" i="6"/>
  <c r="S1724" i="6"/>
  <c r="S1725" i="6"/>
  <c r="S1726" i="6"/>
  <c r="S1727" i="6"/>
  <c r="S1728" i="6"/>
  <c r="S1729" i="6"/>
  <c r="S1730" i="6"/>
  <c r="S1731" i="6"/>
  <c r="S1732" i="6"/>
  <c r="S1733" i="6"/>
  <c r="S1734" i="6"/>
  <c r="S1735" i="6"/>
  <c r="S1736" i="6"/>
  <c r="S1737" i="6"/>
  <c r="S1738" i="6"/>
  <c r="S1739" i="6"/>
  <c r="S1740" i="6"/>
  <c r="S1741" i="6"/>
  <c r="S1742" i="6"/>
  <c r="S1743" i="6"/>
  <c r="S1744" i="6"/>
  <c r="S1745" i="6"/>
  <c r="S1746" i="6"/>
  <c r="S1747" i="6"/>
  <c r="S1748" i="6"/>
  <c r="S1749" i="6"/>
  <c r="S1750" i="6"/>
  <c r="S1751" i="6"/>
  <c r="S1752" i="6"/>
  <c r="S1753" i="6"/>
  <c r="S1754" i="6"/>
  <c r="S1755" i="6"/>
  <c r="S1756" i="6"/>
  <c r="S1757" i="6"/>
  <c r="S1758" i="6"/>
  <c r="S1759" i="6"/>
  <c r="S1760" i="6"/>
  <c r="S1761" i="6"/>
  <c r="S1762" i="6"/>
  <c r="S1763" i="6"/>
  <c r="S1764" i="6"/>
  <c r="S1765" i="6"/>
  <c r="S1766" i="6"/>
  <c r="S1767" i="6"/>
  <c r="S1768" i="6"/>
  <c r="S1769" i="6"/>
  <c r="S1770" i="6"/>
  <c r="S1771" i="6"/>
  <c r="S1772" i="6"/>
  <c r="S1773" i="6"/>
  <c r="S1774" i="6"/>
  <c r="S1775" i="6"/>
  <c r="S1776" i="6"/>
  <c r="S1777" i="6"/>
  <c r="S1778" i="6"/>
  <c r="S1779" i="6"/>
  <c r="S1780" i="6"/>
  <c r="S1781" i="6"/>
  <c r="S1782" i="6"/>
  <c r="S1783" i="6"/>
  <c r="S1784" i="6"/>
  <c r="S1785" i="6"/>
  <c r="S1786" i="6"/>
  <c r="S1787" i="6"/>
  <c r="S1788" i="6"/>
  <c r="S1789" i="6"/>
  <c r="S1790" i="6"/>
  <c r="S1791" i="6"/>
  <c r="S1792" i="6"/>
  <c r="S1793" i="6"/>
  <c r="S1794" i="6"/>
  <c r="S1795" i="6"/>
  <c r="S1796" i="6"/>
  <c r="S1797" i="6"/>
  <c r="S1798" i="6"/>
  <c r="S1799" i="6"/>
  <c r="S1800" i="6"/>
  <c r="S1801" i="6"/>
  <c r="S1802" i="6"/>
  <c r="S1803" i="6"/>
  <c r="S1804" i="6"/>
  <c r="S1805" i="6"/>
  <c r="S1806" i="6"/>
  <c r="S1807" i="6"/>
  <c r="S1808" i="6"/>
  <c r="S1809" i="6"/>
  <c r="S1810" i="6"/>
  <c r="S1811" i="6"/>
  <c r="S1812" i="6"/>
  <c r="S1813" i="6"/>
  <c r="S1814" i="6"/>
  <c r="S1815" i="6"/>
  <c r="S1816" i="6"/>
  <c r="S1817" i="6"/>
  <c r="S1818" i="6"/>
  <c r="S1819" i="6"/>
  <c r="S1820" i="6"/>
  <c r="S1821" i="6"/>
  <c r="S1822" i="6"/>
  <c r="S1823" i="6"/>
  <c r="S1824" i="6"/>
  <c r="S1825" i="6"/>
  <c r="S1826" i="6"/>
  <c r="S1827" i="6"/>
  <c r="S1828" i="6"/>
  <c r="S1829" i="6"/>
  <c r="S1830" i="6"/>
  <c r="S1831" i="6"/>
  <c r="S1832" i="6"/>
  <c r="S1833" i="6"/>
  <c r="S1834" i="6"/>
  <c r="S1835" i="6"/>
  <c r="S1836" i="6"/>
  <c r="S1837" i="6"/>
  <c r="S1838" i="6"/>
  <c r="S1839" i="6"/>
  <c r="S1840" i="6"/>
  <c r="S1841" i="6"/>
  <c r="S1842" i="6"/>
  <c r="S1843" i="6"/>
  <c r="S1844" i="6"/>
  <c r="S1845" i="6"/>
  <c r="S1846" i="6"/>
  <c r="S1847" i="6"/>
  <c r="S1848" i="6"/>
  <c r="S1849" i="6"/>
  <c r="S1850" i="6"/>
  <c r="S1851" i="6"/>
  <c r="S1852" i="6"/>
  <c r="S1853" i="6"/>
  <c r="S1854" i="6"/>
  <c r="S1855" i="6"/>
  <c r="S1856" i="6"/>
  <c r="S1857" i="6"/>
  <c r="S1858" i="6"/>
  <c r="S1859" i="6"/>
  <c r="S1860" i="6"/>
  <c r="S1861" i="6"/>
  <c r="S1862" i="6"/>
  <c r="S1863" i="6"/>
  <c r="S1864" i="6"/>
  <c r="S1865" i="6"/>
  <c r="S1866" i="6"/>
  <c r="S1867" i="6"/>
  <c r="S1868" i="6"/>
  <c r="S1869" i="6"/>
  <c r="S1870" i="6"/>
  <c r="S1871" i="6"/>
  <c r="S1872" i="6"/>
  <c r="S1873" i="6"/>
  <c r="S1874" i="6"/>
  <c r="S1875" i="6"/>
  <c r="S1876" i="6"/>
  <c r="S1877" i="6"/>
  <c r="S1878" i="6"/>
  <c r="S1879" i="6"/>
  <c r="S1880" i="6"/>
  <c r="S1881" i="6"/>
  <c r="S1882" i="6"/>
  <c r="S1883" i="6"/>
  <c r="S1884" i="6"/>
  <c r="S1885" i="6"/>
  <c r="S1886" i="6"/>
  <c r="S1887" i="6"/>
  <c r="S1888" i="6"/>
  <c r="S1889" i="6"/>
  <c r="S1890" i="6"/>
  <c r="S1891" i="6"/>
  <c r="S1892" i="6"/>
  <c r="S1893" i="6"/>
  <c r="S1894" i="6"/>
  <c r="S1895" i="6"/>
  <c r="S1896" i="6"/>
  <c r="S1897" i="6"/>
  <c r="S1898" i="6"/>
  <c r="S1899" i="6"/>
  <c r="S1900" i="6"/>
  <c r="S1901" i="6"/>
  <c r="S1902" i="6"/>
  <c r="S1903" i="6"/>
  <c r="S1904" i="6"/>
  <c r="S1905" i="6"/>
  <c r="S1906" i="6"/>
  <c r="S1907" i="6"/>
  <c r="S1908" i="6"/>
  <c r="S1909" i="6"/>
  <c r="S1910" i="6"/>
  <c r="S1911" i="6"/>
  <c r="S1912" i="6"/>
  <c r="S1913" i="6"/>
  <c r="S1914" i="6"/>
  <c r="S1915" i="6"/>
  <c r="S1916" i="6"/>
  <c r="S1917" i="6"/>
  <c r="S1918" i="6"/>
  <c r="S1919" i="6"/>
  <c r="S1920" i="6"/>
  <c r="S1921" i="6"/>
  <c r="S1922" i="6"/>
  <c r="S1923" i="6"/>
  <c r="S1924" i="6"/>
  <c r="S1925" i="6"/>
  <c r="S1926" i="6"/>
  <c r="S1927" i="6"/>
  <c r="S1928" i="6"/>
  <c r="S1929" i="6"/>
  <c r="S1930" i="6"/>
  <c r="S1931" i="6"/>
  <c r="S1932" i="6"/>
  <c r="S1933" i="6"/>
  <c r="S1934" i="6"/>
  <c r="S1935" i="6"/>
  <c r="S1936" i="6"/>
  <c r="S1937" i="6"/>
  <c r="S1938" i="6"/>
  <c r="S1939" i="6"/>
  <c r="S1940" i="6"/>
  <c r="S1941" i="6"/>
  <c r="S1942" i="6"/>
  <c r="S1943" i="6"/>
  <c r="S1944" i="6"/>
  <c r="S1945" i="6"/>
  <c r="S1946" i="6"/>
  <c r="S1947" i="6"/>
  <c r="S1948" i="6"/>
  <c r="S1949" i="6"/>
  <c r="S1950" i="6"/>
  <c r="S1951" i="6"/>
  <c r="S1952" i="6"/>
  <c r="S1953" i="6"/>
  <c r="S1954" i="6"/>
  <c r="S1955" i="6"/>
  <c r="S1956" i="6"/>
  <c r="S1957" i="6"/>
  <c r="S1958" i="6"/>
  <c r="S1959" i="6"/>
  <c r="S1960" i="6"/>
  <c r="S1961" i="6"/>
  <c r="S1962" i="6"/>
  <c r="S1963" i="6"/>
  <c r="S1964" i="6"/>
  <c r="S1965" i="6"/>
  <c r="S1966" i="6"/>
  <c r="S1967" i="6"/>
  <c r="S1968" i="6"/>
  <c r="S1969" i="6"/>
  <c r="S1970" i="6"/>
  <c r="S1971" i="6"/>
  <c r="S1972" i="6"/>
  <c r="S1973" i="6"/>
  <c r="S1974" i="6"/>
  <c r="S1975" i="6"/>
  <c r="S1976" i="6"/>
  <c r="S1977" i="6"/>
  <c r="S1978" i="6"/>
  <c r="S1979" i="6"/>
  <c r="S1980" i="6"/>
  <c r="S1981" i="6"/>
  <c r="S1982" i="6"/>
  <c r="S1983" i="6"/>
  <c r="S1984" i="6"/>
  <c r="S1985" i="6"/>
  <c r="S1986" i="6"/>
  <c r="S1987" i="6"/>
  <c r="S1988" i="6"/>
  <c r="S1989" i="6"/>
  <c r="S1990" i="6"/>
  <c r="S1991" i="6"/>
  <c r="S1992" i="6"/>
  <c r="S1993" i="6"/>
  <c r="S1994" i="6"/>
  <c r="S1995" i="6"/>
  <c r="S1996" i="6"/>
  <c r="S1997" i="6"/>
  <c r="S1998" i="6"/>
  <c r="S1999" i="6"/>
  <c r="S2000" i="6"/>
  <c r="S2001" i="6"/>
  <c r="S2002" i="6"/>
  <c r="S2003" i="6"/>
  <c r="S2004" i="6"/>
  <c r="S2005" i="6"/>
  <c r="S2006" i="6"/>
  <c r="S2007" i="6"/>
  <c r="S2008" i="6"/>
  <c r="S2009" i="6"/>
  <c r="S2010" i="6"/>
  <c r="S2011" i="6"/>
  <c r="S2012" i="6"/>
  <c r="S2013" i="6"/>
  <c r="S2014" i="6"/>
  <c r="S2015" i="6"/>
  <c r="S2016" i="6"/>
  <c r="S2017" i="6"/>
  <c r="S2018" i="6"/>
  <c r="S2019" i="6"/>
  <c r="S2020" i="6"/>
  <c r="S2021" i="6"/>
  <c r="S2022" i="6"/>
  <c r="S2023" i="6"/>
  <c r="S2024" i="6"/>
  <c r="S2025" i="6"/>
  <c r="S2026" i="6"/>
  <c r="S2027" i="6"/>
  <c r="S2028" i="6"/>
  <c r="S2029" i="6"/>
  <c r="S2030" i="6"/>
  <c r="S2031" i="6"/>
  <c r="S2032" i="6"/>
  <c r="S2033" i="6"/>
  <c r="S2034" i="6"/>
  <c r="S2035" i="6"/>
  <c r="S2036" i="6"/>
  <c r="S2037" i="6"/>
  <c r="S2038" i="6"/>
  <c r="S2039" i="6"/>
  <c r="S2040" i="6"/>
  <c r="S2041" i="6"/>
  <c r="S2042" i="6"/>
  <c r="S2043" i="6"/>
  <c r="S2044" i="6"/>
  <c r="S2045" i="6"/>
  <c r="S2046" i="6"/>
  <c r="S2047" i="6"/>
  <c r="S2048" i="6"/>
  <c r="S2049" i="6"/>
  <c r="S2050" i="6"/>
  <c r="S2051" i="6"/>
  <c r="S2052" i="6"/>
  <c r="S2053" i="6"/>
  <c r="S2054" i="6"/>
  <c r="S2055" i="6"/>
  <c r="S2056" i="6"/>
  <c r="S2057" i="6"/>
  <c r="S2058" i="6"/>
  <c r="S2059" i="6"/>
  <c r="S2060" i="6"/>
  <c r="S2061" i="6"/>
  <c r="S2062" i="6"/>
  <c r="S2063" i="6"/>
  <c r="S2064" i="6"/>
  <c r="S2065" i="6"/>
  <c r="S2066" i="6"/>
  <c r="S2067" i="6"/>
  <c r="S2068" i="6"/>
  <c r="S2069" i="6"/>
  <c r="S2070" i="6"/>
  <c r="S2071" i="6"/>
  <c r="S2072" i="6"/>
  <c r="S2073" i="6"/>
  <c r="S2074" i="6"/>
  <c r="S2075" i="6"/>
  <c r="S2076" i="6"/>
  <c r="S2077" i="6"/>
  <c r="S2078" i="6"/>
  <c r="S2079" i="6"/>
  <c r="S2080" i="6"/>
  <c r="S2081" i="6"/>
  <c r="S2082" i="6"/>
  <c r="S2083" i="6"/>
  <c r="S2084" i="6"/>
  <c r="S2085" i="6"/>
  <c r="S2086" i="6"/>
  <c r="S2087" i="6"/>
  <c r="S2088" i="6"/>
  <c r="S2089" i="6"/>
  <c r="S2090" i="6"/>
  <c r="S2091" i="6"/>
  <c r="S2092" i="6"/>
  <c r="S2093" i="6"/>
  <c r="S2094" i="6"/>
  <c r="S2095" i="6"/>
  <c r="S2096" i="6"/>
  <c r="S2097" i="6"/>
  <c r="S2098" i="6"/>
  <c r="S2099" i="6"/>
  <c r="S2100" i="6"/>
  <c r="S2101" i="6"/>
  <c r="S2102" i="6"/>
  <c r="S2103" i="6"/>
  <c r="S2104" i="6"/>
  <c r="S2105" i="6"/>
  <c r="S2106" i="6"/>
  <c r="S2107" i="6"/>
  <c r="S2108" i="6"/>
  <c r="S2109" i="6"/>
  <c r="S2110" i="6"/>
  <c r="S2111" i="6"/>
  <c r="S2112" i="6"/>
  <c r="S2113" i="6"/>
  <c r="S2114" i="6"/>
  <c r="S2115" i="6"/>
  <c r="S2116" i="6"/>
  <c r="S2117" i="6"/>
  <c r="S2118" i="6"/>
  <c r="S2119" i="6"/>
  <c r="S2120" i="6"/>
  <c r="S2121" i="6"/>
  <c r="S2122" i="6"/>
  <c r="S2123" i="6"/>
  <c r="S2124" i="6"/>
  <c r="S2125" i="6"/>
  <c r="S2126" i="6"/>
  <c r="S2127" i="6"/>
  <c r="S2128" i="6"/>
  <c r="S2129" i="6"/>
  <c r="S2130" i="6"/>
  <c r="S2131" i="6"/>
  <c r="S2132" i="6"/>
  <c r="S2133" i="6"/>
  <c r="S2134" i="6"/>
  <c r="S2135" i="6"/>
  <c r="S2136" i="6"/>
  <c r="S2137" i="6"/>
  <c r="S2138" i="6"/>
  <c r="S2139" i="6"/>
  <c r="S2140" i="6"/>
  <c r="S2141" i="6"/>
  <c r="S2142" i="6"/>
  <c r="S2143" i="6"/>
  <c r="S2144" i="6"/>
  <c r="S2145" i="6"/>
  <c r="S2146" i="6"/>
  <c r="S2147" i="6"/>
  <c r="S2148" i="6"/>
  <c r="S2149" i="6"/>
  <c r="S2150" i="6"/>
  <c r="S2151" i="6"/>
  <c r="S2152" i="6"/>
  <c r="S2153" i="6"/>
  <c r="S2154" i="6"/>
  <c r="S2155" i="6"/>
  <c r="S2156" i="6"/>
  <c r="S2157" i="6"/>
  <c r="S2158" i="6"/>
  <c r="S2159" i="6"/>
  <c r="S2160" i="6"/>
  <c r="S2161" i="6"/>
  <c r="S2162" i="6"/>
  <c r="S2163" i="6"/>
  <c r="S2164" i="6"/>
  <c r="S2165" i="6"/>
  <c r="S2166" i="6"/>
  <c r="S2167" i="6"/>
  <c r="S2168" i="6"/>
  <c r="S2169" i="6"/>
  <c r="S2170" i="6"/>
  <c r="S2171" i="6"/>
  <c r="S2172" i="6"/>
  <c r="S2173" i="6"/>
  <c r="S2174" i="6"/>
  <c r="S2175" i="6"/>
  <c r="S2176" i="6"/>
  <c r="S2177" i="6"/>
  <c r="S2178" i="6"/>
  <c r="S2179" i="6"/>
  <c r="S2180" i="6"/>
  <c r="S2181" i="6"/>
  <c r="S2182" i="6"/>
  <c r="S2183" i="6"/>
  <c r="S2184" i="6"/>
  <c r="S2185" i="6"/>
  <c r="S2186" i="6"/>
  <c r="S2187" i="6"/>
  <c r="S2188" i="6"/>
  <c r="S2189" i="6"/>
  <c r="S2190" i="6"/>
  <c r="S2191" i="6"/>
  <c r="S2192" i="6"/>
  <c r="S2193" i="6"/>
  <c r="S2194" i="6"/>
  <c r="S2195" i="6"/>
  <c r="S2196" i="6"/>
  <c r="S2197" i="6"/>
  <c r="S2198" i="6"/>
  <c r="S2199" i="6"/>
  <c r="S2200" i="6"/>
  <c r="S2201" i="6"/>
  <c r="S2202" i="6"/>
  <c r="S2203" i="6"/>
  <c r="S2204" i="6"/>
  <c r="S2205" i="6"/>
  <c r="S2206" i="6"/>
  <c r="S2207" i="6"/>
  <c r="S2208" i="6"/>
  <c r="S2209" i="6"/>
  <c r="S2210" i="6"/>
  <c r="S2211" i="6"/>
  <c r="S2212" i="6"/>
  <c r="S2213" i="6"/>
  <c r="S2214" i="6"/>
  <c r="S2215" i="6"/>
  <c r="S2216" i="6"/>
  <c r="S2217" i="6"/>
  <c r="S2218" i="6"/>
  <c r="S2219" i="6"/>
  <c r="S2220" i="6"/>
  <c r="S2221" i="6"/>
  <c r="S2222" i="6"/>
  <c r="S2223" i="6"/>
  <c r="S2224" i="6"/>
  <c r="S2225" i="6"/>
  <c r="S2226" i="6"/>
  <c r="S2227" i="6"/>
  <c r="S2228" i="6"/>
  <c r="S2229" i="6"/>
  <c r="S2230" i="6"/>
  <c r="S2231" i="6"/>
  <c r="S2232" i="6"/>
  <c r="S2233" i="6"/>
  <c r="S2234" i="6"/>
  <c r="S2235" i="6"/>
  <c r="S2236" i="6"/>
  <c r="S2237" i="6"/>
  <c r="S2238" i="6"/>
  <c r="S2239" i="6"/>
  <c r="S2240" i="6"/>
  <c r="S2241" i="6"/>
  <c r="S2242" i="6"/>
  <c r="S2243" i="6"/>
  <c r="S2244" i="6"/>
  <c r="S2245" i="6"/>
  <c r="S2246" i="6"/>
  <c r="S2247" i="6"/>
  <c r="S2248" i="6"/>
  <c r="S2249" i="6"/>
  <c r="S2250" i="6"/>
  <c r="S2251" i="6"/>
  <c r="S2252" i="6"/>
  <c r="S2253" i="6"/>
  <c r="S2254" i="6"/>
  <c r="S2255" i="6"/>
  <c r="S2256" i="6"/>
  <c r="S2257" i="6"/>
  <c r="S2258" i="6"/>
  <c r="S2259" i="6"/>
  <c r="S2260" i="6"/>
  <c r="S2261" i="6"/>
  <c r="S2262" i="6"/>
  <c r="S2263" i="6"/>
  <c r="S2264" i="6"/>
  <c r="S2265" i="6"/>
  <c r="S2266" i="6"/>
  <c r="S2267" i="6"/>
  <c r="S2268" i="6"/>
  <c r="S2269" i="6"/>
  <c r="S2270" i="6"/>
  <c r="S2271" i="6"/>
  <c r="S2272" i="6"/>
  <c r="S2273" i="6"/>
  <c r="S2274" i="6"/>
  <c r="S2275" i="6"/>
  <c r="S2276" i="6"/>
  <c r="S2277" i="6"/>
  <c r="S2278" i="6"/>
  <c r="S2279" i="6"/>
  <c r="S2280" i="6"/>
  <c r="S2281" i="6"/>
  <c r="S2282" i="6"/>
  <c r="S2283" i="6"/>
  <c r="S2284" i="6"/>
  <c r="S2285" i="6"/>
  <c r="S2286" i="6"/>
  <c r="S2287" i="6"/>
  <c r="S2288" i="6"/>
  <c r="S2289" i="6"/>
  <c r="S2290" i="6"/>
  <c r="S2291" i="6"/>
  <c r="S2292" i="6"/>
  <c r="S2293" i="6"/>
  <c r="S2294" i="6"/>
  <c r="S2295" i="6"/>
  <c r="S2296" i="6"/>
  <c r="S2297" i="6"/>
  <c r="S2298" i="6"/>
  <c r="S2299" i="6"/>
  <c r="S2300" i="6"/>
  <c r="S2301" i="6"/>
  <c r="S2302" i="6"/>
  <c r="S2303" i="6"/>
  <c r="S2304" i="6"/>
  <c r="S2305" i="6"/>
  <c r="S2306" i="6"/>
  <c r="S2307" i="6"/>
  <c r="S2308" i="6"/>
  <c r="S2309" i="6"/>
  <c r="S2310" i="6"/>
  <c r="S2311" i="6"/>
  <c r="S2312" i="6"/>
  <c r="S2313" i="6"/>
  <c r="S2314" i="6"/>
  <c r="S2315" i="6"/>
  <c r="S2316" i="6"/>
  <c r="S2317" i="6"/>
  <c r="S2318" i="6"/>
  <c r="S2319" i="6"/>
  <c r="S2320" i="6"/>
  <c r="S2321" i="6"/>
  <c r="S2322" i="6"/>
  <c r="S2323" i="6"/>
  <c r="S2324" i="6"/>
  <c r="S2325" i="6"/>
  <c r="S2326" i="6"/>
  <c r="S2327" i="6"/>
  <c r="S2328" i="6"/>
  <c r="S2329" i="6"/>
  <c r="S2330" i="6"/>
  <c r="S2331" i="6"/>
  <c r="S2332" i="6"/>
  <c r="S2333" i="6"/>
  <c r="S2334" i="6"/>
  <c r="S2335" i="6"/>
  <c r="S2336"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R1002" i="6"/>
  <c r="R1003" i="6"/>
  <c r="R1004" i="6"/>
  <c r="R1005" i="6"/>
  <c r="R1006" i="6"/>
  <c r="R1007" i="6"/>
  <c r="R1008" i="6"/>
  <c r="R1009" i="6"/>
  <c r="R1010" i="6"/>
  <c r="R1011" i="6"/>
  <c r="R1012" i="6"/>
  <c r="R1013" i="6"/>
  <c r="R1014" i="6"/>
  <c r="R1015" i="6"/>
  <c r="R1016" i="6"/>
  <c r="R1017" i="6"/>
  <c r="R1018" i="6"/>
  <c r="R1019" i="6"/>
  <c r="R1020" i="6"/>
  <c r="R1021" i="6"/>
  <c r="R1022" i="6"/>
  <c r="R1023" i="6"/>
  <c r="R1024" i="6"/>
  <c r="R1025" i="6"/>
  <c r="R1026" i="6"/>
  <c r="R1027" i="6"/>
  <c r="R1028" i="6"/>
  <c r="R1029" i="6"/>
  <c r="R1030" i="6"/>
  <c r="R1031" i="6"/>
  <c r="R1032" i="6"/>
  <c r="R1033" i="6"/>
  <c r="R1034" i="6"/>
  <c r="R1035" i="6"/>
  <c r="R1036" i="6"/>
  <c r="R1037" i="6"/>
  <c r="R1038" i="6"/>
  <c r="R1039" i="6"/>
  <c r="R1040" i="6"/>
  <c r="R1041" i="6"/>
  <c r="R1042" i="6"/>
  <c r="R1043" i="6"/>
  <c r="R1044" i="6"/>
  <c r="R1045" i="6"/>
  <c r="R1046" i="6"/>
  <c r="R1047" i="6"/>
  <c r="R1048" i="6"/>
  <c r="R1049" i="6"/>
  <c r="R1050" i="6"/>
  <c r="R1051" i="6"/>
  <c r="R1052" i="6"/>
  <c r="R1053" i="6"/>
  <c r="R1054" i="6"/>
  <c r="R1055" i="6"/>
  <c r="R1056" i="6"/>
  <c r="R1057" i="6"/>
  <c r="R1058" i="6"/>
  <c r="R1059" i="6"/>
  <c r="R1060" i="6"/>
  <c r="R1061" i="6"/>
  <c r="R1062" i="6"/>
  <c r="R1063" i="6"/>
  <c r="R1064" i="6"/>
  <c r="R1065" i="6"/>
  <c r="R1066" i="6"/>
  <c r="R1067" i="6"/>
  <c r="R1068" i="6"/>
  <c r="R1069" i="6"/>
  <c r="R1070" i="6"/>
  <c r="R1071" i="6"/>
  <c r="R1072" i="6"/>
  <c r="R1073" i="6"/>
  <c r="R1074" i="6"/>
  <c r="R1075" i="6"/>
  <c r="R1076" i="6"/>
  <c r="R1077" i="6"/>
  <c r="R1078" i="6"/>
  <c r="R1079" i="6"/>
  <c r="R1080" i="6"/>
  <c r="R1081" i="6"/>
  <c r="R1082" i="6"/>
  <c r="R1083" i="6"/>
  <c r="R1084" i="6"/>
  <c r="R1085" i="6"/>
  <c r="R1086" i="6"/>
  <c r="R1087" i="6"/>
  <c r="R1088" i="6"/>
  <c r="R1089" i="6"/>
  <c r="R1090" i="6"/>
  <c r="R1091" i="6"/>
  <c r="R1092" i="6"/>
  <c r="R1093" i="6"/>
  <c r="R1094" i="6"/>
  <c r="R1095" i="6"/>
  <c r="R1096" i="6"/>
  <c r="R1097" i="6"/>
  <c r="R1098" i="6"/>
  <c r="R1099" i="6"/>
  <c r="R1100" i="6"/>
  <c r="R1101" i="6"/>
  <c r="R1102" i="6"/>
  <c r="R1103" i="6"/>
  <c r="R1104" i="6"/>
  <c r="R1105" i="6"/>
  <c r="R1106" i="6"/>
  <c r="R1107" i="6"/>
  <c r="R1108" i="6"/>
  <c r="R1109" i="6"/>
  <c r="R1110" i="6"/>
  <c r="R1111" i="6"/>
  <c r="R1112" i="6"/>
  <c r="R1113" i="6"/>
  <c r="R1114" i="6"/>
  <c r="R1115" i="6"/>
  <c r="R1116" i="6"/>
  <c r="R1117" i="6"/>
  <c r="R1118" i="6"/>
  <c r="R1119" i="6"/>
  <c r="R1120" i="6"/>
  <c r="R1121" i="6"/>
  <c r="R1122" i="6"/>
  <c r="R1123" i="6"/>
  <c r="R1124" i="6"/>
  <c r="R1125" i="6"/>
  <c r="R1126" i="6"/>
  <c r="R1127" i="6"/>
  <c r="R1128" i="6"/>
  <c r="R1129" i="6"/>
  <c r="R1130" i="6"/>
  <c r="R1131" i="6"/>
  <c r="R1132" i="6"/>
  <c r="R1133" i="6"/>
  <c r="R1134" i="6"/>
  <c r="R1135" i="6"/>
  <c r="R1136" i="6"/>
  <c r="R1137" i="6"/>
  <c r="R1138" i="6"/>
  <c r="R1139" i="6"/>
  <c r="R1140" i="6"/>
  <c r="R1141" i="6"/>
  <c r="R1142" i="6"/>
  <c r="R1143" i="6"/>
  <c r="R1144" i="6"/>
  <c r="R1145" i="6"/>
  <c r="R1146" i="6"/>
  <c r="R1147" i="6"/>
  <c r="R1148" i="6"/>
  <c r="R1149" i="6"/>
  <c r="R1150" i="6"/>
  <c r="R1151" i="6"/>
  <c r="R1152" i="6"/>
  <c r="R1153" i="6"/>
  <c r="R1154" i="6"/>
  <c r="R1155" i="6"/>
  <c r="R1156" i="6"/>
  <c r="R1157" i="6"/>
  <c r="R1158" i="6"/>
  <c r="R1159" i="6"/>
  <c r="R1160" i="6"/>
  <c r="R1161" i="6"/>
  <c r="R1162" i="6"/>
  <c r="R1163" i="6"/>
  <c r="R1164" i="6"/>
  <c r="R1165" i="6"/>
  <c r="R1166" i="6"/>
  <c r="R1167" i="6"/>
  <c r="R1168" i="6"/>
  <c r="R1169" i="6"/>
  <c r="R1170" i="6"/>
  <c r="R1171" i="6"/>
  <c r="R1172" i="6"/>
  <c r="R1173" i="6"/>
  <c r="R1174" i="6"/>
  <c r="R1175" i="6"/>
  <c r="R1176" i="6"/>
  <c r="R1177" i="6"/>
  <c r="R1178" i="6"/>
  <c r="R1179" i="6"/>
  <c r="R1180" i="6"/>
  <c r="R1181" i="6"/>
  <c r="R1182" i="6"/>
  <c r="R1183" i="6"/>
  <c r="R1184" i="6"/>
  <c r="R1185" i="6"/>
  <c r="R1186" i="6"/>
  <c r="R1187" i="6"/>
  <c r="R1188" i="6"/>
  <c r="R1189" i="6"/>
  <c r="R1190" i="6"/>
  <c r="R1191" i="6"/>
  <c r="R1192" i="6"/>
  <c r="R1193" i="6"/>
  <c r="R1194" i="6"/>
  <c r="R1195" i="6"/>
  <c r="R1196" i="6"/>
  <c r="R1197" i="6"/>
  <c r="R1198" i="6"/>
  <c r="R1199" i="6"/>
  <c r="R1200" i="6"/>
  <c r="R1201" i="6"/>
  <c r="R1202" i="6"/>
  <c r="R1203" i="6"/>
  <c r="R1204" i="6"/>
  <c r="R1205" i="6"/>
  <c r="R1206" i="6"/>
  <c r="R1207" i="6"/>
  <c r="R1208" i="6"/>
  <c r="R1209" i="6"/>
  <c r="R1210" i="6"/>
  <c r="R1211" i="6"/>
  <c r="R1212" i="6"/>
  <c r="R1213" i="6"/>
  <c r="R1214" i="6"/>
  <c r="R1215" i="6"/>
  <c r="R1216" i="6"/>
  <c r="R1217" i="6"/>
  <c r="R1218" i="6"/>
  <c r="R1219" i="6"/>
  <c r="R1220" i="6"/>
  <c r="R1221" i="6"/>
  <c r="R1222" i="6"/>
  <c r="R1223" i="6"/>
  <c r="R1224" i="6"/>
  <c r="R1225" i="6"/>
  <c r="R1226" i="6"/>
  <c r="R1227" i="6"/>
  <c r="R1228" i="6"/>
  <c r="R1229" i="6"/>
  <c r="R1230" i="6"/>
  <c r="R1231" i="6"/>
  <c r="R1232" i="6"/>
  <c r="R1233" i="6"/>
  <c r="R1234" i="6"/>
  <c r="R1235" i="6"/>
  <c r="R1236" i="6"/>
  <c r="R1237" i="6"/>
  <c r="R1238" i="6"/>
  <c r="R1239" i="6"/>
  <c r="R1240" i="6"/>
  <c r="R1241" i="6"/>
  <c r="R1242" i="6"/>
  <c r="R1243" i="6"/>
  <c r="R1244" i="6"/>
  <c r="R1245" i="6"/>
  <c r="R1246" i="6"/>
  <c r="R1247" i="6"/>
  <c r="R1248" i="6"/>
  <c r="R1249" i="6"/>
  <c r="R1250" i="6"/>
  <c r="R1251" i="6"/>
  <c r="R1252" i="6"/>
  <c r="R1253" i="6"/>
  <c r="R1254" i="6"/>
  <c r="R1255" i="6"/>
  <c r="R1256" i="6"/>
  <c r="R1257" i="6"/>
  <c r="R1258" i="6"/>
  <c r="R1259" i="6"/>
  <c r="R1260" i="6"/>
  <c r="R1261" i="6"/>
  <c r="R1262" i="6"/>
  <c r="R1263" i="6"/>
  <c r="R1264" i="6"/>
  <c r="R1265" i="6"/>
  <c r="R1266" i="6"/>
  <c r="R1267" i="6"/>
  <c r="R1268" i="6"/>
  <c r="R1269" i="6"/>
  <c r="R1270" i="6"/>
  <c r="R1271" i="6"/>
  <c r="R1272" i="6"/>
  <c r="R1273" i="6"/>
  <c r="R1274" i="6"/>
  <c r="R1275" i="6"/>
  <c r="R1276" i="6"/>
  <c r="R1277" i="6"/>
  <c r="R1278" i="6"/>
  <c r="R1279" i="6"/>
  <c r="R1280" i="6"/>
  <c r="R1281" i="6"/>
  <c r="R1282" i="6"/>
  <c r="R1283" i="6"/>
  <c r="R1284" i="6"/>
  <c r="R1285" i="6"/>
  <c r="R1286" i="6"/>
  <c r="R1287" i="6"/>
  <c r="R1288" i="6"/>
  <c r="R1289" i="6"/>
  <c r="R1290" i="6"/>
  <c r="R1291" i="6"/>
  <c r="R1292" i="6"/>
  <c r="R1293" i="6"/>
  <c r="R1294" i="6"/>
  <c r="R1295" i="6"/>
  <c r="R1296" i="6"/>
  <c r="R1297" i="6"/>
  <c r="R1298" i="6"/>
  <c r="R1299" i="6"/>
  <c r="R1300" i="6"/>
  <c r="R1301" i="6"/>
  <c r="R1302" i="6"/>
  <c r="R1303" i="6"/>
  <c r="R1304" i="6"/>
  <c r="R1305" i="6"/>
  <c r="R1306" i="6"/>
  <c r="R1307" i="6"/>
  <c r="R1308" i="6"/>
  <c r="R1309" i="6"/>
  <c r="R1310" i="6"/>
  <c r="R1311" i="6"/>
  <c r="R1312" i="6"/>
  <c r="R1313" i="6"/>
  <c r="R1314" i="6"/>
  <c r="R1315" i="6"/>
  <c r="R1316" i="6"/>
  <c r="R1317" i="6"/>
  <c r="R1318" i="6"/>
  <c r="R1319" i="6"/>
  <c r="R1320" i="6"/>
  <c r="R1321" i="6"/>
  <c r="R1322" i="6"/>
  <c r="R1323" i="6"/>
  <c r="R1324" i="6"/>
  <c r="R1325" i="6"/>
  <c r="R1326" i="6"/>
  <c r="R1327" i="6"/>
  <c r="R1328" i="6"/>
  <c r="R1329" i="6"/>
  <c r="R1330" i="6"/>
  <c r="R1331" i="6"/>
  <c r="R1332" i="6"/>
  <c r="R1333" i="6"/>
  <c r="R1334" i="6"/>
  <c r="R1335" i="6"/>
  <c r="R1336" i="6"/>
  <c r="R1337" i="6"/>
  <c r="R1338" i="6"/>
  <c r="R1339" i="6"/>
  <c r="R1340" i="6"/>
  <c r="R1341" i="6"/>
  <c r="R1342" i="6"/>
  <c r="R1343" i="6"/>
  <c r="R1344" i="6"/>
  <c r="R1345" i="6"/>
  <c r="R1346" i="6"/>
  <c r="R1347" i="6"/>
  <c r="R1348" i="6"/>
  <c r="R1349" i="6"/>
  <c r="R1350" i="6"/>
  <c r="R1351" i="6"/>
  <c r="R1352" i="6"/>
  <c r="R1353" i="6"/>
  <c r="R1354" i="6"/>
  <c r="R1355" i="6"/>
  <c r="R1356" i="6"/>
  <c r="R1357" i="6"/>
  <c r="R1358" i="6"/>
  <c r="R1359" i="6"/>
  <c r="R1360" i="6"/>
  <c r="R1361" i="6"/>
  <c r="R1362" i="6"/>
  <c r="R1363" i="6"/>
  <c r="R1364" i="6"/>
  <c r="R1365" i="6"/>
  <c r="R1366" i="6"/>
  <c r="R1367" i="6"/>
  <c r="R1368" i="6"/>
  <c r="R1369" i="6"/>
  <c r="R1370" i="6"/>
  <c r="R1371" i="6"/>
  <c r="R1372" i="6"/>
  <c r="R1373" i="6"/>
  <c r="R1374" i="6"/>
  <c r="R1375" i="6"/>
  <c r="R1376" i="6"/>
  <c r="R1377" i="6"/>
  <c r="R1378" i="6"/>
  <c r="R1379" i="6"/>
  <c r="R1380" i="6"/>
  <c r="R1381" i="6"/>
  <c r="R1382" i="6"/>
  <c r="R1383" i="6"/>
  <c r="R1384" i="6"/>
  <c r="R1385" i="6"/>
  <c r="R1386" i="6"/>
  <c r="R1387" i="6"/>
  <c r="R1388" i="6"/>
  <c r="R1389" i="6"/>
  <c r="R1390" i="6"/>
  <c r="R1391" i="6"/>
  <c r="R1392" i="6"/>
  <c r="R1393" i="6"/>
  <c r="R1394" i="6"/>
  <c r="R1395" i="6"/>
  <c r="R1396" i="6"/>
  <c r="R1397" i="6"/>
  <c r="R1398" i="6"/>
  <c r="R1399" i="6"/>
  <c r="R1400" i="6"/>
  <c r="R1401" i="6"/>
  <c r="R1402" i="6"/>
  <c r="R1403" i="6"/>
  <c r="R1404" i="6"/>
  <c r="R1405" i="6"/>
  <c r="R1406" i="6"/>
  <c r="R1407" i="6"/>
  <c r="R1408" i="6"/>
  <c r="R1409" i="6"/>
  <c r="R1410" i="6"/>
  <c r="R1411" i="6"/>
  <c r="R1412" i="6"/>
  <c r="R1413" i="6"/>
  <c r="R1414" i="6"/>
  <c r="R1415" i="6"/>
  <c r="R1416" i="6"/>
  <c r="R1417" i="6"/>
  <c r="R1418" i="6"/>
  <c r="R1419" i="6"/>
  <c r="R1420" i="6"/>
  <c r="R1421" i="6"/>
  <c r="R1422" i="6"/>
  <c r="R1423" i="6"/>
  <c r="R1424" i="6"/>
  <c r="R1425" i="6"/>
  <c r="R1426" i="6"/>
  <c r="R1427" i="6"/>
  <c r="R1428" i="6"/>
  <c r="R1429" i="6"/>
  <c r="R1430" i="6"/>
  <c r="R1431" i="6"/>
  <c r="R1432" i="6"/>
  <c r="R1433" i="6"/>
  <c r="R1434" i="6"/>
  <c r="R1435" i="6"/>
  <c r="R1436" i="6"/>
  <c r="R1437" i="6"/>
  <c r="R1438" i="6"/>
  <c r="R1439" i="6"/>
  <c r="R1440" i="6"/>
  <c r="R1441" i="6"/>
  <c r="R1442" i="6"/>
  <c r="R1443" i="6"/>
  <c r="R1444" i="6"/>
  <c r="R1445" i="6"/>
  <c r="R1446" i="6"/>
  <c r="R1447" i="6"/>
  <c r="R1448" i="6"/>
  <c r="R1449" i="6"/>
  <c r="R1450" i="6"/>
  <c r="R1451" i="6"/>
  <c r="R1452" i="6"/>
  <c r="R1453" i="6"/>
  <c r="R1454" i="6"/>
  <c r="R1455" i="6"/>
  <c r="R1456" i="6"/>
  <c r="R1457" i="6"/>
  <c r="R1458" i="6"/>
  <c r="R1459" i="6"/>
  <c r="R1460" i="6"/>
  <c r="R1461" i="6"/>
  <c r="R1462" i="6"/>
  <c r="R1463" i="6"/>
  <c r="R1464" i="6"/>
  <c r="R1465" i="6"/>
  <c r="R1466" i="6"/>
  <c r="R1467" i="6"/>
  <c r="R1468" i="6"/>
  <c r="R1469" i="6"/>
  <c r="R1470" i="6"/>
  <c r="R1471" i="6"/>
  <c r="R1472" i="6"/>
  <c r="R1473" i="6"/>
  <c r="R1474" i="6"/>
  <c r="R1475" i="6"/>
  <c r="R1476" i="6"/>
  <c r="R1477" i="6"/>
  <c r="R1478" i="6"/>
  <c r="R1479" i="6"/>
  <c r="R1480" i="6"/>
  <c r="R1481" i="6"/>
  <c r="R1482" i="6"/>
  <c r="R1483" i="6"/>
  <c r="R1484" i="6"/>
  <c r="R1485" i="6"/>
  <c r="R1486" i="6"/>
  <c r="R1487" i="6"/>
  <c r="R1488" i="6"/>
  <c r="R1489" i="6"/>
  <c r="R1490" i="6"/>
  <c r="R1491" i="6"/>
  <c r="R1492" i="6"/>
  <c r="R1493" i="6"/>
  <c r="R1494" i="6"/>
  <c r="R1495" i="6"/>
  <c r="R1496" i="6"/>
  <c r="R1497" i="6"/>
  <c r="R1498" i="6"/>
  <c r="R1499" i="6"/>
  <c r="R1500" i="6"/>
  <c r="R1501" i="6"/>
  <c r="R1502" i="6"/>
  <c r="R1503" i="6"/>
  <c r="R1504" i="6"/>
  <c r="R1505" i="6"/>
  <c r="R1506" i="6"/>
  <c r="R1507" i="6"/>
  <c r="R1508" i="6"/>
  <c r="R1509" i="6"/>
  <c r="R1510" i="6"/>
  <c r="R1511" i="6"/>
  <c r="R1512" i="6"/>
  <c r="R1513" i="6"/>
  <c r="R1514" i="6"/>
  <c r="R1515" i="6"/>
  <c r="R1516" i="6"/>
  <c r="R1517" i="6"/>
  <c r="R1518" i="6"/>
  <c r="R1519" i="6"/>
  <c r="R1520" i="6"/>
  <c r="R1521" i="6"/>
  <c r="R1522" i="6"/>
  <c r="R1523" i="6"/>
  <c r="R1524" i="6"/>
  <c r="R1525" i="6"/>
  <c r="R1526" i="6"/>
  <c r="R1527" i="6"/>
  <c r="R1528" i="6"/>
  <c r="R1529" i="6"/>
  <c r="R1530" i="6"/>
  <c r="R1531" i="6"/>
  <c r="R1532" i="6"/>
  <c r="R1533" i="6"/>
  <c r="R1534" i="6"/>
  <c r="R1535" i="6"/>
  <c r="R1536" i="6"/>
  <c r="R1537" i="6"/>
  <c r="R1538" i="6"/>
  <c r="R1539" i="6"/>
  <c r="R1540" i="6"/>
  <c r="R1541" i="6"/>
  <c r="R1542" i="6"/>
  <c r="R1543" i="6"/>
  <c r="R1544" i="6"/>
  <c r="R1545" i="6"/>
  <c r="R1546" i="6"/>
  <c r="R1547" i="6"/>
  <c r="R1548" i="6"/>
  <c r="R1549" i="6"/>
  <c r="R1550" i="6"/>
  <c r="R1551" i="6"/>
  <c r="R1552" i="6"/>
  <c r="R1553" i="6"/>
  <c r="R1554" i="6"/>
  <c r="R1555" i="6"/>
  <c r="R1556" i="6"/>
  <c r="R1557" i="6"/>
  <c r="R1558" i="6"/>
  <c r="R1559" i="6"/>
  <c r="R1560" i="6"/>
  <c r="R1561" i="6"/>
  <c r="R1562" i="6"/>
  <c r="R1563" i="6"/>
  <c r="R1564" i="6"/>
  <c r="R1565" i="6"/>
  <c r="R1566" i="6"/>
  <c r="R1567" i="6"/>
  <c r="R1568" i="6"/>
  <c r="R1569" i="6"/>
  <c r="R1570" i="6"/>
  <c r="R1571" i="6"/>
  <c r="R1572" i="6"/>
  <c r="R1573" i="6"/>
  <c r="R1574" i="6"/>
  <c r="R1575" i="6"/>
  <c r="R1576" i="6"/>
  <c r="R1577" i="6"/>
  <c r="R1578" i="6"/>
  <c r="R1579" i="6"/>
  <c r="R1580" i="6"/>
  <c r="R1581" i="6"/>
  <c r="R1582" i="6"/>
  <c r="R1583" i="6"/>
  <c r="R1584" i="6"/>
  <c r="R1585" i="6"/>
  <c r="R1586" i="6"/>
  <c r="R1587" i="6"/>
  <c r="R1588" i="6"/>
  <c r="R1589" i="6"/>
  <c r="R1590" i="6"/>
  <c r="R1591" i="6"/>
  <c r="R1592" i="6"/>
  <c r="R1593" i="6"/>
  <c r="R1594" i="6"/>
  <c r="R1595" i="6"/>
  <c r="R1596" i="6"/>
  <c r="R1597" i="6"/>
  <c r="R1598" i="6"/>
  <c r="R1599" i="6"/>
  <c r="R1600" i="6"/>
  <c r="R1601" i="6"/>
  <c r="R1602" i="6"/>
  <c r="R1603" i="6"/>
  <c r="R1604" i="6"/>
  <c r="R1605" i="6"/>
  <c r="R1606" i="6"/>
  <c r="R1607" i="6"/>
  <c r="R1608" i="6"/>
  <c r="R1609" i="6"/>
  <c r="R1610" i="6"/>
  <c r="R1611" i="6"/>
  <c r="R1612" i="6"/>
  <c r="R1613" i="6"/>
  <c r="R1614" i="6"/>
  <c r="R1615" i="6"/>
  <c r="R1616" i="6"/>
  <c r="R1617" i="6"/>
  <c r="R1618" i="6"/>
  <c r="R1619" i="6"/>
  <c r="R1620" i="6"/>
  <c r="R1621" i="6"/>
  <c r="R1622" i="6"/>
  <c r="R1623" i="6"/>
  <c r="R1624" i="6"/>
  <c r="R1625" i="6"/>
  <c r="R1626" i="6"/>
  <c r="R1627" i="6"/>
  <c r="R1628" i="6"/>
  <c r="R1629" i="6"/>
  <c r="R1630" i="6"/>
  <c r="R1631" i="6"/>
  <c r="R1632" i="6"/>
  <c r="R1633" i="6"/>
  <c r="R1634" i="6"/>
  <c r="R1635" i="6"/>
  <c r="R1636" i="6"/>
  <c r="R1637" i="6"/>
  <c r="R1638" i="6"/>
  <c r="R1639" i="6"/>
  <c r="R1640" i="6"/>
  <c r="R1641" i="6"/>
  <c r="R1642" i="6"/>
  <c r="R1643" i="6"/>
  <c r="R1644" i="6"/>
  <c r="R1645" i="6"/>
  <c r="R1646" i="6"/>
  <c r="R1647" i="6"/>
  <c r="R1648" i="6"/>
  <c r="R1649" i="6"/>
  <c r="R1650" i="6"/>
  <c r="R1651" i="6"/>
  <c r="R1652" i="6"/>
  <c r="R1653" i="6"/>
  <c r="R1654" i="6"/>
  <c r="R1655" i="6"/>
  <c r="R1656" i="6"/>
  <c r="R1657" i="6"/>
  <c r="R1658" i="6"/>
  <c r="R1659" i="6"/>
  <c r="R1660" i="6"/>
  <c r="R1661" i="6"/>
  <c r="R1662" i="6"/>
  <c r="R1663" i="6"/>
  <c r="R1664" i="6"/>
  <c r="R1665" i="6"/>
  <c r="R1666" i="6"/>
  <c r="R1667" i="6"/>
  <c r="R1668" i="6"/>
  <c r="R1669" i="6"/>
  <c r="R1670" i="6"/>
  <c r="R1671" i="6"/>
  <c r="R1672" i="6"/>
  <c r="R1673" i="6"/>
  <c r="R1674" i="6"/>
  <c r="R1675" i="6"/>
  <c r="R1676" i="6"/>
  <c r="R1677" i="6"/>
  <c r="R1678" i="6"/>
  <c r="R1679" i="6"/>
  <c r="R1680" i="6"/>
  <c r="R1681" i="6"/>
  <c r="R1682" i="6"/>
  <c r="R1683" i="6"/>
  <c r="R1684" i="6"/>
  <c r="R1685" i="6"/>
  <c r="R1686" i="6"/>
  <c r="R1687" i="6"/>
  <c r="R1688" i="6"/>
  <c r="R1689" i="6"/>
  <c r="R1690" i="6"/>
  <c r="R1691" i="6"/>
  <c r="R1692" i="6"/>
  <c r="R1693" i="6"/>
  <c r="R1694" i="6"/>
  <c r="R1695" i="6"/>
  <c r="R1696" i="6"/>
  <c r="R1697" i="6"/>
  <c r="R1698" i="6"/>
  <c r="R1699" i="6"/>
  <c r="R1700" i="6"/>
  <c r="R1701" i="6"/>
  <c r="R1702" i="6"/>
  <c r="R1703" i="6"/>
  <c r="R1704" i="6"/>
  <c r="R1705" i="6"/>
  <c r="R1706" i="6"/>
  <c r="R1707" i="6"/>
  <c r="R1708" i="6"/>
  <c r="R1709" i="6"/>
  <c r="R1710" i="6"/>
  <c r="R1711" i="6"/>
  <c r="R1712" i="6"/>
  <c r="R1713" i="6"/>
  <c r="R1714" i="6"/>
  <c r="R1715" i="6"/>
  <c r="R1716" i="6"/>
  <c r="R1717" i="6"/>
  <c r="R1718" i="6"/>
  <c r="R1719" i="6"/>
  <c r="R1720" i="6"/>
  <c r="R1721" i="6"/>
  <c r="R1722" i="6"/>
  <c r="R1723" i="6"/>
  <c r="R1724" i="6"/>
  <c r="R1725" i="6"/>
  <c r="R1726" i="6"/>
  <c r="R1727" i="6"/>
  <c r="R1728" i="6"/>
  <c r="R1729" i="6"/>
  <c r="R1730" i="6"/>
  <c r="R1731" i="6"/>
  <c r="R1732" i="6"/>
  <c r="R1733" i="6"/>
  <c r="R1734" i="6"/>
  <c r="R1735" i="6"/>
  <c r="R1736" i="6"/>
  <c r="R1737" i="6"/>
  <c r="R1738" i="6"/>
  <c r="R1739" i="6"/>
  <c r="R1740" i="6"/>
  <c r="R1741" i="6"/>
  <c r="R1742" i="6"/>
  <c r="R1743" i="6"/>
  <c r="R1744" i="6"/>
  <c r="R1745" i="6"/>
  <c r="R1746" i="6"/>
  <c r="R1747" i="6"/>
  <c r="R1748" i="6"/>
  <c r="R1749" i="6"/>
  <c r="R1750" i="6"/>
  <c r="R1751" i="6"/>
  <c r="R1752" i="6"/>
  <c r="R1753" i="6"/>
  <c r="R1754" i="6"/>
  <c r="R1755" i="6"/>
  <c r="R1756" i="6"/>
  <c r="R1757" i="6"/>
  <c r="R1758" i="6"/>
  <c r="R1759" i="6"/>
  <c r="R1760" i="6"/>
  <c r="R1761" i="6"/>
  <c r="R1762" i="6"/>
  <c r="R1763" i="6"/>
  <c r="R1764" i="6"/>
  <c r="R1765" i="6"/>
  <c r="R1766" i="6"/>
  <c r="R1767" i="6"/>
  <c r="R1768" i="6"/>
  <c r="R1769" i="6"/>
  <c r="R1770" i="6"/>
  <c r="R1771" i="6"/>
  <c r="R1772" i="6"/>
  <c r="R1773" i="6"/>
  <c r="R1774" i="6"/>
  <c r="R1775" i="6"/>
  <c r="R1776" i="6"/>
  <c r="R1777" i="6"/>
  <c r="R1778" i="6"/>
  <c r="R1779" i="6"/>
  <c r="R1780" i="6"/>
  <c r="R1781" i="6"/>
  <c r="R1782" i="6"/>
  <c r="R1783" i="6"/>
  <c r="R1784" i="6"/>
  <c r="R1785" i="6"/>
  <c r="R1786" i="6"/>
  <c r="R1787" i="6"/>
  <c r="R1788" i="6"/>
  <c r="R1789" i="6"/>
  <c r="R1790" i="6"/>
  <c r="R1791" i="6"/>
  <c r="R1792" i="6"/>
  <c r="R1793" i="6"/>
  <c r="R1794" i="6"/>
  <c r="R1795" i="6"/>
  <c r="R1796" i="6"/>
  <c r="R1797" i="6"/>
  <c r="R1798" i="6"/>
  <c r="R1799" i="6"/>
  <c r="R1800" i="6"/>
  <c r="R1801" i="6"/>
  <c r="R1802" i="6"/>
  <c r="R1803" i="6"/>
  <c r="R1804" i="6"/>
  <c r="R1805" i="6"/>
  <c r="R1806" i="6"/>
  <c r="R1807" i="6"/>
  <c r="R1808" i="6"/>
  <c r="R1809" i="6"/>
  <c r="R1810" i="6"/>
  <c r="R1811" i="6"/>
  <c r="R1812" i="6"/>
  <c r="R1813" i="6"/>
  <c r="R1814" i="6"/>
  <c r="R1815" i="6"/>
  <c r="R1816" i="6"/>
  <c r="R1817" i="6"/>
  <c r="R1818" i="6"/>
  <c r="R1819" i="6"/>
  <c r="R1820" i="6"/>
  <c r="R1821" i="6"/>
  <c r="R1822" i="6"/>
  <c r="R1823" i="6"/>
  <c r="R1824" i="6"/>
  <c r="R1825" i="6"/>
  <c r="R1826" i="6"/>
  <c r="R1827" i="6"/>
  <c r="R1828" i="6"/>
  <c r="R1829" i="6"/>
  <c r="R1830" i="6"/>
  <c r="R1831" i="6"/>
  <c r="R1832" i="6"/>
  <c r="R1833" i="6"/>
  <c r="R1834" i="6"/>
  <c r="R1835" i="6"/>
  <c r="R1836" i="6"/>
  <c r="R1837" i="6"/>
  <c r="R1838" i="6"/>
  <c r="R1839" i="6"/>
  <c r="R1840" i="6"/>
  <c r="R1841" i="6"/>
  <c r="R1842" i="6"/>
  <c r="R1843" i="6"/>
  <c r="R1844" i="6"/>
  <c r="R1845" i="6"/>
  <c r="R1846" i="6"/>
  <c r="R1847" i="6"/>
  <c r="R1848" i="6"/>
  <c r="R1849" i="6"/>
  <c r="R1850" i="6"/>
  <c r="R1851" i="6"/>
  <c r="R1852" i="6"/>
  <c r="R1853" i="6"/>
  <c r="R1854" i="6"/>
  <c r="R1855" i="6"/>
  <c r="R1856" i="6"/>
  <c r="R1857" i="6"/>
  <c r="R1858" i="6"/>
  <c r="R1859" i="6"/>
  <c r="R1860" i="6"/>
  <c r="R1861" i="6"/>
  <c r="R1862" i="6"/>
  <c r="R1863" i="6"/>
  <c r="R1864" i="6"/>
  <c r="R1865" i="6"/>
  <c r="R1866" i="6"/>
  <c r="R1867" i="6"/>
  <c r="R1868" i="6"/>
  <c r="R1869" i="6"/>
  <c r="R1870" i="6"/>
  <c r="R1871" i="6"/>
  <c r="R1872" i="6"/>
  <c r="R1873" i="6"/>
  <c r="R1874" i="6"/>
  <c r="R1875" i="6"/>
  <c r="R1876" i="6"/>
  <c r="R1877" i="6"/>
  <c r="R1878" i="6"/>
  <c r="R1879" i="6"/>
  <c r="R1880" i="6"/>
  <c r="R1881" i="6"/>
  <c r="R1882" i="6"/>
  <c r="R1883" i="6"/>
  <c r="R1884" i="6"/>
  <c r="R1885" i="6"/>
  <c r="R1886" i="6"/>
  <c r="R1887" i="6"/>
  <c r="R1888" i="6"/>
  <c r="R1889" i="6"/>
  <c r="R1890" i="6"/>
  <c r="R1891" i="6"/>
  <c r="R1892" i="6"/>
  <c r="R1893" i="6"/>
  <c r="R1894" i="6"/>
  <c r="R1895" i="6"/>
  <c r="R1896" i="6"/>
  <c r="R1897" i="6"/>
  <c r="R1898" i="6"/>
  <c r="R1899" i="6"/>
  <c r="R1900" i="6"/>
  <c r="R1901" i="6"/>
  <c r="R1902" i="6"/>
  <c r="R1903" i="6"/>
  <c r="R1904" i="6"/>
  <c r="R1905" i="6"/>
  <c r="R1906" i="6"/>
  <c r="R1907" i="6"/>
  <c r="R1908" i="6"/>
  <c r="R1909" i="6"/>
  <c r="R1910" i="6"/>
  <c r="R1911" i="6"/>
  <c r="R1912" i="6"/>
  <c r="R1913" i="6"/>
  <c r="R1914" i="6"/>
  <c r="R1915" i="6"/>
  <c r="R1916" i="6"/>
  <c r="R1917" i="6"/>
  <c r="R1918" i="6"/>
  <c r="R1919" i="6"/>
  <c r="R1920" i="6"/>
  <c r="R1921" i="6"/>
  <c r="R1922" i="6"/>
  <c r="R1923" i="6"/>
  <c r="R1924" i="6"/>
  <c r="R1925" i="6"/>
  <c r="R1926" i="6"/>
  <c r="R1927" i="6"/>
  <c r="R1928" i="6"/>
  <c r="R1929" i="6"/>
  <c r="R1930" i="6"/>
  <c r="R1931" i="6"/>
  <c r="R1932" i="6"/>
  <c r="R1933" i="6"/>
  <c r="R1934" i="6"/>
  <c r="R1935" i="6"/>
  <c r="R1936" i="6"/>
  <c r="R1937" i="6"/>
  <c r="R1938" i="6"/>
  <c r="R1939" i="6"/>
  <c r="R1940" i="6"/>
  <c r="R1941" i="6"/>
  <c r="R1942" i="6"/>
  <c r="R1943" i="6"/>
  <c r="R1944" i="6"/>
  <c r="R1945" i="6"/>
  <c r="R1946" i="6"/>
  <c r="R1947" i="6"/>
  <c r="R1948" i="6"/>
  <c r="R1949" i="6"/>
  <c r="R1950" i="6"/>
  <c r="R1951" i="6"/>
  <c r="R1952" i="6"/>
  <c r="R1953" i="6"/>
  <c r="R1954" i="6"/>
  <c r="R1955" i="6"/>
  <c r="R1956" i="6"/>
  <c r="R1957" i="6"/>
  <c r="R1958" i="6"/>
  <c r="R1959" i="6"/>
  <c r="R1960" i="6"/>
  <c r="R1961" i="6"/>
  <c r="R1962" i="6"/>
  <c r="R1963" i="6"/>
  <c r="R1964" i="6"/>
  <c r="R1965" i="6"/>
  <c r="R1966" i="6"/>
  <c r="R1967" i="6"/>
  <c r="R1968" i="6"/>
  <c r="R1969" i="6"/>
  <c r="R1970" i="6"/>
  <c r="R1971" i="6"/>
  <c r="R1972" i="6"/>
  <c r="R1973" i="6"/>
  <c r="R1974" i="6"/>
  <c r="R1975" i="6"/>
  <c r="R1976" i="6"/>
  <c r="R1977" i="6"/>
  <c r="R1978" i="6"/>
  <c r="R1979" i="6"/>
  <c r="R1980" i="6"/>
  <c r="R1981" i="6"/>
  <c r="R1982" i="6"/>
  <c r="R1983" i="6"/>
  <c r="R1984" i="6"/>
  <c r="R1985" i="6"/>
  <c r="R1986" i="6"/>
  <c r="R1987" i="6"/>
  <c r="R1988" i="6"/>
  <c r="R1989" i="6"/>
  <c r="R1990" i="6"/>
  <c r="R1991" i="6"/>
  <c r="R1992" i="6"/>
  <c r="R1993" i="6"/>
  <c r="R1994" i="6"/>
  <c r="R1995" i="6"/>
  <c r="R1996" i="6"/>
  <c r="R1997" i="6"/>
  <c r="R1998" i="6"/>
  <c r="R1999" i="6"/>
  <c r="R2000" i="6"/>
  <c r="R2001" i="6"/>
  <c r="R2002" i="6"/>
  <c r="R2003" i="6"/>
  <c r="R2004" i="6"/>
  <c r="R2005" i="6"/>
  <c r="R2006" i="6"/>
  <c r="R2007" i="6"/>
  <c r="R2008" i="6"/>
  <c r="R2009" i="6"/>
  <c r="R2010" i="6"/>
  <c r="R2011" i="6"/>
  <c r="R2012" i="6"/>
  <c r="R2013" i="6"/>
  <c r="R2014" i="6"/>
  <c r="R2015" i="6"/>
  <c r="R2016" i="6"/>
  <c r="R2017" i="6"/>
  <c r="R2018" i="6"/>
  <c r="R2019" i="6"/>
  <c r="R2020" i="6"/>
  <c r="R2021" i="6"/>
  <c r="R2022" i="6"/>
  <c r="R2023" i="6"/>
  <c r="R2024" i="6"/>
  <c r="R2025" i="6"/>
  <c r="R2026" i="6"/>
  <c r="R2027" i="6"/>
  <c r="R2028" i="6"/>
  <c r="R2029" i="6"/>
  <c r="R2030" i="6"/>
  <c r="R2031" i="6"/>
  <c r="R2032" i="6"/>
  <c r="R2033" i="6"/>
  <c r="R2034" i="6"/>
  <c r="R2035" i="6"/>
  <c r="R2036" i="6"/>
  <c r="R2037" i="6"/>
  <c r="R2038" i="6"/>
  <c r="R2039" i="6"/>
  <c r="R2040" i="6"/>
  <c r="R2041" i="6"/>
  <c r="R2042" i="6"/>
  <c r="R2043" i="6"/>
  <c r="R2044" i="6"/>
  <c r="R2045" i="6"/>
  <c r="R2046" i="6"/>
  <c r="R2047" i="6"/>
  <c r="R2048" i="6"/>
  <c r="R2049" i="6"/>
  <c r="R2050" i="6"/>
  <c r="R2051" i="6"/>
  <c r="R2052" i="6"/>
  <c r="R2053" i="6"/>
  <c r="R2054" i="6"/>
  <c r="R2055" i="6"/>
  <c r="R2056" i="6"/>
  <c r="R2057" i="6"/>
  <c r="R2058" i="6"/>
  <c r="R2059" i="6"/>
  <c r="R2060" i="6"/>
  <c r="R2061" i="6"/>
  <c r="R2062" i="6"/>
  <c r="R2063" i="6"/>
  <c r="R2064" i="6"/>
  <c r="R2065" i="6"/>
  <c r="R2066" i="6"/>
  <c r="R2067" i="6"/>
  <c r="R2068" i="6"/>
  <c r="R2069" i="6"/>
  <c r="R2070" i="6"/>
  <c r="R2071" i="6"/>
  <c r="R2072" i="6"/>
  <c r="R2073" i="6"/>
  <c r="R2074" i="6"/>
  <c r="R2075" i="6"/>
  <c r="R2076" i="6"/>
  <c r="R2077" i="6"/>
  <c r="R2078" i="6"/>
  <c r="R2079" i="6"/>
  <c r="R2080" i="6"/>
  <c r="R2081" i="6"/>
  <c r="R2082" i="6"/>
  <c r="R2083" i="6"/>
  <c r="R2084" i="6"/>
  <c r="R2085" i="6"/>
  <c r="R2086" i="6"/>
  <c r="R2087" i="6"/>
  <c r="R2088" i="6"/>
  <c r="R2089" i="6"/>
  <c r="R2090" i="6"/>
  <c r="R2091" i="6"/>
  <c r="R2092" i="6"/>
  <c r="R2093" i="6"/>
  <c r="R2094" i="6"/>
  <c r="R2095" i="6"/>
  <c r="R2096" i="6"/>
  <c r="R2097" i="6"/>
  <c r="R2098" i="6"/>
  <c r="R2099" i="6"/>
  <c r="R2100" i="6"/>
  <c r="R2101" i="6"/>
  <c r="R2102" i="6"/>
  <c r="R2103" i="6"/>
  <c r="R2104" i="6"/>
  <c r="R2105" i="6"/>
  <c r="R2106" i="6"/>
  <c r="R2107" i="6"/>
  <c r="R2108" i="6"/>
  <c r="R2109" i="6"/>
  <c r="R2110" i="6"/>
  <c r="R2111" i="6"/>
  <c r="R2112" i="6"/>
  <c r="R2113" i="6"/>
  <c r="R2114" i="6"/>
  <c r="R2115" i="6"/>
  <c r="R2116" i="6"/>
  <c r="R2117" i="6"/>
  <c r="R2118" i="6"/>
  <c r="R2119" i="6"/>
  <c r="R2120" i="6"/>
  <c r="R2121" i="6"/>
  <c r="R2122" i="6"/>
  <c r="R2123" i="6"/>
  <c r="R2124" i="6"/>
  <c r="R2125" i="6"/>
  <c r="R2126" i="6"/>
  <c r="R2127" i="6"/>
  <c r="R2128" i="6"/>
  <c r="R2129" i="6"/>
  <c r="R2130" i="6"/>
  <c r="R2131" i="6"/>
  <c r="R2132" i="6"/>
  <c r="R2133" i="6"/>
  <c r="R2134" i="6"/>
  <c r="R2135" i="6"/>
  <c r="R2136" i="6"/>
  <c r="R2137" i="6"/>
  <c r="R2138" i="6"/>
  <c r="R2139" i="6"/>
  <c r="R2140" i="6"/>
  <c r="R2141" i="6"/>
  <c r="R2142" i="6"/>
  <c r="R2143" i="6"/>
  <c r="R2144" i="6"/>
  <c r="R2145" i="6"/>
  <c r="R2146" i="6"/>
  <c r="R2147" i="6"/>
  <c r="R2148" i="6"/>
  <c r="R2149" i="6"/>
  <c r="R2150" i="6"/>
  <c r="R2151" i="6"/>
  <c r="R2152" i="6"/>
  <c r="R2153" i="6"/>
  <c r="R2154" i="6"/>
  <c r="R2155" i="6"/>
  <c r="R2156" i="6"/>
  <c r="R2157" i="6"/>
  <c r="R2158" i="6"/>
  <c r="R2159" i="6"/>
  <c r="R2160" i="6"/>
  <c r="R2161" i="6"/>
  <c r="R2162" i="6"/>
  <c r="R2163" i="6"/>
  <c r="R2164" i="6"/>
  <c r="R2165" i="6"/>
  <c r="R2166" i="6"/>
  <c r="R2167" i="6"/>
  <c r="R2168" i="6"/>
  <c r="R2169" i="6"/>
  <c r="R2170" i="6"/>
  <c r="R2171" i="6"/>
  <c r="R2172" i="6"/>
  <c r="R2173" i="6"/>
  <c r="R2174" i="6"/>
  <c r="R2175" i="6"/>
  <c r="R2176" i="6"/>
  <c r="R2177" i="6"/>
  <c r="R2178" i="6"/>
  <c r="R2179" i="6"/>
  <c r="R2180" i="6"/>
  <c r="R2181" i="6"/>
  <c r="R2182" i="6"/>
  <c r="R2183" i="6"/>
  <c r="R2184" i="6"/>
  <c r="R2185" i="6"/>
  <c r="R2186" i="6"/>
  <c r="R2187" i="6"/>
  <c r="R2188" i="6"/>
  <c r="R2189" i="6"/>
  <c r="R2190" i="6"/>
  <c r="R2191" i="6"/>
  <c r="R2192" i="6"/>
  <c r="R2193" i="6"/>
  <c r="R2194" i="6"/>
  <c r="R2195" i="6"/>
  <c r="R2196" i="6"/>
  <c r="R2197" i="6"/>
  <c r="R2198" i="6"/>
  <c r="R2199" i="6"/>
  <c r="R2200" i="6"/>
  <c r="R2201" i="6"/>
  <c r="R2202" i="6"/>
  <c r="R2203" i="6"/>
  <c r="R2204" i="6"/>
  <c r="R2205" i="6"/>
  <c r="R2206" i="6"/>
  <c r="R2207" i="6"/>
  <c r="R2208" i="6"/>
  <c r="R2209" i="6"/>
  <c r="R2210" i="6"/>
  <c r="R2211" i="6"/>
  <c r="R2212" i="6"/>
  <c r="R2213" i="6"/>
  <c r="R2214" i="6"/>
  <c r="R2215" i="6"/>
  <c r="R2216" i="6"/>
  <c r="R2217" i="6"/>
  <c r="R2218" i="6"/>
  <c r="R2219" i="6"/>
  <c r="R2220" i="6"/>
  <c r="R2221" i="6"/>
  <c r="R2222" i="6"/>
  <c r="R2223" i="6"/>
  <c r="R2224" i="6"/>
  <c r="R2225" i="6"/>
  <c r="R2226" i="6"/>
  <c r="R2227" i="6"/>
  <c r="R2228" i="6"/>
  <c r="R2229" i="6"/>
  <c r="R2230" i="6"/>
  <c r="R2231" i="6"/>
  <c r="R2232" i="6"/>
  <c r="R2233" i="6"/>
  <c r="R2234" i="6"/>
  <c r="R2235" i="6"/>
  <c r="R2236" i="6"/>
  <c r="R2237" i="6"/>
  <c r="R2238" i="6"/>
  <c r="R2239" i="6"/>
  <c r="R2240" i="6"/>
  <c r="R2241" i="6"/>
  <c r="R2242" i="6"/>
  <c r="R2243" i="6"/>
  <c r="R2244" i="6"/>
  <c r="R2245" i="6"/>
  <c r="R2246" i="6"/>
  <c r="R2247" i="6"/>
  <c r="R2248" i="6"/>
  <c r="R2249" i="6"/>
  <c r="R2250" i="6"/>
  <c r="R2251" i="6"/>
  <c r="R2252" i="6"/>
  <c r="R2253" i="6"/>
  <c r="R2254" i="6"/>
  <c r="R2255" i="6"/>
  <c r="R2256" i="6"/>
  <c r="R2257" i="6"/>
  <c r="R2258" i="6"/>
  <c r="R2259" i="6"/>
  <c r="R2260" i="6"/>
  <c r="R2261" i="6"/>
  <c r="R2262" i="6"/>
  <c r="R2263" i="6"/>
  <c r="R2264" i="6"/>
  <c r="R2265" i="6"/>
  <c r="R2266" i="6"/>
  <c r="R2267" i="6"/>
  <c r="R2268" i="6"/>
  <c r="R2269" i="6"/>
  <c r="R2270" i="6"/>
  <c r="R2271" i="6"/>
  <c r="R2272" i="6"/>
  <c r="R2273" i="6"/>
  <c r="R2274" i="6"/>
  <c r="R2275" i="6"/>
  <c r="R2276" i="6"/>
  <c r="R2277" i="6"/>
  <c r="R2278" i="6"/>
  <c r="R2279" i="6"/>
  <c r="R2280" i="6"/>
  <c r="R2281" i="6"/>
  <c r="R2282" i="6"/>
  <c r="R2283" i="6"/>
  <c r="R2284" i="6"/>
  <c r="R2285" i="6"/>
  <c r="R2286" i="6"/>
  <c r="R2287" i="6"/>
  <c r="R2288" i="6"/>
  <c r="R2289" i="6"/>
  <c r="R2290" i="6"/>
  <c r="R2291" i="6"/>
  <c r="R2292" i="6"/>
  <c r="R2293" i="6"/>
  <c r="R2294" i="6"/>
  <c r="R2295" i="6"/>
  <c r="R2296" i="6"/>
  <c r="R2297" i="6"/>
  <c r="R2298" i="6"/>
  <c r="R2299" i="6"/>
  <c r="R2300" i="6"/>
  <c r="R2301" i="6"/>
  <c r="R2302" i="6"/>
  <c r="R2303" i="6"/>
  <c r="R2304" i="6"/>
  <c r="R2305" i="6"/>
  <c r="R2306" i="6"/>
  <c r="R2307" i="6"/>
  <c r="R2308" i="6"/>
  <c r="R2309" i="6"/>
  <c r="R2310" i="6"/>
  <c r="R2311" i="6"/>
  <c r="R2312" i="6"/>
  <c r="R2313" i="6"/>
  <c r="R2314" i="6"/>
  <c r="R2315" i="6"/>
  <c r="R2316" i="6"/>
  <c r="R2317" i="6"/>
  <c r="R2318" i="6"/>
  <c r="R2319" i="6"/>
  <c r="R2320" i="6"/>
  <c r="R2321" i="6"/>
  <c r="R2322" i="6"/>
  <c r="R2323" i="6"/>
  <c r="R2324" i="6"/>
  <c r="R2325" i="6"/>
  <c r="R2326" i="6"/>
  <c r="R2327" i="6"/>
  <c r="R2328" i="6"/>
  <c r="R2329" i="6"/>
  <c r="R2330" i="6"/>
  <c r="R2331" i="6"/>
  <c r="R2332" i="6"/>
  <c r="R2333" i="6"/>
  <c r="R2334" i="6"/>
  <c r="R2335" i="6"/>
  <c r="R2336"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M3"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U2" i="6"/>
  <c r="T2" i="6"/>
  <c r="S2" i="6"/>
  <c r="R2" i="6"/>
  <c r="Q2" i="6"/>
  <c r="N2" i="6"/>
  <c r="M2"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K2" i="6"/>
  <c r="J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 i="6"/>
  <c r="G2" i="6"/>
  <c r="G3" i="6"/>
  <c r="G4" i="6"/>
  <c r="G5"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F2" i="6"/>
  <c r="C2" i="6" s="1"/>
  <c r="F3" i="6"/>
  <c r="C3" i="6" s="1"/>
  <c r="F4" i="6"/>
  <c r="C4" i="6" s="1"/>
  <c r="F5" i="6"/>
  <c r="C5" i="6" s="1"/>
  <c r="F6" i="6"/>
  <c r="C6" i="6" s="1"/>
  <c r="F7" i="6"/>
  <c r="C7" i="6" s="1"/>
  <c r="F8" i="6"/>
  <c r="C8" i="6" s="1"/>
  <c r="F9" i="6"/>
  <c r="C9" i="6" s="1"/>
  <c r="F10" i="6"/>
  <c r="C10" i="6" s="1"/>
  <c r="F11" i="6"/>
  <c r="C11" i="6" s="1"/>
  <c r="F12" i="6"/>
  <c r="C12" i="6" s="1"/>
  <c r="F13" i="6"/>
  <c r="C13" i="6" s="1"/>
  <c r="F14" i="6"/>
  <c r="C14" i="6" s="1"/>
  <c r="F15" i="6"/>
  <c r="C15" i="6" s="1"/>
  <c r="F16" i="6"/>
  <c r="C16" i="6" s="1"/>
  <c r="F17" i="6"/>
  <c r="C17" i="6" s="1"/>
  <c r="F18" i="6"/>
  <c r="C18" i="6" s="1"/>
  <c r="F19" i="6"/>
  <c r="C19" i="6" s="1"/>
  <c r="F20" i="6"/>
  <c r="C20" i="6" s="1"/>
  <c r="F21" i="6"/>
  <c r="C21" i="6" s="1"/>
  <c r="F22" i="6"/>
  <c r="C22" i="6" s="1"/>
  <c r="F23" i="6"/>
  <c r="C23" i="6" s="1"/>
  <c r="F24" i="6"/>
  <c r="C24" i="6" s="1"/>
  <c r="F25" i="6"/>
  <c r="C25" i="6" s="1"/>
  <c r="F26" i="6"/>
  <c r="C26" i="6" s="1"/>
  <c r="F27" i="6"/>
  <c r="C27" i="6" s="1"/>
  <c r="F28" i="6"/>
  <c r="C28" i="6" s="1"/>
  <c r="F29" i="6"/>
  <c r="C29" i="6" s="1"/>
  <c r="F30" i="6"/>
  <c r="C30" i="6" s="1"/>
  <c r="F31" i="6"/>
  <c r="C31" i="6" s="1"/>
  <c r="F32" i="6"/>
  <c r="C32" i="6" s="1"/>
  <c r="F33" i="6"/>
  <c r="C33" i="6" s="1"/>
  <c r="F34" i="6"/>
  <c r="C34" i="6" s="1"/>
  <c r="F35" i="6"/>
  <c r="C35" i="6" s="1"/>
  <c r="F36" i="6"/>
  <c r="C36" i="6" s="1"/>
  <c r="F37" i="6"/>
  <c r="C37" i="6" s="1"/>
  <c r="F38" i="6"/>
  <c r="C38" i="6" s="1"/>
  <c r="F39" i="6"/>
  <c r="C39" i="6" s="1"/>
  <c r="F40" i="6"/>
  <c r="C40" i="6" s="1"/>
  <c r="F41" i="6"/>
  <c r="C41" i="6" s="1"/>
  <c r="F42" i="6"/>
  <c r="C42" i="6" s="1"/>
  <c r="F43" i="6"/>
  <c r="C43" i="6" s="1"/>
  <c r="F44" i="6"/>
  <c r="C44" i="6" s="1"/>
  <c r="F45" i="6"/>
  <c r="C45" i="6" s="1"/>
  <c r="F46" i="6"/>
  <c r="C46" i="6" s="1"/>
  <c r="F47" i="6"/>
  <c r="C47" i="6" s="1"/>
  <c r="F48" i="6"/>
  <c r="C48" i="6" s="1"/>
  <c r="F49" i="6"/>
  <c r="C49" i="6" s="1"/>
  <c r="F50" i="6"/>
  <c r="C50" i="6" s="1"/>
  <c r="F51" i="6"/>
  <c r="C51" i="6" s="1"/>
  <c r="F52" i="6"/>
  <c r="C52" i="6" s="1"/>
  <c r="F53" i="6"/>
  <c r="C53" i="6" s="1"/>
  <c r="F54" i="6"/>
  <c r="C54" i="6" s="1"/>
  <c r="F55" i="6"/>
  <c r="C55" i="6" s="1"/>
  <c r="F56" i="6"/>
  <c r="C56" i="6" s="1"/>
  <c r="F57" i="6"/>
  <c r="C57" i="6" s="1"/>
  <c r="F58" i="6"/>
  <c r="C58" i="6" s="1"/>
  <c r="F59" i="6"/>
  <c r="C59" i="6" s="1"/>
  <c r="F60" i="6"/>
  <c r="C60" i="6" s="1"/>
  <c r="F61" i="6"/>
  <c r="C61" i="6" s="1"/>
  <c r="F62" i="6"/>
  <c r="C62" i="6" s="1"/>
  <c r="F63" i="6"/>
  <c r="C63" i="6" s="1"/>
  <c r="F64" i="6"/>
  <c r="C64" i="6" s="1"/>
  <c r="F65" i="6"/>
  <c r="C65" i="6" s="1"/>
  <c r="F66" i="6"/>
  <c r="C66" i="6" s="1"/>
  <c r="F67" i="6"/>
  <c r="C67" i="6" s="1"/>
  <c r="F68" i="6"/>
  <c r="C68" i="6" s="1"/>
  <c r="F69" i="6"/>
  <c r="C69" i="6" s="1"/>
  <c r="F70" i="6"/>
  <c r="C70" i="6" s="1"/>
  <c r="F71" i="6"/>
  <c r="C71" i="6" s="1"/>
  <c r="F72" i="6"/>
  <c r="C72" i="6" s="1"/>
  <c r="F73" i="6"/>
  <c r="C73" i="6" s="1"/>
  <c r="F74" i="6"/>
  <c r="C74" i="6" s="1"/>
  <c r="F75" i="6"/>
  <c r="C75" i="6" s="1"/>
  <c r="F76" i="6"/>
  <c r="C76" i="6" s="1"/>
  <c r="F77" i="6"/>
  <c r="C77" i="6" s="1"/>
  <c r="F78" i="6"/>
  <c r="C78" i="6" s="1"/>
  <c r="F79" i="6"/>
  <c r="C79" i="6" s="1"/>
  <c r="F80" i="6"/>
  <c r="C80" i="6" s="1"/>
  <c r="F81" i="6"/>
  <c r="C81" i="6" s="1"/>
  <c r="F82" i="6"/>
  <c r="C82" i="6" s="1"/>
  <c r="F83" i="6"/>
  <c r="C83" i="6" s="1"/>
  <c r="F84" i="6"/>
  <c r="C84" i="6" s="1"/>
  <c r="F85" i="6"/>
  <c r="C85" i="6" s="1"/>
  <c r="F86" i="6"/>
  <c r="C86" i="6" s="1"/>
  <c r="F87" i="6"/>
  <c r="C87" i="6" s="1"/>
  <c r="F88" i="6"/>
  <c r="C88" i="6" s="1"/>
  <c r="F89" i="6"/>
  <c r="C89" i="6" s="1"/>
  <c r="F90" i="6"/>
  <c r="C90" i="6" s="1"/>
  <c r="F91" i="6"/>
  <c r="C91" i="6" s="1"/>
  <c r="F92" i="6"/>
  <c r="C92" i="6" s="1"/>
  <c r="F93" i="6"/>
  <c r="C93" i="6" s="1"/>
  <c r="F94" i="6"/>
  <c r="C94" i="6" s="1"/>
  <c r="F95" i="6"/>
  <c r="C95" i="6" s="1"/>
  <c r="F96" i="6"/>
  <c r="C96" i="6" s="1"/>
  <c r="F97" i="6"/>
  <c r="C97" i="6" s="1"/>
  <c r="F98" i="6"/>
  <c r="C98" i="6" s="1"/>
  <c r="F99" i="6"/>
  <c r="C99" i="6" s="1"/>
  <c r="F100" i="6"/>
  <c r="C100" i="6" s="1"/>
  <c r="F101" i="6"/>
  <c r="C101" i="6" s="1"/>
  <c r="F102" i="6"/>
  <c r="C102" i="6" s="1"/>
  <c r="F103" i="6"/>
  <c r="C103" i="6" s="1"/>
  <c r="F104" i="6"/>
  <c r="C104" i="6" s="1"/>
  <c r="F105" i="6"/>
  <c r="C105" i="6" s="1"/>
  <c r="F106" i="6"/>
  <c r="C106" i="6" s="1"/>
  <c r="F107" i="6"/>
  <c r="C107" i="6" s="1"/>
  <c r="F108" i="6"/>
  <c r="C108" i="6" s="1"/>
  <c r="F109" i="6"/>
  <c r="C109" i="6" s="1"/>
  <c r="F110" i="6"/>
  <c r="C110" i="6" s="1"/>
  <c r="F111" i="6"/>
  <c r="C111" i="6" s="1"/>
  <c r="F112" i="6"/>
  <c r="C112" i="6" s="1"/>
  <c r="F113" i="6"/>
  <c r="C113" i="6" s="1"/>
  <c r="F114" i="6"/>
  <c r="C114" i="6" s="1"/>
  <c r="F115" i="6"/>
  <c r="C115" i="6" s="1"/>
  <c r="F116" i="6"/>
  <c r="C116" i="6" s="1"/>
  <c r="F117" i="6"/>
  <c r="C117" i="6" s="1"/>
  <c r="F118" i="6"/>
  <c r="C118" i="6" s="1"/>
  <c r="F119" i="6"/>
  <c r="C119" i="6" s="1"/>
  <c r="F120" i="6"/>
  <c r="C120" i="6" s="1"/>
  <c r="F121" i="6"/>
  <c r="C121" i="6" s="1"/>
  <c r="F122" i="6"/>
  <c r="C122" i="6" s="1"/>
  <c r="F123" i="6"/>
  <c r="C123" i="6" s="1"/>
  <c r="F124" i="6"/>
  <c r="C124" i="6" s="1"/>
  <c r="F125" i="6"/>
  <c r="C125" i="6" s="1"/>
  <c r="F126" i="6"/>
  <c r="C126" i="6" s="1"/>
  <c r="F127" i="6"/>
  <c r="C127" i="6" s="1"/>
  <c r="F128" i="6"/>
  <c r="C128" i="6" s="1"/>
  <c r="F129" i="6"/>
  <c r="C129" i="6" s="1"/>
  <c r="F130" i="6"/>
  <c r="C130" i="6" s="1"/>
  <c r="F131" i="6"/>
  <c r="C131" i="6" s="1"/>
  <c r="F132" i="6"/>
  <c r="C132" i="6" s="1"/>
  <c r="F133" i="6"/>
  <c r="C133" i="6" s="1"/>
  <c r="F134" i="6"/>
  <c r="C134" i="6" s="1"/>
  <c r="F135" i="6"/>
  <c r="C135" i="6" s="1"/>
  <c r="F136" i="6"/>
  <c r="C136" i="6" s="1"/>
  <c r="F137" i="6"/>
  <c r="C137" i="6" s="1"/>
  <c r="F138" i="6"/>
  <c r="C138" i="6" s="1"/>
  <c r="F139" i="6"/>
  <c r="C139" i="6" s="1"/>
  <c r="F140" i="6"/>
  <c r="C140" i="6" s="1"/>
  <c r="F141" i="6"/>
  <c r="C141" i="6" s="1"/>
  <c r="F142" i="6"/>
  <c r="C142" i="6" s="1"/>
  <c r="F143" i="6"/>
  <c r="C143" i="6" s="1"/>
  <c r="F144" i="6"/>
  <c r="C144" i="6" s="1"/>
  <c r="F145" i="6"/>
  <c r="C145" i="6" s="1"/>
  <c r="F146" i="6"/>
  <c r="C146" i="6" s="1"/>
  <c r="F147" i="6"/>
  <c r="C147" i="6" s="1"/>
  <c r="F148" i="6"/>
  <c r="C148" i="6" s="1"/>
  <c r="F149" i="6"/>
  <c r="C149" i="6" s="1"/>
  <c r="F150" i="6"/>
  <c r="C150" i="6" s="1"/>
  <c r="F151" i="6"/>
  <c r="C151" i="6" s="1"/>
  <c r="F152" i="6"/>
  <c r="C152" i="6" s="1"/>
  <c r="F153" i="6"/>
  <c r="C153" i="6" s="1"/>
  <c r="F154" i="6"/>
  <c r="C154" i="6" s="1"/>
  <c r="F155" i="6"/>
  <c r="C155" i="6" s="1"/>
  <c r="F156" i="6"/>
  <c r="C156" i="6" s="1"/>
  <c r="F157" i="6"/>
  <c r="C157" i="6" s="1"/>
  <c r="F158" i="6"/>
  <c r="C158" i="6" s="1"/>
  <c r="F159" i="6"/>
  <c r="C159" i="6" s="1"/>
  <c r="F160" i="6"/>
  <c r="C160" i="6" s="1"/>
  <c r="F161" i="6"/>
  <c r="C161" i="6" s="1"/>
  <c r="F162" i="6"/>
  <c r="C162" i="6" s="1"/>
  <c r="F163" i="6"/>
  <c r="C163" i="6" s="1"/>
  <c r="F164" i="6"/>
  <c r="C164" i="6" s="1"/>
  <c r="F165" i="6"/>
  <c r="C165" i="6" s="1"/>
  <c r="F166" i="6"/>
  <c r="C166" i="6" s="1"/>
  <c r="F167" i="6"/>
  <c r="C167" i="6" s="1"/>
  <c r="F168" i="6"/>
  <c r="C168" i="6" s="1"/>
  <c r="F169" i="6"/>
  <c r="C169" i="6" s="1"/>
  <c r="F170" i="6"/>
  <c r="C170" i="6" s="1"/>
  <c r="F171" i="6"/>
  <c r="C171" i="6" s="1"/>
  <c r="F172" i="6"/>
  <c r="C172" i="6" s="1"/>
  <c r="F173" i="6"/>
  <c r="C173" i="6" s="1"/>
  <c r="F174" i="6"/>
  <c r="C174" i="6" s="1"/>
  <c r="F175" i="6"/>
  <c r="C175" i="6" s="1"/>
  <c r="F176" i="6"/>
  <c r="C176" i="6" s="1"/>
  <c r="F177" i="6"/>
  <c r="C177" i="6" s="1"/>
  <c r="F178" i="6"/>
  <c r="C178" i="6" s="1"/>
  <c r="F179" i="6"/>
  <c r="C179" i="6" s="1"/>
  <c r="F180" i="6"/>
  <c r="C180" i="6" s="1"/>
  <c r="F181" i="6"/>
  <c r="C181" i="6" s="1"/>
  <c r="F182" i="6"/>
  <c r="C182" i="6" s="1"/>
  <c r="F183" i="6"/>
  <c r="C183" i="6" s="1"/>
  <c r="F184" i="6"/>
  <c r="C184" i="6" s="1"/>
  <c r="F185" i="6"/>
  <c r="C185" i="6" s="1"/>
  <c r="F186" i="6"/>
  <c r="C186" i="6" s="1"/>
  <c r="F187" i="6"/>
  <c r="C187" i="6" s="1"/>
  <c r="F188" i="6"/>
  <c r="C188" i="6" s="1"/>
  <c r="F189" i="6"/>
  <c r="C189" i="6" s="1"/>
  <c r="F190" i="6"/>
  <c r="C190" i="6" s="1"/>
  <c r="F191" i="6"/>
  <c r="C191" i="6" s="1"/>
  <c r="F192" i="6"/>
  <c r="C192" i="6" s="1"/>
  <c r="F193" i="6"/>
  <c r="C193" i="6" s="1"/>
  <c r="F194" i="6"/>
  <c r="C194" i="6" s="1"/>
  <c r="F195" i="6"/>
  <c r="C195" i="6" s="1"/>
  <c r="F196" i="6"/>
  <c r="C196" i="6" s="1"/>
  <c r="F197" i="6"/>
  <c r="C197" i="6" s="1"/>
  <c r="F198" i="6"/>
  <c r="C198" i="6" s="1"/>
  <c r="F199" i="6"/>
  <c r="C199" i="6" s="1"/>
  <c r="F200" i="6"/>
  <c r="C200" i="6" s="1"/>
  <c r="F201" i="6"/>
  <c r="C201" i="6" s="1"/>
  <c r="F202" i="6"/>
  <c r="C202" i="6" s="1"/>
  <c r="F203" i="6"/>
  <c r="C203" i="6" s="1"/>
  <c r="F204" i="6"/>
  <c r="C204" i="6" s="1"/>
  <c r="F205" i="6"/>
  <c r="C205" i="6" s="1"/>
  <c r="F206" i="6"/>
  <c r="C206" i="6" s="1"/>
  <c r="F207" i="6"/>
  <c r="C207" i="6" s="1"/>
  <c r="F208" i="6"/>
  <c r="C208" i="6" s="1"/>
  <c r="F209" i="6"/>
  <c r="C209" i="6" s="1"/>
  <c r="F210" i="6"/>
  <c r="C210" i="6" s="1"/>
  <c r="F211" i="6"/>
  <c r="C211" i="6" s="1"/>
  <c r="F212" i="6"/>
  <c r="C212" i="6" s="1"/>
  <c r="F213" i="6"/>
  <c r="C213" i="6" s="1"/>
  <c r="F214" i="6"/>
  <c r="C214" i="6" s="1"/>
  <c r="F215" i="6"/>
  <c r="C215" i="6" s="1"/>
  <c r="F216" i="6"/>
  <c r="C216" i="6" s="1"/>
  <c r="F217" i="6"/>
  <c r="C217" i="6" s="1"/>
  <c r="F218" i="6"/>
  <c r="C218" i="6" s="1"/>
  <c r="F219" i="6"/>
  <c r="C219" i="6" s="1"/>
  <c r="F220" i="6"/>
  <c r="C220" i="6" s="1"/>
  <c r="F221" i="6"/>
  <c r="C221" i="6" s="1"/>
  <c r="F222" i="6"/>
  <c r="C222" i="6" s="1"/>
  <c r="F223" i="6"/>
  <c r="C223" i="6" s="1"/>
  <c r="F224" i="6"/>
  <c r="C224" i="6" s="1"/>
  <c r="F225" i="6"/>
  <c r="C225" i="6" s="1"/>
  <c r="F226" i="6"/>
  <c r="C226" i="6" s="1"/>
  <c r="F227" i="6"/>
  <c r="C227" i="6" s="1"/>
  <c r="F228" i="6"/>
  <c r="C228" i="6" s="1"/>
  <c r="F229" i="6"/>
  <c r="C229" i="6" s="1"/>
  <c r="F230" i="6"/>
  <c r="C230" i="6" s="1"/>
  <c r="F231" i="6"/>
  <c r="C231" i="6" s="1"/>
  <c r="F232" i="6"/>
  <c r="C232" i="6" s="1"/>
  <c r="F233" i="6"/>
  <c r="C233" i="6" s="1"/>
  <c r="F234" i="6"/>
  <c r="C234" i="6" s="1"/>
  <c r="F235" i="6"/>
  <c r="C235" i="6" s="1"/>
  <c r="F236" i="6"/>
  <c r="C236" i="6" s="1"/>
  <c r="F237" i="6"/>
  <c r="C237" i="6" s="1"/>
  <c r="F238" i="6"/>
  <c r="C238" i="6" s="1"/>
  <c r="F239" i="6"/>
  <c r="C239" i="6" s="1"/>
  <c r="F240" i="6"/>
  <c r="C240" i="6" s="1"/>
  <c r="F241" i="6"/>
  <c r="C241" i="6" s="1"/>
  <c r="F242" i="6"/>
  <c r="C242" i="6" s="1"/>
  <c r="F243" i="6"/>
  <c r="C243" i="6" s="1"/>
  <c r="F244" i="6"/>
  <c r="C244" i="6" s="1"/>
  <c r="F245" i="6"/>
  <c r="C245" i="6" s="1"/>
  <c r="F246" i="6"/>
  <c r="C246" i="6" s="1"/>
  <c r="F247" i="6"/>
  <c r="C247" i="6" s="1"/>
  <c r="F248" i="6"/>
  <c r="C248" i="6" s="1"/>
  <c r="F249" i="6"/>
  <c r="C249" i="6" s="1"/>
  <c r="F250" i="6"/>
  <c r="C250" i="6" s="1"/>
  <c r="F251" i="6"/>
  <c r="C251" i="6" s="1"/>
  <c r="F252" i="6"/>
  <c r="C252" i="6" s="1"/>
  <c r="F253" i="6"/>
  <c r="C253" i="6" s="1"/>
  <c r="F254" i="6"/>
  <c r="C254" i="6" s="1"/>
  <c r="F255" i="6"/>
  <c r="C255" i="6" s="1"/>
  <c r="F256" i="6"/>
  <c r="C256" i="6" s="1"/>
  <c r="F257" i="6"/>
  <c r="C257" i="6" s="1"/>
  <c r="F258" i="6"/>
  <c r="C258" i="6" s="1"/>
  <c r="F259" i="6"/>
  <c r="C259" i="6" s="1"/>
  <c r="F260" i="6"/>
  <c r="C260" i="6" s="1"/>
  <c r="F261" i="6"/>
  <c r="C261" i="6" s="1"/>
  <c r="F262" i="6"/>
  <c r="C262" i="6" s="1"/>
  <c r="F263" i="6"/>
  <c r="C263" i="6" s="1"/>
  <c r="F264" i="6"/>
  <c r="C264" i="6" s="1"/>
  <c r="F265" i="6"/>
  <c r="C265" i="6" s="1"/>
  <c r="F266" i="6"/>
  <c r="C266" i="6" s="1"/>
  <c r="F267" i="6"/>
  <c r="C267" i="6" s="1"/>
  <c r="F268" i="6"/>
  <c r="C268" i="6" s="1"/>
  <c r="F269" i="6"/>
  <c r="C269" i="6" s="1"/>
  <c r="F270" i="6"/>
  <c r="C270" i="6" s="1"/>
  <c r="F271" i="6"/>
  <c r="C271" i="6" s="1"/>
  <c r="F272" i="6"/>
  <c r="C272" i="6" s="1"/>
  <c r="F273" i="6"/>
  <c r="C273" i="6" s="1"/>
  <c r="F274" i="6"/>
  <c r="C274" i="6" s="1"/>
  <c r="F275" i="6"/>
  <c r="C275" i="6" s="1"/>
  <c r="F276" i="6"/>
  <c r="C276" i="6" s="1"/>
  <c r="F277" i="6"/>
  <c r="C277" i="6" s="1"/>
  <c r="F278" i="6"/>
  <c r="C278" i="6" s="1"/>
  <c r="F279" i="6"/>
  <c r="C279" i="6" s="1"/>
  <c r="F280" i="6"/>
  <c r="C280" i="6" s="1"/>
  <c r="F281" i="6"/>
  <c r="C281" i="6" s="1"/>
  <c r="F282" i="6"/>
  <c r="C282" i="6" s="1"/>
  <c r="F283" i="6"/>
  <c r="C283" i="6" s="1"/>
  <c r="F284" i="6"/>
  <c r="C284" i="6" s="1"/>
  <c r="F285" i="6"/>
  <c r="C285" i="6" s="1"/>
  <c r="F286" i="6"/>
  <c r="C286" i="6" s="1"/>
  <c r="F287" i="6"/>
  <c r="C287" i="6" s="1"/>
  <c r="F288" i="6"/>
  <c r="C288" i="6" s="1"/>
  <c r="F289" i="6"/>
  <c r="C289" i="6" s="1"/>
  <c r="F290" i="6"/>
  <c r="C290" i="6" s="1"/>
  <c r="F291" i="6"/>
  <c r="C291" i="6" s="1"/>
  <c r="F292" i="6"/>
  <c r="C292" i="6" s="1"/>
  <c r="F293" i="6"/>
  <c r="C293" i="6" s="1"/>
  <c r="F294" i="6"/>
  <c r="C294" i="6" s="1"/>
  <c r="F295" i="6"/>
  <c r="C295" i="6" s="1"/>
  <c r="F296" i="6"/>
  <c r="C296" i="6" s="1"/>
  <c r="F297" i="6"/>
  <c r="C297" i="6" s="1"/>
  <c r="F298" i="6"/>
  <c r="C298" i="6" s="1"/>
  <c r="F299" i="6"/>
  <c r="C299" i="6" s="1"/>
  <c r="F300" i="6"/>
  <c r="C300" i="6" s="1"/>
  <c r="F301" i="6"/>
  <c r="C301" i="6" s="1"/>
  <c r="F302" i="6"/>
  <c r="C302" i="6" s="1"/>
  <c r="F303" i="6"/>
  <c r="C303" i="6" s="1"/>
  <c r="F304" i="6"/>
  <c r="C304" i="6" s="1"/>
  <c r="F305" i="6"/>
  <c r="C305" i="6" s="1"/>
  <c r="F306" i="6"/>
  <c r="C306" i="6" s="1"/>
  <c r="F307" i="6"/>
  <c r="C307" i="6" s="1"/>
  <c r="F308" i="6"/>
  <c r="C308" i="6" s="1"/>
  <c r="F309" i="6"/>
  <c r="C309" i="6" s="1"/>
  <c r="F310" i="6"/>
  <c r="C310" i="6" s="1"/>
  <c r="F311" i="6"/>
  <c r="C311" i="6" s="1"/>
  <c r="F312" i="6"/>
  <c r="C312" i="6" s="1"/>
  <c r="F313" i="6"/>
  <c r="C313" i="6" s="1"/>
  <c r="F314" i="6"/>
  <c r="C314" i="6" s="1"/>
  <c r="F315" i="6"/>
  <c r="C315" i="6" s="1"/>
  <c r="F316" i="6"/>
  <c r="C316" i="6" s="1"/>
  <c r="F317" i="6"/>
  <c r="C317" i="6" s="1"/>
  <c r="F318" i="6"/>
  <c r="C318" i="6" s="1"/>
  <c r="F319" i="6"/>
  <c r="C319" i="6" s="1"/>
  <c r="F320" i="6"/>
  <c r="C320" i="6" s="1"/>
  <c r="F321" i="6"/>
  <c r="C321" i="6" s="1"/>
  <c r="F322" i="6"/>
  <c r="C322" i="6" s="1"/>
  <c r="F323" i="6"/>
  <c r="C323" i="6" s="1"/>
  <c r="F324" i="6"/>
  <c r="C324" i="6" s="1"/>
  <c r="F325" i="6"/>
  <c r="C325" i="6" s="1"/>
  <c r="F326" i="6"/>
  <c r="C326" i="6" s="1"/>
  <c r="F327" i="6"/>
  <c r="C327" i="6" s="1"/>
  <c r="F328" i="6"/>
  <c r="C328" i="6" s="1"/>
  <c r="F329" i="6"/>
  <c r="C329" i="6" s="1"/>
  <c r="F330" i="6"/>
  <c r="C330" i="6" s="1"/>
  <c r="F331" i="6"/>
  <c r="C331" i="6" s="1"/>
  <c r="F332" i="6"/>
  <c r="C332" i="6" s="1"/>
  <c r="F333" i="6"/>
  <c r="C333" i="6" s="1"/>
  <c r="F334" i="6"/>
  <c r="C334" i="6" s="1"/>
  <c r="F335" i="6"/>
  <c r="C335" i="6" s="1"/>
  <c r="F336" i="6"/>
  <c r="C336" i="6" s="1"/>
  <c r="F337" i="6"/>
  <c r="C337" i="6" s="1"/>
  <c r="F338" i="6"/>
  <c r="C338" i="6" s="1"/>
  <c r="F339" i="6"/>
  <c r="C339" i="6" s="1"/>
  <c r="F340" i="6"/>
  <c r="C340" i="6" s="1"/>
  <c r="F341" i="6"/>
  <c r="C341" i="6" s="1"/>
  <c r="F342" i="6"/>
  <c r="C342" i="6" s="1"/>
  <c r="F343" i="6"/>
  <c r="C343" i="6" s="1"/>
  <c r="F344" i="6"/>
  <c r="C344" i="6" s="1"/>
  <c r="F345" i="6"/>
  <c r="C345" i="6" s="1"/>
  <c r="F346" i="6"/>
  <c r="C346" i="6" s="1"/>
  <c r="F347" i="6"/>
  <c r="C347" i="6" s="1"/>
  <c r="F348" i="6"/>
  <c r="C348" i="6" s="1"/>
  <c r="F349" i="6"/>
  <c r="C349" i="6" s="1"/>
  <c r="F350" i="6"/>
  <c r="C350" i="6" s="1"/>
  <c r="F351" i="6"/>
  <c r="C351" i="6" s="1"/>
  <c r="F352" i="6"/>
  <c r="C352" i="6" s="1"/>
  <c r="F353" i="6"/>
  <c r="C353" i="6" s="1"/>
  <c r="F354" i="6"/>
  <c r="C354" i="6" s="1"/>
  <c r="F355" i="6"/>
  <c r="C355" i="6" s="1"/>
  <c r="F356" i="6"/>
  <c r="C356" i="6" s="1"/>
  <c r="F357" i="6"/>
  <c r="C357" i="6" s="1"/>
  <c r="F358" i="6"/>
  <c r="C358" i="6" s="1"/>
  <c r="F359" i="6"/>
  <c r="C359" i="6" s="1"/>
  <c r="F360" i="6"/>
  <c r="C360" i="6" s="1"/>
  <c r="F361" i="6"/>
  <c r="C361" i="6" s="1"/>
  <c r="F362" i="6"/>
  <c r="C362" i="6" s="1"/>
  <c r="F363" i="6"/>
  <c r="C363" i="6" s="1"/>
  <c r="F364" i="6"/>
  <c r="C364" i="6" s="1"/>
  <c r="F365" i="6"/>
  <c r="C365" i="6" s="1"/>
  <c r="F366" i="6"/>
  <c r="C366" i="6" s="1"/>
  <c r="F367" i="6"/>
  <c r="C367" i="6" s="1"/>
  <c r="F368" i="6"/>
  <c r="C368" i="6" s="1"/>
  <c r="F369" i="6"/>
  <c r="C369" i="6" s="1"/>
  <c r="F370" i="6"/>
  <c r="C370" i="6" s="1"/>
  <c r="F371" i="6"/>
  <c r="C371" i="6" s="1"/>
  <c r="F372" i="6"/>
  <c r="C372" i="6" s="1"/>
  <c r="F373" i="6"/>
  <c r="C373" i="6" s="1"/>
  <c r="F374" i="6"/>
  <c r="C374" i="6" s="1"/>
  <c r="F375" i="6"/>
  <c r="C375" i="6" s="1"/>
  <c r="F376" i="6"/>
  <c r="C376" i="6" s="1"/>
  <c r="F377" i="6"/>
  <c r="C377" i="6" s="1"/>
  <c r="F378" i="6"/>
  <c r="C378" i="6" s="1"/>
  <c r="F379" i="6"/>
  <c r="C379" i="6" s="1"/>
  <c r="F380" i="6"/>
  <c r="C380" i="6" s="1"/>
  <c r="F381" i="6"/>
  <c r="C381" i="6" s="1"/>
  <c r="F382" i="6"/>
  <c r="C382" i="6" s="1"/>
  <c r="F383" i="6"/>
  <c r="C383" i="6" s="1"/>
  <c r="F384" i="6"/>
  <c r="C384" i="6" s="1"/>
  <c r="F385" i="6"/>
  <c r="C385" i="6" s="1"/>
  <c r="F386" i="6"/>
  <c r="C386" i="6" s="1"/>
  <c r="F387" i="6"/>
  <c r="C387" i="6" s="1"/>
  <c r="F388" i="6"/>
  <c r="C388" i="6" s="1"/>
  <c r="F389" i="6"/>
  <c r="C389" i="6" s="1"/>
  <c r="F390" i="6"/>
  <c r="C390" i="6" s="1"/>
  <c r="F391" i="6"/>
  <c r="C391" i="6" s="1"/>
  <c r="F392" i="6"/>
  <c r="C392" i="6" s="1"/>
  <c r="F393" i="6"/>
  <c r="C393" i="6" s="1"/>
  <c r="F394" i="6"/>
  <c r="C394" i="6" s="1"/>
  <c r="F395" i="6"/>
  <c r="C395" i="6" s="1"/>
  <c r="F396" i="6"/>
  <c r="C396" i="6" s="1"/>
  <c r="F397" i="6"/>
  <c r="C397" i="6" s="1"/>
  <c r="F398" i="6"/>
  <c r="C398" i="6" s="1"/>
  <c r="F399" i="6"/>
  <c r="C399" i="6" s="1"/>
  <c r="F400" i="6"/>
  <c r="C400" i="6" s="1"/>
  <c r="F401" i="6"/>
  <c r="C401" i="6" s="1"/>
  <c r="F402" i="6"/>
  <c r="C402" i="6" s="1"/>
  <c r="F403" i="6"/>
  <c r="C403" i="6" s="1"/>
  <c r="F404" i="6"/>
  <c r="C404" i="6" s="1"/>
  <c r="F405" i="6"/>
  <c r="C405" i="6" s="1"/>
  <c r="F406" i="6"/>
  <c r="C406" i="6" s="1"/>
  <c r="F407" i="6"/>
  <c r="C407" i="6" s="1"/>
  <c r="F408" i="6"/>
  <c r="C408" i="6" s="1"/>
  <c r="F409" i="6"/>
  <c r="C409" i="6" s="1"/>
  <c r="F410" i="6"/>
  <c r="C410" i="6" s="1"/>
  <c r="F411" i="6"/>
  <c r="C411" i="6" s="1"/>
  <c r="F412" i="6"/>
  <c r="C412" i="6" s="1"/>
  <c r="F413" i="6"/>
  <c r="C413" i="6" s="1"/>
  <c r="F414" i="6"/>
  <c r="C414" i="6" s="1"/>
  <c r="F415" i="6"/>
  <c r="C415" i="6" s="1"/>
  <c r="F416" i="6"/>
  <c r="C416" i="6" s="1"/>
  <c r="F417" i="6"/>
  <c r="C417" i="6" s="1"/>
  <c r="F418" i="6"/>
  <c r="C418" i="6" s="1"/>
  <c r="F419" i="6"/>
  <c r="C419" i="6" s="1"/>
  <c r="F420" i="6"/>
  <c r="C420" i="6" s="1"/>
  <c r="F421" i="6"/>
  <c r="C421" i="6" s="1"/>
  <c r="F422" i="6"/>
  <c r="C422" i="6" s="1"/>
  <c r="F423" i="6"/>
  <c r="C423" i="6" s="1"/>
  <c r="F424" i="6"/>
  <c r="C424" i="6" s="1"/>
  <c r="F425" i="6"/>
  <c r="C425" i="6" s="1"/>
  <c r="F426" i="6"/>
  <c r="C426" i="6" s="1"/>
  <c r="F427" i="6"/>
  <c r="C427" i="6" s="1"/>
  <c r="F428" i="6"/>
  <c r="C428" i="6" s="1"/>
  <c r="F429" i="6"/>
  <c r="C429" i="6" s="1"/>
  <c r="F430" i="6"/>
  <c r="C430" i="6" s="1"/>
  <c r="F431" i="6"/>
  <c r="C431" i="6" s="1"/>
  <c r="F432" i="6"/>
  <c r="C432" i="6" s="1"/>
  <c r="F433" i="6"/>
  <c r="C433" i="6" s="1"/>
  <c r="F434" i="6"/>
  <c r="C434" i="6" s="1"/>
  <c r="F435" i="6"/>
  <c r="C435" i="6" s="1"/>
  <c r="F436" i="6"/>
  <c r="C436" i="6" s="1"/>
  <c r="F437" i="6"/>
  <c r="C437" i="6" s="1"/>
  <c r="F438" i="6"/>
  <c r="C438" i="6" s="1"/>
  <c r="F439" i="6"/>
  <c r="C439" i="6" s="1"/>
  <c r="F440" i="6"/>
  <c r="C440" i="6" s="1"/>
  <c r="F441" i="6"/>
  <c r="C441" i="6" s="1"/>
  <c r="F442" i="6"/>
  <c r="C442" i="6" s="1"/>
  <c r="F443" i="6"/>
  <c r="C443" i="6" s="1"/>
  <c r="F444" i="6"/>
  <c r="C444" i="6" s="1"/>
  <c r="F445" i="6"/>
  <c r="C445" i="6" s="1"/>
  <c r="F446" i="6"/>
  <c r="C446" i="6" s="1"/>
  <c r="F447" i="6"/>
  <c r="C447" i="6" s="1"/>
  <c r="F448" i="6"/>
  <c r="C448" i="6" s="1"/>
  <c r="F449" i="6"/>
  <c r="C449" i="6" s="1"/>
  <c r="F450" i="6"/>
  <c r="C450" i="6" s="1"/>
  <c r="F451" i="6"/>
  <c r="C451" i="6" s="1"/>
  <c r="F452" i="6"/>
  <c r="C452" i="6" s="1"/>
  <c r="F453" i="6"/>
  <c r="C453" i="6" s="1"/>
  <c r="F454" i="6"/>
  <c r="C454" i="6" s="1"/>
  <c r="F455" i="6"/>
  <c r="C455" i="6" s="1"/>
  <c r="F456" i="6"/>
  <c r="C456" i="6" s="1"/>
  <c r="F457" i="6"/>
  <c r="C457" i="6" s="1"/>
  <c r="F458" i="6"/>
  <c r="C458" i="6" s="1"/>
  <c r="F459" i="6"/>
  <c r="C459" i="6" s="1"/>
  <c r="F460" i="6"/>
  <c r="C460" i="6" s="1"/>
  <c r="F461" i="6"/>
  <c r="C461" i="6" s="1"/>
  <c r="F462" i="6"/>
  <c r="C462" i="6" s="1"/>
  <c r="F463" i="6"/>
  <c r="C463" i="6" s="1"/>
  <c r="F464" i="6"/>
  <c r="C464" i="6" s="1"/>
  <c r="F465" i="6"/>
  <c r="C465" i="6" s="1"/>
  <c r="F466" i="6"/>
  <c r="C466" i="6" s="1"/>
  <c r="F467" i="6"/>
  <c r="C467" i="6" s="1"/>
  <c r="F468" i="6"/>
  <c r="C468" i="6" s="1"/>
  <c r="F469" i="6"/>
  <c r="C469" i="6" s="1"/>
  <c r="F470" i="6"/>
  <c r="C470" i="6" s="1"/>
  <c r="F471" i="6"/>
  <c r="C471" i="6" s="1"/>
  <c r="F472" i="6"/>
  <c r="C472" i="6" s="1"/>
  <c r="F473" i="6"/>
  <c r="C473" i="6" s="1"/>
  <c r="F474" i="6"/>
  <c r="C474" i="6" s="1"/>
  <c r="F475" i="6"/>
  <c r="C475" i="6" s="1"/>
  <c r="F476" i="6"/>
  <c r="C476" i="6" s="1"/>
  <c r="F477" i="6"/>
  <c r="C477" i="6" s="1"/>
  <c r="F478" i="6"/>
  <c r="C478" i="6" s="1"/>
  <c r="F479" i="6"/>
  <c r="C479" i="6" s="1"/>
  <c r="F480" i="6"/>
  <c r="C480" i="6" s="1"/>
  <c r="F481" i="6"/>
  <c r="C481" i="6" s="1"/>
  <c r="F482" i="6"/>
  <c r="C482" i="6" s="1"/>
  <c r="F483" i="6"/>
  <c r="C483" i="6" s="1"/>
  <c r="F484" i="6"/>
  <c r="C484" i="6" s="1"/>
  <c r="F485" i="6"/>
  <c r="C485" i="6" s="1"/>
  <c r="F486" i="6"/>
  <c r="C486" i="6" s="1"/>
  <c r="F487" i="6"/>
  <c r="C487" i="6" s="1"/>
  <c r="F488" i="6"/>
  <c r="C488" i="6" s="1"/>
  <c r="F489" i="6"/>
  <c r="C489" i="6" s="1"/>
  <c r="F490" i="6"/>
  <c r="C490" i="6" s="1"/>
  <c r="F491" i="6"/>
  <c r="C491" i="6" s="1"/>
  <c r="F492" i="6"/>
  <c r="C492" i="6" s="1"/>
  <c r="F493" i="6"/>
  <c r="C493" i="6" s="1"/>
  <c r="F494" i="6"/>
  <c r="C494" i="6" s="1"/>
  <c r="F495" i="6"/>
  <c r="C495" i="6" s="1"/>
  <c r="F496" i="6"/>
  <c r="C496" i="6" s="1"/>
  <c r="F497" i="6"/>
  <c r="C497" i="6" s="1"/>
  <c r="F498" i="6"/>
  <c r="C498" i="6" s="1"/>
  <c r="F499" i="6"/>
  <c r="C499" i="6" s="1"/>
  <c r="F500" i="6"/>
  <c r="C500" i="6" s="1"/>
  <c r="F501" i="6"/>
  <c r="C501" i="6" s="1"/>
  <c r="F502" i="6"/>
  <c r="C502" i="6" s="1"/>
  <c r="F503" i="6"/>
  <c r="C503" i="6" s="1"/>
  <c r="F504" i="6"/>
  <c r="C504" i="6" s="1"/>
  <c r="F505" i="6"/>
  <c r="C505" i="6" s="1"/>
  <c r="F506" i="6"/>
  <c r="C506" i="6" s="1"/>
  <c r="F507" i="6"/>
  <c r="C507" i="6" s="1"/>
  <c r="F508" i="6"/>
  <c r="C508" i="6" s="1"/>
  <c r="F509" i="6"/>
  <c r="C509" i="6" s="1"/>
  <c r="F510" i="6"/>
  <c r="C510" i="6" s="1"/>
  <c r="F511" i="6"/>
  <c r="C511" i="6" s="1"/>
  <c r="F512" i="6"/>
  <c r="C512" i="6" s="1"/>
  <c r="F513" i="6"/>
  <c r="C513" i="6" s="1"/>
  <c r="F514" i="6"/>
  <c r="C514" i="6" s="1"/>
  <c r="F515" i="6"/>
  <c r="C515" i="6" s="1"/>
  <c r="F516" i="6"/>
  <c r="C516" i="6" s="1"/>
  <c r="F517" i="6"/>
  <c r="C517" i="6" s="1"/>
  <c r="F518" i="6"/>
  <c r="C518" i="6" s="1"/>
  <c r="F519" i="6"/>
  <c r="C519" i="6" s="1"/>
  <c r="F520" i="6"/>
  <c r="C520" i="6" s="1"/>
  <c r="F521" i="6"/>
  <c r="C521" i="6" s="1"/>
  <c r="F522" i="6"/>
  <c r="C522" i="6" s="1"/>
  <c r="F523" i="6"/>
  <c r="C523" i="6" s="1"/>
  <c r="F524" i="6"/>
  <c r="C524" i="6" s="1"/>
  <c r="F525" i="6"/>
  <c r="C525" i="6" s="1"/>
  <c r="F526" i="6"/>
  <c r="C526" i="6" s="1"/>
  <c r="F527" i="6"/>
  <c r="C527" i="6" s="1"/>
  <c r="F528" i="6"/>
  <c r="C528" i="6" s="1"/>
  <c r="F529" i="6"/>
  <c r="C529" i="6" s="1"/>
  <c r="F530" i="6"/>
  <c r="C530" i="6" s="1"/>
  <c r="F531" i="6"/>
  <c r="C531" i="6" s="1"/>
  <c r="F532" i="6"/>
  <c r="C532" i="6" s="1"/>
  <c r="F533" i="6"/>
  <c r="C533" i="6" s="1"/>
  <c r="F534" i="6"/>
  <c r="C534" i="6" s="1"/>
  <c r="F535" i="6"/>
  <c r="C535" i="6" s="1"/>
  <c r="F536" i="6"/>
  <c r="C536" i="6" s="1"/>
  <c r="F537" i="6"/>
  <c r="C537" i="6" s="1"/>
  <c r="F538" i="6"/>
  <c r="C538" i="6" s="1"/>
  <c r="F539" i="6"/>
  <c r="C539" i="6" s="1"/>
  <c r="F540" i="6"/>
  <c r="C540" i="6" s="1"/>
  <c r="F541" i="6"/>
  <c r="C541" i="6" s="1"/>
  <c r="F542" i="6"/>
  <c r="C542" i="6" s="1"/>
  <c r="F543" i="6"/>
  <c r="C543" i="6" s="1"/>
  <c r="F544" i="6"/>
  <c r="C544" i="6" s="1"/>
  <c r="F545" i="6"/>
  <c r="C545" i="6" s="1"/>
  <c r="F546" i="6"/>
  <c r="C546" i="6" s="1"/>
  <c r="F547" i="6"/>
  <c r="C547" i="6" s="1"/>
  <c r="F548" i="6"/>
  <c r="C548" i="6" s="1"/>
  <c r="F549" i="6"/>
  <c r="C549" i="6" s="1"/>
  <c r="F550" i="6"/>
  <c r="C550" i="6" s="1"/>
  <c r="F551" i="6"/>
  <c r="C551" i="6" s="1"/>
  <c r="F552" i="6"/>
  <c r="C552" i="6" s="1"/>
  <c r="F553" i="6"/>
  <c r="C553" i="6" s="1"/>
  <c r="F554" i="6"/>
  <c r="C554" i="6" s="1"/>
  <c r="F555" i="6"/>
  <c r="C555" i="6" s="1"/>
  <c r="F556" i="6"/>
  <c r="C556" i="6" s="1"/>
  <c r="F557" i="6"/>
  <c r="C557" i="6" s="1"/>
  <c r="F558" i="6"/>
  <c r="C558" i="6" s="1"/>
  <c r="F559" i="6"/>
  <c r="C559" i="6" s="1"/>
  <c r="F560" i="6"/>
  <c r="C560" i="6" s="1"/>
  <c r="F561" i="6"/>
  <c r="C561" i="6" s="1"/>
  <c r="F562" i="6"/>
  <c r="C562" i="6" s="1"/>
  <c r="F563" i="6"/>
  <c r="C563" i="6" s="1"/>
  <c r="F564" i="6"/>
  <c r="C564" i="6" s="1"/>
  <c r="F565" i="6"/>
  <c r="C565" i="6" s="1"/>
  <c r="F566" i="6"/>
  <c r="C566" i="6" s="1"/>
  <c r="F567" i="6"/>
  <c r="C567" i="6" s="1"/>
  <c r="F568" i="6"/>
  <c r="C568" i="6" s="1"/>
  <c r="F569" i="6"/>
  <c r="C569" i="6" s="1"/>
  <c r="F570" i="6"/>
  <c r="C570" i="6" s="1"/>
  <c r="F571" i="6"/>
  <c r="C571" i="6" s="1"/>
  <c r="F572" i="6"/>
  <c r="C572" i="6" s="1"/>
  <c r="F573" i="6"/>
  <c r="C573" i="6" s="1"/>
  <c r="F574" i="6"/>
  <c r="C574" i="6" s="1"/>
  <c r="F575" i="6"/>
  <c r="C575" i="6" s="1"/>
  <c r="F576" i="6"/>
  <c r="C576" i="6" s="1"/>
  <c r="F577" i="6"/>
  <c r="C577" i="6" s="1"/>
  <c r="F578" i="6"/>
  <c r="C578" i="6" s="1"/>
  <c r="F579" i="6"/>
  <c r="C579" i="6" s="1"/>
  <c r="F580" i="6"/>
  <c r="C580" i="6" s="1"/>
  <c r="F581" i="6"/>
  <c r="C581" i="6" s="1"/>
  <c r="F582" i="6"/>
  <c r="C582" i="6" s="1"/>
  <c r="F583" i="6"/>
  <c r="C583" i="6" s="1"/>
  <c r="F584" i="6"/>
  <c r="C584" i="6" s="1"/>
  <c r="F585" i="6"/>
  <c r="C585" i="6" s="1"/>
  <c r="F586" i="6"/>
  <c r="C586" i="6" s="1"/>
  <c r="F587" i="6"/>
  <c r="C587" i="6" s="1"/>
  <c r="F588" i="6"/>
  <c r="C588" i="6" s="1"/>
  <c r="F589" i="6"/>
  <c r="C589" i="6" s="1"/>
  <c r="F590" i="6"/>
  <c r="C590" i="6" s="1"/>
  <c r="F591" i="6"/>
  <c r="C591" i="6" s="1"/>
  <c r="F592" i="6"/>
  <c r="C592" i="6" s="1"/>
  <c r="F593" i="6"/>
  <c r="C593" i="6" s="1"/>
  <c r="F594" i="6"/>
  <c r="C594" i="6" s="1"/>
  <c r="F595" i="6"/>
  <c r="C595" i="6" s="1"/>
  <c r="F596" i="6"/>
  <c r="C596" i="6" s="1"/>
  <c r="F597" i="6"/>
  <c r="C597" i="6" s="1"/>
  <c r="F598" i="6"/>
  <c r="C598" i="6" s="1"/>
  <c r="F599" i="6"/>
  <c r="C599" i="6" s="1"/>
  <c r="F600" i="6"/>
  <c r="C600" i="6" s="1"/>
  <c r="F601" i="6"/>
  <c r="C601" i="6" s="1"/>
  <c r="F602" i="6"/>
  <c r="C602" i="6" s="1"/>
  <c r="F603" i="6"/>
  <c r="C603" i="6" s="1"/>
  <c r="F604" i="6"/>
  <c r="C604" i="6" s="1"/>
  <c r="F605" i="6"/>
  <c r="C605" i="6" s="1"/>
  <c r="F606" i="6"/>
  <c r="C606" i="6" s="1"/>
  <c r="F607" i="6"/>
  <c r="C607" i="6" s="1"/>
  <c r="F608" i="6"/>
  <c r="C608" i="6" s="1"/>
  <c r="F609" i="6"/>
  <c r="C609" i="6" s="1"/>
  <c r="F610" i="6"/>
  <c r="C610" i="6" s="1"/>
  <c r="F611" i="6"/>
  <c r="C611" i="6" s="1"/>
  <c r="F612" i="6"/>
  <c r="C612" i="6" s="1"/>
  <c r="F613" i="6"/>
  <c r="C613" i="6" s="1"/>
  <c r="F614" i="6"/>
  <c r="C614" i="6" s="1"/>
  <c r="F615" i="6"/>
  <c r="C615" i="6" s="1"/>
  <c r="F616" i="6"/>
  <c r="C616" i="6" s="1"/>
  <c r="F617" i="6"/>
  <c r="C617" i="6" s="1"/>
  <c r="F618" i="6"/>
  <c r="C618" i="6" s="1"/>
  <c r="F619" i="6"/>
  <c r="C619" i="6" s="1"/>
  <c r="F620" i="6"/>
  <c r="C620" i="6" s="1"/>
  <c r="F621" i="6"/>
  <c r="C621" i="6" s="1"/>
  <c r="F622" i="6"/>
  <c r="C622" i="6" s="1"/>
  <c r="F623" i="6"/>
  <c r="C623" i="6" s="1"/>
  <c r="F624" i="6"/>
  <c r="C624" i="6" s="1"/>
  <c r="F625" i="6"/>
  <c r="C625" i="6" s="1"/>
  <c r="F626" i="6"/>
  <c r="C626" i="6" s="1"/>
  <c r="F627" i="6"/>
  <c r="C627" i="6" s="1"/>
  <c r="F628" i="6"/>
  <c r="C628" i="6" s="1"/>
  <c r="F629" i="6"/>
  <c r="C629" i="6" s="1"/>
  <c r="F630" i="6"/>
  <c r="C630" i="6" s="1"/>
  <c r="F631" i="6"/>
  <c r="C631" i="6" s="1"/>
  <c r="F632" i="6"/>
  <c r="C632" i="6" s="1"/>
  <c r="F633" i="6"/>
  <c r="C633" i="6" s="1"/>
  <c r="F634" i="6"/>
  <c r="C634" i="6" s="1"/>
  <c r="F635" i="6"/>
  <c r="C635" i="6" s="1"/>
  <c r="F636" i="6"/>
  <c r="C636" i="6" s="1"/>
  <c r="F637" i="6"/>
  <c r="C637" i="6" s="1"/>
  <c r="F638" i="6"/>
  <c r="C638" i="6" s="1"/>
  <c r="F639" i="6"/>
  <c r="C639" i="6" s="1"/>
  <c r="F640" i="6"/>
  <c r="C640" i="6" s="1"/>
  <c r="F641" i="6"/>
  <c r="C641" i="6" s="1"/>
  <c r="F642" i="6"/>
  <c r="C642" i="6" s="1"/>
  <c r="F643" i="6"/>
  <c r="C643" i="6" s="1"/>
  <c r="F644" i="6"/>
  <c r="C644" i="6" s="1"/>
  <c r="F645" i="6"/>
  <c r="C645" i="6" s="1"/>
  <c r="F646" i="6"/>
  <c r="C646" i="6" s="1"/>
  <c r="F647" i="6"/>
  <c r="C647" i="6" s="1"/>
  <c r="F648" i="6"/>
  <c r="C648" i="6" s="1"/>
  <c r="F649" i="6"/>
  <c r="C649" i="6" s="1"/>
  <c r="F650" i="6"/>
  <c r="C650" i="6" s="1"/>
  <c r="F651" i="6"/>
  <c r="C651" i="6" s="1"/>
  <c r="F652" i="6"/>
  <c r="C652" i="6" s="1"/>
  <c r="F653" i="6"/>
  <c r="C653" i="6" s="1"/>
  <c r="F654" i="6"/>
  <c r="C654" i="6" s="1"/>
  <c r="F655" i="6"/>
  <c r="C655" i="6" s="1"/>
  <c r="F656" i="6"/>
  <c r="C656" i="6" s="1"/>
  <c r="F657" i="6"/>
  <c r="C657" i="6" s="1"/>
  <c r="F658" i="6"/>
  <c r="C658" i="6" s="1"/>
  <c r="F659" i="6"/>
  <c r="C659" i="6" s="1"/>
  <c r="F660" i="6"/>
  <c r="C660" i="6" s="1"/>
  <c r="F661" i="6"/>
  <c r="C661" i="6" s="1"/>
  <c r="F662" i="6"/>
  <c r="C662" i="6" s="1"/>
  <c r="F663" i="6"/>
  <c r="C663" i="6" s="1"/>
  <c r="F664" i="6"/>
  <c r="C664" i="6" s="1"/>
  <c r="F665" i="6"/>
  <c r="C665" i="6" s="1"/>
  <c r="F666" i="6"/>
  <c r="C666" i="6" s="1"/>
  <c r="F667" i="6"/>
  <c r="C667" i="6" s="1"/>
  <c r="F668" i="6"/>
  <c r="C668" i="6" s="1"/>
  <c r="F669" i="6"/>
  <c r="C669" i="6" s="1"/>
  <c r="F670" i="6"/>
  <c r="C670" i="6" s="1"/>
  <c r="F671" i="6"/>
  <c r="C671" i="6" s="1"/>
  <c r="F672" i="6"/>
  <c r="C672" i="6" s="1"/>
  <c r="F673" i="6"/>
  <c r="C673" i="6" s="1"/>
  <c r="F674" i="6"/>
  <c r="C674" i="6" s="1"/>
  <c r="F675" i="6"/>
  <c r="C675" i="6" s="1"/>
  <c r="F676" i="6"/>
  <c r="C676" i="6" s="1"/>
  <c r="F677" i="6"/>
  <c r="C677" i="6" s="1"/>
  <c r="F678" i="6"/>
  <c r="C678" i="6" s="1"/>
  <c r="F679" i="6"/>
  <c r="C679" i="6" s="1"/>
  <c r="F680" i="6"/>
  <c r="C680" i="6" s="1"/>
  <c r="F681" i="6"/>
  <c r="C681" i="6" s="1"/>
  <c r="F682" i="6"/>
  <c r="C682" i="6" s="1"/>
  <c r="F683" i="6"/>
  <c r="C683" i="6" s="1"/>
  <c r="F684" i="6"/>
  <c r="C684" i="6" s="1"/>
  <c r="F685" i="6"/>
  <c r="C685" i="6" s="1"/>
  <c r="F686" i="6"/>
  <c r="C686" i="6" s="1"/>
  <c r="F687" i="6"/>
  <c r="C687" i="6" s="1"/>
  <c r="F688" i="6"/>
  <c r="C688" i="6" s="1"/>
  <c r="F689" i="6"/>
  <c r="C689" i="6" s="1"/>
  <c r="F690" i="6"/>
  <c r="C690" i="6" s="1"/>
  <c r="F691" i="6"/>
  <c r="C691" i="6" s="1"/>
  <c r="F692" i="6"/>
  <c r="C692" i="6" s="1"/>
  <c r="F693" i="6"/>
  <c r="C693" i="6" s="1"/>
  <c r="F694" i="6"/>
  <c r="C694" i="6" s="1"/>
  <c r="F695" i="6"/>
  <c r="C695" i="6" s="1"/>
  <c r="F696" i="6"/>
  <c r="C696" i="6" s="1"/>
  <c r="F697" i="6"/>
  <c r="C697" i="6" s="1"/>
  <c r="F698" i="6"/>
  <c r="C698" i="6" s="1"/>
  <c r="F699" i="6"/>
  <c r="C699" i="6" s="1"/>
  <c r="F700" i="6"/>
  <c r="C700" i="6" s="1"/>
  <c r="F701" i="6"/>
  <c r="C701" i="6" s="1"/>
  <c r="F702" i="6"/>
  <c r="C702" i="6" s="1"/>
  <c r="F703" i="6"/>
  <c r="C703" i="6" s="1"/>
  <c r="F704" i="6"/>
  <c r="C704" i="6" s="1"/>
  <c r="F705" i="6"/>
  <c r="C705" i="6" s="1"/>
  <c r="F706" i="6"/>
  <c r="C706" i="6" s="1"/>
  <c r="F707" i="6"/>
  <c r="C707" i="6" s="1"/>
  <c r="F708" i="6"/>
  <c r="C708" i="6" s="1"/>
  <c r="F709" i="6"/>
  <c r="C709" i="6" s="1"/>
  <c r="F710" i="6"/>
  <c r="C710" i="6" s="1"/>
  <c r="F711" i="6"/>
  <c r="C711" i="6" s="1"/>
  <c r="F712" i="6"/>
  <c r="C712" i="6" s="1"/>
  <c r="F713" i="6"/>
  <c r="C713" i="6" s="1"/>
  <c r="F714" i="6"/>
  <c r="C714" i="6" s="1"/>
  <c r="F715" i="6"/>
  <c r="C715" i="6" s="1"/>
  <c r="F716" i="6"/>
  <c r="C716" i="6" s="1"/>
  <c r="F717" i="6"/>
  <c r="C717" i="6" s="1"/>
  <c r="F718" i="6"/>
  <c r="C718" i="6" s="1"/>
  <c r="F719" i="6"/>
  <c r="C719" i="6" s="1"/>
  <c r="F720" i="6"/>
  <c r="C720" i="6" s="1"/>
  <c r="F721" i="6"/>
  <c r="C721" i="6" s="1"/>
  <c r="F722" i="6"/>
  <c r="C722" i="6" s="1"/>
  <c r="F723" i="6"/>
  <c r="C723" i="6" s="1"/>
  <c r="F724" i="6"/>
  <c r="C724" i="6" s="1"/>
  <c r="F725" i="6"/>
  <c r="C725" i="6" s="1"/>
  <c r="F726" i="6"/>
  <c r="C726" i="6" s="1"/>
  <c r="F727" i="6"/>
  <c r="C727" i="6" s="1"/>
  <c r="F728" i="6"/>
  <c r="C728" i="6" s="1"/>
  <c r="F729" i="6"/>
  <c r="C729" i="6" s="1"/>
  <c r="F730" i="6"/>
  <c r="C730" i="6" s="1"/>
  <c r="F731" i="6"/>
  <c r="C731" i="6" s="1"/>
  <c r="F732" i="6"/>
  <c r="C732" i="6" s="1"/>
  <c r="F733" i="6"/>
  <c r="C733" i="6" s="1"/>
  <c r="F734" i="6"/>
  <c r="C734" i="6" s="1"/>
  <c r="F735" i="6"/>
  <c r="C735" i="6" s="1"/>
  <c r="F736" i="6"/>
  <c r="C736" i="6" s="1"/>
  <c r="F737" i="6"/>
  <c r="C737" i="6" s="1"/>
  <c r="F738" i="6"/>
  <c r="C738" i="6" s="1"/>
  <c r="F739" i="6"/>
  <c r="C739" i="6" s="1"/>
  <c r="F740" i="6"/>
  <c r="C740" i="6" s="1"/>
  <c r="F741" i="6"/>
  <c r="C741" i="6" s="1"/>
  <c r="F742" i="6"/>
  <c r="C742" i="6" s="1"/>
  <c r="F743" i="6"/>
  <c r="C743" i="6" s="1"/>
  <c r="F744" i="6"/>
  <c r="C744" i="6" s="1"/>
  <c r="F745" i="6"/>
  <c r="C745" i="6" s="1"/>
  <c r="F746" i="6"/>
  <c r="C746" i="6" s="1"/>
  <c r="F747" i="6"/>
  <c r="C747" i="6" s="1"/>
  <c r="F748" i="6"/>
  <c r="C748" i="6" s="1"/>
  <c r="F749" i="6"/>
  <c r="C749" i="6" s="1"/>
  <c r="F750" i="6"/>
  <c r="C750" i="6" s="1"/>
  <c r="F751" i="6"/>
  <c r="C751" i="6" s="1"/>
  <c r="F752" i="6"/>
  <c r="C752" i="6" s="1"/>
  <c r="F753" i="6"/>
  <c r="C753" i="6" s="1"/>
  <c r="F754" i="6"/>
  <c r="C754" i="6" s="1"/>
  <c r="F755" i="6"/>
  <c r="C755" i="6" s="1"/>
  <c r="F756" i="6"/>
  <c r="C756" i="6" s="1"/>
  <c r="F757" i="6"/>
  <c r="C757" i="6" s="1"/>
  <c r="F758" i="6"/>
  <c r="C758" i="6" s="1"/>
  <c r="F759" i="6"/>
  <c r="C759" i="6" s="1"/>
  <c r="F760" i="6"/>
  <c r="C760" i="6" s="1"/>
  <c r="F761" i="6"/>
  <c r="C761" i="6" s="1"/>
  <c r="F762" i="6"/>
  <c r="C762" i="6" s="1"/>
  <c r="F763" i="6"/>
  <c r="C763" i="6" s="1"/>
  <c r="F764" i="6"/>
  <c r="C764" i="6" s="1"/>
  <c r="F765" i="6"/>
  <c r="C765" i="6" s="1"/>
  <c r="F766" i="6"/>
  <c r="C766" i="6" s="1"/>
  <c r="F767" i="6"/>
  <c r="C767" i="6" s="1"/>
  <c r="F768" i="6"/>
  <c r="C768" i="6" s="1"/>
  <c r="F769" i="6"/>
  <c r="C769" i="6" s="1"/>
  <c r="F770" i="6"/>
  <c r="C770" i="6" s="1"/>
  <c r="F771" i="6"/>
  <c r="C771" i="6" s="1"/>
  <c r="F772" i="6"/>
  <c r="C772" i="6" s="1"/>
  <c r="F773" i="6"/>
  <c r="C773" i="6" s="1"/>
  <c r="F774" i="6"/>
  <c r="C774" i="6" s="1"/>
  <c r="F775" i="6"/>
  <c r="C775" i="6" s="1"/>
  <c r="F776" i="6"/>
  <c r="C776" i="6" s="1"/>
  <c r="F777" i="6"/>
  <c r="C777" i="6" s="1"/>
  <c r="F778" i="6"/>
  <c r="C778" i="6" s="1"/>
  <c r="F779" i="6"/>
  <c r="C779" i="6" s="1"/>
  <c r="F780" i="6"/>
  <c r="C780" i="6" s="1"/>
  <c r="F781" i="6"/>
  <c r="C781" i="6" s="1"/>
  <c r="F782" i="6"/>
  <c r="C782" i="6" s="1"/>
  <c r="F783" i="6"/>
  <c r="C783" i="6" s="1"/>
  <c r="F784" i="6"/>
  <c r="C784" i="6" s="1"/>
  <c r="F785" i="6"/>
  <c r="C785" i="6" s="1"/>
  <c r="F786" i="6"/>
  <c r="C786" i="6" s="1"/>
  <c r="F787" i="6"/>
  <c r="C787" i="6" s="1"/>
  <c r="F788" i="6"/>
  <c r="C788" i="6" s="1"/>
  <c r="F789" i="6"/>
  <c r="C789" i="6" s="1"/>
  <c r="F790" i="6"/>
  <c r="C790" i="6" s="1"/>
  <c r="F791" i="6"/>
  <c r="C791" i="6" s="1"/>
  <c r="F792" i="6"/>
  <c r="C792" i="6" s="1"/>
  <c r="F793" i="6"/>
  <c r="C793" i="6" s="1"/>
  <c r="F794" i="6"/>
  <c r="C794" i="6" s="1"/>
  <c r="F795" i="6"/>
  <c r="C795" i="6" s="1"/>
  <c r="F796" i="6"/>
  <c r="C796" i="6" s="1"/>
  <c r="F797" i="6"/>
  <c r="C797" i="6" s="1"/>
  <c r="F798" i="6"/>
  <c r="C798" i="6" s="1"/>
  <c r="F799" i="6"/>
  <c r="C799" i="6" s="1"/>
  <c r="F800" i="6"/>
  <c r="C800" i="6" s="1"/>
  <c r="F801" i="6"/>
  <c r="C801" i="6" s="1"/>
  <c r="F802" i="6"/>
  <c r="C802" i="6" s="1"/>
  <c r="F803" i="6"/>
  <c r="C803" i="6" s="1"/>
  <c r="F804" i="6"/>
  <c r="C804" i="6" s="1"/>
  <c r="F805" i="6"/>
  <c r="C805" i="6" s="1"/>
  <c r="F806" i="6"/>
  <c r="C806" i="6" s="1"/>
  <c r="F807" i="6"/>
  <c r="C807" i="6" s="1"/>
  <c r="F808" i="6"/>
  <c r="C808" i="6" s="1"/>
  <c r="F809" i="6"/>
  <c r="C809" i="6" s="1"/>
  <c r="F810" i="6"/>
  <c r="C810" i="6" s="1"/>
  <c r="F811" i="6"/>
  <c r="C811" i="6" s="1"/>
  <c r="F812" i="6"/>
  <c r="C812" i="6" s="1"/>
  <c r="F813" i="6"/>
  <c r="C813" i="6" s="1"/>
  <c r="F814" i="6"/>
  <c r="C814" i="6" s="1"/>
  <c r="F815" i="6"/>
  <c r="C815" i="6" s="1"/>
  <c r="F816" i="6"/>
  <c r="C816" i="6" s="1"/>
  <c r="F817" i="6"/>
  <c r="C817" i="6" s="1"/>
  <c r="F818" i="6"/>
  <c r="C818" i="6" s="1"/>
  <c r="F819" i="6"/>
  <c r="C819" i="6" s="1"/>
  <c r="F820" i="6"/>
  <c r="C820" i="6" s="1"/>
  <c r="F821" i="6"/>
  <c r="C821" i="6" s="1"/>
  <c r="F822" i="6"/>
  <c r="C822" i="6" s="1"/>
  <c r="F823" i="6"/>
  <c r="C823" i="6" s="1"/>
  <c r="F824" i="6"/>
  <c r="C824" i="6" s="1"/>
  <c r="F825" i="6"/>
  <c r="C825" i="6" s="1"/>
  <c r="F826" i="6"/>
  <c r="C826" i="6" s="1"/>
  <c r="F827" i="6"/>
  <c r="C827" i="6" s="1"/>
  <c r="F828" i="6"/>
  <c r="C828" i="6" s="1"/>
  <c r="F829" i="6"/>
  <c r="C829" i="6" s="1"/>
  <c r="F830" i="6"/>
  <c r="C830" i="6" s="1"/>
  <c r="F831" i="6"/>
  <c r="C831" i="6" s="1"/>
  <c r="F832" i="6"/>
  <c r="C832" i="6" s="1"/>
  <c r="F833" i="6"/>
  <c r="C833" i="6" s="1"/>
  <c r="F834" i="6"/>
  <c r="C834" i="6" s="1"/>
  <c r="F835" i="6"/>
  <c r="C835" i="6" s="1"/>
  <c r="F836" i="6"/>
  <c r="C836" i="6" s="1"/>
  <c r="F837" i="6"/>
  <c r="C837" i="6" s="1"/>
  <c r="F838" i="6"/>
  <c r="C838" i="6" s="1"/>
  <c r="F839" i="6"/>
  <c r="C839" i="6" s="1"/>
  <c r="F840" i="6"/>
  <c r="C840" i="6" s="1"/>
  <c r="F841" i="6"/>
  <c r="C841" i="6" s="1"/>
  <c r="F842" i="6"/>
  <c r="C842" i="6" s="1"/>
  <c r="F843" i="6"/>
  <c r="C843" i="6" s="1"/>
  <c r="F844" i="6"/>
  <c r="C844" i="6" s="1"/>
  <c r="F845" i="6"/>
  <c r="C845" i="6" s="1"/>
  <c r="F846" i="6"/>
  <c r="C846" i="6" s="1"/>
  <c r="F847" i="6"/>
  <c r="C847" i="6" s="1"/>
  <c r="F848" i="6"/>
  <c r="C848" i="6" s="1"/>
  <c r="F849" i="6"/>
  <c r="C849" i="6" s="1"/>
  <c r="F850" i="6"/>
  <c r="C850" i="6" s="1"/>
  <c r="F851" i="6"/>
  <c r="C851" i="6" s="1"/>
  <c r="F852" i="6"/>
  <c r="C852" i="6" s="1"/>
  <c r="F853" i="6"/>
  <c r="C853" i="6" s="1"/>
  <c r="F854" i="6"/>
  <c r="C854" i="6" s="1"/>
  <c r="F855" i="6"/>
  <c r="C855" i="6" s="1"/>
  <c r="F856" i="6"/>
  <c r="C856" i="6" s="1"/>
  <c r="F857" i="6"/>
  <c r="C857" i="6" s="1"/>
  <c r="F858" i="6"/>
  <c r="C858" i="6" s="1"/>
  <c r="F859" i="6"/>
  <c r="C859" i="6" s="1"/>
  <c r="F860" i="6"/>
  <c r="C860" i="6" s="1"/>
  <c r="F861" i="6"/>
  <c r="C861" i="6" s="1"/>
  <c r="F862" i="6"/>
  <c r="C862" i="6" s="1"/>
  <c r="F863" i="6"/>
  <c r="C863" i="6" s="1"/>
  <c r="F864" i="6"/>
  <c r="C864" i="6" s="1"/>
  <c r="F865" i="6"/>
  <c r="C865" i="6" s="1"/>
  <c r="F866" i="6"/>
  <c r="C866" i="6" s="1"/>
  <c r="F867" i="6"/>
  <c r="C867" i="6" s="1"/>
  <c r="F868" i="6"/>
  <c r="C868" i="6" s="1"/>
  <c r="F869" i="6"/>
  <c r="C869" i="6" s="1"/>
  <c r="F870" i="6"/>
  <c r="C870" i="6" s="1"/>
  <c r="F871" i="6"/>
  <c r="C871" i="6" s="1"/>
  <c r="F872" i="6"/>
  <c r="C872" i="6" s="1"/>
  <c r="F873" i="6"/>
  <c r="C873" i="6" s="1"/>
  <c r="F874" i="6"/>
  <c r="C874" i="6" s="1"/>
  <c r="F875" i="6"/>
  <c r="C875" i="6" s="1"/>
  <c r="F876" i="6"/>
  <c r="C876" i="6" s="1"/>
  <c r="F877" i="6"/>
  <c r="C877" i="6" s="1"/>
  <c r="F878" i="6"/>
  <c r="C878" i="6" s="1"/>
  <c r="F879" i="6"/>
  <c r="C879" i="6" s="1"/>
  <c r="F880" i="6"/>
  <c r="C880" i="6" s="1"/>
  <c r="F881" i="6"/>
  <c r="C881" i="6" s="1"/>
  <c r="F882" i="6"/>
  <c r="C882" i="6" s="1"/>
  <c r="F883" i="6"/>
  <c r="C883" i="6" s="1"/>
  <c r="F884" i="6"/>
  <c r="C884" i="6" s="1"/>
  <c r="F885" i="6"/>
  <c r="C885" i="6" s="1"/>
  <c r="F886" i="6"/>
  <c r="C886" i="6" s="1"/>
  <c r="F887" i="6"/>
  <c r="C887" i="6" s="1"/>
  <c r="F888" i="6"/>
  <c r="C888" i="6" s="1"/>
  <c r="F889" i="6"/>
  <c r="C889" i="6" s="1"/>
  <c r="F890" i="6"/>
  <c r="C890" i="6" s="1"/>
  <c r="F891" i="6"/>
  <c r="C891" i="6" s="1"/>
  <c r="F892" i="6"/>
  <c r="C892" i="6" s="1"/>
  <c r="F893" i="6"/>
  <c r="C893" i="6" s="1"/>
  <c r="F894" i="6"/>
  <c r="C894" i="6" s="1"/>
  <c r="F895" i="6"/>
  <c r="C895" i="6" s="1"/>
  <c r="F896" i="6"/>
  <c r="C896" i="6" s="1"/>
  <c r="F897" i="6"/>
  <c r="C897" i="6" s="1"/>
  <c r="F898" i="6"/>
  <c r="C898" i="6" s="1"/>
  <c r="F899" i="6"/>
  <c r="C899" i="6" s="1"/>
  <c r="F900" i="6"/>
  <c r="C900" i="6" s="1"/>
  <c r="F901" i="6"/>
  <c r="C901" i="6" s="1"/>
  <c r="F902" i="6"/>
  <c r="C902" i="6" s="1"/>
  <c r="F903" i="6"/>
  <c r="C903" i="6" s="1"/>
  <c r="F904" i="6"/>
  <c r="C904" i="6" s="1"/>
  <c r="F905" i="6"/>
  <c r="C905" i="6" s="1"/>
  <c r="F906" i="6"/>
  <c r="C906" i="6" s="1"/>
  <c r="F907" i="6"/>
  <c r="C907" i="6" s="1"/>
  <c r="F908" i="6"/>
  <c r="C908" i="6" s="1"/>
  <c r="F909" i="6"/>
  <c r="C909" i="6" s="1"/>
  <c r="F910" i="6"/>
  <c r="C910" i="6" s="1"/>
  <c r="F911" i="6"/>
  <c r="C911" i="6" s="1"/>
  <c r="F912" i="6"/>
  <c r="C912" i="6" s="1"/>
  <c r="F913" i="6"/>
  <c r="C913" i="6" s="1"/>
  <c r="F914" i="6"/>
  <c r="C914" i="6" s="1"/>
  <c r="F915" i="6"/>
  <c r="C915" i="6" s="1"/>
  <c r="F916" i="6"/>
  <c r="C916" i="6" s="1"/>
  <c r="F917" i="6"/>
  <c r="C917" i="6" s="1"/>
  <c r="F918" i="6"/>
  <c r="C918" i="6" s="1"/>
  <c r="F919" i="6"/>
  <c r="C919" i="6" s="1"/>
  <c r="F920" i="6"/>
  <c r="C920" i="6" s="1"/>
  <c r="F921" i="6"/>
  <c r="C921" i="6" s="1"/>
  <c r="F922" i="6"/>
  <c r="C922" i="6" s="1"/>
  <c r="F923" i="6"/>
  <c r="C923" i="6" s="1"/>
  <c r="F924" i="6"/>
  <c r="C924" i="6" s="1"/>
  <c r="F925" i="6"/>
  <c r="C925" i="6" s="1"/>
  <c r="F926" i="6"/>
  <c r="C926" i="6" s="1"/>
  <c r="F927" i="6"/>
  <c r="C927" i="6" s="1"/>
  <c r="F928" i="6"/>
  <c r="C928" i="6" s="1"/>
  <c r="F929" i="6"/>
  <c r="C929" i="6" s="1"/>
  <c r="F930" i="6"/>
  <c r="C930" i="6" s="1"/>
  <c r="F931" i="6"/>
  <c r="C931" i="6" s="1"/>
  <c r="F932" i="6"/>
  <c r="C932" i="6" s="1"/>
  <c r="F933" i="6"/>
  <c r="C933" i="6" s="1"/>
  <c r="F934" i="6"/>
  <c r="C934" i="6" s="1"/>
  <c r="F935" i="6"/>
  <c r="C935" i="6" s="1"/>
  <c r="F936" i="6"/>
  <c r="C936" i="6" s="1"/>
  <c r="F937" i="6"/>
  <c r="C937" i="6" s="1"/>
  <c r="F938" i="6"/>
  <c r="C938" i="6" s="1"/>
  <c r="F939" i="6"/>
  <c r="C939" i="6" s="1"/>
  <c r="F940" i="6"/>
  <c r="C940" i="6" s="1"/>
  <c r="F941" i="6"/>
  <c r="C941" i="6" s="1"/>
  <c r="F942" i="6"/>
  <c r="C942" i="6" s="1"/>
  <c r="F943" i="6"/>
  <c r="C943" i="6" s="1"/>
  <c r="F944" i="6"/>
  <c r="C944" i="6" s="1"/>
  <c r="F945" i="6"/>
  <c r="C945" i="6" s="1"/>
  <c r="F946" i="6"/>
  <c r="C946" i="6" s="1"/>
  <c r="F947" i="6"/>
  <c r="C947" i="6" s="1"/>
  <c r="F948" i="6"/>
  <c r="C948" i="6" s="1"/>
  <c r="F949" i="6"/>
  <c r="C949" i="6" s="1"/>
  <c r="F950" i="6"/>
  <c r="C950" i="6" s="1"/>
  <c r="F951" i="6"/>
  <c r="C951" i="6" s="1"/>
  <c r="F952" i="6"/>
  <c r="C952" i="6" s="1"/>
  <c r="F953" i="6"/>
  <c r="C953" i="6" s="1"/>
  <c r="F954" i="6"/>
  <c r="C954" i="6" s="1"/>
  <c r="F955" i="6"/>
  <c r="C955" i="6" s="1"/>
  <c r="F956" i="6"/>
  <c r="C956" i="6" s="1"/>
  <c r="F957" i="6"/>
  <c r="C957" i="6" s="1"/>
  <c r="F958" i="6"/>
  <c r="C958" i="6" s="1"/>
  <c r="F959" i="6"/>
  <c r="C959" i="6" s="1"/>
  <c r="F960" i="6"/>
  <c r="C960" i="6" s="1"/>
  <c r="F961" i="6"/>
  <c r="C961" i="6" s="1"/>
  <c r="F962" i="6"/>
  <c r="C962" i="6" s="1"/>
  <c r="F963" i="6"/>
  <c r="C963" i="6" s="1"/>
  <c r="F964" i="6"/>
  <c r="C964" i="6" s="1"/>
  <c r="F965" i="6"/>
  <c r="C965" i="6" s="1"/>
  <c r="F966" i="6"/>
  <c r="C966" i="6" s="1"/>
  <c r="F967" i="6"/>
  <c r="C967" i="6" s="1"/>
  <c r="F968" i="6"/>
  <c r="C968" i="6" s="1"/>
  <c r="F969" i="6"/>
  <c r="C969" i="6" s="1"/>
  <c r="F970" i="6"/>
  <c r="C970" i="6" s="1"/>
  <c r="F971" i="6"/>
  <c r="C971" i="6" s="1"/>
  <c r="F972" i="6"/>
  <c r="C972" i="6" s="1"/>
  <c r="F973" i="6"/>
  <c r="C973" i="6" s="1"/>
  <c r="F974" i="6"/>
  <c r="C974" i="6" s="1"/>
  <c r="F975" i="6"/>
  <c r="C975" i="6" s="1"/>
  <c r="F976" i="6"/>
  <c r="C976" i="6" s="1"/>
  <c r="F977" i="6"/>
  <c r="C977" i="6" s="1"/>
  <c r="F978" i="6"/>
  <c r="C978" i="6" s="1"/>
  <c r="F979" i="6"/>
  <c r="C979" i="6" s="1"/>
  <c r="F980" i="6"/>
  <c r="C980" i="6" s="1"/>
  <c r="F981" i="6"/>
  <c r="C981" i="6" s="1"/>
  <c r="F982" i="6"/>
  <c r="C982" i="6" s="1"/>
  <c r="F983" i="6"/>
  <c r="C983" i="6" s="1"/>
  <c r="F984" i="6"/>
  <c r="C984" i="6" s="1"/>
  <c r="F985" i="6"/>
  <c r="C985" i="6" s="1"/>
  <c r="F986" i="6"/>
  <c r="C986" i="6" s="1"/>
  <c r="F987" i="6"/>
  <c r="C987" i="6" s="1"/>
  <c r="F988" i="6"/>
  <c r="C988" i="6" s="1"/>
  <c r="F989" i="6"/>
  <c r="C989" i="6" s="1"/>
  <c r="F990" i="6"/>
  <c r="C990" i="6" s="1"/>
  <c r="F991" i="6"/>
  <c r="C991" i="6" s="1"/>
  <c r="F992" i="6"/>
  <c r="C992" i="6" s="1"/>
  <c r="F993" i="6"/>
  <c r="C993" i="6" s="1"/>
  <c r="F994" i="6"/>
  <c r="C994" i="6" s="1"/>
  <c r="F995" i="6"/>
  <c r="C995" i="6" s="1"/>
  <c r="F996" i="6"/>
  <c r="C996" i="6" s="1"/>
  <c r="F997" i="6"/>
  <c r="C997" i="6" s="1"/>
  <c r="F998" i="6"/>
  <c r="C998" i="6" s="1"/>
  <c r="F999" i="6"/>
  <c r="C999" i="6" s="1"/>
  <c r="F1000" i="6"/>
  <c r="C1000" i="6" s="1"/>
  <c r="F1001" i="6"/>
  <c r="C1001" i="6" s="1"/>
  <c r="F1002" i="6"/>
  <c r="C1002" i="6" s="1"/>
  <c r="F1003" i="6"/>
  <c r="C1003" i="6" s="1"/>
  <c r="F1004" i="6"/>
  <c r="C1004" i="6" s="1"/>
  <c r="F1005" i="6"/>
  <c r="C1005" i="6" s="1"/>
  <c r="F1006" i="6"/>
  <c r="C1006" i="6" s="1"/>
  <c r="F1007" i="6"/>
  <c r="C1007" i="6" s="1"/>
  <c r="F1008" i="6"/>
  <c r="C1008" i="6" s="1"/>
  <c r="F1009" i="6"/>
  <c r="C1009" i="6" s="1"/>
  <c r="F1010" i="6"/>
  <c r="C1010" i="6" s="1"/>
  <c r="F1011" i="6"/>
  <c r="C1011" i="6" s="1"/>
  <c r="F1012" i="6"/>
  <c r="C1012" i="6" s="1"/>
  <c r="F1013" i="6"/>
  <c r="C1013" i="6" s="1"/>
  <c r="F1014" i="6"/>
  <c r="C1014" i="6" s="1"/>
  <c r="F1015" i="6"/>
  <c r="C1015" i="6" s="1"/>
  <c r="F1016" i="6"/>
  <c r="C1016" i="6" s="1"/>
  <c r="F1017" i="6"/>
  <c r="C1017" i="6" s="1"/>
  <c r="F1018" i="6"/>
  <c r="C1018" i="6" s="1"/>
  <c r="F1019" i="6"/>
  <c r="C1019" i="6" s="1"/>
  <c r="F1020" i="6"/>
  <c r="C1020" i="6" s="1"/>
  <c r="F1021" i="6"/>
  <c r="C1021" i="6" s="1"/>
  <c r="F1022" i="6"/>
  <c r="C1022" i="6" s="1"/>
  <c r="F1023" i="6"/>
  <c r="C1023" i="6" s="1"/>
  <c r="F1024" i="6"/>
  <c r="C1024" i="6" s="1"/>
  <c r="F1025" i="6"/>
  <c r="C1025" i="6" s="1"/>
  <c r="F1026" i="6"/>
  <c r="C1026" i="6" s="1"/>
  <c r="F1027" i="6"/>
  <c r="C1027" i="6" s="1"/>
  <c r="F1028" i="6"/>
  <c r="C1028" i="6" s="1"/>
  <c r="F1029" i="6"/>
  <c r="C1029" i="6" s="1"/>
  <c r="F1030" i="6"/>
  <c r="C1030" i="6" s="1"/>
  <c r="F1031" i="6"/>
  <c r="C1031" i="6" s="1"/>
  <c r="F1032" i="6"/>
  <c r="C1032" i="6" s="1"/>
  <c r="F1033" i="6"/>
  <c r="C1033" i="6" s="1"/>
  <c r="F1034" i="6"/>
  <c r="C1034" i="6" s="1"/>
  <c r="F1035" i="6"/>
  <c r="C1035" i="6" s="1"/>
  <c r="F1036" i="6"/>
  <c r="C1036" i="6" s="1"/>
  <c r="F1037" i="6"/>
  <c r="C1037" i="6" s="1"/>
  <c r="F1038" i="6"/>
  <c r="C1038" i="6" s="1"/>
  <c r="F1039" i="6"/>
  <c r="C1039" i="6" s="1"/>
  <c r="F1040" i="6"/>
  <c r="C1040" i="6" s="1"/>
  <c r="F1041" i="6"/>
  <c r="C1041" i="6" s="1"/>
  <c r="F1042" i="6"/>
  <c r="C1042" i="6" s="1"/>
  <c r="F1043" i="6"/>
  <c r="C1043" i="6" s="1"/>
  <c r="F1044" i="6"/>
  <c r="C1044" i="6" s="1"/>
  <c r="F1045" i="6"/>
  <c r="C1045" i="6" s="1"/>
  <c r="F1046" i="6"/>
  <c r="C1046" i="6" s="1"/>
  <c r="F1047" i="6"/>
  <c r="C1047" i="6" s="1"/>
  <c r="F1048" i="6"/>
  <c r="C1048" i="6" s="1"/>
  <c r="F1049" i="6"/>
  <c r="C1049" i="6" s="1"/>
  <c r="F1050" i="6"/>
  <c r="C1050" i="6" s="1"/>
  <c r="F1051" i="6"/>
  <c r="C1051" i="6" s="1"/>
  <c r="F1052" i="6"/>
  <c r="C1052" i="6" s="1"/>
  <c r="F1053" i="6"/>
  <c r="C1053" i="6" s="1"/>
  <c r="F1054" i="6"/>
  <c r="C1054" i="6" s="1"/>
  <c r="F1055" i="6"/>
  <c r="C1055" i="6" s="1"/>
  <c r="F1056" i="6"/>
  <c r="C1056" i="6" s="1"/>
  <c r="F1057" i="6"/>
  <c r="C1057" i="6" s="1"/>
  <c r="F1058" i="6"/>
  <c r="C1058" i="6" s="1"/>
  <c r="F1059" i="6"/>
  <c r="C1059" i="6" s="1"/>
  <c r="F1060" i="6"/>
  <c r="C1060" i="6" s="1"/>
  <c r="F1061" i="6"/>
  <c r="C1061" i="6" s="1"/>
  <c r="F1062" i="6"/>
  <c r="C1062" i="6" s="1"/>
  <c r="F1063" i="6"/>
  <c r="C1063" i="6" s="1"/>
  <c r="F1064" i="6"/>
  <c r="C1064" i="6" s="1"/>
  <c r="F1065" i="6"/>
  <c r="C1065" i="6" s="1"/>
  <c r="F1066" i="6"/>
  <c r="C1066" i="6" s="1"/>
  <c r="F1067" i="6"/>
  <c r="C1067" i="6" s="1"/>
  <c r="F1068" i="6"/>
  <c r="C1068" i="6" s="1"/>
  <c r="F1069" i="6"/>
  <c r="C1069" i="6" s="1"/>
  <c r="F1070" i="6"/>
  <c r="C1070" i="6" s="1"/>
  <c r="F1071" i="6"/>
  <c r="C1071" i="6" s="1"/>
  <c r="F1072" i="6"/>
  <c r="C1072" i="6" s="1"/>
  <c r="F1073" i="6"/>
  <c r="C1073" i="6" s="1"/>
  <c r="F1074" i="6"/>
  <c r="C1074" i="6" s="1"/>
  <c r="F1075" i="6"/>
  <c r="C1075" i="6" s="1"/>
  <c r="F1076" i="6"/>
  <c r="C1076" i="6" s="1"/>
  <c r="F1077" i="6"/>
  <c r="C1077" i="6" s="1"/>
  <c r="F1078" i="6"/>
  <c r="C1078" i="6" s="1"/>
  <c r="F1079" i="6"/>
  <c r="C1079" i="6" s="1"/>
  <c r="F1080" i="6"/>
  <c r="C1080" i="6" s="1"/>
  <c r="F1081" i="6"/>
  <c r="C1081" i="6" s="1"/>
  <c r="F1082" i="6"/>
  <c r="C1082" i="6" s="1"/>
  <c r="F1083" i="6"/>
  <c r="C1083" i="6" s="1"/>
  <c r="F1084" i="6"/>
  <c r="C1084" i="6" s="1"/>
  <c r="F1085" i="6"/>
  <c r="C1085" i="6" s="1"/>
  <c r="F1086" i="6"/>
  <c r="C1086" i="6" s="1"/>
  <c r="F1087" i="6"/>
  <c r="C1087" i="6" s="1"/>
  <c r="F1088" i="6"/>
  <c r="C1088" i="6" s="1"/>
  <c r="F1089" i="6"/>
  <c r="C1089" i="6" s="1"/>
  <c r="F1090" i="6"/>
  <c r="C1090" i="6" s="1"/>
  <c r="F1091" i="6"/>
  <c r="C1091" i="6" s="1"/>
  <c r="F1092" i="6"/>
  <c r="C1092" i="6" s="1"/>
  <c r="F1093" i="6"/>
  <c r="C1093" i="6" s="1"/>
  <c r="F1094" i="6"/>
  <c r="C1094" i="6" s="1"/>
  <c r="F1095" i="6"/>
  <c r="C1095" i="6" s="1"/>
  <c r="F1096" i="6"/>
  <c r="C1096" i="6" s="1"/>
  <c r="F1097" i="6"/>
  <c r="C1097" i="6" s="1"/>
  <c r="F1098" i="6"/>
  <c r="C1098" i="6" s="1"/>
  <c r="F1099" i="6"/>
  <c r="C1099" i="6" s="1"/>
  <c r="F1100" i="6"/>
  <c r="C1100" i="6" s="1"/>
  <c r="F1101" i="6"/>
  <c r="C1101" i="6" s="1"/>
  <c r="F1102" i="6"/>
  <c r="C1102" i="6" s="1"/>
  <c r="F1103" i="6"/>
  <c r="C1103" i="6" s="1"/>
  <c r="F1104" i="6"/>
  <c r="C1104" i="6" s="1"/>
  <c r="F1105" i="6"/>
  <c r="C1105" i="6" s="1"/>
  <c r="F1106" i="6"/>
  <c r="C1106" i="6" s="1"/>
  <c r="F1107" i="6"/>
  <c r="C1107" i="6" s="1"/>
  <c r="F1108" i="6"/>
  <c r="C1108" i="6" s="1"/>
  <c r="F1109" i="6"/>
  <c r="C1109" i="6" s="1"/>
  <c r="F1110" i="6"/>
  <c r="C1110" i="6" s="1"/>
  <c r="F1111" i="6"/>
  <c r="C1111" i="6" s="1"/>
  <c r="F1112" i="6"/>
  <c r="C1112" i="6" s="1"/>
  <c r="F1113" i="6"/>
  <c r="C1113" i="6" s="1"/>
  <c r="F1114" i="6"/>
  <c r="C1114" i="6" s="1"/>
  <c r="F1115" i="6"/>
  <c r="C1115" i="6" s="1"/>
  <c r="F1116" i="6"/>
  <c r="C1116" i="6" s="1"/>
  <c r="F1117" i="6"/>
  <c r="C1117" i="6" s="1"/>
  <c r="F1118" i="6"/>
  <c r="C1118" i="6" s="1"/>
  <c r="F1119" i="6"/>
  <c r="C1119" i="6" s="1"/>
  <c r="F1120" i="6"/>
  <c r="C1120" i="6" s="1"/>
  <c r="F1121" i="6"/>
  <c r="C1121" i="6" s="1"/>
  <c r="F1122" i="6"/>
  <c r="C1122" i="6" s="1"/>
  <c r="F1123" i="6"/>
  <c r="C1123" i="6" s="1"/>
  <c r="F1124" i="6"/>
  <c r="C1124" i="6" s="1"/>
  <c r="F1125" i="6"/>
  <c r="C1125" i="6" s="1"/>
  <c r="F1126" i="6"/>
  <c r="C1126" i="6" s="1"/>
  <c r="F1127" i="6"/>
  <c r="C1127" i="6" s="1"/>
  <c r="F1128" i="6"/>
  <c r="C1128" i="6" s="1"/>
  <c r="F1129" i="6"/>
  <c r="C1129" i="6" s="1"/>
  <c r="F1130" i="6"/>
  <c r="C1130" i="6" s="1"/>
  <c r="F1131" i="6"/>
  <c r="C1131" i="6" s="1"/>
  <c r="F1132" i="6"/>
  <c r="C1132" i="6" s="1"/>
  <c r="F1133" i="6"/>
  <c r="C1133" i="6" s="1"/>
  <c r="F1134" i="6"/>
  <c r="C1134" i="6" s="1"/>
  <c r="F1135" i="6"/>
  <c r="C1135" i="6" s="1"/>
  <c r="F1136" i="6"/>
  <c r="C1136" i="6" s="1"/>
  <c r="F1137" i="6"/>
  <c r="C1137" i="6" s="1"/>
  <c r="F1138" i="6"/>
  <c r="C1138" i="6" s="1"/>
  <c r="F1139" i="6"/>
  <c r="C1139" i="6" s="1"/>
  <c r="F1140" i="6"/>
  <c r="C1140" i="6" s="1"/>
  <c r="F1141" i="6"/>
  <c r="C1141" i="6" s="1"/>
  <c r="F1142" i="6"/>
  <c r="C1142" i="6" s="1"/>
  <c r="F1143" i="6"/>
  <c r="C1143" i="6" s="1"/>
  <c r="F1144" i="6"/>
  <c r="C1144" i="6" s="1"/>
  <c r="F1145" i="6"/>
  <c r="C1145" i="6" s="1"/>
  <c r="F1146" i="6"/>
  <c r="C1146" i="6" s="1"/>
  <c r="F1147" i="6"/>
  <c r="C1147" i="6" s="1"/>
  <c r="F1148" i="6"/>
  <c r="C1148" i="6" s="1"/>
  <c r="F1149" i="6"/>
  <c r="C1149" i="6" s="1"/>
  <c r="F1150" i="6"/>
  <c r="C1150" i="6" s="1"/>
  <c r="F1151" i="6"/>
  <c r="C1151" i="6" s="1"/>
  <c r="F1152" i="6"/>
  <c r="C1152" i="6" s="1"/>
  <c r="F1153" i="6"/>
  <c r="C1153" i="6" s="1"/>
  <c r="F1154" i="6"/>
  <c r="C1154" i="6" s="1"/>
  <c r="F1155" i="6"/>
  <c r="C1155" i="6" s="1"/>
  <c r="F1156" i="6"/>
  <c r="C1156" i="6" s="1"/>
  <c r="F1157" i="6"/>
  <c r="C1157" i="6" s="1"/>
  <c r="F1158" i="6"/>
  <c r="C1158" i="6" s="1"/>
  <c r="F1159" i="6"/>
  <c r="C1159" i="6" s="1"/>
  <c r="F1160" i="6"/>
  <c r="C1160" i="6" s="1"/>
  <c r="F1161" i="6"/>
  <c r="C1161" i="6" s="1"/>
  <c r="F1162" i="6"/>
  <c r="C1162" i="6" s="1"/>
  <c r="F1163" i="6"/>
  <c r="C1163" i="6" s="1"/>
  <c r="F1164" i="6"/>
  <c r="C1164" i="6" s="1"/>
  <c r="F1165" i="6"/>
  <c r="C1165" i="6" s="1"/>
  <c r="F1166" i="6"/>
  <c r="C1166" i="6" s="1"/>
  <c r="F1167" i="6"/>
  <c r="C1167" i="6" s="1"/>
  <c r="F1168" i="6"/>
  <c r="C1168" i="6" s="1"/>
  <c r="F1169" i="6"/>
  <c r="C1169" i="6" s="1"/>
  <c r="F1170" i="6"/>
  <c r="C1170" i="6" s="1"/>
  <c r="F1171" i="6"/>
  <c r="C1171" i="6" s="1"/>
  <c r="F1172" i="6"/>
  <c r="C1172" i="6" s="1"/>
  <c r="F1173" i="6"/>
  <c r="C1173" i="6" s="1"/>
  <c r="F1174" i="6"/>
  <c r="C1174" i="6" s="1"/>
  <c r="F1175" i="6"/>
  <c r="C1175" i="6" s="1"/>
  <c r="F1176" i="6"/>
  <c r="C1176" i="6" s="1"/>
  <c r="F1177" i="6"/>
  <c r="C1177" i="6" s="1"/>
  <c r="F1178" i="6"/>
  <c r="C1178" i="6" s="1"/>
  <c r="F1179" i="6"/>
  <c r="C1179" i="6" s="1"/>
  <c r="F1180" i="6"/>
  <c r="C1180" i="6" s="1"/>
  <c r="F1181" i="6"/>
  <c r="C1181" i="6" s="1"/>
  <c r="F1182" i="6"/>
  <c r="C1182" i="6" s="1"/>
  <c r="F1183" i="6"/>
  <c r="C1183" i="6" s="1"/>
  <c r="F1184" i="6"/>
  <c r="C1184" i="6" s="1"/>
  <c r="F1185" i="6"/>
  <c r="C1185" i="6" s="1"/>
  <c r="F1186" i="6"/>
  <c r="C1186" i="6" s="1"/>
  <c r="F1187" i="6"/>
  <c r="C1187" i="6" s="1"/>
  <c r="F1188" i="6"/>
  <c r="C1188" i="6" s="1"/>
  <c r="F1189" i="6"/>
  <c r="C1189" i="6" s="1"/>
  <c r="F1190" i="6"/>
  <c r="C1190" i="6" s="1"/>
  <c r="F1191" i="6"/>
  <c r="C1191" i="6" s="1"/>
  <c r="F1192" i="6"/>
  <c r="C1192" i="6" s="1"/>
  <c r="F1193" i="6"/>
  <c r="C1193" i="6" s="1"/>
  <c r="F1194" i="6"/>
  <c r="C1194" i="6" s="1"/>
  <c r="F1195" i="6"/>
  <c r="C1195" i="6" s="1"/>
  <c r="F1196" i="6"/>
  <c r="C1196" i="6" s="1"/>
  <c r="F1197" i="6"/>
  <c r="C1197" i="6" s="1"/>
  <c r="F1198" i="6"/>
  <c r="C1198" i="6" s="1"/>
  <c r="F1199" i="6"/>
  <c r="C1199" i="6" s="1"/>
  <c r="F1200" i="6"/>
  <c r="C1200" i="6" s="1"/>
  <c r="F1201" i="6"/>
  <c r="C1201" i="6" s="1"/>
  <c r="F1202" i="6"/>
  <c r="C1202" i="6" s="1"/>
  <c r="F1203" i="6"/>
  <c r="C1203" i="6" s="1"/>
  <c r="F1204" i="6"/>
  <c r="C1204" i="6" s="1"/>
  <c r="F1205" i="6"/>
  <c r="C1205" i="6" s="1"/>
  <c r="F1206" i="6"/>
  <c r="C1206" i="6" s="1"/>
  <c r="F1207" i="6"/>
  <c r="C1207" i="6" s="1"/>
  <c r="F1208" i="6"/>
  <c r="C1208" i="6" s="1"/>
  <c r="F1209" i="6"/>
  <c r="C1209" i="6" s="1"/>
  <c r="F1210" i="6"/>
  <c r="C1210" i="6" s="1"/>
  <c r="F1211" i="6"/>
  <c r="C1211" i="6" s="1"/>
  <c r="F1212" i="6"/>
  <c r="C1212" i="6" s="1"/>
  <c r="F1213" i="6"/>
  <c r="C1213" i="6" s="1"/>
  <c r="F1214" i="6"/>
  <c r="C1214" i="6" s="1"/>
  <c r="F1215" i="6"/>
  <c r="C1215" i="6" s="1"/>
  <c r="F1216" i="6"/>
  <c r="C1216" i="6" s="1"/>
  <c r="F1217" i="6"/>
  <c r="C1217" i="6" s="1"/>
  <c r="F1218" i="6"/>
  <c r="C1218" i="6" s="1"/>
  <c r="F1219" i="6"/>
  <c r="C1219" i="6" s="1"/>
  <c r="F1220" i="6"/>
  <c r="C1220" i="6" s="1"/>
  <c r="F1221" i="6"/>
  <c r="C1221" i="6" s="1"/>
  <c r="F1222" i="6"/>
  <c r="C1222" i="6" s="1"/>
  <c r="F1223" i="6"/>
  <c r="C1223" i="6" s="1"/>
  <c r="F1224" i="6"/>
  <c r="C1224" i="6" s="1"/>
  <c r="F1225" i="6"/>
  <c r="C1225" i="6" s="1"/>
  <c r="F1226" i="6"/>
  <c r="C1226" i="6" s="1"/>
  <c r="F1227" i="6"/>
  <c r="C1227" i="6" s="1"/>
  <c r="F1228" i="6"/>
  <c r="C1228" i="6" s="1"/>
  <c r="F1229" i="6"/>
  <c r="C1229" i="6" s="1"/>
  <c r="F1230" i="6"/>
  <c r="C1230" i="6" s="1"/>
  <c r="F1231" i="6"/>
  <c r="C1231" i="6" s="1"/>
  <c r="F1232" i="6"/>
  <c r="C1232" i="6" s="1"/>
  <c r="F1233" i="6"/>
  <c r="C1233" i="6" s="1"/>
  <c r="F1234" i="6"/>
  <c r="C1234" i="6" s="1"/>
  <c r="F1235" i="6"/>
  <c r="C1235" i="6" s="1"/>
  <c r="F1236" i="6"/>
  <c r="C1236" i="6" s="1"/>
  <c r="F1237" i="6"/>
  <c r="C1237" i="6" s="1"/>
  <c r="F1238" i="6"/>
  <c r="C1238" i="6" s="1"/>
  <c r="F1239" i="6"/>
  <c r="C1239" i="6" s="1"/>
  <c r="F1240" i="6"/>
  <c r="C1240" i="6" s="1"/>
  <c r="F1241" i="6"/>
  <c r="C1241" i="6" s="1"/>
  <c r="F1242" i="6"/>
  <c r="C1242" i="6" s="1"/>
  <c r="F1243" i="6"/>
  <c r="C1243" i="6" s="1"/>
  <c r="F1244" i="6"/>
  <c r="C1244" i="6" s="1"/>
  <c r="F1245" i="6"/>
  <c r="C1245" i="6" s="1"/>
  <c r="F1246" i="6"/>
  <c r="C1246" i="6" s="1"/>
  <c r="F1247" i="6"/>
  <c r="C1247" i="6" s="1"/>
  <c r="F1248" i="6"/>
  <c r="C1248" i="6" s="1"/>
  <c r="F1249" i="6"/>
  <c r="C1249" i="6" s="1"/>
  <c r="F1250" i="6"/>
  <c r="C1250" i="6" s="1"/>
  <c r="F1251" i="6"/>
  <c r="C1251" i="6" s="1"/>
  <c r="F1252" i="6"/>
  <c r="C1252" i="6" s="1"/>
  <c r="F1253" i="6"/>
  <c r="C1253" i="6" s="1"/>
  <c r="F1254" i="6"/>
  <c r="C1254" i="6" s="1"/>
  <c r="F1255" i="6"/>
  <c r="C1255" i="6" s="1"/>
  <c r="F1256" i="6"/>
  <c r="C1256" i="6" s="1"/>
  <c r="F1257" i="6"/>
  <c r="C1257" i="6" s="1"/>
  <c r="F1258" i="6"/>
  <c r="C1258" i="6" s="1"/>
  <c r="F1259" i="6"/>
  <c r="C1259" i="6" s="1"/>
  <c r="F1260" i="6"/>
  <c r="C1260" i="6" s="1"/>
  <c r="F1261" i="6"/>
  <c r="C1261" i="6" s="1"/>
  <c r="F1262" i="6"/>
  <c r="C1262" i="6" s="1"/>
  <c r="F1263" i="6"/>
  <c r="C1263" i="6" s="1"/>
  <c r="F1264" i="6"/>
  <c r="C1264" i="6" s="1"/>
  <c r="F1265" i="6"/>
  <c r="C1265" i="6" s="1"/>
  <c r="F1266" i="6"/>
  <c r="C1266" i="6" s="1"/>
  <c r="F1267" i="6"/>
  <c r="C1267" i="6" s="1"/>
  <c r="F1268" i="6"/>
  <c r="C1268" i="6" s="1"/>
  <c r="F1269" i="6"/>
  <c r="C1269" i="6" s="1"/>
  <c r="F1270" i="6"/>
  <c r="C1270" i="6" s="1"/>
  <c r="F1271" i="6"/>
  <c r="C1271" i="6" s="1"/>
  <c r="F1272" i="6"/>
  <c r="C1272" i="6" s="1"/>
  <c r="F1273" i="6"/>
  <c r="C1273" i="6" s="1"/>
  <c r="F1274" i="6"/>
  <c r="C1274" i="6" s="1"/>
  <c r="F1275" i="6"/>
  <c r="C1275" i="6" s="1"/>
  <c r="F1276" i="6"/>
  <c r="C1276" i="6" s="1"/>
  <c r="F1277" i="6"/>
  <c r="C1277" i="6" s="1"/>
  <c r="F1278" i="6"/>
  <c r="C1278" i="6" s="1"/>
  <c r="F1279" i="6"/>
  <c r="C1279" i="6" s="1"/>
  <c r="F1280" i="6"/>
  <c r="C1280" i="6" s="1"/>
  <c r="F1281" i="6"/>
  <c r="C1281" i="6" s="1"/>
  <c r="F1282" i="6"/>
  <c r="C1282" i="6" s="1"/>
  <c r="F1283" i="6"/>
  <c r="C1283" i="6" s="1"/>
  <c r="F1284" i="6"/>
  <c r="C1284" i="6" s="1"/>
  <c r="F1285" i="6"/>
  <c r="C1285" i="6" s="1"/>
  <c r="F1286" i="6"/>
  <c r="C1286" i="6" s="1"/>
  <c r="F1287" i="6"/>
  <c r="C1287" i="6" s="1"/>
  <c r="F1288" i="6"/>
  <c r="C1288" i="6" s="1"/>
  <c r="F1289" i="6"/>
  <c r="C1289" i="6" s="1"/>
  <c r="F1290" i="6"/>
  <c r="C1290" i="6" s="1"/>
  <c r="F1291" i="6"/>
  <c r="C1291" i="6" s="1"/>
  <c r="F1292" i="6"/>
  <c r="C1292" i="6" s="1"/>
  <c r="F1293" i="6"/>
  <c r="C1293" i="6" s="1"/>
  <c r="F1294" i="6"/>
  <c r="C1294" i="6" s="1"/>
  <c r="F1295" i="6"/>
  <c r="C1295" i="6" s="1"/>
  <c r="F1296" i="6"/>
  <c r="C1296" i="6" s="1"/>
  <c r="F1297" i="6"/>
  <c r="C1297" i="6" s="1"/>
  <c r="F1298" i="6"/>
  <c r="C1298" i="6" s="1"/>
  <c r="F1299" i="6"/>
  <c r="C1299" i="6" s="1"/>
  <c r="F1300" i="6"/>
  <c r="C1300" i="6" s="1"/>
  <c r="F1301" i="6"/>
  <c r="C1301" i="6" s="1"/>
  <c r="F1302" i="6"/>
  <c r="C1302" i="6" s="1"/>
  <c r="F1303" i="6"/>
  <c r="C1303" i="6" s="1"/>
  <c r="F1304" i="6"/>
  <c r="C1304" i="6" s="1"/>
  <c r="F1305" i="6"/>
  <c r="C1305" i="6" s="1"/>
  <c r="F1306" i="6"/>
  <c r="C1306" i="6" s="1"/>
  <c r="F1307" i="6"/>
  <c r="C1307" i="6" s="1"/>
  <c r="F1308" i="6"/>
  <c r="C1308" i="6" s="1"/>
  <c r="F1309" i="6"/>
  <c r="C1309" i="6" s="1"/>
  <c r="F1310" i="6"/>
  <c r="C1310" i="6" s="1"/>
  <c r="F1311" i="6"/>
  <c r="C1311" i="6" s="1"/>
  <c r="F1312" i="6"/>
  <c r="C1312" i="6" s="1"/>
  <c r="F1313" i="6"/>
  <c r="C1313" i="6" s="1"/>
  <c r="F1314" i="6"/>
  <c r="C1314" i="6" s="1"/>
  <c r="F1315" i="6"/>
  <c r="C1315" i="6" s="1"/>
  <c r="F1316" i="6"/>
  <c r="C1316" i="6" s="1"/>
  <c r="F1317" i="6"/>
  <c r="C1317" i="6" s="1"/>
  <c r="F1318" i="6"/>
  <c r="C1318" i="6" s="1"/>
  <c r="F1319" i="6"/>
  <c r="C1319" i="6" s="1"/>
  <c r="F1320" i="6"/>
  <c r="C1320" i="6" s="1"/>
  <c r="F1321" i="6"/>
  <c r="C1321" i="6" s="1"/>
  <c r="F1322" i="6"/>
  <c r="C1322" i="6" s="1"/>
  <c r="F1323" i="6"/>
  <c r="C1323" i="6" s="1"/>
  <c r="F1324" i="6"/>
  <c r="C1324" i="6" s="1"/>
  <c r="F1325" i="6"/>
  <c r="C1325" i="6" s="1"/>
  <c r="F1326" i="6"/>
  <c r="C1326" i="6" s="1"/>
  <c r="F1327" i="6"/>
  <c r="C1327" i="6" s="1"/>
  <c r="F1328" i="6"/>
  <c r="C1328" i="6" s="1"/>
  <c r="F1329" i="6"/>
  <c r="C1329" i="6" s="1"/>
  <c r="F1330" i="6"/>
  <c r="C1330" i="6" s="1"/>
  <c r="F1331" i="6"/>
  <c r="C1331" i="6" s="1"/>
  <c r="F1332" i="6"/>
  <c r="C1332" i="6" s="1"/>
  <c r="F1333" i="6"/>
  <c r="C1333" i="6" s="1"/>
  <c r="F1334" i="6"/>
  <c r="C1334" i="6" s="1"/>
  <c r="F1335" i="6"/>
  <c r="C1335" i="6" s="1"/>
  <c r="F1336" i="6"/>
  <c r="C1336" i="6" s="1"/>
  <c r="F1337" i="6"/>
  <c r="C1337" i="6" s="1"/>
  <c r="F1338" i="6"/>
  <c r="C1338" i="6" s="1"/>
  <c r="F1339" i="6"/>
  <c r="C1339" i="6" s="1"/>
  <c r="F1340" i="6"/>
  <c r="C1340" i="6" s="1"/>
  <c r="F1341" i="6"/>
  <c r="C1341" i="6" s="1"/>
  <c r="F1342" i="6"/>
  <c r="C1342" i="6" s="1"/>
  <c r="F1343" i="6"/>
  <c r="C1343" i="6" s="1"/>
  <c r="F1344" i="6"/>
  <c r="C1344" i="6" s="1"/>
  <c r="F1345" i="6"/>
  <c r="C1345" i="6" s="1"/>
  <c r="F1346" i="6"/>
  <c r="C1346" i="6" s="1"/>
  <c r="F1347" i="6"/>
  <c r="C1347" i="6" s="1"/>
  <c r="F1348" i="6"/>
  <c r="C1348" i="6" s="1"/>
  <c r="F1349" i="6"/>
  <c r="C1349" i="6" s="1"/>
  <c r="F1350" i="6"/>
  <c r="C1350" i="6" s="1"/>
  <c r="F1351" i="6"/>
  <c r="C1351" i="6" s="1"/>
  <c r="F1352" i="6"/>
  <c r="C1352" i="6" s="1"/>
  <c r="F1353" i="6"/>
  <c r="C1353" i="6" s="1"/>
  <c r="F1354" i="6"/>
  <c r="C1354" i="6" s="1"/>
  <c r="F1355" i="6"/>
  <c r="C1355" i="6" s="1"/>
  <c r="F1356" i="6"/>
  <c r="C1356" i="6" s="1"/>
  <c r="F1357" i="6"/>
  <c r="C1357" i="6" s="1"/>
  <c r="F1358" i="6"/>
  <c r="C1358" i="6" s="1"/>
  <c r="F1359" i="6"/>
  <c r="C1359" i="6" s="1"/>
  <c r="F1360" i="6"/>
  <c r="C1360" i="6" s="1"/>
  <c r="F1361" i="6"/>
  <c r="C1361" i="6" s="1"/>
  <c r="F1362" i="6"/>
  <c r="C1362" i="6" s="1"/>
  <c r="F1363" i="6"/>
  <c r="C1363" i="6" s="1"/>
  <c r="F1364" i="6"/>
  <c r="C1364" i="6" s="1"/>
  <c r="F1365" i="6"/>
  <c r="C1365" i="6" s="1"/>
  <c r="F1366" i="6"/>
  <c r="C1366" i="6" s="1"/>
  <c r="F1367" i="6"/>
  <c r="C1367" i="6" s="1"/>
  <c r="F1368" i="6"/>
  <c r="C1368" i="6" s="1"/>
  <c r="F1369" i="6"/>
  <c r="C1369" i="6" s="1"/>
  <c r="F1370" i="6"/>
  <c r="C1370" i="6" s="1"/>
  <c r="F1371" i="6"/>
  <c r="C1371" i="6" s="1"/>
  <c r="F1372" i="6"/>
  <c r="C1372" i="6" s="1"/>
  <c r="F1373" i="6"/>
  <c r="C1373" i="6" s="1"/>
  <c r="F1374" i="6"/>
  <c r="C1374" i="6" s="1"/>
  <c r="F1375" i="6"/>
  <c r="C1375" i="6" s="1"/>
  <c r="F1376" i="6"/>
  <c r="C1376" i="6" s="1"/>
  <c r="F1377" i="6"/>
  <c r="C1377" i="6" s="1"/>
  <c r="F1378" i="6"/>
  <c r="C1378" i="6" s="1"/>
  <c r="F1379" i="6"/>
  <c r="C1379" i="6" s="1"/>
  <c r="F1380" i="6"/>
  <c r="C1380" i="6" s="1"/>
  <c r="F1381" i="6"/>
  <c r="C1381" i="6" s="1"/>
  <c r="F1382" i="6"/>
  <c r="C1382" i="6" s="1"/>
  <c r="F1383" i="6"/>
  <c r="C1383" i="6" s="1"/>
  <c r="F1384" i="6"/>
  <c r="C1384" i="6" s="1"/>
  <c r="F1385" i="6"/>
  <c r="C1385" i="6" s="1"/>
  <c r="F1386" i="6"/>
  <c r="C1386" i="6" s="1"/>
  <c r="F1387" i="6"/>
  <c r="C1387" i="6" s="1"/>
  <c r="F1388" i="6"/>
  <c r="C1388" i="6" s="1"/>
  <c r="F1389" i="6"/>
  <c r="C1389" i="6" s="1"/>
  <c r="F1390" i="6"/>
  <c r="C1390" i="6" s="1"/>
  <c r="F1391" i="6"/>
  <c r="C1391" i="6" s="1"/>
  <c r="F1392" i="6"/>
  <c r="C1392" i="6" s="1"/>
  <c r="F1393" i="6"/>
  <c r="C1393" i="6" s="1"/>
  <c r="F1394" i="6"/>
  <c r="C1394" i="6" s="1"/>
  <c r="F1395" i="6"/>
  <c r="C1395" i="6" s="1"/>
  <c r="F1396" i="6"/>
  <c r="C1396" i="6" s="1"/>
  <c r="F1397" i="6"/>
  <c r="C1397" i="6" s="1"/>
  <c r="F1398" i="6"/>
  <c r="C1398" i="6" s="1"/>
  <c r="F1399" i="6"/>
  <c r="C1399" i="6" s="1"/>
  <c r="F1400" i="6"/>
  <c r="C1400" i="6" s="1"/>
  <c r="F1401" i="6"/>
  <c r="C1401" i="6" s="1"/>
  <c r="F1402" i="6"/>
  <c r="C1402" i="6" s="1"/>
  <c r="F1403" i="6"/>
  <c r="C1403" i="6" s="1"/>
  <c r="F1404" i="6"/>
  <c r="C1404" i="6" s="1"/>
  <c r="F1405" i="6"/>
  <c r="C1405" i="6" s="1"/>
  <c r="F1406" i="6"/>
  <c r="C1406" i="6" s="1"/>
  <c r="F1407" i="6"/>
  <c r="C1407" i="6" s="1"/>
  <c r="F1408" i="6"/>
  <c r="C1408" i="6" s="1"/>
  <c r="F1409" i="6"/>
  <c r="C1409" i="6" s="1"/>
  <c r="F1410" i="6"/>
  <c r="C1410" i="6" s="1"/>
  <c r="F1411" i="6"/>
  <c r="C1411" i="6" s="1"/>
  <c r="F1412" i="6"/>
  <c r="C1412" i="6" s="1"/>
  <c r="F1413" i="6"/>
  <c r="C1413" i="6" s="1"/>
  <c r="F1414" i="6"/>
  <c r="C1414" i="6" s="1"/>
  <c r="F1415" i="6"/>
  <c r="C1415" i="6" s="1"/>
  <c r="F1416" i="6"/>
  <c r="C1416" i="6" s="1"/>
  <c r="F1417" i="6"/>
  <c r="C1417" i="6" s="1"/>
  <c r="F1418" i="6"/>
  <c r="C1418" i="6" s="1"/>
  <c r="F1419" i="6"/>
  <c r="C1419" i="6" s="1"/>
  <c r="F1420" i="6"/>
  <c r="C1420" i="6" s="1"/>
  <c r="F1421" i="6"/>
  <c r="C1421" i="6" s="1"/>
  <c r="F1422" i="6"/>
  <c r="C1422" i="6" s="1"/>
  <c r="F1423" i="6"/>
  <c r="C1423" i="6" s="1"/>
  <c r="F1424" i="6"/>
  <c r="C1424" i="6" s="1"/>
  <c r="F1425" i="6"/>
  <c r="C1425" i="6" s="1"/>
  <c r="F1426" i="6"/>
  <c r="C1426" i="6" s="1"/>
  <c r="F1427" i="6"/>
  <c r="C1427" i="6" s="1"/>
  <c r="F1428" i="6"/>
  <c r="C1428" i="6" s="1"/>
  <c r="F1429" i="6"/>
  <c r="C1429" i="6" s="1"/>
  <c r="F1430" i="6"/>
  <c r="C1430" i="6" s="1"/>
  <c r="F1431" i="6"/>
  <c r="C1431" i="6" s="1"/>
  <c r="F1432" i="6"/>
  <c r="C1432" i="6" s="1"/>
  <c r="F1433" i="6"/>
  <c r="C1433" i="6" s="1"/>
  <c r="F1434" i="6"/>
  <c r="C1434" i="6" s="1"/>
  <c r="F1435" i="6"/>
  <c r="C1435" i="6" s="1"/>
  <c r="F1436" i="6"/>
  <c r="C1436" i="6" s="1"/>
  <c r="F1437" i="6"/>
  <c r="C1437" i="6" s="1"/>
  <c r="F1438" i="6"/>
  <c r="C1438" i="6" s="1"/>
  <c r="F1439" i="6"/>
  <c r="C1439" i="6" s="1"/>
  <c r="F1440" i="6"/>
  <c r="C1440" i="6" s="1"/>
  <c r="F1441" i="6"/>
  <c r="C1441" i="6" s="1"/>
  <c r="F1442" i="6"/>
  <c r="C1442" i="6" s="1"/>
  <c r="F1443" i="6"/>
  <c r="C1443" i="6" s="1"/>
  <c r="F1444" i="6"/>
  <c r="C1444" i="6" s="1"/>
  <c r="F1445" i="6"/>
  <c r="C1445" i="6" s="1"/>
  <c r="F1446" i="6"/>
  <c r="C1446" i="6" s="1"/>
  <c r="F1447" i="6"/>
  <c r="C1447" i="6" s="1"/>
  <c r="F1448" i="6"/>
  <c r="C1448" i="6" s="1"/>
  <c r="F1449" i="6"/>
  <c r="C1449" i="6" s="1"/>
  <c r="F1450" i="6"/>
  <c r="C1450" i="6" s="1"/>
  <c r="F1451" i="6"/>
  <c r="C1451" i="6" s="1"/>
  <c r="F1452" i="6"/>
  <c r="C1452" i="6" s="1"/>
  <c r="F1453" i="6"/>
  <c r="C1453" i="6" s="1"/>
  <c r="F1454" i="6"/>
  <c r="C1454" i="6" s="1"/>
  <c r="F1455" i="6"/>
  <c r="C1455" i="6" s="1"/>
  <c r="F1456" i="6"/>
  <c r="C1456" i="6" s="1"/>
  <c r="F1457" i="6"/>
  <c r="C1457" i="6" s="1"/>
  <c r="F1458" i="6"/>
  <c r="C1458" i="6" s="1"/>
  <c r="F1459" i="6"/>
  <c r="C1459" i="6" s="1"/>
  <c r="F1460" i="6"/>
  <c r="C1460" i="6" s="1"/>
  <c r="F1461" i="6"/>
  <c r="C1461" i="6" s="1"/>
  <c r="F1462" i="6"/>
  <c r="C1462" i="6" s="1"/>
  <c r="F1463" i="6"/>
  <c r="C1463" i="6" s="1"/>
  <c r="F1464" i="6"/>
  <c r="C1464" i="6" s="1"/>
  <c r="F1465" i="6"/>
  <c r="C1465" i="6" s="1"/>
  <c r="F1466" i="6"/>
  <c r="C1466" i="6" s="1"/>
  <c r="F1467" i="6"/>
  <c r="C1467" i="6" s="1"/>
  <c r="F1468" i="6"/>
  <c r="C1468" i="6" s="1"/>
  <c r="F1469" i="6"/>
  <c r="C1469" i="6" s="1"/>
  <c r="F1470" i="6"/>
  <c r="C1470" i="6" s="1"/>
  <c r="F1471" i="6"/>
  <c r="C1471" i="6" s="1"/>
  <c r="F1472" i="6"/>
  <c r="C1472" i="6" s="1"/>
  <c r="F1473" i="6"/>
  <c r="C1473" i="6" s="1"/>
  <c r="F1474" i="6"/>
  <c r="C1474" i="6" s="1"/>
  <c r="F1475" i="6"/>
  <c r="C1475" i="6" s="1"/>
  <c r="F1476" i="6"/>
  <c r="C1476" i="6" s="1"/>
  <c r="F1477" i="6"/>
  <c r="C1477" i="6" s="1"/>
  <c r="F1478" i="6"/>
  <c r="C1478" i="6" s="1"/>
  <c r="F1479" i="6"/>
  <c r="C1479" i="6" s="1"/>
  <c r="F1480" i="6"/>
  <c r="C1480" i="6" s="1"/>
  <c r="F1481" i="6"/>
  <c r="C1481" i="6" s="1"/>
  <c r="F1482" i="6"/>
  <c r="C1482" i="6" s="1"/>
  <c r="F1483" i="6"/>
  <c r="C1483" i="6" s="1"/>
  <c r="F1484" i="6"/>
  <c r="C1484" i="6" s="1"/>
  <c r="F1485" i="6"/>
  <c r="C1485" i="6" s="1"/>
  <c r="F1486" i="6"/>
  <c r="C1486" i="6" s="1"/>
  <c r="F1487" i="6"/>
  <c r="C1487" i="6" s="1"/>
  <c r="F1488" i="6"/>
  <c r="C1488" i="6" s="1"/>
  <c r="F1489" i="6"/>
  <c r="C1489" i="6" s="1"/>
  <c r="F1490" i="6"/>
  <c r="C1490" i="6" s="1"/>
  <c r="F1491" i="6"/>
  <c r="C1491" i="6" s="1"/>
  <c r="F1492" i="6"/>
  <c r="C1492" i="6" s="1"/>
  <c r="F1493" i="6"/>
  <c r="C1493" i="6" s="1"/>
  <c r="F1494" i="6"/>
  <c r="C1494" i="6" s="1"/>
  <c r="F1495" i="6"/>
  <c r="C1495" i="6" s="1"/>
  <c r="F1496" i="6"/>
  <c r="C1496" i="6" s="1"/>
  <c r="F1497" i="6"/>
  <c r="C1497" i="6" s="1"/>
  <c r="F1498" i="6"/>
  <c r="C1498" i="6" s="1"/>
  <c r="F1499" i="6"/>
  <c r="C1499" i="6" s="1"/>
  <c r="F1500" i="6"/>
  <c r="C1500" i="6" s="1"/>
  <c r="F1501" i="6"/>
  <c r="C1501" i="6" s="1"/>
  <c r="F1502" i="6"/>
  <c r="C1502" i="6" s="1"/>
  <c r="F1503" i="6"/>
  <c r="C1503" i="6" s="1"/>
  <c r="F1504" i="6"/>
  <c r="C1504" i="6" s="1"/>
  <c r="F1505" i="6"/>
  <c r="C1505" i="6" s="1"/>
  <c r="F1506" i="6"/>
  <c r="C1506" i="6" s="1"/>
  <c r="F1507" i="6"/>
  <c r="C1507" i="6" s="1"/>
  <c r="F1508" i="6"/>
  <c r="C1508" i="6" s="1"/>
  <c r="F1509" i="6"/>
  <c r="C1509" i="6" s="1"/>
  <c r="F1510" i="6"/>
  <c r="C1510" i="6" s="1"/>
  <c r="F1511" i="6"/>
  <c r="C1511" i="6" s="1"/>
  <c r="F1512" i="6"/>
  <c r="C1512" i="6" s="1"/>
  <c r="F1513" i="6"/>
  <c r="C1513" i="6" s="1"/>
  <c r="F1514" i="6"/>
  <c r="C1514" i="6" s="1"/>
  <c r="F1515" i="6"/>
  <c r="C1515" i="6" s="1"/>
  <c r="F1516" i="6"/>
  <c r="C1516" i="6" s="1"/>
  <c r="F1517" i="6"/>
  <c r="C1517" i="6" s="1"/>
  <c r="F1518" i="6"/>
  <c r="C1518" i="6" s="1"/>
  <c r="F1519" i="6"/>
  <c r="C1519" i="6" s="1"/>
  <c r="F1520" i="6"/>
  <c r="C1520" i="6" s="1"/>
  <c r="F1521" i="6"/>
  <c r="C1521" i="6" s="1"/>
  <c r="F1522" i="6"/>
  <c r="C1522" i="6" s="1"/>
  <c r="F1523" i="6"/>
  <c r="C1523" i="6" s="1"/>
  <c r="F1524" i="6"/>
  <c r="C1524" i="6" s="1"/>
  <c r="F1525" i="6"/>
  <c r="C1525" i="6" s="1"/>
  <c r="F1526" i="6"/>
  <c r="C1526" i="6" s="1"/>
  <c r="F1527" i="6"/>
  <c r="C1527" i="6" s="1"/>
  <c r="F1528" i="6"/>
  <c r="C1528" i="6" s="1"/>
  <c r="F1529" i="6"/>
  <c r="C1529" i="6" s="1"/>
  <c r="F1530" i="6"/>
  <c r="C1530" i="6" s="1"/>
  <c r="F1531" i="6"/>
  <c r="C1531" i="6" s="1"/>
  <c r="F1532" i="6"/>
  <c r="C1532" i="6" s="1"/>
  <c r="F1533" i="6"/>
  <c r="C1533" i="6" s="1"/>
  <c r="F1534" i="6"/>
  <c r="C1534" i="6" s="1"/>
  <c r="F1535" i="6"/>
  <c r="C1535" i="6" s="1"/>
  <c r="F1536" i="6"/>
  <c r="C1536" i="6" s="1"/>
  <c r="F1537" i="6"/>
  <c r="C1537" i="6" s="1"/>
  <c r="F1538" i="6"/>
  <c r="C1538" i="6" s="1"/>
  <c r="F1539" i="6"/>
  <c r="C1539" i="6" s="1"/>
  <c r="F1540" i="6"/>
  <c r="C1540" i="6" s="1"/>
  <c r="F1541" i="6"/>
  <c r="C1541" i="6" s="1"/>
  <c r="F1542" i="6"/>
  <c r="C1542" i="6" s="1"/>
  <c r="F1543" i="6"/>
  <c r="C1543" i="6" s="1"/>
  <c r="F1544" i="6"/>
  <c r="C1544" i="6" s="1"/>
  <c r="F1545" i="6"/>
  <c r="C1545" i="6" s="1"/>
  <c r="F1546" i="6"/>
  <c r="C1546" i="6" s="1"/>
  <c r="F1547" i="6"/>
  <c r="C1547" i="6" s="1"/>
  <c r="F1548" i="6"/>
  <c r="C1548" i="6" s="1"/>
  <c r="F1549" i="6"/>
  <c r="C1549" i="6" s="1"/>
  <c r="F1550" i="6"/>
  <c r="C1550" i="6" s="1"/>
  <c r="F1551" i="6"/>
  <c r="C1551" i="6" s="1"/>
  <c r="F1552" i="6"/>
  <c r="C1552" i="6" s="1"/>
  <c r="F1553" i="6"/>
  <c r="C1553" i="6" s="1"/>
  <c r="F1554" i="6"/>
  <c r="C1554" i="6" s="1"/>
  <c r="F1555" i="6"/>
  <c r="C1555" i="6" s="1"/>
  <c r="F1556" i="6"/>
  <c r="C1556" i="6" s="1"/>
  <c r="F1557" i="6"/>
  <c r="C1557" i="6" s="1"/>
  <c r="F1558" i="6"/>
  <c r="C1558" i="6" s="1"/>
  <c r="F1559" i="6"/>
  <c r="C1559" i="6" s="1"/>
  <c r="F1560" i="6"/>
  <c r="C1560" i="6" s="1"/>
  <c r="F1561" i="6"/>
  <c r="C1561" i="6" s="1"/>
  <c r="F1562" i="6"/>
  <c r="C1562" i="6" s="1"/>
  <c r="F1563" i="6"/>
  <c r="C1563" i="6" s="1"/>
  <c r="F1564" i="6"/>
  <c r="C1564" i="6" s="1"/>
  <c r="F1565" i="6"/>
  <c r="C1565" i="6" s="1"/>
  <c r="F1566" i="6"/>
  <c r="C1566" i="6" s="1"/>
  <c r="F1567" i="6"/>
  <c r="C1567" i="6" s="1"/>
  <c r="F1568" i="6"/>
  <c r="C1568" i="6" s="1"/>
  <c r="F1569" i="6"/>
  <c r="C1569" i="6" s="1"/>
  <c r="F1570" i="6"/>
  <c r="C1570" i="6" s="1"/>
  <c r="F1571" i="6"/>
  <c r="C1571" i="6" s="1"/>
  <c r="F1572" i="6"/>
  <c r="C1572" i="6" s="1"/>
  <c r="F1573" i="6"/>
  <c r="C1573" i="6" s="1"/>
  <c r="F1574" i="6"/>
  <c r="C1574" i="6" s="1"/>
  <c r="F1575" i="6"/>
  <c r="C1575" i="6" s="1"/>
  <c r="F1576" i="6"/>
  <c r="C1576" i="6" s="1"/>
  <c r="F1577" i="6"/>
  <c r="C1577" i="6" s="1"/>
  <c r="F1578" i="6"/>
  <c r="C1578" i="6" s="1"/>
  <c r="F1579" i="6"/>
  <c r="C1579" i="6" s="1"/>
  <c r="F1580" i="6"/>
  <c r="C1580" i="6" s="1"/>
  <c r="F1581" i="6"/>
  <c r="C1581" i="6" s="1"/>
  <c r="F1582" i="6"/>
  <c r="C1582" i="6" s="1"/>
  <c r="F1583" i="6"/>
  <c r="C1583" i="6" s="1"/>
  <c r="F1584" i="6"/>
  <c r="C1584" i="6" s="1"/>
  <c r="F1585" i="6"/>
  <c r="C1585" i="6" s="1"/>
  <c r="F1586" i="6"/>
  <c r="C1586" i="6" s="1"/>
  <c r="F1587" i="6"/>
  <c r="C1587" i="6" s="1"/>
  <c r="F1588" i="6"/>
  <c r="C1588" i="6" s="1"/>
  <c r="F1589" i="6"/>
  <c r="C1589" i="6" s="1"/>
  <c r="F1590" i="6"/>
  <c r="C1590" i="6" s="1"/>
  <c r="F1591" i="6"/>
  <c r="C1591" i="6" s="1"/>
  <c r="F1592" i="6"/>
  <c r="C1592" i="6" s="1"/>
  <c r="F1593" i="6"/>
  <c r="C1593" i="6" s="1"/>
  <c r="F1594" i="6"/>
  <c r="C1594" i="6" s="1"/>
  <c r="F1595" i="6"/>
  <c r="C1595" i="6" s="1"/>
  <c r="F1596" i="6"/>
  <c r="C1596" i="6" s="1"/>
  <c r="F1597" i="6"/>
  <c r="C1597" i="6" s="1"/>
  <c r="F1598" i="6"/>
  <c r="C1598" i="6" s="1"/>
  <c r="F1599" i="6"/>
  <c r="C1599" i="6" s="1"/>
  <c r="F1600" i="6"/>
  <c r="C1600" i="6" s="1"/>
  <c r="F1601" i="6"/>
  <c r="C1601" i="6" s="1"/>
  <c r="F1602" i="6"/>
  <c r="C1602" i="6" s="1"/>
  <c r="F1603" i="6"/>
  <c r="C1603" i="6" s="1"/>
  <c r="F1604" i="6"/>
  <c r="C1604" i="6" s="1"/>
  <c r="F1605" i="6"/>
  <c r="C1605" i="6" s="1"/>
  <c r="F1606" i="6"/>
  <c r="C1606" i="6" s="1"/>
  <c r="F1607" i="6"/>
  <c r="C1607" i="6" s="1"/>
  <c r="F1608" i="6"/>
  <c r="C1608" i="6" s="1"/>
  <c r="F1609" i="6"/>
  <c r="C1609" i="6" s="1"/>
  <c r="F1610" i="6"/>
  <c r="C1610" i="6" s="1"/>
  <c r="F1611" i="6"/>
  <c r="C1611" i="6" s="1"/>
  <c r="F1612" i="6"/>
  <c r="C1612" i="6" s="1"/>
  <c r="F1613" i="6"/>
  <c r="C1613" i="6" s="1"/>
  <c r="F1614" i="6"/>
  <c r="C1614" i="6" s="1"/>
  <c r="F1615" i="6"/>
  <c r="C1615" i="6" s="1"/>
  <c r="F1616" i="6"/>
  <c r="C1616" i="6" s="1"/>
  <c r="F1617" i="6"/>
  <c r="C1617" i="6" s="1"/>
  <c r="F1618" i="6"/>
  <c r="C1618" i="6" s="1"/>
  <c r="F1619" i="6"/>
  <c r="C1619" i="6" s="1"/>
  <c r="F1620" i="6"/>
  <c r="C1620" i="6" s="1"/>
  <c r="F1621" i="6"/>
  <c r="C1621" i="6" s="1"/>
  <c r="F1622" i="6"/>
  <c r="C1622" i="6" s="1"/>
  <c r="F1623" i="6"/>
  <c r="C1623" i="6" s="1"/>
  <c r="F1624" i="6"/>
  <c r="C1624" i="6" s="1"/>
  <c r="F1625" i="6"/>
  <c r="C1625" i="6" s="1"/>
  <c r="F1626" i="6"/>
  <c r="C1626" i="6" s="1"/>
  <c r="F1627" i="6"/>
  <c r="C1627" i="6" s="1"/>
  <c r="F1628" i="6"/>
  <c r="C1628" i="6" s="1"/>
  <c r="F1629" i="6"/>
  <c r="C1629" i="6" s="1"/>
  <c r="F1630" i="6"/>
  <c r="C1630" i="6" s="1"/>
  <c r="F1631" i="6"/>
  <c r="C1631" i="6" s="1"/>
  <c r="F1632" i="6"/>
  <c r="C1632" i="6" s="1"/>
  <c r="F1633" i="6"/>
  <c r="C1633" i="6" s="1"/>
  <c r="F1634" i="6"/>
  <c r="C1634" i="6" s="1"/>
  <c r="F1635" i="6"/>
  <c r="C1635" i="6" s="1"/>
  <c r="F1636" i="6"/>
  <c r="C1636" i="6" s="1"/>
  <c r="F1637" i="6"/>
  <c r="C1637" i="6" s="1"/>
  <c r="F1638" i="6"/>
  <c r="C1638" i="6" s="1"/>
  <c r="F1639" i="6"/>
  <c r="C1639" i="6" s="1"/>
  <c r="F1640" i="6"/>
  <c r="C1640" i="6" s="1"/>
  <c r="F1641" i="6"/>
  <c r="C1641" i="6" s="1"/>
  <c r="F1642" i="6"/>
  <c r="C1642" i="6" s="1"/>
  <c r="F1643" i="6"/>
  <c r="C1643" i="6" s="1"/>
  <c r="F1644" i="6"/>
  <c r="C1644" i="6" s="1"/>
  <c r="F1645" i="6"/>
  <c r="C1645" i="6" s="1"/>
  <c r="F1646" i="6"/>
  <c r="C1646" i="6" s="1"/>
  <c r="F1647" i="6"/>
  <c r="C1647" i="6" s="1"/>
  <c r="F1648" i="6"/>
  <c r="C1648" i="6" s="1"/>
  <c r="F1649" i="6"/>
  <c r="C1649" i="6" s="1"/>
  <c r="F1650" i="6"/>
  <c r="C1650" i="6" s="1"/>
  <c r="F1651" i="6"/>
  <c r="C1651" i="6" s="1"/>
  <c r="F1652" i="6"/>
  <c r="C1652" i="6" s="1"/>
  <c r="F1653" i="6"/>
  <c r="C1653" i="6" s="1"/>
  <c r="F1654" i="6"/>
  <c r="C1654" i="6" s="1"/>
  <c r="F1655" i="6"/>
  <c r="C1655" i="6" s="1"/>
  <c r="F1656" i="6"/>
  <c r="C1656" i="6" s="1"/>
  <c r="F1657" i="6"/>
  <c r="C1657" i="6" s="1"/>
  <c r="F1658" i="6"/>
  <c r="C1658" i="6" s="1"/>
  <c r="F1659" i="6"/>
  <c r="C1659" i="6" s="1"/>
  <c r="F1660" i="6"/>
  <c r="C1660" i="6" s="1"/>
  <c r="F1661" i="6"/>
  <c r="C1661" i="6" s="1"/>
  <c r="F1662" i="6"/>
  <c r="C1662" i="6" s="1"/>
  <c r="F1663" i="6"/>
  <c r="C1663" i="6" s="1"/>
  <c r="F1664" i="6"/>
  <c r="C1664" i="6" s="1"/>
  <c r="F1665" i="6"/>
  <c r="C1665" i="6" s="1"/>
  <c r="F1666" i="6"/>
  <c r="C1666" i="6" s="1"/>
  <c r="F1667" i="6"/>
  <c r="C1667" i="6" s="1"/>
  <c r="F1668" i="6"/>
  <c r="C1668" i="6" s="1"/>
  <c r="F1669" i="6"/>
  <c r="C1669" i="6" s="1"/>
  <c r="F1670" i="6"/>
  <c r="C1670" i="6" s="1"/>
  <c r="F1671" i="6"/>
  <c r="C1671" i="6" s="1"/>
  <c r="F1672" i="6"/>
  <c r="C1672" i="6" s="1"/>
  <c r="F1673" i="6"/>
  <c r="C1673" i="6" s="1"/>
  <c r="F1674" i="6"/>
  <c r="C1674" i="6" s="1"/>
  <c r="F1675" i="6"/>
  <c r="C1675" i="6" s="1"/>
  <c r="F1676" i="6"/>
  <c r="C1676" i="6" s="1"/>
  <c r="F1677" i="6"/>
  <c r="C1677" i="6" s="1"/>
  <c r="F1678" i="6"/>
  <c r="C1678" i="6" s="1"/>
  <c r="F1679" i="6"/>
  <c r="C1679" i="6" s="1"/>
  <c r="F1680" i="6"/>
  <c r="C1680" i="6" s="1"/>
  <c r="F1681" i="6"/>
  <c r="C1681" i="6" s="1"/>
  <c r="F1682" i="6"/>
  <c r="C1682" i="6" s="1"/>
  <c r="F1683" i="6"/>
  <c r="C1683" i="6" s="1"/>
  <c r="F1684" i="6"/>
  <c r="C1684" i="6" s="1"/>
  <c r="F1685" i="6"/>
  <c r="C1685" i="6" s="1"/>
  <c r="F1686" i="6"/>
  <c r="C1686" i="6" s="1"/>
  <c r="F1687" i="6"/>
  <c r="C1687" i="6" s="1"/>
  <c r="F1688" i="6"/>
  <c r="C1688" i="6" s="1"/>
  <c r="F1689" i="6"/>
  <c r="C1689" i="6" s="1"/>
  <c r="F1690" i="6"/>
  <c r="C1690" i="6" s="1"/>
  <c r="F1691" i="6"/>
  <c r="C1691" i="6" s="1"/>
  <c r="F1692" i="6"/>
  <c r="C1692" i="6" s="1"/>
  <c r="F1693" i="6"/>
  <c r="C1693" i="6" s="1"/>
  <c r="F1694" i="6"/>
  <c r="C1694" i="6" s="1"/>
  <c r="F1695" i="6"/>
  <c r="C1695" i="6" s="1"/>
  <c r="F1696" i="6"/>
  <c r="C1696" i="6" s="1"/>
  <c r="F1697" i="6"/>
  <c r="C1697" i="6" s="1"/>
  <c r="F1698" i="6"/>
  <c r="C1698" i="6" s="1"/>
  <c r="F1699" i="6"/>
  <c r="C1699" i="6" s="1"/>
  <c r="F1700" i="6"/>
  <c r="C1700" i="6" s="1"/>
  <c r="F1701" i="6"/>
  <c r="C1701" i="6" s="1"/>
  <c r="F1702" i="6"/>
  <c r="C1702" i="6" s="1"/>
  <c r="F1703" i="6"/>
  <c r="C1703" i="6" s="1"/>
  <c r="F1704" i="6"/>
  <c r="C1704" i="6" s="1"/>
  <c r="F1705" i="6"/>
  <c r="C1705" i="6" s="1"/>
  <c r="F1706" i="6"/>
  <c r="C1706" i="6" s="1"/>
  <c r="F1707" i="6"/>
  <c r="C1707" i="6" s="1"/>
  <c r="F1708" i="6"/>
  <c r="C1708" i="6" s="1"/>
  <c r="F1709" i="6"/>
  <c r="C1709" i="6" s="1"/>
  <c r="F1710" i="6"/>
  <c r="C1710" i="6" s="1"/>
  <c r="F1711" i="6"/>
  <c r="C1711" i="6" s="1"/>
  <c r="F1712" i="6"/>
  <c r="C1712" i="6" s="1"/>
  <c r="F1713" i="6"/>
  <c r="C1713" i="6" s="1"/>
  <c r="F1714" i="6"/>
  <c r="C1714" i="6" s="1"/>
  <c r="F1715" i="6"/>
  <c r="C1715" i="6" s="1"/>
  <c r="F1716" i="6"/>
  <c r="C1716" i="6" s="1"/>
  <c r="F1717" i="6"/>
  <c r="C1717" i="6" s="1"/>
  <c r="F1718" i="6"/>
  <c r="C1718" i="6" s="1"/>
  <c r="F1719" i="6"/>
  <c r="C1719" i="6" s="1"/>
  <c r="F1720" i="6"/>
  <c r="C1720" i="6" s="1"/>
  <c r="F1721" i="6"/>
  <c r="C1721" i="6" s="1"/>
  <c r="F1722" i="6"/>
  <c r="C1722" i="6" s="1"/>
  <c r="F1723" i="6"/>
  <c r="C1723" i="6" s="1"/>
  <c r="F1724" i="6"/>
  <c r="C1724" i="6" s="1"/>
  <c r="F1725" i="6"/>
  <c r="C1725" i="6" s="1"/>
  <c r="F1726" i="6"/>
  <c r="C1726" i="6" s="1"/>
  <c r="F1727" i="6"/>
  <c r="C1727" i="6" s="1"/>
  <c r="F1728" i="6"/>
  <c r="C1728" i="6" s="1"/>
  <c r="F1729" i="6"/>
  <c r="C1729" i="6" s="1"/>
  <c r="F1730" i="6"/>
  <c r="C1730" i="6" s="1"/>
  <c r="F1731" i="6"/>
  <c r="C1731" i="6" s="1"/>
  <c r="F1732" i="6"/>
  <c r="C1732" i="6" s="1"/>
  <c r="F1733" i="6"/>
  <c r="C1733" i="6" s="1"/>
  <c r="F1734" i="6"/>
  <c r="C1734" i="6" s="1"/>
  <c r="F1735" i="6"/>
  <c r="C1735" i="6" s="1"/>
  <c r="F1736" i="6"/>
  <c r="C1736" i="6" s="1"/>
  <c r="F1737" i="6"/>
  <c r="C1737" i="6" s="1"/>
  <c r="F1738" i="6"/>
  <c r="C1738" i="6" s="1"/>
  <c r="F1739" i="6"/>
  <c r="C1739" i="6" s="1"/>
  <c r="F1740" i="6"/>
  <c r="C1740" i="6" s="1"/>
  <c r="F1741" i="6"/>
  <c r="C1741" i="6" s="1"/>
  <c r="F1742" i="6"/>
  <c r="C1742" i="6" s="1"/>
  <c r="F1743" i="6"/>
  <c r="C1743" i="6" s="1"/>
  <c r="F1744" i="6"/>
  <c r="C1744" i="6" s="1"/>
  <c r="F1745" i="6"/>
  <c r="C1745" i="6" s="1"/>
  <c r="F1746" i="6"/>
  <c r="C1746" i="6" s="1"/>
  <c r="F1747" i="6"/>
  <c r="C1747" i="6" s="1"/>
  <c r="F1748" i="6"/>
  <c r="C1748" i="6" s="1"/>
  <c r="F1749" i="6"/>
  <c r="C1749" i="6" s="1"/>
  <c r="F1750" i="6"/>
  <c r="C1750" i="6" s="1"/>
  <c r="F1751" i="6"/>
  <c r="C1751" i="6" s="1"/>
  <c r="F1752" i="6"/>
  <c r="C1752" i="6" s="1"/>
  <c r="F1753" i="6"/>
  <c r="C1753" i="6" s="1"/>
  <c r="F1754" i="6"/>
  <c r="C1754" i="6" s="1"/>
  <c r="F1755" i="6"/>
  <c r="C1755" i="6" s="1"/>
  <c r="F1756" i="6"/>
  <c r="C1756" i="6" s="1"/>
  <c r="F1757" i="6"/>
  <c r="C1757" i="6" s="1"/>
  <c r="F1758" i="6"/>
  <c r="C1758" i="6" s="1"/>
  <c r="F1759" i="6"/>
  <c r="C1759" i="6" s="1"/>
  <c r="F1760" i="6"/>
  <c r="C1760" i="6" s="1"/>
  <c r="F1761" i="6"/>
  <c r="C1761" i="6" s="1"/>
  <c r="F1762" i="6"/>
  <c r="C1762" i="6" s="1"/>
  <c r="F1763" i="6"/>
  <c r="C1763" i="6" s="1"/>
  <c r="F1764" i="6"/>
  <c r="C1764" i="6" s="1"/>
  <c r="F1765" i="6"/>
  <c r="C1765" i="6" s="1"/>
  <c r="F1766" i="6"/>
  <c r="C1766" i="6" s="1"/>
  <c r="F1767" i="6"/>
  <c r="C1767" i="6" s="1"/>
  <c r="F1768" i="6"/>
  <c r="C1768" i="6" s="1"/>
  <c r="F1769" i="6"/>
  <c r="C1769" i="6" s="1"/>
  <c r="F1770" i="6"/>
  <c r="C1770" i="6" s="1"/>
  <c r="F1771" i="6"/>
  <c r="C1771" i="6" s="1"/>
  <c r="F1772" i="6"/>
  <c r="C1772" i="6" s="1"/>
  <c r="F1773" i="6"/>
  <c r="C1773" i="6" s="1"/>
  <c r="F1774" i="6"/>
  <c r="C1774" i="6" s="1"/>
  <c r="F1775" i="6"/>
  <c r="C1775" i="6" s="1"/>
  <c r="F1776" i="6"/>
  <c r="C1776" i="6" s="1"/>
  <c r="F1777" i="6"/>
  <c r="C1777" i="6" s="1"/>
  <c r="F1778" i="6"/>
  <c r="C1778" i="6" s="1"/>
  <c r="F1779" i="6"/>
  <c r="C1779" i="6" s="1"/>
  <c r="F1780" i="6"/>
  <c r="C1780" i="6" s="1"/>
  <c r="F1781" i="6"/>
  <c r="C1781" i="6" s="1"/>
  <c r="F1782" i="6"/>
  <c r="C1782" i="6" s="1"/>
  <c r="F1783" i="6"/>
  <c r="C1783" i="6" s="1"/>
  <c r="F1784" i="6"/>
  <c r="C1784" i="6" s="1"/>
  <c r="F1785" i="6"/>
  <c r="C1785" i="6" s="1"/>
  <c r="F1786" i="6"/>
  <c r="C1786" i="6" s="1"/>
  <c r="F1787" i="6"/>
  <c r="C1787" i="6" s="1"/>
  <c r="F1788" i="6"/>
  <c r="C1788" i="6" s="1"/>
  <c r="F1789" i="6"/>
  <c r="C1789" i="6" s="1"/>
  <c r="F1790" i="6"/>
  <c r="C1790" i="6" s="1"/>
  <c r="F1791" i="6"/>
  <c r="C1791" i="6" s="1"/>
  <c r="F1792" i="6"/>
  <c r="C1792" i="6" s="1"/>
  <c r="F1793" i="6"/>
  <c r="C1793" i="6" s="1"/>
  <c r="F1794" i="6"/>
  <c r="C1794" i="6" s="1"/>
  <c r="F1795" i="6"/>
  <c r="C1795" i="6" s="1"/>
  <c r="F1796" i="6"/>
  <c r="C1796" i="6" s="1"/>
  <c r="F1797" i="6"/>
  <c r="C1797" i="6" s="1"/>
  <c r="F1798" i="6"/>
  <c r="C1798" i="6" s="1"/>
  <c r="F1799" i="6"/>
  <c r="C1799" i="6" s="1"/>
  <c r="F1800" i="6"/>
  <c r="C1800" i="6" s="1"/>
  <c r="F1801" i="6"/>
  <c r="C1801" i="6" s="1"/>
  <c r="F1802" i="6"/>
  <c r="C1802" i="6" s="1"/>
  <c r="F1803" i="6"/>
  <c r="C1803" i="6" s="1"/>
  <c r="F1804" i="6"/>
  <c r="C1804" i="6" s="1"/>
  <c r="F1805" i="6"/>
  <c r="C1805" i="6" s="1"/>
  <c r="F1806" i="6"/>
  <c r="C1806" i="6" s="1"/>
  <c r="F1807" i="6"/>
  <c r="C1807" i="6" s="1"/>
  <c r="F1808" i="6"/>
  <c r="C1808" i="6" s="1"/>
  <c r="F1809" i="6"/>
  <c r="C1809" i="6" s="1"/>
  <c r="F1810" i="6"/>
  <c r="C1810" i="6" s="1"/>
  <c r="F1811" i="6"/>
  <c r="C1811" i="6" s="1"/>
  <c r="F1812" i="6"/>
  <c r="C1812" i="6" s="1"/>
  <c r="F1813" i="6"/>
  <c r="C1813" i="6" s="1"/>
  <c r="F1814" i="6"/>
  <c r="C1814" i="6" s="1"/>
  <c r="F1815" i="6"/>
  <c r="C1815" i="6" s="1"/>
  <c r="F1816" i="6"/>
  <c r="C1816" i="6" s="1"/>
  <c r="F1817" i="6"/>
  <c r="C1817" i="6" s="1"/>
  <c r="F1818" i="6"/>
  <c r="C1818" i="6" s="1"/>
  <c r="F1819" i="6"/>
  <c r="C1819" i="6" s="1"/>
  <c r="F1820" i="6"/>
  <c r="C1820" i="6" s="1"/>
  <c r="F1821" i="6"/>
  <c r="C1821" i="6" s="1"/>
  <c r="F1822" i="6"/>
  <c r="C1822" i="6" s="1"/>
  <c r="F1823" i="6"/>
  <c r="C1823" i="6" s="1"/>
  <c r="F1824" i="6"/>
  <c r="C1824" i="6" s="1"/>
  <c r="F1825" i="6"/>
  <c r="C1825" i="6" s="1"/>
  <c r="F1826" i="6"/>
  <c r="C1826" i="6" s="1"/>
  <c r="F1827" i="6"/>
  <c r="C1827" i="6" s="1"/>
  <c r="F1828" i="6"/>
  <c r="C1828" i="6" s="1"/>
  <c r="F1829" i="6"/>
  <c r="C1829" i="6" s="1"/>
  <c r="F1830" i="6"/>
  <c r="C1830" i="6" s="1"/>
  <c r="F1831" i="6"/>
  <c r="C1831" i="6" s="1"/>
  <c r="F1832" i="6"/>
  <c r="C1832" i="6" s="1"/>
  <c r="F1833" i="6"/>
  <c r="C1833" i="6" s="1"/>
  <c r="F1834" i="6"/>
  <c r="C1834" i="6" s="1"/>
  <c r="F1835" i="6"/>
  <c r="C1835" i="6" s="1"/>
  <c r="F1836" i="6"/>
  <c r="C1836" i="6" s="1"/>
  <c r="F1837" i="6"/>
  <c r="C1837" i="6" s="1"/>
  <c r="F1838" i="6"/>
  <c r="C1838" i="6" s="1"/>
  <c r="F1839" i="6"/>
  <c r="C1839" i="6" s="1"/>
  <c r="F1840" i="6"/>
  <c r="C1840" i="6" s="1"/>
  <c r="F1841" i="6"/>
  <c r="C1841" i="6" s="1"/>
  <c r="F1842" i="6"/>
  <c r="C1842" i="6" s="1"/>
  <c r="F1843" i="6"/>
  <c r="C1843" i="6" s="1"/>
  <c r="F1844" i="6"/>
  <c r="C1844" i="6" s="1"/>
  <c r="F1845" i="6"/>
  <c r="C1845" i="6" s="1"/>
  <c r="F1846" i="6"/>
  <c r="C1846" i="6" s="1"/>
  <c r="F1847" i="6"/>
  <c r="C1847" i="6" s="1"/>
  <c r="F1848" i="6"/>
  <c r="C1848" i="6" s="1"/>
  <c r="F1849" i="6"/>
  <c r="C1849" i="6" s="1"/>
  <c r="F1850" i="6"/>
  <c r="C1850" i="6" s="1"/>
  <c r="F1851" i="6"/>
  <c r="C1851" i="6" s="1"/>
  <c r="F1852" i="6"/>
  <c r="C1852" i="6" s="1"/>
  <c r="F1853" i="6"/>
  <c r="C1853" i="6" s="1"/>
  <c r="F1854" i="6"/>
  <c r="C1854" i="6" s="1"/>
  <c r="F1855" i="6"/>
  <c r="C1855" i="6" s="1"/>
  <c r="F1856" i="6"/>
  <c r="C1856" i="6" s="1"/>
  <c r="F1857" i="6"/>
  <c r="C1857" i="6" s="1"/>
  <c r="F1858" i="6"/>
  <c r="C1858" i="6" s="1"/>
  <c r="F1859" i="6"/>
  <c r="C1859" i="6" s="1"/>
  <c r="F1860" i="6"/>
  <c r="C1860" i="6" s="1"/>
  <c r="F1861" i="6"/>
  <c r="C1861" i="6" s="1"/>
  <c r="F1862" i="6"/>
  <c r="C1862" i="6" s="1"/>
  <c r="F1863" i="6"/>
  <c r="C1863" i="6" s="1"/>
  <c r="F1864" i="6"/>
  <c r="C1864" i="6" s="1"/>
  <c r="F1865" i="6"/>
  <c r="C1865" i="6" s="1"/>
  <c r="F1866" i="6"/>
  <c r="C1866" i="6" s="1"/>
  <c r="F1867" i="6"/>
  <c r="C1867" i="6" s="1"/>
  <c r="F1868" i="6"/>
  <c r="C1868" i="6" s="1"/>
  <c r="F1869" i="6"/>
  <c r="C1869" i="6" s="1"/>
  <c r="F1870" i="6"/>
  <c r="C1870" i="6" s="1"/>
  <c r="F1871" i="6"/>
  <c r="C1871" i="6" s="1"/>
  <c r="F1872" i="6"/>
  <c r="C1872" i="6" s="1"/>
  <c r="F1873" i="6"/>
  <c r="C1873" i="6" s="1"/>
  <c r="F1874" i="6"/>
  <c r="C1874" i="6" s="1"/>
  <c r="F1875" i="6"/>
  <c r="C1875" i="6" s="1"/>
  <c r="F1876" i="6"/>
  <c r="C1876" i="6" s="1"/>
  <c r="F1877" i="6"/>
  <c r="C1877" i="6" s="1"/>
  <c r="F1878" i="6"/>
  <c r="C1878" i="6" s="1"/>
  <c r="F1879" i="6"/>
  <c r="C1879" i="6" s="1"/>
  <c r="F1880" i="6"/>
  <c r="C1880" i="6" s="1"/>
  <c r="F1881" i="6"/>
  <c r="C1881" i="6" s="1"/>
  <c r="F1882" i="6"/>
  <c r="C1882" i="6" s="1"/>
  <c r="F1883" i="6"/>
  <c r="C1883" i="6" s="1"/>
  <c r="F1884" i="6"/>
  <c r="C1884" i="6" s="1"/>
  <c r="F1885" i="6"/>
  <c r="C1885" i="6" s="1"/>
  <c r="F1886" i="6"/>
  <c r="C1886" i="6" s="1"/>
  <c r="F1887" i="6"/>
  <c r="C1887" i="6" s="1"/>
  <c r="F1888" i="6"/>
  <c r="C1888" i="6" s="1"/>
  <c r="F1889" i="6"/>
  <c r="C1889" i="6" s="1"/>
  <c r="F1890" i="6"/>
  <c r="C1890" i="6" s="1"/>
  <c r="F1891" i="6"/>
  <c r="C1891" i="6" s="1"/>
  <c r="F1892" i="6"/>
  <c r="C1892" i="6" s="1"/>
  <c r="F1893" i="6"/>
  <c r="C1893" i="6" s="1"/>
  <c r="F1894" i="6"/>
  <c r="C1894" i="6" s="1"/>
  <c r="F1895" i="6"/>
  <c r="C1895" i="6" s="1"/>
  <c r="F1896" i="6"/>
  <c r="C1896" i="6" s="1"/>
  <c r="F1897" i="6"/>
  <c r="C1897" i="6" s="1"/>
  <c r="F1898" i="6"/>
  <c r="C1898" i="6" s="1"/>
  <c r="F1899" i="6"/>
  <c r="C1899" i="6" s="1"/>
  <c r="F1900" i="6"/>
  <c r="C1900" i="6" s="1"/>
  <c r="F1901" i="6"/>
  <c r="C1901" i="6" s="1"/>
  <c r="F1902" i="6"/>
  <c r="C1902" i="6" s="1"/>
  <c r="F1903" i="6"/>
  <c r="C1903" i="6" s="1"/>
  <c r="F1904" i="6"/>
  <c r="C1904" i="6" s="1"/>
  <c r="F1905" i="6"/>
  <c r="C1905" i="6" s="1"/>
  <c r="F1906" i="6"/>
  <c r="C1906" i="6" s="1"/>
  <c r="F1907" i="6"/>
  <c r="C1907" i="6" s="1"/>
  <c r="F1908" i="6"/>
  <c r="C1908" i="6" s="1"/>
  <c r="F1909" i="6"/>
  <c r="C1909" i="6" s="1"/>
  <c r="F1910" i="6"/>
  <c r="C1910" i="6" s="1"/>
  <c r="F1911" i="6"/>
  <c r="C1911" i="6" s="1"/>
  <c r="F1912" i="6"/>
  <c r="C1912" i="6" s="1"/>
  <c r="F1913" i="6"/>
  <c r="C1913" i="6" s="1"/>
  <c r="F1914" i="6"/>
  <c r="C1914" i="6" s="1"/>
  <c r="F1915" i="6"/>
  <c r="C1915" i="6" s="1"/>
  <c r="F1916" i="6"/>
  <c r="C1916" i="6" s="1"/>
  <c r="F1917" i="6"/>
  <c r="C1917" i="6" s="1"/>
  <c r="F1918" i="6"/>
  <c r="C1918" i="6" s="1"/>
  <c r="F1919" i="6"/>
  <c r="C1919" i="6" s="1"/>
  <c r="F1920" i="6"/>
  <c r="C1920" i="6" s="1"/>
  <c r="F1921" i="6"/>
  <c r="C1921" i="6" s="1"/>
  <c r="F1922" i="6"/>
  <c r="C1922" i="6" s="1"/>
  <c r="F1923" i="6"/>
  <c r="C1923" i="6" s="1"/>
  <c r="F1924" i="6"/>
  <c r="C1924" i="6" s="1"/>
  <c r="F1925" i="6"/>
  <c r="C1925" i="6" s="1"/>
  <c r="F1926" i="6"/>
  <c r="C1926" i="6" s="1"/>
  <c r="F1927" i="6"/>
  <c r="C1927" i="6" s="1"/>
  <c r="F1928" i="6"/>
  <c r="C1928" i="6" s="1"/>
  <c r="F1929" i="6"/>
  <c r="C1929" i="6" s="1"/>
  <c r="F1930" i="6"/>
  <c r="C1930" i="6" s="1"/>
  <c r="F1931" i="6"/>
  <c r="C1931" i="6" s="1"/>
  <c r="F1932" i="6"/>
  <c r="C1932" i="6" s="1"/>
  <c r="F1933" i="6"/>
  <c r="C1933" i="6" s="1"/>
  <c r="F1934" i="6"/>
  <c r="C1934" i="6" s="1"/>
  <c r="F1935" i="6"/>
  <c r="C1935" i="6" s="1"/>
  <c r="F1936" i="6"/>
  <c r="C1936" i="6" s="1"/>
  <c r="F1937" i="6"/>
  <c r="C1937" i="6" s="1"/>
  <c r="F1938" i="6"/>
  <c r="C1938" i="6" s="1"/>
  <c r="F1939" i="6"/>
  <c r="C1939" i="6" s="1"/>
  <c r="F1940" i="6"/>
  <c r="C1940" i="6" s="1"/>
  <c r="F1941" i="6"/>
  <c r="C1941" i="6" s="1"/>
  <c r="F1942" i="6"/>
  <c r="C1942" i="6" s="1"/>
  <c r="F1943" i="6"/>
  <c r="C1943" i="6" s="1"/>
  <c r="F1944" i="6"/>
  <c r="C1944" i="6" s="1"/>
  <c r="F1945" i="6"/>
  <c r="C1945" i="6" s="1"/>
  <c r="F1946" i="6"/>
  <c r="C1946" i="6" s="1"/>
  <c r="F1947" i="6"/>
  <c r="C1947" i="6" s="1"/>
  <c r="F1948" i="6"/>
  <c r="C1948" i="6" s="1"/>
  <c r="F1949" i="6"/>
  <c r="C1949" i="6" s="1"/>
  <c r="F1950" i="6"/>
  <c r="C1950" i="6" s="1"/>
  <c r="F1951" i="6"/>
  <c r="C1951" i="6" s="1"/>
  <c r="F1952" i="6"/>
  <c r="C1952" i="6" s="1"/>
  <c r="F1953" i="6"/>
  <c r="C1953" i="6" s="1"/>
  <c r="F1954" i="6"/>
  <c r="C1954" i="6" s="1"/>
  <c r="F1955" i="6"/>
  <c r="C1955" i="6" s="1"/>
  <c r="F1956" i="6"/>
  <c r="C1956" i="6" s="1"/>
  <c r="F1957" i="6"/>
  <c r="C1957" i="6" s="1"/>
  <c r="F1958" i="6"/>
  <c r="C1958" i="6" s="1"/>
  <c r="F1959" i="6"/>
  <c r="C1959" i="6" s="1"/>
  <c r="F1960" i="6"/>
  <c r="C1960" i="6" s="1"/>
  <c r="F1961" i="6"/>
  <c r="C1961" i="6" s="1"/>
  <c r="F1962" i="6"/>
  <c r="C1962" i="6" s="1"/>
  <c r="F1963" i="6"/>
  <c r="C1963" i="6" s="1"/>
  <c r="F1964" i="6"/>
  <c r="C1964" i="6" s="1"/>
  <c r="F1965" i="6"/>
  <c r="C1965" i="6" s="1"/>
  <c r="F1966" i="6"/>
  <c r="C1966" i="6" s="1"/>
  <c r="F1967" i="6"/>
  <c r="C1967" i="6" s="1"/>
  <c r="F1968" i="6"/>
  <c r="C1968" i="6" s="1"/>
  <c r="F1969" i="6"/>
  <c r="C1969" i="6" s="1"/>
  <c r="F1970" i="6"/>
  <c r="C1970" i="6" s="1"/>
  <c r="F1971" i="6"/>
  <c r="C1971" i="6" s="1"/>
  <c r="F1972" i="6"/>
  <c r="C1972" i="6" s="1"/>
  <c r="F1973" i="6"/>
  <c r="C1973" i="6" s="1"/>
  <c r="F1974" i="6"/>
  <c r="C1974" i="6" s="1"/>
  <c r="F1975" i="6"/>
  <c r="C1975" i="6" s="1"/>
  <c r="F1976" i="6"/>
  <c r="C1976" i="6" s="1"/>
  <c r="F1977" i="6"/>
  <c r="C1977" i="6" s="1"/>
  <c r="F1978" i="6"/>
  <c r="C1978" i="6" s="1"/>
  <c r="F1979" i="6"/>
  <c r="C1979" i="6" s="1"/>
  <c r="F1980" i="6"/>
  <c r="C1980" i="6" s="1"/>
  <c r="F1981" i="6"/>
  <c r="C1981" i="6" s="1"/>
  <c r="F1982" i="6"/>
  <c r="C1982" i="6" s="1"/>
  <c r="F1983" i="6"/>
  <c r="C1983" i="6" s="1"/>
  <c r="F1984" i="6"/>
  <c r="C1984" i="6" s="1"/>
  <c r="F1985" i="6"/>
  <c r="C1985" i="6" s="1"/>
  <c r="F1986" i="6"/>
  <c r="C1986" i="6" s="1"/>
  <c r="F1987" i="6"/>
  <c r="C1987" i="6" s="1"/>
  <c r="F1988" i="6"/>
  <c r="C1988" i="6" s="1"/>
  <c r="F1989" i="6"/>
  <c r="C1989" i="6" s="1"/>
  <c r="F1990" i="6"/>
  <c r="C1990" i="6" s="1"/>
  <c r="F1991" i="6"/>
  <c r="C1991" i="6" s="1"/>
  <c r="F1992" i="6"/>
  <c r="C1992" i="6" s="1"/>
  <c r="F1993" i="6"/>
  <c r="C1993" i="6" s="1"/>
  <c r="F1994" i="6"/>
  <c r="C1994" i="6" s="1"/>
  <c r="F1995" i="6"/>
  <c r="C1995" i="6" s="1"/>
  <c r="F1996" i="6"/>
  <c r="C1996" i="6" s="1"/>
  <c r="F1997" i="6"/>
  <c r="C1997" i="6" s="1"/>
  <c r="F1998" i="6"/>
  <c r="C1998" i="6" s="1"/>
  <c r="F1999" i="6"/>
  <c r="C1999" i="6" s="1"/>
  <c r="F2000" i="6"/>
  <c r="C2000" i="6" s="1"/>
  <c r="F2001" i="6"/>
  <c r="C2001" i="6" s="1"/>
  <c r="F2002" i="6"/>
  <c r="C2002" i="6" s="1"/>
  <c r="F2003" i="6"/>
  <c r="C2003" i="6" s="1"/>
  <c r="F2004" i="6"/>
  <c r="C2004" i="6" s="1"/>
  <c r="F2005" i="6"/>
  <c r="C2005" i="6" s="1"/>
  <c r="F2006" i="6"/>
  <c r="C2006" i="6" s="1"/>
  <c r="F2007" i="6"/>
  <c r="C2007" i="6" s="1"/>
  <c r="F2008" i="6"/>
  <c r="C2008" i="6" s="1"/>
  <c r="F2009" i="6"/>
  <c r="C2009" i="6" s="1"/>
  <c r="F2010" i="6"/>
  <c r="C2010" i="6" s="1"/>
  <c r="F2011" i="6"/>
  <c r="C2011" i="6" s="1"/>
  <c r="F2012" i="6"/>
  <c r="C2012" i="6" s="1"/>
  <c r="F2013" i="6"/>
  <c r="C2013" i="6" s="1"/>
  <c r="F2014" i="6"/>
  <c r="C2014" i="6" s="1"/>
  <c r="F2015" i="6"/>
  <c r="C2015" i="6" s="1"/>
  <c r="F2016" i="6"/>
  <c r="C2016" i="6" s="1"/>
  <c r="F2017" i="6"/>
  <c r="C2017" i="6" s="1"/>
  <c r="F2018" i="6"/>
  <c r="C2018" i="6" s="1"/>
  <c r="F2019" i="6"/>
  <c r="C2019" i="6" s="1"/>
  <c r="F2020" i="6"/>
  <c r="C2020" i="6" s="1"/>
  <c r="F2021" i="6"/>
  <c r="C2021" i="6" s="1"/>
  <c r="F2022" i="6"/>
  <c r="C2022" i="6" s="1"/>
  <c r="F2023" i="6"/>
  <c r="C2023" i="6" s="1"/>
  <c r="F2024" i="6"/>
  <c r="C2024" i="6" s="1"/>
  <c r="F2025" i="6"/>
  <c r="C2025" i="6" s="1"/>
  <c r="F2026" i="6"/>
  <c r="C2026" i="6" s="1"/>
  <c r="F2027" i="6"/>
  <c r="C2027" i="6" s="1"/>
  <c r="F2028" i="6"/>
  <c r="C2028" i="6" s="1"/>
  <c r="F2029" i="6"/>
  <c r="C2029" i="6" s="1"/>
  <c r="F2030" i="6"/>
  <c r="C2030" i="6" s="1"/>
  <c r="F2031" i="6"/>
  <c r="C2031" i="6" s="1"/>
  <c r="F2032" i="6"/>
  <c r="C2032" i="6" s="1"/>
  <c r="F2033" i="6"/>
  <c r="C2033" i="6" s="1"/>
  <c r="F2034" i="6"/>
  <c r="C2034" i="6" s="1"/>
  <c r="F2035" i="6"/>
  <c r="C2035" i="6" s="1"/>
  <c r="F2036" i="6"/>
  <c r="C2036" i="6" s="1"/>
  <c r="F2037" i="6"/>
  <c r="C2037" i="6" s="1"/>
  <c r="F2038" i="6"/>
  <c r="C2038" i="6" s="1"/>
  <c r="F2039" i="6"/>
  <c r="C2039" i="6" s="1"/>
  <c r="F2040" i="6"/>
  <c r="C2040" i="6" s="1"/>
  <c r="F2041" i="6"/>
  <c r="C2041" i="6" s="1"/>
  <c r="F2042" i="6"/>
  <c r="C2042" i="6" s="1"/>
  <c r="F2043" i="6"/>
  <c r="C2043" i="6" s="1"/>
  <c r="F2044" i="6"/>
  <c r="C2044" i="6" s="1"/>
  <c r="F2045" i="6"/>
  <c r="C2045" i="6" s="1"/>
  <c r="F2046" i="6"/>
  <c r="C2046" i="6" s="1"/>
  <c r="F2047" i="6"/>
  <c r="C2047" i="6" s="1"/>
  <c r="F2048" i="6"/>
  <c r="C2048" i="6" s="1"/>
  <c r="F2049" i="6"/>
  <c r="C2049" i="6" s="1"/>
  <c r="F2050" i="6"/>
  <c r="C2050" i="6" s="1"/>
  <c r="F2051" i="6"/>
  <c r="C2051" i="6" s="1"/>
  <c r="F2052" i="6"/>
  <c r="C2052" i="6" s="1"/>
  <c r="F2053" i="6"/>
  <c r="C2053" i="6" s="1"/>
  <c r="F2054" i="6"/>
  <c r="C2054" i="6" s="1"/>
  <c r="F2055" i="6"/>
  <c r="C2055" i="6" s="1"/>
  <c r="F2056" i="6"/>
  <c r="C2056" i="6" s="1"/>
  <c r="F2057" i="6"/>
  <c r="C2057" i="6" s="1"/>
  <c r="F2058" i="6"/>
  <c r="C2058" i="6" s="1"/>
  <c r="F2059" i="6"/>
  <c r="C2059" i="6" s="1"/>
  <c r="F2060" i="6"/>
  <c r="C2060" i="6" s="1"/>
  <c r="F2061" i="6"/>
  <c r="C2061" i="6" s="1"/>
  <c r="F2062" i="6"/>
  <c r="C2062" i="6" s="1"/>
  <c r="F2063" i="6"/>
  <c r="C2063" i="6" s="1"/>
  <c r="F2064" i="6"/>
  <c r="C2064" i="6" s="1"/>
  <c r="F2065" i="6"/>
  <c r="C2065" i="6" s="1"/>
  <c r="F2066" i="6"/>
  <c r="C2066" i="6" s="1"/>
  <c r="F2067" i="6"/>
  <c r="C2067" i="6" s="1"/>
  <c r="F2068" i="6"/>
  <c r="C2068" i="6" s="1"/>
  <c r="F2069" i="6"/>
  <c r="C2069" i="6" s="1"/>
  <c r="F2070" i="6"/>
  <c r="C2070" i="6" s="1"/>
  <c r="F2071" i="6"/>
  <c r="C2071" i="6" s="1"/>
  <c r="F2072" i="6"/>
  <c r="C2072" i="6" s="1"/>
  <c r="F2073" i="6"/>
  <c r="C2073" i="6" s="1"/>
  <c r="F2074" i="6"/>
  <c r="C2074" i="6" s="1"/>
  <c r="F2075" i="6"/>
  <c r="C2075" i="6" s="1"/>
  <c r="F2076" i="6"/>
  <c r="C2076" i="6" s="1"/>
  <c r="F2077" i="6"/>
  <c r="C2077" i="6" s="1"/>
  <c r="F2078" i="6"/>
  <c r="C2078" i="6" s="1"/>
  <c r="F2079" i="6"/>
  <c r="C2079" i="6" s="1"/>
  <c r="F2080" i="6"/>
  <c r="C2080" i="6" s="1"/>
  <c r="F2081" i="6"/>
  <c r="C2081" i="6" s="1"/>
  <c r="F2082" i="6"/>
  <c r="C2082" i="6" s="1"/>
  <c r="F2083" i="6"/>
  <c r="C2083" i="6" s="1"/>
  <c r="F2084" i="6"/>
  <c r="C2084" i="6" s="1"/>
  <c r="F2085" i="6"/>
  <c r="C2085" i="6" s="1"/>
  <c r="F2086" i="6"/>
  <c r="C2086" i="6" s="1"/>
  <c r="F2087" i="6"/>
  <c r="C2087" i="6" s="1"/>
  <c r="F2088" i="6"/>
  <c r="C2088" i="6" s="1"/>
  <c r="F2089" i="6"/>
  <c r="C2089" i="6" s="1"/>
  <c r="F2090" i="6"/>
  <c r="C2090" i="6" s="1"/>
  <c r="F2091" i="6"/>
  <c r="C2091" i="6" s="1"/>
  <c r="F2092" i="6"/>
  <c r="C2092" i="6" s="1"/>
  <c r="F2093" i="6"/>
  <c r="C2093" i="6" s="1"/>
  <c r="F2094" i="6"/>
  <c r="C2094" i="6" s="1"/>
  <c r="F2095" i="6"/>
  <c r="C2095" i="6" s="1"/>
  <c r="F2096" i="6"/>
  <c r="C2096" i="6" s="1"/>
  <c r="F2097" i="6"/>
  <c r="C2097" i="6" s="1"/>
  <c r="F2098" i="6"/>
  <c r="C2098" i="6" s="1"/>
  <c r="F2099" i="6"/>
  <c r="C2099" i="6" s="1"/>
  <c r="F2100" i="6"/>
  <c r="C2100" i="6" s="1"/>
  <c r="F2101" i="6"/>
  <c r="C2101" i="6" s="1"/>
  <c r="F2102" i="6"/>
  <c r="C2102" i="6" s="1"/>
  <c r="F2103" i="6"/>
  <c r="C2103" i="6" s="1"/>
  <c r="F2104" i="6"/>
  <c r="C2104" i="6" s="1"/>
  <c r="F2105" i="6"/>
  <c r="C2105" i="6" s="1"/>
  <c r="F2106" i="6"/>
  <c r="C2106" i="6" s="1"/>
  <c r="F2107" i="6"/>
  <c r="C2107" i="6" s="1"/>
  <c r="F2108" i="6"/>
  <c r="C2108" i="6" s="1"/>
  <c r="F2109" i="6"/>
  <c r="C2109" i="6" s="1"/>
  <c r="F2110" i="6"/>
  <c r="C2110" i="6" s="1"/>
  <c r="F2111" i="6"/>
  <c r="C2111" i="6" s="1"/>
  <c r="F2112" i="6"/>
  <c r="C2112" i="6" s="1"/>
  <c r="F2113" i="6"/>
  <c r="C2113" i="6" s="1"/>
  <c r="F2114" i="6"/>
  <c r="C2114" i="6" s="1"/>
  <c r="F2115" i="6"/>
  <c r="C2115" i="6" s="1"/>
  <c r="F2116" i="6"/>
  <c r="C2116" i="6" s="1"/>
  <c r="F2117" i="6"/>
  <c r="C2117" i="6" s="1"/>
  <c r="F2118" i="6"/>
  <c r="C2118" i="6" s="1"/>
  <c r="F2119" i="6"/>
  <c r="C2119" i="6" s="1"/>
  <c r="F2120" i="6"/>
  <c r="C2120" i="6" s="1"/>
  <c r="F2121" i="6"/>
  <c r="C2121" i="6" s="1"/>
  <c r="F2122" i="6"/>
  <c r="C2122" i="6" s="1"/>
  <c r="F2123" i="6"/>
  <c r="C2123" i="6" s="1"/>
  <c r="F2124" i="6"/>
  <c r="C2124" i="6" s="1"/>
  <c r="F2125" i="6"/>
  <c r="C2125" i="6" s="1"/>
  <c r="F2126" i="6"/>
  <c r="C2126" i="6" s="1"/>
  <c r="F2127" i="6"/>
  <c r="C2127" i="6" s="1"/>
  <c r="F2128" i="6"/>
  <c r="C2128" i="6" s="1"/>
  <c r="F2129" i="6"/>
  <c r="C2129" i="6" s="1"/>
  <c r="F2130" i="6"/>
  <c r="C2130" i="6" s="1"/>
  <c r="F2131" i="6"/>
  <c r="C2131" i="6" s="1"/>
  <c r="F2132" i="6"/>
  <c r="C2132" i="6" s="1"/>
  <c r="F2133" i="6"/>
  <c r="C2133" i="6" s="1"/>
  <c r="F2134" i="6"/>
  <c r="C2134" i="6" s="1"/>
  <c r="F2135" i="6"/>
  <c r="C2135" i="6" s="1"/>
  <c r="F2136" i="6"/>
  <c r="C2136" i="6" s="1"/>
  <c r="F2137" i="6"/>
  <c r="C2137" i="6" s="1"/>
  <c r="F2138" i="6"/>
  <c r="C2138" i="6" s="1"/>
  <c r="F2139" i="6"/>
  <c r="C2139" i="6" s="1"/>
  <c r="F2140" i="6"/>
  <c r="C2140" i="6" s="1"/>
  <c r="F2141" i="6"/>
  <c r="C2141" i="6" s="1"/>
  <c r="F2142" i="6"/>
  <c r="C2142" i="6" s="1"/>
  <c r="F2143" i="6"/>
  <c r="C2143" i="6" s="1"/>
  <c r="F2144" i="6"/>
  <c r="C2144" i="6" s="1"/>
  <c r="F2145" i="6"/>
  <c r="C2145" i="6" s="1"/>
  <c r="F2146" i="6"/>
  <c r="C2146" i="6" s="1"/>
  <c r="F2147" i="6"/>
  <c r="C2147" i="6" s="1"/>
  <c r="F2148" i="6"/>
  <c r="C2148" i="6" s="1"/>
  <c r="F2149" i="6"/>
  <c r="C2149" i="6" s="1"/>
  <c r="F2150" i="6"/>
  <c r="C2150" i="6" s="1"/>
  <c r="F2151" i="6"/>
  <c r="C2151" i="6" s="1"/>
  <c r="F2152" i="6"/>
  <c r="C2152" i="6" s="1"/>
  <c r="F2153" i="6"/>
  <c r="C2153" i="6" s="1"/>
  <c r="F2154" i="6"/>
  <c r="C2154" i="6" s="1"/>
  <c r="F2155" i="6"/>
  <c r="C2155" i="6" s="1"/>
  <c r="F2156" i="6"/>
  <c r="C2156" i="6" s="1"/>
  <c r="F2157" i="6"/>
  <c r="C2157" i="6" s="1"/>
  <c r="F2158" i="6"/>
  <c r="C2158" i="6" s="1"/>
  <c r="F2159" i="6"/>
  <c r="C2159" i="6" s="1"/>
  <c r="F2160" i="6"/>
  <c r="C2160" i="6" s="1"/>
  <c r="F2161" i="6"/>
  <c r="C2161" i="6" s="1"/>
  <c r="F2162" i="6"/>
  <c r="C2162" i="6" s="1"/>
  <c r="F2163" i="6"/>
  <c r="C2163" i="6" s="1"/>
  <c r="F2164" i="6"/>
  <c r="C2164" i="6" s="1"/>
  <c r="F2165" i="6"/>
  <c r="C2165" i="6" s="1"/>
  <c r="F2166" i="6"/>
  <c r="C2166" i="6" s="1"/>
  <c r="F2167" i="6"/>
  <c r="C2167" i="6" s="1"/>
  <c r="F2168" i="6"/>
  <c r="C2168" i="6" s="1"/>
  <c r="F2169" i="6"/>
  <c r="C2169" i="6" s="1"/>
  <c r="F2170" i="6"/>
  <c r="C2170" i="6" s="1"/>
  <c r="F2171" i="6"/>
  <c r="C2171" i="6" s="1"/>
  <c r="F2172" i="6"/>
  <c r="C2172" i="6" s="1"/>
  <c r="F2173" i="6"/>
  <c r="C2173" i="6" s="1"/>
  <c r="F2174" i="6"/>
  <c r="C2174" i="6" s="1"/>
  <c r="F2175" i="6"/>
  <c r="C2175" i="6" s="1"/>
  <c r="F2176" i="6"/>
  <c r="C2176" i="6" s="1"/>
  <c r="F2177" i="6"/>
  <c r="C2177" i="6" s="1"/>
  <c r="F2178" i="6"/>
  <c r="C2178" i="6" s="1"/>
  <c r="F2179" i="6"/>
  <c r="C2179" i="6" s="1"/>
  <c r="F2180" i="6"/>
  <c r="C2180" i="6" s="1"/>
  <c r="F2181" i="6"/>
  <c r="C2181" i="6" s="1"/>
  <c r="F2182" i="6"/>
  <c r="C2182" i="6" s="1"/>
  <c r="F2183" i="6"/>
  <c r="C2183" i="6" s="1"/>
  <c r="F2184" i="6"/>
  <c r="C2184" i="6" s="1"/>
  <c r="F2185" i="6"/>
  <c r="C2185" i="6" s="1"/>
  <c r="F2186" i="6"/>
  <c r="C2186" i="6" s="1"/>
  <c r="F2187" i="6"/>
  <c r="C2187" i="6" s="1"/>
  <c r="F2188" i="6"/>
  <c r="C2188" i="6" s="1"/>
  <c r="F2189" i="6"/>
  <c r="C2189" i="6" s="1"/>
  <c r="F2190" i="6"/>
  <c r="C2190" i="6" s="1"/>
  <c r="F2191" i="6"/>
  <c r="C2191" i="6" s="1"/>
  <c r="F2192" i="6"/>
  <c r="C2192" i="6" s="1"/>
  <c r="F2193" i="6"/>
  <c r="C2193" i="6" s="1"/>
  <c r="F2194" i="6"/>
  <c r="C2194" i="6" s="1"/>
  <c r="F2195" i="6"/>
  <c r="C2195" i="6" s="1"/>
  <c r="F2196" i="6"/>
  <c r="C2196" i="6" s="1"/>
  <c r="F2197" i="6"/>
  <c r="C2197" i="6" s="1"/>
  <c r="F2198" i="6"/>
  <c r="C2198" i="6" s="1"/>
  <c r="F2199" i="6"/>
  <c r="C2199" i="6" s="1"/>
  <c r="F2200" i="6"/>
  <c r="C2200" i="6" s="1"/>
  <c r="F2201" i="6"/>
  <c r="C2201" i="6" s="1"/>
  <c r="F2202" i="6"/>
  <c r="C2202" i="6" s="1"/>
  <c r="F2203" i="6"/>
  <c r="C2203" i="6" s="1"/>
  <c r="F2204" i="6"/>
  <c r="C2204" i="6" s="1"/>
  <c r="F2205" i="6"/>
  <c r="C2205" i="6" s="1"/>
  <c r="F2206" i="6"/>
  <c r="C2206" i="6" s="1"/>
  <c r="F2207" i="6"/>
  <c r="C2207" i="6" s="1"/>
  <c r="F2208" i="6"/>
  <c r="C2208" i="6" s="1"/>
  <c r="F2209" i="6"/>
  <c r="C2209" i="6" s="1"/>
  <c r="F2210" i="6"/>
  <c r="C2210" i="6" s="1"/>
  <c r="F2211" i="6"/>
  <c r="C2211" i="6" s="1"/>
  <c r="F2212" i="6"/>
  <c r="C2212" i="6" s="1"/>
  <c r="F2213" i="6"/>
  <c r="C2213" i="6" s="1"/>
  <c r="F2214" i="6"/>
  <c r="C2214" i="6" s="1"/>
  <c r="F2215" i="6"/>
  <c r="C2215" i="6" s="1"/>
  <c r="F2216" i="6"/>
  <c r="C2216" i="6" s="1"/>
  <c r="F2217" i="6"/>
  <c r="C2217" i="6" s="1"/>
  <c r="F2218" i="6"/>
  <c r="C2218" i="6" s="1"/>
  <c r="F2219" i="6"/>
  <c r="C2219" i="6" s="1"/>
  <c r="F2220" i="6"/>
  <c r="C2220" i="6" s="1"/>
  <c r="F2221" i="6"/>
  <c r="C2221" i="6" s="1"/>
  <c r="F2222" i="6"/>
  <c r="C2222" i="6" s="1"/>
  <c r="F2223" i="6"/>
  <c r="C2223" i="6" s="1"/>
  <c r="F2224" i="6"/>
  <c r="C2224" i="6" s="1"/>
  <c r="F2225" i="6"/>
  <c r="C2225" i="6" s="1"/>
  <c r="F2226" i="6"/>
  <c r="C2226" i="6" s="1"/>
  <c r="F2227" i="6"/>
  <c r="C2227" i="6" s="1"/>
  <c r="F2228" i="6"/>
  <c r="C2228" i="6" s="1"/>
  <c r="F2229" i="6"/>
  <c r="C2229" i="6" s="1"/>
  <c r="F2230" i="6"/>
  <c r="C2230" i="6" s="1"/>
  <c r="F2231" i="6"/>
  <c r="C2231" i="6" s="1"/>
  <c r="F2232" i="6"/>
  <c r="C2232" i="6" s="1"/>
  <c r="F2233" i="6"/>
  <c r="C2233" i="6" s="1"/>
  <c r="F2234" i="6"/>
  <c r="C2234" i="6" s="1"/>
  <c r="F2235" i="6"/>
  <c r="C2235" i="6" s="1"/>
  <c r="F2236" i="6"/>
  <c r="C2236" i="6" s="1"/>
  <c r="F2237" i="6"/>
  <c r="C2237" i="6" s="1"/>
  <c r="F2238" i="6"/>
  <c r="C2238" i="6" s="1"/>
  <c r="F2239" i="6"/>
  <c r="C2239" i="6" s="1"/>
  <c r="F2240" i="6"/>
  <c r="C2240" i="6" s="1"/>
  <c r="F2241" i="6"/>
  <c r="C2241" i="6" s="1"/>
  <c r="F2242" i="6"/>
  <c r="C2242" i="6" s="1"/>
  <c r="F2243" i="6"/>
  <c r="C2243" i="6" s="1"/>
  <c r="F2244" i="6"/>
  <c r="C2244" i="6" s="1"/>
  <c r="F2245" i="6"/>
  <c r="C2245" i="6" s="1"/>
  <c r="F2246" i="6"/>
  <c r="C2246" i="6" s="1"/>
  <c r="F2247" i="6"/>
  <c r="C2247" i="6" s="1"/>
  <c r="F2248" i="6"/>
  <c r="C2248" i="6" s="1"/>
  <c r="F2249" i="6"/>
  <c r="C2249" i="6" s="1"/>
  <c r="F2250" i="6"/>
  <c r="C2250" i="6" s="1"/>
  <c r="F2251" i="6"/>
  <c r="C2251" i="6" s="1"/>
  <c r="F2252" i="6"/>
  <c r="C2252" i="6" s="1"/>
  <c r="F2253" i="6"/>
  <c r="C2253" i="6" s="1"/>
  <c r="F2254" i="6"/>
  <c r="C2254" i="6" s="1"/>
  <c r="F2255" i="6"/>
  <c r="C2255" i="6" s="1"/>
  <c r="F2256" i="6"/>
  <c r="C2256" i="6" s="1"/>
  <c r="F2257" i="6"/>
  <c r="C2257" i="6" s="1"/>
  <c r="F2258" i="6"/>
  <c r="C2258" i="6" s="1"/>
  <c r="F2259" i="6"/>
  <c r="C2259" i="6" s="1"/>
  <c r="F2260" i="6"/>
  <c r="C2260" i="6" s="1"/>
  <c r="F2261" i="6"/>
  <c r="C2261" i="6" s="1"/>
  <c r="F2262" i="6"/>
  <c r="C2262" i="6" s="1"/>
  <c r="F2263" i="6"/>
  <c r="C2263" i="6" s="1"/>
  <c r="F2264" i="6"/>
  <c r="C2264" i="6" s="1"/>
  <c r="F2265" i="6"/>
  <c r="C2265" i="6" s="1"/>
  <c r="F2266" i="6"/>
  <c r="C2266" i="6" s="1"/>
  <c r="F2267" i="6"/>
  <c r="C2267" i="6" s="1"/>
  <c r="F2268" i="6"/>
  <c r="C2268" i="6" s="1"/>
  <c r="F2269" i="6"/>
  <c r="C2269" i="6" s="1"/>
  <c r="F2270" i="6"/>
  <c r="C2270" i="6" s="1"/>
  <c r="F2271" i="6"/>
  <c r="C2271" i="6" s="1"/>
  <c r="F2272" i="6"/>
  <c r="C2272" i="6" s="1"/>
  <c r="F2273" i="6"/>
  <c r="C2273" i="6" s="1"/>
  <c r="F2274" i="6"/>
  <c r="C2274" i="6" s="1"/>
  <c r="F2275" i="6"/>
  <c r="C2275" i="6" s="1"/>
  <c r="F2276" i="6"/>
  <c r="C2276" i="6" s="1"/>
  <c r="F2277" i="6"/>
  <c r="C2277" i="6" s="1"/>
  <c r="F2278" i="6"/>
  <c r="C2278" i="6" s="1"/>
  <c r="F2279" i="6"/>
  <c r="C2279" i="6" s="1"/>
  <c r="F2280" i="6"/>
  <c r="C2280" i="6" s="1"/>
  <c r="F2281" i="6"/>
  <c r="C2281" i="6" s="1"/>
  <c r="F2282" i="6"/>
  <c r="C2282" i="6" s="1"/>
  <c r="F2283" i="6"/>
  <c r="C2283" i="6" s="1"/>
  <c r="F2284" i="6"/>
  <c r="C2284" i="6" s="1"/>
  <c r="F2285" i="6"/>
  <c r="C2285" i="6" s="1"/>
  <c r="F2286" i="6"/>
  <c r="C2286" i="6" s="1"/>
  <c r="F2287" i="6"/>
  <c r="C2287" i="6" s="1"/>
  <c r="F2288" i="6"/>
  <c r="C2288" i="6" s="1"/>
  <c r="F2289" i="6"/>
  <c r="C2289" i="6" s="1"/>
  <c r="F2290" i="6"/>
  <c r="C2290" i="6" s="1"/>
  <c r="F2291" i="6"/>
  <c r="C2291" i="6" s="1"/>
  <c r="F2292" i="6"/>
  <c r="C2292" i="6" s="1"/>
  <c r="F2293" i="6"/>
  <c r="C2293" i="6" s="1"/>
  <c r="F2294" i="6"/>
  <c r="C2294" i="6" s="1"/>
  <c r="F2295" i="6"/>
  <c r="C2295" i="6" s="1"/>
  <c r="F2296" i="6"/>
  <c r="C2296" i="6" s="1"/>
  <c r="F2297" i="6"/>
  <c r="C2297" i="6" s="1"/>
  <c r="F2298" i="6"/>
  <c r="C2298" i="6" s="1"/>
  <c r="F2299" i="6"/>
  <c r="C2299" i="6" s="1"/>
  <c r="F2300" i="6"/>
  <c r="C2300" i="6" s="1"/>
  <c r="F2301" i="6"/>
  <c r="C2301" i="6" s="1"/>
  <c r="F2302" i="6"/>
  <c r="C2302" i="6" s="1"/>
  <c r="F2303" i="6"/>
  <c r="C2303" i="6" s="1"/>
  <c r="F2304" i="6"/>
  <c r="C2304" i="6" s="1"/>
  <c r="F2305" i="6"/>
  <c r="C2305" i="6" s="1"/>
  <c r="F2306" i="6"/>
  <c r="C2306" i="6" s="1"/>
  <c r="F2307" i="6"/>
  <c r="C2307" i="6" s="1"/>
  <c r="F2308" i="6"/>
  <c r="C2308" i="6" s="1"/>
  <c r="F2309" i="6"/>
  <c r="C2309" i="6" s="1"/>
  <c r="F2310" i="6"/>
  <c r="C2310" i="6" s="1"/>
  <c r="F2311" i="6"/>
  <c r="C2311" i="6" s="1"/>
  <c r="F2312" i="6"/>
  <c r="C2312" i="6" s="1"/>
  <c r="F2313" i="6"/>
  <c r="C2313" i="6" s="1"/>
  <c r="F2314" i="6"/>
  <c r="C2314" i="6" s="1"/>
  <c r="F2315" i="6"/>
  <c r="C2315" i="6" s="1"/>
  <c r="F2316" i="6"/>
  <c r="C2316" i="6" s="1"/>
  <c r="F2317" i="6"/>
  <c r="C2317" i="6" s="1"/>
  <c r="F2318" i="6"/>
  <c r="C2318" i="6" s="1"/>
  <c r="F2319" i="6"/>
  <c r="C2319" i="6" s="1"/>
  <c r="F2320" i="6"/>
  <c r="C2320" i="6" s="1"/>
  <c r="F2321" i="6"/>
  <c r="C2321" i="6" s="1"/>
  <c r="F2322" i="6"/>
  <c r="C2322" i="6" s="1"/>
  <c r="F2323" i="6"/>
  <c r="C2323" i="6" s="1"/>
  <c r="F2324" i="6"/>
  <c r="C2324" i="6" s="1"/>
  <c r="F2325" i="6"/>
  <c r="C2325" i="6" s="1"/>
  <c r="F2326" i="6"/>
  <c r="C2326" i="6" s="1"/>
  <c r="F2327" i="6"/>
  <c r="C2327" i="6" s="1"/>
  <c r="F2328" i="6"/>
  <c r="C2328" i="6" s="1"/>
  <c r="F2329" i="6"/>
  <c r="C2329" i="6" s="1"/>
  <c r="F2330" i="6"/>
  <c r="C2330" i="6" s="1"/>
  <c r="F2331" i="6"/>
  <c r="C2331" i="6" s="1"/>
  <c r="F2332" i="6"/>
  <c r="C2332" i="6" s="1"/>
  <c r="F2333" i="6"/>
  <c r="C2333" i="6" s="1"/>
  <c r="F2334" i="6"/>
  <c r="C2334" i="6" s="1"/>
  <c r="F2335" i="6"/>
  <c r="C2335" i="6" s="1"/>
  <c r="F2336" i="6"/>
  <c r="C2336" i="6" s="1"/>
  <c r="D3" i="6"/>
  <c r="E3" i="6" s="1"/>
  <c r="D4" i="6"/>
  <c r="E4" i="6" s="1"/>
  <c r="D5" i="6"/>
  <c r="E5" i="6" s="1"/>
  <c r="D6" i="6"/>
  <c r="E6" i="6" s="1"/>
  <c r="D7" i="6"/>
  <c r="E7" i="6" s="1"/>
  <c r="D8" i="6"/>
  <c r="E8" i="6" s="1"/>
  <c r="D9" i="6"/>
  <c r="E9" i="6" s="1"/>
  <c r="D10" i="6"/>
  <c r="E10" i="6" s="1"/>
  <c r="D11" i="6"/>
  <c r="E11" i="6" s="1"/>
  <c r="D12" i="6"/>
  <c r="E12" i="6" s="1"/>
  <c r="D13" i="6"/>
  <c r="E13" i="6" s="1"/>
  <c r="D14" i="6"/>
  <c r="E14" i="6" s="1"/>
  <c r="D15" i="6"/>
  <c r="E15" i="6" s="1"/>
  <c r="D16" i="6"/>
  <c r="E16" i="6" s="1"/>
  <c r="D17" i="6"/>
  <c r="E17" i="6" s="1"/>
  <c r="D18" i="6"/>
  <c r="E18" i="6" s="1"/>
  <c r="D19" i="6"/>
  <c r="E19" i="6" s="1"/>
  <c r="D20" i="6"/>
  <c r="E20" i="6" s="1"/>
  <c r="D21" i="6"/>
  <c r="E21" i="6" s="1"/>
  <c r="D22" i="6"/>
  <c r="E22" i="6" s="1"/>
  <c r="D23" i="6"/>
  <c r="E23" i="6" s="1"/>
  <c r="D24" i="6"/>
  <c r="E24" i="6" s="1"/>
  <c r="D25" i="6"/>
  <c r="E25" i="6" s="1"/>
  <c r="D26" i="6"/>
  <c r="E26" i="6" s="1"/>
  <c r="D27" i="6"/>
  <c r="E27" i="6" s="1"/>
  <c r="D28" i="6"/>
  <c r="E28" i="6" s="1"/>
  <c r="D29" i="6"/>
  <c r="E29" i="6" s="1"/>
  <c r="D30" i="6"/>
  <c r="E30" i="6" s="1"/>
  <c r="D31" i="6"/>
  <c r="E31" i="6" s="1"/>
  <c r="D32" i="6"/>
  <c r="E32" i="6" s="1"/>
  <c r="D33" i="6"/>
  <c r="E33" i="6" s="1"/>
  <c r="D34" i="6"/>
  <c r="E34" i="6" s="1"/>
  <c r="D35" i="6"/>
  <c r="E35" i="6" s="1"/>
  <c r="D36" i="6"/>
  <c r="E36" i="6" s="1"/>
  <c r="D37" i="6"/>
  <c r="E37" i="6" s="1"/>
  <c r="D38" i="6"/>
  <c r="E38" i="6" s="1"/>
  <c r="D39" i="6"/>
  <c r="E39" i="6" s="1"/>
  <c r="D40" i="6"/>
  <c r="E40" i="6" s="1"/>
  <c r="D41" i="6"/>
  <c r="E41" i="6" s="1"/>
  <c r="D42" i="6"/>
  <c r="E42" i="6" s="1"/>
  <c r="D43" i="6"/>
  <c r="E43" i="6" s="1"/>
  <c r="D44" i="6"/>
  <c r="E44" i="6" s="1"/>
  <c r="D45" i="6"/>
  <c r="E45" i="6" s="1"/>
  <c r="D46" i="6"/>
  <c r="E46" i="6" s="1"/>
  <c r="D47" i="6"/>
  <c r="E47" i="6" s="1"/>
  <c r="D48" i="6"/>
  <c r="E48" i="6" s="1"/>
  <c r="D49" i="6"/>
  <c r="E49" i="6" s="1"/>
  <c r="D50" i="6"/>
  <c r="E50" i="6" s="1"/>
  <c r="D51" i="6"/>
  <c r="E51" i="6" s="1"/>
  <c r="D52" i="6"/>
  <c r="E52" i="6" s="1"/>
  <c r="D53" i="6"/>
  <c r="E53" i="6" s="1"/>
  <c r="D54" i="6"/>
  <c r="E54" i="6" s="1"/>
  <c r="D55" i="6"/>
  <c r="E55" i="6" s="1"/>
  <c r="D56" i="6"/>
  <c r="E56" i="6" s="1"/>
  <c r="D57" i="6"/>
  <c r="E57" i="6" s="1"/>
  <c r="D58" i="6"/>
  <c r="E58" i="6" s="1"/>
  <c r="D59" i="6"/>
  <c r="E59" i="6" s="1"/>
  <c r="D60" i="6"/>
  <c r="E60" i="6" s="1"/>
  <c r="D61" i="6"/>
  <c r="E61" i="6" s="1"/>
  <c r="D62" i="6"/>
  <c r="E62" i="6" s="1"/>
  <c r="D63" i="6"/>
  <c r="E63" i="6" s="1"/>
  <c r="D64" i="6"/>
  <c r="E64" i="6" s="1"/>
  <c r="D65" i="6"/>
  <c r="E65" i="6" s="1"/>
  <c r="D66" i="6"/>
  <c r="E66" i="6" s="1"/>
  <c r="D67" i="6"/>
  <c r="E67" i="6" s="1"/>
  <c r="D68" i="6"/>
  <c r="E68" i="6" s="1"/>
  <c r="D69" i="6"/>
  <c r="E69" i="6" s="1"/>
  <c r="D70" i="6"/>
  <c r="E70" i="6" s="1"/>
  <c r="D71" i="6"/>
  <c r="E71" i="6" s="1"/>
  <c r="D72" i="6"/>
  <c r="E72" i="6" s="1"/>
  <c r="D73" i="6"/>
  <c r="E73" i="6" s="1"/>
  <c r="D74" i="6"/>
  <c r="E74" i="6" s="1"/>
  <c r="D75" i="6"/>
  <c r="E75" i="6" s="1"/>
  <c r="D76" i="6"/>
  <c r="E76" i="6" s="1"/>
  <c r="D77" i="6"/>
  <c r="E77" i="6" s="1"/>
  <c r="D78" i="6"/>
  <c r="E78" i="6" s="1"/>
  <c r="D79" i="6"/>
  <c r="E79" i="6" s="1"/>
  <c r="D80" i="6"/>
  <c r="E80" i="6" s="1"/>
  <c r="D81" i="6"/>
  <c r="E81" i="6" s="1"/>
  <c r="D82" i="6"/>
  <c r="E82" i="6" s="1"/>
  <c r="D83" i="6"/>
  <c r="E83" i="6" s="1"/>
  <c r="D84" i="6"/>
  <c r="E84" i="6" s="1"/>
  <c r="D85" i="6"/>
  <c r="E85" i="6" s="1"/>
  <c r="D86" i="6"/>
  <c r="E86" i="6" s="1"/>
  <c r="D87" i="6"/>
  <c r="E87" i="6" s="1"/>
  <c r="D88" i="6"/>
  <c r="E88" i="6" s="1"/>
  <c r="D89" i="6"/>
  <c r="E89" i="6" s="1"/>
  <c r="D90" i="6"/>
  <c r="E90" i="6" s="1"/>
  <c r="D91" i="6"/>
  <c r="E91" i="6" s="1"/>
  <c r="D92" i="6"/>
  <c r="E92" i="6" s="1"/>
  <c r="D93" i="6"/>
  <c r="E93" i="6" s="1"/>
  <c r="D94" i="6"/>
  <c r="E94" i="6" s="1"/>
  <c r="D95" i="6"/>
  <c r="E95" i="6" s="1"/>
  <c r="D96" i="6"/>
  <c r="E96" i="6" s="1"/>
  <c r="D97" i="6"/>
  <c r="E97" i="6" s="1"/>
  <c r="D98" i="6"/>
  <c r="E98" i="6" s="1"/>
  <c r="D99" i="6"/>
  <c r="E99" i="6" s="1"/>
  <c r="D100" i="6"/>
  <c r="E100" i="6" s="1"/>
  <c r="D101" i="6"/>
  <c r="E101" i="6" s="1"/>
  <c r="D102" i="6"/>
  <c r="E102" i="6" s="1"/>
  <c r="D103" i="6"/>
  <c r="E103" i="6" s="1"/>
  <c r="D104" i="6"/>
  <c r="E104" i="6" s="1"/>
  <c r="D105" i="6"/>
  <c r="E105" i="6" s="1"/>
  <c r="D106" i="6"/>
  <c r="E106" i="6" s="1"/>
  <c r="D107" i="6"/>
  <c r="E107" i="6" s="1"/>
  <c r="D108" i="6"/>
  <c r="E108" i="6" s="1"/>
  <c r="D109" i="6"/>
  <c r="E109" i="6" s="1"/>
  <c r="D110" i="6"/>
  <c r="E110" i="6" s="1"/>
  <c r="D111" i="6"/>
  <c r="E111" i="6" s="1"/>
  <c r="D112" i="6"/>
  <c r="E112" i="6" s="1"/>
  <c r="D113" i="6"/>
  <c r="E113" i="6" s="1"/>
  <c r="D114" i="6"/>
  <c r="E114" i="6" s="1"/>
  <c r="D115" i="6"/>
  <c r="E115" i="6" s="1"/>
  <c r="D116" i="6"/>
  <c r="E116" i="6" s="1"/>
  <c r="D117" i="6"/>
  <c r="E117" i="6" s="1"/>
  <c r="D118" i="6"/>
  <c r="E118" i="6" s="1"/>
  <c r="D119" i="6"/>
  <c r="E119" i="6" s="1"/>
  <c r="D120" i="6"/>
  <c r="E120" i="6" s="1"/>
  <c r="D121" i="6"/>
  <c r="E121" i="6" s="1"/>
  <c r="D122" i="6"/>
  <c r="E122" i="6" s="1"/>
  <c r="D123" i="6"/>
  <c r="E123" i="6" s="1"/>
  <c r="D124" i="6"/>
  <c r="E124" i="6" s="1"/>
  <c r="D125" i="6"/>
  <c r="E125" i="6" s="1"/>
  <c r="D126" i="6"/>
  <c r="E126" i="6" s="1"/>
  <c r="D127" i="6"/>
  <c r="E127" i="6" s="1"/>
  <c r="D128" i="6"/>
  <c r="E128" i="6" s="1"/>
  <c r="D129" i="6"/>
  <c r="E129" i="6" s="1"/>
  <c r="D130" i="6"/>
  <c r="E130" i="6" s="1"/>
  <c r="D131" i="6"/>
  <c r="E131" i="6" s="1"/>
  <c r="D132" i="6"/>
  <c r="E132" i="6" s="1"/>
  <c r="D133" i="6"/>
  <c r="E133" i="6" s="1"/>
  <c r="D134" i="6"/>
  <c r="E134" i="6" s="1"/>
  <c r="D135" i="6"/>
  <c r="E135" i="6" s="1"/>
  <c r="D136" i="6"/>
  <c r="E136" i="6" s="1"/>
  <c r="D137" i="6"/>
  <c r="E137" i="6" s="1"/>
  <c r="D138" i="6"/>
  <c r="E138" i="6" s="1"/>
  <c r="D139" i="6"/>
  <c r="E139" i="6" s="1"/>
  <c r="D140" i="6"/>
  <c r="E140" i="6" s="1"/>
  <c r="D141" i="6"/>
  <c r="E141" i="6" s="1"/>
  <c r="D142" i="6"/>
  <c r="E142" i="6" s="1"/>
  <c r="D143" i="6"/>
  <c r="E143" i="6" s="1"/>
  <c r="D144" i="6"/>
  <c r="E144" i="6" s="1"/>
  <c r="D145" i="6"/>
  <c r="E145" i="6" s="1"/>
  <c r="D146" i="6"/>
  <c r="E146" i="6" s="1"/>
  <c r="D147" i="6"/>
  <c r="E147" i="6" s="1"/>
  <c r="D148" i="6"/>
  <c r="E148" i="6" s="1"/>
  <c r="D149" i="6"/>
  <c r="E149" i="6" s="1"/>
  <c r="D150" i="6"/>
  <c r="E150" i="6" s="1"/>
  <c r="D151" i="6"/>
  <c r="E151" i="6" s="1"/>
  <c r="D152" i="6"/>
  <c r="E152" i="6" s="1"/>
  <c r="D153" i="6"/>
  <c r="E153" i="6" s="1"/>
  <c r="D154" i="6"/>
  <c r="E154" i="6" s="1"/>
  <c r="D155" i="6"/>
  <c r="E155" i="6" s="1"/>
  <c r="D156" i="6"/>
  <c r="E156" i="6" s="1"/>
  <c r="D157" i="6"/>
  <c r="E157" i="6" s="1"/>
  <c r="D158" i="6"/>
  <c r="E158" i="6" s="1"/>
  <c r="D159" i="6"/>
  <c r="E159" i="6" s="1"/>
  <c r="D160" i="6"/>
  <c r="E160" i="6" s="1"/>
  <c r="D161" i="6"/>
  <c r="E161" i="6" s="1"/>
  <c r="D162" i="6"/>
  <c r="E162" i="6" s="1"/>
  <c r="D163" i="6"/>
  <c r="E163" i="6" s="1"/>
  <c r="D164" i="6"/>
  <c r="E164" i="6" s="1"/>
  <c r="D165" i="6"/>
  <c r="E165" i="6" s="1"/>
  <c r="D166" i="6"/>
  <c r="E166" i="6" s="1"/>
  <c r="D167" i="6"/>
  <c r="E167" i="6" s="1"/>
  <c r="D168" i="6"/>
  <c r="E168" i="6" s="1"/>
  <c r="D169" i="6"/>
  <c r="E169" i="6" s="1"/>
  <c r="D170" i="6"/>
  <c r="E170" i="6" s="1"/>
  <c r="D171" i="6"/>
  <c r="E171" i="6" s="1"/>
  <c r="D172" i="6"/>
  <c r="E172" i="6" s="1"/>
  <c r="D173" i="6"/>
  <c r="E173" i="6" s="1"/>
  <c r="D174" i="6"/>
  <c r="E174" i="6" s="1"/>
  <c r="D175" i="6"/>
  <c r="E175" i="6" s="1"/>
  <c r="D176" i="6"/>
  <c r="E176" i="6" s="1"/>
  <c r="D177" i="6"/>
  <c r="E177" i="6" s="1"/>
  <c r="D178" i="6"/>
  <c r="E178" i="6" s="1"/>
  <c r="D179" i="6"/>
  <c r="E179" i="6" s="1"/>
  <c r="D180" i="6"/>
  <c r="E180" i="6" s="1"/>
  <c r="D181" i="6"/>
  <c r="E181" i="6" s="1"/>
  <c r="D182" i="6"/>
  <c r="E182" i="6" s="1"/>
  <c r="D183" i="6"/>
  <c r="E183" i="6" s="1"/>
  <c r="D184" i="6"/>
  <c r="E184" i="6" s="1"/>
  <c r="D185" i="6"/>
  <c r="E185" i="6" s="1"/>
  <c r="D186" i="6"/>
  <c r="E186" i="6" s="1"/>
  <c r="D187" i="6"/>
  <c r="E187" i="6" s="1"/>
  <c r="D188" i="6"/>
  <c r="E188" i="6" s="1"/>
  <c r="D189" i="6"/>
  <c r="E189" i="6" s="1"/>
  <c r="D190" i="6"/>
  <c r="E190" i="6" s="1"/>
  <c r="D191" i="6"/>
  <c r="E191" i="6" s="1"/>
  <c r="D192" i="6"/>
  <c r="E192" i="6" s="1"/>
  <c r="D193" i="6"/>
  <c r="E193" i="6" s="1"/>
  <c r="D194" i="6"/>
  <c r="E194" i="6" s="1"/>
  <c r="D195" i="6"/>
  <c r="E195" i="6" s="1"/>
  <c r="D196" i="6"/>
  <c r="E196" i="6" s="1"/>
  <c r="D197" i="6"/>
  <c r="E197" i="6" s="1"/>
  <c r="D198" i="6"/>
  <c r="E198" i="6" s="1"/>
  <c r="D199" i="6"/>
  <c r="E199" i="6" s="1"/>
  <c r="D200" i="6"/>
  <c r="E200" i="6" s="1"/>
  <c r="D201" i="6"/>
  <c r="E201" i="6" s="1"/>
  <c r="D202" i="6"/>
  <c r="E202" i="6" s="1"/>
  <c r="D203" i="6"/>
  <c r="E203" i="6" s="1"/>
  <c r="D204" i="6"/>
  <c r="E204" i="6" s="1"/>
  <c r="D205" i="6"/>
  <c r="E205" i="6" s="1"/>
  <c r="D206" i="6"/>
  <c r="E206" i="6" s="1"/>
  <c r="D207" i="6"/>
  <c r="E207" i="6" s="1"/>
  <c r="D208" i="6"/>
  <c r="E208" i="6" s="1"/>
  <c r="D209" i="6"/>
  <c r="E209" i="6" s="1"/>
  <c r="D210" i="6"/>
  <c r="E210" i="6" s="1"/>
  <c r="D211" i="6"/>
  <c r="E211" i="6" s="1"/>
  <c r="D212" i="6"/>
  <c r="E212" i="6" s="1"/>
  <c r="D213" i="6"/>
  <c r="E213" i="6" s="1"/>
  <c r="D214" i="6"/>
  <c r="E214" i="6" s="1"/>
  <c r="D215" i="6"/>
  <c r="E215" i="6" s="1"/>
  <c r="D216" i="6"/>
  <c r="E216" i="6" s="1"/>
  <c r="D217" i="6"/>
  <c r="E217" i="6" s="1"/>
  <c r="D218" i="6"/>
  <c r="E218" i="6" s="1"/>
  <c r="D219" i="6"/>
  <c r="E219" i="6" s="1"/>
  <c r="D220" i="6"/>
  <c r="E220" i="6" s="1"/>
  <c r="D221" i="6"/>
  <c r="E221" i="6" s="1"/>
  <c r="D222" i="6"/>
  <c r="E222" i="6" s="1"/>
  <c r="D223" i="6"/>
  <c r="E223" i="6" s="1"/>
  <c r="D224" i="6"/>
  <c r="E224" i="6" s="1"/>
  <c r="D225" i="6"/>
  <c r="E225" i="6" s="1"/>
  <c r="D226" i="6"/>
  <c r="E226" i="6" s="1"/>
  <c r="D227" i="6"/>
  <c r="E227" i="6" s="1"/>
  <c r="D228" i="6"/>
  <c r="E228" i="6" s="1"/>
  <c r="D229" i="6"/>
  <c r="E229" i="6" s="1"/>
  <c r="D230" i="6"/>
  <c r="E230" i="6" s="1"/>
  <c r="D231" i="6"/>
  <c r="E231" i="6" s="1"/>
  <c r="D232" i="6"/>
  <c r="E232" i="6" s="1"/>
  <c r="D233" i="6"/>
  <c r="E233" i="6" s="1"/>
  <c r="D234" i="6"/>
  <c r="E234" i="6" s="1"/>
  <c r="D235" i="6"/>
  <c r="E235" i="6" s="1"/>
  <c r="D236" i="6"/>
  <c r="E236" i="6" s="1"/>
  <c r="D237" i="6"/>
  <c r="E237" i="6" s="1"/>
  <c r="D238" i="6"/>
  <c r="E238" i="6" s="1"/>
  <c r="D239" i="6"/>
  <c r="E239" i="6" s="1"/>
  <c r="D240" i="6"/>
  <c r="E240" i="6" s="1"/>
  <c r="D241" i="6"/>
  <c r="E241" i="6" s="1"/>
  <c r="D242" i="6"/>
  <c r="E242" i="6" s="1"/>
  <c r="D243" i="6"/>
  <c r="E243" i="6" s="1"/>
  <c r="D244" i="6"/>
  <c r="E244" i="6" s="1"/>
  <c r="D245" i="6"/>
  <c r="E245" i="6" s="1"/>
  <c r="D246" i="6"/>
  <c r="E246" i="6" s="1"/>
  <c r="D247" i="6"/>
  <c r="E247" i="6" s="1"/>
  <c r="D248" i="6"/>
  <c r="E248" i="6" s="1"/>
  <c r="D249" i="6"/>
  <c r="E249" i="6" s="1"/>
  <c r="D250" i="6"/>
  <c r="E250" i="6" s="1"/>
  <c r="D251" i="6"/>
  <c r="E251" i="6" s="1"/>
  <c r="D252" i="6"/>
  <c r="E252" i="6" s="1"/>
  <c r="D253" i="6"/>
  <c r="E253" i="6" s="1"/>
  <c r="D254" i="6"/>
  <c r="E254" i="6" s="1"/>
  <c r="D255" i="6"/>
  <c r="E255" i="6" s="1"/>
  <c r="D256" i="6"/>
  <c r="E256" i="6" s="1"/>
  <c r="D257" i="6"/>
  <c r="E257" i="6" s="1"/>
  <c r="D258" i="6"/>
  <c r="E258" i="6" s="1"/>
  <c r="D259" i="6"/>
  <c r="E259" i="6" s="1"/>
  <c r="D260" i="6"/>
  <c r="E260" i="6" s="1"/>
  <c r="D261" i="6"/>
  <c r="E261" i="6" s="1"/>
  <c r="D262" i="6"/>
  <c r="E262" i="6" s="1"/>
  <c r="D263" i="6"/>
  <c r="E263" i="6" s="1"/>
  <c r="D264" i="6"/>
  <c r="E264" i="6" s="1"/>
  <c r="D265" i="6"/>
  <c r="E265" i="6" s="1"/>
  <c r="D266" i="6"/>
  <c r="E266" i="6" s="1"/>
  <c r="D267" i="6"/>
  <c r="E267" i="6" s="1"/>
  <c r="D268" i="6"/>
  <c r="E268" i="6" s="1"/>
  <c r="D269" i="6"/>
  <c r="E269" i="6" s="1"/>
  <c r="D270" i="6"/>
  <c r="E270" i="6" s="1"/>
  <c r="D271" i="6"/>
  <c r="E271" i="6" s="1"/>
  <c r="D272" i="6"/>
  <c r="E272" i="6" s="1"/>
  <c r="D273" i="6"/>
  <c r="E273" i="6" s="1"/>
  <c r="D274" i="6"/>
  <c r="E274" i="6" s="1"/>
  <c r="D275" i="6"/>
  <c r="E275" i="6" s="1"/>
  <c r="D276" i="6"/>
  <c r="E276" i="6" s="1"/>
  <c r="D277" i="6"/>
  <c r="E277" i="6" s="1"/>
  <c r="D278" i="6"/>
  <c r="E278" i="6" s="1"/>
  <c r="D279" i="6"/>
  <c r="E279" i="6" s="1"/>
  <c r="D280" i="6"/>
  <c r="E280" i="6" s="1"/>
  <c r="D281" i="6"/>
  <c r="E281" i="6" s="1"/>
  <c r="D282" i="6"/>
  <c r="E282" i="6" s="1"/>
  <c r="D283" i="6"/>
  <c r="E283" i="6" s="1"/>
  <c r="D284" i="6"/>
  <c r="E284" i="6" s="1"/>
  <c r="D285" i="6"/>
  <c r="E285" i="6" s="1"/>
  <c r="D286" i="6"/>
  <c r="E286" i="6" s="1"/>
  <c r="D287" i="6"/>
  <c r="E287" i="6" s="1"/>
  <c r="D288" i="6"/>
  <c r="E288" i="6" s="1"/>
  <c r="D289" i="6"/>
  <c r="E289" i="6" s="1"/>
  <c r="D290" i="6"/>
  <c r="E290" i="6" s="1"/>
  <c r="D291" i="6"/>
  <c r="E291" i="6" s="1"/>
  <c r="D292" i="6"/>
  <c r="E292" i="6" s="1"/>
  <c r="D293" i="6"/>
  <c r="E293" i="6" s="1"/>
  <c r="D294" i="6"/>
  <c r="E294" i="6" s="1"/>
  <c r="D295" i="6"/>
  <c r="E295" i="6" s="1"/>
  <c r="D296" i="6"/>
  <c r="E296" i="6" s="1"/>
  <c r="D297" i="6"/>
  <c r="E297" i="6" s="1"/>
  <c r="D298" i="6"/>
  <c r="E298" i="6" s="1"/>
  <c r="D299" i="6"/>
  <c r="E299" i="6" s="1"/>
  <c r="D300" i="6"/>
  <c r="E300" i="6" s="1"/>
  <c r="D301" i="6"/>
  <c r="E301" i="6" s="1"/>
  <c r="D302" i="6"/>
  <c r="E302" i="6" s="1"/>
  <c r="D303" i="6"/>
  <c r="E303" i="6" s="1"/>
  <c r="D304" i="6"/>
  <c r="E304" i="6" s="1"/>
  <c r="D305" i="6"/>
  <c r="E305" i="6" s="1"/>
  <c r="D306" i="6"/>
  <c r="E306" i="6" s="1"/>
  <c r="D307" i="6"/>
  <c r="E307" i="6" s="1"/>
  <c r="D308" i="6"/>
  <c r="E308" i="6" s="1"/>
  <c r="D309" i="6"/>
  <c r="E309" i="6" s="1"/>
  <c r="D310" i="6"/>
  <c r="E310" i="6" s="1"/>
  <c r="D311" i="6"/>
  <c r="E311" i="6" s="1"/>
  <c r="D312" i="6"/>
  <c r="E312" i="6" s="1"/>
  <c r="D313" i="6"/>
  <c r="E313" i="6" s="1"/>
  <c r="D314" i="6"/>
  <c r="E314" i="6" s="1"/>
  <c r="D315" i="6"/>
  <c r="E315" i="6" s="1"/>
  <c r="D316" i="6"/>
  <c r="E316" i="6" s="1"/>
  <c r="D317" i="6"/>
  <c r="E317" i="6" s="1"/>
  <c r="D318" i="6"/>
  <c r="E318" i="6" s="1"/>
  <c r="D319" i="6"/>
  <c r="E319" i="6" s="1"/>
  <c r="D320" i="6"/>
  <c r="E320" i="6" s="1"/>
  <c r="D321" i="6"/>
  <c r="E321" i="6" s="1"/>
  <c r="D322" i="6"/>
  <c r="E322" i="6" s="1"/>
  <c r="D323" i="6"/>
  <c r="E323" i="6" s="1"/>
  <c r="D324" i="6"/>
  <c r="E324" i="6" s="1"/>
  <c r="D325" i="6"/>
  <c r="E325" i="6" s="1"/>
  <c r="D326" i="6"/>
  <c r="E326" i="6" s="1"/>
  <c r="D327" i="6"/>
  <c r="E327" i="6" s="1"/>
  <c r="D328" i="6"/>
  <c r="E328" i="6" s="1"/>
  <c r="D329" i="6"/>
  <c r="E329" i="6" s="1"/>
  <c r="D330" i="6"/>
  <c r="E330" i="6" s="1"/>
  <c r="D331" i="6"/>
  <c r="E331" i="6" s="1"/>
  <c r="D332" i="6"/>
  <c r="E332" i="6" s="1"/>
  <c r="D333" i="6"/>
  <c r="E333" i="6" s="1"/>
  <c r="D334" i="6"/>
  <c r="E334" i="6" s="1"/>
  <c r="D335" i="6"/>
  <c r="E335" i="6" s="1"/>
  <c r="D336" i="6"/>
  <c r="E336" i="6" s="1"/>
  <c r="D337" i="6"/>
  <c r="E337" i="6" s="1"/>
  <c r="D338" i="6"/>
  <c r="E338" i="6" s="1"/>
  <c r="D339" i="6"/>
  <c r="E339" i="6" s="1"/>
  <c r="D340" i="6"/>
  <c r="E340" i="6" s="1"/>
  <c r="D341" i="6"/>
  <c r="E341" i="6" s="1"/>
  <c r="D342" i="6"/>
  <c r="E342" i="6" s="1"/>
  <c r="D343" i="6"/>
  <c r="E343" i="6" s="1"/>
  <c r="D344" i="6"/>
  <c r="E344" i="6" s="1"/>
  <c r="D345" i="6"/>
  <c r="E345" i="6" s="1"/>
  <c r="D346" i="6"/>
  <c r="E346" i="6" s="1"/>
  <c r="D347" i="6"/>
  <c r="E347" i="6" s="1"/>
  <c r="D348" i="6"/>
  <c r="E348" i="6" s="1"/>
  <c r="D349" i="6"/>
  <c r="E349" i="6" s="1"/>
  <c r="D350" i="6"/>
  <c r="E350" i="6" s="1"/>
  <c r="D351" i="6"/>
  <c r="E351" i="6" s="1"/>
  <c r="D352" i="6"/>
  <c r="E352" i="6" s="1"/>
  <c r="D353" i="6"/>
  <c r="E353" i="6" s="1"/>
  <c r="D354" i="6"/>
  <c r="E354" i="6" s="1"/>
  <c r="D355" i="6"/>
  <c r="E355" i="6" s="1"/>
  <c r="D356" i="6"/>
  <c r="E356" i="6" s="1"/>
  <c r="D357" i="6"/>
  <c r="E357" i="6" s="1"/>
  <c r="D358" i="6"/>
  <c r="E358" i="6" s="1"/>
  <c r="D359" i="6"/>
  <c r="E359" i="6" s="1"/>
  <c r="D360" i="6"/>
  <c r="E360" i="6" s="1"/>
  <c r="D361" i="6"/>
  <c r="E361" i="6" s="1"/>
  <c r="D362" i="6"/>
  <c r="E362" i="6" s="1"/>
  <c r="D363" i="6"/>
  <c r="E363" i="6" s="1"/>
  <c r="D364" i="6"/>
  <c r="E364" i="6" s="1"/>
  <c r="D365" i="6"/>
  <c r="E365" i="6" s="1"/>
  <c r="D366" i="6"/>
  <c r="E366" i="6" s="1"/>
  <c r="D367" i="6"/>
  <c r="E367" i="6" s="1"/>
  <c r="D368" i="6"/>
  <c r="E368" i="6" s="1"/>
  <c r="D369" i="6"/>
  <c r="E369" i="6" s="1"/>
  <c r="D370" i="6"/>
  <c r="E370" i="6" s="1"/>
  <c r="D371" i="6"/>
  <c r="E371" i="6" s="1"/>
  <c r="D372" i="6"/>
  <c r="E372" i="6" s="1"/>
  <c r="D373" i="6"/>
  <c r="E373" i="6" s="1"/>
  <c r="D374" i="6"/>
  <c r="E374" i="6" s="1"/>
  <c r="D375" i="6"/>
  <c r="E375" i="6" s="1"/>
  <c r="D376" i="6"/>
  <c r="E376" i="6" s="1"/>
  <c r="D377" i="6"/>
  <c r="E377" i="6" s="1"/>
  <c r="D378" i="6"/>
  <c r="E378" i="6" s="1"/>
  <c r="D379" i="6"/>
  <c r="E379" i="6" s="1"/>
  <c r="D380" i="6"/>
  <c r="E380" i="6" s="1"/>
  <c r="D381" i="6"/>
  <c r="E381" i="6" s="1"/>
  <c r="D382" i="6"/>
  <c r="E382" i="6" s="1"/>
  <c r="D383" i="6"/>
  <c r="E383" i="6" s="1"/>
  <c r="D384" i="6"/>
  <c r="E384" i="6" s="1"/>
  <c r="D385" i="6"/>
  <c r="E385" i="6" s="1"/>
  <c r="D386" i="6"/>
  <c r="E386" i="6" s="1"/>
  <c r="D387" i="6"/>
  <c r="E387" i="6" s="1"/>
  <c r="D388" i="6"/>
  <c r="E388" i="6" s="1"/>
  <c r="D389" i="6"/>
  <c r="E389" i="6" s="1"/>
  <c r="D390" i="6"/>
  <c r="E390" i="6" s="1"/>
  <c r="D391" i="6"/>
  <c r="E391" i="6" s="1"/>
  <c r="D392" i="6"/>
  <c r="E392" i="6" s="1"/>
  <c r="D393" i="6"/>
  <c r="E393" i="6" s="1"/>
  <c r="D394" i="6"/>
  <c r="E394" i="6" s="1"/>
  <c r="D395" i="6"/>
  <c r="E395" i="6" s="1"/>
  <c r="D396" i="6"/>
  <c r="E396" i="6" s="1"/>
  <c r="D397" i="6"/>
  <c r="E397" i="6" s="1"/>
  <c r="D398" i="6"/>
  <c r="E398" i="6" s="1"/>
  <c r="D399" i="6"/>
  <c r="E399" i="6" s="1"/>
  <c r="D400" i="6"/>
  <c r="E400" i="6" s="1"/>
  <c r="D401" i="6"/>
  <c r="E401" i="6" s="1"/>
  <c r="D402" i="6"/>
  <c r="E402" i="6" s="1"/>
  <c r="D403" i="6"/>
  <c r="E403" i="6" s="1"/>
  <c r="D404" i="6"/>
  <c r="E404" i="6" s="1"/>
  <c r="D405" i="6"/>
  <c r="E405" i="6" s="1"/>
  <c r="D406" i="6"/>
  <c r="E406" i="6" s="1"/>
  <c r="D407" i="6"/>
  <c r="E407" i="6" s="1"/>
  <c r="D408" i="6"/>
  <c r="E408" i="6" s="1"/>
  <c r="D409" i="6"/>
  <c r="E409" i="6" s="1"/>
  <c r="D410" i="6"/>
  <c r="E410" i="6" s="1"/>
  <c r="D411" i="6"/>
  <c r="E411" i="6" s="1"/>
  <c r="D412" i="6"/>
  <c r="E412" i="6" s="1"/>
  <c r="D413" i="6"/>
  <c r="E413" i="6" s="1"/>
  <c r="D414" i="6"/>
  <c r="E414" i="6" s="1"/>
  <c r="D415" i="6"/>
  <c r="E415" i="6" s="1"/>
  <c r="D416" i="6"/>
  <c r="E416" i="6" s="1"/>
  <c r="D417" i="6"/>
  <c r="E417" i="6" s="1"/>
  <c r="D418" i="6"/>
  <c r="E418" i="6" s="1"/>
  <c r="D419" i="6"/>
  <c r="E419" i="6" s="1"/>
  <c r="D420" i="6"/>
  <c r="E420" i="6" s="1"/>
  <c r="D421" i="6"/>
  <c r="E421" i="6" s="1"/>
  <c r="D422" i="6"/>
  <c r="E422" i="6" s="1"/>
  <c r="D423" i="6"/>
  <c r="E423" i="6" s="1"/>
  <c r="D424" i="6"/>
  <c r="E424" i="6" s="1"/>
  <c r="D425" i="6"/>
  <c r="E425" i="6" s="1"/>
  <c r="D426" i="6"/>
  <c r="E426" i="6" s="1"/>
  <c r="D427" i="6"/>
  <c r="E427" i="6" s="1"/>
  <c r="D428" i="6"/>
  <c r="E428" i="6" s="1"/>
  <c r="D429" i="6"/>
  <c r="E429" i="6" s="1"/>
  <c r="D430" i="6"/>
  <c r="E430" i="6" s="1"/>
  <c r="D431" i="6"/>
  <c r="E431" i="6" s="1"/>
  <c r="D432" i="6"/>
  <c r="E432" i="6" s="1"/>
  <c r="D433" i="6"/>
  <c r="E433" i="6" s="1"/>
  <c r="D434" i="6"/>
  <c r="E434" i="6" s="1"/>
  <c r="D435" i="6"/>
  <c r="E435" i="6" s="1"/>
  <c r="D436" i="6"/>
  <c r="E436" i="6" s="1"/>
  <c r="D437" i="6"/>
  <c r="E437" i="6" s="1"/>
  <c r="D438" i="6"/>
  <c r="E438" i="6" s="1"/>
  <c r="D439" i="6"/>
  <c r="E439" i="6" s="1"/>
  <c r="D440" i="6"/>
  <c r="E440" i="6" s="1"/>
  <c r="D441" i="6"/>
  <c r="E441" i="6" s="1"/>
  <c r="D442" i="6"/>
  <c r="E442" i="6" s="1"/>
  <c r="D443" i="6"/>
  <c r="E443" i="6" s="1"/>
  <c r="D444" i="6"/>
  <c r="E444" i="6" s="1"/>
  <c r="D445" i="6"/>
  <c r="E445" i="6" s="1"/>
  <c r="D446" i="6"/>
  <c r="E446" i="6" s="1"/>
  <c r="D447" i="6"/>
  <c r="E447" i="6" s="1"/>
  <c r="D448" i="6"/>
  <c r="E448" i="6" s="1"/>
  <c r="D449" i="6"/>
  <c r="E449" i="6" s="1"/>
  <c r="D450" i="6"/>
  <c r="E450" i="6" s="1"/>
  <c r="D451" i="6"/>
  <c r="E451" i="6" s="1"/>
  <c r="D452" i="6"/>
  <c r="E452" i="6" s="1"/>
  <c r="D453" i="6"/>
  <c r="E453" i="6" s="1"/>
  <c r="D454" i="6"/>
  <c r="E454" i="6" s="1"/>
  <c r="D455" i="6"/>
  <c r="E455" i="6" s="1"/>
  <c r="D456" i="6"/>
  <c r="E456" i="6" s="1"/>
  <c r="D457" i="6"/>
  <c r="E457" i="6" s="1"/>
  <c r="D458" i="6"/>
  <c r="E458" i="6" s="1"/>
  <c r="D459" i="6"/>
  <c r="E459" i="6" s="1"/>
  <c r="D460" i="6"/>
  <c r="E460" i="6" s="1"/>
  <c r="D461" i="6"/>
  <c r="E461" i="6" s="1"/>
  <c r="D462" i="6"/>
  <c r="E462" i="6" s="1"/>
  <c r="D463" i="6"/>
  <c r="E463" i="6" s="1"/>
  <c r="D464" i="6"/>
  <c r="E464" i="6" s="1"/>
  <c r="D465" i="6"/>
  <c r="E465" i="6" s="1"/>
  <c r="D466" i="6"/>
  <c r="E466" i="6" s="1"/>
  <c r="D467" i="6"/>
  <c r="E467" i="6" s="1"/>
  <c r="D468" i="6"/>
  <c r="E468" i="6" s="1"/>
  <c r="D469" i="6"/>
  <c r="E469" i="6" s="1"/>
  <c r="D470" i="6"/>
  <c r="E470" i="6" s="1"/>
  <c r="D471" i="6"/>
  <c r="E471" i="6" s="1"/>
  <c r="D472" i="6"/>
  <c r="E472" i="6" s="1"/>
  <c r="D473" i="6"/>
  <c r="E473" i="6" s="1"/>
  <c r="D474" i="6"/>
  <c r="E474" i="6" s="1"/>
  <c r="D475" i="6"/>
  <c r="E475" i="6" s="1"/>
  <c r="D476" i="6"/>
  <c r="E476" i="6" s="1"/>
  <c r="D477" i="6"/>
  <c r="E477" i="6" s="1"/>
  <c r="D478" i="6"/>
  <c r="E478" i="6" s="1"/>
  <c r="D479" i="6"/>
  <c r="E479" i="6" s="1"/>
  <c r="D480" i="6"/>
  <c r="E480" i="6" s="1"/>
  <c r="D481" i="6"/>
  <c r="E481" i="6" s="1"/>
  <c r="D482" i="6"/>
  <c r="E482" i="6" s="1"/>
  <c r="D483" i="6"/>
  <c r="E483" i="6" s="1"/>
  <c r="D484" i="6"/>
  <c r="E484" i="6" s="1"/>
  <c r="D485" i="6"/>
  <c r="E485" i="6" s="1"/>
  <c r="D486" i="6"/>
  <c r="E486" i="6" s="1"/>
  <c r="D487" i="6"/>
  <c r="E487" i="6" s="1"/>
  <c r="D488" i="6"/>
  <c r="E488" i="6" s="1"/>
  <c r="D489" i="6"/>
  <c r="E489" i="6" s="1"/>
  <c r="D490" i="6"/>
  <c r="E490" i="6" s="1"/>
  <c r="D491" i="6"/>
  <c r="E491" i="6" s="1"/>
  <c r="D492" i="6"/>
  <c r="E492" i="6" s="1"/>
  <c r="D493" i="6"/>
  <c r="E493" i="6" s="1"/>
  <c r="D494" i="6"/>
  <c r="E494" i="6" s="1"/>
  <c r="D495" i="6"/>
  <c r="E495" i="6" s="1"/>
  <c r="D496" i="6"/>
  <c r="E496" i="6" s="1"/>
  <c r="D497" i="6"/>
  <c r="E497" i="6" s="1"/>
  <c r="D498" i="6"/>
  <c r="E498" i="6" s="1"/>
  <c r="D499" i="6"/>
  <c r="E499" i="6" s="1"/>
  <c r="D500" i="6"/>
  <c r="E500" i="6" s="1"/>
  <c r="D501" i="6"/>
  <c r="E501" i="6" s="1"/>
  <c r="D502" i="6"/>
  <c r="E502" i="6" s="1"/>
  <c r="D503" i="6"/>
  <c r="E503" i="6" s="1"/>
  <c r="D504" i="6"/>
  <c r="E504" i="6" s="1"/>
  <c r="D505" i="6"/>
  <c r="E505" i="6" s="1"/>
  <c r="D506" i="6"/>
  <c r="E506" i="6" s="1"/>
  <c r="D507" i="6"/>
  <c r="E507" i="6" s="1"/>
  <c r="D508" i="6"/>
  <c r="E508" i="6" s="1"/>
  <c r="D509" i="6"/>
  <c r="E509" i="6" s="1"/>
  <c r="D510" i="6"/>
  <c r="E510" i="6" s="1"/>
  <c r="D511" i="6"/>
  <c r="E511" i="6" s="1"/>
  <c r="D512" i="6"/>
  <c r="E512" i="6" s="1"/>
  <c r="D513" i="6"/>
  <c r="E513" i="6" s="1"/>
  <c r="D514" i="6"/>
  <c r="E514" i="6" s="1"/>
  <c r="D515" i="6"/>
  <c r="E515" i="6" s="1"/>
  <c r="D516" i="6"/>
  <c r="E516" i="6" s="1"/>
  <c r="D517" i="6"/>
  <c r="E517" i="6" s="1"/>
  <c r="D518" i="6"/>
  <c r="E518" i="6" s="1"/>
  <c r="D519" i="6"/>
  <c r="E519" i="6" s="1"/>
  <c r="D520" i="6"/>
  <c r="E520" i="6" s="1"/>
  <c r="D521" i="6"/>
  <c r="E521" i="6" s="1"/>
  <c r="D522" i="6"/>
  <c r="E522" i="6" s="1"/>
  <c r="D523" i="6"/>
  <c r="E523" i="6" s="1"/>
  <c r="D524" i="6"/>
  <c r="E524" i="6" s="1"/>
  <c r="D525" i="6"/>
  <c r="E525" i="6" s="1"/>
  <c r="D526" i="6"/>
  <c r="E526" i="6" s="1"/>
  <c r="D527" i="6"/>
  <c r="E527" i="6" s="1"/>
  <c r="D528" i="6"/>
  <c r="E528" i="6" s="1"/>
  <c r="D529" i="6"/>
  <c r="E529" i="6" s="1"/>
  <c r="D530" i="6"/>
  <c r="E530" i="6" s="1"/>
  <c r="D531" i="6"/>
  <c r="E531" i="6" s="1"/>
  <c r="D532" i="6"/>
  <c r="E532" i="6" s="1"/>
  <c r="D533" i="6"/>
  <c r="E533" i="6" s="1"/>
  <c r="D534" i="6"/>
  <c r="E534" i="6" s="1"/>
  <c r="D535" i="6"/>
  <c r="E535" i="6" s="1"/>
  <c r="D536" i="6"/>
  <c r="E536" i="6" s="1"/>
  <c r="D537" i="6"/>
  <c r="E537" i="6" s="1"/>
  <c r="D538" i="6"/>
  <c r="E538" i="6" s="1"/>
  <c r="D539" i="6"/>
  <c r="E539" i="6" s="1"/>
  <c r="D540" i="6"/>
  <c r="E540" i="6" s="1"/>
  <c r="D541" i="6"/>
  <c r="E541" i="6" s="1"/>
  <c r="D542" i="6"/>
  <c r="E542" i="6" s="1"/>
  <c r="D543" i="6"/>
  <c r="E543" i="6" s="1"/>
  <c r="D544" i="6"/>
  <c r="E544" i="6" s="1"/>
  <c r="D545" i="6"/>
  <c r="E545" i="6" s="1"/>
  <c r="D546" i="6"/>
  <c r="E546" i="6" s="1"/>
  <c r="D547" i="6"/>
  <c r="E547" i="6" s="1"/>
  <c r="D548" i="6"/>
  <c r="E548" i="6" s="1"/>
  <c r="D549" i="6"/>
  <c r="E549" i="6" s="1"/>
  <c r="D550" i="6"/>
  <c r="E550" i="6" s="1"/>
  <c r="D551" i="6"/>
  <c r="E551" i="6" s="1"/>
  <c r="D552" i="6"/>
  <c r="E552" i="6" s="1"/>
  <c r="D553" i="6"/>
  <c r="E553" i="6" s="1"/>
  <c r="D554" i="6"/>
  <c r="E554" i="6" s="1"/>
  <c r="D555" i="6"/>
  <c r="E555" i="6" s="1"/>
  <c r="D556" i="6"/>
  <c r="E556" i="6" s="1"/>
  <c r="D557" i="6"/>
  <c r="E557" i="6" s="1"/>
  <c r="D558" i="6"/>
  <c r="E558" i="6" s="1"/>
  <c r="D559" i="6"/>
  <c r="E559" i="6" s="1"/>
  <c r="D560" i="6"/>
  <c r="E560" i="6" s="1"/>
  <c r="D561" i="6"/>
  <c r="E561" i="6" s="1"/>
  <c r="D562" i="6"/>
  <c r="E562" i="6" s="1"/>
  <c r="D563" i="6"/>
  <c r="E563" i="6" s="1"/>
  <c r="D564" i="6"/>
  <c r="E564" i="6" s="1"/>
  <c r="D565" i="6"/>
  <c r="E565" i="6" s="1"/>
  <c r="D566" i="6"/>
  <c r="E566" i="6" s="1"/>
  <c r="D567" i="6"/>
  <c r="E567" i="6" s="1"/>
  <c r="D568" i="6"/>
  <c r="E568" i="6" s="1"/>
  <c r="D569" i="6"/>
  <c r="E569" i="6" s="1"/>
  <c r="D570" i="6"/>
  <c r="E570" i="6" s="1"/>
  <c r="D571" i="6"/>
  <c r="E571" i="6" s="1"/>
  <c r="D572" i="6"/>
  <c r="E572" i="6" s="1"/>
  <c r="D573" i="6"/>
  <c r="E573" i="6" s="1"/>
  <c r="D574" i="6"/>
  <c r="E574" i="6" s="1"/>
  <c r="D575" i="6"/>
  <c r="E575" i="6" s="1"/>
  <c r="D576" i="6"/>
  <c r="E576" i="6" s="1"/>
  <c r="D577" i="6"/>
  <c r="E577" i="6" s="1"/>
  <c r="D578" i="6"/>
  <c r="E578" i="6" s="1"/>
  <c r="D579" i="6"/>
  <c r="E579" i="6" s="1"/>
  <c r="D580" i="6"/>
  <c r="E580" i="6" s="1"/>
  <c r="D581" i="6"/>
  <c r="E581" i="6" s="1"/>
  <c r="D582" i="6"/>
  <c r="E582" i="6" s="1"/>
  <c r="D583" i="6"/>
  <c r="E583" i="6" s="1"/>
  <c r="D584" i="6"/>
  <c r="E584" i="6" s="1"/>
  <c r="D585" i="6"/>
  <c r="E585" i="6" s="1"/>
  <c r="D586" i="6"/>
  <c r="E586" i="6" s="1"/>
  <c r="D587" i="6"/>
  <c r="E587" i="6" s="1"/>
  <c r="D588" i="6"/>
  <c r="E588" i="6" s="1"/>
  <c r="D589" i="6"/>
  <c r="E589" i="6" s="1"/>
  <c r="D590" i="6"/>
  <c r="E590" i="6" s="1"/>
  <c r="D591" i="6"/>
  <c r="E591" i="6" s="1"/>
  <c r="D592" i="6"/>
  <c r="E592" i="6" s="1"/>
  <c r="D593" i="6"/>
  <c r="E593" i="6" s="1"/>
  <c r="D594" i="6"/>
  <c r="E594" i="6" s="1"/>
  <c r="D595" i="6"/>
  <c r="E595" i="6" s="1"/>
  <c r="D596" i="6"/>
  <c r="E596" i="6" s="1"/>
  <c r="D597" i="6"/>
  <c r="E597" i="6" s="1"/>
  <c r="D598" i="6"/>
  <c r="E598" i="6" s="1"/>
  <c r="D599" i="6"/>
  <c r="E599" i="6" s="1"/>
  <c r="D600" i="6"/>
  <c r="E600" i="6" s="1"/>
  <c r="D601" i="6"/>
  <c r="E601" i="6" s="1"/>
  <c r="D602" i="6"/>
  <c r="E602" i="6" s="1"/>
  <c r="D603" i="6"/>
  <c r="E603" i="6" s="1"/>
  <c r="D604" i="6"/>
  <c r="E604" i="6" s="1"/>
  <c r="D605" i="6"/>
  <c r="E605" i="6" s="1"/>
  <c r="D606" i="6"/>
  <c r="E606" i="6" s="1"/>
  <c r="D607" i="6"/>
  <c r="E607" i="6" s="1"/>
  <c r="D608" i="6"/>
  <c r="E608" i="6" s="1"/>
  <c r="D609" i="6"/>
  <c r="E609" i="6" s="1"/>
  <c r="D610" i="6"/>
  <c r="E610" i="6" s="1"/>
  <c r="D611" i="6"/>
  <c r="E611" i="6" s="1"/>
  <c r="D612" i="6"/>
  <c r="E612" i="6" s="1"/>
  <c r="D613" i="6"/>
  <c r="E613" i="6" s="1"/>
  <c r="D614" i="6"/>
  <c r="E614" i="6" s="1"/>
  <c r="D615" i="6"/>
  <c r="E615" i="6" s="1"/>
  <c r="D616" i="6"/>
  <c r="E616" i="6" s="1"/>
  <c r="D617" i="6"/>
  <c r="E617" i="6" s="1"/>
  <c r="D618" i="6"/>
  <c r="E618" i="6" s="1"/>
  <c r="D619" i="6"/>
  <c r="E619" i="6" s="1"/>
  <c r="D620" i="6"/>
  <c r="E620" i="6" s="1"/>
  <c r="D621" i="6"/>
  <c r="E621" i="6" s="1"/>
  <c r="D622" i="6"/>
  <c r="E622" i="6" s="1"/>
  <c r="D623" i="6"/>
  <c r="E623" i="6" s="1"/>
  <c r="D624" i="6"/>
  <c r="E624" i="6" s="1"/>
  <c r="D625" i="6"/>
  <c r="E625" i="6" s="1"/>
  <c r="D626" i="6"/>
  <c r="E626" i="6" s="1"/>
  <c r="D627" i="6"/>
  <c r="E627" i="6" s="1"/>
  <c r="D628" i="6"/>
  <c r="E628" i="6" s="1"/>
  <c r="D629" i="6"/>
  <c r="E629" i="6" s="1"/>
  <c r="D630" i="6"/>
  <c r="E630" i="6" s="1"/>
  <c r="D631" i="6"/>
  <c r="E631" i="6" s="1"/>
  <c r="D632" i="6"/>
  <c r="E632" i="6" s="1"/>
  <c r="D633" i="6"/>
  <c r="E633" i="6" s="1"/>
  <c r="D634" i="6"/>
  <c r="E634" i="6" s="1"/>
  <c r="D635" i="6"/>
  <c r="E635" i="6" s="1"/>
  <c r="D636" i="6"/>
  <c r="E636" i="6" s="1"/>
  <c r="D637" i="6"/>
  <c r="E637" i="6" s="1"/>
  <c r="D638" i="6"/>
  <c r="E638" i="6" s="1"/>
  <c r="D639" i="6"/>
  <c r="E639" i="6" s="1"/>
  <c r="D640" i="6"/>
  <c r="E640" i="6" s="1"/>
  <c r="D641" i="6"/>
  <c r="E641" i="6" s="1"/>
  <c r="D642" i="6"/>
  <c r="E642" i="6" s="1"/>
  <c r="D643" i="6"/>
  <c r="E643" i="6" s="1"/>
  <c r="D644" i="6"/>
  <c r="E644" i="6" s="1"/>
  <c r="D645" i="6"/>
  <c r="E645" i="6" s="1"/>
  <c r="D646" i="6"/>
  <c r="E646" i="6" s="1"/>
  <c r="D647" i="6"/>
  <c r="E647" i="6" s="1"/>
  <c r="D648" i="6"/>
  <c r="E648" i="6" s="1"/>
  <c r="D649" i="6"/>
  <c r="E649" i="6" s="1"/>
  <c r="D650" i="6"/>
  <c r="E650" i="6" s="1"/>
  <c r="D651" i="6"/>
  <c r="E651" i="6" s="1"/>
  <c r="D652" i="6"/>
  <c r="E652" i="6" s="1"/>
  <c r="D653" i="6"/>
  <c r="E653" i="6" s="1"/>
  <c r="D654" i="6"/>
  <c r="E654" i="6" s="1"/>
  <c r="D655" i="6"/>
  <c r="E655" i="6" s="1"/>
  <c r="D656" i="6"/>
  <c r="E656" i="6" s="1"/>
  <c r="D657" i="6"/>
  <c r="E657" i="6" s="1"/>
  <c r="D658" i="6"/>
  <c r="E658" i="6" s="1"/>
  <c r="D659" i="6"/>
  <c r="E659" i="6" s="1"/>
  <c r="D660" i="6"/>
  <c r="E660" i="6" s="1"/>
  <c r="D661" i="6"/>
  <c r="E661" i="6" s="1"/>
  <c r="D662" i="6"/>
  <c r="E662" i="6" s="1"/>
  <c r="D663" i="6"/>
  <c r="E663" i="6" s="1"/>
  <c r="D664" i="6"/>
  <c r="E664" i="6" s="1"/>
  <c r="D665" i="6"/>
  <c r="E665" i="6" s="1"/>
  <c r="D666" i="6"/>
  <c r="E666" i="6" s="1"/>
  <c r="D667" i="6"/>
  <c r="E667" i="6" s="1"/>
  <c r="D668" i="6"/>
  <c r="E668" i="6" s="1"/>
  <c r="D669" i="6"/>
  <c r="E669" i="6" s="1"/>
  <c r="D670" i="6"/>
  <c r="E670" i="6" s="1"/>
  <c r="D671" i="6"/>
  <c r="E671" i="6" s="1"/>
  <c r="D672" i="6"/>
  <c r="E672" i="6" s="1"/>
  <c r="D673" i="6"/>
  <c r="E673" i="6" s="1"/>
  <c r="D674" i="6"/>
  <c r="E674" i="6" s="1"/>
  <c r="D675" i="6"/>
  <c r="E675" i="6" s="1"/>
  <c r="D676" i="6"/>
  <c r="E676" i="6" s="1"/>
  <c r="D677" i="6"/>
  <c r="E677" i="6" s="1"/>
  <c r="D678" i="6"/>
  <c r="E678" i="6" s="1"/>
  <c r="D679" i="6"/>
  <c r="E679" i="6" s="1"/>
  <c r="D680" i="6"/>
  <c r="E680" i="6" s="1"/>
  <c r="D681" i="6"/>
  <c r="E681" i="6" s="1"/>
  <c r="D682" i="6"/>
  <c r="E682" i="6" s="1"/>
  <c r="D683" i="6"/>
  <c r="E683" i="6" s="1"/>
  <c r="D684" i="6"/>
  <c r="E684" i="6" s="1"/>
  <c r="D685" i="6"/>
  <c r="E685" i="6" s="1"/>
  <c r="D686" i="6"/>
  <c r="E686" i="6" s="1"/>
  <c r="D687" i="6"/>
  <c r="E687" i="6" s="1"/>
  <c r="D688" i="6"/>
  <c r="E688" i="6" s="1"/>
  <c r="D689" i="6"/>
  <c r="E689" i="6" s="1"/>
  <c r="D690" i="6"/>
  <c r="E690" i="6" s="1"/>
  <c r="D691" i="6"/>
  <c r="E691" i="6" s="1"/>
  <c r="D692" i="6"/>
  <c r="E692" i="6" s="1"/>
  <c r="D693" i="6"/>
  <c r="E693" i="6" s="1"/>
  <c r="D694" i="6"/>
  <c r="E694" i="6" s="1"/>
  <c r="D695" i="6"/>
  <c r="E695" i="6" s="1"/>
  <c r="D696" i="6"/>
  <c r="E696" i="6" s="1"/>
  <c r="D697" i="6"/>
  <c r="E697" i="6" s="1"/>
  <c r="D698" i="6"/>
  <c r="E698" i="6" s="1"/>
  <c r="D699" i="6"/>
  <c r="E699" i="6" s="1"/>
  <c r="D700" i="6"/>
  <c r="E700" i="6" s="1"/>
  <c r="D701" i="6"/>
  <c r="E701" i="6" s="1"/>
  <c r="D702" i="6"/>
  <c r="E702" i="6" s="1"/>
  <c r="D703" i="6"/>
  <c r="E703" i="6" s="1"/>
  <c r="D704" i="6"/>
  <c r="E704" i="6" s="1"/>
  <c r="D705" i="6"/>
  <c r="E705" i="6" s="1"/>
  <c r="D706" i="6"/>
  <c r="E706" i="6" s="1"/>
  <c r="D707" i="6"/>
  <c r="E707" i="6" s="1"/>
  <c r="D708" i="6"/>
  <c r="E708" i="6" s="1"/>
  <c r="D709" i="6"/>
  <c r="E709" i="6" s="1"/>
  <c r="D710" i="6"/>
  <c r="E710" i="6" s="1"/>
  <c r="D711" i="6"/>
  <c r="E711" i="6" s="1"/>
  <c r="D712" i="6"/>
  <c r="E712" i="6" s="1"/>
  <c r="D713" i="6"/>
  <c r="E713" i="6" s="1"/>
  <c r="D714" i="6"/>
  <c r="E714" i="6" s="1"/>
  <c r="D715" i="6"/>
  <c r="E715" i="6" s="1"/>
  <c r="D716" i="6"/>
  <c r="E716" i="6" s="1"/>
  <c r="D717" i="6"/>
  <c r="E717" i="6" s="1"/>
  <c r="D718" i="6"/>
  <c r="E718" i="6" s="1"/>
  <c r="D719" i="6"/>
  <c r="E719" i="6" s="1"/>
  <c r="D720" i="6"/>
  <c r="E720" i="6" s="1"/>
  <c r="D721" i="6"/>
  <c r="E721" i="6" s="1"/>
  <c r="D722" i="6"/>
  <c r="E722" i="6" s="1"/>
  <c r="D723" i="6"/>
  <c r="E723" i="6" s="1"/>
  <c r="D724" i="6"/>
  <c r="E724" i="6" s="1"/>
  <c r="D725" i="6"/>
  <c r="E725" i="6" s="1"/>
  <c r="D726" i="6"/>
  <c r="E726" i="6" s="1"/>
  <c r="D727" i="6"/>
  <c r="E727" i="6" s="1"/>
  <c r="D728" i="6"/>
  <c r="E728" i="6" s="1"/>
  <c r="D729" i="6"/>
  <c r="E729" i="6" s="1"/>
  <c r="D730" i="6"/>
  <c r="E730" i="6" s="1"/>
  <c r="D731" i="6"/>
  <c r="E731" i="6" s="1"/>
  <c r="D732" i="6"/>
  <c r="E732" i="6" s="1"/>
  <c r="D733" i="6"/>
  <c r="E733" i="6" s="1"/>
  <c r="D734" i="6"/>
  <c r="E734" i="6" s="1"/>
  <c r="D735" i="6"/>
  <c r="E735" i="6" s="1"/>
  <c r="D736" i="6"/>
  <c r="E736" i="6" s="1"/>
  <c r="D737" i="6"/>
  <c r="E737" i="6" s="1"/>
  <c r="D738" i="6"/>
  <c r="E738" i="6" s="1"/>
  <c r="D739" i="6"/>
  <c r="E739" i="6" s="1"/>
  <c r="D740" i="6"/>
  <c r="E740" i="6" s="1"/>
  <c r="D741" i="6"/>
  <c r="E741" i="6" s="1"/>
  <c r="D742" i="6"/>
  <c r="E742" i="6" s="1"/>
  <c r="D743" i="6"/>
  <c r="E743" i="6" s="1"/>
  <c r="D744" i="6"/>
  <c r="E744" i="6" s="1"/>
  <c r="D745" i="6"/>
  <c r="E745" i="6" s="1"/>
  <c r="D746" i="6"/>
  <c r="E746" i="6" s="1"/>
  <c r="D747" i="6"/>
  <c r="E747" i="6" s="1"/>
  <c r="D748" i="6"/>
  <c r="E748" i="6" s="1"/>
  <c r="D749" i="6"/>
  <c r="E749" i="6" s="1"/>
  <c r="D750" i="6"/>
  <c r="E750" i="6" s="1"/>
  <c r="D751" i="6"/>
  <c r="E751" i="6" s="1"/>
  <c r="D752" i="6"/>
  <c r="E752" i="6" s="1"/>
  <c r="D753" i="6"/>
  <c r="E753" i="6" s="1"/>
  <c r="D754" i="6"/>
  <c r="E754" i="6" s="1"/>
  <c r="D755" i="6"/>
  <c r="E755" i="6" s="1"/>
  <c r="D756" i="6"/>
  <c r="E756" i="6" s="1"/>
  <c r="D757" i="6"/>
  <c r="E757" i="6" s="1"/>
  <c r="D758" i="6"/>
  <c r="E758" i="6" s="1"/>
  <c r="D759" i="6"/>
  <c r="E759" i="6" s="1"/>
  <c r="D760" i="6"/>
  <c r="E760" i="6" s="1"/>
  <c r="D761" i="6"/>
  <c r="E761" i="6" s="1"/>
  <c r="D762" i="6"/>
  <c r="E762" i="6" s="1"/>
  <c r="D763" i="6"/>
  <c r="E763" i="6" s="1"/>
  <c r="D764" i="6"/>
  <c r="E764" i="6" s="1"/>
  <c r="D765" i="6"/>
  <c r="E765" i="6" s="1"/>
  <c r="D766" i="6"/>
  <c r="E766" i="6" s="1"/>
  <c r="D767" i="6"/>
  <c r="E767" i="6" s="1"/>
  <c r="D768" i="6"/>
  <c r="E768" i="6" s="1"/>
  <c r="D769" i="6"/>
  <c r="E769" i="6" s="1"/>
  <c r="D770" i="6"/>
  <c r="E770" i="6" s="1"/>
  <c r="D771" i="6"/>
  <c r="E771" i="6" s="1"/>
  <c r="D772" i="6"/>
  <c r="E772" i="6" s="1"/>
  <c r="D773" i="6"/>
  <c r="E773" i="6" s="1"/>
  <c r="D774" i="6"/>
  <c r="E774" i="6" s="1"/>
  <c r="D775" i="6"/>
  <c r="E775" i="6" s="1"/>
  <c r="D776" i="6"/>
  <c r="E776" i="6" s="1"/>
  <c r="D777" i="6"/>
  <c r="E777" i="6" s="1"/>
  <c r="D778" i="6"/>
  <c r="E778" i="6" s="1"/>
  <c r="D779" i="6"/>
  <c r="E779" i="6" s="1"/>
  <c r="D780" i="6"/>
  <c r="E780" i="6" s="1"/>
  <c r="D781" i="6"/>
  <c r="E781" i="6" s="1"/>
  <c r="D782" i="6"/>
  <c r="E782" i="6" s="1"/>
  <c r="D783" i="6"/>
  <c r="E783" i="6" s="1"/>
  <c r="D784" i="6"/>
  <c r="E784" i="6" s="1"/>
  <c r="D785" i="6"/>
  <c r="E785" i="6" s="1"/>
  <c r="D786" i="6"/>
  <c r="E786" i="6" s="1"/>
  <c r="D787" i="6"/>
  <c r="E787" i="6" s="1"/>
  <c r="D788" i="6"/>
  <c r="E788" i="6" s="1"/>
  <c r="D789" i="6"/>
  <c r="E789" i="6" s="1"/>
  <c r="D790" i="6"/>
  <c r="E790" i="6" s="1"/>
  <c r="D791" i="6"/>
  <c r="E791" i="6" s="1"/>
  <c r="D792" i="6"/>
  <c r="E792" i="6" s="1"/>
  <c r="D793" i="6"/>
  <c r="E793" i="6" s="1"/>
  <c r="D794" i="6"/>
  <c r="E794" i="6" s="1"/>
  <c r="D795" i="6"/>
  <c r="E795" i="6" s="1"/>
  <c r="D796" i="6"/>
  <c r="E796" i="6" s="1"/>
  <c r="D797" i="6"/>
  <c r="E797" i="6" s="1"/>
  <c r="D798" i="6"/>
  <c r="E798" i="6" s="1"/>
  <c r="D799" i="6"/>
  <c r="E799" i="6" s="1"/>
  <c r="D800" i="6"/>
  <c r="E800" i="6" s="1"/>
  <c r="D801" i="6"/>
  <c r="E801" i="6" s="1"/>
  <c r="D802" i="6"/>
  <c r="E802" i="6" s="1"/>
  <c r="D803" i="6"/>
  <c r="E803" i="6" s="1"/>
  <c r="D804" i="6"/>
  <c r="E804" i="6" s="1"/>
  <c r="D805" i="6"/>
  <c r="E805" i="6" s="1"/>
  <c r="D806" i="6"/>
  <c r="E806" i="6" s="1"/>
  <c r="D807" i="6"/>
  <c r="E807" i="6" s="1"/>
  <c r="D808" i="6"/>
  <c r="E808" i="6" s="1"/>
  <c r="D809" i="6"/>
  <c r="E809" i="6" s="1"/>
  <c r="D810" i="6"/>
  <c r="E810" i="6" s="1"/>
  <c r="D811" i="6"/>
  <c r="E811" i="6" s="1"/>
  <c r="D812" i="6"/>
  <c r="E812" i="6" s="1"/>
  <c r="D813" i="6"/>
  <c r="E813" i="6" s="1"/>
  <c r="D814" i="6"/>
  <c r="E814" i="6" s="1"/>
  <c r="D815" i="6"/>
  <c r="E815" i="6" s="1"/>
  <c r="D816" i="6"/>
  <c r="E816" i="6" s="1"/>
  <c r="D817" i="6"/>
  <c r="E817" i="6" s="1"/>
  <c r="D818" i="6"/>
  <c r="E818" i="6" s="1"/>
  <c r="D819" i="6"/>
  <c r="E819" i="6" s="1"/>
  <c r="D820" i="6"/>
  <c r="E820" i="6" s="1"/>
  <c r="D821" i="6"/>
  <c r="E821" i="6" s="1"/>
  <c r="D822" i="6"/>
  <c r="E822" i="6" s="1"/>
  <c r="D823" i="6"/>
  <c r="E823" i="6" s="1"/>
  <c r="D824" i="6"/>
  <c r="E824" i="6" s="1"/>
  <c r="D825" i="6"/>
  <c r="E825" i="6" s="1"/>
  <c r="D826" i="6"/>
  <c r="E826" i="6" s="1"/>
  <c r="D827" i="6"/>
  <c r="E827" i="6" s="1"/>
  <c r="D828" i="6"/>
  <c r="E828" i="6" s="1"/>
  <c r="D829" i="6"/>
  <c r="E829" i="6" s="1"/>
  <c r="D830" i="6"/>
  <c r="E830" i="6" s="1"/>
  <c r="D831" i="6"/>
  <c r="E831" i="6" s="1"/>
  <c r="D832" i="6"/>
  <c r="E832" i="6" s="1"/>
  <c r="D833" i="6"/>
  <c r="E833" i="6" s="1"/>
  <c r="D834" i="6"/>
  <c r="E834" i="6" s="1"/>
  <c r="D835" i="6"/>
  <c r="E835" i="6" s="1"/>
  <c r="D836" i="6"/>
  <c r="E836" i="6" s="1"/>
  <c r="D837" i="6"/>
  <c r="E837" i="6" s="1"/>
  <c r="D838" i="6"/>
  <c r="E838" i="6" s="1"/>
  <c r="D839" i="6"/>
  <c r="E839" i="6" s="1"/>
  <c r="D840" i="6"/>
  <c r="E840" i="6" s="1"/>
  <c r="D841" i="6"/>
  <c r="E841" i="6" s="1"/>
  <c r="D842" i="6"/>
  <c r="E842" i="6" s="1"/>
  <c r="D843" i="6"/>
  <c r="E843" i="6" s="1"/>
  <c r="D844" i="6"/>
  <c r="E844" i="6" s="1"/>
  <c r="D845" i="6"/>
  <c r="E845" i="6" s="1"/>
  <c r="D846" i="6"/>
  <c r="E846" i="6" s="1"/>
  <c r="D847" i="6"/>
  <c r="E847" i="6" s="1"/>
  <c r="D848" i="6"/>
  <c r="E848" i="6" s="1"/>
  <c r="D849" i="6"/>
  <c r="E849" i="6" s="1"/>
  <c r="D850" i="6"/>
  <c r="E850" i="6" s="1"/>
  <c r="D851" i="6"/>
  <c r="E851" i="6" s="1"/>
  <c r="D852" i="6"/>
  <c r="E852" i="6" s="1"/>
  <c r="D853" i="6"/>
  <c r="E853" i="6" s="1"/>
  <c r="D854" i="6"/>
  <c r="E854" i="6" s="1"/>
  <c r="D855" i="6"/>
  <c r="E855" i="6" s="1"/>
  <c r="D856" i="6"/>
  <c r="E856" i="6" s="1"/>
  <c r="D857" i="6"/>
  <c r="E857" i="6" s="1"/>
  <c r="D858" i="6"/>
  <c r="E858" i="6" s="1"/>
  <c r="D859" i="6"/>
  <c r="E859" i="6" s="1"/>
  <c r="D860" i="6"/>
  <c r="E860" i="6" s="1"/>
  <c r="D861" i="6"/>
  <c r="E861" i="6" s="1"/>
  <c r="D862" i="6"/>
  <c r="E862" i="6" s="1"/>
  <c r="D863" i="6"/>
  <c r="E863" i="6" s="1"/>
  <c r="D864" i="6"/>
  <c r="E864" i="6" s="1"/>
  <c r="D865" i="6"/>
  <c r="E865" i="6" s="1"/>
  <c r="D866" i="6"/>
  <c r="E866" i="6" s="1"/>
  <c r="D867" i="6"/>
  <c r="E867" i="6" s="1"/>
  <c r="D868" i="6"/>
  <c r="E868" i="6" s="1"/>
  <c r="D869" i="6"/>
  <c r="E869" i="6" s="1"/>
  <c r="D870" i="6"/>
  <c r="E870" i="6" s="1"/>
  <c r="D871" i="6"/>
  <c r="E871" i="6" s="1"/>
  <c r="D872" i="6"/>
  <c r="E872" i="6" s="1"/>
  <c r="D873" i="6"/>
  <c r="E873" i="6" s="1"/>
  <c r="D874" i="6"/>
  <c r="E874" i="6" s="1"/>
  <c r="D875" i="6"/>
  <c r="E875" i="6" s="1"/>
  <c r="D876" i="6"/>
  <c r="E876" i="6" s="1"/>
  <c r="D877" i="6"/>
  <c r="E877" i="6" s="1"/>
  <c r="D878" i="6"/>
  <c r="E878" i="6" s="1"/>
  <c r="D879" i="6"/>
  <c r="E879" i="6" s="1"/>
  <c r="D880" i="6"/>
  <c r="E880" i="6" s="1"/>
  <c r="D881" i="6"/>
  <c r="E881" i="6" s="1"/>
  <c r="D882" i="6"/>
  <c r="E882" i="6" s="1"/>
  <c r="D883" i="6"/>
  <c r="E883" i="6" s="1"/>
  <c r="D884" i="6"/>
  <c r="E884" i="6" s="1"/>
  <c r="D885" i="6"/>
  <c r="E885" i="6" s="1"/>
  <c r="D886" i="6"/>
  <c r="E886" i="6" s="1"/>
  <c r="D887" i="6"/>
  <c r="E887" i="6" s="1"/>
  <c r="D888" i="6"/>
  <c r="E888" i="6" s="1"/>
  <c r="D889" i="6"/>
  <c r="E889" i="6" s="1"/>
  <c r="D890" i="6"/>
  <c r="E890" i="6" s="1"/>
  <c r="D891" i="6"/>
  <c r="E891" i="6" s="1"/>
  <c r="D892" i="6"/>
  <c r="E892" i="6" s="1"/>
  <c r="D893" i="6"/>
  <c r="E893" i="6" s="1"/>
  <c r="D894" i="6"/>
  <c r="E894" i="6" s="1"/>
  <c r="D895" i="6"/>
  <c r="E895" i="6" s="1"/>
  <c r="D896" i="6"/>
  <c r="E896" i="6" s="1"/>
  <c r="D897" i="6"/>
  <c r="E897" i="6" s="1"/>
  <c r="D898" i="6"/>
  <c r="E898" i="6" s="1"/>
  <c r="D899" i="6"/>
  <c r="E899" i="6" s="1"/>
  <c r="D900" i="6"/>
  <c r="E900" i="6" s="1"/>
  <c r="D901" i="6"/>
  <c r="E901" i="6" s="1"/>
  <c r="D902" i="6"/>
  <c r="E902" i="6" s="1"/>
  <c r="D903" i="6"/>
  <c r="E903" i="6" s="1"/>
  <c r="D904" i="6"/>
  <c r="E904" i="6" s="1"/>
  <c r="D905" i="6"/>
  <c r="E905" i="6" s="1"/>
  <c r="D906" i="6"/>
  <c r="E906" i="6" s="1"/>
  <c r="D907" i="6"/>
  <c r="E907" i="6" s="1"/>
  <c r="D908" i="6"/>
  <c r="E908" i="6" s="1"/>
  <c r="D909" i="6"/>
  <c r="E909" i="6" s="1"/>
  <c r="D910" i="6"/>
  <c r="E910" i="6" s="1"/>
  <c r="D911" i="6"/>
  <c r="E911" i="6" s="1"/>
  <c r="D912" i="6"/>
  <c r="E912" i="6" s="1"/>
  <c r="D913" i="6"/>
  <c r="E913" i="6" s="1"/>
  <c r="D914" i="6"/>
  <c r="E914" i="6" s="1"/>
  <c r="D915" i="6"/>
  <c r="E915" i="6" s="1"/>
  <c r="D916" i="6"/>
  <c r="E916" i="6" s="1"/>
  <c r="D917" i="6"/>
  <c r="E917" i="6" s="1"/>
  <c r="D918" i="6"/>
  <c r="E918" i="6" s="1"/>
  <c r="D919" i="6"/>
  <c r="E919" i="6" s="1"/>
  <c r="D920" i="6"/>
  <c r="E920" i="6" s="1"/>
  <c r="D921" i="6"/>
  <c r="E921" i="6" s="1"/>
  <c r="D922" i="6"/>
  <c r="E922" i="6" s="1"/>
  <c r="D923" i="6"/>
  <c r="E923" i="6" s="1"/>
  <c r="D924" i="6"/>
  <c r="E924" i="6" s="1"/>
  <c r="D925" i="6"/>
  <c r="E925" i="6" s="1"/>
  <c r="D926" i="6"/>
  <c r="E926" i="6" s="1"/>
  <c r="D927" i="6"/>
  <c r="E927" i="6" s="1"/>
  <c r="D928" i="6"/>
  <c r="E928" i="6" s="1"/>
  <c r="D929" i="6"/>
  <c r="E929" i="6" s="1"/>
  <c r="D930" i="6"/>
  <c r="E930" i="6" s="1"/>
  <c r="D931" i="6"/>
  <c r="E931" i="6" s="1"/>
  <c r="D932" i="6"/>
  <c r="E932" i="6" s="1"/>
  <c r="D933" i="6"/>
  <c r="E933" i="6" s="1"/>
  <c r="D934" i="6"/>
  <c r="E934" i="6" s="1"/>
  <c r="D935" i="6"/>
  <c r="E935" i="6" s="1"/>
  <c r="D936" i="6"/>
  <c r="E936" i="6" s="1"/>
  <c r="D937" i="6"/>
  <c r="E937" i="6" s="1"/>
  <c r="D938" i="6"/>
  <c r="E938" i="6" s="1"/>
  <c r="D939" i="6"/>
  <c r="E939" i="6" s="1"/>
  <c r="D940" i="6"/>
  <c r="E940" i="6" s="1"/>
  <c r="D941" i="6"/>
  <c r="E941" i="6" s="1"/>
  <c r="D942" i="6"/>
  <c r="E942" i="6" s="1"/>
  <c r="D943" i="6"/>
  <c r="E943" i="6" s="1"/>
  <c r="D944" i="6"/>
  <c r="E944" i="6" s="1"/>
  <c r="D945" i="6"/>
  <c r="E945" i="6" s="1"/>
  <c r="D946" i="6"/>
  <c r="E946" i="6" s="1"/>
  <c r="D947" i="6"/>
  <c r="E947" i="6" s="1"/>
  <c r="D948" i="6"/>
  <c r="E948" i="6" s="1"/>
  <c r="D949" i="6"/>
  <c r="E949" i="6" s="1"/>
  <c r="D950" i="6"/>
  <c r="E950" i="6" s="1"/>
  <c r="D951" i="6"/>
  <c r="E951" i="6" s="1"/>
  <c r="D952" i="6"/>
  <c r="E952" i="6" s="1"/>
  <c r="D953" i="6"/>
  <c r="E953" i="6" s="1"/>
  <c r="D954" i="6"/>
  <c r="E954" i="6" s="1"/>
  <c r="D955" i="6"/>
  <c r="E955" i="6" s="1"/>
  <c r="D956" i="6"/>
  <c r="E956" i="6" s="1"/>
  <c r="D957" i="6"/>
  <c r="E957" i="6" s="1"/>
  <c r="D958" i="6"/>
  <c r="E958" i="6" s="1"/>
  <c r="D959" i="6"/>
  <c r="E959" i="6" s="1"/>
  <c r="D960" i="6"/>
  <c r="E960" i="6" s="1"/>
  <c r="D961" i="6"/>
  <c r="E961" i="6" s="1"/>
  <c r="D962" i="6"/>
  <c r="E962" i="6" s="1"/>
  <c r="D963" i="6"/>
  <c r="E963" i="6" s="1"/>
  <c r="D964" i="6"/>
  <c r="E964" i="6" s="1"/>
  <c r="D965" i="6"/>
  <c r="E965" i="6" s="1"/>
  <c r="D966" i="6"/>
  <c r="E966" i="6" s="1"/>
  <c r="D967" i="6"/>
  <c r="E967" i="6" s="1"/>
  <c r="D968" i="6"/>
  <c r="E968" i="6" s="1"/>
  <c r="D969" i="6"/>
  <c r="E969" i="6" s="1"/>
  <c r="D970" i="6"/>
  <c r="E970" i="6" s="1"/>
  <c r="D971" i="6"/>
  <c r="E971" i="6" s="1"/>
  <c r="D972" i="6"/>
  <c r="E972" i="6" s="1"/>
  <c r="D973" i="6"/>
  <c r="E973" i="6" s="1"/>
  <c r="D974" i="6"/>
  <c r="E974" i="6" s="1"/>
  <c r="D975" i="6"/>
  <c r="E975" i="6" s="1"/>
  <c r="D976" i="6"/>
  <c r="E976" i="6" s="1"/>
  <c r="D977" i="6"/>
  <c r="E977" i="6" s="1"/>
  <c r="D978" i="6"/>
  <c r="E978" i="6" s="1"/>
  <c r="D979" i="6"/>
  <c r="E979" i="6" s="1"/>
  <c r="D980" i="6"/>
  <c r="E980" i="6" s="1"/>
  <c r="D981" i="6"/>
  <c r="E981" i="6" s="1"/>
  <c r="D982" i="6"/>
  <c r="E982" i="6" s="1"/>
  <c r="D983" i="6"/>
  <c r="E983" i="6" s="1"/>
  <c r="D984" i="6"/>
  <c r="E984" i="6" s="1"/>
  <c r="D985" i="6"/>
  <c r="E985" i="6" s="1"/>
  <c r="D986" i="6"/>
  <c r="E986" i="6" s="1"/>
  <c r="D987" i="6"/>
  <c r="E987" i="6" s="1"/>
  <c r="D988" i="6"/>
  <c r="E988" i="6" s="1"/>
  <c r="D989" i="6"/>
  <c r="E989" i="6" s="1"/>
  <c r="D990" i="6"/>
  <c r="E990" i="6" s="1"/>
  <c r="D991" i="6"/>
  <c r="E991" i="6" s="1"/>
  <c r="D992" i="6"/>
  <c r="E992" i="6" s="1"/>
  <c r="D993" i="6"/>
  <c r="E993" i="6" s="1"/>
  <c r="D994" i="6"/>
  <c r="E994" i="6" s="1"/>
  <c r="D995" i="6"/>
  <c r="E995" i="6" s="1"/>
  <c r="D996" i="6"/>
  <c r="E996" i="6" s="1"/>
  <c r="D997" i="6"/>
  <c r="E997" i="6" s="1"/>
  <c r="D998" i="6"/>
  <c r="E998" i="6" s="1"/>
  <c r="D999" i="6"/>
  <c r="E999" i="6" s="1"/>
  <c r="D1000" i="6"/>
  <c r="E1000" i="6" s="1"/>
  <c r="D1001" i="6"/>
  <c r="E1001" i="6" s="1"/>
  <c r="D1002" i="6"/>
  <c r="E1002" i="6" s="1"/>
  <c r="D1003" i="6"/>
  <c r="E1003" i="6" s="1"/>
  <c r="D1004" i="6"/>
  <c r="E1004" i="6" s="1"/>
  <c r="D1005" i="6"/>
  <c r="E1005" i="6" s="1"/>
  <c r="D1006" i="6"/>
  <c r="E1006" i="6" s="1"/>
  <c r="D1007" i="6"/>
  <c r="E1007" i="6" s="1"/>
  <c r="D1008" i="6"/>
  <c r="E1008" i="6" s="1"/>
  <c r="D1009" i="6"/>
  <c r="E1009" i="6" s="1"/>
  <c r="D1010" i="6"/>
  <c r="E1010" i="6" s="1"/>
  <c r="D1011" i="6"/>
  <c r="E1011" i="6" s="1"/>
  <c r="D1012" i="6"/>
  <c r="E1012" i="6" s="1"/>
  <c r="D1013" i="6"/>
  <c r="E1013" i="6" s="1"/>
  <c r="D1014" i="6"/>
  <c r="E1014" i="6" s="1"/>
  <c r="D1015" i="6"/>
  <c r="E1015" i="6" s="1"/>
  <c r="D1016" i="6"/>
  <c r="E1016" i="6" s="1"/>
  <c r="D1017" i="6"/>
  <c r="E1017" i="6" s="1"/>
  <c r="D1018" i="6"/>
  <c r="E1018" i="6" s="1"/>
  <c r="D1019" i="6"/>
  <c r="E1019" i="6" s="1"/>
  <c r="D1020" i="6"/>
  <c r="E1020" i="6" s="1"/>
  <c r="D1021" i="6"/>
  <c r="E1021" i="6" s="1"/>
  <c r="D1022" i="6"/>
  <c r="E1022" i="6" s="1"/>
  <c r="D1023" i="6"/>
  <c r="E1023" i="6" s="1"/>
  <c r="D1024" i="6"/>
  <c r="E1024" i="6" s="1"/>
  <c r="D1025" i="6"/>
  <c r="E1025" i="6" s="1"/>
  <c r="D1026" i="6"/>
  <c r="E1026" i="6" s="1"/>
  <c r="D1027" i="6"/>
  <c r="E1027" i="6" s="1"/>
  <c r="D1028" i="6"/>
  <c r="E1028" i="6" s="1"/>
  <c r="D1029" i="6"/>
  <c r="E1029" i="6" s="1"/>
  <c r="D1030" i="6"/>
  <c r="E1030" i="6" s="1"/>
  <c r="D1031" i="6"/>
  <c r="E1031" i="6" s="1"/>
  <c r="D1032" i="6"/>
  <c r="E1032" i="6" s="1"/>
  <c r="D1033" i="6"/>
  <c r="E1033" i="6" s="1"/>
  <c r="D1034" i="6"/>
  <c r="E1034" i="6" s="1"/>
  <c r="D1035" i="6"/>
  <c r="E1035" i="6" s="1"/>
  <c r="D1036" i="6"/>
  <c r="E1036" i="6" s="1"/>
  <c r="D1037" i="6"/>
  <c r="E1037" i="6" s="1"/>
  <c r="D1038" i="6"/>
  <c r="E1038" i="6" s="1"/>
  <c r="D1039" i="6"/>
  <c r="E1039" i="6" s="1"/>
  <c r="D1040" i="6"/>
  <c r="E1040" i="6" s="1"/>
  <c r="D1041" i="6"/>
  <c r="E1041" i="6" s="1"/>
  <c r="D1042" i="6"/>
  <c r="E1042" i="6" s="1"/>
  <c r="D1043" i="6"/>
  <c r="E1043" i="6" s="1"/>
  <c r="D1044" i="6"/>
  <c r="E1044" i="6" s="1"/>
  <c r="D1045" i="6"/>
  <c r="E1045" i="6" s="1"/>
  <c r="D1046" i="6"/>
  <c r="E1046" i="6" s="1"/>
  <c r="D1047" i="6"/>
  <c r="E1047" i="6" s="1"/>
  <c r="D1048" i="6"/>
  <c r="E1048" i="6" s="1"/>
  <c r="D1049" i="6"/>
  <c r="E1049" i="6" s="1"/>
  <c r="D1050" i="6"/>
  <c r="E1050" i="6" s="1"/>
  <c r="D1051" i="6"/>
  <c r="E1051" i="6" s="1"/>
  <c r="D1052" i="6"/>
  <c r="E1052" i="6" s="1"/>
  <c r="D1053" i="6"/>
  <c r="E1053" i="6" s="1"/>
  <c r="D1054" i="6"/>
  <c r="E1054" i="6" s="1"/>
  <c r="D1055" i="6"/>
  <c r="E1055" i="6" s="1"/>
  <c r="D1056" i="6"/>
  <c r="E1056" i="6" s="1"/>
  <c r="D1057" i="6"/>
  <c r="E1057" i="6" s="1"/>
  <c r="D1058" i="6"/>
  <c r="E1058" i="6" s="1"/>
  <c r="D1059" i="6"/>
  <c r="E1059" i="6" s="1"/>
  <c r="D1060" i="6"/>
  <c r="E1060" i="6" s="1"/>
  <c r="D1061" i="6"/>
  <c r="E1061" i="6" s="1"/>
  <c r="D1062" i="6"/>
  <c r="E1062" i="6" s="1"/>
  <c r="D1063" i="6"/>
  <c r="E1063" i="6" s="1"/>
  <c r="D1064" i="6"/>
  <c r="E1064" i="6" s="1"/>
  <c r="D1065" i="6"/>
  <c r="E1065" i="6" s="1"/>
  <c r="D1066" i="6"/>
  <c r="E1066" i="6" s="1"/>
  <c r="D1067" i="6"/>
  <c r="E1067" i="6" s="1"/>
  <c r="D1068" i="6"/>
  <c r="E1068" i="6" s="1"/>
  <c r="D1069" i="6"/>
  <c r="E1069" i="6" s="1"/>
  <c r="D1070" i="6"/>
  <c r="E1070" i="6" s="1"/>
  <c r="D1071" i="6"/>
  <c r="E1071" i="6" s="1"/>
  <c r="D1072" i="6"/>
  <c r="E1072" i="6" s="1"/>
  <c r="D1073" i="6"/>
  <c r="E1073" i="6" s="1"/>
  <c r="D1074" i="6"/>
  <c r="E1074" i="6" s="1"/>
  <c r="D1075" i="6"/>
  <c r="E1075" i="6" s="1"/>
  <c r="D1076" i="6"/>
  <c r="E1076" i="6" s="1"/>
  <c r="D1077" i="6"/>
  <c r="E1077" i="6" s="1"/>
  <c r="D1078" i="6"/>
  <c r="E1078" i="6" s="1"/>
  <c r="D1079" i="6"/>
  <c r="E1079" i="6" s="1"/>
  <c r="D1080" i="6"/>
  <c r="E1080" i="6" s="1"/>
  <c r="D1081" i="6"/>
  <c r="E1081" i="6" s="1"/>
  <c r="D1082" i="6"/>
  <c r="E1082" i="6" s="1"/>
  <c r="D1083" i="6"/>
  <c r="E1083" i="6" s="1"/>
  <c r="D1084" i="6"/>
  <c r="E1084" i="6" s="1"/>
  <c r="D1085" i="6"/>
  <c r="E1085" i="6" s="1"/>
  <c r="D1086" i="6"/>
  <c r="E1086" i="6" s="1"/>
  <c r="D1087" i="6"/>
  <c r="E1087" i="6" s="1"/>
  <c r="D1088" i="6"/>
  <c r="E1088" i="6" s="1"/>
  <c r="D1089" i="6"/>
  <c r="E1089" i="6" s="1"/>
  <c r="D1090" i="6"/>
  <c r="E1090" i="6" s="1"/>
  <c r="D1091" i="6"/>
  <c r="E1091" i="6" s="1"/>
  <c r="D1092" i="6"/>
  <c r="E1092" i="6" s="1"/>
  <c r="D1093" i="6"/>
  <c r="E1093" i="6" s="1"/>
  <c r="D1094" i="6"/>
  <c r="E1094" i="6" s="1"/>
  <c r="D1095" i="6"/>
  <c r="E1095" i="6" s="1"/>
  <c r="D1096" i="6"/>
  <c r="E1096" i="6" s="1"/>
  <c r="D1097" i="6"/>
  <c r="E1097" i="6" s="1"/>
  <c r="D1098" i="6"/>
  <c r="E1098" i="6" s="1"/>
  <c r="D1099" i="6"/>
  <c r="E1099" i="6" s="1"/>
  <c r="D1100" i="6"/>
  <c r="E1100" i="6" s="1"/>
  <c r="D1101" i="6"/>
  <c r="E1101" i="6" s="1"/>
  <c r="D1102" i="6"/>
  <c r="E1102" i="6" s="1"/>
  <c r="D1103" i="6"/>
  <c r="E1103" i="6" s="1"/>
  <c r="D1104" i="6"/>
  <c r="E1104" i="6" s="1"/>
  <c r="D1105" i="6"/>
  <c r="E1105" i="6" s="1"/>
  <c r="D1106" i="6"/>
  <c r="E1106" i="6" s="1"/>
  <c r="D1107" i="6"/>
  <c r="E1107" i="6" s="1"/>
  <c r="D1108" i="6"/>
  <c r="E1108" i="6" s="1"/>
  <c r="D1109" i="6"/>
  <c r="E1109" i="6" s="1"/>
  <c r="D1110" i="6"/>
  <c r="E1110" i="6" s="1"/>
  <c r="D1111" i="6"/>
  <c r="E1111" i="6" s="1"/>
  <c r="D1112" i="6"/>
  <c r="E1112" i="6" s="1"/>
  <c r="D1113" i="6"/>
  <c r="E1113" i="6" s="1"/>
  <c r="D1114" i="6"/>
  <c r="E1114" i="6" s="1"/>
  <c r="D1115" i="6"/>
  <c r="E1115" i="6" s="1"/>
  <c r="D1116" i="6"/>
  <c r="E1116" i="6" s="1"/>
  <c r="D1117" i="6"/>
  <c r="E1117" i="6" s="1"/>
  <c r="D1118" i="6"/>
  <c r="E1118" i="6" s="1"/>
  <c r="D1119" i="6"/>
  <c r="E1119" i="6" s="1"/>
  <c r="D1120" i="6"/>
  <c r="E1120" i="6" s="1"/>
  <c r="D1121" i="6"/>
  <c r="E1121" i="6" s="1"/>
  <c r="D1122" i="6"/>
  <c r="E1122" i="6" s="1"/>
  <c r="D1123" i="6"/>
  <c r="E1123" i="6" s="1"/>
  <c r="D1124" i="6"/>
  <c r="E1124" i="6" s="1"/>
  <c r="D1125" i="6"/>
  <c r="E1125" i="6" s="1"/>
  <c r="D1126" i="6"/>
  <c r="E1126" i="6" s="1"/>
  <c r="D1127" i="6"/>
  <c r="E1127" i="6" s="1"/>
  <c r="D1128" i="6"/>
  <c r="E1128" i="6" s="1"/>
  <c r="D1129" i="6"/>
  <c r="E1129" i="6" s="1"/>
  <c r="D1130" i="6"/>
  <c r="E1130" i="6" s="1"/>
  <c r="D1131" i="6"/>
  <c r="E1131" i="6" s="1"/>
  <c r="D1132" i="6"/>
  <c r="E1132" i="6" s="1"/>
  <c r="D1133" i="6"/>
  <c r="E1133" i="6" s="1"/>
  <c r="D1134" i="6"/>
  <c r="E1134" i="6" s="1"/>
  <c r="D1135" i="6"/>
  <c r="E1135" i="6" s="1"/>
  <c r="D1136" i="6"/>
  <c r="E1136" i="6" s="1"/>
  <c r="D1137" i="6"/>
  <c r="E1137" i="6" s="1"/>
  <c r="D1138" i="6"/>
  <c r="E1138" i="6" s="1"/>
  <c r="D1139" i="6"/>
  <c r="E1139" i="6" s="1"/>
  <c r="D1140" i="6"/>
  <c r="E1140" i="6" s="1"/>
  <c r="D1141" i="6"/>
  <c r="E1141" i="6" s="1"/>
  <c r="D1142" i="6"/>
  <c r="E1142" i="6" s="1"/>
  <c r="D1143" i="6"/>
  <c r="E1143" i="6" s="1"/>
  <c r="D1144" i="6"/>
  <c r="E1144" i="6" s="1"/>
  <c r="D1145" i="6"/>
  <c r="E1145" i="6" s="1"/>
  <c r="D1146" i="6"/>
  <c r="E1146" i="6" s="1"/>
  <c r="D1147" i="6"/>
  <c r="E1147" i="6" s="1"/>
  <c r="D1148" i="6"/>
  <c r="E1148" i="6" s="1"/>
  <c r="D1149" i="6"/>
  <c r="E1149" i="6" s="1"/>
  <c r="D1150" i="6"/>
  <c r="E1150" i="6" s="1"/>
  <c r="D1151" i="6"/>
  <c r="E1151" i="6" s="1"/>
  <c r="D1152" i="6"/>
  <c r="E1152" i="6" s="1"/>
  <c r="D1153" i="6"/>
  <c r="E1153" i="6" s="1"/>
  <c r="D1154" i="6"/>
  <c r="E1154" i="6" s="1"/>
  <c r="D1155" i="6"/>
  <c r="E1155" i="6" s="1"/>
  <c r="D1156" i="6"/>
  <c r="E1156" i="6" s="1"/>
  <c r="D1157" i="6"/>
  <c r="E1157" i="6" s="1"/>
  <c r="D1158" i="6"/>
  <c r="E1158" i="6" s="1"/>
  <c r="D1159" i="6"/>
  <c r="E1159" i="6" s="1"/>
  <c r="D1160" i="6"/>
  <c r="E1160" i="6" s="1"/>
  <c r="D1161" i="6"/>
  <c r="E1161" i="6" s="1"/>
  <c r="D1162" i="6"/>
  <c r="E1162" i="6" s="1"/>
  <c r="D1163" i="6"/>
  <c r="E1163" i="6" s="1"/>
  <c r="D1164" i="6"/>
  <c r="E1164" i="6" s="1"/>
  <c r="D1165" i="6"/>
  <c r="E1165" i="6" s="1"/>
  <c r="D1166" i="6"/>
  <c r="E1166" i="6" s="1"/>
  <c r="D1167" i="6"/>
  <c r="E1167" i="6" s="1"/>
  <c r="D1168" i="6"/>
  <c r="E1168" i="6" s="1"/>
  <c r="D1169" i="6"/>
  <c r="E1169" i="6" s="1"/>
  <c r="D1170" i="6"/>
  <c r="E1170" i="6" s="1"/>
  <c r="D1171" i="6"/>
  <c r="E1171" i="6" s="1"/>
  <c r="D1172" i="6"/>
  <c r="E1172" i="6" s="1"/>
  <c r="D1173" i="6"/>
  <c r="E1173" i="6" s="1"/>
  <c r="D1174" i="6"/>
  <c r="E1174" i="6" s="1"/>
  <c r="D1175" i="6"/>
  <c r="E1175" i="6" s="1"/>
  <c r="D1176" i="6"/>
  <c r="E1176" i="6" s="1"/>
  <c r="D1177" i="6"/>
  <c r="E1177" i="6" s="1"/>
  <c r="D1178" i="6"/>
  <c r="E1178" i="6" s="1"/>
  <c r="D1179" i="6"/>
  <c r="E1179" i="6" s="1"/>
  <c r="D1180" i="6"/>
  <c r="E1180" i="6" s="1"/>
  <c r="D1181" i="6"/>
  <c r="E1181" i="6" s="1"/>
  <c r="D1182" i="6"/>
  <c r="E1182" i="6" s="1"/>
  <c r="D1183" i="6"/>
  <c r="E1183" i="6" s="1"/>
  <c r="D1184" i="6"/>
  <c r="E1184" i="6" s="1"/>
  <c r="D1185" i="6"/>
  <c r="E1185" i="6" s="1"/>
  <c r="D1186" i="6"/>
  <c r="E1186" i="6" s="1"/>
  <c r="D1187" i="6"/>
  <c r="E1187" i="6" s="1"/>
  <c r="D1188" i="6"/>
  <c r="E1188" i="6" s="1"/>
  <c r="D1189" i="6"/>
  <c r="E1189" i="6" s="1"/>
  <c r="D1190" i="6"/>
  <c r="E1190" i="6" s="1"/>
  <c r="D1191" i="6"/>
  <c r="E1191" i="6" s="1"/>
  <c r="D1192" i="6"/>
  <c r="E1192" i="6" s="1"/>
  <c r="D1193" i="6"/>
  <c r="E1193" i="6" s="1"/>
  <c r="D1194" i="6"/>
  <c r="E1194" i="6" s="1"/>
  <c r="D1195" i="6"/>
  <c r="E1195" i="6" s="1"/>
  <c r="D1196" i="6"/>
  <c r="E1196" i="6" s="1"/>
  <c r="D1197" i="6"/>
  <c r="E1197" i="6" s="1"/>
  <c r="D1198" i="6"/>
  <c r="E1198" i="6" s="1"/>
  <c r="D1199" i="6"/>
  <c r="E1199" i="6" s="1"/>
  <c r="D1200" i="6"/>
  <c r="E1200" i="6" s="1"/>
  <c r="D1201" i="6"/>
  <c r="E1201" i="6" s="1"/>
  <c r="D1202" i="6"/>
  <c r="E1202" i="6" s="1"/>
  <c r="D1203" i="6"/>
  <c r="E1203" i="6" s="1"/>
  <c r="D1204" i="6"/>
  <c r="E1204" i="6" s="1"/>
  <c r="D1205" i="6"/>
  <c r="E1205" i="6" s="1"/>
  <c r="D1206" i="6"/>
  <c r="E1206" i="6" s="1"/>
  <c r="D1207" i="6"/>
  <c r="E1207" i="6" s="1"/>
  <c r="D1208" i="6"/>
  <c r="E1208" i="6" s="1"/>
  <c r="D1209" i="6"/>
  <c r="E1209" i="6" s="1"/>
  <c r="D1210" i="6"/>
  <c r="E1210" i="6" s="1"/>
  <c r="D1211" i="6"/>
  <c r="E1211" i="6" s="1"/>
  <c r="D1212" i="6"/>
  <c r="E1212" i="6" s="1"/>
  <c r="D1213" i="6"/>
  <c r="E1213" i="6" s="1"/>
  <c r="D1214" i="6"/>
  <c r="E1214" i="6" s="1"/>
  <c r="D1215" i="6"/>
  <c r="E1215" i="6" s="1"/>
  <c r="D1216" i="6"/>
  <c r="E1216" i="6" s="1"/>
  <c r="D1217" i="6"/>
  <c r="E1217" i="6" s="1"/>
  <c r="D1218" i="6"/>
  <c r="E1218" i="6" s="1"/>
  <c r="D1219" i="6"/>
  <c r="E1219" i="6" s="1"/>
  <c r="D1220" i="6"/>
  <c r="E1220" i="6" s="1"/>
  <c r="D1221" i="6"/>
  <c r="E1221" i="6" s="1"/>
  <c r="D1222" i="6"/>
  <c r="E1222" i="6" s="1"/>
  <c r="D1223" i="6"/>
  <c r="E1223" i="6" s="1"/>
  <c r="D1224" i="6"/>
  <c r="E1224" i="6" s="1"/>
  <c r="D1225" i="6"/>
  <c r="E1225" i="6" s="1"/>
  <c r="D1226" i="6"/>
  <c r="E1226" i="6" s="1"/>
  <c r="D1227" i="6"/>
  <c r="E1227" i="6" s="1"/>
  <c r="D1228" i="6"/>
  <c r="E1228" i="6" s="1"/>
  <c r="D1229" i="6"/>
  <c r="E1229" i="6" s="1"/>
  <c r="D1230" i="6"/>
  <c r="E1230" i="6" s="1"/>
  <c r="D1231" i="6"/>
  <c r="E1231" i="6" s="1"/>
  <c r="D1232" i="6"/>
  <c r="E1232" i="6" s="1"/>
  <c r="D1233" i="6"/>
  <c r="E1233" i="6" s="1"/>
  <c r="D1234" i="6"/>
  <c r="E1234" i="6" s="1"/>
  <c r="D1235" i="6"/>
  <c r="E1235" i="6" s="1"/>
  <c r="D1236" i="6"/>
  <c r="E1236" i="6" s="1"/>
  <c r="D1237" i="6"/>
  <c r="E1237" i="6" s="1"/>
  <c r="D1238" i="6"/>
  <c r="E1238" i="6" s="1"/>
  <c r="D1239" i="6"/>
  <c r="E1239" i="6" s="1"/>
  <c r="D1240" i="6"/>
  <c r="E1240" i="6" s="1"/>
  <c r="D1241" i="6"/>
  <c r="E1241" i="6" s="1"/>
  <c r="D1242" i="6"/>
  <c r="E1242" i="6" s="1"/>
  <c r="D1243" i="6"/>
  <c r="E1243" i="6" s="1"/>
  <c r="D1244" i="6"/>
  <c r="E1244" i="6" s="1"/>
  <c r="D1245" i="6"/>
  <c r="E1245" i="6" s="1"/>
  <c r="D1246" i="6"/>
  <c r="E1246" i="6" s="1"/>
  <c r="D1247" i="6"/>
  <c r="E1247" i="6" s="1"/>
  <c r="D1248" i="6"/>
  <c r="E1248" i="6" s="1"/>
  <c r="D1249" i="6"/>
  <c r="E1249" i="6" s="1"/>
  <c r="D1250" i="6"/>
  <c r="E1250" i="6" s="1"/>
  <c r="D1251" i="6"/>
  <c r="E1251" i="6" s="1"/>
  <c r="D1252" i="6"/>
  <c r="E1252" i="6" s="1"/>
  <c r="D1253" i="6"/>
  <c r="E1253" i="6" s="1"/>
  <c r="D1254" i="6"/>
  <c r="E1254" i="6" s="1"/>
  <c r="D1255" i="6"/>
  <c r="E1255" i="6" s="1"/>
  <c r="D1256" i="6"/>
  <c r="E1256" i="6" s="1"/>
  <c r="D1257" i="6"/>
  <c r="E1257" i="6" s="1"/>
  <c r="D1258" i="6"/>
  <c r="E1258" i="6" s="1"/>
  <c r="D1259" i="6"/>
  <c r="E1259" i="6" s="1"/>
  <c r="D1260" i="6"/>
  <c r="E1260" i="6" s="1"/>
  <c r="D1261" i="6"/>
  <c r="E1261" i="6" s="1"/>
  <c r="D1262" i="6"/>
  <c r="E1262" i="6" s="1"/>
  <c r="D1263" i="6"/>
  <c r="E1263" i="6" s="1"/>
  <c r="D1264" i="6"/>
  <c r="E1264" i="6" s="1"/>
  <c r="D1265" i="6"/>
  <c r="E1265" i="6" s="1"/>
  <c r="D1266" i="6"/>
  <c r="E1266" i="6" s="1"/>
  <c r="D1267" i="6"/>
  <c r="E1267" i="6" s="1"/>
  <c r="D1268" i="6"/>
  <c r="E1268" i="6" s="1"/>
  <c r="D1269" i="6"/>
  <c r="E1269" i="6" s="1"/>
  <c r="D1270" i="6"/>
  <c r="E1270" i="6" s="1"/>
  <c r="D1271" i="6"/>
  <c r="E1271" i="6" s="1"/>
  <c r="D1272" i="6"/>
  <c r="E1272" i="6" s="1"/>
  <c r="D1273" i="6"/>
  <c r="E1273" i="6" s="1"/>
  <c r="D1274" i="6"/>
  <c r="E1274" i="6" s="1"/>
  <c r="D1275" i="6"/>
  <c r="E1275" i="6" s="1"/>
  <c r="D1276" i="6"/>
  <c r="E1276" i="6" s="1"/>
  <c r="D1277" i="6"/>
  <c r="E1277" i="6" s="1"/>
  <c r="D1278" i="6"/>
  <c r="E1278" i="6" s="1"/>
  <c r="D1279" i="6"/>
  <c r="E1279" i="6" s="1"/>
  <c r="D1280" i="6"/>
  <c r="E1280" i="6" s="1"/>
  <c r="D1281" i="6"/>
  <c r="E1281" i="6" s="1"/>
  <c r="D1282" i="6"/>
  <c r="E1282" i="6" s="1"/>
  <c r="D1283" i="6"/>
  <c r="E1283" i="6" s="1"/>
  <c r="D1284" i="6"/>
  <c r="E1284" i="6" s="1"/>
  <c r="D1285" i="6"/>
  <c r="E1285" i="6" s="1"/>
  <c r="D1286" i="6"/>
  <c r="E1286" i="6" s="1"/>
  <c r="D1287" i="6"/>
  <c r="E1287" i="6" s="1"/>
  <c r="D1288" i="6"/>
  <c r="E1288" i="6" s="1"/>
  <c r="D1289" i="6"/>
  <c r="E1289" i="6" s="1"/>
  <c r="D1290" i="6"/>
  <c r="E1290" i="6" s="1"/>
  <c r="D1291" i="6"/>
  <c r="E1291" i="6" s="1"/>
  <c r="D1292" i="6"/>
  <c r="E1292" i="6" s="1"/>
  <c r="D1293" i="6"/>
  <c r="E1293" i="6" s="1"/>
  <c r="D1294" i="6"/>
  <c r="E1294" i="6" s="1"/>
  <c r="D1295" i="6"/>
  <c r="E1295" i="6" s="1"/>
  <c r="D1296" i="6"/>
  <c r="E1296" i="6" s="1"/>
  <c r="D1297" i="6"/>
  <c r="E1297" i="6" s="1"/>
  <c r="D1298" i="6"/>
  <c r="E1298" i="6" s="1"/>
  <c r="D1299" i="6"/>
  <c r="E1299" i="6" s="1"/>
  <c r="D1300" i="6"/>
  <c r="E1300" i="6" s="1"/>
  <c r="D1301" i="6"/>
  <c r="E1301" i="6" s="1"/>
  <c r="D1302" i="6"/>
  <c r="E1302" i="6" s="1"/>
  <c r="D1303" i="6"/>
  <c r="E1303" i="6" s="1"/>
  <c r="D1304" i="6"/>
  <c r="E1304" i="6" s="1"/>
  <c r="D1305" i="6"/>
  <c r="E1305" i="6" s="1"/>
  <c r="D1306" i="6"/>
  <c r="E1306" i="6" s="1"/>
  <c r="D1307" i="6"/>
  <c r="E1307" i="6" s="1"/>
  <c r="D1308" i="6"/>
  <c r="E1308" i="6" s="1"/>
  <c r="D1309" i="6"/>
  <c r="E1309" i="6" s="1"/>
  <c r="D1310" i="6"/>
  <c r="E1310" i="6" s="1"/>
  <c r="D1311" i="6"/>
  <c r="E1311" i="6" s="1"/>
  <c r="D1312" i="6"/>
  <c r="E1312" i="6" s="1"/>
  <c r="D1313" i="6"/>
  <c r="E1313" i="6" s="1"/>
  <c r="D1314" i="6"/>
  <c r="E1314" i="6" s="1"/>
  <c r="D1315" i="6"/>
  <c r="E1315" i="6" s="1"/>
  <c r="D1316" i="6"/>
  <c r="E1316" i="6" s="1"/>
  <c r="D1317" i="6"/>
  <c r="E1317" i="6" s="1"/>
  <c r="D1318" i="6"/>
  <c r="E1318" i="6" s="1"/>
  <c r="D1319" i="6"/>
  <c r="E1319" i="6" s="1"/>
  <c r="D1320" i="6"/>
  <c r="E1320" i="6" s="1"/>
  <c r="D1321" i="6"/>
  <c r="E1321" i="6" s="1"/>
  <c r="D1322" i="6"/>
  <c r="E1322" i="6" s="1"/>
  <c r="D1323" i="6"/>
  <c r="E1323" i="6" s="1"/>
  <c r="D1324" i="6"/>
  <c r="E1324" i="6" s="1"/>
  <c r="D1325" i="6"/>
  <c r="E1325" i="6" s="1"/>
  <c r="D1326" i="6"/>
  <c r="E1326" i="6" s="1"/>
  <c r="D1327" i="6"/>
  <c r="E1327" i="6" s="1"/>
  <c r="D1328" i="6"/>
  <c r="E1328" i="6" s="1"/>
  <c r="D1329" i="6"/>
  <c r="E1329" i="6" s="1"/>
  <c r="D1330" i="6"/>
  <c r="E1330" i="6" s="1"/>
  <c r="D1331" i="6"/>
  <c r="E1331" i="6" s="1"/>
  <c r="D1332" i="6"/>
  <c r="E1332" i="6" s="1"/>
  <c r="D1333" i="6"/>
  <c r="E1333" i="6" s="1"/>
  <c r="D1334" i="6"/>
  <c r="E1334" i="6" s="1"/>
  <c r="D1335" i="6"/>
  <c r="E1335" i="6" s="1"/>
  <c r="D1336" i="6"/>
  <c r="E1336" i="6" s="1"/>
  <c r="D1337" i="6"/>
  <c r="E1337" i="6" s="1"/>
  <c r="D1338" i="6"/>
  <c r="E1338" i="6" s="1"/>
  <c r="D1339" i="6"/>
  <c r="E1339" i="6" s="1"/>
  <c r="D1340" i="6"/>
  <c r="E1340" i="6" s="1"/>
  <c r="D1341" i="6"/>
  <c r="E1341" i="6" s="1"/>
  <c r="D1342" i="6"/>
  <c r="E1342" i="6" s="1"/>
  <c r="D1343" i="6"/>
  <c r="E1343" i="6" s="1"/>
  <c r="D1344" i="6"/>
  <c r="E1344" i="6" s="1"/>
  <c r="D1345" i="6"/>
  <c r="E1345" i="6" s="1"/>
  <c r="D1346" i="6"/>
  <c r="E1346" i="6" s="1"/>
  <c r="D1347" i="6"/>
  <c r="E1347" i="6" s="1"/>
  <c r="D1348" i="6"/>
  <c r="E1348" i="6" s="1"/>
  <c r="D1349" i="6"/>
  <c r="E1349" i="6" s="1"/>
  <c r="D1350" i="6"/>
  <c r="E1350" i="6" s="1"/>
  <c r="D1351" i="6"/>
  <c r="E1351" i="6" s="1"/>
  <c r="D1352" i="6"/>
  <c r="E1352" i="6" s="1"/>
  <c r="D1353" i="6"/>
  <c r="E1353" i="6" s="1"/>
  <c r="D1354" i="6"/>
  <c r="E1354" i="6" s="1"/>
  <c r="D1355" i="6"/>
  <c r="E1355" i="6" s="1"/>
  <c r="D1356" i="6"/>
  <c r="E1356" i="6" s="1"/>
  <c r="D1357" i="6"/>
  <c r="E1357" i="6" s="1"/>
  <c r="D1358" i="6"/>
  <c r="E1358" i="6" s="1"/>
  <c r="D1359" i="6"/>
  <c r="E1359" i="6" s="1"/>
  <c r="D1360" i="6"/>
  <c r="E1360" i="6" s="1"/>
  <c r="D1361" i="6"/>
  <c r="E1361" i="6" s="1"/>
  <c r="D1362" i="6"/>
  <c r="E1362" i="6" s="1"/>
  <c r="D1363" i="6"/>
  <c r="E1363" i="6" s="1"/>
  <c r="D1364" i="6"/>
  <c r="E1364" i="6" s="1"/>
  <c r="D1365" i="6"/>
  <c r="E1365" i="6" s="1"/>
  <c r="D1366" i="6"/>
  <c r="E1366" i="6" s="1"/>
  <c r="D1367" i="6"/>
  <c r="E1367" i="6" s="1"/>
  <c r="D1368" i="6"/>
  <c r="E1368" i="6" s="1"/>
  <c r="D1369" i="6"/>
  <c r="E1369" i="6" s="1"/>
  <c r="D1370" i="6"/>
  <c r="E1370" i="6" s="1"/>
  <c r="D1371" i="6"/>
  <c r="E1371" i="6" s="1"/>
  <c r="D1372" i="6"/>
  <c r="E1372" i="6" s="1"/>
  <c r="D1373" i="6"/>
  <c r="E1373" i="6" s="1"/>
  <c r="D1374" i="6"/>
  <c r="E1374" i="6" s="1"/>
  <c r="D1375" i="6"/>
  <c r="E1375" i="6" s="1"/>
  <c r="D1376" i="6"/>
  <c r="E1376" i="6" s="1"/>
  <c r="D1377" i="6"/>
  <c r="E1377" i="6" s="1"/>
  <c r="D1378" i="6"/>
  <c r="E1378" i="6" s="1"/>
  <c r="D1379" i="6"/>
  <c r="E1379" i="6" s="1"/>
  <c r="D1380" i="6"/>
  <c r="E1380" i="6" s="1"/>
  <c r="D1381" i="6"/>
  <c r="E1381" i="6" s="1"/>
  <c r="D1382" i="6"/>
  <c r="E1382" i="6" s="1"/>
  <c r="D1383" i="6"/>
  <c r="E1383" i="6" s="1"/>
  <c r="D1384" i="6"/>
  <c r="E1384" i="6" s="1"/>
  <c r="D1385" i="6"/>
  <c r="E1385" i="6" s="1"/>
  <c r="D1386" i="6"/>
  <c r="E1386" i="6" s="1"/>
  <c r="D1387" i="6"/>
  <c r="E1387" i="6" s="1"/>
  <c r="D1388" i="6"/>
  <c r="E1388" i="6" s="1"/>
  <c r="D1389" i="6"/>
  <c r="E1389" i="6" s="1"/>
  <c r="D1390" i="6"/>
  <c r="E1390" i="6" s="1"/>
  <c r="D1391" i="6"/>
  <c r="E1391" i="6" s="1"/>
  <c r="D1392" i="6"/>
  <c r="E1392" i="6" s="1"/>
  <c r="D1393" i="6"/>
  <c r="E1393" i="6" s="1"/>
  <c r="D1394" i="6"/>
  <c r="E1394" i="6" s="1"/>
  <c r="D1395" i="6"/>
  <c r="E1395" i="6" s="1"/>
  <c r="D1396" i="6"/>
  <c r="E1396" i="6" s="1"/>
  <c r="D1397" i="6"/>
  <c r="E1397" i="6" s="1"/>
  <c r="D1398" i="6"/>
  <c r="E1398" i="6" s="1"/>
  <c r="D1399" i="6"/>
  <c r="E1399" i="6" s="1"/>
  <c r="D1400" i="6"/>
  <c r="E1400" i="6" s="1"/>
  <c r="D1401" i="6"/>
  <c r="E1401" i="6" s="1"/>
  <c r="D1402" i="6"/>
  <c r="E1402" i="6" s="1"/>
  <c r="D1403" i="6"/>
  <c r="E1403" i="6" s="1"/>
  <c r="D1404" i="6"/>
  <c r="E1404" i="6" s="1"/>
  <c r="D1405" i="6"/>
  <c r="E1405" i="6" s="1"/>
  <c r="D1406" i="6"/>
  <c r="E1406" i="6" s="1"/>
  <c r="D1407" i="6"/>
  <c r="E1407" i="6" s="1"/>
  <c r="D1408" i="6"/>
  <c r="E1408" i="6" s="1"/>
  <c r="D1409" i="6"/>
  <c r="E1409" i="6" s="1"/>
  <c r="D1410" i="6"/>
  <c r="E1410" i="6" s="1"/>
  <c r="D1411" i="6"/>
  <c r="E1411" i="6" s="1"/>
  <c r="D1412" i="6"/>
  <c r="E1412" i="6" s="1"/>
  <c r="D1413" i="6"/>
  <c r="E1413" i="6" s="1"/>
  <c r="D1414" i="6"/>
  <c r="E1414" i="6" s="1"/>
  <c r="D1415" i="6"/>
  <c r="E1415" i="6" s="1"/>
  <c r="D1416" i="6"/>
  <c r="E1416" i="6" s="1"/>
  <c r="D1417" i="6"/>
  <c r="E1417" i="6" s="1"/>
  <c r="D1418" i="6"/>
  <c r="E1418" i="6" s="1"/>
  <c r="D1419" i="6"/>
  <c r="E1419" i="6" s="1"/>
  <c r="D1420" i="6"/>
  <c r="E1420" i="6" s="1"/>
  <c r="D1421" i="6"/>
  <c r="E1421" i="6" s="1"/>
  <c r="D1422" i="6"/>
  <c r="E1422" i="6" s="1"/>
  <c r="D1423" i="6"/>
  <c r="E1423" i="6" s="1"/>
  <c r="D1424" i="6"/>
  <c r="E1424" i="6" s="1"/>
  <c r="D1425" i="6"/>
  <c r="E1425" i="6" s="1"/>
  <c r="D1426" i="6"/>
  <c r="E1426" i="6" s="1"/>
  <c r="D1427" i="6"/>
  <c r="E1427" i="6" s="1"/>
  <c r="D1428" i="6"/>
  <c r="E1428" i="6" s="1"/>
  <c r="D1429" i="6"/>
  <c r="E1429" i="6" s="1"/>
  <c r="D1430" i="6"/>
  <c r="E1430" i="6" s="1"/>
  <c r="D1431" i="6"/>
  <c r="E1431" i="6" s="1"/>
  <c r="D1432" i="6"/>
  <c r="E1432" i="6" s="1"/>
  <c r="D1433" i="6"/>
  <c r="E1433" i="6" s="1"/>
  <c r="D1434" i="6"/>
  <c r="E1434" i="6" s="1"/>
  <c r="D1435" i="6"/>
  <c r="E1435" i="6" s="1"/>
  <c r="D1436" i="6"/>
  <c r="E1436" i="6" s="1"/>
  <c r="D1437" i="6"/>
  <c r="E1437" i="6" s="1"/>
  <c r="D1438" i="6"/>
  <c r="E1438" i="6" s="1"/>
  <c r="D1439" i="6"/>
  <c r="E1439" i="6" s="1"/>
  <c r="D1440" i="6"/>
  <c r="E1440" i="6" s="1"/>
  <c r="D1441" i="6"/>
  <c r="E1441" i="6" s="1"/>
  <c r="D1442" i="6"/>
  <c r="E1442" i="6" s="1"/>
  <c r="D1443" i="6"/>
  <c r="E1443" i="6" s="1"/>
  <c r="D1444" i="6"/>
  <c r="E1444" i="6" s="1"/>
  <c r="D1445" i="6"/>
  <c r="E1445" i="6" s="1"/>
  <c r="D1446" i="6"/>
  <c r="E1446" i="6" s="1"/>
  <c r="D1447" i="6"/>
  <c r="E1447" i="6" s="1"/>
  <c r="D1448" i="6"/>
  <c r="E1448" i="6" s="1"/>
  <c r="D1449" i="6"/>
  <c r="E1449" i="6" s="1"/>
  <c r="D1450" i="6"/>
  <c r="E1450" i="6" s="1"/>
  <c r="D1451" i="6"/>
  <c r="E1451" i="6" s="1"/>
  <c r="D1452" i="6"/>
  <c r="E1452" i="6" s="1"/>
  <c r="D1453" i="6"/>
  <c r="E1453" i="6" s="1"/>
  <c r="D1454" i="6"/>
  <c r="E1454" i="6" s="1"/>
  <c r="D1455" i="6"/>
  <c r="E1455" i="6" s="1"/>
  <c r="D1456" i="6"/>
  <c r="E1456" i="6" s="1"/>
  <c r="D1457" i="6"/>
  <c r="E1457" i="6" s="1"/>
  <c r="D1458" i="6"/>
  <c r="E1458" i="6" s="1"/>
  <c r="D1459" i="6"/>
  <c r="E1459" i="6" s="1"/>
  <c r="D1460" i="6"/>
  <c r="E1460" i="6" s="1"/>
  <c r="D1461" i="6"/>
  <c r="E1461" i="6" s="1"/>
  <c r="D1462" i="6"/>
  <c r="E1462" i="6" s="1"/>
  <c r="D1463" i="6"/>
  <c r="E1463" i="6" s="1"/>
  <c r="D1464" i="6"/>
  <c r="E1464" i="6" s="1"/>
  <c r="D1465" i="6"/>
  <c r="E1465" i="6" s="1"/>
  <c r="D1466" i="6"/>
  <c r="E1466" i="6" s="1"/>
  <c r="D1467" i="6"/>
  <c r="E1467" i="6" s="1"/>
  <c r="D1468" i="6"/>
  <c r="E1468" i="6" s="1"/>
  <c r="D1469" i="6"/>
  <c r="E1469" i="6" s="1"/>
  <c r="D1470" i="6"/>
  <c r="E1470" i="6" s="1"/>
  <c r="D1471" i="6"/>
  <c r="E1471" i="6" s="1"/>
  <c r="D1472" i="6"/>
  <c r="E1472" i="6" s="1"/>
  <c r="D1473" i="6"/>
  <c r="E1473" i="6" s="1"/>
  <c r="D1474" i="6"/>
  <c r="E1474" i="6" s="1"/>
  <c r="D1475" i="6"/>
  <c r="E1475" i="6" s="1"/>
  <c r="D1476" i="6"/>
  <c r="E1476" i="6" s="1"/>
  <c r="D1477" i="6"/>
  <c r="E1477" i="6" s="1"/>
  <c r="D1478" i="6"/>
  <c r="E1478" i="6" s="1"/>
  <c r="D1479" i="6"/>
  <c r="E1479" i="6" s="1"/>
  <c r="D1480" i="6"/>
  <c r="E1480" i="6" s="1"/>
  <c r="D1481" i="6"/>
  <c r="E1481" i="6" s="1"/>
  <c r="D1482" i="6"/>
  <c r="E1482" i="6" s="1"/>
  <c r="D1483" i="6"/>
  <c r="E1483" i="6" s="1"/>
  <c r="D1484" i="6"/>
  <c r="E1484" i="6" s="1"/>
  <c r="D1485" i="6"/>
  <c r="E1485" i="6" s="1"/>
  <c r="D1486" i="6"/>
  <c r="E1486" i="6" s="1"/>
  <c r="D1487" i="6"/>
  <c r="E1487" i="6" s="1"/>
  <c r="D1488" i="6"/>
  <c r="E1488" i="6" s="1"/>
  <c r="D1489" i="6"/>
  <c r="E1489" i="6" s="1"/>
  <c r="D1490" i="6"/>
  <c r="E1490" i="6" s="1"/>
  <c r="D1491" i="6"/>
  <c r="E1491" i="6" s="1"/>
  <c r="D1492" i="6"/>
  <c r="E1492" i="6" s="1"/>
  <c r="D1493" i="6"/>
  <c r="E1493" i="6" s="1"/>
  <c r="D1494" i="6"/>
  <c r="E1494" i="6" s="1"/>
  <c r="D1495" i="6"/>
  <c r="E1495" i="6" s="1"/>
  <c r="D1496" i="6"/>
  <c r="E1496" i="6" s="1"/>
  <c r="D1497" i="6"/>
  <c r="E1497" i="6" s="1"/>
  <c r="D1498" i="6"/>
  <c r="E1498" i="6" s="1"/>
  <c r="D1499" i="6"/>
  <c r="E1499" i="6" s="1"/>
  <c r="D1500" i="6"/>
  <c r="E1500" i="6" s="1"/>
  <c r="D1501" i="6"/>
  <c r="E1501" i="6" s="1"/>
  <c r="D1502" i="6"/>
  <c r="E1502" i="6" s="1"/>
  <c r="D1503" i="6"/>
  <c r="E1503" i="6" s="1"/>
  <c r="D1504" i="6"/>
  <c r="E1504" i="6" s="1"/>
  <c r="D1505" i="6"/>
  <c r="E1505" i="6" s="1"/>
  <c r="D1506" i="6"/>
  <c r="E1506" i="6" s="1"/>
  <c r="D1507" i="6"/>
  <c r="E1507" i="6" s="1"/>
  <c r="D1508" i="6"/>
  <c r="E1508" i="6" s="1"/>
  <c r="D1509" i="6"/>
  <c r="E1509" i="6" s="1"/>
  <c r="D1510" i="6"/>
  <c r="E1510" i="6" s="1"/>
  <c r="D1511" i="6"/>
  <c r="E1511" i="6" s="1"/>
  <c r="D1512" i="6"/>
  <c r="E1512" i="6" s="1"/>
  <c r="D1513" i="6"/>
  <c r="E1513" i="6" s="1"/>
  <c r="D1514" i="6"/>
  <c r="E1514" i="6" s="1"/>
  <c r="D1515" i="6"/>
  <c r="E1515" i="6" s="1"/>
  <c r="D1516" i="6"/>
  <c r="E1516" i="6" s="1"/>
  <c r="D1517" i="6"/>
  <c r="E1517" i="6" s="1"/>
  <c r="D1518" i="6"/>
  <c r="E1518" i="6" s="1"/>
  <c r="D1519" i="6"/>
  <c r="E1519" i="6" s="1"/>
  <c r="D1520" i="6"/>
  <c r="E1520" i="6" s="1"/>
  <c r="D1521" i="6"/>
  <c r="E1521" i="6" s="1"/>
  <c r="D1522" i="6"/>
  <c r="E1522" i="6" s="1"/>
  <c r="D1523" i="6"/>
  <c r="E1523" i="6" s="1"/>
  <c r="D1524" i="6"/>
  <c r="E1524" i="6" s="1"/>
  <c r="D1525" i="6"/>
  <c r="E1525" i="6" s="1"/>
  <c r="D1526" i="6"/>
  <c r="E1526" i="6" s="1"/>
  <c r="D1527" i="6"/>
  <c r="E1527" i="6" s="1"/>
  <c r="D1528" i="6"/>
  <c r="E1528" i="6" s="1"/>
  <c r="D1529" i="6"/>
  <c r="E1529" i="6" s="1"/>
  <c r="D1530" i="6"/>
  <c r="E1530" i="6" s="1"/>
  <c r="D1531" i="6"/>
  <c r="E1531" i="6" s="1"/>
  <c r="D1532" i="6"/>
  <c r="E1532" i="6" s="1"/>
  <c r="D1533" i="6"/>
  <c r="E1533" i="6" s="1"/>
  <c r="D1534" i="6"/>
  <c r="E1534" i="6" s="1"/>
  <c r="D1535" i="6"/>
  <c r="E1535" i="6" s="1"/>
  <c r="D1536" i="6"/>
  <c r="E1536" i="6" s="1"/>
  <c r="D1537" i="6"/>
  <c r="E1537" i="6" s="1"/>
  <c r="D1538" i="6"/>
  <c r="E1538" i="6" s="1"/>
  <c r="D1539" i="6"/>
  <c r="E1539" i="6" s="1"/>
  <c r="D1540" i="6"/>
  <c r="E1540" i="6" s="1"/>
  <c r="D1541" i="6"/>
  <c r="E1541" i="6" s="1"/>
  <c r="D1542" i="6"/>
  <c r="E1542" i="6" s="1"/>
  <c r="D1543" i="6"/>
  <c r="E1543" i="6" s="1"/>
  <c r="D1544" i="6"/>
  <c r="E1544" i="6" s="1"/>
  <c r="D1545" i="6"/>
  <c r="E1545" i="6" s="1"/>
  <c r="D1546" i="6"/>
  <c r="E1546" i="6" s="1"/>
  <c r="D1547" i="6"/>
  <c r="E1547" i="6" s="1"/>
  <c r="D1548" i="6"/>
  <c r="E1548" i="6" s="1"/>
  <c r="D1549" i="6"/>
  <c r="E1549" i="6" s="1"/>
  <c r="D1550" i="6"/>
  <c r="E1550" i="6" s="1"/>
  <c r="D1551" i="6"/>
  <c r="E1551" i="6" s="1"/>
  <c r="D1552" i="6"/>
  <c r="E1552" i="6" s="1"/>
  <c r="D1553" i="6"/>
  <c r="E1553" i="6" s="1"/>
  <c r="D1554" i="6"/>
  <c r="E1554" i="6" s="1"/>
  <c r="D1555" i="6"/>
  <c r="E1555" i="6" s="1"/>
  <c r="D1556" i="6"/>
  <c r="E1556" i="6" s="1"/>
  <c r="D1557" i="6"/>
  <c r="E1557" i="6" s="1"/>
  <c r="D1558" i="6"/>
  <c r="E1558" i="6" s="1"/>
  <c r="D1559" i="6"/>
  <c r="E1559" i="6" s="1"/>
  <c r="D1560" i="6"/>
  <c r="E1560" i="6" s="1"/>
  <c r="D1561" i="6"/>
  <c r="E1561" i="6" s="1"/>
  <c r="D1562" i="6"/>
  <c r="E1562" i="6" s="1"/>
  <c r="D1563" i="6"/>
  <c r="E1563" i="6" s="1"/>
  <c r="D1564" i="6"/>
  <c r="E1564" i="6" s="1"/>
  <c r="D1565" i="6"/>
  <c r="E1565" i="6" s="1"/>
  <c r="D1566" i="6"/>
  <c r="E1566" i="6" s="1"/>
  <c r="D1567" i="6"/>
  <c r="E1567" i="6" s="1"/>
  <c r="D1568" i="6"/>
  <c r="E1568" i="6" s="1"/>
  <c r="D1569" i="6"/>
  <c r="E1569" i="6" s="1"/>
  <c r="D1570" i="6"/>
  <c r="E1570" i="6" s="1"/>
  <c r="D1571" i="6"/>
  <c r="E1571" i="6" s="1"/>
  <c r="D1572" i="6"/>
  <c r="E1572" i="6" s="1"/>
  <c r="D1573" i="6"/>
  <c r="E1573" i="6" s="1"/>
  <c r="D1574" i="6"/>
  <c r="E1574" i="6" s="1"/>
  <c r="D1575" i="6"/>
  <c r="E1575" i="6" s="1"/>
  <c r="D1576" i="6"/>
  <c r="E1576" i="6" s="1"/>
  <c r="D1577" i="6"/>
  <c r="E1577" i="6" s="1"/>
  <c r="D1578" i="6"/>
  <c r="E1578" i="6" s="1"/>
  <c r="D1579" i="6"/>
  <c r="E1579" i="6" s="1"/>
  <c r="D1580" i="6"/>
  <c r="E1580" i="6" s="1"/>
  <c r="D1581" i="6"/>
  <c r="E1581" i="6" s="1"/>
  <c r="D1582" i="6"/>
  <c r="E1582" i="6" s="1"/>
  <c r="D1583" i="6"/>
  <c r="E1583" i="6" s="1"/>
  <c r="D1584" i="6"/>
  <c r="E1584" i="6" s="1"/>
  <c r="D1585" i="6"/>
  <c r="E1585" i="6" s="1"/>
  <c r="D1586" i="6"/>
  <c r="E1586" i="6" s="1"/>
  <c r="D1587" i="6"/>
  <c r="E1587" i="6" s="1"/>
  <c r="D1588" i="6"/>
  <c r="E1588" i="6" s="1"/>
  <c r="D1589" i="6"/>
  <c r="E1589" i="6" s="1"/>
  <c r="D1590" i="6"/>
  <c r="E1590" i="6" s="1"/>
  <c r="D1591" i="6"/>
  <c r="E1591" i="6" s="1"/>
  <c r="D1592" i="6"/>
  <c r="E1592" i="6" s="1"/>
  <c r="D1593" i="6"/>
  <c r="E1593" i="6" s="1"/>
  <c r="D1594" i="6"/>
  <c r="E1594" i="6" s="1"/>
  <c r="D1595" i="6"/>
  <c r="E1595" i="6" s="1"/>
  <c r="D1596" i="6"/>
  <c r="E1596" i="6" s="1"/>
  <c r="D1597" i="6"/>
  <c r="E1597" i="6" s="1"/>
  <c r="D1598" i="6"/>
  <c r="E1598" i="6" s="1"/>
  <c r="D1599" i="6"/>
  <c r="E1599" i="6" s="1"/>
  <c r="D1600" i="6"/>
  <c r="E1600" i="6" s="1"/>
  <c r="D1601" i="6"/>
  <c r="E1601" i="6" s="1"/>
  <c r="D1602" i="6"/>
  <c r="E1602" i="6" s="1"/>
  <c r="D1603" i="6"/>
  <c r="E1603" i="6" s="1"/>
  <c r="D1604" i="6"/>
  <c r="E1604" i="6" s="1"/>
  <c r="D1605" i="6"/>
  <c r="E1605" i="6" s="1"/>
  <c r="D1606" i="6"/>
  <c r="E1606" i="6" s="1"/>
  <c r="D1607" i="6"/>
  <c r="E1607" i="6" s="1"/>
  <c r="D1608" i="6"/>
  <c r="E1608" i="6" s="1"/>
  <c r="D1609" i="6"/>
  <c r="E1609" i="6" s="1"/>
  <c r="D1610" i="6"/>
  <c r="E1610" i="6" s="1"/>
  <c r="D1611" i="6"/>
  <c r="E1611" i="6" s="1"/>
  <c r="D1612" i="6"/>
  <c r="E1612" i="6" s="1"/>
  <c r="D1613" i="6"/>
  <c r="E1613" i="6" s="1"/>
  <c r="D1614" i="6"/>
  <c r="E1614" i="6" s="1"/>
  <c r="D1615" i="6"/>
  <c r="E1615" i="6" s="1"/>
  <c r="D1616" i="6"/>
  <c r="E1616" i="6" s="1"/>
  <c r="D1617" i="6"/>
  <c r="E1617" i="6" s="1"/>
  <c r="D1618" i="6"/>
  <c r="E1618" i="6" s="1"/>
  <c r="D1619" i="6"/>
  <c r="E1619" i="6" s="1"/>
  <c r="D1620" i="6"/>
  <c r="E1620" i="6" s="1"/>
  <c r="D1621" i="6"/>
  <c r="E1621" i="6" s="1"/>
  <c r="D1622" i="6"/>
  <c r="E1622" i="6" s="1"/>
  <c r="D1623" i="6"/>
  <c r="E1623" i="6" s="1"/>
  <c r="D1624" i="6"/>
  <c r="E1624" i="6" s="1"/>
  <c r="D1625" i="6"/>
  <c r="E1625" i="6" s="1"/>
  <c r="D1626" i="6"/>
  <c r="E1626" i="6" s="1"/>
  <c r="D1627" i="6"/>
  <c r="E1627" i="6" s="1"/>
  <c r="D1628" i="6"/>
  <c r="E1628" i="6" s="1"/>
  <c r="D1629" i="6"/>
  <c r="E1629" i="6" s="1"/>
  <c r="D1630" i="6"/>
  <c r="E1630" i="6" s="1"/>
  <c r="D1631" i="6"/>
  <c r="E1631" i="6" s="1"/>
  <c r="D1632" i="6"/>
  <c r="E1632" i="6" s="1"/>
  <c r="D1633" i="6"/>
  <c r="E1633" i="6" s="1"/>
  <c r="D1634" i="6"/>
  <c r="E1634" i="6" s="1"/>
  <c r="D1635" i="6"/>
  <c r="E1635" i="6" s="1"/>
  <c r="D1636" i="6"/>
  <c r="E1636" i="6" s="1"/>
  <c r="D1637" i="6"/>
  <c r="E1637" i="6" s="1"/>
  <c r="D1638" i="6"/>
  <c r="E1638" i="6" s="1"/>
  <c r="D1639" i="6"/>
  <c r="E1639" i="6" s="1"/>
  <c r="D1640" i="6"/>
  <c r="E1640" i="6" s="1"/>
  <c r="D1641" i="6"/>
  <c r="E1641" i="6" s="1"/>
  <c r="D1642" i="6"/>
  <c r="E1642" i="6" s="1"/>
  <c r="D1643" i="6"/>
  <c r="E1643" i="6" s="1"/>
  <c r="D1644" i="6"/>
  <c r="E1644" i="6" s="1"/>
  <c r="D1645" i="6"/>
  <c r="E1645" i="6" s="1"/>
  <c r="D1646" i="6"/>
  <c r="E1646" i="6" s="1"/>
  <c r="D1647" i="6"/>
  <c r="E1647" i="6" s="1"/>
  <c r="D1648" i="6"/>
  <c r="E1648" i="6" s="1"/>
  <c r="D1649" i="6"/>
  <c r="E1649" i="6" s="1"/>
  <c r="D1650" i="6"/>
  <c r="E1650" i="6" s="1"/>
  <c r="D1651" i="6"/>
  <c r="E1651" i="6" s="1"/>
  <c r="D1652" i="6"/>
  <c r="E1652" i="6" s="1"/>
  <c r="D1653" i="6"/>
  <c r="E1653" i="6" s="1"/>
  <c r="D1654" i="6"/>
  <c r="E1654" i="6" s="1"/>
  <c r="D1655" i="6"/>
  <c r="E1655" i="6" s="1"/>
  <c r="D1656" i="6"/>
  <c r="E1656" i="6" s="1"/>
  <c r="D1657" i="6"/>
  <c r="E1657" i="6" s="1"/>
  <c r="D1658" i="6"/>
  <c r="E1658" i="6" s="1"/>
  <c r="D1659" i="6"/>
  <c r="E1659" i="6" s="1"/>
  <c r="D1660" i="6"/>
  <c r="E1660" i="6" s="1"/>
  <c r="D1661" i="6"/>
  <c r="E1661" i="6" s="1"/>
  <c r="D1662" i="6"/>
  <c r="E1662" i="6" s="1"/>
  <c r="D1663" i="6"/>
  <c r="E1663" i="6" s="1"/>
  <c r="D1664" i="6"/>
  <c r="E1664" i="6" s="1"/>
  <c r="D1665" i="6"/>
  <c r="E1665" i="6" s="1"/>
  <c r="D1666" i="6"/>
  <c r="E1666" i="6" s="1"/>
  <c r="D1667" i="6"/>
  <c r="E1667" i="6" s="1"/>
  <c r="D1668" i="6"/>
  <c r="E1668" i="6" s="1"/>
  <c r="D1669" i="6"/>
  <c r="E1669" i="6" s="1"/>
  <c r="D1670" i="6"/>
  <c r="E1670" i="6" s="1"/>
  <c r="D1671" i="6"/>
  <c r="E1671" i="6" s="1"/>
  <c r="D1672" i="6"/>
  <c r="E1672" i="6" s="1"/>
  <c r="D1673" i="6"/>
  <c r="E1673" i="6" s="1"/>
  <c r="D1674" i="6"/>
  <c r="E1674" i="6" s="1"/>
  <c r="D1675" i="6"/>
  <c r="E1675" i="6" s="1"/>
  <c r="D1676" i="6"/>
  <c r="E1676" i="6" s="1"/>
  <c r="D1677" i="6"/>
  <c r="E1677" i="6" s="1"/>
  <c r="D1678" i="6"/>
  <c r="E1678" i="6" s="1"/>
  <c r="D1679" i="6"/>
  <c r="E1679" i="6" s="1"/>
  <c r="D1680" i="6"/>
  <c r="E1680" i="6" s="1"/>
  <c r="D1681" i="6"/>
  <c r="E1681" i="6" s="1"/>
  <c r="D1682" i="6"/>
  <c r="E1682" i="6" s="1"/>
  <c r="D1683" i="6"/>
  <c r="E1683" i="6" s="1"/>
  <c r="D1684" i="6"/>
  <c r="E1684" i="6" s="1"/>
  <c r="D1685" i="6"/>
  <c r="E1685" i="6" s="1"/>
  <c r="D1686" i="6"/>
  <c r="E1686" i="6" s="1"/>
  <c r="D1687" i="6"/>
  <c r="E1687" i="6" s="1"/>
  <c r="D1688" i="6"/>
  <c r="E1688" i="6" s="1"/>
  <c r="D1689" i="6"/>
  <c r="E1689" i="6" s="1"/>
  <c r="D1690" i="6"/>
  <c r="E1690" i="6" s="1"/>
  <c r="D1691" i="6"/>
  <c r="E1691" i="6" s="1"/>
  <c r="D1692" i="6"/>
  <c r="E1692" i="6" s="1"/>
  <c r="D1693" i="6"/>
  <c r="E1693" i="6" s="1"/>
  <c r="D1694" i="6"/>
  <c r="E1694" i="6" s="1"/>
  <c r="D1695" i="6"/>
  <c r="E1695" i="6" s="1"/>
  <c r="D1696" i="6"/>
  <c r="E1696" i="6" s="1"/>
  <c r="D1697" i="6"/>
  <c r="E1697" i="6" s="1"/>
  <c r="D1698" i="6"/>
  <c r="E1698" i="6" s="1"/>
  <c r="D1699" i="6"/>
  <c r="E1699" i="6" s="1"/>
  <c r="D1700" i="6"/>
  <c r="E1700" i="6" s="1"/>
  <c r="D1701" i="6"/>
  <c r="E1701" i="6" s="1"/>
  <c r="D1702" i="6"/>
  <c r="E1702" i="6" s="1"/>
  <c r="D1703" i="6"/>
  <c r="E1703" i="6" s="1"/>
  <c r="D1704" i="6"/>
  <c r="E1704" i="6" s="1"/>
  <c r="D1705" i="6"/>
  <c r="E1705" i="6" s="1"/>
  <c r="D1706" i="6"/>
  <c r="E1706" i="6" s="1"/>
  <c r="D1707" i="6"/>
  <c r="E1707" i="6" s="1"/>
  <c r="D1708" i="6"/>
  <c r="E1708" i="6" s="1"/>
  <c r="D1709" i="6"/>
  <c r="E1709" i="6" s="1"/>
  <c r="D1710" i="6"/>
  <c r="E1710" i="6" s="1"/>
  <c r="D1711" i="6"/>
  <c r="E1711" i="6" s="1"/>
  <c r="D1712" i="6"/>
  <c r="E1712" i="6" s="1"/>
  <c r="D1713" i="6"/>
  <c r="E1713" i="6" s="1"/>
  <c r="D1714" i="6"/>
  <c r="E1714" i="6" s="1"/>
  <c r="D1715" i="6"/>
  <c r="E1715" i="6" s="1"/>
  <c r="D1716" i="6"/>
  <c r="E1716" i="6" s="1"/>
  <c r="D1717" i="6"/>
  <c r="E1717" i="6" s="1"/>
  <c r="D1718" i="6"/>
  <c r="E1718" i="6" s="1"/>
  <c r="D1719" i="6"/>
  <c r="E1719" i="6" s="1"/>
  <c r="D1720" i="6"/>
  <c r="E1720" i="6" s="1"/>
  <c r="D1721" i="6"/>
  <c r="E1721" i="6" s="1"/>
  <c r="D1722" i="6"/>
  <c r="E1722" i="6" s="1"/>
  <c r="D1723" i="6"/>
  <c r="E1723" i="6" s="1"/>
  <c r="D1724" i="6"/>
  <c r="E1724" i="6" s="1"/>
  <c r="D1725" i="6"/>
  <c r="E1725" i="6" s="1"/>
  <c r="D1726" i="6"/>
  <c r="E1726" i="6" s="1"/>
  <c r="D1727" i="6"/>
  <c r="E1727" i="6" s="1"/>
  <c r="D1728" i="6"/>
  <c r="E1728" i="6" s="1"/>
  <c r="D1729" i="6"/>
  <c r="E1729" i="6" s="1"/>
  <c r="D1730" i="6"/>
  <c r="E1730" i="6" s="1"/>
  <c r="D1731" i="6"/>
  <c r="E1731" i="6" s="1"/>
  <c r="D1732" i="6"/>
  <c r="E1732" i="6" s="1"/>
  <c r="D1733" i="6"/>
  <c r="E1733" i="6" s="1"/>
  <c r="D1734" i="6"/>
  <c r="E1734" i="6" s="1"/>
  <c r="D1735" i="6"/>
  <c r="E1735" i="6" s="1"/>
  <c r="D1736" i="6"/>
  <c r="E1736" i="6" s="1"/>
  <c r="D1737" i="6"/>
  <c r="E1737" i="6" s="1"/>
  <c r="D1738" i="6"/>
  <c r="E1738" i="6" s="1"/>
  <c r="D1739" i="6"/>
  <c r="E1739" i="6" s="1"/>
  <c r="D1740" i="6"/>
  <c r="E1740" i="6" s="1"/>
  <c r="D1741" i="6"/>
  <c r="E1741" i="6" s="1"/>
  <c r="D1742" i="6"/>
  <c r="E1742" i="6" s="1"/>
  <c r="D1743" i="6"/>
  <c r="E1743" i="6" s="1"/>
  <c r="D1744" i="6"/>
  <c r="E1744" i="6" s="1"/>
  <c r="D1745" i="6"/>
  <c r="E1745" i="6" s="1"/>
  <c r="D1746" i="6"/>
  <c r="E1746" i="6" s="1"/>
  <c r="D1747" i="6"/>
  <c r="E1747" i="6" s="1"/>
  <c r="D1748" i="6"/>
  <c r="E1748" i="6" s="1"/>
  <c r="D1749" i="6"/>
  <c r="E1749" i="6" s="1"/>
  <c r="D1750" i="6"/>
  <c r="E1750" i="6" s="1"/>
  <c r="D1751" i="6"/>
  <c r="E1751" i="6" s="1"/>
  <c r="D1752" i="6"/>
  <c r="E1752" i="6" s="1"/>
  <c r="D1753" i="6"/>
  <c r="E1753" i="6" s="1"/>
  <c r="D1754" i="6"/>
  <c r="E1754" i="6" s="1"/>
  <c r="D1755" i="6"/>
  <c r="E1755" i="6" s="1"/>
  <c r="D1756" i="6"/>
  <c r="E1756" i="6" s="1"/>
  <c r="D1757" i="6"/>
  <c r="E1757" i="6" s="1"/>
  <c r="D1758" i="6"/>
  <c r="E1758" i="6" s="1"/>
  <c r="D1759" i="6"/>
  <c r="E1759" i="6" s="1"/>
  <c r="D1760" i="6"/>
  <c r="E1760" i="6" s="1"/>
  <c r="D1761" i="6"/>
  <c r="E1761" i="6" s="1"/>
  <c r="D1762" i="6"/>
  <c r="E1762" i="6" s="1"/>
  <c r="D1763" i="6"/>
  <c r="E1763" i="6" s="1"/>
  <c r="D1764" i="6"/>
  <c r="E1764" i="6" s="1"/>
  <c r="D1765" i="6"/>
  <c r="E1765" i="6" s="1"/>
  <c r="D1766" i="6"/>
  <c r="E1766" i="6" s="1"/>
  <c r="D1767" i="6"/>
  <c r="E1767" i="6" s="1"/>
  <c r="D1768" i="6"/>
  <c r="E1768" i="6" s="1"/>
  <c r="D1769" i="6"/>
  <c r="E1769" i="6" s="1"/>
  <c r="D1770" i="6"/>
  <c r="E1770" i="6" s="1"/>
  <c r="D1771" i="6"/>
  <c r="E1771" i="6" s="1"/>
  <c r="D1772" i="6"/>
  <c r="E1772" i="6" s="1"/>
  <c r="D1773" i="6"/>
  <c r="E1773" i="6" s="1"/>
  <c r="D1774" i="6"/>
  <c r="E1774" i="6" s="1"/>
  <c r="D1775" i="6"/>
  <c r="E1775" i="6" s="1"/>
  <c r="D1776" i="6"/>
  <c r="E1776" i="6" s="1"/>
  <c r="D1777" i="6"/>
  <c r="E1777" i="6" s="1"/>
  <c r="D1778" i="6"/>
  <c r="E1778" i="6" s="1"/>
  <c r="D1779" i="6"/>
  <c r="E1779" i="6" s="1"/>
  <c r="D1780" i="6"/>
  <c r="E1780" i="6" s="1"/>
  <c r="D1781" i="6"/>
  <c r="E1781" i="6" s="1"/>
  <c r="D1782" i="6"/>
  <c r="E1782" i="6" s="1"/>
  <c r="D1783" i="6"/>
  <c r="E1783" i="6" s="1"/>
  <c r="D1784" i="6"/>
  <c r="E1784" i="6" s="1"/>
  <c r="D1785" i="6"/>
  <c r="E1785" i="6" s="1"/>
  <c r="D1786" i="6"/>
  <c r="E1786" i="6" s="1"/>
  <c r="D1787" i="6"/>
  <c r="E1787" i="6" s="1"/>
  <c r="D1788" i="6"/>
  <c r="E1788" i="6" s="1"/>
  <c r="D1789" i="6"/>
  <c r="E1789" i="6" s="1"/>
  <c r="D1790" i="6"/>
  <c r="E1790" i="6" s="1"/>
  <c r="D1791" i="6"/>
  <c r="E1791" i="6" s="1"/>
  <c r="D1792" i="6"/>
  <c r="E1792" i="6" s="1"/>
  <c r="D1793" i="6"/>
  <c r="E1793" i="6" s="1"/>
  <c r="D1794" i="6"/>
  <c r="E1794" i="6" s="1"/>
  <c r="D1795" i="6"/>
  <c r="E1795" i="6" s="1"/>
  <c r="D1796" i="6"/>
  <c r="E1796" i="6" s="1"/>
  <c r="D1797" i="6"/>
  <c r="E1797" i="6" s="1"/>
  <c r="D1798" i="6"/>
  <c r="E1798" i="6" s="1"/>
  <c r="D1799" i="6"/>
  <c r="E1799" i="6" s="1"/>
  <c r="D1800" i="6"/>
  <c r="E1800" i="6" s="1"/>
  <c r="D1801" i="6"/>
  <c r="E1801" i="6" s="1"/>
  <c r="D1802" i="6"/>
  <c r="E1802" i="6" s="1"/>
  <c r="D1803" i="6"/>
  <c r="E1803" i="6" s="1"/>
  <c r="D1804" i="6"/>
  <c r="E1804" i="6" s="1"/>
  <c r="D1805" i="6"/>
  <c r="E1805" i="6" s="1"/>
  <c r="D1806" i="6"/>
  <c r="E1806" i="6" s="1"/>
  <c r="D1807" i="6"/>
  <c r="E1807" i="6" s="1"/>
  <c r="D1808" i="6"/>
  <c r="E1808" i="6" s="1"/>
  <c r="D1809" i="6"/>
  <c r="E1809" i="6" s="1"/>
  <c r="D1810" i="6"/>
  <c r="E1810" i="6" s="1"/>
  <c r="D1811" i="6"/>
  <c r="E1811" i="6" s="1"/>
  <c r="D1812" i="6"/>
  <c r="E1812" i="6" s="1"/>
  <c r="D1813" i="6"/>
  <c r="E1813" i="6" s="1"/>
  <c r="D1814" i="6"/>
  <c r="E1814" i="6" s="1"/>
  <c r="D1815" i="6"/>
  <c r="E1815" i="6" s="1"/>
  <c r="D1816" i="6"/>
  <c r="E1816" i="6" s="1"/>
  <c r="D1817" i="6"/>
  <c r="E1817" i="6" s="1"/>
  <c r="D1818" i="6"/>
  <c r="E1818" i="6" s="1"/>
  <c r="D1819" i="6"/>
  <c r="E1819" i="6" s="1"/>
  <c r="D1820" i="6"/>
  <c r="E1820" i="6" s="1"/>
  <c r="D1821" i="6"/>
  <c r="E1821" i="6" s="1"/>
  <c r="D1822" i="6"/>
  <c r="E1822" i="6" s="1"/>
  <c r="D1823" i="6"/>
  <c r="E1823" i="6" s="1"/>
  <c r="D1824" i="6"/>
  <c r="E1824" i="6" s="1"/>
  <c r="D1825" i="6"/>
  <c r="E1825" i="6" s="1"/>
  <c r="D1826" i="6"/>
  <c r="E1826" i="6" s="1"/>
  <c r="D1827" i="6"/>
  <c r="E1827" i="6" s="1"/>
  <c r="D1828" i="6"/>
  <c r="E1828" i="6" s="1"/>
  <c r="D1829" i="6"/>
  <c r="E1829" i="6" s="1"/>
  <c r="D1830" i="6"/>
  <c r="E1830" i="6" s="1"/>
  <c r="D1831" i="6"/>
  <c r="E1831" i="6" s="1"/>
  <c r="D1832" i="6"/>
  <c r="E1832" i="6" s="1"/>
  <c r="D1833" i="6"/>
  <c r="E1833" i="6" s="1"/>
  <c r="D1834" i="6"/>
  <c r="E1834" i="6" s="1"/>
  <c r="D1835" i="6"/>
  <c r="E1835" i="6" s="1"/>
  <c r="D1836" i="6"/>
  <c r="E1836" i="6" s="1"/>
  <c r="D1837" i="6"/>
  <c r="E1837" i="6" s="1"/>
  <c r="D1838" i="6"/>
  <c r="E1838" i="6" s="1"/>
  <c r="D1839" i="6"/>
  <c r="E1839" i="6" s="1"/>
  <c r="D1840" i="6"/>
  <c r="E1840" i="6" s="1"/>
  <c r="D1841" i="6"/>
  <c r="E1841" i="6" s="1"/>
  <c r="D1842" i="6"/>
  <c r="E1842" i="6" s="1"/>
  <c r="D1843" i="6"/>
  <c r="E1843" i="6" s="1"/>
  <c r="D1844" i="6"/>
  <c r="E1844" i="6" s="1"/>
  <c r="D1845" i="6"/>
  <c r="E1845" i="6" s="1"/>
  <c r="D1846" i="6"/>
  <c r="E1846" i="6" s="1"/>
  <c r="D1847" i="6"/>
  <c r="E1847" i="6" s="1"/>
  <c r="D1848" i="6"/>
  <c r="E1848" i="6" s="1"/>
  <c r="D1849" i="6"/>
  <c r="E1849" i="6" s="1"/>
  <c r="D1850" i="6"/>
  <c r="E1850" i="6" s="1"/>
  <c r="D1851" i="6"/>
  <c r="E1851" i="6" s="1"/>
  <c r="D1852" i="6"/>
  <c r="E1852" i="6" s="1"/>
  <c r="D1853" i="6"/>
  <c r="E1853" i="6" s="1"/>
  <c r="D1854" i="6"/>
  <c r="E1854" i="6" s="1"/>
  <c r="D1855" i="6"/>
  <c r="E1855" i="6" s="1"/>
  <c r="D1856" i="6"/>
  <c r="E1856" i="6" s="1"/>
  <c r="D1857" i="6"/>
  <c r="E1857" i="6" s="1"/>
  <c r="D1858" i="6"/>
  <c r="E1858" i="6" s="1"/>
  <c r="D1859" i="6"/>
  <c r="E1859" i="6" s="1"/>
  <c r="D1860" i="6"/>
  <c r="E1860" i="6" s="1"/>
  <c r="D1861" i="6"/>
  <c r="E1861" i="6" s="1"/>
  <c r="D1862" i="6"/>
  <c r="E1862" i="6" s="1"/>
  <c r="D1863" i="6"/>
  <c r="E1863" i="6" s="1"/>
  <c r="D1864" i="6"/>
  <c r="E1864" i="6" s="1"/>
  <c r="D1865" i="6"/>
  <c r="E1865" i="6" s="1"/>
  <c r="D1866" i="6"/>
  <c r="E1866" i="6" s="1"/>
  <c r="D1867" i="6"/>
  <c r="E1867" i="6" s="1"/>
  <c r="D1868" i="6"/>
  <c r="E1868" i="6" s="1"/>
  <c r="D1869" i="6"/>
  <c r="E1869" i="6" s="1"/>
  <c r="D1870" i="6"/>
  <c r="E1870" i="6" s="1"/>
  <c r="D1871" i="6"/>
  <c r="E1871" i="6" s="1"/>
  <c r="D1872" i="6"/>
  <c r="E1872" i="6" s="1"/>
  <c r="D1873" i="6"/>
  <c r="E1873" i="6" s="1"/>
  <c r="D1874" i="6"/>
  <c r="E1874" i="6" s="1"/>
  <c r="D1875" i="6"/>
  <c r="E1875" i="6" s="1"/>
  <c r="D1876" i="6"/>
  <c r="E1876" i="6" s="1"/>
  <c r="D1877" i="6"/>
  <c r="E1877" i="6" s="1"/>
  <c r="D1878" i="6"/>
  <c r="E1878" i="6" s="1"/>
  <c r="D1879" i="6"/>
  <c r="E1879" i="6" s="1"/>
  <c r="D1880" i="6"/>
  <c r="E1880" i="6" s="1"/>
  <c r="D1881" i="6"/>
  <c r="E1881" i="6" s="1"/>
  <c r="D1882" i="6"/>
  <c r="E1882" i="6" s="1"/>
  <c r="D1883" i="6"/>
  <c r="E1883" i="6" s="1"/>
  <c r="D1884" i="6"/>
  <c r="E1884" i="6" s="1"/>
  <c r="D1885" i="6"/>
  <c r="E1885" i="6" s="1"/>
  <c r="D1886" i="6"/>
  <c r="E1886" i="6" s="1"/>
  <c r="D1887" i="6"/>
  <c r="E1887" i="6" s="1"/>
  <c r="D1888" i="6"/>
  <c r="E1888" i="6" s="1"/>
  <c r="D1889" i="6"/>
  <c r="E1889" i="6" s="1"/>
  <c r="D1890" i="6"/>
  <c r="E1890" i="6" s="1"/>
  <c r="D1891" i="6"/>
  <c r="E1891" i="6" s="1"/>
  <c r="D1892" i="6"/>
  <c r="E1892" i="6" s="1"/>
  <c r="D1893" i="6"/>
  <c r="E1893" i="6" s="1"/>
  <c r="D1894" i="6"/>
  <c r="E1894" i="6" s="1"/>
  <c r="D1895" i="6"/>
  <c r="E1895" i="6" s="1"/>
  <c r="D1896" i="6"/>
  <c r="E1896" i="6" s="1"/>
  <c r="D1897" i="6"/>
  <c r="E1897" i="6" s="1"/>
  <c r="D1898" i="6"/>
  <c r="E1898" i="6" s="1"/>
  <c r="D1899" i="6"/>
  <c r="E1899" i="6" s="1"/>
  <c r="D1900" i="6"/>
  <c r="E1900" i="6" s="1"/>
  <c r="D1901" i="6"/>
  <c r="E1901" i="6" s="1"/>
  <c r="D1902" i="6"/>
  <c r="E1902" i="6" s="1"/>
  <c r="D1903" i="6"/>
  <c r="E1903" i="6" s="1"/>
  <c r="D1904" i="6"/>
  <c r="E1904" i="6" s="1"/>
  <c r="D1905" i="6"/>
  <c r="E1905" i="6" s="1"/>
  <c r="D1906" i="6"/>
  <c r="E1906" i="6" s="1"/>
  <c r="D1907" i="6"/>
  <c r="E1907" i="6" s="1"/>
  <c r="D1908" i="6"/>
  <c r="E1908" i="6" s="1"/>
  <c r="D1909" i="6"/>
  <c r="E1909" i="6" s="1"/>
  <c r="D1910" i="6"/>
  <c r="E1910" i="6" s="1"/>
  <c r="D1911" i="6"/>
  <c r="E1911" i="6" s="1"/>
  <c r="D1912" i="6"/>
  <c r="E1912" i="6" s="1"/>
  <c r="D1913" i="6"/>
  <c r="E1913" i="6" s="1"/>
  <c r="D1914" i="6"/>
  <c r="E1914" i="6" s="1"/>
  <c r="D1915" i="6"/>
  <c r="E1915" i="6" s="1"/>
  <c r="D1916" i="6"/>
  <c r="E1916" i="6" s="1"/>
  <c r="D1917" i="6"/>
  <c r="E1917" i="6" s="1"/>
  <c r="D1918" i="6"/>
  <c r="E1918" i="6" s="1"/>
  <c r="D1919" i="6"/>
  <c r="E1919" i="6" s="1"/>
  <c r="D1920" i="6"/>
  <c r="E1920" i="6" s="1"/>
  <c r="D1921" i="6"/>
  <c r="E1921" i="6" s="1"/>
  <c r="D1922" i="6"/>
  <c r="E1922" i="6" s="1"/>
  <c r="D1923" i="6"/>
  <c r="E1923" i="6" s="1"/>
  <c r="D1924" i="6"/>
  <c r="E1924" i="6" s="1"/>
  <c r="D1925" i="6"/>
  <c r="E1925" i="6" s="1"/>
  <c r="D1926" i="6"/>
  <c r="E1926" i="6" s="1"/>
  <c r="D1927" i="6"/>
  <c r="E1927" i="6" s="1"/>
  <c r="D1928" i="6"/>
  <c r="E1928" i="6" s="1"/>
  <c r="D1929" i="6"/>
  <c r="E1929" i="6" s="1"/>
  <c r="D1930" i="6"/>
  <c r="E1930" i="6" s="1"/>
  <c r="D1931" i="6"/>
  <c r="E1931" i="6" s="1"/>
  <c r="D1932" i="6"/>
  <c r="E1932" i="6" s="1"/>
  <c r="D1933" i="6"/>
  <c r="E1933" i="6" s="1"/>
  <c r="D1934" i="6"/>
  <c r="E1934" i="6" s="1"/>
  <c r="D1935" i="6"/>
  <c r="E1935" i="6" s="1"/>
  <c r="D1936" i="6"/>
  <c r="E1936" i="6" s="1"/>
  <c r="D1937" i="6"/>
  <c r="E1937" i="6" s="1"/>
  <c r="D1938" i="6"/>
  <c r="E1938" i="6" s="1"/>
  <c r="D1939" i="6"/>
  <c r="E1939" i="6" s="1"/>
  <c r="D1940" i="6"/>
  <c r="E1940" i="6" s="1"/>
  <c r="D1941" i="6"/>
  <c r="E1941" i="6" s="1"/>
  <c r="D1942" i="6"/>
  <c r="E1942" i="6" s="1"/>
  <c r="D1943" i="6"/>
  <c r="E1943" i="6" s="1"/>
  <c r="D1944" i="6"/>
  <c r="E1944" i="6" s="1"/>
  <c r="D1945" i="6"/>
  <c r="E1945" i="6" s="1"/>
  <c r="D1946" i="6"/>
  <c r="E1946" i="6" s="1"/>
  <c r="D1947" i="6"/>
  <c r="E1947" i="6" s="1"/>
  <c r="D1948" i="6"/>
  <c r="E1948" i="6" s="1"/>
  <c r="D1949" i="6"/>
  <c r="E1949" i="6" s="1"/>
  <c r="D1950" i="6"/>
  <c r="E1950" i="6" s="1"/>
  <c r="D1951" i="6"/>
  <c r="E1951" i="6" s="1"/>
  <c r="D1952" i="6"/>
  <c r="E1952" i="6" s="1"/>
  <c r="D1953" i="6"/>
  <c r="E1953" i="6" s="1"/>
  <c r="D1954" i="6"/>
  <c r="E1954" i="6" s="1"/>
  <c r="D1955" i="6"/>
  <c r="E1955" i="6" s="1"/>
  <c r="D1956" i="6"/>
  <c r="E1956" i="6" s="1"/>
  <c r="D1957" i="6"/>
  <c r="E1957" i="6" s="1"/>
  <c r="D1958" i="6"/>
  <c r="E1958" i="6" s="1"/>
  <c r="D1959" i="6"/>
  <c r="E1959" i="6" s="1"/>
  <c r="D1960" i="6"/>
  <c r="E1960" i="6" s="1"/>
  <c r="D1961" i="6"/>
  <c r="E1961" i="6" s="1"/>
  <c r="D1962" i="6"/>
  <c r="E1962" i="6" s="1"/>
  <c r="D1963" i="6"/>
  <c r="E1963" i="6" s="1"/>
  <c r="D1964" i="6"/>
  <c r="E1964" i="6" s="1"/>
  <c r="D1965" i="6"/>
  <c r="E1965" i="6" s="1"/>
  <c r="D1966" i="6"/>
  <c r="E1966" i="6" s="1"/>
  <c r="D1967" i="6"/>
  <c r="E1967" i="6" s="1"/>
  <c r="D1968" i="6"/>
  <c r="E1968" i="6" s="1"/>
  <c r="D1969" i="6"/>
  <c r="E1969" i="6" s="1"/>
  <c r="D1970" i="6"/>
  <c r="E1970" i="6" s="1"/>
  <c r="D1971" i="6"/>
  <c r="E1971" i="6" s="1"/>
  <c r="D1972" i="6"/>
  <c r="E1972" i="6" s="1"/>
  <c r="D1973" i="6"/>
  <c r="E1973" i="6" s="1"/>
  <c r="D1974" i="6"/>
  <c r="E1974" i="6" s="1"/>
  <c r="D1975" i="6"/>
  <c r="E1975" i="6" s="1"/>
  <c r="D1976" i="6"/>
  <c r="E1976" i="6" s="1"/>
  <c r="D1977" i="6"/>
  <c r="E1977" i="6" s="1"/>
  <c r="D1978" i="6"/>
  <c r="E1978" i="6" s="1"/>
  <c r="D1979" i="6"/>
  <c r="E1979" i="6" s="1"/>
  <c r="D1980" i="6"/>
  <c r="E1980" i="6" s="1"/>
  <c r="D1981" i="6"/>
  <c r="E1981" i="6" s="1"/>
  <c r="D1982" i="6"/>
  <c r="E1982" i="6" s="1"/>
  <c r="D1983" i="6"/>
  <c r="E1983" i="6" s="1"/>
  <c r="D1984" i="6"/>
  <c r="E1984" i="6" s="1"/>
  <c r="D1985" i="6"/>
  <c r="E1985" i="6" s="1"/>
  <c r="D1986" i="6"/>
  <c r="E1986" i="6" s="1"/>
  <c r="D1987" i="6"/>
  <c r="E1987" i="6" s="1"/>
  <c r="D1988" i="6"/>
  <c r="E1988" i="6" s="1"/>
  <c r="D1989" i="6"/>
  <c r="E1989" i="6" s="1"/>
  <c r="D1990" i="6"/>
  <c r="E1990" i="6" s="1"/>
  <c r="D1991" i="6"/>
  <c r="E1991" i="6" s="1"/>
  <c r="D1992" i="6"/>
  <c r="E1992" i="6" s="1"/>
  <c r="D1993" i="6"/>
  <c r="E1993" i="6" s="1"/>
  <c r="D1994" i="6"/>
  <c r="E1994" i="6" s="1"/>
  <c r="D1995" i="6"/>
  <c r="E1995" i="6" s="1"/>
  <c r="D1996" i="6"/>
  <c r="E1996" i="6" s="1"/>
  <c r="D1997" i="6"/>
  <c r="E1997" i="6" s="1"/>
  <c r="D1998" i="6"/>
  <c r="E1998" i="6" s="1"/>
  <c r="D1999" i="6"/>
  <c r="E1999" i="6" s="1"/>
  <c r="D2000" i="6"/>
  <c r="E2000" i="6" s="1"/>
  <c r="D2001" i="6"/>
  <c r="E2001" i="6" s="1"/>
  <c r="D2002" i="6"/>
  <c r="E2002" i="6" s="1"/>
  <c r="D2003" i="6"/>
  <c r="E2003" i="6" s="1"/>
  <c r="D2004" i="6"/>
  <c r="E2004" i="6" s="1"/>
  <c r="D2005" i="6"/>
  <c r="E2005" i="6" s="1"/>
  <c r="D2006" i="6"/>
  <c r="E2006" i="6" s="1"/>
  <c r="D2007" i="6"/>
  <c r="E2007" i="6" s="1"/>
  <c r="D2008" i="6"/>
  <c r="E2008" i="6" s="1"/>
  <c r="D2009" i="6"/>
  <c r="E2009" i="6" s="1"/>
  <c r="D2010" i="6"/>
  <c r="E2010" i="6" s="1"/>
  <c r="D2011" i="6"/>
  <c r="E2011" i="6" s="1"/>
  <c r="D2012" i="6"/>
  <c r="E2012" i="6" s="1"/>
  <c r="D2013" i="6"/>
  <c r="E2013" i="6" s="1"/>
  <c r="D2014" i="6"/>
  <c r="E2014" i="6" s="1"/>
  <c r="D2015" i="6"/>
  <c r="E2015" i="6" s="1"/>
  <c r="D2016" i="6"/>
  <c r="E2016" i="6" s="1"/>
  <c r="D2017" i="6"/>
  <c r="E2017" i="6" s="1"/>
  <c r="D2018" i="6"/>
  <c r="E2018" i="6" s="1"/>
  <c r="D2019" i="6"/>
  <c r="E2019" i="6" s="1"/>
  <c r="D2020" i="6"/>
  <c r="E2020" i="6" s="1"/>
  <c r="D2021" i="6"/>
  <c r="E2021" i="6" s="1"/>
  <c r="D2022" i="6"/>
  <c r="E2022" i="6" s="1"/>
  <c r="D2023" i="6"/>
  <c r="E2023" i="6" s="1"/>
  <c r="D2024" i="6"/>
  <c r="E2024" i="6" s="1"/>
  <c r="D2025" i="6"/>
  <c r="E2025" i="6" s="1"/>
  <c r="D2026" i="6"/>
  <c r="E2026" i="6" s="1"/>
  <c r="D2027" i="6"/>
  <c r="E2027" i="6" s="1"/>
  <c r="D2028" i="6"/>
  <c r="E2028" i="6" s="1"/>
  <c r="D2029" i="6"/>
  <c r="E2029" i="6" s="1"/>
  <c r="D2030" i="6"/>
  <c r="E2030" i="6" s="1"/>
  <c r="D2031" i="6"/>
  <c r="E2031" i="6" s="1"/>
  <c r="D2032" i="6"/>
  <c r="E2032" i="6" s="1"/>
  <c r="D2033" i="6"/>
  <c r="E2033" i="6" s="1"/>
  <c r="D2034" i="6"/>
  <c r="E2034" i="6" s="1"/>
  <c r="D2035" i="6"/>
  <c r="E2035" i="6" s="1"/>
  <c r="D2036" i="6"/>
  <c r="E2036" i="6" s="1"/>
  <c r="D2037" i="6"/>
  <c r="E2037" i="6" s="1"/>
  <c r="D2038" i="6"/>
  <c r="E2038" i="6" s="1"/>
  <c r="D2039" i="6"/>
  <c r="E2039" i="6" s="1"/>
  <c r="D2040" i="6"/>
  <c r="E2040" i="6" s="1"/>
  <c r="D2041" i="6"/>
  <c r="E2041" i="6" s="1"/>
  <c r="D2042" i="6"/>
  <c r="E2042" i="6" s="1"/>
  <c r="D2043" i="6"/>
  <c r="E2043" i="6" s="1"/>
  <c r="D2044" i="6"/>
  <c r="E2044" i="6" s="1"/>
  <c r="D2045" i="6"/>
  <c r="E2045" i="6" s="1"/>
  <c r="D2046" i="6"/>
  <c r="E2046" i="6" s="1"/>
  <c r="D2047" i="6"/>
  <c r="E2047" i="6" s="1"/>
  <c r="D2048" i="6"/>
  <c r="E2048" i="6" s="1"/>
  <c r="D2049" i="6"/>
  <c r="E2049" i="6" s="1"/>
  <c r="D2050" i="6"/>
  <c r="E2050" i="6" s="1"/>
  <c r="D2051" i="6"/>
  <c r="E2051" i="6" s="1"/>
  <c r="D2052" i="6"/>
  <c r="E2052" i="6" s="1"/>
  <c r="D2053" i="6"/>
  <c r="E2053" i="6" s="1"/>
  <c r="D2054" i="6"/>
  <c r="E2054" i="6" s="1"/>
  <c r="D2055" i="6"/>
  <c r="E2055" i="6" s="1"/>
  <c r="D2056" i="6"/>
  <c r="E2056" i="6" s="1"/>
  <c r="D2057" i="6"/>
  <c r="E2057" i="6" s="1"/>
  <c r="D2058" i="6"/>
  <c r="E2058" i="6" s="1"/>
  <c r="D2059" i="6"/>
  <c r="E2059" i="6" s="1"/>
  <c r="D2060" i="6"/>
  <c r="E2060" i="6" s="1"/>
  <c r="D2061" i="6"/>
  <c r="E2061" i="6" s="1"/>
  <c r="D2062" i="6"/>
  <c r="E2062" i="6" s="1"/>
  <c r="D2063" i="6"/>
  <c r="E2063" i="6" s="1"/>
  <c r="D2064" i="6"/>
  <c r="E2064" i="6" s="1"/>
  <c r="D2065" i="6"/>
  <c r="E2065" i="6" s="1"/>
  <c r="D2066" i="6"/>
  <c r="E2066" i="6" s="1"/>
  <c r="D2067" i="6"/>
  <c r="E2067" i="6" s="1"/>
  <c r="D2068" i="6"/>
  <c r="E2068" i="6" s="1"/>
  <c r="D2069" i="6"/>
  <c r="E2069" i="6" s="1"/>
  <c r="D2070" i="6"/>
  <c r="E2070" i="6" s="1"/>
  <c r="D2071" i="6"/>
  <c r="E2071" i="6" s="1"/>
  <c r="D2072" i="6"/>
  <c r="E2072" i="6" s="1"/>
  <c r="D2073" i="6"/>
  <c r="E2073" i="6" s="1"/>
  <c r="D2074" i="6"/>
  <c r="E2074" i="6" s="1"/>
  <c r="D2075" i="6"/>
  <c r="E2075" i="6" s="1"/>
  <c r="D2076" i="6"/>
  <c r="E2076" i="6" s="1"/>
  <c r="D2077" i="6"/>
  <c r="E2077" i="6" s="1"/>
  <c r="D2078" i="6"/>
  <c r="E2078" i="6" s="1"/>
  <c r="D2079" i="6"/>
  <c r="E2079" i="6" s="1"/>
  <c r="D2080" i="6"/>
  <c r="E2080" i="6" s="1"/>
  <c r="D2081" i="6"/>
  <c r="E2081" i="6" s="1"/>
  <c r="D2082" i="6"/>
  <c r="E2082" i="6" s="1"/>
  <c r="D2083" i="6"/>
  <c r="E2083" i="6" s="1"/>
  <c r="D2084" i="6"/>
  <c r="E2084" i="6" s="1"/>
  <c r="D2085" i="6"/>
  <c r="E2085" i="6" s="1"/>
  <c r="D2086" i="6"/>
  <c r="E2086" i="6" s="1"/>
  <c r="D2087" i="6"/>
  <c r="E2087" i="6" s="1"/>
  <c r="D2088" i="6"/>
  <c r="E2088" i="6" s="1"/>
  <c r="D2089" i="6"/>
  <c r="E2089" i="6" s="1"/>
  <c r="D2090" i="6"/>
  <c r="E2090" i="6" s="1"/>
  <c r="D2091" i="6"/>
  <c r="E2091" i="6" s="1"/>
  <c r="D2092" i="6"/>
  <c r="E2092" i="6" s="1"/>
  <c r="D2093" i="6"/>
  <c r="E2093" i="6" s="1"/>
  <c r="D2094" i="6"/>
  <c r="E2094" i="6" s="1"/>
  <c r="D2095" i="6"/>
  <c r="E2095" i="6" s="1"/>
  <c r="D2096" i="6"/>
  <c r="E2096" i="6" s="1"/>
  <c r="D2097" i="6"/>
  <c r="E2097" i="6" s="1"/>
  <c r="D2098" i="6"/>
  <c r="E2098" i="6" s="1"/>
  <c r="D2099" i="6"/>
  <c r="E2099" i="6" s="1"/>
  <c r="D2100" i="6"/>
  <c r="E2100" i="6" s="1"/>
  <c r="D2101" i="6"/>
  <c r="E2101" i="6" s="1"/>
  <c r="D2102" i="6"/>
  <c r="E2102" i="6" s="1"/>
  <c r="D2103" i="6"/>
  <c r="E2103" i="6" s="1"/>
  <c r="D2104" i="6"/>
  <c r="E2104" i="6" s="1"/>
  <c r="D2105" i="6"/>
  <c r="E2105" i="6" s="1"/>
  <c r="D2106" i="6"/>
  <c r="E2106" i="6" s="1"/>
  <c r="D2107" i="6"/>
  <c r="E2107" i="6" s="1"/>
  <c r="D2108" i="6"/>
  <c r="E2108" i="6" s="1"/>
  <c r="D2109" i="6"/>
  <c r="E2109" i="6" s="1"/>
  <c r="D2110" i="6"/>
  <c r="E2110" i="6" s="1"/>
  <c r="D2111" i="6"/>
  <c r="E2111" i="6" s="1"/>
  <c r="D2112" i="6"/>
  <c r="E2112" i="6" s="1"/>
  <c r="D2113" i="6"/>
  <c r="E2113" i="6" s="1"/>
  <c r="D2114" i="6"/>
  <c r="E2114" i="6" s="1"/>
  <c r="D2115" i="6"/>
  <c r="E2115" i="6" s="1"/>
  <c r="D2116" i="6"/>
  <c r="E2116" i="6" s="1"/>
  <c r="D2117" i="6"/>
  <c r="E2117" i="6" s="1"/>
  <c r="D2118" i="6"/>
  <c r="E2118" i="6" s="1"/>
  <c r="D2119" i="6"/>
  <c r="E2119" i="6" s="1"/>
  <c r="D2120" i="6"/>
  <c r="E2120" i="6" s="1"/>
  <c r="D2121" i="6"/>
  <c r="E2121" i="6" s="1"/>
  <c r="D2122" i="6"/>
  <c r="E2122" i="6" s="1"/>
  <c r="D2123" i="6"/>
  <c r="E2123" i="6" s="1"/>
  <c r="D2124" i="6"/>
  <c r="E2124" i="6" s="1"/>
  <c r="D2125" i="6"/>
  <c r="E2125" i="6" s="1"/>
  <c r="D2126" i="6"/>
  <c r="E2126" i="6" s="1"/>
  <c r="D2127" i="6"/>
  <c r="E2127" i="6" s="1"/>
  <c r="D2128" i="6"/>
  <c r="E2128" i="6" s="1"/>
  <c r="D2129" i="6"/>
  <c r="E2129" i="6" s="1"/>
  <c r="D2130" i="6"/>
  <c r="E2130" i="6" s="1"/>
  <c r="D2131" i="6"/>
  <c r="E2131" i="6" s="1"/>
  <c r="D2132" i="6"/>
  <c r="E2132" i="6" s="1"/>
  <c r="D2133" i="6"/>
  <c r="E2133" i="6" s="1"/>
  <c r="D2134" i="6"/>
  <c r="E2134" i="6" s="1"/>
  <c r="D2135" i="6"/>
  <c r="E2135" i="6" s="1"/>
  <c r="D2136" i="6"/>
  <c r="E2136" i="6" s="1"/>
  <c r="D2137" i="6"/>
  <c r="E2137" i="6" s="1"/>
  <c r="D2138" i="6"/>
  <c r="E2138" i="6" s="1"/>
  <c r="D2139" i="6"/>
  <c r="E2139" i="6" s="1"/>
  <c r="D2140" i="6"/>
  <c r="E2140" i="6" s="1"/>
  <c r="D2141" i="6"/>
  <c r="E2141" i="6" s="1"/>
  <c r="D2142" i="6"/>
  <c r="E2142" i="6" s="1"/>
  <c r="D2143" i="6"/>
  <c r="E2143" i="6" s="1"/>
  <c r="D2144" i="6"/>
  <c r="E2144" i="6" s="1"/>
  <c r="D2145" i="6"/>
  <c r="E2145" i="6" s="1"/>
  <c r="D2146" i="6"/>
  <c r="E2146" i="6" s="1"/>
  <c r="D2147" i="6"/>
  <c r="E2147" i="6" s="1"/>
  <c r="D2148" i="6"/>
  <c r="E2148" i="6" s="1"/>
  <c r="D2149" i="6"/>
  <c r="E2149" i="6" s="1"/>
  <c r="D2150" i="6"/>
  <c r="E2150" i="6" s="1"/>
  <c r="D2151" i="6"/>
  <c r="E2151" i="6" s="1"/>
  <c r="D2152" i="6"/>
  <c r="E2152" i="6" s="1"/>
  <c r="D2153" i="6"/>
  <c r="E2153" i="6" s="1"/>
  <c r="D2154" i="6"/>
  <c r="E2154" i="6" s="1"/>
  <c r="D2155" i="6"/>
  <c r="E2155" i="6" s="1"/>
  <c r="D2156" i="6"/>
  <c r="E2156" i="6" s="1"/>
  <c r="D2157" i="6"/>
  <c r="E2157" i="6" s="1"/>
  <c r="D2158" i="6"/>
  <c r="E2158" i="6" s="1"/>
  <c r="D2159" i="6"/>
  <c r="E2159" i="6" s="1"/>
  <c r="D2160" i="6"/>
  <c r="E2160" i="6" s="1"/>
  <c r="D2161" i="6"/>
  <c r="E2161" i="6" s="1"/>
  <c r="D2162" i="6"/>
  <c r="E2162" i="6" s="1"/>
  <c r="D2163" i="6"/>
  <c r="E2163" i="6" s="1"/>
  <c r="D2164" i="6"/>
  <c r="E2164" i="6" s="1"/>
  <c r="D2165" i="6"/>
  <c r="E2165" i="6" s="1"/>
  <c r="D2166" i="6"/>
  <c r="E2166" i="6" s="1"/>
  <c r="D2167" i="6"/>
  <c r="E2167" i="6" s="1"/>
  <c r="D2168" i="6"/>
  <c r="E2168" i="6" s="1"/>
  <c r="D2169" i="6"/>
  <c r="E2169" i="6" s="1"/>
  <c r="D2170" i="6"/>
  <c r="E2170" i="6" s="1"/>
  <c r="D2171" i="6"/>
  <c r="E2171" i="6" s="1"/>
  <c r="D2172" i="6"/>
  <c r="E2172" i="6" s="1"/>
  <c r="D2173" i="6"/>
  <c r="E2173" i="6" s="1"/>
  <c r="D2174" i="6"/>
  <c r="E2174" i="6" s="1"/>
  <c r="D2175" i="6"/>
  <c r="E2175" i="6" s="1"/>
  <c r="D2176" i="6"/>
  <c r="E2176" i="6" s="1"/>
  <c r="D2177" i="6"/>
  <c r="E2177" i="6" s="1"/>
  <c r="D2178" i="6"/>
  <c r="E2178" i="6" s="1"/>
  <c r="D2179" i="6"/>
  <c r="E2179" i="6" s="1"/>
  <c r="D2180" i="6"/>
  <c r="E2180" i="6" s="1"/>
  <c r="D2181" i="6"/>
  <c r="E2181" i="6" s="1"/>
  <c r="D2182" i="6"/>
  <c r="E2182" i="6" s="1"/>
  <c r="D2183" i="6"/>
  <c r="E2183" i="6" s="1"/>
  <c r="D2184" i="6"/>
  <c r="E2184" i="6" s="1"/>
  <c r="D2185" i="6"/>
  <c r="E2185" i="6" s="1"/>
  <c r="D2186" i="6"/>
  <c r="E2186" i="6" s="1"/>
  <c r="D2187" i="6"/>
  <c r="E2187" i="6" s="1"/>
  <c r="D2188" i="6"/>
  <c r="E2188" i="6" s="1"/>
  <c r="D2189" i="6"/>
  <c r="E2189" i="6" s="1"/>
  <c r="D2190" i="6"/>
  <c r="E2190" i="6" s="1"/>
  <c r="D2191" i="6"/>
  <c r="E2191" i="6" s="1"/>
  <c r="D2192" i="6"/>
  <c r="E2192" i="6" s="1"/>
  <c r="D2193" i="6"/>
  <c r="E2193" i="6" s="1"/>
  <c r="D2194" i="6"/>
  <c r="E2194" i="6" s="1"/>
  <c r="D2195" i="6"/>
  <c r="E2195" i="6" s="1"/>
  <c r="D2196" i="6"/>
  <c r="E2196" i="6" s="1"/>
  <c r="D2197" i="6"/>
  <c r="E2197" i="6" s="1"/>
  <c r="D2198" i="6"/>
  <c r="E2198" i="6" s="1"/>
  <c r="D2199" i="6"/>
  <c r="E2199" i="6" s="1"/>
  <c r="D2200" i="6"/>
  <c r="E2200" i="6" s="1"/>
  <c r="D2201" i="6"/>
  <c r="E2201" i="6" s="1"/>
  <c r="D2202" i="6"/>
  <c r="E2202" i="6" s="1"/>
  <c r="D2203" i="6"/>
  <c r="E2203" i="6" s="1"/>
  <c r="D2204" i="6"/>
  <c r="E2204" i="6" s="1"/>
  <c r="D2205" i="6"/>
  <c r="E2205" i="6" s="1"/>
  <c r="D2206" i="6"/>
  <c r="E2206" i="6" s="1"/>
  <c r="D2207" i="6"/>
  <c r="E2207" i="6" s="1"/>
  <c r="D2208" i="6"/>
  <c r="E2208" i="6" s="1"/>
  <c r="D2209" i="6"/>
  <c r="E2209" i="6" s="1"/>
  <c r="D2210" i="6"/>
  <c r="E2210" i="6" s="1"/>
  <c r="D2211" i="6"/>
  <c r="E2211" i="6" s="1"/>
  <c r="D2212" i="6"/>
  <c r="E2212" i="6" s="1"/>
  <c r="D2213" i="6"/>
  <c r="E2213" i="6" s="1"/>
  <c r="D2214" i="6"/>
  <c r="E2214" i="6" s="1"/>
  <c r="D2215" i="6"/>
  <c r="E2215" i="6" s="1"/>
  <c r="D2216" i="6"/>
  <c r="E2216" i="6" s="1"/>
  <c r="D2217" i="6"/>
  <c r="E2217" i="6" s="1"/>
  <c r="D2218" i="6"/>
  <c r="E2218" i="6" s="1"/>
  <c r="D2219" i="6"/>
  <c r="E2219" i="6" s="1"/>
  <c r="D2220" i="6"/>
  <c r="E2220" i="6" s="1"/>
  <c r="D2221" i="6"/>
  <c r="E2221" i="6" s="1"/>
  <c r="D2222" i="6"/>
  <c r="E2222" i="6" s="1"/>
  <c r="D2223" i="6"/>
  <c r="E2223" i="6" s="1"/>
  <c r="D2224" i="6"/>
  <c r="E2224" i="6" s="1"/>
  <c r="D2225" i="6"/>
  <c r="E2225" i="6" s="1"/>
  <c r="D2226" i="6"/>
  <c r="E2226" i="6" s="1"/>
  <c r="D2227" i="6"/>
  <c r="E2227" i="6" s="1"/>
  <c r="D2228" i="6"/>
  <c r="E2228" i="6" s="1"/>
  <c r="D2229" i="6"/>
  <c r="E2229" i="6" s="1"/>
  <c r="D2230" i="6"/>
  <c r="E2230" i="6" s="1"/>
  <c r="D2231" i="6"/>
  <c r="E2231" i="6" s="1"/>
  <c r="D2232" i="6"/>
  <c r="E2232" i="6" s="1"/>
  <c r="D2233" i="6"/>
  <c r="E2233" i="6" s="1"/>
  <c r="D2234" i="6"/>
  <c r="E2234" i="6" s="1"/>
  <c r="D2235" i="6"/>
  <c r="E2235" i="6" s="1"/>
  <c r="D2236" i="6"/>
  <c r="E2236" i="6" s="1"/>
  <c r="D2237" i="6"/>
  <c r="E2237" i="6" s="1"/>
  <c r="D2238" i="6"/>
  <c r="E2238" i="6" s="1"/>
  <c r="D2239" i="6"/>
  <c r="E2239" i="6" s="1"/>
  <c r="D2240" i="6"/>
  <c r="E2240" i="6" s="1"/>
  <c r="D2241" i="6"/>
  <c r="E2241" i="6" s="1"/>
  <c r="D2242" i="6"/>
  <c r="E2242" i="6" s="1"/>
  <c r="D2243" i="6"/>
  <c r="E2243" i="6" s="1"/>
  <c r="D2244" i="6"/>
  <c r="E2244" i="6" s="1"/>
  <c r="D2245" i="6"/>
  <c r="E2245" i="6" s="1"/>
  <c r="D2246" i="6"/>
  <c r="E2246" i="6" s="1"/>
  <c r="D2247" i="6"/>
  <c r="E2247" i="6" s="1"/>
  <c r="D2248" i="6"/>
  <c r="E2248" i="6" s="1"/>
  <c r="D2249" i="6"/>
  <c r="E2249" i="6" s="1"/>
  <c r="D2250" i="6"/>
  <c r="E2250" i="6" s="1"/>
  <c r="D2251" i="6"/>
  <c r="E2251" i="6" s="1"/>
  <c r="D2252" i="6"/>
  <c r="E2252" i="6" s="1"/>
  <c r="D2253" i="6"/>
  <c r="E2253" i="6" s="1"/>
  <c r="D2254" i="6"/>
  <c r="E2254" i="6" s="1"/>
  <c r="D2255" i="6"/>
  <c r="E2255" i="6" s="1"/>
  <c r="D2256" i="6"/>
  <c r="E2256" i="6" s="1"/>
  <c r="D2257" i="6"/>
  <c r="E2257" i="6" s="1"/>
  <c r="D2258" i="6"/>
  <c r="E2258" i="6" s="1"/>
  <c r="D2259" i="6"/>
  <c r="E2259" i="6" s="1"/>
  <c r="D2260" i="6"/>
  <c r="E2260" i="6" s="1"/>
  <c r="D2261" i="6"/>
  <c r="E2261" i="6" s="1"/>
  <c r="D2262" i="6"/>
  <c r="E2262" i="6" s="1"/>
  <c r="D2263" i="6"/>
  <c r="E2263" i="6" s="1"/>
  <c r="D2264" i="6"/>
  <c r="E2264" i="6" s="1"/>
  <c r="D2265" i="6"/>
  <c r="E2265" i="6" s="1"/>
  <c r="D2266" i="6"/>
  <c r="E2266" i="6" s="1"/>
  <c r="D2267" i="6"/>
  <c r="E2267" i="6" s="1"/>
  <c r="D2268" i="6"/>
  <c r="E2268" i="6" s="1"/>
  <c r="D2269" i="6"/>
  <c r="E2269" i="6" s="1"/>
  <c r="D2270" i="6"/>
  <c r="E2270" i="6" s="1"/>
  <c r="D2271" i="6"/>
  <c r="E2271" i="6" s="1"/>
  <c r="D2272" i="6"/>
  <c r="E2272" i="6" s="1"/>
  <c r="D2273" i="6"/>
  <c r="E2273" i="6" s="1"/>
  <c r="D2274" i="6"/>
  <c r="E2274" i="6" s="1"/>
  <c r="D2275" i="6"/>
  <c r="E2275" i="6" s="1"/>
  <c r="D2276" i="6"/>
  <c r="E2276" i="6" s="1"/>
  <c r="D2277" i="6"/>
  <c r="E2277" i="6" s="1"/>
  <c r="D2278" i="6"/>
  <c r="E2278" i="6" s="1"/>
  <c r="D2279" i="6"/>
  <c r="E2279" i="6" s="1"/>
  <c r="D2280" i="6"/>
  <c r="E2280" i="6" s="1"/>
  <c r="D2281" i="6"/>
  <c r="E2281" i="6" s="1"/>
  <c r="D2282" i="6"/>
  <c r="E2282" i="6" s="1"/>
  <c r="D2283" i="6"/>
  <c r="E2283" i="6" s="1"/>
  <c r="D2284" i="6"/>
  <c r="E2284" i="6" s="1"/>
  <c r="D2285" i="6"/>
  <c r="E2285" i="6" s="1"/>
  <c r="D2286" i="6"/>
  <c r="E2286" i="6" s="1"/>
  <c r="D2287" i="6"/>
  <c r="E2287" i="6" s="1"/>
  <c r="D2288" i="6"/>
  <c r="E2288" i="6" s="1"/>
  <c r="D2289" i="6"/>
  <c r="E2289" i="6" s="1"/>
  <c r="D2290" i="6"/>
  <c r="E2290" i="6" s="1"/>
  <c r="D2291" i="6"/>
  <c r="E2291" i="6" s="1"/>
  <c r="D2292" i="6"/>
  <c r="E2292" i="6" s="1"/>
  <c r="D2293" i="6"/>
  <c r="E2293" i="6" s="1"/>
  <c r="D2294" i="6"/>
  <c r="E2294" i="6" s="1"/>
  <c r="D2295" i="6"/>
  <c r="E2295" i="6" s="1"/>
  <c r="D2296" i="6"/>
  <c r="E2296" i="6" s="1"/>
  <c r="D2297" i="6"/>
  <c r="E2297" i="6" s="1"/>
  <c r="D2298" i="6"/>
  <c r="E2298" i="6" s="1"/>
  <c r="D2299" i="6"/>
  <c r="E2299" i="6" s="1"/>
  <c r="D2300" i="6"/>
  <c r="E2300" i="6" s="1"/>
  <c r="D2301" i="6"/>
  <c r="E2301" i="6" s="1"/>
  <c r="D2302" i="6"/>
  <c r="E2302" i="6" s="1"/>
  <c r="D2303" i="6"/>
  <c r="E2303" i="6" s="1"/>
  <c r="D2304" i="6"/>
  <c r="E2304" i="6" s="1"/>
  <c r="D2305" i="6"/>
  <c r="E2305" i="6" s="1"/>
  <c r="D2306" i="6"/>
  <c r="E2306" i="6" s="1"/>
  <c r="D2307" i="6"/>
  <c r="E2307" i="6" s="1"/>
  <c r="D2308" i="6"/>
  <c r="E2308" i="6" s="1"/>
  <c r="D2309" i="6"/>
  <c r="E2309" i="6" s="1"/>
  <c r="D2310" i="6"/>
  <c r="E2310" i="6" s="1"/>
  <c r="D2311" i="6"/>
  <c r="E2311" i="6" s="1"/>
  <c r="D2312" i="6"/>
  <c r="E2312" i="6" s="1"/>
  <c r="D2313" i="6"/>
  <c r="E2313" i="6" s="1"/>
  <c r="D2314" i="6"/>
  <c r="E2314" i="6" s="1"/>
  <c r="D2315" i="6"/>
  <c r="E2315" i="6" s="1"/>
  <c r="D2316" i="6"/>
  <c r="E2316" i="6" s="1"/>
  <c r="D2317" i="6"/>
  <c r="E2317" i="6" s="1"/>
  <c r="D2318" i="6"/>
  <c r="E2318" i="6" s="1"/>
  <c r="D2319" i="6"/>
  <c r="E2319" i="6" s="1"/>
  <c r="D2320" i="6"/>
  <c r="E2320" i="6" s="1"/>
  <c r="D2321" i="6"/>
  <c r="E2321" i="6" s="1"/>
  <c r="D2322" i="6"/>
  <c r="E2322" i="6" s="1"/>
  <c r="D2323" i="6"/>
  <c r="E2323" i="6" s="1"/>
  <c r="D2324" i="6"/>
  <c r="E2324" i="6" s="1"/>
  <c r="D2325" i="6"/>
  <c r="E2325" i="6" s="1"/>
  <c r="D2326" i="6"/>
  <c r="E2326" i="6" s="1"/>
  <c r="D2327" i="6"/>
  <c r="E2327" i="6" s="1"/>
  <c r="D2328" i="6"/>
  <c r="E2328" i="6" s="1"/>
  <c r="D2329" i="6"/>
  <c r="E2329" i="6" s="1"/>
  <c r="D2330" i="6"/>
  <c r="E2330" i="6" s="1"/>
  <c r="D2331" i="6"/>
  <c r="E2331" i="6" s="1"/>
  <c r="D2332" i="6"/>
  <c r="E2332" i="6" s="1"/>
  <c r="D2333" i="6"/>
  <c r="E2333" i="6" s="1"/>
  <c r="D2334" i="6"/>
  <c r="E2334" i="6" s="1"/>
  <c r="D2335" i="6"/>
  <c r="E2335" i="6" s="1"/>
  <c r="D2336" i="6"/>
  <c r="E2336" i="6" s="1"/>
  <c r="D2" i="6"/>
  <c r="E2" i="6" s="1"/>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 i="6"/>
  <c r="AE7" i="5"/>
  <c r="AE8" i="5"/>
  <c r="AE9" i="5"/>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102" i="5"/>
  <c r="AE103" i="5"/>
  <c r="AE104" i="5"/>
  <c r="AE105" i="5"/>
  <c r="AE106" i="5"/>
  <c r="AE107" i="5"/>
  <c r="AE108" i="5"/>
  <c r="AE109" i="5"/>
  <c r="AE110" i="5"/>
  <c r="AE111" i="5"/>
  <c r="AE112" i="5"/>
  <c r="AE113" i="5"/>
  <c r="AE114" i="5"/>
  <c r="AE115" i="5"/>
  <c r="AE116" i="5"/>
  <c r="AE117" i="5"/>
  <c r="AE118" i="5"/>
  <c r="AE119" i="5"/>
  <c r="AE120" i="5"/>
  <c r="AE121" i="5"/>
  <c r="AE122" i="5"/>
  <c r="AE123" i="5"/>
  <c r="AE124" i="5"/>
  <c r="AE125" i="5"/>
  <c r="AE126" i="5"/>
  <c r="AE127" i="5"/>
  <c r="AE128" i="5"/>
  <c r="AE129" i="5"/>
  <c r="AE130" i="5"/>
  <c r="AE131" i="5"/>
  <c r="AE132" i="5"/>
  <c r="AE133" i="5"/>
  <c r="AE134" i="5"/>
  <c r="AE135" i="5"/>
  <c r="AE136" i="5"/>
  <c r="AE137" i="5"/>
  <c r="AE138" i="5"/>
  <c r="AE139" i="5"/>
  <c r="AE140" i="5"/>
  <c r="AE141" i="5"/>
  <c r="AE142" i="5"/>
  <c r="AE143" i="5"/>
  <c r="AE144" i="5"/>
  <c r="AE145" i="5"/>
  <c r="AE146" i="5"/>
  <c r="AE147" i="5"/>
  <c r="AE148" i="5"/>
  <c r="AE149" i="5"/>
  <c r="AE150" i="5"/>
  <c r="AE151" i="5"/>
  <c r="AE152" i="5"/>
  <c r="AE153" i="5"/>
  <c r="AE154" i="5"/>
  <c r="AE155" i="5"/>
  <c r="AE156" i="5"/>
  <c r="AE157" i="5"/>
  <c r="AE158" i="5"/>
  <c r="AE159" i="5"/>
  <c r="AE160" i="5"/>
  <c r="AE161" i="5"/>
  <c r="AE162" i="5"/>
  <c r="AE163" i="5"/>
  <c r="AE164" i="5"/>
  <c r="AE165" i="5"/>
  <c r="AE166" i="5"/>
  <c r="AE167" i="5"/>
  <c r="AE168" i="5"/>
  <c r="AE169" i="5"/>
  <c r="AE170" i="5"/>
  <c r="AE171" i="5"/>
  <c r="AE172" i="5"/>
  <c r="AE173" i="5"/>
  <c r="AE174" i="5"/>
  <c r="AE175" i="5"/>
  <c r="AE176" i="5"/>
  <c r="AE177" i="5"/>
  <c r="AE178" i="5"/>
  <c r="AE179" i="5"/>
  <c r="AE180" i="5"/>
  <c r="AE181" i="5"/>
  <c r="AE182" i="5"/>
  <c r="AE183" i="5"/>
  <c r="AE184" i="5"/>
  <c r="AE185" i="5"/>
  <c r="AE186" i="5"/>
  <c r="AE187" i="5"/>
  <c r="AE188" i="5"/>
  <c r="AE189" i="5"/>
  <c r="AE190" i="5"/>
  <c r="AE191" i="5"/>
  <c r="AE192" i="5"/>
  <c r="AE193" i="5"/>
  <c r="AE194" i="5"/>
  <c r="AE195" i="5"/>
  <c r="AE196" i="5"/>
  <c r="AE197" i="5"/>
  <c r="AE198" i="5"/>
  <c r="AE199" i="5"/>
  <c r="AE200" i="5"/>
  <c r="AE201" i="5"/>
  <c r="AE202" i="5"/>
  <c r="AE203" i="5"/>
  <c r="AE204" i="5"/>
  <c r="AE205" i="5"/>
  <c r="AE206" i="5"/>
  <c r="AE207" i="5"/>
  <c r="AE208" i="5"/>
  <c r="AE209" i="5"/>
  <c r="AE210" i="5"/>
  <c r="AE211" i="5"/>
  <c r="AE212" i="5"/>
  <c r="AE213" i="5"/>
  <c r="AE214" i="5"/>
  <c r="AE215" i="5"/>
  <c r="AE216" i="5"/>
  <c r="AE217" i="5"/>
  <c r="AE218" i="5"/>
  <c r="AE219" i="5"/>
  <c r="AE220" i="5"/>
  <c r="AE221" i="5"/>
  <c r="AE222" i="5"/>
  <c r="AE223" i="5"/>
  <c r="AE224" i="5"/>
  <c r="AE225" i="5"/>
  <c r="AE226" i="5"/>
  <c r="AE227" i="5"/>
  <c r="AE228" i="5"/>
  <c r="AE229" i="5"/>
  <c r="AE230" i="5"/>
  <c r="AE231" i="5"/>
  <c r="AE232" i="5"/>
  <c r="AE233" i="5"/>
  <c r="AE234" i="5"/>
  <c r="AE235" i="5"/>
  <c r="AE236" i="5"/>
  <c r="AE237" i="5"/>
  <c r="AE238" i="5"/>
  <c r="AE239" i="5"/>
  <c r="AE240" i="5"/>
  <c r="AE241" i="5"/>
  <c r="AE242" i="5"/>
  <c r="AE243" i="5"/>
  <c r="AE244" i="5"/>
  <c r="AE245" i="5"/>
  <c r="AE246" i="5"/>
  <c r="AE247" i="5"/>
  <c r="AE248" i="5"/>
  <c r="AE249" i="5"/>
  <c r="AE250" i="5"/>
  <c r="AE251" i="5"/>
  <c r="AE252" i="5"/>
  <c r="AE253" i="5"/>
  <c r="AE254" i="5"/>
  <c r="AE255" i="5"/>
  <c r="AE256" i="5"/>
  <c r="AE257" i="5"/>
  <c r="AE258" i="5"/>
  <c r="AE259" i="5"/>
  <c r="AE260" i="5"/>
  <c r="AE261" i="5"/>
  <c r="AE262" i="5"/>
  <c r="AE263" i="5"/>
  <c r="AE264" i="5"/>
  <c r="AE265" i="5"/>
  <c r="AE266" i="5"/>
  <c r="AE267" i="5"/>
  <c r="AE268" i="5"/>
  <c r="AE269" i="5"/>
  <c r="AE270" i="5"/>
  <c r="AE271" i="5"/>
  <c r="AE272" i="5"/>
  <c r="AE273" i="5"/>
  <c r="AE274" i="5"/>
  <c r="AE275" i="5"/>
  <c r="AE276" i="5"/>
  <c r="AE277" i="5"/>
  <c r="AE278" i="5"/>
  <c r="AE279" i="5"/>
  <c r="AE280" i="5"/>
  <c r="AE281" i="5"/>
  <c r="AE282" i="5"/>
  <c r="AE283" i="5"/>
  <c r="AE284" i="5"/>
  <c r="AE285" i="5"/>
  <c r="AE286" i="5"/>
  <c r="AE287" i="5"/>
  <c r="AE288" i="5"/>
  <c r="AE289" i="5"/>
  <c r="AE290" i="5"/>
  <c r="AE291" i="5"/>
  <c r="AE292" i="5"/>
  <c r="AE293" i="5"/>
  <c r="AE294" i="5"/>
  <c r="AE295" i="5"/>
  <c r="AE296" i="5"/>
  <c r="AE297" i="5"/>
  <c r="AE298" i="5"/>
  <c r="AE299" i="5"/>
  <c r="AE300" i="5"/>
  <c r="AE301" i="5"/>
  <c r="AE302" i="5"/>
  <c r="AE303" i="5"/>
  <c r="AE304" i="5"/>
  <c r="AE305" i="5"/>
  <c r="AE306" i="5"/>
  <c r="AE307" i="5"/>
  <c r="AE308" i="5"/>
  <c r="AE309" i="5"/>
  <c r="AE310" i="5"/>
  <c r="AE311" i="5"/>
  <c r="AE312" i="5"/>
  <c r="AE313" i="5"/>
  <c r="AE314" i="5"/>
  <c r="AE315" i="5"/>
  <c r="AE316" i="5"/>
  <c r="AE317" i="5"/>
  <c r="AE318" i="5"/>
  <c r="AE319" i="5"/>
  <c r="AE320" i="5"/>
  <c r="AE321" i="5"/>
  <c r="AE322" i="5"/>
  <c r="AE323" i="5"/>
  <c r="AE324" i="5"/>
  <c r="AE325" i="5"/>
  <c r="AE326" i="5"/>
  <c r="AE327" i="5"/>
  <c r="AE328" i="5"/>
  <c r="AE329" i="5"/>
  <c r="AE330" i="5"/>
  <c r="AE331" i="5"/>
  <c r="AE332" i="5"/>
  <c r="AE333" i="5"/>
  <c r="AE334" i="5"/>
  <c r="AE335" i="5"/>
  <c r="AE336" i="5"/>
  <c r="AE337" i="5"/>
  <c r="AE338" i="5"/>
  <c r="AE339" i="5"/>
  <c r="AE340" i="5"/>
  <c r="AE341" i="5"/>
  <c r="AE342" i="5"/>
  <c r="AE343" i="5"/>
  <c r="AE344" i="5"/>
  <c r="AE345" i="5"/>
  <c r="AE346" i="5"/>
  <c r="AE347" i="5"/>
  <c r="AE348" i="5"/>
  <c r="AE349" i="5"/>
  <c r="AE350" i="5"/>
  <c r="AE351" i="5"/>
  <c r="AE352" i="5"/>
  <c r="AE353" i="5"/>
  <c r="AE354" i="5"/>
  <c r="AE355" i="5"/>
  <c r="AE356" i="5"/>
  <c r="AE357" i="5"/>
  <c r="AE358" i="5"/>
  <c r="AE359" i="5"/>
  <c r="AE360" i="5"/>
  <c r="AE361" i="5"/>
  <c r="AE362" i="5"/>
  <c r="AE363" i="5"/>
  <c r="AE364" i="5"/>
  <c r="AE365" i="5"/>
  <c r="AE366" i="5"/>
  <c r="AE367" i="5"/>
  <c r="AE368" i="5"/>
  <c r="AE369" i="5"/>
  <c r="AE370" i="5"/>
  <c r="AE371" i="5"/>
  <c r="AE372" i="5"/>
  <c r="AE373" i="5"/>
  <c r="AE374" i="5"/>
  <c r="AE375" i="5"/>
  <c r="AE376" i="5"/>
  <c r="AE377" i="5"/>
  <c r="AE378" i="5"/>
  <c r="AE379" i="5"/>
  <c r="AE380" i="5"/>
  <c r="AE381" i="5"/>
  <c r="AE382" i="5"/>
  <c r="AE383" i="5"/>
  <c r="AE384" i="5"/>
  <c r="AE385" i="5"/>
  <c r="AE386" i="5"/>
  <c r="AE387" i="5"/>
  <c r="AE388" i="5"/>
  <c r="AE389" i="5"/>
  <c r="AE390" i="5"/>
  <c r="AE391" i="5"/>
  <c r="AE392" i="5"/>
  <c r="AE393" i="5"/>
  <c r="AE394" i="5"/>
  <c r="AE395" i="5"/>
  <c r="AE396" i="5"/>
  <c r="AE397" i="5"/>
  <c r="AE398" i="5"/>
  <c r="AE399" i="5"/>
  <c r="AE400" i="5"/>
  <c r="AE401" i="5"/>
  <c r="AE402" i="5"/>
  <c r="AE403" i="5"/>
  <c r="AE404" i="5"/>
  <c r="AE405" i="5"/>
  <c r="AE406" i="5"/>
  <c r="AE407" i="5"/>
  <c r="AE408" i="5"/>
  <c r="AE409" i="5"/>
  <c r="AE410" i="5"/>
  <c r="AE411" i="5"/>
  <c r="AE412" i="5"/>
  <c r="AE413" i="5"/>
  <c r="AE414" i="5"/>
  <c r="AE415" i="5"/>
  <c r="AE416" i="5"/>
  <c r="AE417" i="5"/>
  <c r="AE418" i="5"/>
  <c r="AE419" i="5"/>
  <c r="AE420" i="5"/>
  <c r="AE421" i="5"/>
  <c r="AE422" i="5"/>
  <c r="AE423" i="5"/>
  <c r="AE424" i="5"/>
  <c r="AE425" i="5"/>
  <c r="AE426" i="5"/>
  <c r="AE427" i="5"/>
  <c r="AE428" i="5"/>
  <c r="AE429" i="5"/>
  <c r="AE430" i="5"/>
  <c r="AE431" i="5"/>
  <c r="AE432" i="5"/>
  <c r="AE433" i="5"/>
  <c r="AE434" i="5"/>
  <c r="AE435" i="5"/>
  <c r="AE436" i="5"/>
  <c r="AE437" i="5"/>
  <c r="AE438" i="5"/>
  <c r="AE439" i="5"/>
  <c r="AE440" i="5"/>
  <c r="AE441" i="5"/>
  <c r="AE442" i="5"/>
  <c r="AE443" i="5"/>
  <c r="AE444" i="5"/>
  <c r="AE445" i="5"/>
  <c r="AE446" i="5"/>
  <c r="AE447" i="5"/>
  <c r="AE448" i="5"/>
  <c r="AE449" i="5"/>
  <c r="AE450" i="5"/>
  <c r="AE451" i="5"/>
  <c r="AE452" i="5"/>
  <c r="AE453" i="5"/>
  <c r="AE454" i="5"/>
  <c r="AE455" i="5"/>
  <c r="AE456" i="5"/>
  <c r="AE457" i="5"/>
  <c r="AE458" i="5"/>
  <c r="AE459" i="5"/>
  <c r="AE460" i="5"/>
  <c r="AE461" i="5"/>
  <c r="AE462" i="5"/>
  <c r="AE463" i="5"/>
  <c r="AE464" i="5"/>
  <c r="AE465" i="5"/>
  <c r="AE466" i="5"/>
  <c r="AE467" i="5"/>
  <c r="AE468" i="5"/>
  <c r="AE469" i="5"/>
  <c r="AE470" i="5"/>
  <c r="AE471" i="5"/>
  <c r="AE472" i="5"/>
  <c r="AE473" i="5"/>
  <c r="AE474" i="5"/>
  <c r="AE475" i="5"/>
  <c r="AE476" i="5"/>
  <c r="AE477" i="5"/>
  <c r="AE478" i="5"/>
  <c r="AE479" i="5"/>
  <c r="AE480" i="5"/>
  <c r="AE481" i="5"/>
  <c r="AE482" i="5"/>
  <c r="AE483" i="5"/>
  <c r="AE484" i="5"/>
  <c r="AE485" i="5"/>
  <c r="AE486" i="5"/>
  <c r="AE487" i="5"/>
  <c r="AE488" i="5"/>
  <c r="AE489" i="5"/>
  <c r="AE490" i="5"/>
  <c r="AE491" i="5"/>
  <c r="AE492" i="5"/>
  <c r="AE493" i="5"/>
  <c r="AE494" i="5"/>
  <c r="AE495" i="5"/>
  <c r="AE496" i="5"/>
  <c r="AE497" i="5"/>
  <c r="AE498" i="5"/>
  <c r="AE499" i="5"/>
  <c r="AE500" i="5"/>
  <c r="AE501" i="5"/>
  <c r="AE502" i="5"/>
  <c r="AE503" i="5"/>
  <c r="AE504" i="5"/>
  <c r="AE505" i="5"/>
  <c r="AE506" i="5"/>
  <c r="AE507" i="5"/>
  <c r="AE508" i="5"/>
  <c r="AE509" i="5"/>
  <c r="AE510" i="5"/>
  <c r="AE511" i="5"/>
  <c r="AE512" i="5"/>
  <c r="AE513" i="5"/>
  <c r="AE514" i="5"/>
  <c r="AE515" i="5"/>
  <c r="AE516" i="5"/>
  <c r="AE517" i="5"/>
  <c r="AE518" i="5"/>
  <c r="AE519" i="5"/>
  <c r="AE520" i="5"/>
  <c r="AE521" i="5"/>
  <c r="AE522" i="5"/>
  <c r="AE523" i="5"/>
  <c r="AE524" i="5"/>
  <c r="AE525" i="5"/>
  <c r="AE526" i="5"/>
  <c r="AE527" i="5"/>
  <c r="AE528" i="5"/>
  <c r="AE529" i="5"/>
  <c r="AE530" i="5"/>
  <c r="AE531" i="5"/>
  <c r="AE532" i="5"/>
  <c r="AE533" i="5"/>
  <c r="AE534" i="5"/>
  <c r="AE535" i="5"/>
  <c r="AE536" i="5"/>
  <c r="AE537" i="5"/>
  <c r="AE538" i="5"/>
  <c r="AE539" i="5"/>
  <c r="AE540" i="5"/>
  <c r="AE541" i="5"/>
  <c r="AE542" i="5"/>
  <c r="AE543" i="5"/>
  <c r="AE544" i="5"/>
  <c r="AE545" i="5"/>
  <c r="AE546" i="5"/>
  <c r="AE547" i="5"/>
  <c r="AE548" i="5"/>
  <c r="AE549" i="5"/>
  <c r="AE550" i="5"/>
  <c r="AE551" i="5"/>
  <c r="AE552" i="5"/>
  <c r="AE553" i="5"/>
  <c r="AE554" i="5"/>
  <c r="AE555" i="5"/>
  <c r="AE556" i="5"/>
  <c r="AE557" i="5"/>
  <c r="AE558" i="5"/>
  <c r="AE559" i="5"/>
  <c r="AE560" i="5"/>
  <c r="AE561" i="5"/>
  <c r="AE562" i="5"/>
  <c r="AE563" i="5"/>
  <c r="AE564" i="5"/>
  <c r="AE565" i="5"/>
  <c r="AE566" i="5"/>
  <c r="AE567" i="5"/>
  <c r="AE568" i="5"/>
  <c r="AE569" i="5"/>
  <c r="AE570" i="5"/>
  <c r="AE571" i="5"/>
  <c r="AE572" i="5"/>
  <c r="AE573" i="5"/>
  <c r="AE574" i="5"/>
  <c r="AE575" i="5"/>
  <c r="AE576" i="5"/>
  <c r="AE577" i="5"/>
  <c r="AE578" i="5"/>
  <c r="AE579" i="5"/>
  <c r="AE580" i="5"/>
  <c r="AE581" i="5"/>
  <c r="AE582" i="5"/>
  <c r="AE583" i="5"/>
  <c r="AE584" i="5"/>
  <c r="AE585" i="5"/>
  <c r="AE586" i="5"/>
  <c r="AE587" i="5"/>
  <c r="AE588" i="5"/>
  <c r="AE589" i="5"/>
  <c r="AE590" i="5"/>
  <c r="AE591" i="5"/>
  <c r="AE592" i="5"/>
  <c r="AE593" i="5"/>
  <c r="AE594" i="5"/>
  <c r="AE595" i="5"/>
  <c r="AE596" i="5"/>
  <c r="AE597" i="5"/>
  <c r="AE598" i="5"/>
  <c r="AE599" i="5"/>
  <c r="AE600" i="5"/>
  <c r="AE601" i="5"/>
  <c r="AE602" i="5"/>
  <c r="AE603" i="5"/>
  <c r="AE604" i="5"/>
  <c r="AE605" i="5"/>
  <c r="AE606" i="5"/>
  <c r="AE607" i="5"/>
  <c r="AE608" i="5"/>
  <c r="AE609" i="5"/>
  <c r="AE610" i="5"/>
  <c r="AE611" i="5"/>
  <c r="AE612" i="5"/>
  <c r="AE613" i="5"/>
  <c r="AE614" i="5"/>
  <c r="AE615" i="5"/>
  <c r="AE616" i="5"/>
  <c r="AE617" i="5"/>
  <c r="AE618" i="5"/>
  <c r="AE619" i="5"/>
  <c r="AE620" i="5"/>
  <c r="AE621" i="5"/>
  <c r="AE622" i="5"/>
  <c r="AE623" i="5"/>
  <c r="AE624" i="5"/>
  <c r="AE625" i="5"/>
  <c r="AE626" i="5"/>
  <c r="AE627" i="5"/>
  <c r="AE628" i="5"/>
  <c r="AE629" i="5"/>
  <c r="AE630" i="5"/>
  <c r="AE631" i="5"/>
  <c r="AE632" i="5"/>
  <c r="AE633" i="5"/>
  <c r="AE634" i="5"/>
  <c r="AE635" i="5"/>
  <c r="AE636" i="5"/>
  <c r="AE637" i="5"/>
  <c r="AE638" i="5"/>
  <c r="AE639" i="5"/>
  <c r="AE640" i="5"/>
  <c r="AE641" i="5"/>
  <c r="AE642" i="5"/>
  <c r="AE643" i="5"/>
  <c r="AE644" i="5"/>
  <c r="AE645" i="5"/>
  <c r="AE646" i="5"/>
  <c r="AE647" i="5"/>
  <c r="AE648" i="5"/>
  <c r="AE649" i="5"/>
  <c r="AE650" i="5"/>
  <c r="AE651" i="5"/>
  <c r="AE652" i="5"/>
  <c r="AE653" i="5"/>
  <c r="AE654" i="5"/>
  <c r="AE655" i="5"/>
  <c r="AE656" i="5"/>
  <c r="AE657" i="5"/>
  <c r="AE658" i="5"/>
  <c r="AE659" i="5"/>
  <c r="AE660" i="5"/>
  <c r="AE661" i="5"/>
  <c r="AE662" i="5"/>
  <c r="AE663" i="5"/>
  <c r="AE664" i="5"/>
  <c r="AE665" i="5"/>
  <c r="AE666" i="5"/>
  <c r="AE667" i="5"/>
  <c r="AE668" i="5"/>
  <c r="AE669" i="5"/>
  <c r="AE670" i="5"/>
  <c r="AE671" i="5"/>
  <c r="AE672" i="5"/>
  <c r="AE673" i="5"/>
  <c r="AE674" i="5"/>
  <c r="AE675" i="5"/>
  <c r="AE676" i="5"/>
  <c r="AE677" i="5"/>
  <c r="AE678" i="5"/>
  <c r="AE679" i="5"/>
  <c r="AE680" i="5"/>
  <c r="AE681" i="5"/>
  <c r="AE682" i="5"/>
  <c r="AE683" i="5"/>
  <c r="AE684" i="5"/>
  <c r="AE685" i="5"/>
  <c r="AE686" i="5"/>
  <c r="AE687" i="5"/>
  <c r="AE688" i="5"/>
  <c r="AE689" i="5"/>
  <c r="AE690" i="5"/>
  <c r="AE691" i="5"/>
  <c r="AE692" i="5"/>
  <c r="AE693" i="5"/>
  <c r="AE694" i="5"/>
  <c r="AE695" i="5"/>
  <c r="AE696" i="5"/>
  <c r="AE697" i="5"/>
  <c r="AE698" i="5"/>
  <c r="AE699" i="5"/>
  <c r="AE700" i="5"/>
  <c r="AE701" i="5"/>
  <c r="AE702" i="5"/>
  <c r="AE703" i="5"/>
  <c r="AE704" i="5"/>
  <c r="AE705" i="5"/>
  <c r="AE706" i="5"/>
  <c r="AE707" i="5"/>
  <c r="AE708" i="5"/>
  <c r="AE709" i="5"/>
  <c r="AE710" i="5"/>
  <c r="AE711" i="5"/>
  <c r="AE712" i="5"/>
  <c r="AE713" i="5"/>
  <c r="AE714" i="5"/>
  <c r="AE715" i="5"/>
  <c r="AE716" i="5"/>
  <c r="AE717" i="5"/>
  <c r="AE718" i="5"/>
  <c r="AE719" i="5"/>
  <c r="AE720" i="5"/>
  <c r="AE721" i="5"/>
  <c r="AE722" i="5"/>
  <c r="AE723" i="5"/>
  <c r="AE724" i="5"/>
  <c r="AE725" i="5"/>
  <c r="AE726" i="5"/>
  <c r="AE727" i="5"/>
  <c r="AE728" i="5"/>
  <c r="AE729" i="5"/>
  <c r="AE730" i="5"/>
  <c r="AE731" i="5"/>
  <c r="AE732" i="5"/>
  <c r="AE733" i="5"/>
  <c r="AE734" i="5"/>
  <c r="AE735" i="5"/>
  <c r="AE736" i="5"/>
  <c r="AE737" i="5"/>
  <c r="AE738" i="5"/>
  <c r="AE739" i="5"/>
  <c r="AE740" i="5"/>
  <c r="AE741" i="5"/>
  <c r="AE742" i="5"/>
  <c r="AE743" i="5"/>
  <c r="AE744" i="5"/>
  <c r="AE745" i="5"/>
  <c r="AE746" i="5"/>
  <c r="AE747" i="5"/>
  <c r="AE748" i="5"/>
  <c r="AE749" i="5"/>
  <c r="AE750" i="5"/>
  <c r="AE751" i="5"/>
  <c r="AE752" i="5"/>
  <c r="AE753" i="5"/>
  <c r="AE754" i="5"/>
  <c r="AE755" i="5"/>
  <c r="AE756" i="5"/>
  <c r="AE757" i="5"/>
  <c r="AE758" i="5"/>
  <c r="AE759" i="5"/>
  <c r="AE760" i="5"/>
  <c r="AE761" i="5"/>
  <c r="AE762" i="5"/>
  <c r="AE763" i="5"/>
  <c r="AE764" i="5"/>
  <c r="AE765" i="5"/>
  <c r="AE766" i="5"/>
  <c r="AE767" i="5"/>
  <c r="AE768" i="5"/>
  <c r="AE769" i="5"/>
  <c r="AE770" i="5"/>
  <c r="AE771" i="5"/>
  <c r="AE772" i="5"/>
  <c r="AE773" i="5"/>
  <c r="AE774" i="5"/>
  <c r="AE775" i="5"/>
  <c r="AE776" i="5"/>
  <c r="AE777" i="5"/>
  <c r="AE778" i="5"/>
  <c r="AE779" i="5"/>
  <c r="AE780" i="5"/>
  <c r="AE781" i="5"/>
  <c r="AE782" i="5"/>
  <c r="AE783" i="5"/>
  <c r="AE784" i="5"/>
  <c r="AE785" i="5"/>
  <c r="AE786" i="5"/>
  <c r="AE787" i="5"/>
  <c r="AE788" i="5"/>
  <c r="AE789" i="5"/>
  <c r="AE790" i="5"/>
  <c r="AE791" i="5"/>
  <c r="AE792" i="5"/>
  <c r="AE793" i="5"/>
  <c r="AE794" i="5"/>
  <c r="AE795" i="5"/>
  <c r="AE796" i="5"/>
  <c r="AE797" i="5"/>
  <c r="AE798" i="5"/>
  <c r="AE799" i="5"/>
  <c r="AE800" i="5"/>
  <c r="AE801" i="5"/>
  <c r="AE802" i="5"/>
  <c r="AE803" i="5"/>
  <c r="AE804" i="5"/>
  <c r="AE805" i="5"/>
  <c r="AE806" i="5"/>
  <c r="AE807" i="5"/>
  <c r="AE808" i="5"/>
  <c r="AE809" i="5"/>
  <c r="AE810" i="5"/>
  <c r="AE811" i="5"/>
  <c r="AE812" i="5"/>
  <c r="AE813" i="5"/>
  <c r="AE814" i="5"/>
  <c r="AE815" i="5"/>
  <c r="AE816" i="5"/>
  <c r="AE817" i="5"/>
  <c r="AE818" i="5"/>
  <c r="AE819" i="5"/>
  <c r="AE820" i="5"/>
  <c r="AE821" i="5"/>
  <c r="AE822" i="5"/>
  <c r="AE823" i="5"/>
  <c r="AE824" i="5"/>
  <c r="AE825" i="5"/>
  <c r="AE826" i="5"/>
  <c r="AE827" i="5"/>
  <c r="AE828" i="5"/>
  <c r="AE829" i="5"/>
  <c r="AE830" i="5"/>
  <c r="AE831" i="5"/>
  <c r="AE832" i="5"/>
  <c r="AE833" i="5"/>
  <c r="AE834" i="5"/>
  <c r="AE835" i="5"/>
  <c r="AE836" i="5"/>
  <c r="AE837" i="5"/>
  <c r="AE838" i="5"/>
  <c r="AE839" i="5"/>
  <c r="AE840" i="5"/>
  <c r="AE841" i="5"/>
  <c r="AE842" i="5"/>
  <c r="AE843" i="5"/>
  <c r="AE844" i="5"/>
  <c r="AE845" i="5"/>
  <c r="AE846" i="5"/>
  <c r="AE847" i="5"/>
  <c r="AE848" i="5"/>
  <c r="AE849" i="5"/>
  <c r="AE850" i="5"/>
  <c r="AE851" i="5"/>
  <c r="AE852" i="5"/>
  <c r="AE853" i="5"/>
  <c r="AE854" i="5"/>
  <c r="AE855" i="5"/>
  <c r="AE856" i="5"/>
  <c r="AE857" i="5"/>
  <c r="AE858" i="5"/>
  <c r="AE859" i="5"/>
  <c r="AE860" i="5"/>
  <c r="AE861" i="5"/>
  <c r="AE862" i="5"/>
  <c r="AE863" i="5"/>
  <c r="AE864" i="5"/>
  <c r="AE865" i="5"/>
  <c r="AE866" i="5"/>
  <c r="AE867" i="5"/>
  <c r="AE868" i="5"/>
  <c r="AE869" i="5"/>
  <c r="AE870" i="5"/>
  <c r="AE871" i="5"/>
  <c r="AE872" i="5"/>
  <c r="AE873" i="5"/>
  <c r="AE874" i="5"/>
  <c r="AE875" i="5"/>
  <c r="AE876" i="5"/>
  <c r="AE877" i="5"/>
  <c r="AE878" i="5"/>
  <c r="AE879" i="5"/>
  <c r="AE880" i="5"/>
  <c r="AE881" i="5"/>
  <c r="AE882" i="5"/>
  <c r="AE883" i="5"/>
  <c r="AE884" i="5"/>
  <c r="AE885" i="5"/>
  <c r="AE886" i="5"/>
  <c r="AE887" i="5"/>
  <c r="AE888" i="5"/>
  <c r="AE889" i="5"/>
  <c r="AE890" i="5"/>
  <c r="AE891" i="5"/>
  <c r="AE892" i="5"/>
  <c r="AE893" i="5"/>
  <c r="AE894" i="5"/>
  <c r="AE895" i="5"/>
  <c r="AE896" i="5"/>
  <c r="AE897" i="5"/>
  <c r="AE898" i="5"/>
  <c r="AE899" i="5"/>
  <c r="AE900" i="5"/>
  <c r="AE901" i="5"/>
  <c r="AE902" i="5"/>
  <c r="AE903" i="5"/>
  <c r="AE904" i="5"/>
  <c r="AE905" i="5"/>
  <c r="AE906" i="5"/>
  <c r="AE907" i="5"/>
  <c r="AE908" i="5"/>
  <c r="AE909" i="5"/>
  <c r="AE910" i="5"/>
  <c r="AE911" i="5"/>
  <c r="AE912" i="5"/>
  <c r="AE913" i="5"/>
  <c r="AE914" i="5"/>
  <c r="AE915" i="5"/>
  <c r="AE916" i="5"/>
  <c r="AE917" i="5"/>
  <c r="AE918" i="5"/>
  <c r="AE919" i="5"/>
  <c r="AE920" i="5"/>
  <c r="AE921" i="5"/>
  <c r="AE922" i="5"/>
  <c r="AE923" i="5"/>
  <c r="AE924" i="5"/>
  <c r="AE925" i="5"/>
  <c r="AE926" i="5"/>
  <c r="AE927" i="5"/>
  <c r="AE928" i="5"/>
  <c r="AE929" i="5"/>
  <c r="AE930" i="5"/>
  <c r="AE931" i="5"/>
  <c r="AE932" i="5"/>
  <c r="AE933" i="5"/>
  <c r="AE934" i="5"/>
  <c r="AE935" i="5"/>
  <c r="AE936" i="5"/>
  <c r="AE937" i="5"/>
  <c r="AE938" i="5"/>
  <c r="AE939" i="5"/>
  <c r="AE940" i="5"/>
  <c r="AE941" i="5"/>
  <c r="AE942" i="5"/>
  <c r="AE943" i="5"/>
  <c r="AE944" i="5"/>
  <c r="AE945" i="5"/>
  <c r="AE946" i="5"/>
  <c r="AE947" i="5"/>
  <c r="AE948" i="5"/>
  <c r="AE949" i="5"/>
  <c r="AE950" i="5"/>
  <c r="AE951" i="5"/>
  <c r="AE952" i="5"/>
  <c r="AE953" i="5"/>
  <c r="AE954" i="5"/>
  <c r="AE955" i="5"/>
  <c r="AE956" i="5"/>
  <c r="AE957" i="5"/>
  <c r="AE958" i="5"/>
  <c r="AE959" i="5"/>
  <c r="AE960" i="5"/>
  <c r="AE961" i="5"/>
  <c r="AE962" i="5"/>
  <c r="AE963" i="5"/>
  <c r="AE964" i="5"/>
  <c r="AE965" i="5"/>
  <c r="AE966" i="5"/>
  <c r="AE967" i="5"/>
  <c r="AE968" i="5"/>
  <c r="AE969" i="5"/>
  <c r="AE970" i="5"/>
  <c r="AE971" i="5"/>
  <c r="AE972" i="5"/>
  <c r="AE973" i="5"/>
  <c r="AE974" i="5"/>
  <c r="AE975" i="5"/>
  <c r="AE976" i="5"/>
  <c r="AE977" i="5"/>
  <c r="AE978" i="5"/>
  <c r="AE979" i="5"/>
  <c r="AE980" i="5"/>
  <c r="AE981" i="5"/>
  <c r="AE982" i="5"/>
  <c r="AE983" i="5"/>
  <c r="AE984" i="5"/>
  <c r="AE985" i="5"/>
  <c r="AE986" i="5"/>
  <c r="AE987" i="5"/>
  <c r="AE988" i="5"/>
  <c r="AE989" i="5"/>
  <c r="AE990" i="5"/>
  <c r="AE991" i="5"/>
  <c r="AE992" i="5"/>
  <c r="AE993" i="5"/>
  <c r="AE994" i="5"/>
  <c r="AE995" i="5"/>
  <c r="AE996" i="5"/>
  <c r="AE997" i="5"/>
  <c r="AE998" i="5"/>
  <c r="AE999" i="5"/>
  <c r="AE1000" i="5"/>
  <c r="AE1001" i="5"/>
  <c r="AE1002" i="5"/>
  <c r="AE1003" i="5"/>
  <c r="AE1004" i="5"/>
  <c r="AE1005" i="5"/>
  <c r="AE1006" i="5"/>
  <c r="AE1007" i="5"/>
  <c r="AE1008" i="5"/>
  <c r="AE1009" i="5"/>
  <c r="AE1010" i="5"/>
  <c r="AE1011" i="5"/>
  <c r="AE1012" i="5"/>
  <c r="AE1013" i="5"/>
  <c r="AE1014" i="5"/>
  <c r="AE1015" i="5"/>
  <c r="AE1016" i="5"/>
  <c r="AE1017" i="5"/>
  <c r="AE1018" i="5"/>
  <c r="AE1019" i="5"/>
  <c r="AE1020" i="5"/>
  <c r="AE1021" i="5"/>
  <c r="AE1022" i="5"/>
  <c r="AE1023" i="5"/>
  <c r="AE1024" i="5"/>
  <c r="AE1025" i="5"/>
  <c r="AE1026" i="5"/>
  <c r="AE1027" i="5"/>
  <c r="AE1028" i="5"/>
  <c r="AE1029" i="5"/>
  <c r="AE1030" i="5"/>
  <c r="AE1031" i="5"/>
  <c r="AE1032" i="5"/>
  <c r="AE1033" i="5"/>
  <c r="AE1034" i="5"/>
  <c r="AE1035" i="5"/>
  <c r="AE1036" i="5"/>
  <c r="AE1037" i="5"/>
  <c r="AE1038" i="5"/>
  <c r="AE1039" i="5"/>
  <c r="AE1040" i="5"/>
  <c r="AE1041" i="5"/>
  <c r="AE1042" i="5"/>
  <c r="AE1043" i="5"/>
  <c r="AE1044" i="5"/>
  <c r="AE1045" i="5"/>
  <c r="AE1046" i="5"/>
  <c r="AE1047" i="5"/>
  <c r="AE1048" i="5"/>
  <c r="AE1049" i="5"/>
  <c r="AE1050" i="5"/>
  <c r="AE1051" i="5"/>
  <c r="AE1052" i="5"/>
  <c r="AE1053" i="5"/>
  <c r="AE1054" i="5"/>
  <c r="AE1055" i="5"/>
  <c r="AE1056" i="5"/>
  <c r="AE1057" i="5"/>
  <c r="AE1058" i="5"/>
  <c r="AE1059" i="5"/>
  <c r="AE1060" i="5"/>
  <c r="AE1061" i="5"/>
  <c r="AE1062" i="5"/>
  <c r="AE1063" i="5"/>
  <c r="AE1064" i="5"/>
  <c r="AE1065" i="5"/>
  <c r="AE1066" i="5"/>
  <c r="AE1067" i="5"/>
  <c r="AE1068" i="5"/>
  <c r="AE1069" i="5"/>
  <c r="AE1070" i="5"/>
  <c r="AE1071" i="5"/>
  <c r="AE1072" i="5"/>
  <c r="AE1073" i="5"/>
  <c r="AE1074" i="5"/>
  <c r="AE1075" i="5"/>
  <c r="AE1076" i="5"/>
  <c r="AE1077" i="5"/>
  <c r="AE1078" i="5"/>
  <c r="AE1079" i="5"/>
  <c r="AE1080" i="5"/>
  <c r="AE1081" i="5"/>
  <c r="AE1082" i="5"/>
  <c r="AE1083" i="5"/>
  <c r="AE1084" i="5"/>
  <c r="AE1085" i="5"/>
  <c r="AE1086" i="5"/>
  <c r="AE1087" i="5"/>
  <c r="AE1088" i="5"/>
  <c r="AE1089" i="5"/>
  <c r="AE1090" i="5"/>
  <c r="AE1091" i="5"/>
  <c r="AE1092" i="5"/>
  <c r="AE1093" i="5"/>
  <c r="AE1094" i="5"/>
  <c r="AE1095" i="5"/>
  <c r="AE1096" i="5"/>
  <c r="AE1097" i="5"/>
  <c r="AE1098" i="5"/>
  <c r="AE1099" i="5"/>
  <c r="AE1100" i="5"/>
  <c r="AE1101" i="5"/>
  <c r="AE1102" i="5"/>
  <c r="AE1103" i="5"/>
  <c r="AE1104" i="5"/>
  <c r="AE1105" i="5"/>
  <c r="AE1106" i="5"/>
  <c r="AE1107" i="5"/>
  <c r="AE1108" i="5"/>
  <c r="AE1109" i="5"/>
  <c r="AE1110" i="5"/>
  <c r="AE1111" i="5"/>
  <c r="AE1112" i="5"/>
  <c r="AE1113" i="5"/>
  <c r="AE1114" i="5"/>
  <c r="AE1115" i="5"/>
  <c r="AE1116" i="5"/>
  <c r="AE1117" i="5"/>
  <c r="AE1118" i="5"/>
  <c r="AE1119" i="5"/>
  <c r="AE1120" i="5"/>
  <c r="AE1121" i="5"/>
  <c r="AE1122" i="5"/>
  <c r="AE1123" i="5"/>
  <c r="AE1124" i="5"/>
  <c r="AE1125" i="5"/>
  <c r="AE1126" i="5"/>
  <c r="AE1127" i="5"/>
  <c r="AE1128" i="5"/>
  <c r="AE1129" i="5"/>
  <c r="AE1130" i="5"/>
  <c r="AE1131" i="5"/>
  <c r="AE1132" i="5"/>
  <c r="AE1133" i="5"/>
  <c r="AE1134" i="5"/>
  <c r="AE1135" i="5"/>
  <c r="AE1136" i="5"/>
  <c r="AE1137" i="5"/>
  <c r="AE1138" i="5"/>
  <c r="AE1139" i="5"/>
  <c r="AE1140" i="5"/>
  <c r="AE1141" i="5"/>
  <c r="AE1142" i="5"/>
  <c r="AE1143" i="5"/>
  <c r="AE1144" i="5"/>
  <c r="AE1145" i="5"/>
  <c r="AE1146" i="5"/>
  <c r="AE1147" i="5"/>
  <c r="AE1148" i="5"/>
  <c r="AE1149" i="5"/>
  <c r="AE1150" i="5"/>
  <c r="AE1151" i="5"/>
  <c r="AE1152" i="5"/>
  <c r="AE1153" i="5"/>
  <c r="AE1154" i="5"/>
  <c r="AE1155" i="5"/>
  <c r="AE1156" i="5"/>
  <c r="AE1157" i="5"/>
  <c r="AE1158" i="5"/>
  <c r="AE1159" i="5"/>
  <c r="AE1160" i="5"/>
  <c r="AE1161" i="5"/>
  <c r="AE1162" i="5"/>
  <c r="AE1163" i="5"/>
  <c r="AE1164" i="5"/>
  <c r="AE1165" i="5"/>
  <c r="AE1166" i="5"/>
  <c r="AE1167" i="5"/>
  <c r="AE1168" i="5"/>
  <c r="AE1169" i="5"/>
  <c r="AE1170" i="5"/>
  <c r="AE1171" i="5"/>
  <c r="AE1172" i="5"/>
  <c r="AE1173" i="5"/>
  <c r="AE1174" i="5"/>
  <c r="AE1175" i="5"/>
  <c r="AE1176" i="5"/>
  <c r="AE1177" i="5"/>
  <c r="AE1178" i="5"/>
  <c r="AE1179" i="5"/>
  <c r="AE1180" i="5"/>
  <c r="AE1181" i="5"/>
  <c r="AE1182" i="5"/>
  <c r="AE1183" i="5"/>
  <c r="AE1184" i="5"/>
  <c r="AE1185" i="5"/>
  <c r="AE1186" i="5"/>
  <c r="AE1187" i="5"/>
  <c r="AE1188" i="5"/>
  <c r="AE1189" i="5"/>
  <c r="AE1190" i="5"/>
  <c r="AE1191" i="5"/>
  <c r="AE1192" i="5"/>
  <c r="AE1193" i="5"/>
  <c r="AE1194" i="5"/>
  <c r="AE1195" i="5"/>
  <c r="AE1196" i="5"/>
  <c r="AE1197" i="5"/>
  <c r="AE1198" i="5"/>
  <c r="AE1199" i="5"/>
  <c r="AE1200" i="5"/>
  <c r="AE1201" i="5"/>
  <c r="AE1202" i="5"/>
  <c r="AE1203" i="5"/>
  <c r="AE1204" i="5"/>
  <c r="AE1205" i="5"/>
  <c r="AE1206" i="5"/>
  <c r="AE1207" i="5"/>
  <c r="AE1208" i="5"/>
  <c r="AE1209" i="5"/>
  <c r="AE1210" i="5"/>
  <c r="AE1211" i="5"/>
  <c r="AE1212" i="5"/>
  <c r="AE1213" i="5"/>
  <c r="AE1214" i="5"/>
  <c r="AE1215" i="5"/>
  <c r="AE1216" i="5"/>
  <c r="AE1217" i="5"/>
  <c r="AE1218" i="5"/>
  <c r="AE1219" i="5"/>
  <c r="AE1220" i="5"/>
  <c r="AE1221" i="5"/>
  <c r="AE1222" i="5"/>
  <c r="AE1223" i="5"/>
  <c r="AE1224" i="5"/>
  <c r="AE1225" i="5"/>
  <c r="AE1226" i="5"/>
  <c r="AE1227" i="5"/>
  <c r="AE1228" i="5"/>
  <c r="AE1229" i="5"/>
  <c r="AE1230" i="5"/>
  <c r="AE1231" i="5"/>
  <c r="AE1232" i="5"/>
  <c r="AE1233" i="5"/>
  <c r="AE1234" i="5"/>
  <c r="AE1235" i="5"/>
  <c r="AE1236" i="5"/>
  <c r="AE1237" i="5"/>
  <c r="AE1238" i="5"/>
  <c r="AE1239" i="5"/>
  <c r="AE1240" i="5"/>
  <c r="AE1241" i="5"/>
  <c r="AE1242" i="5"/>
  <c r="AE1243" i="5"/>
  <c r="AE1244" i="5"/>
  <c r="AE1245" i="5"/>
  <c r="AE1246" i="5"/>
  <c r="AE1247" i="5"/>
  <c r="AE1248" i="5"/>
  <c r="AE1249" i="5"/>
  <c r="AE1250" i="5"/>
  <c r="AE1251" i="5"/>
  <c r="AE1252" i="5"/>
  <c r="AE1253" i="5"/>
  <c r="AE1254" i="5"/>
  <c r="AE1255" i="5"/>
  <c r="AE1256" i="5"/>
  <c r="AE1257" i="5"/>
  <c r="AE1258" i="5"/>
  <c r="AE1259" i="5"/>
  <c r="AE1260" i="5"/>
  <c r="AE1261" i="5"/>
  <c r="AE1262" i="5"/>
  <c r="AE1263" i="5"/>
  <c r="AE1264" i="5"/>
  <c r="AE1265" i="5"/>
  <c r="AE1266" i="5"/>
  <c r="AE1267" i="5"/>
  <c r="AE1268" i="5"/>
  <c r="AE1269" i="5"/>
  <c r="AE1270" i="5"/>
  <c r="AE1271" i="5"/>
  <c r="AE1272" i="5"/>
  <c r="AE1273" i="5"/>
  <c r="AE1274" i="5"/>
  <c r="AE1275" i="5"/>
  <c r="AE1276" i="5"/>
  <c r="AE1277" i="5"/>
  <c r="AE1278" i="5"/>
  <c r="AE1279" i="5"/>
  <c r="AE1280" i="5"/>
  <c r="AE1281" i="5"/>
  <c r="AE1282" i="5"/>
  <c r="AE1283" i="5"/>
  <c r="AE1284" i="5"/>
  <c r="AE1285" i="5"/>
  <c r="AE1286" i="5"/>
  <c r="AE1287" i="5"/>
  <c r="AE1288" i="5"/>
  <c r="AE1289" i="5"/>
  <c r="AE1290" i="5"/>
  <c r="AE1291" i="5"/>
  <c r="AE1292" i="5"/>
  <c r="AE1293" i="5"/>
  <c r="AE1294" i="5"/>
  <c r="AE1295" i="5"/>
  <c r="AE1296" i="5"/>
  <c r="AE1297" i="5"/>
  <c r="AE1298" i="5"/>
  <c r="AE1299" i="5"/>
  <c r="AE1300" i="5"/>
  <c r="AE1301" i="5"/>
  <c r="AE1302" i="5"/>
  <c r="AE1303" i="5"/>
  <c r="AE1304" i="5"/>
  <c r="AE1305" i="5"/>
  <c r="AE1306" i="5"/>
  <c r="AE1307" i="5"/>
  <c r="AE1308" i="5"/>
  <c r="AE1309" i="5"/>
  <c r="AE1310" i="5"/>
  <c r="AE1311" i="5"/>
  <c r="AE1312" i="5"/>
  <c r="AE1313" i="5"/>
  <c r="AE1314" i="5"/>
  <c r="AE1315" i="5"/>
  <c r="AE1316" i="5"/>
  <c r="AE1317" i="5"/>
  <c r="AE1318" i="5"/>
  <c r="AE1319" i="5"/>
  <c r="AE1320" i="5"/>
  <c r="AE1321" i="5"/>
  <c r="AE1322" i="5"/>
  <c r="AE1323" i="5"/>
  <c r="AE1324" i="5"/>
  <c r="AE1325" i="5"/>
  <c r="AE1326" i="5"/>
  <c r="AE1327" i="5"/>
  <c r="AE1328" i="5"/>
  <c r="AE1329" i="5"/>
  <c r="AE1330" i="5"/>
  <c r="AE1331" i="5"/>
  <c r="AE1332" i="5"/>
  <c r="AE1333" i="5"/>
  <c r="AE1334" i="5"/>
  <c r="AE1335" i="5"/>
  <c r="AE1336" i="5"/>
  <c r="AE1337" i="5"/>
  <c r="AE1338" i="5"/>
  <c r="AE1339" i="5"/>
  <c r="AE1340" i="5"/>
  <c r="AE1341" i="5"/>
  <c r="AE1342" i="5"/>
  <c r="AE1343" i="5"/>
  <c r="AE1344" i="5"/>
  <c r="AE1345" i="5"/>
  <c r="AE1346" i="5"/>
  <c r="AE1347" i="5"/>
  <c r="AE1348" i="5"/>
  <c r="AE1349" i="5"/>
  <c r="AE1350" i="5"/>
  <c r="AE1351" i="5"/>
  <c r="AE1352" i="5"/>
  <c r="AE1353" i="5"/>
  <c r="AE1354" i="5"/>
  <c r="AE1355" i="5"/>
  <c r="AE1356" i="5"/>
  <c r="AE1357" i="5"/>
  <c r="AE1358" i="5"/>
  <c r="AE1359" i="5"/>
  <c r="AE1360" i="5"/>
  <c r="AE1361" i="5"/>
  <c r="AE1362" i="5"/>
  <c r="AE1363" i="5"/>
  <c r="AE1364" i="5"/>
  <c r="AE1365" i="5"/>
  <c r="AE1366" i="5"/>
  <c r="AE1367" i="5"/>
  <c r="AE1368" i="5"/>
  <c r="AE1369" i="5"/>
  <c r="AE1370" i="5"/>
  <c r="AE1371" i="5"/>
  <c r="AE1372" i="5"/>
  <c r="AE1373" i="5"/>
  <c r="AE1374" i="5"/>
  <c r="AE1375" i="5"/>
  <c r="AE1376" i="5"/>
  <c r="AE1377" i="5"/>
  <c r="AE1378" i="5"/>
  <c r="AE1379" i="5"/>
  <c r="AE1380" i="5"/>
  <c r="AE1381" i="5"/>
  <c r="AE1382" i="5"/>
  <c r="AE1383" i="5"/>
  <c r="AE1384" i="5"/>
  <c r="AE1385" i="5"/>
  <c r="AE1386" i="5"/>
  <c r="AE1387" i="5"/>
  <c r="AE1388" i="5"/>
  <c r="AE1389" i="5"/>
  <c r="AE1390" i="5"/>
  <c r="AE1391" i="5"/>
  <c r="AE1392" i="5"/>
  <c r="AE1393" i="5"/>
  <c r="AE1394" i="5"/>
  <c r="AE1395" i="5"/>
  <c r="AE1396" i="5"/>
  <c r="AE1397" i="5"/>
  <c r="AE1398" i="5"/>
  <c r="AE1399" i="5"/>
  <c r="AE1400" i="5"/>
  <c r="AE1401" i="5"/>
  <c r="AE1402" i="5"/>
  <c r="AE1403" i="5"/>
  <c r="AE1404" i="5"/>
  <c r="AE1405" i="5"/>
  <c r="AE1406" i="5"/>
  <c r="AE1407" i="5"/>
  <c r="AE1408" i="5"/>
  <c r="AE1409" i="5"/>
  <c r="AE1410" i="5"/>
  <c r="AE1411" i="5"/>
  <c r="AE1412" i="5"/>
  <c r="AE1413" i="5"/>
  <c r="AE1414" i="5"/>
  <c r="AE1415" i="5"/>
  <c r="AE1416" i="5"/>
  <c r="AE1417" i="5"/>
  <c r="AE1418" i="5"/>
  <c r="AE1419" i="5"/>
  <c r="AE1420" i="5"/>
  <c r="AE1421" i="5"/>
  <c r="AE1422" i="5"/>
  <c r="AE1423" i="5"/>
  <c r="AE1424" i="5"/>
  <c r="AE1425" i="5"/>
  <c r="AE1426" i="5"/>
  <c r="AE1427" i="5"/>
  <c r="AE1428" i="5"/>
  <c r="AE1429" i="5"/>
  <c r="AE1430" i="5"/>
  <c r="AE1431" i="5"/>
  <c r="AE1432" i="5"/>
  <c r="AE1433" i="5"/>
  <c r="AE1434" i="5"/>
  <c r="AE1435" i="5"/>
  <c r="AE1436" i="5"/>
  <c r="AE1437" i="5"/>
  <c r="AE1438" i="5"/>
  <c r="AE1439" i="5"/>
  <c r="AE1440" i="5"/>
  <c r="AE1441" i="5"/>
  <c r="AE1442" i="5"/>
  <c r="AE1443" i="5"/>
  <c r="AE1444" i="5"/>
  <c r="AE1445" i="5"/>
  <c r="AE1446" i="5"/>
  <c r="AE1447" i="5"/>
  <c r="AE1448" i="5"/>
  <c r="AE1449" i="5"/>
  <c r="AE1450" i="5"/>
  <c r="AE1451" i="5"/>
  <c r="AE1452" i="5"/>
  <c r="AE1453" i="5"/>
  <c r="AE1454" i="5"/>
  <c r="AE1455" i="5"/>
  <c r="AE1456" i="5"/>
  <c r="AE1457" i="5"/>
  <c r="AE1458" i="5"/>
  <c r="AE1459" i="5"/>
  <c r="AE1460" i="5"/>
  <c r="AE1461" i="5"/>
  <c r="AE1462" i="5"/>
  <c r="AE1463" i="5"/>
  <c r="AE1464" i="5"/>
  <c r="AE1465" i="5"/>
  <c r="AE1466" i="5"/>
  <c r="AE1467" i="5"/>
  <c r="AE1468" i="5"/>
  <c r="AE1469" i="5"/>
  <c r="AE1470" i="5"/>
  <c r="AE1471" i="5"/>
  <c r="AE1472" i="5"/>
  <c r="AE1473" i="5"/>
  <c r="AE1474" i="5"/>
  <c r="AE1475" i="5"/>
  <c r="AE1476" i="5"/>
  <c r="AE1477" i="5"/>
  <c r="AE1478" i="5"/>
  <c r="AE1479" i="5"/>
  <c r="AE1480" i="5"/>
  <c r="AE1481" i="5"/>
  <c r="AE1482" i="5"/>
  <c r="AE1483" i="5"/>
  <c r="AE1484" i="5"/>
  <c r="AE1485" i="5"/>
  <c r="AE1486" i="5"/>
  <c r="AE1487" i="5"/>
  <c r="AE1488" i="5"/>
  <c r="AE1489" i="5"/>
  <c r="AE1490" i="5"/>
  <c r="AE1491" i="5"/>
  <c r="AE1492" i="5"/>
  <c r="AE1493" i="5"/>
  <c r="AE1494" i="5"/>
  <c r="AE1495" i="5"/>
  <c r="AE1496" i="5"/>
  <c r="AE1497" i="5"/>
  <c r="AE1498" i="5"/>
  <c r="AE1499" i="5"/>
  <c r="AE1500" i="5"/>
  <c r="AE1501" i="5"/>
  <c r="AE1502" i="5"/>
  <c r="AE1503" i="5"/>
  <c r="AE1504" i="5"/>
  <c r="AE1505" i="5"/>
  <c r="AE1506" i="5"/>
  <c r="AE1507" i="5"/>
  <c r="AE1508" i="5"/>
  <c r="AE1509" i="5"/>
  <c r="AE1510" i="5"/>
  <c r="AE1511" i="5"/>
  <c r="AE1512" i="5"/>
  <c r="AE1513" i="5"/>
  <c r="AE1514" i="5"/>
  <c r="AE1515" i="5"/>
  <c r="AE1516" i="5"/>
  <c r="AE1517" i="5"/>
  <c r="AE1518" i="5"/>
  <c r="AE1519" i="5"/>
  <c r="AE1520" i="5"/>
  <c r="AE1521" i="5"/>
  <c r="AE1522" i="5"/>
  <c r="AE1523" i="5"/>
  <c r="AE1524" i="5"/>
  <c r="AE1525" i="5"/>
  <c r="AE1526" i="5"/>
  <c r="AE1527" i="5"/>
  <c r="AE1528" i="5"/>
  <c r="AE1529" i="5"/>
  <c r="AE1530" i="5"/>
  <c r="AE1531" i="5"/>
  <c r="AE1532" i="5"/>
  <c r="AE1533" i="5"/>
  <c r="AE1534" i="5"/>
  <c r="AE1535" i="5"/>
  <c r="AE1536" i="5"/>
  <c r="AE1537" i="5"/>
  <c r="AE1538" i="5"/>
  <c r="AE1539" i="5"/>
  <c r="AE1540" i="5"/>
  <c r="AE1541" i="5"/>
  <c r="AE1542" i="5"/>
  <c r="AE1543" i="5"/>
  <c r="AE1544" i="5"/>
  <c r="AE1545" i="5"/>
  <c r="AE1546" i="5"/>
  <c r="AE1547" i="5"/>
  <c r="AE1548" i="5"/>
  <c r="AE1549" i="5"/>
  <c r="AE1550" i="5"/>
  <c r="AE1551" i="5"/>
  <c r="AE1552" i="5"/>
  <c r="AE1553" i="5"/>
  <c r="AE1554" i="5"/>
  <c r="AE1555" i="5"/>
  <c r="AE1556" i="5"/>
  <c r="AE1557" i="5"/>
  <c r="AE1558" i="5"/>
  <c r="AE1559" i="5"/>
  <c r="AE1560" i="5"/>
  <c r="AE1561" i="5"/>
  <c r="AE1562" i="5"/>
  <c r="AE1563" i="5"/>
  <c r="AE1564" i="5"/>
  <c r="AE1565" i="5"/>
  <c r="AE1566" i="5"/>
  <c r="AE1567" i="5"/>
  <c r="AE1568" i="5"/>
  <c r="AE1569" i="5"/>
  <c r="AE1570" i="5"/>
  <c r="AE1571" i="5"/>
  <c r="AE1572" i="5"/>
  <c r="AE1573" i="5"/>
  <c r="AE1574" i="5"/>
  <c r="AE1575" i="5"/>
  <c r="AE1576" i="5"/>
  <c r="AE1577" i="5"/>
  <c r="AE1578" i="5"/>
  <c r="AE1579" i="5"/>
  <c r="AE1580" i="5"/>
  <c r="AE1581" i="5"/>
  <c r="AE1582" i="5"/>
  <c r="AE1583" i="5"/>
  <c r="AE1584" i="5"/>
  <c r="AE1585" i="5"/>
  <c r="AE1586" i="5"/>
  <c r="AE1587" i="5"/>
  <c r="AE1588" i="5"/>
  <c r="AE1589" i="5"/>
  <c r="AE1590" i="5"/>
  <c r="AE1591" i="5"/>
  <c r="AE1592" i="5"/>
  <c r="AE1593" i="5"/>
  <c r="AE1594" i="5"/>
  <c r="AE1595" i="5"/>
  <c r="AE1596" i="5"/>
  <c r="AE1597" i="5"/>
  <c r="AE1598" i="5"/>
  <c r="AE1599" i="5"/>
  <c r="AE1600" i="5"/>
  <c r="AE1601" i="5"/>
  <c r="AE1602" i="5"/>
  <c r="AE1603" i="5"/>
  <c r="AE1604" i="5"/>
  <c r="AE1605" i="5"/>
  <c r="AE1606" i="5"/>
  <c r="AE1607" i="5"/>
  <c r="AE1608" i="5"/>
  <c r="AE1609" i="5"/>
  <c r="AE1610" i="5"/>
  <c r="AE1611" i="5"/>
  <c r="AE1612" i="5"/>
  <c r="AE1613" i="5"/>
  <c r="AE1614" i="5"/>
  <c r="AE1615" i="5"/>
  <c r="AE1616" i="5"/>
  <c r="AE1617" i="5"/>
  <c r="AE1618" i="5"/>
  <c r="AE1619" i="5"/>
  <c r="AE1620" i="5"/>
  <c r="AE1621" i="5"/>
  <c r="AE1622" i="5"/>
  <c r="AE1623" i="5"/>
  <c r="AE1624" i="5"/>
  <c r="AE1625" i="5"/>
  <c r="AE1626" i="5"/>
  <c r="AE1627" i="5"/>
  <c r="AE1628" i="5"/>
  <c r="AE1629" i="5"/>
  <c r="AE1630" i="5"/>
  <c r="AE1631" i="5"/>
  <c r="AE1632" i="5"/>
  <c r="AE1633" i="5"/>
  <c r="AE1634" i="5"/>
  <c r="AE1635" i="5"/>
  <c r="AE1636" i="5"/>
  <c r="AE1637" i="5"/>
  <c r="AE1638" i="5"/>
  <c r="AE1639" i="5"/>
  <c r="AE1640" i="5"/>
  <c r="AE1641" i="5"/>
  <c r="AE1642" i="5"/>
  <c r="AE1643" i="5"/>
  <c r="AE1644" i="5"/>
  <c r="AE1645" i="5"/>
  <c r="AE1646" i="5"/>
  <c r="AE1647" i="5"/>
  <c r="AE1648" i="5"/>
  <c r="AE1649" i="5"/>
  <c r="AE1650" i="5"/>
  <c r="AE1651" i="5"/>
  <c r="AE1652" i="5"/>
  <c r="AE1653" i="5"/>
  <c r="AE1654" i="5"/>
  <c r="AE1655" i="5"/>
  <c r="AE1656" i="5"/>
  <c r="AE1657" i="5"/>
  <c r="AE1658" i="5"/>
  <c r="AE1659" i="5"/>
  <c r="AE1660" i="5"/>
  <c r="AE1661" i="5"/>
  <c r="AE1662" i="5"/>
  <c r="AE1663" i="5"/>
  <c r="AE1664" i="5"/>
  <c r="AE1665" i="5"/>
  <c r="AE1666" i="5"/>
  <c r="AE1667" i="5"/>
  <c r="AE1668" i="5"/>
  <c r="AE1669" i="5"/>
  <c r="AE1670" i="5"/>
  <c r="AE1671" i="5"/>
  <c r="AE1672" i="5"/>
  <c r="AE1673" i="5"/>
  <c r="AE1674" i="5"/>
  <c r="AE1675" i="5"/>
  <c r="AE1676" i="5"/>
  <c r="AE1677" i="5"/>
  <c r="AE1678" i="5"/>
  <c r="AE1679" i="5"/>
  <c r="AE1680" i="5"/>
  <c r="AE1681" i="5"/>
  <c r="AE1682" i="5"/>
  <c r="AE1683" i="5"/>
  <c r="AE1684" i="5"/>
  <c r="AE1685" i="5"/>
  <c r="AE1686" i="5"/>
  <c r="AE1687" i="5"/>
  <c r="AE1688" i="5"/>
  <c r="AE1689" i="5"/>
  <c r="AE1690" i="5"/>
  <c r="AE1691" i="5"/>
  <c r="AE1692" i="5"/>
  <c r="AE1693" i="5"/>
  <c r="AE1694" i="5"/>
  <c r="AE1695" i="5"/>
  <c r="AE1696" i="5"/>
  <c r="AE1697" i="5"/>
  <c r="AE1698" i="5"/>
  <c r="AE1699" i="5"/>
  <c r="AE1700" i="5"/>
  <c r="AE1701" i="5"/>
  <c r="AE1702" i="5"/>
  <c r="AE1703" i="5"/>
  <c r="AE1704" i="5"/>
  <c r="AE1705" i="5"/>
  <c r="AE1706" i="5"/>
  <c r="AE1707" i="5"/>
  <c r="AE1708" i="5"/>
  <c r="AE1709" i="5"/>
  <c r="AE1710" i="5"/>
  <c r="AE1711" i="5"/>
  <c r="AE1712" i="5"/>
  <c r="AE1713" i="5"/>
  <c r="AE1714" i="5"/>
  <c r="AE1715" i="5"/>
  <c r="AE1716" i="5"/>
  <c r="AE1717" i="5"/>
  <c r="AE1718" i="5"/>
  <c r="AE1719" i="5"/>
  <c r="AE1720" i="5"/>
  <c r="AE1721" i="5"/>
  <c r="AE1722" i="5"/>
  <c r="AE1723" i="5"/>
  <c r="AE1724" i="5"/>
  <c r="AE1725" i="5"/>
  <c r="AE1726" i="5"/>
  <c r="AE1727" i="5"/>
  <c r="AE1728" i="5"/>
  <c r="AE1729" i="5"/>
  <c r="AE1730" i="5"/>
  <c r="AE1731" i="5"/>
  <c r="AE1732" i="5"/>
  <c r="AE1733" i="5"/>
  <c r="AE1734" i="5"/>
  <c r="AE1735" i="5"/>
  <c r="AE1736" i="5"/>
  <c r="AE1737" i="5"/>
  <c r="AE1738" i="5"/>
  <c r="AE1739" i="5"/>
  <c r="AE1740" i="5"/>
  <c r="AE1741" i="5"/>
  <c r="AE1742" i="5"/>
  <c r="AE1743" i="5"/>
  <c r="AE1744" i="5"/>
  <c r="AE1745" i="5"/>
  <c r="AE1746" i="5"/>
  <c r="AE1747" i="5"/>
  <c r="AE1748" i="5"/>
  <c r="AE1749" i="5"/>
  <c r="AE1750" i="5"/>
  <c r="AE1751" i="5"/>
  <c r="AE1752" i="5"/>
  <c r="AE1753" i="5"/>
  <c r="AE1754" i="5"/>
  <c r="AE1755" i="5"/>
  <c r="AE1756" i="5"/>
  <c r="AE1757" i="5"/>
  <c r="AE1758" i="5"/>
  <c r="AE1759" i="5"/>
  <c r="AE1760" i="5"/>
  <c r="AE1761" i="5"/>
  <c r="AE1762" i="5"/>
  <c r="AE1763" i="5"/>
  <c r="AE1764" i="5"/>
  <c r="AE1765" i="5"/>
  <c r="AE1766" i="5"/>
  <c r="AE1767" i="5"/>
  <c r="AE1768" i="5"/>
  <c r="AE1769" i="5"/>
  <c r="AE1770" i="5"/>
  <c r="AE1771" i="5"/>
  <c r="AE1772" i="5"/>
  <c r="AE1773" i="5"/>
  <c r="AE1774" i="5"/>
  <c r="AE1775" i="5"/>
  <c r="AE1776" i="5"/>
  <c r="AE1777" i="5"/>
  <c r="AE1778" i="5"/>
  <c r="AE1779" i="5"/>
  <c r="AE1780" i="5"/>
  <c r="AE1781" i="5"/>
  <c r="AE1782" i="5"/>
  <c r="AE1783" i="5"/>
  <c r="AE1784" i="5"/>
  <c r="AE1785" i="5"/>
  <c r="AE1786" i="5"/>
  <c r="AE1787" i="5"/>
  <c r="AE1788" i="5"/>
  <c r="AE1789" i="5"/>
  <c r="AE1790" i="5"/>
  <c r="AE1791" i="5"/>
  <c r="AE1792" i="5"/>
  <c r="AE1793" i="5"/>
  <c r="AE1794" i="5"/>
  <c r="AE1795" i="5"/>
  <c r="AE1796" i="5"/>
  <c r="AE1797" i="5"/>
  <c r="AE1798" i="5"/>
  <c r="AE1799" i="5"/>
  <c r="AE1800" i="5"/>
  <c r="AE1801" i="5"/>
  <c r="AE1802" i="5"/>
  <c r="AE1803" i="5"/>
  <c r="AE1804" i="5"/>
  <c r="AE1805" i="5"/>
  <c r="AE1806" i="5"/>
  <c r="AE1807" i="5"/>
  <c r="AE1808" i="5"/>
  <c r="AE1809" i="5"/>
  <c r="AE1810" i="5"/>
  <c r="AE1811" i="5"/>
  <c r="AE1812" i="5"/>
  <c r="AE1813" i="5"/>
  <c r="AE1814" i="5"/>
  <c r="AE1815" i="5"/>
  <c r="AE1816" i="5"/>
  <c r="AE1817" i="5"/>
  <c r="AE1818" i="5"/>
  <c r="AE1819" i="5"/>
  <c r="AE1820" i="5"/>
  <c r="AE1821" i="5"/>
  <c r="AE1822" i="5"/>
  <c r="AE1823" i="5"/>
  <c r="AE1824" i="5"/>
  <c r="AE1825" i="5"/>
  <c r="AE1826" i="5"/>
  <c r="AE1827" i="5"/>
  <c r="AE1828" i="5"/>
  <c r="AE1829" i="5"/>
  <c r="AE1830" i="5"/>
  <c r="AE1831" i="5"/>
  <c r="AE1832" i="5"/>
  <c r="AE1833" i="5"/>
  <c r="AE1834" i="5"/>
  <c r="AE1835" i="5"/>
  <c r="AE1836" i="5"/>
  <c r="AE1837" i="5"/>
  <c r="AE1838" i="5"/>
  <c r="AE1839" i="5"/>
  <c r="AE1840" i="5"/>
  <c r="AE1841" i="5"/>
  <c r="AE1842" i="5"/>
  <c r="AE1843" i="5"/>
  <c r="AE1844" i="5"/>
  <c r="AE1845" i="5"/>
  <c r="AE1846" i="5"/>
  <c r="AE1847" i="5"/>
  <c r="AE1848" i="5"/>
  <c r="AE1849" i="5"/>
  <c r="AE1850" i="5"/>
  <c r="AE1851" i="5"/>
  <c r="AE1852" i="5"/>
  <c r="AE1853" i="5"/>
  <c r="AE1854" i="5"/>
  <c r="AE1855" i="5"/>
  <c r="AE1856" i="5"/>
  <c r="AE1857" i="5"/>
  <c r="AE1858" i="5"/>
  <c r="AE1859" i="5"/>
  <c r="AE1860" i="5"/>
  <c r="AE1861" i="5"/>
  <c r="AE1862" i="5"/>
  <c r="AE1863" i="5"/>
  <c r="AE1864" i="5"/>
  <c r="AE1865" i="5"/>
  <c r="AE1866" i="5"/>
  <c r="AE1867" i="5"/>
  <c r="AE1868" i="5"/>
  <c r="AE1869" i="5"/>
  <c r="AE1870" i="5"/>
  <c r="AE1871" i="5"/>
  <c r="AE1872" i="5"/>
  <c r="AE1873" i="5"/>
  <c r="AE1874" i="5"/>
  <c r="AE1875" i="5"/>
  <c r="AE1876" i="5"/>
  <c r="AE1877" i="5"/>
  <c r="AE1878" i="5"/>
  <c r="AE1879" i="5"/>
  <c r="AE1880" i="5"/>
  <c r="AE1881" i="5"/>
  <c r="AE1882" i="5"/>
  <c r="AE1883" i="5"/>
  <c r="AE1884" i="5"/>
  <c r="AE1885" i="5"/>
  <c r="AE1886" i="5"/>
  <c r="AE1887" i="5"/>
  <c r="AE1888" i="5"/>
  <c r="AE1889" i="5"/>
  <c r="AE1890" i="5"/>
  <c r="AE1891" i="5"/>
  <c r="AE1892" i="5"/>
  <c r="AE1893" i="5"/>
  <c r="AE1894" i="5"/>
  <c r="AE1895" i="5"/>
  <c r="AE1896" i="5"/>
  <c r="AE1897" i="5"/>
  <c r="AE1898" i="5"/>
  <c r="AE1899" i="5"/>
  <c r="AE1900" i="5"/>
  <c r="AE1901" i="5"/>
  <c r="AE1902" i="5"/>
  <c r="AE1903" i="5"/>
  <c r="AE1904" i="5"/>
  <c r="AE1905" i="5"/>
  <c r="AE1906" i="5"/>
  <c r="AE1907" i="5"/>
  <c r="AE1908" i="5"/>
  <c r="AE1909" i="5"/>
  <c r="AE1910" i="5"/>
  <c r="AE1911" i="5"/>
  <c r="AE1912" i="5"/>
  <c r="AE1913" i="5"/>
  <c r="AE1914" i="5"/>
  <c r="AE1915" i="5"/>
  <c r="AE1916" i="5"/>
  <c r="AE1917" i="5"/>
  <c r="AE1918" i="5"/>
  <c r="AE1919" i="5"/>
  <c r="AE1920" i="5"/>
  <c r="AE1921" i="5"/>
  <c r="AE1922" i="5"/>
  <c r="AE1923" i="5"/>
  <c r="AE1924" i="5"/>
  <c r="AE1925" i="5"/>
  <c r="AE1926" i="5"/>
  <c r="AE1927" i="5"/>
  <c r="AE1928" i="5"/>
  <c r="AE1929" i="5"/>
  <c r="AE1930" i="5"/>
  <c r="AE1931" i="5"/>
  <c r="AE1932" i="5"/>
  <c r="AE1933" i="5"/>
  <c r="AE1934" i="5"/>
  <c r="AE1935" i="5"/>
  <c r="AE1936" i="5"/>
  <c r="AE1937" i="5"/>
  <c r="AE1938" i="5"/>
  <c r="AE1939" i="5"/>
  <c r="AE1940" i="5"/>
  <c r="AE1941" i="5"/>
  <c r="AE1942" i="5"/>
  <c r="AE1943" i="5"/>
  <c r="AE1944" i="5"/>
  <c r="AE1945" i="5"/>
  <c r="AE1946" i="5"/>
  <c r="AE1947" i="5"/>
  <c r="AE1948" i="5"/>
  <c r="AE1949" i="5"/>
  <c r="AE1950" i="5"/>
  <c r="AE1951" i="5"/>
  <c r="AE1952" i="5"/>
  <c r="AE1953" i="5"/>
  <c r="AE1954" i="5"/>
  <c r="AE1955" i="5"/>
  <c r="AE1956" i="5"/>
  <c r="AE1957" i="5"/>
  <c r="AE1958" i="5"/>
  <c r="AE1959" i="5"/>
  <c r="AE1960" i="5"/>
  <c r="AE1961" i="5"/>
  <c r="AE1962" i="5"/>
  <c r="AE1963" i="5"/>
  <c r="AE1964" i="5"/>
  <c r="AE1965" i="5"/>
  <c r="AE1966" i="5"/>
  <c r="AE1967" i="5"/>
  <c r="AE1968" i="5"/>
  <c r="AE1969" i="5"/>
  <c r="AE1970" i="5"/>
  <c r="AE1971" i="5"/>
  <c r="AE1972" i="5"/>
  <c r="AE1973" i="5"/>
  <c r="AE1974" i="5"/>
  <c r="AE1975" i="5"/>
  <c r="AE1976" i="5"/>
  <c r="AE1977" i="5"/>
  <c r="AE1978" i="5"/>
  <c r="AE1979" i="5"/>
  <c r="AE1980" i="5"/>
  <c r="AE1981" i="5"/>
  <c r="AE1982" i="5"/>
  <c r="AE1983" i="5"/>
  <c r="AE1984" i="5"/>
  <c r="AE1985" i="5"/>
  <c r="AE1986" i="5"/>
  <c r="AE1987" i="5"/>
  <c r="AE1988" i="5"/>
  <c r="AE1989" i="5"/>
  <c r="AE1990" i="5"/>
  <c r="AE1991" i="5"/>
  <c r="AE1992" i="5"/>
  <c r="AE1993" i="5"/>
  <c r="AE1994" i="5"/>
  <c r="AE1995" i="5"/>
  <c r="AE1996" i="5"/>
  <c r="AE1997" i="5"/>
  <c r="AE1998" i="5"/>
  <c r="AE1999" i="5"/>
  <c r="AE2000" i="5"/>
  <c r="AE2001" i="5"/>
  <c r="AE2002" i="5"/>
  <c r="AE2003" i="5"/>
  <c r="AE2004" i="5"/>
  <c r="AE2005" i="5"/>
  <c r="AE2006" i="5"/>
  <c r="AE2007" i="5"/>
  <c r="AE2008" i="5"/>
  <c r="AE2009" i="5"/>
  <c r="AE2010" i="5"/>
  <c r="AE2011" i="5"/>
  <c r="AE2012" i="5"/>
  <c r="AE2013" i="5"/>
  <c r="AE2014" i="5"/>
  <c r="AE2015" i="5"/>
  <c r="AE2016" i="5"/>
  <c r="AE2017" i="5"/>
  <c r="AE2018" i="5"/>
  <c r="AE2019" i="5"/>
  <c r="AE2020" i="5"/>
  <c r="AE2021" i="5"/>
  <c r="AE2022" i="5"/>
  <c r="AE2023" i="5"/>
  <c r="AE2024" i="5"/>
  <c r="AE2025" i="5"/>
  <c r="AE2026" i="5"/>
  <c r="AE2027" i="5"/>
  <c r="AE2028" i="5"/>
  <c r="AE2029" i="5"/>
  <c r="AE2030" i="5"/>
  <c r="AE2031" i="5"/>
  <c r="AE2032" i="5"/>
  <c r="AE2033" i="5"/>
  <c r="AE2034" i="5"/>
  <c r="AE2035" i="5"/>
  <c r="AE2036" i="5"/>
  <c r="AE2037" i="5"/>
  <c r="AE2038" i="5"/>
  <c r="AE2039" i="5"/>
  <c r="AE2040" i="5"/>
  <c r="AE2041" i="5"/>
  <c r="AE2042" i="5"/>
  <c r="AE2043" i="5"/>
  <c r="AE2044" i="5"/>
  <c r="AE2045" i="5"/>
  <c r="AE2046" i="5"/>
  <c r="AE2047" i="5"/>
  <c r="AE2048" i="5"/>
  <c r="AE2049" i="5"/>
  <c r="AE2050" i="5"/>
  <c r="AE2051" i="5"/>
  <c r="AE2052" i="5"/>
  <c r="AE2053" i="5"/>
  <c r="AE2054" i="5"/>
  <c r="AE2055" i="5"/>
  <c r="AE2056" i="5"/>
  <c r="AE2057" i="5"/>
  <c r="AE2058" i="5"/>
  <c r="AE2059" i="5"/>
  <c r="AE2060" i="5"/>
  <c r="AE2061" i="5"/>
  <c r="AE2062" i="5"/>
  <c r="AE2063" i="5"/>
  <c r="AE2064" i="5"/>
  <c r="AE2065" i="5"/>
  <c r="AE2066" i="5"/>
  <c r="AE2067" i="5"/>
  <c r="AE2068" i="5"/>
  <c r="AE2069" i="5"/>
  <c r="AE2070" i="5"/>
  <c r="AE2071" i="5"/>
  <c r="AE2072" i="5"/>
  <c r="AE2073" i="5"/>
  <c r="AE2074" i="5"/>
  <c r="AE2075" i="5"/>
  <c r="AE2076" i="5"/>
  <c r="AE2077" i="5"/>
  <c r="AE2078" i="5"/>
  <c r="AE2079" i="5"/>
  <c r="AE2080" i="5"/>
  <c r="AE2081" i="5"/>
  <c r="AE2082" i="5"/>
  <c r="AE2083" i="5"/>
  <c r="AE2084" i="5"/>
  <c r="AE2085" i="5"/>
  <c r="AE2086" i="5"/>
  <c r="AE2087" i="5"/>
  <c r="AE2088" i="5"/>
  <c r="AE2089" i="5"/>
  <c r="AE2090" i="5"/>
  <c r="AE2091" i="5"/>
  <c r="AE2092" i="5"/>
  <c r="AE2093" i="5"/>
  <c r="AE2094" i="5"/>
  <c r="AE2095" i="5"/>
  <c r="AE2096" i="5"/>
  <c r="AE2097" i="5"/>
  <c r="AE2098" i="5"/>
  <c r="AE2099" i="5"/>
  <c r="AE2100" i="5"/>
  <c r="AE2101" i="5"/>
  <c r="AE2102" i="5"/>
  <c r="AE2103" i="5"/>
  <c r="AE2104" i="5"/>
  <c r="AE2105" i="5"/>
  <c r="AE2106" i="5"/>
  <c r="AE2107" i="5"/>
  <c r="AE2108" i="5"/>
  <c r="AE2109" i="5"/>
  <c r="AE2110" i="5"/>
  <c r="AE2111" i="5"/>
  <c r="AE2112" i="5"/>
  <c r="AE2113" i="5"/>
  <c r="AE2114" i="5"/>
  <c r="AE2115" i="5"/>
  <c r="AE2116" i="5"/>
  <c r="AE2117" i="5"/>
  <c r="AE2118" i="5"/>
  <c r="AE2119" i="5"/>
  <c r="AE2120" i="5"/>
  <c r="AE2121" i="5"/>
  <c r="AE2122" i="5"/>
  <c r="AE2123" i="5"/>
  <c r="AE2124" i="5"/>
  <c r="AE2125" i="5"/>
  <c r="AE2126" i="5"/>
  <c r="AE2127" i="5"/>
  <c r="AE2128" i="5"/>
  <c r="AE2129" i="5"/>
  <c r="AE2130" i="5"/>
  <c r="AE2131" i="5"/>
  <c r="AE2132" i="5"/>
  <c r="AE2133" i="5"/>
  <c r="AE2134" i="5"/>
  <c r="AE2135" i="5"/>
  <c r="AE2136" i="5"/>
  <c r="AE2137" i="5"/>
  <c r="AE2138" i="5"/>
  <c r="AE2139" i="5"/>
  <c r="AE2140" i="5"/>
  <c r="AE2141" i="5"/>
  <c r="AE2142" i="5"/>
  <c r="AE2143" i="5"/>
  <c r="AE2144" i="5"/>
  <c r="AE2145" i="5"/>
  <c r="AE2146" i="5"/>
  <c r="AE2147" i="5"/>
  <c r="AE2148" i="5"/>
  <c r="AE2149" i="5"/>
  <c r="AE2150" i="5"/>
  <c r="AE2151" i="5"/>
  <c r="AE2152" i="5"/>
  <c r="AE2153" i="5"/>
  <c r="AE2154" i="5"/>
  <c r="AE2155" i="5"/>
  <c r="AE2156" i="5"/>
  <c r="AE2157" i="5"/>
  <c r="AE2158" i="5"/>
  <c r="AE2159" i="5"/>
  <c r="AE2160" i="5"/>
  <c r="AE2161" i="5"/>
  <c r="AE2162" i="5"/>
  <c r="AE2163" i="5"/>
  <c r="AE2164" i="5"/>
  <c r="AE2165" i="5"/>
  <c r="AE2166" i="5"/>
  <c r="AE2167" i="5"/>
  <c r="AE2168" i="5"/>
  <c r="AE2169" i="5"/>
  <c r="AE2170" i="5"/>
  <c r="AE2171" i="5"/>
  <c r="AE2172" i="5"/>
  <c r="AE2173" i="5"/>
  <c r="AE2174" i="5"/>
  <c r="AE2175" i="5"/>
  <c r="AE2176" i="5"/>
  <c r="AE2177" i="5"/>
  <c r="AE2178" i="5"/>
  <c r="AE2179" i="5"/>
  <c r="AE2180" i="5"/>
  <c r="AE2181" i="5"/>
  <c r="AE2182" i="5"/>
  <c r="AE2183" i="5"/>
  <c r="AE2184" i="5"/>
  <c r="AE2185" i="5"/>
  <c r="AE2186" i="5"/>
  <c r="AE2187" i="5"/>
  <c r="AE2188" i="5"/>
  <c r="AE2189" i="5"/>
  <c r="AE2190" i="5"/>
  <c r="AE2191" i="5"/>
  <c r="AE2192" i="5"/>
  <c r="AE2193" i="5"/>
  <c r="AE2194" i="5"/>
  <c r="AE2195" i="5"/>
  <c r="AE2196" i="5"/>
  <c r="AE2197" i="5"/>
  <c r="AE2198" i="5"/>
  <c r="AE2199" i="5"/>
  <c r="AE2200" i="5"/>
  <c r="AE2201" i="5"/>
  <c r="AE2202" i="5"/>
  <c r="AE2203" i="5"/>
  <c r="AE2204" i="5"/>
  <c r="AE2205" i="5"/>
  <c r="AE2206" i="5"/>
  <c r="AE2207" i="5"/>
  <c r="AE2208" i="5"/>
  <c r="AE2209" i="5"/>
  <c r="AE2210" i="5"/>
  <c r="AE2211" i="5"/>
  <c r="AE2212" i="5"/>
  <c r="AE2213" i="5"/>
  <c r="AE2214" i="5"/>
  <c r="AE2215" i="5"/>
  <c r="AE2216" i="5"/>
  <c r="AE2217" i="5"/>
  <c r="AE2218" i="5"/>
  <c r="AE2219" i="5"/>
  <c r="AE2220" i="5"/>
  <c r="AE2221" i="5"/>
  <c r="AE2222" i="5"/>
  <c r="AE2223" i="5"/>
  <c r="AE2224" i="5"/>
  <c r="AE2225" i="5"/>
  <c r="AE2226" i="5"/>
  <c r="AE2227" i="5"/>
  <c r="AE2228" i="5"/>
  <c r="AE2229" i="5"/>
  <c r="AE2230" i="5"/>
  <c r="AE2231" i="5"/>
  <c r="AE2232" i="5"/>
  <c r="AE2233" i="5"/>
  <c r="AE2234" i="5"/>
  <c r="AE2235" i="5"/>
  <c r="AE2236" i="5"/>
  <c r="AE2237" i="5"/>
  <c r="AE2238" i="5"/>
  <c r="AE2239" i="5"/>
  <c r="AE2240" i="5"/>
  <c r="AE2241" i="5"/>
  <c r="AE2242" i="5"/>
  <c r="AE2243" i="5"/>
  <c r="AE2244" i="5"/>
  <c r="AE2245" i="5"/>
  <c r="AE2246" i="5"/>
  <c r="AE2247" i="5"/>
  <c r="AE2248" i="5"/>
  <c r="AE2249" i="5"/>
  <c r="AE2250" i="5"/>
  <c r="AE2251" i="5"/>
  <c r="AE2252" i="5"/>
  <c r="AE2253" i="5"/>
  <c r="AE2254" i="5"/>
  <c r="AE2255" i="5"/>
  <c r="AE2256" i="5"/>
  <c r="AE2257" i="5"/>
  <c r="AE2258" i="5"/>
  <c r="AE2259" i="5"/>
  <c r="AE2260" i="5"/>
  <c r="AE2261" i="5"/>
  <c r="AE2262" i="5"/>
  <c r="AE2263" i="5"/>
  <c r="AE2264" i="5"/>
  <c r="AE2265" i="5"/>
  <c r="AE2266" i="5"/>
  <c r="AE2267" i="5"/>
  <c r="AE2268" i="5"/>
  <c r="AE2269" i="5"/>
  <c r="AE2270" i="5"/>
  <c r="AE2271" i="5"/>
  <c r="AE2272" i="5"/>
  <c r="AE2273" i="5"/>
  <c r="AE2274" i="5"/>
  <c r="AE2275" i="5"/>
  <c r="AE2276" i="5"/>
  <c r="AE2277" i="5"/>
  <c r="AE2278" i="5"/>
  <c r="AE2279" i="5"/>
  <c r="AE2280" i="5"/>
  <c r="AE2281" i="5"/>
  <c r="AE2282" i="5"/>
  <c r="AE2283" i="5"/>
  <c r="AE2284" i="5"/>
  <c r="AE2285" i="5"/>
  <c r="AE2286" i="5"/>
  <c r="AE2287" i="5"/>
  <c r="AE2288" i="5"/>
  <c r="AE2289" i="5"/>
  <c r="AE2290" i="5"/>
  <c r="AE2291" i="5"/>
  <c r="AE2292" i="5"/>
  <c r="AE2293" i="5"/>
  <c r="AE2294" i="5"/>
  <c r="AE2295" i="5"/>
  <c r="AE2296" i="5"/>
  <c r="AE2297" i="5"/>
  <c r="AE2298" i="5"/>
  <c r="AE2299" i="5"/>
  <c r="AE2300" i="5"/>
  <c r="AE2301" i="5"/>
  <c r="AE2302" i="5"/>
  <c r="AE2303" i="5"/>
  <c r="AE2304" i="5"/>
  <c r="AE2305" i="5"/>
  <c r="AE2306" i="5"/>
  <c r="AE2307" i="5"/>
  <c r="AE2308" i="5"/>
  <c r="AE2309" i="5"/>
  <c r="AE2310" i="5"/>
  <c r="AE2311" i="5"/>
  <c r="AE2312" i="5"/>
  <c r="AE2313" i="5"/>
  <c r="AE2314" i="5"/>
  <c r="AE2315" i="5"/>
  <c r="AE2316" i="5"/>
  <c r="AE2317" i="5"/>
  <c r="AE2318" i="5"/>
  <c r="AE2319" i="5"/>
  <c r="AE2320" i="5"/>
  <c r="AE2321" i="5"/>
  <c r="AE2322" i="5"/>
  <c r="AE2323" i="5"/>
  <c r="AE2324" i="5"/>
  <c r="AE2325" i="5"/>
  <c r="AE2326" i="5"/>
  <c r="AE2327" i="5"/>
  <c r="AE2328" i="5"/>
  <c r="AE2329" i="5"/>
  <c r="AE2330" i="5"/>
  <c r="AE2331" i="5"/>
  <c r="AE2332" i="5"/>
  <c r="AE2333" i="5"/>
  <c r="AE2334" i="5"/>
  <c r="AE2335" i="5"/>
  <c r="AE2336" i="5"/>
  <c r="AE2337" i="5"/>
  <c r="AE2338" i="5"/>
  <c r="AE2339" i="5"/>
  <c r="AE2340" i="5"/>
  <c r="AE2341" i="5"/>
  <c r="AE2342" i="5"/>
  <c r="AE2343" i="5"/>
  <c r="AE2344" i="5"/>
  <c r="AE2345" i="5"/>
  <c r="AE2346" i="5"/>
  <c r="AE2347" i="5"/>
  <c r="AE5" i="5"/>
  <c r="AD1345" i="5"/>
  <c r="AD1346" i="5"/>
  <c r="AD1347" i="5"/>
  <c r="AD1348" i="5"/>
  <c r="AD1349" i="5"/>
  <c r="AD1350" i="5"/>
  <c r="AD1351" i="5"/>
  <c r="AD1352" i="5"/>
  <c r="AD1353" i="5"/>
  <c r="AD1354" i="5"/>
  <c r="AD1355" i="5"/>
  <c r="AD1356" i="5"/>
  <c r="AD1357" i="5"/>
  <c r="AD1358" i="5"/>
  <c r="AD1359" i="5"/>
  <c r="AD1360" i="5"/>
  <c r="AD1361" i="5"/>
  <c r="AD1362" i="5"/>
  <c r="AD1363" i="5"/>
  <c r="AD1364" i="5"/>
  <c r="AD1365" i="5"/>
  <c r="AD1366" i="5"/>
  <c r="AD1367" i="5"/>
  <c r="AD1368" i="5"/>
  <c r="AD1369" i="5"/>
  <c r="AD1370" i="5"/>
  <c r="AD1371" i="5"/>
  <c r="AD1372" i="5"/>
  <c r="AD1373" i="5"/>
  <c r="AD1374" i="5"/>
  <c r="AD1375" i="5"/>
  <c r="AD1376" i="5"/>
  <c r="AD1377" i="5"/>
  <c r="AD1378" i="5"/>
  <c r="AD1379" i="5"/>
  <c r="AD1380" i="5"/>
  <c r="AD1381" i="5"/>
  <c r="AD1382" i="5"/>
  <c r="AD1383" i="5"/>
  <c r="AD1384" i="5"/>
  <c r="AD1385" i="5"/>
  <c r="AD1386" i="5"/>
  <c r="AD1387" i="5"/>
  <c r="AD1388" i="5"/>
  <c r="AD1389" i="5"/>
  <c r="AD1390" i="5"/>
  <c r="AD1391" i="5"/>
  <c r="AD1392" i="5"/>
  <c r="AD1393" i="5"/>
  <c r="AD1394" i="5"/>
  <c r="AD1395" i="5"/>
  <c r="AD1396" i="5"/>
  <c r="AD1397" i="5"/>
  <c r="AD1398" i="5"/>
  <c r="AD1399" i="5"/>
  <c r="AD1400" i="5"/>
  <c r="AD1401" i="5"/>
  <c r="AD1402" i="5"/>
  <c r="AD1403" i="5"/>
  <c r="AD1404" i="5"/>
  <c r="AD1405" i="5"/>
  <c r="AD1406" i="5"/>
  <c r="AD1407" i="5"/>
  <c r="AD1408" i="5"/>
  <c r="AD1409" i="5"/>
  <c r="AD1410" i="5"/>
  <c r="AD1411" i="5"/>
  <c r="AD1412" i="5"/>
  <c r="AD1413" i="5"/>
  <c r="AD1414" i="5"/>
  <c r="AD1415" i="5"/>
  <c r="AD1416" i="5"/>
  <c r="AD1417" i="5"/>
  <c r="AD1418" i="5"/>
  <c r="AD1419" i="5"/>
  <c r="AD1420" i="5"/>
  <c r="AD1421" i="5"/>
  <c r="AD1422" i="5"/>
  <c r="AD1423" i="5"/>
  <c r="AD1424" i="5"/>
  <c r="AD1425" i="5"/>
  <c r="AD1426" i="5"/>
  <c r="AD1427" i="5"/>
  <c r="AD1428" i="5"/>
  <c r="AD1429" i="5"/>
  <c r="AD1430" i="5"/>
  <c r="AD1431" i="5"/>
  <c r="AD1432" i="5"/>
  <c r="AD1433" i="5"/>
  <c r="AD1434" i="5"/>
  <c r="AD1435" i="5"/>
  <c r="AD1436" i="5"/>
  <c r="AD1437" i="5"/>
  <c r="AD1438" i="5"/>
  <c r="AD1439" i="5"/>
  <c r="AD1440" i="5"/>
  <c r="AD1441" i="5"/>
  <c r="AD1442" i="5"/>
  <c r="AD1443" i="5"/>
  <c r="AD1444" i="5"/>
  <c r="AD1445" i="5"/>
  <c r="AD1446" i="5"/>
  <c r="AD1447" i="5"/>
  <c r="AD1448" i="5"/>
  <c r="AD1449" i="5"/>
  <c r="AD1450" i="5"/>
  <c r="AD1451" i="5"/>
  <c r="AD1452" i="5"/>
  <c r="AD1453" i="5"/>
  <c r="AD1454" i="5"/>
  <c r="AD1455" i="5"/>
  <c r="AD1456" i="5"/>
  <c r="AD1457" i="5"/>
  <c r="AD1458" i="5"/>
  <c r="AD1459" i="5"/>
  <c r="AD1460" i="5"/>
  <c r="AD1461" i="5"/>
  <c r="AD1462" i="5"/>
  <c r="AD1463" i="5"/>
  <c r="AD1464" i="5"/>
  <c r="AD1465" i="5"/>
  <c r="AD1466" i="5"/>
  <c r="AD1467" i="5"/>
  <c r="AD1468" i="5"/>
  <c r="AD1469" i="5"/>
  <c r="AD1470" i="5"/>
  <c r="AD1471" i="5"/>
  <c r="AD1472" i="5"/>
  <c r="AD1473" i="5"/>
  <c r="AD1474" i="5"/>
  <c r="AD1475" i="5"/>
  <c r="AD1476" i="5"/>
  <c r="AD1477" i="5"/>
  <c r="AD1478" i="5"/>
  <c r="AD1479" i="5"/>
  <c r="AD1480" i="5"/>
  <c r="AD1481" i="5"/>
  <c r="AD1482" i="5"/>
  <c r="AD1483" i="5"/>
  <c r="AD1484" i="5"/>
  <c r="AD1485" i="5"/>
  <c r="AD1486" i="5"/>
  <c r="AD1487" i="5"/>
  <c r="AD1488" i="5"/>
  <c r="AD1489" i="5"/>
  <c r="AD1490" i="5"/>
  <c r="AD1491" i="5"/>
  <c r="AD1492" i="5"/>
  <c r="AD1493" i="5"/>
  <c r="AD1494" i="5"/>
  <c r="AD1495" i="5"/>
  <c r="AD1496" i="5"/>
  <c r="AD1497" i="5"/>
  <c r="AD1498" i="5"/>
  <c r="AD1499" i="5"/>
  <c r="AD1500" i="5"/>
  <c r="AD1501" i="5"/>
  <c r="AD1502" i="5"/>
  <c r="AD1503" i="5"/>
  <c r="AD1504" i="5"/>
  <c r="AD1505" i="5"/>
  <c r="AD1506" i="5"/>
  <c r="AD1507" i="5"/>
  <c r="AD1508" i="5"/>
  <c r="AD1509" i="5"/>
  <c r="AD1510" i="5"/>
  <c r="AD1511" i="5"/>
  <c r="AD1512" i="5"/>
  <c r="AD1513" i="5"/>
  <c r="AD1514" i="5"/>
  <c r="AD1515" i="5"/>
  <c r="AD1516" i="5"/>
  <c r="AD1517" i="5"/>
  <c r="AD1518" i="5"/>
  <c r="AD1519" i="5"/>
  <c r="AD1520" i="5"/>
  <c r="AD1521" i="5"/>
  <c r="AD1522" i="5"/>
  <c r="AD1523" i="5"/>
  <c r="AD1524" i="5"/>
  <c r="AD1525" i="5"/>
  <c r="AD1526" i="5"/>
  <c r="AD1527" i="5"/>
  <c r="AD1528" i="5"/>
  <c r="AD1529" i="5"/>
  <c r="AD1530" i="5"/>
  <c r="AD1531" i="5"/>
  <c r="AD1532" i="5"/>
  <c r="AD1533" i="5"/>
  <c r="AD1534" i="5"/>
  <c r="AD1535" i="5"/>
  <c r="AD1536" i="5"/>
  <c r="AD1537" i="5"/>
  <c r="AD1538" i="5"/>
  <c r="AD1539" i="5"/>
  <c r="AD1540" i="5"/>
  <c r="AD1541" i="5"/>
  <c r="AD1542" i="5"/>
  <c r="AD1543" i="5"/>
  <c r="AD1544" i="5"/>
  <c r="AD1545" i="5"/>
  <c r="AD1546" i="5"/>
  <c r="AD1547" i="5"/>
  <c r="AD1548" i="5"/>
  <c r="AD1549" i="5"/>
  <c r="AD1550" i="5"/>
  <c r="AD1551" i="5"/>
  <c r="AD1552" i="5"/>
  <c r="AD1553" i="5"/>
  <c r="AD1554" i="5"/>
  <c r="AD1555" i="5"/>
  <c r="AD1556" i="5"/>
  <c r="AD1557" i="5"/>
  <c r="AD1558" i="5"/>
  <c r="AD1559" i="5"/>
  <c r="AD1560" i="5"/>
  <c r="AD1561" i="5"/>
  <c r="AD1562" i="5"/>
  <c r="AD1563" i="5"/>
  <c r="AD1564" i="5"/>
  <c r="AD1565" i="5"/>
  <c r="AD1566" i="5"/>
  <c r="AD1567" i="5"/>
  <c r="AD1568" i="5"/>
  <c r="AD1569" i="5"/>
  <c r="AD1570" i="5"/>
  <c r="AD1571" i="5"/>
  <c r="AD1572" i="5"/>
  <c r="AD1573" i="5"/>
  <c r="AD1574" i="5"/>
  <c r="AD1575" i="5"/>
  <c r="AD1576" i="5"/>
  <c r="AD1577" i="5"/>
  <c r="AD1578" i="5"/>
  <c r="AD1579" i="5"/>
  <c r="AD1580" i="5"/>
  <c r="AD1581" i="5"/>
  <c r="AD1582" i="5"/>
  <c r="AD1583" i="5"/>
  <c r="AD1584" i="5"/>
  <c r="AD1585" i="5"/>
  <c r="AD1586" i="5"/>
  <c r="AD1587" i="5"/>
  <c r="AD1588" i="5"/>
  <c r="AD1589" i="5"/>
  <c r="AD1590" i="5"/>
  <c r="AD1591" i="5"/>
  <c r="AD1592" i="5"/>
  <c r="AD1593" i="5"/>
  <c r="AD1594" i="5"/>
  <c r="AD1595" i="5"/>
  <c r="AD1596" i="5"/>
  <c r="AD1597" i="5"/>
  <c r="AD1598" i="5"/>
  <c r="AD1599" i="5"/>
  <c r="AD1600" i="5"/>
  <c r="AD1601" i="5"/>
  <c r="AD1602" i="5"/>
  <c r="AD1603" i="5"/>
  <c r="AD1604" i="5"/>
  <c r="AD1605" i="5"/>
  <c r="AD1606" i="5"/>
  <c r="AD1607" i="5"/>
  <c r="AD1608" i="5"/>
  <c r="AD1609" i="5"/>
  <c r="AD1610" i="5"/>
  <c r="AD1611" i="5"/>
  <c r="AD1612" i="5"/>
  <c r="AD1613" i="5"/>
  <c r="AD1614" i="5"/>
  <c r="AD1615" i="5"/>
  <c r="AD1616" i="5"/>
  <c r="AD1617" i="5"/>
  <c r="AD1618" i="5"/>
  <c r="AD1619" i="5"/>
  <c r="AD1620" i="5"/>
  <c r="AD1621" i="5"/>
  <c r="AD1622" i="5"/>
  <c r="AD1623" i="5"/>
  <c r="AD1624" i="5"/>
  <c r="AD1625" i="5"/>
  <c r="AD1626" i="5"/>
  <c r="AD1627" i="5"/>
  <c r="AD1628" i="5"/>
  <c r="AD1629" i="5"/>
  <c r="AD1630" i="5"/>
  <c r="AD1631" i="5"/>
  <c r="AD1632" i="5"/>
  <c r="AD1633" i="5"/>
  <c r="AD1634" i="5"/>
  <c r="AD1635" i="5"/>
  <c r="AD1636" i="5"/>
  <c r="AD1637" i="5"/>
  <c r="AD1638" i="5"/>
  <c r="AD1639" i="5"/>
  <c r="AD1640" i="5"/>
  <c r="AD1641" i="5"/>
  <c r="AD1642" i="5"/>
  <c r="AD1643" i="5"/>
  <c r="AD1644" i="5"/>
  <c r="AD1645" i="5"/>
  <c r="AD1646" i="5"/>
  <c r="AD1647" i="5"/>
  <c r="AD1648" i="5"/>
  <c r="AD1649" i="5"/>
  <c r="AD1650" i="5"/>
  <c r="AD1651" i="5"/>
  <c r="AD1652" i="5"/>
  <c r="AD1653" i="5"/>
  <c r="AD1654" i="5"/>
  <c r="AD1655" i="5"/>
  <c r="AD1656" i="5"/>
  <c r="AD1657" i="5"/>
  <c r="AD1658" i="5"/>
  <c r="AD1659" i="5"/>
  <c r="AD1660" i="5"/>
  <c r="AD1661" i="5"/>
  <c r="AD1662" i="5"/>
  <c r="AD1663" i="5"/>
  <c r="AD1664" i="5"/>
  <c r="AD1665" i="5"/>
  <c r="AD1666" i="5"/>
  <c r="AD1667" i="5"/>
  <c r="AD1668" i="5"/>
  <c r="AD1669" i="5"/>
  <c r="AD1670" i="5"/>
  <c r="AD1671" i="5"/>
  <c r="AD1672" i="5"/>
  <c r="AD1673" i="5"/>
  <c r="AD1674" i="5"/>
  <c r="AD1675" i="5"/>
  <c r="AD1676" i="5"/>
  <c r="AD1677" i="5"/>
  <c r="AD1678" i="5"/>
  <c r="AD1679" i="5"/>
  <c r="AD1680" i="5"/>
  <c r="AD1681" i="5"/>
  <c r="AD1682" i="5"/>
  <c r="AD1683" i="5"/>
  <c r="AD1684" i="5"/>
  <c r="AD1685" i="5"/>
  <c r="AD1686" i="5"/>
  <c r="AD1687" i="5"/>
  <c r="AD1688" i="5"/>
  <c r="AD1689" i="5"/>
  <c r="AD1690" i="5"/>
  <c r="AD1691" i="5"/>
  <c r="AD1692" i="5"/>
  <c r="AD1693" i="5"/>
  <c r="AD1694" i="5"/>
  <c r="AD1695" i="5"/>
  <c r="AD1696" i="5"/>
  <c r="AD1697" i="5"/>
  <c r="AD1698" i="5"/>
  <c r="AD1699" i="5"/>
  <c r="AD1700" i="5"/>
  <c r="AD1701" i="5"/>
  <c r="AD1702" i="5"/>
  <c r="AD1703" i="5"/>
  <c r="AD1704" i="5"/>
  <c r="AD1705" i="5"/>
  <c r="AD1706" i="5"/>
  <c r="AD1707" i="5"/>
  <c r="AD1708" i="5"/>
  <c r="AD1709" i="5"/>
  <c r="AD1710" i="5"/>
  <c r="AD1711" i="5"/>
  <c r="AD1712" i="5"/>
  <c r="AD1713" i="5"/>
  <c r="AD1714" i="5"/>
  <c r="AD1715" i="5"/>
  <c r="AD1716" i="5"/>
  <c r="AD1717" i="5"/>
  <c r="AD1718" i="5"/>
  <c r="AD1719" i="5"/>
  <c r="AD1720" i="5"/>
  <c r="AD1721" i="5"/>
  <c r="AD1722" i="5"/>
  <c r="AD1723" i="5"/>
  <c r="AD1724" i="5"/>
  <c r="AD1725" i="5"/>
  <c r="AD1726" i="5"/>
  <c r="AD1727" i="5"/>
  <c r="AD1728" i="5"/>
  <c r="AD1729" i="5"/>
  <c r="AD1730" i="5"/>
  <c r="AD1731" i="5"/>
  <c r="AD1732" i="5"/>
  <c r="AD1733" i="5"/>
  <c r="AD1734" i="5"/>
  <c r="AD1735" i="5"/>
  <c r="AD1736" i="5"/>
  <c r="AD1737" i="5"/>
  <c r="AD1738" i="5"/>
  <c r="AD1739" i="5"/>
  <c r="AD1740" i="5"/>
  <c r="AD1741" i="5"/>
  <c r="AD1742" i="5"/>
  <c r="AD1743" i="5"/>
  <c r="AD1744" i="5"/>
  <c r="AD1745" i="5"/>
  <c r="AD1746" i="5"/>
  <c r="AD1747" i="5"/>
  <c r="AD1748" i="5"/>
  <c r="AD1749" i="5"/>
  <c r="AD1750" i="5"/>
  <c r="AD1751" i="5"/>
  <c r="AD1752" i="5"/>
  <c r="AD1753" i="5"/>
  <c r="AD1754" i="5"/>
  <c r="AD1755" i="5"/>
  <c r="AD1756" i="5"/>
  <c r="AD1757" i="5"/>
  <c r="AD1758" i="5"/>
  <c r="AD1759" i="5"/>
  <c r="AD1760" i="5"/>
  <c r="AD1761" i="5"/>
  <c r="AD1762" i="5"/>
  <c r="AD1763" i="5"/>
  <c r="AD1764" i="5"/>
  <c r="AD1765" i="5"/>
  <c r="AD1766" i="5"/>
  <c r="AD1767" i="5"/>
  <c r="AD1768" i="5"/>
  <c r="AD1769" i="5"/>
  <c r="AD1770" i="5"/>
  <c r="AD1771" i="5"/>
  <c r="AD1772" i="5"/>
  <c r="AD1773" i="5"/>
  <c r="AD1774" i="5"/>
  <c r="AD1775" i="5"/>
  <c r="AD1776" i="5"/>
  <c r="AD1777" i="5"/>
  <c r="AD1778" i="5"/>
  <c r="AD1779" i="5"/>
  <c r="AD1780" i="5"/>
  <c r="AD1781" i="5"/>
  <c r="AD1782" i="5"/>
  <c r="AD1783" i="5"/>
  <c r="AD1784" i="5"/>
  <c r="AD1785" i="5"/>
  <c r="AD1786" i="5"/>
  <c r="AD1787" i="5"/>
  <c r="AD1788" i="5"/>
  <c r="AD1789" i="5"/>
  <c r="AD1790" i="5"/>
  <c r="AD1791" i="5"/>
  <c r="AD1792" i="5"/>
  <c r="AD1793" i="5"/>
  <c r="AD1794" i="5"/>
  <c r="AD1795" i="5"/>
  <c r="AD1796" i="5"/>
  <c r="AD1797" i="5"/>
  <c r="AD1798" i="5"/>
  <c r="AD1799" i="5"/>
  <c r="AD1800" i="5"/>
  <c r="AD1801" i="5"/>
  <c r="AD1802" i="5"/>
  <c r="AD1803" i="5"/>
  <c r="AD1804" i="5"/>
  <c r="AD1805" i="5"/>
  <c r="AD1806" i="5"/>
  <c r="AD1807" i="5"/>
  <c r="AD1808" i="5"/>
  <c r="AD1809" i="5"/>
  <c r="AD1810" i="5"/>
  <c r="AD1811" i="5"/>
  <c r="AD1812" i="5"/>
  <c r="AD1813" i="5"/>
  <c r="AD1814" i="5"/>
  <c r="AD1815" i="5"/>
  <c r="AD1816" i="5"/>
  <c r="AD1817" i="5"/>
  <c r="AD1818" i="5"/>
  <c r="AD1819" i="5"/>
  <c r="AD1820" i="5"/>
  <c r="AD1821" i="5"/>
  <c r="AD1822" i="5"/>
  <c r="AD1823" i="5"/>
  <c r="AD1824" i="5"/>
  <c r="AD1825" i="5"/>
  <c r="AD1826" i="5"/>
  <c r="AD1827" i="5"/>
  <c r="AD1828" i="5"/>
  <c r="AD1829" i="5"/>
  <c r="AD1830" i="5"/>
  <c r="AD1831" i="5"/>
  <c r="AD1832" i="5"/>
  <c r="AD1833" i="5"/>
  <c r="AD1834" i="5"/>
  <c r="AD1835" i="5"/>
  <c r="AD1836" i="5"/>
  <c r="AD1837" i="5"/>
  <c r="AD1838" i="5"/>
  <c r="AD1839" i="5"/>
  <c r="AD1840" i="5"/>
  <c r="AD1841" i="5"/>
  <c r="AD1842" i="5"/>
  <c r="AD1843" i="5"/>
  <c r="AD1844" i="5"/>
  <c r="AD1845" i="5"/>
  <c r="AD1846" i="5"/>
  <c r="AD1847" i="5"/>
  <c r="AD1848" i="5"/>
  <c r="AD1849" i="5"/>
  <c r="AD1850" i="5"/>
  <c r="AD1851" i="5"/>
  <c r="AD1852" i="5"/>
  <c r="AD1853" i="5"/>
  <c r="AD1854" i="5"/>
  <c r="AD1855" i="5"/>
  <c r="AD1856" i="5"/>
  <c r="AD1857" i="5"/>
  <c r="AD1858" i="5"/>
  <c r="AD1859" i="5"/>
  <c r="AD1860" i="5"/>
  <c r="AD1861" i="5"/>
  <c r="AD1862" i="5"/>
  <c r="AD1863" i="5"/>
  <c r="AD1864" i="5"/>
  <c r="AD1865" i="5"/>
  <c r="AD1866" i="5"/>
  <c r="AD1867" i="5"/>
  <c r="AD1868" i="5"/>
  <c r="AD1869" i="5"/>
  <c r="AD1870" i="5"/>
  <c r="AD1871" i="5"/>
  <c r="AD1872" i="5"/>
  <c r="AD1873" i="5"/>
  <c r="AD1874" i="5"/>
  <c r="AD1875" i="5"/>
  <c r="AD1876" i="5"/>
  <c r="AD1877" i="5"/>
  <c r="AD1878" i="5"/>
  <c r="AD1879" i="5"/>
  <c r="AD1880" i="5"/>
  <c r="AD1881" i="5"/>
  <c r="AD1882" i="5"/>
  <c r="AD1883" i="5"/>
  <c r="AD1884" i="5"/>
  <c r="AD1885" i="5"/>
  <c r="AD1886" i="5"/>
  <c r="AD1887" i="5"/>
  <c r="AD1888" i="5"/>
  <c r="AD1889" i="5"/>
  <c r="AD1890" i="5"/>
  <c r="AD1891" i="5"/>
  <c r="AD1892" i="5"/>
  <c r="AD1893" i="5"/>
  <c r="AD1894" i="5"/>
  <c r="AD1895" i="5"/>
  <c r="AD1896" i="5"/>
  <c r="AD1897" i="5"/>
  <c r="AD1898" i="5"/>
  <c r="AD1899" i="5"/>
  <c r="AD1900" i="5"/>
  <c r="AD1901" i="5"/>
  <c r="AD1902" i="5"/>
  <c r="AD1903" i="5"/>
  <c r="AD1904" i="5"/>
  <c r="AD1905" i="5"/>
  <c r="AD1906" i="5"/>
  <c r="AD1907" i="5"/>
  <c r="AD1908" i="5"/>
  <c r="AD1909" i="5"/>
  <c r="AD1910" i="5"/>
  <c r="AD1911" i="5"/>
  <c r="AD1912" i="5"/>
  <c r="AD1913" i="5"/>
  <c r="AD1914" i="5"/>
  <c r="AD1915" i="5"/>
  <c r="AD1916" i="5"/>
  <c r="AD1917" i="5"/>
  <c r="AD1918" i="5"/>
  <c r="AD1919" i="5"/>
  <c r="AD1920" i="5"/>
  <c r="AD1921" i="5"/>
  <c r="AD1922" i="5"/>
  <c r="AD1923" i="5"/>
  <c r="AD1924" i="5"/>
  <c r="AD1925" i="5"/>
  <c r="AD1926" i="5"/>
  <c r="AD1927" i="5"/>
  <c r="AD1928" i="5"/>
  <c r="AD1929" i="5"/>
  <c r="AD1930" i="5"/>
  <c r="AD1931" i="5"/>
  <c r="AD1932" i="5"/>
  <c r="AD1933" i="5"/>
  <c r="AD1934" i="5"/>
  <c r="AD1935" i="5"/>
  <c r="AD1936" i="5"/>
  <c r="AD1937" i="5"/>
  <c r="AD1938" i="5"/>
  <c r="AD1939" i="5"/>
  <c r="AD1940" i="5"/>
  <c r="AD1941" i="5"/>
  <c r="AD1942" i="5"/>
  <c r="AD1943" i="5"/>
  <c r="AD1944" i="5"/>
  <c r="AD1945" i="5"/>
  <c r="AD1946" i="5"/>
  <c r="AD1947" i="5"/>
  <c r="AD1948" i="5"/>
  <c r="AD1949" i="5"/>
  <c r="AD1950" i="5"/>
  <c r="AD1951" i="5"/>
  <c r="AD1952" i="5"/>
  <c r="AD1953" i="5"/>
  <c r="AD1954" i="5"/>
  <c r="AD1955" i="5"/>
  <c r="AD1956" i="5"/>
  <c r="AD1957" i="5"/>
  <c r="AD1958" i="5"/>
  <c r="AD1959" i="5"/>
  <c r="AD1960" i="5"/>
  <c r="AD1961" i="5"/>
  <c r="AD1962" i="5"/>
  <c r="AD1963" i="5"/>
  <c r="AD1964" i="5"/>
  <c r="AD1965" i="5"/>
  <c r="AD1966" i="5"/>
  <c r="AD1967" i="5"/>
  <c r="AD1968" i="5"/>
  <c r="AD1969" i="5"/>
  <c r="AD1970" i="5"/>
  <c r="AD1971" i="5"/>
  <c r="AD1972" i="5"/>
  <c r="AD1973" i="5"/>
  <c r="AD1974" i="5"/>
  <c r="AD1975" i="5"/>
  <c r="AD1976" i="5"/>
  <c r="AD1977" i="5"/>
  <c r="AD1978" i="5"/>
  <c r="AD1979" i="5"/>
  <c r="AD1980" i="5"/>
  <c r="AD1981" i="5"/>
  <c r="AD1982" i="5"/>
  <c r="AD1983" i="5"/>
  <c r="AD1984" i="5"/>
  <c r="AD1985" i="5"/>
  <c r="AD1986" i="5"/>
  <c r="AD1987" i="5"/>
  <c r="AD1988" i="5"/>
  <c r="AD1989" i="5"/>
  <c r="AD1990" i="5"/>
  <c r="AD1991" i="5"/>
  <c r="AD1992" i="5"/>
  <c r="AD1993" i="5"/>
  <c r="AD1994" i="5"/>
  <c r="AD1995" i="5"/>
  <c r="AD1996" i="5"/>
  <c r="AD1997" i="5"/>
  <c r="AD1998" i="5"/>
  <c r="AD1999" i="5"/>
  <c r="AD2000" i="5"/>
  <c r="AD2001" i="5"/>
  <c r="AD2002" i="5"/>
  <c r="AD2003" i="5"/>
  <c r="AD2004" i="5"/>
  <c r="AD2005" i="5"/>
  <c r="AD2006" i="5"/>
  <c r="AD2007" i="5"/>
  <c r="AD2008" i="5"/>
  <c r="AD2009" i="5"/>
  <c r="AD2010" i="5"/>
  <c r="AD2011" i="5"/>
  <c r="AD2012" i="5"/>
  <c r="AD2013" i="5"/>
  <c r="AD2014" i="5"/>
  <c r="AD2015" i="5"/>
  <c r="AD2016" i="5"/>
  <c r="AD2017" i="5"/>
  <c r="AD2018" i="5"/>
  <c r="AD2019" i="5"/>
  <c r="AD2020" i="5"/>
  <c r="AD2021" i="5"/>
  <c r="AD2022" i="5"/>
  <c r="AD2023" i="5"/>
  <c r="AD2024" i="5"/>
  <c r="AD2025" i="5"/>
  <c r="AD2026" i="5"/>
  <c r="AD2027" i="5"/>
  <c r="AD2028" i="5"/>
  <c r="AD2029" i="5"/>
  <c r="AD2030" i="5"/>
  <c r="AD2031" i="5"/>
  <c r="AD2032" i="5"/>
  <c r="AD2033" i="5"/>
  <c r="AD2034" i="5"/>
  <c r="AD2035" i="5"/>
  <c r="AD2036" i="5"/>
  <c r="AD2037" i="5"/>
  <c r="AD2038" i="5"/>
  <c r="AD2039" i="5"/>
  <c r="AD2040" i="5"/>
  <c r="AD2041" i="5"/>
  <c r="AD2042" i="5"/>
  <c r="AD2043" i="5"/>
  <c r="AD2044" i="5"/>
  <c r="AD2045" i="5"/>
  <c r="AD2046" i="5"/>
  <c r="AD2047" i="5"/>
  <c r="AD2048" i="5"/>
  <c r="AD2049" i="5"/>
  <c r="AD2050" i="5"/>
  <c r="AD2051" i="5"/>
  <c r="AD2052" i="5"/>
  <c r="AD2053" i="5"/>
  <c r="AD2054" i="5"/>
  <c r="AD2055" i="5"/>
  <c r="AD2056" i="5"/>
  <c r="AD2057" i="5"/>
  <c r="AD2058" i="5"/>
  <c r="AD2059" i="5"/>
  <c r="AD2060" i="5"/>
  <c r="AD2061" i="5"/>
  <c r="AD2062" i="5"/>
  <c r="AD2063" i="5"/>
  <c r="AD2064" i="5"/>
  <c r="AD2065" i="5"/>
  <c r="AD2066" i="5"/>
  <c r="AD2067" i="5"/>
  <c r="AD2068" i="5"/>
  <c r="AD2069" i="5"/>
  <c r="AD2070" i="5"/>
  <c r="AD2071" i="5"/>
  <c r="AD2072" i="5"/>
  <c r="AD2073" i="5"/>
  <c r="AD2074" i="5"/>
  <c r="AD2075" i="5"/>
  <c r="AD2076" i="5"/>
  <c r="AD2077" i="5"/>
  <c r="AD2078" i="5"/>
  <c r="AD2079" i="5"/>
  <c r="AD2080" i="5"/>
  <c r="AD2081" i="5"/>
  <c r="AD2082" i="5"/>
  <c r="AD2083" i="5"/>
  <c r="AD2084" i="5"/>
  <c r="AD2085" i="5"/>
  <c r="AD2086" i="5"/>
  <c r="AD2087" i="5"/>
  <c r="AD2088" i="5"/>
  <c r="AD2089" i="5"/>
  <c r="AD2090" i="5"/>
  <c r="AD2091" i="5"/>
  <c r="AD2092" i="5"/>
  <c r="AD2093" i="5"/>
  <c r="AD2094" i="5"/>
  <c r="AD2095" i="5"/>
  <c r="AD2096" i="5"/>
  <c r="AD2097" i="5"/>
  <c r="AD2098" i="5"/>
  <c r="AD2099" i="5"/>
  <c r="AD2100" i="5"/>
  <c r="AD2101" i="5"/>
  <c r="AD2102" i="5"/>
  <c r="AD2103" i="5"/>
  <c r="AD2104" i="5"/>
  <c r="AD2105" i="5"/>
  <c r="AD2106" i="5"/>
  <c r="AD2107" i="5"/>
  <c r="AD2108" i="5"/>
  <c r="AD2109" i="5"/>
  <c r="AD2110" i="5"/>
  <c r="AD2111" i="5"/>
  <c r="AD2112" i="5"/>
  <c r="AD2113" i="5"/>
  <c r="AD2114" i="5"/>
  <c r="AD2115" i="5"/>
  <c r="AD2116" i="5"/>
  <c r="AD2117" i="5"/>
  <c r="AD2118" i="5"/>
  <c r="AD2119" i="5"/>
  <c r="AD2120" i="5"/>
  <c r="AD2121" i="5"/>
  <c r="AD2122" i="5"/>
  <c r="AD2123" i="5"/>
  <c r="AD2124" i="5"/>
  <c r="AD2125" i="5"/>
  <c r="AD2126" i="5"/>
  <c r="AD2127" i="5"/>
  <c r="AD2128" i="5"/>
  <c r="AD2129" i="5"/>
  <c r="AD2130" i="5"/>
  <c r="AD2131" i="5"/>
  <c r="AD2132" i="5"/>
  <c r="AD2133" i="5"/>
  <c r="AD2134" i="5"/>
  <c r="AD2135" i="5"/>
  <c r="AD2136" i="5"/>
  <c r="AD2137" i="5"/>
  <c r="AD2138" i="5"/>
  <c r="AD2139" i="5"/>
  <c r="AD2140" i="5"/>
  <c r="AD2141" i="5"/>
  <c r="AD2142" i="5"/>
  <c r="AD2143" i="5"/>
  <c r="AD2144" i="5"/>
  <c r="AD2145" i="5"/>
  <c r="AD2146" i="5"/>
  <c r="AD2147" i="5"/>
  <c r="AD2148" i="5"/>
  <c r="AD2149" i="5"/>
  <c r="AD2150" i="5"/>
  <c r="AD2151" i="5"/>
  <c r="AD2152" i="5"/>
  <c r="AD2153" i="5"/>
  <c r="AD2154" i="5"/>
  <c r="AD2155" i="5"/>
  <c r="AD2156" i="5"/>
  <c r="AD2157" i="5"/>
  <c r="AD2158" i="5"/>
  <c r="AD2159" i="5"/>
  <c r="AD2160" i="5"/>
  <c r="AD2161" i="5"/>
  <c r="AD2162" i="5"/>
  <c r="AD2163" i="5"/>
  <c r="AD2164" i="5"/>
  <c r="AD2165" i="5"/>
  <c r="AD2166" i="5"/>
  <c r="AD2167" i="5"/>
  <c r="AD2168" i="5"/>
  <c r="AD2169" i="5"/>
  <c r="AD2170" i="5"/>
  <c r="AD2171" i="5"/>
  <c r="AD2172" i="5"/>
  <c r="AD2173" i="5"/>
  <c r="AD2174" i="5"/>
  <c r="AD2175" i="5"/>
  <c r="AD2176" i="5"/>
  <c r="AD2177" i="5"/>
  <c r="AD2178" i="5"/>
  <c r="AD2179" i="5"/>
  <c r="AD2180" i="5"/>
  <c r="AD2181" i="5"/>
  <c r="AD2182" i="5"/>
  <c r="AD2183" i="5"/>
  <c r="AD2184" i="5"/>
  <c r="AD2185" i="5"/>
  <c r="AD2186" i="5"/>
  <c r="AD2187" i="5"/>
  <c r="AD2188" i="5"/>
  <c r="AD2189" i="5"/>
  <c r="AD2190" i="5"/>
  <c r="AD2191" i="5"/>
  <c r="AD2192" i="5"/>
  <c r="AD2193" i="5"/>
  <c r="AD2194" i="5"/>
  <c r="AD2195" i="5"/>
  <c r="AD2196" i="5"/>
  <c r="AD2197" i="5"/>
  <c r="AD2198" i="5"/>
  <c r="AD2199" i="5"/>
  <c r="AD2200" i="5"/>
  <c r="AD2201" i="5"/>
  <c r="AD2202" i="5"/>
  <c r="AD2203" i="5"/>
  <c r="AD2204" i="5"/>
  <c r="AD2205" i="5"/>
  <c r="AD2206" i="5"/>
  <c r="AD2207" i="5"/>
  <c r="AD2208" i="5"/>
  <c r="AD2209" i="5"/>
  <c r="AD2210" i="5"/>
  <c r="AD2211" i="5"/>
  <c r="AD2212" i="5"/>
  <c r="AD2213" i="5"/>
  <c r="AD2214" i="5"/>
  <c r="AD2215" i="5"/>
  <c r="AD2216" i="5"/>
  <c r="AD2217" i="5"/>
  <c r="AD2218" i="5"/>
  <c r="AD2219" i="5"/>
  <c r="AD2220" i="5"/>
  <c r="AD2221" i="5"/>
  <c r="AD2222" i="5"/>
  <c r="AD2223" i="5"/>
  <c r="AD2224" i="5"/>
  <c r="AD2225" i="5"/>
  <c r="AD2226" i="5"/>
  <c r="AD2227" i="5"/>
  <c r="AD2228" i="5"/>
  <c r="AD2229" i="5"/>
  <c r="AD2230" i="5"/>
  <c r="AD2231" i="5"/>
  <c r="AD2232" i="5"/>
  <c r="AD2233" i="5"/>
  <c r="AD2234" i="5"/>
  <c r="AD2235" i="5"/>
  <c r="AD2236" i="5"/>
  <c r="AD2237" i="5"/>
  <c r="AD2238" i="5"/>
  <c r="AD2239" i="5"/>
  <c r="AD2240" i="5"/>
  <c r="AD2241" i="5"/>
  <c r="AD2242" i="5"/>
  <c r="AD2243" i="5"/>
  <c r="AD2244" i="5"/>
  <c r="AD2245" i="5"/>
  <c r="AD2246" i="5"/>
  <c r="AD2247" i="5"/>
  <c r="AD2248" i="5"/>
  <c r="AD2249" i="5"/>
  <c r="AD2250" i="5"/>
  <c r="AD2251" i="5"/>
  <c r="AD2252" i="5"/>
  <c r="AD2253" i="5"/>
  <c r="AD2254" i="5"/>
  <c r="AD2255" i="5"/>
  <c r="AD2256" i="5"/>
  <c r="AD2257" i="5"/>
  <c r="AD2258" i="5"/>
  <c r="AD2259" i="5"/>
  <c r="AD2260" i="5"/>
  <c r="AD2261" i="5"/>
  <c r="AD2262" i="5"/>
  <c r="AD2263" i="5"/>
  <c r="AD2264" i="5"/>
  <c r="AD2265" i="5"/>
  <c r="AD2266" i="5"/>
  <c r="AD2267" i="5"/>
  <c r="AD2268" i="5"/>
  <c r="AD2269" i="5"/>
  <c r="AD2270" i="5"/>
  <c r="AD2271" i="5"/>
  <c r="AD2272" i="5"/>
  <c r="AD2273" i="5"/>
  <c r="AD2274" i="5"/>
  <c r="AD2275" i="5"/>
  <c r="AD2276" i="5"/>
  <c r="AD2277" i="5"/>
  <c r="AD2278" i="5"/>
  <c r="AD2279" i="5"/>
  <c r="AD2280" i="5"/>
  <c r="AD2281" i="5"/>
  <c r="AD2282" i="5"/>
  <c r="AD2283" i="5"/>
  <c r="AD2284" i="5"/>
  <c r="AD2285" i="5"/>
  <c r="AD2286" i="5"/>
  <c r="AD2287" i="5"/>
  <c r="AD2288" i="5"/>
  <c r="AD2289" i="5"/>
  <c r="AD2290" i="5"/>
  <c r="AD2291" i="5"/>
  <c r="AD2292" i="5"/>
  <c r="AD2293" i="5"/>
  <c r="AD2294" i="5"/>
  <c r="AD2295" i="5"/>
  <c r="AD2296" i="5"/>
  <c r="AD2297" i="5"/>
  <c r="AD2298" i="5"/>
  <c r="AD2299" i="5"/>
  <c r="AD2300" i="5"/>
  <c r="AD2301" i="5"/>
  <c r="AD2302" i="5"/>
  <c r="AD2303" i="5"/>
  <c r="AD2304" i="5"/>
  <c r="AD2305" i="5"/>
  <c r="AD2306" i="5"/>
  <c r="AD2307" i="5"/>
  <c r="AD2308" i="5"/>
  <c r="AD2309" i="5"/>
  <c r="AD2310" i="5"/>
  <c r="AD2311" i="5"/>
  <c r="AD2312" i="5"/>
  <c r="AD2313" i="5"/>
  <c r="AD2314" i="5"/>
  <c r="AD2315" i="5"/>
  <c r="AD2316" i="5"/>
  <c r="AD2317" i="5"/>
  <c r="AD2318" i="5"/>
  <c r="AD2319" i="5"/>
  <c r="AD2320" i="5"/>
  <c r="AD2321" i="5"/>
  <c r="AD2322" i="5"/>
  <c r="AD2323" i="5"/>
  <c r="AD2324" i="5"/>
  <c r="AD2325" i="5"/>
  <c r="AD2326" i="5"/>
  <c r="AD2327" i="5"/>
  <c r="AD2328" i="5"/>
  <c r="AD2329" i="5"/>
  <c r="AD2330" i="5"/>
  <c r="AD2331" i="5"/>
  <c r="AD2332" i="5"/>
  <c r="AD2333" i="5"/>
  <c r="AD2334" i="5"/>
  <c r="AD2335" i="5"/>
  <c r="AD2336" i="5"/>
  <c r="AD2337" i="5"/>
  <c r="AD2338" i="5"/>
  <c r="AD2339" i="5"/>
  <c r="AD2340" i="5"/>
  <c r="AD2341" i="5"/>
  <c r="AD2342" i="5"/>
  <c r="AD2343" i="5"/>
  <c r="AD2344" i="5"/>
  <c r="AD2346" i="5"/>
  <c r="AD2347"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102" i="5"/>
  <c r="AD103" i="5"/>
  <c r="AD104" i="5"/>
  <c r="AD105" i="5"/>
  <c r="AD106" i="5"/>
  <c r="AD107" i="5"/>
  <c r="AD108" i="5"/>
  <c r="AD109" i="5"/>
  <c r="AD110" i="5"/>
  <c r="AD111" i="5"/>
  <c r="AD112" i="5"/>
  <c r="AD113" i="5"/>
  <c r="AD114" i="5"/>
  <c r="AD115" i="5"/>
  <c r="AD116" i="5"/>
  <c r="AD117" i="5"/>
  <c r="AD118" i="5"/>
  <c r="AD119" i="5"/>
  <c r="AD120" i="5"/>
  <c r="AD121" i="5"/>
  <c r="AD122" i="5"/>
  <c r="AD123" i="5"/>
  <c r="AD124" i="5"/>
  <c r="AD125" i="5"/>
  <c r="AD126" i="5"/>
  <c r="AD127" i="5"/>
  <c r="AD128" i="5"/>
  <c r="AD129" i="5"/>
  <c r="AD130" i="5"/>
  <c r="AD131" i="5"/>
  <c r="AD132" i="5"/>
  <c r="AD133" i="5"/>
  <c r="AD134" i="5"/>
  <c r="AD135" i="5"/>
  <c r="AD136" i="5"/>
  <c r="AD137" i="5"/>
  <c r="AD138" i="5"/>
  <c r="AD139" i="5"/>
  <c r="AD140" i="5"/>
  <c r="AD141" i="5"/>
  <c r="AD142" i="5"/>
  <c r="AD143" i="5"/>
  <c r="AD144" i="5"/>
  <c r="AD145" i="5"/>
  <c r="AD146" i="5"/>
  <c r="AD147" i="5"/>
  <c r="AD148" i="5"/>
  <c r="AD149" i="5"/>
  <c r="AD150" i="5"/>
  <c r="AD151" i="5"/>
  <c r="AD152" i="5"/>
  <c r="AD153" i="5"/>
  <c r="AD154" i="5"/>
  <c r="AD155" i="5"/>
  <c r="AD156" i="5"/>
  <c r="AD157" i="5"/>
  <c r="AD158" i="5"/>
  <c r="AD159" i="5"/>
  <c r="AD160" i="5"/>
  <c r="AD161" i="5"/>
  <c r="AD162" i="5"/>
  <c r="AD163" i="5"/>
  <c r="AD164" i="5"/>
  <c r="AD165" i="5"/>
  <c r="AD166" i="5"/>
  <c r="AD167" i="5"/>
  <c r="AD168" i="5"/>
  <c r="AD169" i="5"/>
  <c r="AD170" i="5"/>
  <c r="AD171" i="5"/>
  <c r="AD172" i="5"/>
  <c r="AD173" i="5"/>
  <c r="AD174" i="5"/>
  <c r="AD175" i="5"/>
  <c r="AD176" i="5"/>
  <c r="AD177" i="5"/>
  <c r="AD178" i="5"/>
  <c r="AD179" i="5"/>
  <c r="AD180" i="5"/>
  <c r="AD181" i="5"/>
  <c r="AD182" i="5"/>
  <c r="AD183" i="5"/>
  <c r="AD184" i="5"/>
  <c r="AD185" i="5"/>
  <c r="AD186" i="5"/>
  <c r="AD187" i="5"/>
  <c r="AD188" i="5"/>
  <c r="AD189" i="5"/>
  <c r="AD190" i="5"/>
  <c r="AD191" i="5"/>
  <c r="AD192" i="5"/>
  <c r="AD193" i="5"/>
  <c r="AD194" i="5"/>
  <c r="AD195" i="5"/>
  <c r="AD196" i="5"/>
  <c r="AD197" i="5"/>
  <c r="AD198" i="5"/>
  <c r="AD199" i="5"/>
  <c r="AD200" i="5"/>
  <c r="AD201" i="5"/>
  <c r="AD202" i="5"/>
  <c r="AD203" i="5"/>
  <c r="AD204" i="5"/>
  <c r="AD205" i="5"/>
  <c r="AD206" i="5"/>
  <c r="AD207" i="5"/>
  <c r="AD208" i="5"/>
  <c r="AD209" i="5"/>
  <c r="AD210" i="5"/>
  <c r="AD211" i="5"/>
  <c r="AD212" i="5"/>
  <c r="AD213" i="5"/>
  <c r="AD214" i="5"/>
  <c r="AD215" i="5"/>
  <c r="AD216" i="5"/>
  <c r="AD217" i="5"/>
  <c r="AD218" i="5"/>
  <c r="AD219" i="5"/>
  <c r="AD220" i="5"/>
  <c r="AD221" i="5"/>
  <c r="AD222" i="5"/>
  <c r="AD223" i="5"/>
  <c r="AD224" i="5"/>
  <c r="AD225" i="5"/>
  <c r="AD226" i="5"/>
  <c r="AD227" i="5"/>
  <c r="AD228" i="5"/>
  <c r="AD229" i="5"/>
  <c r="AD230" i="5"/>
  <c r="AD231" i="5"/>
  <c r="AD232" i="5"/>
  <c r="AD233" i="5"/>
  <c r="AD234" i="5"/>
  <c r="AD235" i="5"/>
  <c r="AD236" i="5"/>
  <c r="AD237" i="5"/>
  <c r="AD238" i="5"/>
  <c r="AD239" i="5"/>
  <c r="AD240" i="5"/>
  <c r="AD241" i="5"/>
  <c r="AD242" i="5"/>
  <c r="AD243" i="5"/>
  <c r="AD244" i="5"/>
  <c r="AD245" i="5"/>
  <c r="AD246" i="5"/>
  <c r="AD247" i="5"/>
  <c r="AD248" i="5"/>
  <c r="AD249" i="5"/>
  <c r="AD250" i="5"/>
  <c r="AD251" i="5"/>
  <c r="AD252" i="5"/>
  <c r="AD253" i="5"/>
  <c r="AD254" i="5"/>
  <c r="AD255" i="5"/>
  <c r="AD256" i="5"/>
  <c r="AD257" i="5"/>
  <c r="AD258" i="5"/>
  <c r="AD259" i="5"/>
  <c r="AD260" i="5"/>
  <c r="AD261" i="5"/>
  <c r="AD262" i="5"/>
  <c r="AD263" i="5"/>
  <c r="AD264" i="5"/>
  <c r="AD265" i="5"/>
  <c r="AD266" i="5"/>
  <c r="AD267" i="5"/>
  <c r="AD268" i="5"/>
  <c r="AD269" i="5"/>
  <c r="AD270" i="5"/>
  <c r="AD271" i="5"/>
  <c r="AD272" i="5"/>
  <c r="AD273" i="5"/>
  <c r="AD274" i="5"/>
  <c r="AD275" i="5"/>
  <c r="AD276" i="5"/>
  <c r="AD277" i="5"/>
  <c r="AD278" i="5"/>
  <c r="AD279" i="5"/>
  <c r="AD280" i="5"/>
  <c r="AD281" i="5"/>
  <c r="AD282" i="5"/>
  <c r="AD283" i="5"/>
  <c r="AD284" i="5"/>
  <c r="AD285" i="5"/>
  <c r="AD286" i="5"/>
  <c r="AD287" i="5"/>
  <c r="AD288" i="5"/>
  <c r="AD289" i="5"/>
  <c r="AD290" i="5"/>
  <c r="AD291" i="5"/>
  <c r="AD292" i="5"/>
  <c r="AD293" i="5"/>
  <c r="AD294" i="5"/>
  <c r="AD295" i="5"/>
  <c r="AD296" i="5"/>
  <c r="AD297" i="5"/>
  <c r="AD298" i="5"/>
  <c r="AD299" i="5"/>
  <c r="AD300" i="5"/>
  <c r="AD301" i="5"/>
  <c r="AD302" i="5"/>
  <c r="AD303" i="5"/>
  <c r="AD304" i="5"/>
  <c r="AD305" i="5"/>
  <c r="AD306" i="5"/>
  <c r="AD307" i="5"/>
  <c r="AD308" i="5"/>
  <c r="AD309" i="5"/>
  <c r="AD310" i="5"/>
  <c r="AD311" i="5"/>
  <c r="AD312" i="5"/>
  <c r="AD313" i="5"/>
  <c r="AD314" i="5"/>
  <c r="AD315" i="5"/>
  <c r="AD316" i="5"/>
  <c r="AD317" i="5"/>
  <c r="AD318" i="5"/>
  <c r="AD319" i="5"/>
  <c r="AD320" i="5"/>
  <c r="AD321" i="5"/>
  <c r="AD322" i="5"/>
  <c r="AD323" i="5"/>
  <c r="AD324" i="5"/>
  <c r="AD325" i="5"/>
  <c r="AD326" i="5"/>
  <c r="AD327" i="5"/>
  <c r="AD328" i="5"/>
  <c r="AD329" i="5"/>
  <c r="AD330" i="5"/>
  <c r="AD331" i="5"/>
  <c r="AD332" i="5"/>
  <c r="AD333" i="5"/>
  <c r="AD334" i="5"/>
  <c r="AD335" i="5"/>
  <c r="AD336" i="5"/>
  <c r="AD337" i="5"/>
  <c r="AD338" i="5"/>
  <c r="AD339" i="5"/>
  <c r="AD340" i="5"/>
  <c r="AD341" i="5"/>
  <c r="AD342" i="5"/>
  <c r="AD343" i="5"/>
  <c r="AD344" i="5"/>
  <c r="AD345" i="5"/>
  <c r="AD346" i="5"/>
  <c r="AD347" i="5"/>
  <c r="AD348" i="5"/>
  <c r="AD349" i="5"/>
  <c r="AD350" i="5"/>
  <c r="AD351" i="5"/>
  <c r="AD352" i="5"/>
  <c r="AD353" i="5"/>
  <c r="AD354" i="5"/>
  <c r="AD355" i="5"/>
  <c r="AD356" i="5"/>
  <c r="AD357" i="5"/>
  <c r="AD358" i="5"/>
  <c r="AD359" i="5"/>
  <c r="AD360" i="5"/>
  <c r="AD361" i="5"/>
  <c r="AD362" i="5"/>
  <c r="AD363" i="5"/>
  <c r="AD364" i="5"/>
  <c r="AD365" i="5"/>
  <c r="AD366" i="5"/>
  <c r="AD367" i="5"/>
  <c r="AD368" i="5"/>
  <c r="AD369" i="5"/>
  <c r="AD370" i="5"/>
  <c r="AD371" i="5"/>
  <c r="AD372" i="5"/>
  <c r="AD373" i="5"/>
  <c r="AD374" i="5"/>
  <c r="AD375" i="5"/>
  <c r="AD376" i="5"/>
  <c r="AD377" i="5"/>
  <c r="AD378" i="5"/>
  <c r="AD379" i="5"/>
  <c r="AD380" i="5"/>
  <c r="AD381" i="5"/>
  <c r="AD382" i="5"/>
  <c r="AD383" i="5"/>
  <c r="AD384" i="5"/>
  <c r="AD385" i="5"/>
  <c r="AD386" i="5"/>
  <c r="AD387" i="5"/>
  <c r="AD388" i="5"/>
  <c r="AD389" i="5"/>
  <c r="AD390" i="5"/>
  <c r="AD391" i="5"/>
  <c r="AD392" i="5"/>
  <c r="AD393" i="5"/>
  <c r="AD394" i="5"/>
  <c r="AD395" i="5"/>
  <c r="AD396" i="5"/>
  <c r="AD397" i="5"/>
  <c r="AD398" i="5"/>
  <c r="AD399" i="5"/>
  <c r="AD400" i="5"/>
  <c r="AD401" i="5"/>
  <c r="AD402" i="5"/>
  <c r="AD403" i="5"/>
  <c r="AD404" i="5"/>
  <c r="AD405" i="5"/>
  <c r="AD406" i="5"/>
  <c r="AD407" i="5"/>
  <c r="AD408" i="5"/>
  <c r="AD409" i="5"/>
  <c r="AD410" i="5"/>
  <c r="AD411" i="5"/>
  <c r="AD412" i="5"/>
  <c r="AD413" i="5"/>
  <c r="AD414" i="5"/>
  <c r="AD415" i="5"/>
  <c r="AD416" i="5"/>
  <c r="AD417" i="5"/>
  <c r="AD418" i="5"/>
  <c r="AD419" i="5"/>
  <c r="AD420" i="5"/>
  <c r="AD421" i="5"/>
  <c r="AD422" i="5"/>
  <c r="AD423" i="5"/>
  <c r="AD424" i="5"/>
  <c r="AD425" i="5"/>
  <c r="AD426" i="5"/>
  <c r="AD427" i="5"/>
  <c r="AD428" i="5"/>
  <c r="AD429" i="5"/>
  <c r="AD430" i="5"/>
  <c r="AD431" i="5"/>
  <c r="AD432" i="5"/>
  <c r="AD433" i="5"/>
  <c r="AD434" i="5"/>
  <c r="AD435" i="5"/>
  <c r="AD436" i="5"/>
  <c r="AD437" i="5"/>
  <c r="AD438" i="5"/>
  <c r="AD439" i="5"/>
  <c r="AD440" i="5"/>
  <c r="AD441" i="5"/>
  <c r="AD442" i="5"/>
  <c r="AD443" i="5"/>
  <c r="AD444" i="5"/>
  <c r="AD445" i="5"/>
  <c r="AD446" i="5"/>
  <c r="AD447" i="5"/>
  <c r="AD448" i="5"/>
  <c r="AD449" i="5"/>
  <c r="AD450" i="5"/>
  <c r="AD451" i="5"/>
  <c r="AD452" i="5"/>
  <c r="AD453" i="5"/>
  <c r="AD454" i="5"/>
  <c r="AD455" i="5"/>
  <c r="AD456" i="5"/>
  <c r="AD457" i="5"/>
  <c r="AD458" i="5"/>
  <c r="AD459" i="5"/>
  <c r="AD460" i="5"/>
  <c r="AD461" i="5"/>
  <c r="AD462" i="5"/>
  <c r="AD463" i="5"/>
  <c r="AD464" i="5"/>
  <c r="AD465" i="5"/>
  <c r="AD466" i="5"/>
  <c r="AD467" i="5"/>
  <c r="AD468" i="5"/>
  <c r="AD469" i="5"/>
  <c r="AD470" i="5"/>
  <c r="AD471" i="5"/>
  <c r="AD472" i="5"/>
  <c r="AD473" i="5"/>
  <c r="AD474" i="5"/>
  <c r="AD475" i="5"/>
  <c r="AD476" i="5"/>
  <c r="AD477" i="5"/>
  <c r="AD478" i="5"/>
  <c r="AD479" i="5"/>
  <c r="AD480" i="5"/>
  <c r="AD481" i="5"/>
  <c r="AD482" i="5"/>
  <c r="AD483" i="5"/>
  <c r="AD484" i="5"/>
  <c r="AD485" i="5"/>
  <c r="AD486" i="5"/>
  <c r="AD487" i="5"/>
  <c r="AD488" i="5"/>
  <c r="AD489" i="5"/>
  <c r="AD490" i="5"/>
  <c r="AD491" i="5"/>
  <c r="AD492" i="5"/>
  <c r="AD493" i="5"/>
  <c r="AD494" i="5"/>
  <c r="AD495" i="5"/>
  <c r="AD496" i="5"/>
  <c r="AD497" i="5"/>
  <c r="AD498" i="5"/>
  <c r="AD499" i="5"/>
  <c r="AD500" i="5"/>
  <c r="AD501" i="5"/>
  <c r="AD502" i="5"/>
  <c r="AD503" i="5"/>
  <c r="AD504" i="5"/>
  <c r="AD505" i="5"/>
  <c r="AD506" i="5"/>
  <c r="AD507" i="5"/>
  <c r="AD508" i="5"/>
  <c r="AD509" i="5"/>
  <c r="AD510" i="5"/>
  <c r="AD511" i="5"/>
  <c r="AD512" i="5"/>
  <c r="AD513" i="5"/>
  <c r="AD514" i="5"/>
  <c r="AD515" i="5"/>
  <c r="AD516" i="5"/>
  <c r="AD517" i="5"/>
  <c r="AD518" i="5"/>
  <c r="AD519" i="5"/>
  <c r="AD520" i="5"/>
  <c r="AD521" i="5"/>
  <c r="AD522" i="5"/>
  <c r="AD523" i="5"/>
  <c r="AD524" i="5"/>
  <c r="AD525" i="5"/>
  <c r="AD526" i="5"/>
  <c r="AD527" i="5"/>
  <c r="AD528" i="5"/>
  <c r="AD529" i="5"/>
  <c r="AD530" i="5"/>
  <c r="AD531" i="5"/>
  <c r="AD532" i="5"/>
  <c r="AD533" i="5"/>
  <c r="AD534" i="5"/>
  <c r="AD535" i="5"/>
  <c r="AD536" i="5"/>
  <c r="AD537" i="5"/>
  <c r="AD538" i="5"/>
  <c r="AD539" i="5"/>
  <c r="AD540" i="5"/>
  <c r="AD541" i="5"/>
  <c r="AD542" i="5"/>
  <c r="AD543" i="5"/>
  <c r="AD544" i="5"/>
  <c r="AD545" i="5"/>
  <c r="AD546" i="5"/>
  <c r="AD547" i="5"/>
  <c r="AD548" i="5"/>
  <c r="AD549" i="5"/>
  <c r="AD550" i="5"/>
  <c r="AD551" i="5"/>
  <c r="AD552" i="5"/>
  <c r="AD553" i="5"/>
  <c r="AD554" i="5"/>
  <c r="AD555" i="5"/>
  <c r="AD556" i="5"/>
  <c r="AD557" i="5"/>
  <c r="AD558" i="5"/>
  <c r="AD559" i="5"/>
  <c r="AD560" i="5"/>
  <c r="AD561" i="5"/>
  <c r="AD562" i="5"/>
  <c r="AD563" i="5"/>
  <c r="AD564" i="5"/>
  <c r="AD565" i="5"/>
  <c r="AD566" i="5"/>
  <c r="AD567" i="5"/>
  <c r="AD568" i="5"/>
  <c r="AD569" i="5"/>
  <c r="AD570" i="5"/>
  <c r="AD571" i="5"/>
  <c r="AD572" i="5"/>
  <c r="AD573" i="5"/>
  <c r="AD574" i="5"/>
  <c r="AD575" i="5"/>
  <c r="AD576" i="5"/>
  <c r="AD577" i="5"/>
  <c r="AD578" i="5"/>
  <c r="AD579" i="5"/>
  <c r="AD580" i="5"/>
  <c r="AD581" i="5"/>
  <c r="AD582" i="5"/>
  <c r="AD583" i="5"/>
  <c r="AD584" i="5"/>
  <c r="AD585" i="5"/>
  <c r="AD586" i="5"/>
  <c r="AD587" i="5"/>
  <c r="AD588" i="5"/>
  <c r="AD589" i="5"/>
  <c r="AD590" i="5"/>
  <c r="AD591" i="5"/>
  <c r="AD592" i="5"/>
  <c r="AD593" i="5"/>
  <c r="AD594" i="5"/>
  <c r="AD595" i="5"/>
  <c r="AD596" i="5"/>
  <c r="AD597" i="5"/>
  <c r="AD598" i="5"/>
  <c r="AD599" i="5"/>
  <c r="AD600" i="5"/>
  <c r="AD601" i="5"/>
  <c r="AD602" i="5"/>
  <c r="AD603" i="5"/>
  <c r="AD604" i="5"/>
  <c r="AD605" i="5"/>
  <c r="AD606" i="5"/>
  <c r="AD607" i="5"/>
  <c r="AD608" i="5"/>
  <c r="AD609" i="5"/>
  <c r="AD610" i="5"/>
  <c r="AD611" i="5"/>
  <c r="AD612" i="5"/>
  <c r="AD613" i="5"/>
  <c r="AD614" i="5"/>
  <c r="AD615" i="5"/>
  <c r="AD616" i="5"/>
  <c r="AD617" i="5"/>
  <c r="AD618" i="5"/>
  <c r="AD619" i="5"/>
  <c r="AD620" i="5"/>
  <c r="AD621" i="5"/>
  <c r="AD622" i="5"/>
  <c r="AD623" i="5"/>
  <c r="AD624" i="5"/>
  <c r="AD625" i="5"/>
  <c r="AD626" i="5"/>
  <c r="AD627" i="5"/>
  <c r="AD628" i="5"/>
  <c r="AD629" i="5"/>
  <c r="AD630" i="5"/>
  <c r="AD631" i="5"/>
  <c r="AD632" i="5"/>
  <c r="AD633" i="5"/>
  <c r="AD634" i="5"/>
  <c r="AD635" i="5"/>
  <c r="AD636" i="5"/>
  <c r="AD637" i="5"/>
  <c r="AD638" i="5"/>
  <c r="AD639" i="5"/>
  <c r="AD640" i="5"/>
  <c r="AD641" i="5"/>
  <c r="AD642" i="5"/>
  <c r="AD643" i="5"/>
  <c r="AD644" i="5"/>
  <c r="AD645" i="5"/>
  <c r="AD646" i="5"/>
  <c r="AD647" i="5"/>
  <c r="AD648" i="5"/>
  <c r="AD649" i="5"/>
  <c r="AD650" i="5"/>
  <c r="AD651" i="5"/>
  <c r="AD652" i="5"/>
  <c r="AD653" i="5"/>
  <c r="AD654" i="5"/>
  <c r="AD655" i="5"/>
  <c r="AD656" i="5"/>
  <c r="AD657" i="5"/>
  <c r="AD658" i="5"/>
  <c r="AD659" i="5"/>
  <c r="AD660" i="5"/>
  <c r="AD661" i="5"/>
  <c r="AD662" i="5"/>
  <c r="AD663" i="5"/>
  <c r="AD664" i="5"/>
  <c r="AD665" i="5"/>
  <c r="AD666" i="5"/>
  <c r="AD667" i="5"/>
  <c r="AD668" i="5"/>
  <c r="AD669" i="5"/>
  <c r="AD670" i="5"/>
  <c r="AD671" i="5"/>
  <c r="AD672" i="5"/>
  <c r="AD673" i="5"/>
  <c r="AD674" i="5"/>
  <c r="AD675" i="5"/>
  <c r="AD676" i="5"/>
  <c r="AD677" i="5"/>
  <c r="AD678" i="5"/>
  <c r="AD679" i="5"/>
  <c r="AD680" i="5"/>
  <c r="AD681" i="5"/>
  <c r="AD682" i="5"/>
  <c r="AD683" i="5"/>
  <c r="AD684" i="5"/>
  <c r="AD685" i="5"/>
  <c r="AD686" i="5"/>
  <c r="AD687" i="5"/>
  <c r="AD688" i="5"/>
  <c r="AD689" i="5"/>
  <c r="AD690" i="5"/>
  <c r="AD691" i="5"/>
  <c r="AD692" i="5"/>
  <c r="AD693" i="5"/>
  <c r="AD694" i="5"/>
  <c r="AD695" i="5"/>
  <c r="AD696" i="5"/>
  <c r="AD697" i="5"/>
  <c r="AD698" i="5"/>
  <c r="AD699" i="5"/>
  <c r="AD700" i="5"/>
  <c r="AD701" i="5"/>
  <c r="AD702" i="5"/>
  <c r="AD703" i="5"/>
  <c r="AD704" i="5"/>
  <c r="AD705" i="5"/>
  <c r="AD706" i="5"/>
  <c r="AD707" i="5"/>
  <c r="AD708" i="5"/>
  <c r="AD709" i="5"/>
  <c r="AD710" i="5"/>
  <c r="AD711" i="5"/>
  <c r="AD712" i="5"/>
  <c r="AD713" i="5"/>
  <c r="AD714" i="5"/>
  <c r="AD715" i="5"/>
  <c r="AD716" i="5"/>
  <c r="AD717" i="5"/>
  <c r="AD718" i="5"/>
  <c r="AD719" i="5"/>
  <c r="AD720" i="5"/>
  <c r="AD721" i="5"/>
  <c r="AD722" i="5"/>
  <c r="AD723" i="5"/>
  <c r="AD724" i="5"/>
  <c r="AD725" i="5"/>
  <c r="AD726" i="5"/>
  <c r="AD727" i="5"/>
  <c r="AD728" i="5"/>
  <c r="AD729" i="5"/>
  <c r="AD730" i="5"/>
  <c r="AD731" i="5"/>
  <c r="AD732" i="5"/>
  <c r="AD733" i="5"/>
  <c r="AD734" i="5"/>
  <c r="AD735" i="5"/>
  <c r="AD736" i="5"/>
  <c r="AD737" i="5"/>
  <c r="AD738" i="5"/>
  <c r="AD739" i="5"/>
  <c r="AD740" i="5"/>
  <c r="AD741" i="5"/>
  <c r="AD742" i="5"/>
  <c r="AD743" i="5"/>
  <c r="AD744" i="5"/>
  <c r="AD745" i="5"/>
  <c r="AD746" i="5"/>
  <c r="AD747" i="5"/>
  <c r="AD748" i="5"/>
  <c r="AD749" i="5"/>
  <c r="AD750" i="5"/>
  <c r="AD751" i="5"/>
  <c r="AD752" i="5"/>
  <c r="AD753" i="5"/>
  <c r="AD754" i="5"/>
  <c r="AD755" i="5"/>
  <c r="AD756" i="5"/>
  <c r="AD757" i="5"/>
  <c r="AD758" i="5"/>
  <c r="AD759" i="5"/>
  <c r="AD760" i="5"/>
  <c r="AD761" i="5"/>
  <c r="AD762" i="5"/>
  <c r="AD763" i="5"/>
  <c r="AD764" i="5"/>
  <c r="AD765" i="5"/>
  <c r="AD766" i="5"/>
  <c r="AD767" i="5"/>
  <c r="AD768" i="5"/>
  <c r="AD769" i="5"/>
  <c r="AD770" i="5"/>
  <c r="AD771" i="5"/>
  <c r="AD772" i="5"/>
  <c r="AD773" i="5"/>
  <c r="AD774" i="5"/>
  <c r="AD775" i="5"/>
  <c r="AD776" i="5"/>
  <c r="AD777" i="5"/>
  <c r="AD778" i="5"/>
  <c r="AD779" i="5"/>
  <c r="AD780" i="5"/>
  <c r="AD781" i="5"/>
  <c r="AD782" i="5"/>
  <c r="AD783" i="5"/>
  <c r="AD784" i="5"/>
  <c r="AD785" i="5"/>
  <c r="AD786" i="5"/>
  <c r="AD787" i="5"/>
  <c r="AD788" i="5"/>
  <c r="AD789" i="5"/>
  <c r="AD790" i="5"/>
  <c r="AD791" i="5"/>
  <c r="AD792" i="5"/>
  <c r="AD793" i="5"/>
  <c r="AD794" i="5"/>
  <c r="AD795" i="5"/>
  <c r="AD796" i="5"/>
  <c r="AD797" i="5"/>
  <c r="AD798" i="5"/>
  <c r="AD799" i="5"/>
  <c r="AD800" i="5"/>
  <c r="AD801" i="5"/>
  <c r="AD802" i="5"/>
  <c r="AD803" i="5"/>
  <c r="AD804" i="5"/>
  <c r="AD805" i="5"/>
  <c r="AD806" i="5"/>
  <c r="AD807" i="5"/>
  <c r="AD808" i="5"/>
  <c r="AD809" i="5"/>
  <c r="AD810" i="5"/>
  <c r="AD811" i="5"/>
  <c r="AD812" i="5"/>
  <c r="AD813" i="5"/>
  <c r="AD814" i="5"/>
  <c r="AD815" i="5"/>
  <c r="AD816" i="5"/>
  <c r="AD817" i="5"/>
  <c r="AD818" i="5"/>
  <c r="AD819" i="5"/>
  <c r="AD820" i="5"/>
  <c r="AD821" i="5"/>
  <c r="AD822" i="5"/>
  <c r="AD823" i="5"/>
  <c r="AD824" i="5"/>
  <c r="AD825" i="5"/>
  <c r="AD826" i="5"/>
  <c r="AD827" i="5"/>
  <c r="AD828" i="5"/>
  <c r="AD829" i="5"/>
  <c r="AD830" i="5"/>
  <c r="AD831" i="5"/>
  <c r="AD832" i="5"/>
  <c r="AD833" i="5"/>
  <c r="AD834" i="5"/>
  <c r="AD835" i="5"/>
  <c r="AD836" i="5"/>
  <c r="AD837" i="5"/>
  <c r="AD838" i="5"/>
  <c r="AD839" i="5"/>
  <c r="AD840" i="5"/>
  <c r="AD841" i="5"/>
  <c r="AD842" i="5"/>
  <c r="AD843" i="5"/>
  <c r="AD844" i="5"/>
  <c r="AD845" i="5"/>
  <c r="AD846" i="5"/>
  <c r="AD847" i="5"/>
  <c r="AD848" i="5"/>
  <c r="AD849" i="5"/>
  <c r="AD850" i="5"/>
  <c r="AD851" i="5"/>
  <c r="AD852" i="5"/>
  <c r="AD853" i="5"/>
  <c r="AD854" i="5"/>
  <c r="AD855" i="5"/>
  <c r="AD856" i="5"/>
  <c r="AD857" i="5"/>
  <c r="AD858" i="5"/>
  <c r="AD859" i="5"/>
  <c r="AD860" i="5"/>
  <c r="AD861" i="5"/>
  <c r="AD862" i="5"/>
  <c r="AD863" i="5"/>
  <c r="AD864" i="5"/>
  <c r="AD865" i="5"/>
  <c r="AD866" i="5"/>
  <c r="AD867" i="5"/>
  <c r="AD868" i="5"/>
  <c r="AD869" i="5"/>
  <c r="AD870" i="5"/>
  <c r="AD871" i="5"/>
  <c r="AD872" i="5"/>
  <c r="AD873" i="5"/>
  <c r="AD874" i="5"/>
  <c r="AD875" i="5"/>
  <c r="AD876" i="5"/>
  <c r="AD877" i="5"/>
  <c r="AD878" i="5"/>
  <c r="AD879" i="5"/>
  <c r="AD880" i="5"/>
  <c r="AD881" i="5"/>
  <c r="AD882" i="5"/>
  <c r="AD883" i="5"/>
  <c r="AD884" i="5"/>
  <c r="AD885" i="5"/>
  <c r="AD886" i="5"/>
  <c r="AD887" i="5"/>
  <c r="AD888" i="5"/>
  <c r="AD889" i="5"/>
  <c r="AD890" i="5"/>
  <c r="AD891" i="5"/>
  <c r="AD892" i="5"/>
  <c r="AD893" i="5"/>
  <c r="AD894" i="5"/>
  <c r="AD895" i="5"/>
  <c r="AD896" i="5"/>
  <c r="AD897" i="5"/>
  <c r="AD898" i="5"/>
  <c r="AD899" i="5"/>
  <c r="AD900" i="5"/>
  <c r="AD901" i="5"/>
  <c r="AD902" i="5"/>
  <c r="AD903" i="5"/>
  <c r="AD904" i="5"/>
  <c r="AD905" i="5"/>
  <c r="AD906" i="5"/>
  <c r="AD907" i="5"/>
  <c r="AD908" i="5"/>
  <c r="AD909" i="5"/>
  <c r="AD910" i="5"/>
  <c r="AD911" i="5"/>
  <c r="AD912" i="5"/>
  <c r="AD913" i="5"/>
  <c r="AD914" i="5"/>
  <c r="AD915" i="5"/>
  <c r="AD916" i="5"/>
  <c r="AD917" i="5"/>
  <c r="AD918" i="5"/>
  <c r="AD919" i="5"/>
  <c r="AD920" i="5"/>
  <c r="AD921" i="5"/>
  <c r="AD922" i="5"/>
  <c r="AD923" i="5"/>
  <c r="AD924" i="5"/>
  <c r="AD925" i="5"/>
  <c r="AD926" i="5"/>
  <c r="AD927" i="5"/>
  <c r="AD928" i="5"/>
  <c r="AD929" i="5"/>
  <c r="AD930" i="5"/>
  <c r="AD931" i="5"/>
  <c r="AD932" i="5"/>
  <c r="AD933" i="5"/>
  <c r="AD934" i="5"/>
  <c r="AD935" i="5"/>
  <c r="AD936" i="5"/>
  <c r="AD937" i="5"/>
  <c r="AD938" i="5"/>
  <c r="AD939" i="5"/>
  <c r="AD940" i="5"/>
  <c r="AD941" i="5"/>
  <c r="AD942" i="5"/>
  <c r="AD943" i="5"/>
  <c r="AD944" i="5"/>
  <c r="AD945" i="5"/>
  <c r="AD946" i="5"/>
  <c r="AD947" i="5"/>
  <c r="AD948" i="5"/>
  <c r="AD949" i="5"/>
  <c r="AD950" i="5"/>
  <c r="AD951" i="5"/>
  <c r="AD952" i="5"/>
  <c r="AD953" i="5"/>
  <c r="AD954" i="5"/>
  <c r="AD955" i="5"/>
  <c r="AD956" i="5"/>
  <c r="AD957" i="5"/>
  <c r="AD958" i="5"/>
  <c r="AD959" i="5"/>
  <c r="AD960" i="5"/>
  <c r="AD961" i="5"/>
  <c r="AD962" i="5"/>
  <c r="AD963" i="5"/>
  <c r="AD964" i="5"/>
  <c r="AD965" i="5"/>
  <c r="AD966" i="5"/>
  <c r="AD967" i="5"/>
  <c r="AD968" i="5"/>
  <c r="AD969" i="5"/>
  <c r="AD970" i="5"/>
  <c r="AD971" i="5"/>
  <c r="AD972" i="5"/>
  <c r="AD973" i="5"/>
  <c r="AD974" i="5"/>
  <c r="AD975" i="5"/>
  <c r="AD976" i="5"/>
  <c r="AD977" i="5"/>
  <c r="AD978" i="5"/>
  <c r="AD979" i="5"/>
  <c r="AD980" i="5"/>
  <c r="AD981" i="5"/>
  <c r="AD982" i="5"/>
  <c r="AD983" i="5"/>
  <c r="AD984" i="5"/>
  <c r="AD985" i="5"/>
  <c r="AD986" i="5"/>
  <c r="AD987" i="5"/>
  <c r="AD988" i="5"/>
  <c r="AD989" i="5"/>
  <c r="AD990" i="5"/>
  <c r="AD991" i="5"/>
  <c r="AD992" i="5"/>
  <c r="AD993" i="5"/>
  <c r="AD994" i="5"/>
  <c r="AD995" i="5"/>
  <c r="AD996" i="5"/>
  <c r="AD997" i="5"/>
  <c r="AD998" i="5"/>
  <c r="AD999" i="5"/>
  <c r="AD1000" i="5"/>
  <c r="AD1001" i="5"/>
  <c r="AD1002" i="5"/>
  <c r="AD1003" i="5"/>
  <c r="AD1004" i="5"/>
  <c r="AD1005" i="5"/>
  <c r="AD1006" i="5"/>
  <c r="AD1007" i="5"/>
  <c r="AD1008" i="5"/>
  <c r="AD1009" i="5"/>
  <c r="AD1010" i="5"/>
  <c r="AD1011" i="5"/>
  <c r="AD1012" i="5"/>
  <c r="AD1013" i="5"/>
  <c r="AD1014" i="5"/>
  <c r="AD1015" i="5"/>
  <c r="AD1016" i="5"/>
  <c r="AD1017" i="5"/>
  <c r="AD1018" i="5"/>
  <c r="AD1019" i="5"/>
  <c r="AD1020" i="5"/>
  <c r="AD1021" i="5"/>
  <c r="AD1022" i="5"/>
  <c r="AD1023" i="5"/>
  <c r="AD1024" i="5"/>
  <c r="AD1025" i="5"/>
  <c r="AD1026" i="5"/>
  <c r="AD1027" i="5"/>
  <c r="AD1028" i="5"/>
  <c r="AD1029" i="5"/>
  <c r="AD1030" i="5"/>
  <c r="AD1031" i="5"/>
  <c r="AD1032" i="5"/>
  <c r="AD1033" i="5"/>
  <c r="AD1034" i="5"/>
  <c r="AD1035" i="5"/>
  <c r="AD1036" i="5"/>
  <c r="AD1037" i="5"/>
  <c r="AD1038" i="5"/>
  <c r="AD1039" i="5"/>
  <c r="AD1040" i="5"/>
  <c r="AD1041" i="5"/>
  <c r="AD1042" i="5"/>
  <c r="AD1043" i="5"/>
  <c r="AD1044" i="5"/>
  <c r="AD1045" i="5"/>
  <c r="AD1046" i="5"/>
  <c r="AD1047" i="5"/>
  <c r="AD1048" i="5"/>
  <c r="AD1049" i="5"/>
  <c r="AD1050" i="5"/>
  <c r="AD1051" i="5"/>
  <c r="AD1052" i="5"/>
  <c r="AD1053" i="5"/>
  <c r="AD1054" i="5"/>
  <c r="AD1055" i="5"/>
  <c r="AD1056" i="5"/>
  <c r="AD1057" i="5"/>
  <c r="AD1058" i="5"/>
  <c r="AD1059" i="5"/>
  <c r="AD1060" i="5"/>
  <c r="AD1061" i="5"/>
  <c r="AD1062" i="5"/>
  <c r="AD1063" i="5"/>
  <c r="AD1064" i="5"/>
  <c r="AD1065" i="5"/>
  <c r="AD1066" i="5"/>
  <c r="AD1067" i="5"/>
  <c r="AD1068" i="5"/>
  <c r="AD1069" i="5"/>
  <c r="AD1070" i="5"/>
  <c r="AD1071" i="5"/>
  <c r="AD1072" i="5"/>
  <c r="AD1073" i="5"/>
  <c r="AD1074" i="5"/>
  <c r="AD1075" i="5"/>
  <c r="AD1076" i="5"/>
  <c r="AD1077" i="5"/>
  <c r="AD1078" i="5"/>
  <c r="AD1079" i="5"/>
  <c r="AD1080" i="5"/>
  <c r="AD1081" i="5"/>
  <c r="AD1082" i="5"/>
  <c r="AD1083" i="5"/>
  <c r="AD1084" i="5"/>
  <c r="AD1085" i="5"/>
  <c r="AD1086" i="5"/>
  <c r="AD1087" i="5"/>
  <c r="AD1088" i="5"/>
  <c r="AD1089" i="5"/>
  <c r="AD1090" i="5"/>
  <c r="AD1091" i="5"/>
  <c r="AD1092" i="5"/>
  <c r="AD1093" i="5"/>
  <c r="AD1094" i="5"/>
  <c r="AD1095" i="5"/>
  <c r="AD1096" i="5"/>
  <c r="AD1097" i="5"/>
  <c r="AD1098" i="5"/>
  <c r="AD1099" i="5"/>
  <c r="AD1100" i="5"/>
  <c r="AD1101" i="5"/>
  <c r="AD1102" i="5"/>
  <c r="AD1103" i="5"/>
  <c r="AD1104" i="5"/>
  <c r="AD1105" i="5"/>
  <c r="AD1106" i="5"/>
  <c r="AD1107" i="5"/>
  <c r="AD1108" i="5"/>
  <c r="AD1109" i="5"/>
  <c r="AD1110" i="5"/>
  <c r="AD1111" i="5"/>
  <c r="AD1112" i="5"/>
  <c r="AD1113" i="5"/>
  <c r="AD1114" i="5"/>
  <c r="AD1115" i="5"/>
  <c r="AD1116" i="5"/>
  <c r="AD1117" i="5"/>
  <c r="AD1118" i="5"/>
  <c r="AD1119" i="5"/>
  <c r="AD1120" i="5"/>
  <c r="AD1121" i="5"/>
  <c r="AD1122" i="5"/>
  <c r="AD1123" i="5"/>
  <c r="AD1124" i="5"/>
  <c r="AD1125" i="5"/>
  <c r="AD1126" i="5"/>
  <c r="AD1127" i="5"/>
  <c r="AD1128" i="5"/>
  <c r="AD1129" i="5"/>
  <c r="AD1130" i="5"/>
  <c r="AD1131" i="5"/>
  <c r="AD1132" i="5"/>
  <c r="AD1133" i="5"/>
  <c r="AD1134" i="5"/>
  <c r="AD1135" i="5"/>
  <c r="AD1136" i="5"/>
  <c r="AD1137" i="5"/>
  <c r="AD1138" i="5"/>
  <c r="AD1139" i="5"/>
  <c r="AD1140" i="5"/>
  <c r="AD1141" i="5"/>
  <c r="AD1142" i="5"/>
  <c r="AD1143" i="5"/>
  <c r="AD1144" i="5"/>
  <c r="AD1145" i="5"/>
  <c r="AD1146" i="5"/>
  <c r="AD1147" i="5"/>
  <c r="AD1148" i="5"/>
  <c r="AD1149" i="5"/>
  <c r="AD1150" i="5"/>
  <c r="AD1151" i="5"/>
  <c r="AD1152" i="5"/>
  <c r="AD1153" i="5"/>
  <c r="AD1154" i="5"/>
  <c r="AD1155" i="5"/>
  <c r="AD1156" i="5"/>
  <c r="AD1157" i="5"/>
  <c r="AD1158" i="5"/>
  <c r="AD1159" i="5"/>
  <c r="AD1160" i="5"/>
  <c r="AD1161" i="5"/>
  <c r="AD1162" i="5"/>
  <c r="AD1163" i="5"/>
  <c r="AD1164" i="5"/>
  <c r="AD1165" i="5"/>
  <c r="AD1166" i="5"/>
  <c r="AD1167" i="5"/>
  <c r="AD1168" i="5"/>
  <c r="AD1169" i="5"/>
  <c r="AD1170" i="5"/>
  <c r="AD1171" i="5"/>
  <c r="AD1172" i="5"/>
  <c r="AD1173" i="5"/>
  <c r="AD1174" i="5"/>
  <c r="AD1175" i="5"/>
  <c r="AD1176" i="5"/>
  <c r="AD1177" i="5"/>
  <c r="AD1178" i="5"/>
  <c r="AD1179" i="5"/>
  <c r="AD1180" i="5"/>
  <c r="AD1181" i="5"/>
  <c r="AD1182" i="5"/>
  <c r="AD1183" i="5"/>
  <c r="AD1184" i="5"/>
  <c r="AD1185" i="5"/>
  <c r="AD1186" i="5"/>
  <c r="AD1187" i="5"/>
  <c r="AD1188" i="5"/>
  <c r="AD1189" i="5"/>
  <c r="AD1190" i="5"/>
  <c r="AD1191" i="5"/>
  <c r="AD1192" i="5"/>
  <c r="AD1193" i="5"/>
  <c r="AD1194" i="5"/>
  <c r="AD1195" i="5"/>
  <c r="AD1196" i="5"/>
  <c r="AD1197" i="5"/>
  <c r="AD1198" i="5"/>
  <c r="AD1199" i="5"/>
  <c r="AD1200" i="5"/>
  <c r="AD1201" i="5"/>
  <c r="AD1202" i="5"/>
  <c r="AD1203" i="5"/>
  <c r="AD1204" i="5"/>
  <c r="AD1205" i="5"/>
  <c r="AD1206" i="5"/>
  <c r="AD1207" i="5"/>
  <c r="AD1208" i="5"/>
  <c r="AD1209" i="5"/>
  <c r="AD1210" i="5"/>
  <c r="AD1211" i="5"/>
  <c r="AD1212" i="5"/>
  <c r="AD1213" i="5"/>
  <c r="AD1214" i="5"/>
  <c r="AD1215" i="5"/>
  <c r="AD1216" i="5"/>
  <c r="AD1217" i="5"/>
  <c r="AD1218" i="5"/>
  <c r="AD1219" i="5"/>
  <c r="AD1220" i="5"/>
  <c r="AD1221" i="5"/>
  <c r="AD1222" i="5"/>
  <c r="AD1223" i="5"/>
  <c r="AD1224" i="5"/>
  <c r="AD1225" i="5"/>
  <c r="AD1226" i="5"/>
  <c r="AD1227" i="5"/>
  <c r="AD1228" i="5"/>
  <c r="AD1229" i="5"/>
  <c r="AD1230" i="5"/>
  <c r="AD1231" i="5"/>
  <c r="AD1232" i="5"/>
  <c r="AD1233" i="5"/>
  <c r="AD1234" i="5"/>
  <c r="AD1235" i="5"/>
  <c r="AD1236" i="5"/>
  <c r="AD1237" i="5"/>
  <c r="AD1238" i="5"/>
  <c r="AD1239" i="5"/>
  <c r="AD1240" i="5"/>
  <c r="AD1241" i="5"/>
  <c r="AD1242" i="5"/>
  <c r="AD1243" i="5"/>
  <c r="AD1244" i="5"/>
  <c r="AD1245" i="5"/>
  <c r="AD1246" i="5"/>
  <c r="AD1247" i="5"/>
  <c r="AD1248" i="5"/>
  <c r="AD1249" i="5"/>
  <c r="AD1250" i="5"/>
  <c r="AD1251" i="5"/>
  <c r="AD1252" i="5"/>
  <c r="AD1253" i="5"/>
  <c r="AD1254" i="5"/>
  <c r="AD1255" i="5"/>
  <c r="AD1256" i="5"/>
  <c r="AD1257" i="5"/>
  <c r="AD1258" i="5"/>
  <c r="AD1259" i="5"/>
  <c r="AD1260" i="5"/>
  <c r="AD1261" i="5"/>
  <c r="AD1262" i="5"/>
  <c r="AD1263" i="5"/>
  <c r="AD1264" i="5"/>
  <c r="AD1265" i="5"/>
  <c r="AD1266" i="5"/>
  <c r="AD1267" i="5"/>
  <c r="AD1268" i="5"/>
  <c r="AD1269" i="5"/>
  <c r="AD1270" i="5"/>
  <c r="AD1271" i="5"/>
  <c r="AD1272" i="5"/>
  <c r="AD1273" i="5"/>
  <c r="AD1274" i="5"/>
  <c r="AD1275" i="5"/>
  <c r="AD1276" i="5"/>
  <c r="AD1277" i="5"/>
  <c r="AD1278" i="5"/>
  <c r="AD1279" i="5"/>
  <c r="AD1280" i="5"/>
  <c r="AD1281" i="5"/>
  <c r="AD1282" i="5"/>
  <c r="AD1283" i="5"/>
  <c r="AD1284" i="5"/>
  <c r="AD1285" i="5"/>
  <c r="AD1286" i="5"/>
  <c r="AD1287" i="5"/>
  <c r="AD1288" i="5"/>
  <c r="AD1289" i="5"/>
  <c r="AD1290" i="5"/>
  <c r="AD1291" i="5"/>
  <c r="AD1292" i="5"/>
  <c r="AD1293" i="5"/>
  <c r="AD1294" i="5"/>
  <c r="AD1295" i="5"/>
  <c r="AD1296" i="5"/>
  <c r="AD1297" i="5"/>
  <c r="AD1298" i="5"/>
  <c r="AD1299" i="5"/>
  <c r="AD1300" i="5"/>
  <c r="AD1301" i="5"/>
  <c r="AD1302" i="5"/>
  <c r="AD1303" i="5"/>
  <c r="AD1304" i="5"/>
  <c r="AD1305" i="5"/>
  <c r="AD1306" i="5"/>
  <c r="AD1307" i="5"/>
  <c r="AD1308" i="5"/>
  <c r="AD1309" i="5"/>
  <c r="AD1310" i="5"/>
  <c r="AD1311" i="5"/>
  <c r="AD1312" i="5"/>
  <c r="AD1313" i="5"/>
  <c r="AD1314" i="5"/>
  <c r="AD1315" i="5"/>
  <c r="AD1316" i="5"/>
  <c r="AD1317" i="5"/>
  <c r="AD1318" i="5"/>
  <c r="AD1319" i="5"/>
  <c r="AD1320" i="5"/>
  <c r="AD1321" i="5"/>
  <c r="AD1322" i="5"/>
  <c r="AD1323" i="5"/>
  <c r="AD1324" i="5"/>
  <c r="AD1325" i="5"/>
  <c r="AD1326" i="5"/>
  <c r="AD1327" i="5"/>
  <c r="AD1328" i="5"/>
  <c r="AD1329" i="5"/>
  <c r="AD1330" i="5"/>
  <c r="AD1331" i="5"/>
  <c r="AD1332" i="5"/>
  <c r="AD1333" i="5"/>
  <c r="AD1334" i="5"/>
  <c r="AD1335" i="5"/>
  <c r="AD1336" i="5"/>
  <c r="AD1337" i="5"/>
  <c r="AD1338" i="5"/>
  <c r="AD1339" i="5"/>
  <c r="AD1340" i="5"/>
  <c r="AD1341" i="5"/>
  <c r="AD1342" i="5"/>
  <c r="AD1343" i="5"/>
  <c r="AD1344" i="5"/>
  <c r="AD6" i="5"/>
  <c r="AD7" i="5"/>
  <c r="AD8" i="5"/>
  <c r="AD9" i="5"/>
  <c r="AD10" i="5"/>
  <c r="AD11" i="5"/>
  <c r="AD12" i="5"/>
  <c r="AD13" i="5"/>
  <c r="AD14" i="5"/>
  <c r="AD5" i="5"/>
  <c r="AA22" i="5"/>
  <c r="AA6" i="5"/>
  <c r="AA5" i="5"/>
  <c r="AA7" i="5"/>
  <c r="AA8" i="5"/>
  <c r="AA9" i="5"/>
  <c r="AA10" i="5"/>
  <c r="AA11" i="5"/>
  <c r="AA12" i="5"/>
  <c r="AA13" i="5"/>
  <c r="AA14" i="5"/>
  <c r="AA15" i="5"/>
  <c r="AA16" i="5"/>
  <c r="AA17" i="5"/>
  <c r="AA18" i="5"/>
  <c r="AA19" i="5"/>
  <c r="AA20" i="5"/>
  <c r="AA21"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7" i="5"/>
  <c r="AA338" i="5"/>
  <c r="AA339" i="5"/>
  <c r="AA340" i="5"/>
  <c r="AA341" i="5"/>
  <c r="AA342" i="5"/>
  <c r="AA343" i="5"/>
  <c r="AA344" i="5"/>
  <c r="AA345" i="5"/>
  <c r="AA346" i="5"/>
  <c r="AA347" i="5"/>
  <c r="AA348" i="5"/>
  <c r="AA349" i="5"/>
  <c r="AA350" i="5"/>
  <c r="AA351" i="5"/>
  <c r="AA352" i="5"/>
  <c r="AA353" i="5"/>
  <c r="AA354" i="5"/>
  <c r="AA355" i="5"/>
  <c r="AA356" i="5"/>
  <c r="AA357" i="5"/>
  <c r="AA358" i="5"/>
  <c r="AA359" i="5"/>
  <c r="AA360" i="5"/>
  <c r="AA361" i="5"/>
  <c r="AA362" i="5"/>
  <c r="AA363" i="5"/>
  <c r="AA364" i="5"/>
  <c r="AA365" i="5"/>
  <c r="AA366" i="5"/>
  <c r="AA367" i="5"/>
  <c r="AA368" i="5"/>
  <c r="AA369" i="5"/>
  <c r="AA370" i="5"/>
  <c r="AA371" i="5"/>
  <c r="AA372" i="5"/>
  <c r="AA373" i="5"/>
  <c r="AA374" i="5"/>
  <c r="AA375" i="5"/>
  <c r="AA376" i="5"/>
  <c r="AA377" i="5"/>
  <c r="AA378" i="5"/>
  <c r="AA379" i="5"/>
  <c r="AA380" i="5"/>
  <c r="AA381" i="5"/>
  <c r="AA382" i="5"/>
  <c r="AA383" i="5"/>
  <c r="AA384" i="5"/>
  <c r="AA385" i="5"/>
  <c r="AA386" i="5"/>
  <c r="AA387" i="5"/>
  <c r="AA388" i="5"/>
  <c r="AA389" i="5"/>
  <c r="AA390" i="5"/>
  <c r="AA391" i="5"/>
  <c r="AA392" i="5"/>
  <c r="AA393" i="5"/>
  <c r="AA394" i="5"/>
  <c r="AA395" i="5"/>
  <c r="AA396" i="5"/>
  <c r="AA397" i="5"/>
  <c r="AA398" i="5"/>
  <c r="AA399" i="5"/>
  <c r="AA400" i="5"/>
  <c r="AA401" i="5"/>
  <c r="AA402" i="5"/>
  <c r="AA403" i="5"/>
  <c r="AA404" i="5"/>
  <c r="AA405" i="5"/>
  <c r="AA406" i="5"/>
  <c r="AA407" i="5"/>
  <c r="AA408" i="5"/>
  <c r="AA409" i="5"/>
  <c r="AA410" i="5"/>
  <c r="AA411" i="5"/>
  <c r="AA412" i="5"/>
  <c r="AA413" i="5"/>
  <c r="AA414" i="5"/>
  <c r="AA415" i="5"/>
  <c r="AA416" i="5"/>
  <c r="AA417" i="5"/>
  <c r="AA418" i="5"/>
  <c r="AA419" i="5"/>
  <c r="AA420" i="5"/>
  <c r="AA421" i="5"/>
  <c r="AA422" i="5"/>
  <c r="AA423" i="5"/>
  <c r="AA424" i="5"/>
  <c r="AA425" i="5"/>
  <c r="AA426" i="5"/>
  <c r="AA427" i="5"/>
  <c r="AA428" i="5"/>
  <c r="AA429" i="5"/>
  <c r="AA430" i="5"/>
  <c r="AA431" i="5"/>
  <c r="AA432" i="5"/>
  <c r="AA433" i="5"/>
  <c r="AA434" i="5"/>
  <c r="AA435" i="5"/>
  <c r="AA436" i="5"/>
  <c r="AA437" i="5"/>
  <c r="AA438" i="5"/>
  <c r="AA439" i="5"/>
  <c r="AA440" i="5"/>
  <c r="AA441" i="5"/>
  <c r="AA442" i="5"/>
  <c r="AA443" i="5"/>
  <c r="AA444" i="5"/>
  <c r="AA445" i="5"/>
  <c r="AA446" i="5"/>
  <c r="AA447" i="5"/>
  <c r="AA448" i="5"/>
  <c r="AA449" i="5"/>
  <c r="AA450" i="5"/>
  <c r="AA451" i="5"/>
  <c r="AA452" i="5"/>
  <c r="AA453" i="5"/>
  <c r="AA454" i="5"/>
  <c r="AA455" i="5"/>
  <c r="AA456" i="5"/>
  <c r="AA457" i="5"/>
  <c r="AA458" i="5"/>
  <c r="AA459" i="5"/>
  <c r="AA460" i="5"/>
  <c r="AA461" i="5"/>
  <c r="AA462" i="5"/>
  <c r="AA463" i="5"/>
  <c r="AA464" i="5"/>
  <c r="AA465" i="5"/>
  <c r="AA466" i="5"/>
  <c r="AA467" i="5"/>
  <c r="AA468" i="5"/>
  <c r="AA469" i="5"/>
  <c r="AA470" i="5"/>
  <c r="AA471" i="5"/>
  <c r="AA472" i="5"/>
  <c r="AA473" i="5"/>
  <c r="AA474" i="5"/>
  <c r="AA475" i="5"/>
  <c r="AA476" i="5"/>
  <c r="AA477" i="5"/>
  <c r="AA478" i="5"/>
  <c r="AA479" i="5"/>
  <c r="AA480" i="5"/>
  <c r="AA481" i="5"/>
  <c r="AA482" i="5"/>
  <c r="AA483" i="5"/>
  <c r="AA484" i="5"/>
  <c r="AA485" i="5"/>
  <c r="AA486" i="5"/>
  <c r="AA487" i="5"/>
  <c r="AA488" i="5"/>
  <c r="AA489" i="5"/>
  <c r="AA490" i="5"/>
  <c r="AA491" i="5"/>
  <c r="AA492" i="5"/>
  <c r="AA493" i="5"/>
  <c r="AA494" i="5"/>
  <c r="AA495" i="5"/>
  <c r="AA496" i="5"/>
  <c r="AA497" i="5"/>
  <c r="AA498" i="5"/>
  <c r="AA499" i="5"/>
  <c r="AA500" i="5"/>
  <c r="AA501" i="5"/>
  <c r="AA502" i="5"/>
  <c r="AA503" i="5"/>
  <c r="AA504" i="5"/>
  <c r="AA505" i="5"/>
  <c r="AA506" i="5"/>
  <c r="AA507" i="5"/>
  <c r="AA508" i="5"/>
  <c r="AA509" i="5"/>
  <c r="AA510" i="5"/>
  <c r="AA511" i="5"/>
  <c r="AA512" i="5"/>
  <c r="AA513" i="5"/>
  <c r="AA514" i="5"/>
  <c r="AA515" i="5"/>
  <c r="AA516" i="5"/>
  <c r="AA517" i="5"/>
  <c r="AA518" i="5"/>
  <c r="AA519" i="5"/>
  <c r="AA520" i="5"/>
  <c r="AA521" i="5"/>
  <c r="AA522" i="5"/>
  <c r="AA523" i="5"/>
  <c r="AA524" i="5"/>
  <c r="AA525" i="5"/>
  <c r="AA526" i="5"/>
  <c r="AA527" i="5"/>
  <c r="AA528" i="5"/>
  <c r="AA529" i="5"/>
  <c r="AA530" i="5"/>
  <c r="AA531" i="5"/>
  <c r="AA532" i="5"/>
  <c r="AA533" i="5"/>
  <c r="AA534" i="5"/>
  <c r="AA535" i="5"/>
  <c r="AA536" i="5"/>
  <c r="AA537" i="5"/>
  <c r="AA538" i="5"/>
  <c r="AA539" i="5"/>
  <c r="AA540" i="5"/>
  <c r="AA541" i="5"/>
  <c r="AA542" i="5"/>
  <c r="AA543" i="5"/>
  <c r="AA544" i="5"/>
  <c r="AA545" i="5"/>
  <c r="AA546" i="5"/>
  <c r="AA547" i="5"/>
  <c r="AA548" i="5"/>
  <c r="AA549" i="5"/>
  <c r="AA550" i="5"/>
  <c r="AA551" i="5"/>
  <c r="AA552" i="5"/>
  <c r="AA553" i="5"/>
  <c r="AA554" i="5"/>
  <c r="AA555" i="5"/>
  <c r="AA556" i="5"/>
  <c r="AA557" i="5"/>
  <c r="AA558" i="5"/>
  <c r="AA559" i="5"/>
  <c r="AA560" i="5"/>
  <c r="AA561" i="5"/>
  <c r="AA562" i="5"/>
  <c r="AA563" i="5"/>
  <c r="AA564" i="5"/>
  <c r="AA565" i="5"/>
  <c r="AA566" i="5"/>
  <c r="AA567" i="5"/>
  <c r="AA568" i="5"/>
  <c r="AA569" i="5"/>
  <c r="AA570" i="5"/>
  <c r="AA571" i="5"/>
  <c r="AA572" i="5"/>
  <c r="AA573" i="5"/>
  <c r="AA574" i="5"/>
  <c r="AA575" i="5"/>
  <c r="AA576" i="5"/>
  <c r="AA577" i="5"/>
  <c r="AA578" i="5"/>
  <c r="AA579" i="5"/>
  <c r="AA580" i="5"/>
  <c r="AA581" i="5"/>
  <c r="AA582" i="5"/>
  <c r="AA583" i="5"/>
  <c r="AA584" i="5"/>
  <c r="AA585" i="5"/>
  <c r="AA586" i="5"/>
  <c r="AA587" i="5"/>
  <c r="AA588" i="5"/>
  <c r="AA589" i="5"/>
  <c r="AA590" i="5"/>
  <c r="AA591" i="5"/>
  <c r="AA592" i="5"/>
  <c r="AA593" i="5"/>
  <c r="AA594" i="5"/>
  <c r="AA595" i="5"/>
  <c r="AA596" i="5"/>
  <c r="AA597" i="5"/>
  <c r="AA598" i="5"/>
  <c r="AA599" i="5"/>
  <c r="AA600" i="5"/>
  <c r="AA601" i="5"/>
  <c r="AA602" i="5"/>
  <c r="AA603" i="5"/>
  <c r="AA604" i="5"/>
  <c r="AA605" i="5"/>
  <c r="AA606" i="5"/>
  <c r="AA607" i="5"/>
  <c r="AA608" i="5"/>
  <c r="AA609" i="5"/>
  <c r="AA610" i="5"/>
  <c r="AA611" i="5"/>
  <c r="AA612" i="5"/>
  <c r="AA613" i="5"/>
  <c r="AA614" i="5"/>
  <c r="AA615" i="5"/>
  <c r="AA616" i="5"/>
  <c r="AA617" i="5"/>
  <c r="AA618" i="5"/>
  <c r="AA619" i="5"/>
  <c r="AA620" i="5"/>
  <c r="AA621" i="5"/>
  <c r="AA622" i="5"/>
  <c r="AA623" i="5"/>
  <c r="AA624" i="5"/>
  <c r="AA625" i="5"/>
  <c r="AA626" i="5"/>
  <c r="AA627" i="5"/>
  <c r="AA628" i="5"/>
  <c r="AA629" i="5"/>
  <c r="AA630" i="5"/>
  <c r="AA631" i="5"/>
  <c r="AA632" i="5"/>
  <c r="AA633" i="5"/>
  <c r="AA634" i="5"/>
  <c r="AA635" i="5"/>
  <c r="AA636" i="5"/>
  <c r="AA637" i="5"/>
  <c r="AA638" i="5"/>
  <c r="AA639" i="5"/>
  <c r="AA640" i="5"/>
  <c r="AA641" i="5"/>
  <c r="AA642" i="5"/>
  <c r="AA643" i="5"/>
  <c r="AA644" i="5"/>
  <c r="AA645" i="5"/>
  <c r="AA646" i="5"/>
  <c r="AA647" i="5"/>
  <c r="AA648" i="5"/>
  <c r="AA649" i="5"/>
  <c r="AA650" i="5"/>
  <c r="AA651" i="5"/>
  <c r="AA652" i="5"/>
  <c r="AA653" i="5"/>
  <c r="AA654" i="5"/>
  <c r="AA655" i="5"/>
  <c r="AA656" i="5"/>
  <c r="AA657" i="5"/>
  <c r="AA658" i="5"/>
  <c r="AA659" i="5"/>
  <c r="AA660" i="5"/>
  <c r="AA661" i="5"/>
  <c r="AA662" i="5"/>
  <c r="AA663" i="5"/>
  <c r="AA664" i="5"/>
  <c r="AA665" i="5"/>
  <c r="AA666" i="5"/>
  <c r="AA667" i="5"/>
  <c r="AA668" i="5"/>
  <c r="AA669" i="5"/>
  <c r="AA670" i="5"/>
  <c r="AA671" i="5"/>
  <c r="AA672" i="5"/>
  <c r="AA673" i="5"/>
  <c r="AA674" i="5"/>
  <c r="AA675" i="5"/>
  <c r="AA676" i="5"/>
  <c r="AA677" i="5"/>
  <c r="AA678" i="5"/>
  <c r="AA679" i="5"/>
  <c r="AA680" i="5"/>
  <c r="AA681" i="5"/>
  <c r="AA682" i="5"/>
  <c r="AA683" i="5"/>
  <c r="AA684" i="5"/>
  <c r="AA685" i="5"/>
  <c r="AA686" i="5"/>
  <c r="AA687" i="5"/>
  <c r="AA688" i="5"/>
  <c r="AA689" i="5"/>
  <c r="AA690" i="5"/>
  <c r="AA691" i="5"/>
  <c r="AA692" i="5"/>
  <c r="AA693" i="5"/>
  <c r="AA694" i="5"/>
  <c r="AA695" i="5"/>
  <c r="AA696" i="5"/>
  <c r="AA697" i="5"/>
  <c r="AA698" i="5"/>
  <c r="AA699" i="5"/>
  <c r="AA700" i="5"/>
  <c r="AA701" i="5"/>
  <c r="AA702" i="5"/>
  <c r="AA703" i="5"/>
  <c r="AA704" i="5"/>
  <c r="AA705" i="5"/>
  <c r="AA706" i="5"/>
  <c r="AA707" i="5"/>
  <c r="AA708" i="5"/>
  <c r="AA709" i="5"/>
  <c r="AA710" i="5"/>
  <c r="AA711" i="5"/>
  <c r="AA712" i="5"/>
  <c r="AA713" i="5"/>
  <c r="AA714" i="5"/>
  <c r="AA715" i="5"/>
  <c r="AA716" i="5"/>
  <c r="AA717" i="5"/>
  <c r="AA718" i="5"/>
  <c r="AA719" i="5"/>
  <c r="AA720" i="5"/>
  <c r="AA721" i="5"/>
  <c r="AA722" i="5"/>
  <c r="AA723" i="5"/>
  <c r="AA724" i="5"/>
  <c r="AA725" i="5"/>
  <c r="AA726" i="5"/>
  <c r="AA727" i="5"/>
  <c r="AA728" i="5"/>
  <c r="AA729" i="5"/>
  <c r="AA730" i="5"/>
  <c r="AA731" i="5"/>
  <c r="AA732" i="5"/>
  <c r="AA733" i="5"/>
  <c r="AA734" i="5"/>
  <c r="AA735" i="5"/>
  <c r="AA736" i="5"/>
  <c r="AA737" i="5"/>
  <c r="AA738" i="5"/>
  <c r="AA739" i="5"/>
  <c r="AA740" i="5"/>
  <c r="AA741" i="5"/>
  <c r="AA742" i="5"/>
  <c r="AA743" i="5"/>
  <c r="AA744" i="5"/>
  <c r="AA745" i="5"/>
  <c r="AA746" i="5"/>
  <c r="AA747" i="5"/>
  <c r="AA748" i="5"/>
  <c r="AA749" i="5"/>
  <c r="AA750" i="5"/>
  <c r="AA751" i="5"/>
  <c r="AA752" i="5"/>
  <c r="AA753" i="5"/>
  <c r="AA754" i="5"/>
  <c r="AA755" i="5"/>
  <c r="AA756" i="5"/>
  <c r="AA757" i="5"/>
  <c r="AA758" i="5"/>
  <c r="AA759" i="5"/>
  <c r="AA760" i="5"/>
  <c r="AA761" i="5"/>
  <c r="AA762" i="5"/>
  <c r="AA763" i="5"/>
  <c r="AA764" i="5"/>
  <c r="AA765" i="5"/>
  <c r="AA766" i="5"/>
  <c r="AA767" i="5"/>
  <c r="AA768" i="5"/>
  <c r="AA769" i="5"/>
  <c r="AA770" i="5"/>
  <c r="AA771" i="5"/>
  <c r="AA772" i="5"/>
  <c r="AA773" i="5"/>
  <c r="AA774" i="5"/>
  <c r="AA775" i="5"/>
  <c r="AA776" i="5"/>
  <c r="AA777" i="5"/>
  <c r="AA778" i="5"/>
  <c r="AA779" i="5"/>
  <c r="AA780" i="5"/>
  <c r="AA781" i="5"/>
  <c r="AA782" i="5"/>
  <c r="AA783" i="5"/>
  <c r="AA784" i="5"/>
  <c r="AA785" i="5"/>
  <c r="AA786" i="5"/>
  <c r="AA787" i="5"/>
  <c r="AA788" i="5"/>
  <c r="AA789" i="5"/>
  <c r="AA790" i="5"/>
  <c r="AA791" i="5"/>
  <c r="AA792" i="5"/>
  <c r="AA793" i="5"/>
  <c r="AA794" i="5"/>
  <c r="AA795" i="5"/>
  <c r="AA796" i="5"/>
  <c r="AA797" i="5"/>
  <c r="AA798" i="5"/>
  <c r="AA799" i="5"/>
  <c r="AA800" i="5"/>
  <c r="AA801" i="5"/>
  <c r="AA802" i="5"/>
  <c r="AA803" i="5"/>
  <c r="AA804" i="5"/>
  <c r="AA805" i="5"/>
  <c r="AA806" i="5"/>
  <c r="AA807" i="5"/>
  <c r="AA808" i="5"/>
  <c r="AA809" i="5"/>
  <c r="AA810" i="5"/>
  <c r="AA811" i="5"/>
  <c r="AA812" i="5"/>
  <c r="AA813" i="5"/>
  <c r="AA814" i="5"/>
  <c r="AA815" i="5"/>
  <c r="AA816" i="5"/>
  <c r="AA817" i="5"/>
  <c r="AA818" i="5"/>
  <c r="AA819" i="5"/>
  <c r="AA820" i="5"/>
  <c r="AA821" i="5"/>
  <c r="AA822" i="5"/>
  <c r="AA823" i="5"/>
  <c r="AA824" i="5"/>
  <c r="AA825" i="5"/>
  <c r="AA826" i="5"/>
  <c r="AA827" i="5"/>
  <c r="AA828" i="5"/>
  <c r="AA829" i="5"/>
  <c r="AA830" i="5"/>
  <c r="AA831" i="5"/>
  <c r="AA832" i="5"/>
  <c r="AA833" i="5"/>
  <c r="AA834" i="5"/>
  <c r="AA835" i="5"/>
  <c r="AA836" i="5"/>
  <c r="AA837" i="5"/>
  <c r="AA838" i="5"/>
  <c r="AA839" i="5"/>
  <c r="AA840" i="5"/>
  <c r="AA841" i="5"/>
  <c r="AA842" i="5"/>
  <c r="AA843" i="5"/>
  <c r="AA844" i="5"/>
  <c r="AA845" i="5"/>
  <c r="AA846" i="5"/>
  <c r="AA847" i="5"/>
  <c r="AA848" i="5"/>
  <c r="AA849" i="5"/>
  <c r="AA850" i="5"/>
  <c r="AA851" i="5"/>
  <c r="AA852" i="5"/>
  <c r="AA853" i="5"/>
  <c r="AA854" i="5"/>
  <c r="AA855" i="5"/>
  <c r="AA856" i="5"/>
  <c r="AA857" i="5"/>
  <c r="AA858" i="5"/>
  <c r="AA859" i="5"/>
  <c r="AA860" i="5"/>
  <c r="AA861" i="5"/>
  <c r="AA862" i="5"/>
  <c r="AA863" i="5"/>
  <c r="AA864" i="5"/>
  <c r="AA865" i="5"/>
  <c r="AA866" i="5"/>
  <c r="AA867" i="5"/>
  <c r="AA868" i="5"/>
  <c r="AA869" i="5"/>
  <c r="AA870" i="5"/>
  <c r="AA871" i="5"/>
  <c r="AA872" i="5"/>
  <c r="AA873" i="5"/>
  <c r="AA874" i="5"/>
  <c r="AA875" i="5"/>
  <c r="AA876" i="5"/>
  <c r="AA877" i="5"/>
  <c r="AA878" i="5"/>
  <c r="AA879" i="5"/>
  <c r="AA880" i="5"/>
  <c r="AA881" i="5"/>
  <c r="AA882" i="5"/>
  <c r="AA883" i="5"/>
  <c r="AA884" i="5"/>
  <c r="AA885" i="5"/>
  <c r="AA886" i="5"/>
  <c r="AA887" i="5"/>
  <c r="AA888" i="5"/>
  <c r="AA889" i="5"/>
  <c r="AA890" i="5"/>
  <c r="AA891" i="5"/>
  <c r="AA892" i="5"/>
  <c r="AA893" i="5"/>
  <c r="AA894" i="5"/>
  <c r="AA895" i="5"/>
  <c r="AA896" i="5"/>
  <c r="AA897" i="5"/>
  <c r="AA898" i="5"/>
  <c r="AA899" i="5"/>
  <c r="AA900" i="5"/>
  <c r="AA901" i="5"/>
  <c r="AA902" i="5"/>
  <c r="AA903" i="5"/>
  <c r="AA904" i="5"/>
  <c r="AA905" i="5"/>
  <c r="AA906" i="5"/>
  <c r="AA907" i="5"/>
  <c r="AA908" i="5"/>
  <c r="AA909" i="5"/>
  <c r="AA910" i="5"/>
  <c r="AA911" i="5"/>
  <c r="AA912" i="5"/>
  <c r="AA913" i="5"/>
  <c r="AA914" i="5"/>
  <c r="AA915" i="5"/>
  <c r="AA916" i="5"/>
  <c r="AA917" i="5"/>
  <c r="AA918" i="5"/>
  <c r="AA919" i="5"/>
  <c r="AA920" i="5"/>
  <c r="AA921" i="5"/>
  <c r="AA922" i="5"/>
  <c r="AA923" i="5"/>
  <c r="AA924" i="5"/>
  <c r="AA925" i="5"/>
  <c r="AA926" i="5"/>
  <c r="AA927" i="5"/>
  <c r="AA928" i="5"/>
  <c r="AA929" i="5"/>
  <c r="AA930" i="5"/>
  <c r="AA931" i="5"/>
  <c r="AA932" i="5"/>
  <c r="AA933" i="5"/>
  <c r="AA934" i="5"/>
  <c r="AA935" i="5"/>
  <c r="AA936" i="5"/>
  <c r="AA937" i="5"/>
  <c r="AA938" i="5"/>
  <c r="AA939" i="5"/>
  <c r="AA940" i="5"/>
  <c r="AA941" i="5"/>
  <c r="AA942" i="5"/>
  <c r="AA943" i="5"/>
  <c r="AA944" i="5"/>
  <c r="AA945" i="5"/>
  <c r="AA946" i="5"/>
  <c r="AA947" i="5"/>
  <c r="AA948" i="5"/>
  <c r="AA949" i="5"/>
  <c r="AA950" i="5"/>
  <c r="AA951" i="5"/>
  <c r="AA952" i="5"/>
  <c r="AA953" i="5"/>
  <c r="AA954" i="5"/>
  <c r="AA955" i="5"/>
  <c r="AA956" i="5"/>
  <c r="AA957" i="5"/>
  <c r="AA958" i="5"/>
  <c r="AA959" i="5"/>
  <c r="AA960" i="5"/>
  <c r="AA961" i="5"/>
  <c r="AA962" i="5"/>
  <c r="AA963" i="5"/>
  <c r="AA964" i="5"/>
  <c r="AA965" i="5"/>
  <c r="AA966" i="5"/>
  <c r="AA967" i="5"/>
  <c r="AA968" i="5"/>
  <c r="AA969" i="5"/>
  <c r="AA970" i="5"/>
  <c r="AA971" i="5"/>
  <c r="AA972" i="5"/>
  <c r="AA973" i="5"/>
  <c r="AA974" i="5"/>
  <c r="AA975" i="5"/>
  <c r="AA976" i="5"/>
  <c r="AA977" i="5"/>
  <c r="AA978" i="5"/>
  <c r="AA979" i="5"/>
  <c r="AA980" i="5"/>
  <c r="AA981" i="5"/>
  <c r="AA982" i="5"/>
  <c r="AA983" i="5"/>
  <c r="AA984" i="5"/>
  <c r="AA985" i="5"/>
  <c r="AA986" i="5"/>
  <c r="AA987" i="5"/>
  <c r="AA988" i="5"/>
  <c r="AA989" i="5"/>
  <c r="AA990" i="5"/>
  <c r="AA991" i="5"/>
  <c r="AA992" i="5"/>
  <c r="AA993" i="5"/>
  <c r="AA994" i="5"/>
  <c r="AA995" i="5"/>
  <c r="AA996" i="5"/>
  <c r="AA997" i="5"/>
  <c r="AA998" i="5"/>
  <c r="AA999" i="5"/>
  <c r="AA1000" i="5"/>
  <c r="AA1001" i="5"/>
  <c r="AA1002" i="5"/>
  <c r="AA1003" i="5"/>
  <c r="AA1004" i="5"/>
  <c r="AA1005" i="5"/>
  <c r="AA1006" i="5"/>
  <c r="AA1007" i="5"/>
  <c r="AA1008" i="5"/>
  <c r="AA1009" i="5"/>
  <c r="AA1010" i="5"/>
  <c r="AA1011" i="5"/>
  <c r="AA1012" i="5"/>
  <c r="AA1013" i="5"/>
  <c r="AA1014" i="5"/>
  <c r="AA1015" i="5"/>
  <c r="AA1016" i="5"/>
  <c r="AA1017" i="5"/>
  <c r="AA1018" i="5"/>
  <c r="AA1019" i="5"/>
  <c r="AA1020" i="5"/>
  <c r="AA1021" i="5"/>
  <c r="AA1022" i="5"/>
  <c r="AA1023" i="5"/>
  <c r="AA1024" i="5"/>
  <c r="AA1025" i="5"/>
  <c r="AA1026" i="5"/>
  <c r="AA1027" i="5"/>
  <c r="AA1028" i="5"/>
  <c r="AA1029" i="5"/>
  <c r="AA1030" i="5"/>
  <c r="AA1031" i="5"/>
  <c r="AA1032" i="5"/>
  <c r="AA1033" i="5"/>
  <c r="AA1034" i="5"/>
  <c r="AA1035" i="5"/>
  <c r="AA1036" i="5"/>
  <c r="AA1037" i="5"/>
  <c r="AA1038" i="5"/>
  <c r="AA1039" i="5"/>
  <c r="AA1040" i="5"/>
  <c r="AA1041" i="5"/>
  <c r="AA1042" i="5"/>
  <c r="AA1043" i="5"/>
  <c r="AA1044" i="5"/>
  <c r="AA1045" i="5"/>
  <c r="AA1046" i="5"/>
  <c r="AA1047" i="5"/>
  <c r="AA1048" i="5"/>
  <c r="AA1049" i="5"/>
  <c r="AA1050" i="5"/>
  <c r="AA1051" i="5"/>
  <c r="AA1052" i="5"/>
  <c r="AA1053" i="5"/>
  <c r="AA1054" i="5"/>
  <c r="AA1055" i="5"/>
  <c r="AA1056" i="5"/>
  <c r="AA1057" i="5"/>
  <c r="AA1058" i="5"/>
  <c r="AA1059" i="5"/>
  <c r="AA1060" i="5"/>
  <c r="AA1061" i="5"/>
  <c r="AA1062" i="5"/>
  <c r="AA1063" i="5"/>
  <c r="AA1064" i="5"/>
  <c r="AA1065" i="5"/>
  <c r="AA1066" i="5"/>
  <c r="AA1067" i="5"/>
  <c r="AA1068" i="5"/>
  <c r="AA1069" i="5"/>
  <c r="AA1070" i="5"/>
  <c r="AA1071" i="5"/>
  <c r="AA1072" i="5"/>
  <c r="AA1073" i="5"/>
  <c r="AA1074" i="5"/>
  <c r="AA1075" i="5"/>
  <c r="AA1076" i="5"/>
  <c r="AA1077" i="5"/>
  <c r="AA1078" i="5"/>
  <c r="AA1079" i="5"/>
  <c r="AA1080" i="5"/>
  <c r="AA1081" i="5"/>
  <c r="AA1082" i="5"/>
  <c r="AA1083" i="5"/>
  <c r="AA1084" i="5"/>
  <c r="AA1085" i="5"/>
  <c r="AA1086" i="5"/>
  <c r="AA1087" i="5"/>
  <c r="AA1088" i="5"/>
  <c r="AA1089" i="5"/>
  <c r="AA1090" i="5"/>
  <c r="AA1091" i="5"/>
  <c r="AA1092" i="5"/>
  <c r="AA1093" i="5"/>
  <c r="AA1094" i="5"/>
  <c r="AA1095" i="5"/>
  <c r="AA1096" i="5"/>
  <c r="AA1097" i="5"/>
  <c r="AA1098" i="5"/>
  <c r="AA1099" i="5"/>
  <c r="AA1100" i="5"/>
  <c r="AA1101" i="5"/>
  <c r="AA1102" i="5"/>
  <c r="AA1103" i="5"/>
  <c r="AA1104" i="5"/>
  <c r="AA1105" i="5"/>
  <c r="AA1106" i="5"/>
  <c r="AA1107" i="5"/>
  <c r="AA1108" i="5"/>
  <c r="AA1109" i="5"/>
  <c r="AA1110" i="5"/>
  <c r="AA1111" i="5"/>
  <c r="AA1112" i="5"/>
  <c r="AA1113" i="5"/>
  <c r="AA1114" i="5"/>
  <c r="AA1115" i="5"/>
  <c r="AA1116" i="5"/>
  <c r="AA1117" i="5"/>
  <c r="AA1118" i="5"/>
  <c r="AA1119" i="5"/>
  <c r="AA1120" i="5"/>
  <c r="AA1121" i="5"/>
  <c r="AA1122" i="5"/>
  <c r="AA1123" i="5"/>
  <c r="AA1124" i="5"/>
  <c r="AA1125" i="5"/>
  <c r="AA1126" i="5"/>
  <c r="AA1127" i="5"/>
  <c r="AA1128" i="5"/>
  <c r="AA1129" i="5"/>
  <c r="AA1130" i="5"/>
  <c r="AA1131" i="5"/>
  <c r="AA1132" i="5"/>
  <c r="AA1133" i="5"/>
  <c r="AA1134" i="5"/>
  <c r="AA1135" i="5"/>
  <c r="AA1136" i="5"/>
  <c r="AA1137" i="5"/>
  <c r="AA1138" i="5"/>
  <c r="AA1139" i="5"/>
  <c r="AA1140" i="5"/>
  <c r="AA1141" i="5"/>
  <c r="AA1142" i="5"/>
  <c r="AA1143" i="5"/>
  <c r="AA1144" i="5"/>
  <c r="AA1145" i="5"/>
  <c r="AA1146" i="5"/>
  <c r="AA1147" i="5"/>
  <c r="AA1148" i="5"/>
  <c r="AA1149" i="5"/>
  <c r="AA1150" i="5"/>
  <c r="AA1151" i="5"/>
  <c r="AA1152" i="5"/>
  <c r="AA1153" i="5"/>
  <c r="AA1154" i="5"/>
  <c r="AA1155" i="5"/>
  <c r="AA1156" i="5"/>
  <c r="AA1157" i="5"/>
  <c r="AA1158" i="5"/>
  <c r="AA1159" i="5"/>
  <c r="AA1160" i="5"/>
  <c r="AA1161" i="5"/>
  <c r="AA1162" i="5"/>
  <c r="AA1163" i="5"/>
  <c r="AA1164" i="5"/>
  <c r="AA1165" i="5"/>
  <c r="AA1166" i="5"/>
  <c r="AA1167" i="5"/>
  <c r="AA1168" i="5"/>
  <c r="AA1169" i="5"/>
  <c r="AA1170" i="5"/>
  <c r="AA1171" i="5"/>
  <c r="AA1172" i="5"/>
  <c r="AA1173" i="5"/>
  <c r="AA1174" i="5"/>
  <c r="AA1175" i="5"/>
  <c r="AA1176" i="5"/>
  <c r="AA1177" i="5"/>
  <c r="AA1178" i="5"/>
  <c r="AA1179" i="5"/>
  <c r="AA1180" i="5"/>
  <c r="AA1181" i="5"/>
  <c r="AA1182" i="5"/>
  <c r="AA1183" i="5"/>
  <c r="AA1184" i="5"/>
  <c r="AA1185" i="5"/>
  <c r="AA1186" i="5"/>
  <c r="AA1187" i="5"/>
  <c r="AA1188" i="5"/>
  <c r="AA1189" i="5"/>
  <c r="AA1190" i="5"/>
  <c r="AA1191" i="5"/>
  <c r="AA1192" i="5"/>
  <c r="AA1193" i="5"/>
  <c r="AA1194" i="5"/>
  <c r="AA1195" i="5"/>
  <c r="AA1196" i="5"/>
  <c r="AA1197" i="5"/>
  <c r="AA1198" i="5"/>
  <c r="AA1199" i="5"/>
  <c r="AA1200" i="5"/>
  <c r="AA1201" i="5"/>
  <c r="AA1202" i="5"/>
  <c r="AA1203" i="5"/>
  <c r="AA1204" i="5"/>
  <c r="AA1205" i="5"/>
  <c r="AA1206" i="5"/>
  <c r="AA1207" i="5"/>
  <c r="AA1208" i="5"/>
  <c r="AA1209" i="5"/>
  <c r="AA1210" i="5"/>
  <c r="AA1211" i="5"/>
  <c r="AA1212" i="5"/>
  <c r="AA1213" i="5"/>
  <c r="AA1214" i="5"/>
  <c r="AA1215" i="5"/>
  <c r="AA1216" i="5"/>
  <c r="AA1217" i="5"/>
  <c r="AA1218" i="5"/>
  <c r="AA1219" i="5"/>
  <c r="AA1220" i="5"/>
  <c r="AA1221" i="5"/>
  <c r="AA1222" i="5"/>
  <c r="AA1223" i="5"/>
  <c r="AA1224" i="5"/>
  <c r="AA1225" i="5"/>
  <c r="AA1226" i="5"/>
  <c r="AA1227" i="5"/>
  <c r="AA1228" i="5"/>
  <c r="AA1229" i="5"/>
  <c r="AA1230" i="5"/>
  <c r="AA1231" i="5"/>
  <c r="AA1232" i="5"/>
  <c r="AA1233" i="5"/>
  <c r="AA1234" i="5"/>
  <c r="AA1235" i="5"/>
  <c r="AA1236" i="5"/>
  <c r="AA1237" i="5"/>
  <c r="AA1238" i="5"/>
  <c r="AA1239" i="5"/>
  <c r="AA1240" i="5"/>
  <c r="AA1241" i="5"/>
  <c r="AA1242" i="5"/>
  <c r="AA1243" i="5"/>
  <c r="AA1244" i="5"/>
  <c r="AA1245" i="5"/>
  <c r="AA1246" i="5"/>
  <c r="AA1247" i="5"/>
  <c r="AA1248" i="5"/>
  <c r="AA1249" i="5"/>
  <c r="AA1250" i="5"/>
  <c r="AA1251" i="5"/>
  <c r="AA1252" i="5"/>
  <c r="AA1253" i="5"/>
  <c r="AA1254" i="5"/>
  <c r="AA1255" i="5"/>
  <c r="AA1256" i="5"/>
  <c r="AA1257" i="5"/>
  <c r="AA1258" i="5"/>
  <c r="AA1259" i="5"/>
  <c r="AA1260" i="5"/>
  <c r="AA1261" i="5"/>
  <c r="AA1262" i="5"/>
  <c r="AA1263" i="5"/>
  <c r="AA1264" i="5"/>
  <c r="AA1265" i="5"/>
  <c r="AA1266" i="5"/>
  <c r="AA1267" i="5"/>
  <c r="AA1268" i="5"/>
  <c r="AA1269" i="5"/>
  <c r="AA1270" i="5"/>
  <c r="AA1271" i="5"/>
  <c r="AA1272" i="5"/>
  <c r="AA1273" i="5"/>
  <c r="AA1274" i="5"/>
  <c r="AA1275" i="5"/>
  <c r="AA1276" i="5"/>
  <c r="AA1277" i="5"/>
  <c r="AA1278" i="5"/>
  <c r="AA1279" i="5"/>
  <c r="AA1280" i="5"/>
  <c r="AA1281" i="5"/>
  <c r="AA1282" i="5"/>
  <c r="AA1283" i="5"/>
  <c r="AA1284" i="5"/>
  <c r="AA1285" i="5"/>
  <c r="AA1286" i="5"/>
  <c r="AA1287" i="5"/>
  <c r="AA1288" i="5"/>
  <c r="AA1289" i="5"/>
  <c r="AA1290" i="5"/>
  <c r="AA1291" i="5"/>
  <c r="AA1292" i="5"/>
  <c r="AA1293" i="5"/>
  <c r="AA1294" i="5"/>
  <c r="AA1295" i="5"/>
  <c r="AA1296" i="5"/>
  <c r="AA1297" i="5"/>
  <c r="AA1298" i="5"/>
  <c r="AA1299" i="5"/>
  <c r="AA1300" i="5"/>
  <c r="AA1301" i="5"/>
  <c r="AA1302" i="5"/>
  <c r="AA1303" i="5"/>
  <c r="AA1304" i="5"/>
  <c r="AA1305" i="5"/>
  <c r="AA1306" i="5"/>
  <c r="AA1307" i="5"/>
  <c r="AA1308" i="5"/>
  <c r="AA1309" i="5"/>
  <c r="AA1310" i="5"/>
  <c r="AA1311" i="5"/>
  <c r="AA1312" i="5"/>
  <c r="AA1313" i="5"/>
  <c r="AA1314" i="5"/>
  <c r="AA1315" i="5"/>
  <c r="AA1316" i="5"/>
  <c r="AA1317" i="5"/>
  <c r="AA1318" i="5"/>
  <c r="AA1319" i="5"/>
  <c r="AA1320" i="5"/>
  <c r="AA1321" i="5"/>
  <c r="AA1322" i="5"/>
  <c r="AA1323" i="5"/>
  <c r="AA1324" i="5"/>
  <c r="AA1325" i="5"/>
  <c r="AA1326" i="5"/>
  <c r="AA1327" i="5"/>
  <c r="AA1328" i="5"/>
  <c r="AA1329" i="5"/>
  <c r="AA1330" i="5"/>
  <c r="AA1331" i="5"/>
  <c r="AA1332" i="5"/>
  <c r="AA1333" i="5"/>
  <c r="AA1334" i="5"/>
  <c r="AA1335" i="5"/>
  <c r="AA1336" i="5"/>
  <c r="AA1337" i="5"/>
  <c r="AA1338" i="5"/>
  <c r="AA1339" i="5"/>
  <c r="AA1340" i="5"/>
  <c r="AA1341" i="5"/>
  <c r="AA1342" i="5"/>
  <c r="AA1343" i="5"/>
  <c r="AA1344" i="5"/>
  <c r="AA1345" i="5"/>
  <c r="AA1346" i="5"/>
  <c r="AA1347" i="5"/>
  <c r="AA1348" i="5"/>
  <c r="AA1349" i="5"/>
  <c r="AA1350" i="5"/>
  <c r="AA1351" i="5"/>
  <c r="AA1352" i="5"/>
  <c r="AA1353" i="5"/>
  <c r="AA1354" i="5"/>
  <c r="AA1355" i="5"/>
  <c r="AA1356" i="5"/>
  <c r="AA1357" i="5"/>
  <c r="AA1358" i="5"/>
  <c r="AA1359" i="5"/>
  <c r="AA1360" i="5"/>
  <c r="AA1361" i="5"/>
  <c r="AA1362" i="5"/>
  <c r="AA1363" i="5"/>
  <c r="AA1364" i="5"/>
  <c r="AA1365" i="5"/>
  <c r="AA1366" i="5"/>
  <c r="AA1367" i="5"/>
  <c r="AA1368" i="5"/>
  <c r="AA1369" i="5"/>
  <c r="AA1370" i="5"/>
  <c r="AA1371" i="5"/>
  <c r="AA1372" i="5"/>
  <c r="AA1373" i="5"/>
  <c r="AA1374" i="5"/>
  <c r="AA1375" i="5"/>
  <c r="AA1376" i="5"/>
  <c r="AA1377" i="5"/>
  <c r="AA1378" i="5"/>
  <c r="AA1379" i="5"/>
  <c r="AA1380" i="5"/>
  <c r="AA1381" i="5"/>
  <c r="AA1382" i="5"/>
  <c r="AA1383" i="5"/>
  <c r="AA1384" i="5"/>
  <c r="AA1385" i="5"/>
  <c r="AA1386" i="5"/>
  <c r="AA1387" i="5"/>
  <c r="AA1388" i="5"/>
  <c r="AA1389" i="5"/>
  <c r="AA1390" i="5"/>
  <c r="AA1391" i="5"/>
  <c r="AA1392" i="5"/>
  <c r="AA1393" i="5"/>
  <c r="AA1394" i="5"/>
  <c r="AA1395" i="5"/>
  <c r="AA1396" i="5"/>
  <c r="AA1397" i="5"/>
  <c r="AA1398" i="5"/>
  <c r="AA1399" i="5"/>
  <c r="AA1400" i="5"/>
  <c r="AA1401" i="5"/>
  <c r="AA1402" i="5"/>
  <c r="AA1403" i="5"/>
  <c r="AA1404" i="5"/>
  <c r="AA1405" i="5"/>
  <c r="AA1406" i="5"/>
  <c r="AA1407" i="5"/>
  <c r="AA1408" i="5"/>
  <c r="AA1409" i="5"/>
  <c r="AA1410" i="5"/>
  <c r="AA1411" i="5"/>
  <c r="AA1412" i="5"/>
  <c r="AA1413" i="5"/>
  <c r="AA1414" i="5"/>
  <c r="AA1415" i="5"/>
  <c r="AA1416" i="5"/>
  <c r="AA1417" i="5"/>
  <c r="AA1418" i="5"/>
  <c r="AA1419" i="5"/>
  <c r="AA1420" i="5"/>
  <c r="AA1421" i="5"/>
  <c r="AA1422" i="5"/>
  <c r="AA1423" i="5"/>
  <c r="AA1424" i="5"/>
  <c r="AA1425" i="5"/>
  <c r="AA1426" i="5"/>
  <c r="AA1427" i="5"/>
  <c r="AA1428" i="5"/>
  <c r="AA1429" i="5"/>
  <c r="AA1430" i="5"/>
  <c r="AA1431" i="5"/>
  <c r="AA1432" i="5"/>
  <c r="AA1433" i="5"/>
  <c r="AA1434" i="5"/>
  <c r="AA1435" i="5"/>
  <c r="AA1436" i="5"/>
  <c r="AA1437" i="5"/>
  <c r="AA1438" i="5"/>
  <c r="AA1439" i="5"/>
  <c r="AA1440" i="5"/>
  <c r="AA1441" i="5"/>
  <c r="AA1442" i="5"/>
  <c r="AA1443" i="5"/>
  <c r="AA1444" i="5"/>
  <c r="AA1445" i="5"/>
  <c r="AA1446" i="5"/>
  <c r="AA1447" i="5"/>
  <c r="AA1448" i="5"/>
  <c r="AA1449" i="5"/>
  <c r="AA1450" i="5"/>
  <c r="AA1451" i="5"/>
  <c r="AA1452" i="5"/>
  <c r="AA1453" i="5"/>
  <c r="AA1454" i="5"/>
  <c r="AA1455" i="5"/>
  <c r="AA1456" i="5"/>
  <c r="AA1457" i="5"/>
  <c r="AA1458" i="5"/>
  <c r="AA1459" i="5"/>
  <c r="AA1460" i="5"/>
  <c r="AA1461" i="5"/>
  <c r="AA1462" i="5"/>
  <c r="AA1463" i="5"/>
  <c r="AA1464" i="5"/>
  <c r="AA1465" i="5"/>
  <c r="AA1466" i="5"/>
  <c r="AA1467" i="5"/>
  <c r="AA1468" i="5"/>
  <c r="AA1469" i="5"/>
  <c r="AA1470" i="5"/>
  <c r="AA1471" i="5"/>
  <c r="AA1472" i="5"/>
  <c r="AA1473" i="5"/>
  <c r="AA1474" i="5"/>
  <c r="AA1475" i="5"/>
  <c r="AA1476" i="5"/>
  <c r="AA1477" i="5"/>
  <c r="AA1478" i="5"/>
  <c r="AA1479" i="5"/>
  <c r="AA1480" i="5"/>
  <c r="AA1481" i="5"/>
  <c r="AA1482" i="5"/>
  <c r="AA1483" i="5"/>
  <c r="AA1484" i="5"/>
  <c r="AA1485" i="5"/>
  <c r="AA1486" i="5"/>
  <c r="AA1487" i="5"/>
  <c r="AA1488" i="5"/>
  <c r="AA1489" i="5"/>
  <c r="AA1490" i="5"/>
  <c r="AA1491" i="5"/>
  <c r="AA1492" i="5"/>
  <c r="AA1493" i="5"/>
  <c r="AA1494" i="5"/>
  <c r="AA1495" i="5"/>
  <c r="AA1496" i="5"/>
  <c r="AA1497" i="5"/>
  <c r="AA1498" i="5"/>
  <c r="AA1499" i="5"/>
  <c r="AA1500" i="5"/>
  <c r="AA1501" i="5"/>
  <c r="AA1502" i="5"/>
  <c r="AA1503" i="5"/>
  <c r="AA1504" i="5"/>
  <c r="AA1505" i="5"/>
  <c r="AA1506" i="5"/>
  <c r="AA1507" i="5"/>
  <c r="AA1508" i="5"/>
  <c r="AA1509" i="5"/>
  <c r="AA1510" i="5"/>
  <c r="AA1511" i="5"/>
  <c r="AA1512" i="5"/>
  <c r="AA1513" i="5"/>
  <c r="AA1514" i="5"/>
  <c r="AA1515" i="5"/>
  <c r="AA1516" i="5"/>
  <c r="AA1517" i="5"/>
  <c r="AA1518" i="5"/>
  <c r="AA1519" i="5"/>
  <c r="AA1520" i="5"/>
  <c r="AA1521" i="5"/>
  <c r="AA1522" i="5"/>
  <c r="AA1523" i="5"/>
  <c r="AA1524" i="5"/>
  <c r="AA1525" i="5"/>
  <c r="AA1526" i="5"/>
  <c r="AA1527" i="5"/>
  <c r="AA1528" i="5"/>
  <c r="AA1529" i="5"/>
  <c r="AA1530" i="5"/>
  <c r="AA1531" i="5"/>
  <c r="AA1532" i="5"/>
  <c r="AA1533" i="5"/>
  <c r="AA1534" i="5"/>
  <c r="AA1535" i="5"/>
  <c r="AA1536" i="5"/>
  <c r="AA1537" i="5"/>
  <c r="AA1538" i="5"/>
  <c r="AA1539" i="5"/>
  <c r="AA1540" i="5"/>
  <c r="AA1541" i="5"/>
  <c r="AA1542" i="5"/>
  <c r="AA1543" i="5"/>
  <c r="AA1544" i="5"/>
  <c r="AA1545" i="5"/>
  <c r="AA1546" i="5"/>
  <c r="AA1547" i="5"/>
  <c r="AA1548" i="5"/>
  <c r="AA1549" i="5"/>
  <c r="AA1550" i="5"/>
  <c r="AA1551" i="5"/>
  <c r="AA1552" i="5"/>
  <c r="AA1553" i="5"/>
  <c r="AA1554" i="5"/>
  <c r="AA1555" i="5"/>
  <c r="AA1556" i="5"/>
  <c r="AA1557" i="5"/>
  <c r="AA1558" i="5"/>
  <c r="AA1559" i="5"/>
  <c r="AA1560" i="5"/>
  <c r="AA1561" i="5"/>
  <c r="AA1562" i="5"/>
  <c r="AA1563" i="5"/>
  <c r="AA1564" i="5"/>
  <c r="AA1565" i="5"/>
  <c r="AA1566" i="5"/>
  <c r="AA1567" i="5"/>
  <c r="AA1568" i="5"/>
  <c r="AA1569" i="5"/>
  <c r="AA1570" i="5"/>
  <c r="AA1571" i="5"/>
  <c r="AA1572" i="5"/>
  <c r="AA1573" i="5"/>
  <c r="AA1574" i="5"/>
  <c r="AA1575" i="5"/>
  <c r="AA1576" i="5"/>
  <c r="AA1577" i="5"/>
  <c r="AA1578" i="5"/>
  <c r="AA1579" i="5"/>
  <c r="AA1580" i="5"/>
  <c r="AA1581" i="5"/>
  <c r="AA1582" i="5"/>
  <c r="AA1583" i="5"/>
  <c r="AA1584" i="5"/>
  <c r="AA1585" i="5"/>
  <c r="AA1586" i="5"/>
  <c r="AA1587" i="5"/>
  <c r="AA1588" i="5"/>
  <c r="AA1589" i="5"/>
  <c r="AA1590" i="5"/>
  <c r="AA1591" i="5"/>
  <c r="AA1592" i="5"/>
  <c r="AA1593" i="5"/>
  <c r="AA1594" i="5"/>
  <c r="AA1595" i="5"/>
  <c r="AA1596" i="5"/>
  <c r="AA1597" i="5"/>
  <c r="AA1598" i="5"/>
  <c r="AA1599" i="5"/>
  <c r="AA1600" i="5"/>
  <c r="AA1601" i="5"/>
  <c r="AA1602" i="5"/>
  <c r="AA1603" i="5"/>
  <c r="AA1604" i="5"/>
  <c r="AA1605" i="5"/>
  <c r="AA1606" i="5"/>
  <c r="AA1607" i="5"/>
  <c r="AA1608" i="5"/>
  <c r="AA1609" i="5"/>
  <c r="AA1610" i="5"/>
  <c r="AA1611" i="5"/>
  <c r="AA1612" i="5"/>
  <c r="AA1613" i="5"/>
  <c r="AA1614" i="5"/>
  <c r="AA1615" i="5"/>
  <c r="AA1616" i="5"/>
  <c r="AA1617" i="5"/>
  <c r="AA1618" i="5"/>
  <c r="AA1619" i="5"/>
  <c r="AA1620" i="5"/>
  <c r="AA1621" i="5"/>
  <c r="AA1622" i="5"/>
  <c r="AA1623" i="5"/>
  <c r="AA1624" i="5"/>
  <c r="AA1625" i="5"/>
  <c r="AA1626" i="5"/>
  <c r="AA1627" i="5"/>
  <c r="AA1628" i="5"/>
  <c r="AA1629" i="5"/>
  <c r="AA1630" i="5"/>
  <c r="AA1631" i="5"/>
  <c r="AA1632" i="5"/>
  <c r="AA1633" i="5"/>
  <c r="AA1634" i="5"/>
  <c r="AA1635" i="5"/>
  <c r="AA1636" i="5"/>
  <c r="AA1637" i="5"/>
  <c r="AA1638" i="5"/>
  <c r="AA1639" i="5"/>
  <c r="AA1640" i="5"/>
  <c r="AA1641" i="5"/>
  <c r="AA1642" i="5"/>
  <c r="AA1643" i="5"/>
  <c r="AA1644" i="5"/>
  <c r="AA1645" i="5"/>
  <c r="AA1646" i="5"/>
  <c r="AA1647" i="5"/>
  <c r="AA1648" i="5"/>
  <c r="AA1649" i="5"/>
  <c r="AA1650" i="5"/>
  <c r="AA1651" i="5"/>
  <c r="AA1652" i="5"/>
  <c r="AA1653" i="5"/>
  <c r="AA1654" i="5"/>
  <c r="AA1655" i="5"/>
  <c r="AA1656" i="5"/>
  <c r="AA1657" i="5"/>
  <c r="AA1658" i="5"/>
  <c r="AA1659" i="5"/>
  <c r="AA1660" i="5"/>
  <c r="AA1661" i="5"/>
  <c r="AA1662" i="5"/>
  <c r="AA1663" i="5"/>
  <c r="AA1664" i="5"/>
  <c r="AA1665" i="5"/>
  <c r="AA1666" i="5"/>
  <c r="AA1667" i="5"/>
  <c r="AA1668" i="5"/>
  <c r="AA1669" i="5"/>
  <c r="AA1670" i="5"/>
  <c r="AA1671" i="5"/>
  <c r="AA1672" i="5"/>
  <c r="AA1673" i="5"/>
  <c r="AA1674" i="5"/>
  <c r="AA1675" i="5"/>
  <c r="AA1676" i="5"/>
  <c r="AA1677" i="5"/>
  <c r="AA1678" i="5"/>
  <c r="AA1679" i="5"/>
  <c r="AA1680" i="5"/>
  <c r="AA1681" i="5"/>
  <c r="AA1682" i="5"/>
  <c r="AA1683" i="5"/>
  <c r="AA1684" i="5"/>
  <c r="AA1685" i="5"/>
  <c r="AA1686" i="5"/>
  <c r="AA1687" i="5"/>
  <c r="AA1688" i="5"/>
  <c r="AA1689" i="5"/>
  <c r="AA1690" i="5"/>
  <c r="AA1691" i="5"/>
  <c r="AA1692" i="5"/>
  <c r="AA1693" i="5"/>
  <c r="AA1694" i="5"/>
  <c r="AA1695" i="5"/>
  <c r="AA1696" i="5"/>
  <c r="AA1697" i="5"/>
  <c r="AA1698" i="5"/>
  <c r="AA1699" i="5"/>
  <c r="AA1700" i="5"/>
  <c r="AA1701" i="5"/>
  <c r="AA1702" i="5"/>
  <c r="AA1703" i="5"/>
  <c r="AA1704" i="5"/>
  <c r="AA1705" i="5"/>
  <c r="AA1706" i="5"/>
  <c r="AA1707" i="5"/>
  <c r="AA1708" i="5"/>
  <c r="AA1709" i="5"/>
  <c r="AA1710" i="5"/>
  <c r="AA1711" i="5"/>
  <c r="AA1712" i="5"/>
  <c r="AA1713" i="5"/>
  <c r="AA1714" i="5"/>
  <c r="AA1715" i="5"/>
  <c r="AA1716" i="5"/>
  <c r="AA1717" i="5"/>
  <c r="AA1718" i="5"/>
  <c r="AA1719" i="5"/>
  <c r="AA1720" i="5"/>
  <c r="AA1721" i="5"/>
  <c r="AA1722" i="5"/>
  <c r="AA1723" i="5"/>
  <c r="AA1724" i="5"/>
  <c r="AA1725" i="5"/>
  <c r="AA1726" i="5"/>
  <c r="AA1727" i="5"/>
  <c r="AA1728" i="5"/>
  <c r="AA1729" i="5"/>
  <c r="AA1730" i="5"/>
  <c r="AA1731" i="5"/>
  <c r="AA1732" i="5"/>
  <c r="AA1733" i="5"/>
  <c r="AA1734" i="5"/>
  <c r="AA1735" i="5"/>
  <c r="AA1736" i="5"/>
  <c r="AA1737" i="5"/>
  <c r="AA1738" i="5"/>
  <c r="AA1739" i="5"/>
  <c r="AA1740" i="5"/>
  <c r="AA1741" i="5"/>
  <c r="AA1742" i="5"/>
  <c r="AA1743" i="5"/>
  <c r="AA1744" i="5"/>
  <c r="AA1745" i="5"/>
  <c r="AA1746" i="5"/>
  <c r="AA1747" i="5"/>
  <c r="AA1748" i="5"/>
  <c r="AA1749" i="5"/>
  <c r="AA1750" i="5"/>
  <c r="AA1751" i="5"/>
  <c r="AA1752" i="5"/>
  <c r="AA1753" i="5"/>
  <c r="AA1754" i="5"/>
  <c r="AA1755" i="5"/>
  <c r="AA1756" i="5"/>
  <c r="AA1757" i="5"/>
  <c r="AA1758" i="5"/>
  <c r="AA1759" i="5"/>
  <c r="AA1760" i="5"/>
  <c r="AA1761" i="5"/>
  <c r="AA1762" i="5"/>
  <c r="AA1763" i="5"/>
  <c r="AA1764" i="5"/>
  <c r="AA1765" i="5"/>
  <c r="AA1766" i="5"/>
  <c r="AA1767" i="5"/>
  <c r="AA1768" i="5"/>
  <c r="AA1769" i="5"/>
  <c r="AA1770" i="5"/>
  <c r="AA1771" i="5"/>
  <c r="AA1772" i="5"/>
  <c r="AA1773" i="5"/>
  <c r="AA1774" i="5"/>
  <c r="AA1775" i="5"/>
  <c r="AA1776" i="5"/>
  <c r="AA1777" i="5"/>
  <c r="AA1778" i="5"/>
  <c r="AA1779" i="5"/>
  <c r="AA1780" i="5"/>
  <c r="AA1781" i="5"/>
  <c r="AA1782" i="5"/>
  <c r="AA1783" i="5"/>
  <c r="AA1784" i="5"/>
  <c r="AA1785" i="5"/>
  <c r="AA1786" i="5"/>
  <c r="AA1787" i="5"/>
  <c r="AA1788" i="5"/>
  <c r="AA1789" i="5"/>
  <c r="AA1790" i="5"/>
  <c r="AA1791" i="5"/>
  <c r="AA1792" i="5"/>
  <c r="AA1793" i="5"/>
  <c r="AA1794" i="5"/>
  <c r="AA1795" i="5"/>
  <c r="AA1796" i="5"/>
  <c r="AA1797" i="5"/>
  <c r="AA1798" i="5"/>
  <c r="AA1799" i="5"/>
  <c r="AA1800" i="5"/>
  <c r="AA1801" i="5"/>
  <c r="AA1802" i="5"/>
  <c r="AA1803" i="5"/>
  <c r="AA1804" i="5"/>
  <c r="AA1805" i="5"/>
  <c r="AA1806" i="5"/>
  <c r="AA1807" i="5"/>
  <c r="AA1808" i="5"/>
  <c r="AA1809" i="5"/>
  <c r="AA1810" i="5"/>
  <c r="AA1811" i="5"/>
  <c r="AA1812" i="5"/>
  <c r="AA1813" i="5"/>
  <c r="AA1814" i="5"/>
  <c r="AA1815" i="5"/>
  <c r="AA1816" i="5"/>
  <c r="AA1817" i="5"/>
  <c r="AA1818" i="5"/>
  <c r="AA1819" i="5"/>
  <c r="AA1820" i="5"/>
  <c r="AA1821" i="5"/>
  <c r="AA1822" i="5"/>
  <c r="AA1823" i="5"/>
  <c r="AA1824" i="5"/>
  <c r="AA1825" i="5"/>
  <c r="AA1826" i="5"/>
  <c r="AA1827" i="5"/>
  <c r="AA1828" i="5"/>
  <c r="AA1829" i="5"/>
  <c r="AA1830" i="5"/>
  <c r="AA1831" i="5"/>
  <c r="AA1832" i="5"/>
  <c r="AA1833" i="5"/>
  <c r="AA1834" i="5"/>
  <c r="AA1835" i="5"/>
  <c r="AA1836" i="5"/>
  <c r="AA1837" i="5"/>
  <c r="AA1838" i="5"/>
  <c r="AA1839" i="5"/>
  <c r="AA1840" i="5"/>
  <c r="AA1841" i="5"/>
  <c r="AA1842" i="5"/>
  <c r="AA1843" i="5"/>
  <c r="AA1844" i="5"/>
  <c r="AA1845" i="5"/>
  <c r="AA1846" i="5"/>
  <c r="AA1847" i="5"/>
  <c r="AA1848" i="5"/>
  <c r="AA1849" i="5"/>
  <c r="AA1850" i="5"/>
  <c r="AA1851" i="5"/>
  <c r="AA1852" i="5"/>
  <c r="AA1853" i="5"/>
  <c r="AA1854" i="5"/>
  <c r="AA1855" i="5"/>
  <c r="AA1856" i="5"/>
  <c r="AA1857" i="5"/>
  <c r="AA1858" i="5"/>
  <c r="AA1859" i="5"/>
  <c r="AA1860" i="5"/>
  <c r="AA1861" i="5"/>
  <c r="AA1862" i="5"/>
  <c r="AA1863" i="5"/>
  <c r="AA1864" i="5"/>
  <c r="AA1865" i="5"/>
  <c r="AA1866" i="5"/>
  <c r="AA1867" i="5"/>
  <c r="AA1868" i="5"/>
  <c r="AA1869" i="5"/>
  <c r="AA1870" i="5"/>
  <c r="AA1871" i="5"/>
  <c r="AA1872" i="5"/>
  <c r="AA1873" i="5"/>
  <c r="AA1874" i="5"/>
  <c r="AA1875" i="5"/>
  <c r="AA1876" i="5"/>
  <c r="AA1877" i="5"/>
  <c r="AA1878" i="5"/>
  <c r="AA1879" i="5"/>
  <c r="AA1880" i="5"/>
  <c r="AA1881" i="5"/>
  <c r="AA1882" i="5"/>
  <c r="AA1883" i="5"/>
  <c r="AA1884" i="5"/>
  <c r="AA1885" i="5"/>
  <c r="AA1886" i="5"/>
  <c r="AA1887" i="5"/>
  <c r="AA1888" i="5"/>
  <c r="AA1889" i="5"/>
  <c r="AA1890" i="5"/>
  <c r="AA1891" i="5"/>
  <c r="AA1892" i="5"/>
  <c r="AA1893" i="5"/>
  <c r="AA1894" i="5"/>
  <c r="AA1895" i="5"/>
  <c r="AA1896" i="5"/>
  <c r="AA1897" i="5"/>
  <c r="AA1898" i="5"/>
  <c r="AA1899" i="5"/>
  <c r="AA1900" i="5"/>
  <c r="AA1901" i="5"/>
  <c r="AA1902" i="5"/>
  <c r="AA1903" i="5"/>
  <c r="AA1904" i="5"/>
  <c r="AA1905" i="5"/>
  <c r="AA1906" i="5"/>
  <c r="AA1907" i="5"/>
  <c r="AA1908" i="5"/>
  <c r="AA1909" i="5"/>
  <c r="AA1910" i="5"/>
  <c r="AA1911" i="5"/>
  <c r="AA1912" i="5"/>
  <c r="AA1913" i="5"/>
  <c r="AA1914" i="5"/>
  <c r="AA1915" i="5"/>
  <c r="AA1916" i="5"/>
  <c r="AA1917" i="5"/>
  <c r="AA1918" i="5"/>
  <c r="AA1919" i="5"/>
  <c r="AA1920" i="5"/>
  <c r="AA1921" i="5"/>
  <c r="AA1922" i="5"/>
  <c r="AA1923" i="5"/>
  <c r="AA1924" i="5"/>
  <c r="AA1925" i="5"/>
  <c r="AA1926" i="5"/>
  <c r="AA1927" i="5"/>
  <c r="AA1928" i="5"/>
  <c r="AA1929" i="5"/>
  <c r="AA1930" i="5"/>
  <c r="AA1931" i="5"/>
  <c r="AA1932" i="5"/>
  <c r="AA1933" i="5"/>
  <c r="AA1934" i="5"/>
  <c r="AA1935" i="5"/>
  <c r="AA1936" i="5"/>
  <c r="AA1937" i="5"/>
  <c r="AA1938" i="5"/>
  <c r="AA1939" i="5"/>
  <c r="AA1940" i="5"/>
  <c r="AA1941" i="5"/>
  <c r="AA1942" i="5"/>
  <c r="AA1943" i="5"/>
  <c r="AA1944" i="5"/>
  <c r="AA1945" i="5"/>
  <c r="AA1946" i="5"/>
  <c r="AA1947" i="5"/>
  <c r="AA1948" i="5"/>
  <c r="AA1949" i="5"/>
  <c r="AA1950" i="5"/>
  <c r="AA1951" i="5"/>
  <c r="AA1952" i="5"/>
  <c r="AA1953" i="5"/>
  <c r="AA1954" i="5"/>
  <c r="AA1955" i="5"/>
  <c r="AA1956" i="5"/>
  <c r="AA1957" i="5"/>
  <c r="AA1958" i="5"/>
  <c r="AA1959" i="5"/>
  <c r="AA1960" i="5"/>
  <c r="AA1961" i="5"/>
  <c r="AA1962" i="5"/>
  <c r="AA1963" i="5"/>
  <c r="AA1964" i="5"/>
  <c r="AA1965" i="5"/>
  <c r="AA1966" i="5"/>
  <c r="AA1967" i="5"/>
  <c r="AA1968" i="5"/>
  <c r="AA1969" i="5"/>
  <c r="AA1970" i="5"/>
  <c r="AA1971" i="5"/>
  <c r="AA1972" i="5"/>
  <c r="AA1973" i="5"/>
  <c r="AA1974" i="5"/>
  <c r="AA1975" i="5"/>
  <c r="AA1976" i="5"/>
  <c r="AA1977" i="5"/>
  <c r="AA1978" i="5"/>
  <c r="AA1979" i="5"/>
  <c r="AA1980" i="5"/>
  <c r="AA1981" i="5"/>
  <c r="AA1982" i="5"/>
  <c r="AA1983" i="5"/>
  <c r="AA1984" i="5"/>
  <c r="AA1985" i="5"/>
  <c r="AA1986" i="5"/>
  <c r="AA1987" i="5"/>
  <c r="AA1988" i="5"/>
  <c r="AA1989" i="5"/>
  <c r="AA1990" i="5"/>
  <c r="AA1991" i="5"/>
  <c r="AA1992" i="5"/>
  <c r="AA1993" i="5"/>
  <c r="AA1994" i="5"/>
  <c r="AA1995" i="5"/>
  <c r="AA1996" i="5"/>
  <c r="AA1997" i="5"/>
  <c r="AA1998" i="5"/>
  <c r="AA1999" i="5"/>
  <c r="AA2000" i="5"/>
  <c r="AA2001" i="5"/>
  <c r="AA2002" i="5"/>
  <c r="AA2003" i="5"/>
  <c r="AA2004" i="5"/>
  <c r="AA2005" i="5"/>
  <c r="AA2006" i="5"/>
  <c r="AA2007" i="5"/>
  <c r="AA2008" i="5"/>
  <c r="AA2009" i="5"/>
  <c r="AA2010" i="5"/>
  <c r="AA2011" i="5"/>
  <c r="AA2012" i="5"/>
  <c r="AA2013" i="5"/>
  <c r="AA2014" i="5"/>
  <c r="AA2015" i="5"/>
  <c r="AA2016" i="5"/>
  <c r="AA2017" i="5"/>
  <c r="AA2018" i="5"/>
  <c r="AA2019" i="5"/>
  <c r="AA2020" i="5"/>
  <c r="AA2021" i="5"/>
  <c r="AA2022" i="5"/>
  <c r="AA2023" i="5"/>
  <c r="AA2024" i="5"/>
  <c r="AA2025" i="5"/>
  <c r="AA2026" i="5"/>
  <c r="AA2027" i="5"/>
  <c r="AA2028" i="5"/>
  <c r="AA2029" i="5"/>
  <c r="AA2030" i="5"/>
  <c r="AA2031" i="5"/>
  <c r="AA2032" i="5"/>
  <c r="AA2033" i="5"/>
  <c r="AA2034" i="5"/>
  <c r="AA2035" i="5"/>
  <c r="AA2036" i="5"/>
  <c r="AA2037" i="5"/>
  <c r="AA2038" i="5"/>
  <c r="AA2039" i="5"/>
  <c r="AA2040" i="5"/>
  <c r="AA2041" i="5"/>
  <c r="AA2042" i="5"/>
  <c r="AA2043" i="5"/>
  <c r="AA2044" i="5"/>
  <c r="AA2045" i="5"/>
  <c r="AA2046" i="5"/>
  <c r="AA2047" i="5"/>
  <c r="AA2048" i="5"/>
  <c r="AA2049" i="5"/>
  <c r="AA2050" i="5"/>
  <c r="AA2051" i="5"/>
  <c r="AA2052" i="5"/>
  <c r="AA2053" i="5"/>
  <c r="AA2054" i="5"/>
  <c r="AA2055" i="5"/>
  <c r="AA2056" i="5"/>
  <c r="AA2057" i="5"/>
  <c r="AA2058" i="5"/>
  <c r="AA2059" i="5"/>
  <c r="AA2060" i="5"/>
  <c r="AA2061" i="5"/>
  <c r="AA2062" i="5"/>
  <c r="AA2063" i="5"/>
  <c r="AA2064" i="5"/>
  <c r="AA2065" i="5"/>
  <c r="AA2066" i="5"/>
  <c r="AA2067" i="5"/>
  <c r="AA2068" i="5"/>
  <c r="AA2069" i="5"/>
  <c r="AA2070" i="5"/>
  <c r="AA2071" i="5"/>
  <c r="AA2072" i="5"/>
  <c r="AA2073" i="5"/>
  <c r="AA2074" i="5"/>
  <c r="AA2075" i="5"/>
  <c r="AA2076" i="5"/>
  <c r="AA2077" i="5"/>
  <c r="AA2078" i="5"/>
  <c r="AA2079" i="5"/>
  <c r="AA2080" i="5"/>
  <c r="AA2081" i="5"/>
  <c r="AA2082" i="5"/>
  <c r="AA2083" i="5"/>
  <c r="AA2084" i="5"/>
  <c r="AA2085" i="5"/>
  <c r="AA2086" i="5"/>
  <c r="AA2087" i="5"/>
  <c r="AA2088" i="5"/>
  <c r="AA2089" i="5"/>
  <c r="AA2090" i="5"/>
  <c r="AA2091" i="5"/>
  <c r="AA2092" i="5"/>
  <c r="AA2093" i="5"/>
  <c r="AA2094" i="5"/>
  <c r="AA2095" i="5"/>
  <c r="AA2096" i="5"/>
  <c r="AA2097" i="5"/>
  <c r="AA2098" i="5"/>
  <c r="AA2099" i="5"/>
  <c r="AA2100" i="5"/>
  <c r="AA2101" i="5"/>
  <c r="AA2102" i="5"/>
  <c r="AA2103" i="5"/>
  <c r="AA2104" i="5"/>
  <c r="AA2105" i="5"/>
  <c r="AA2106" i="5"/>
  <c r="AA2107" i="5"/>
  <c r="AA2108" i="5"/>
  <c r="AA2109" i="5"/>
  <c r="AA2110" i="5"/>
  <c r="AA2111" i="5"/>
  <c r="AA2112" i="5"/>
  <c r="AA2113" i="5"/>
  <c r="AA2114" i="5"/>
  <c r="AA2115" i="5"/>
  <c r="AA2116" i="5"/>
  <c r="AA2117" i="5"/>
  <c r="AA2118" i="5"/>
  <c r="AA2119" i="5"/>
  <c r="AA2120" i="5"/>
  <c r="AA2121" i="5"/>
  <c r="AA2122" i="5"/>
  <c r="AA2123" i="5"/>
  <c r="AA2124" i="5"/>
  <c r="AA2125" i="5"/>
  <c r="AA2126" i="5"/>
  <c r="AA2127" i="5"/>
  <c r="AA2128" i="5"/>
  <c r="AA2129" i="5"/>
  <c r="AA2130" i="5"/>
  <c r="AA2131" i="5"/>
  <c r="AA2132" i="5"/>
  <c r="AA2133" i="5"/>
  <c r="AA2134" i="5"/>
  <c r="AA2135" i="5"/>
  <c r="AA2136" i="5"/>
  <c r="AA2137" i="5"/>
  <c r="AA2138" i="5"/>
  <c r="AA2139" i="5"/>
  <c r="AA2140" i="5"/>
  <c r="AA2141" i="5"/>
  <c r="AA2142" i="5"/>
  <c r="AA2143" i="5"/>
  <c r="AA2144" i="5"/>
  <c r="AA2145" i="5"/>
  <c r="AA2146" i="5"/>
  <c r="AA2147" i="5"/>
  <c r="AA2148" i="5"/>
  <c r="AA2149" i="5"/>
  <c r="AA2150" i="5"/>
  <c r="AA2151" i="5"/>
  <c r="AA2152" i="5"/>
  <c r="AA2153" i="5"/>
  <c r="AA2154" i="5"/>
  <c r="AA2155" i="5"/>
  <c r="AA2156" i="5"/>
  <c r="AA2157" i="5"/>
  <c r="AA2158" i="5"/>
  <c r="AA2159" i="5"/>
  <c r="AA2160" i="5"/>
  <c r="AA2161" i="5"/>
  <c r="AA2162" i="5"/>
  <c r="AA2163" i="5"/>
  <c r="AA2164" i="5"/>
  <c r="AA2165" i="5"/>
  <c r="AA2166" i="5"/>
  <c r="AA2167" i="5"/>
  <c r="AA2168" i="5"/>
  <c r="AA2169" i="5"/>
  <c r="AA2170" i="5"/>
  <c r="AA2171" i="5"/>
  <c r="AA2172" i="5"/>
  <c r="AA2173" i="5"/>
  <c r="AA2174" i="5"/>
  <c r="AA2175" i="5"/>
  <c r="AA2176" i="5"/>
  <c r="AA2177" i="5"/>
  <c r="AA2178" i="5"/>
  <c r="AA2179" i="5"/>
  <c r="AA2180" i="5"/>
  <c r="AA2181" i="5"/>
  <c r="AA2182" i="5"/>
  <c r="AA2183" i="5"/>
  <c r="AA2184" i="5"/>
  <c r="AA2185" i="5"/>
  <c r="AA2186" i="5"/>
  <c r="AA2187" i="5"/>
  <c r="AA2188" i="5"/>
  <c r="AA2189" i="5"/>
  <c r="AA2190" i="5"/>
  <c r="AA2191" i="5"/>
  <c r="AA2192" i="5"/>
  <c r="AA2193" i="5"/>
  <c r="AA2194" i="5"/>
  <c r="AA2195" i="5"/>
  <c r="AA2196" i="5"/>
  <c r="AA2197" i="5"/>
  <c r="AA2198" i="5"/>
  <c r="AA2199" i="5"/>
  <c r="AA2200" i="5"/>
  <c r="AA2201" i="5"/>
  <c r="AA2202" i="5"/>
  <c r="AA2203" i="5"/>
  <c r="AA2204" i="5"/>
  <c r="AA2205" i="5"/>
  <c r="AA2206" i="5"/>
  <c r="AA2207" i="5"/>
  <c r="AA2208" i="5"/>
  <c r="AA2209" i="5"/>
  <c r="AA2210" i="5"/>
  <c r="AA2211" i="5"/>
  <c r="AA2212" i="5"/>
  <c r="AA2213" i="5"/>
  <c r="AA2214" i="5"/>
  <c r="AA2215" i="5"/>
  <c r="AA2216" i="5"/>
  <c r="AA2217" i="5"/>
  <c r="AA2218" i="5"/>
  <c r="AA2219" i="5"/>
  <c r="AA2220" i="5"/>
  <c r="AA2221" i="5"/>
  <c r="AA2222" i="5"/>
  <c r="AA2223" i="5"/>
  <c r="AA2224" i="5"/>
  <c r="AA2225" i="5"/>
  <c r="AA2226" i="5"/>
  <c r="AA2227" i="5"/>
  <c r="AA2228" i="5"/>
  <c r="AA2229" i="5"/>
  <c r="AA2230" i="5"/>
  <c r="AA2231" i="5"/>
  <c r="AA2232" i="5"/>
  <c r="AA2233" i="5"/>
  <c r="AA2234" i="5"/>
  <c r="AA2235" i="5"/>
  <c r="AA2236" i="5"/>
  <c r="AA2237" i="5"/>
  <c r="AA2238" i="5"/>
  <c r="AA2239" i="5"/>
  <c r="AA2240" i="5"/>
  <c r="AA2241" i="5"/>
  <c r="AA2242" i="5"/>
  <c r="AA2243" i="5"/>
  <c r="AA2244" i="5"/>
  <c r="AA2245" i="5"/>
  <c r="AA2246" i="5"/>
  <c r="AA2247" i="5"/>
  <c r="AA2248" i="5"/>
  <c r="AA2249" i="5"/>
  <c r="AA2250" i="5"/>
  <c r="AA2251" i="5"/>
  <c r="AA2252" i="5"/>
  <c r="AA2253" i="5"/>
  <c r="AA2254" i="5"/>
  <c r="AA2255" i="5"/>
  <c r="AA2256" i="5"/>
  <c r="AA2257" i="5"/>
  <c r="AA2258" i="5"/>
  <c r="AA2259" i="5"/>
  <c r="AA2260" i="5"/>
  <c r="AA2261" i="5"/>
  <c r="AA2262" i="5"/>
  <c r="AA2263" i="5"/>
  <c r="AA2264" i="5"/>
  <c r="AA2265" i="5"/>
  <c r="AA2266" i="5"/>
  <c r="AA2267" i="5"/>
  <c r="AA2268" i="5"/>
  <c r="AA2269" i="5"/>
  <c r="AA2270" i="5"/>
  <c r="AA2271" i="5"/>
  <c r="AA2272" i="5"/>
  <c r="AA2273" i="5"/>
  <c r="AA2274" i="5"/>
  <c r="AA2275" i="5"/>
  <c r="AA2276" i="5"/>
  <c r="AA2277" i="5"/>
  <c r="AA2278" i="5"/>
  <c r="AA2279" i="5"/>
  <c r="AA2280" i="5"/>
  <c r="AA2281" i="5"/>
  <c r="AA2282" i="5"/>
  <c r="AA2283" i="5"/>
  <c r="AA2284" i="5"/>
  <c r="AA2285" i="5"/>
  <c r="AA2286" i="5"/>
  <c r="AA2287" i="5"/>
  <c r="AA2288" i="5"/>
  <c r="AA2289" i="5"/>
  <c r="AA2290" i="5"/>
  <c r="AA2291" i="5"/>
  <c r="AA2292" i="5"/>
  <c r="AA2293" i="5"/>
  <c r="AA2294" i="5"/>
  <c r="AA2295" i="5"/>
  <c r="AA2296" i="5"/>
  <c r="AA2297" i="5"/>
  <c r="AA2298" i="5"/>
  <c r="AA2299" i="5"/>
  <c r="AA2300" i="5"/>
  <c r="AA2301" i="5"/>
  <c r="AA2302" i="5"/>
  <c r="AA2303" i="5"/>
  <c r="AA2304" i="5"/>
  <c r="AA2305" i="5"/>
  <c r="AA2306" i="5"/>
  <c r="AA2307" i="5"/>
  <c r="AA2308" i="5"/>
  <c r="AA2309" i="5"/>
  <c r="AA2310" i="5"/>
  <c r="AA2311" i="5"/>
  <c r="AA2312" i="5"/>
  <c r="AA2313" i="5"/>
  <c r="AA2314" i="5"/>
  <c r="AA2315" i="5"/>
  <c r="AA2316" i="5"/>
  <c r="AA2317" i="5"/>
  <c r="AA2318" i="5"/>
  <c r="AA2319" i="5"/>
  <c r="AA2320" i="5"/>
  <c r="AA2321" i="5"/>
  <c r="AA2322" i="5"/>
  <c r="AA2323" i="5"/>
  <c r="AA2324" i="5"/>
  <c r="AA2325" i="5"/>
  <c r="AA2326" i="5"/>
  <c r="AA2327" i="5"/>
  <c r="AA2328" i="5"/>
  <c r="AA2329" i="5"/>
  <c r="AA2330" i="5"/>
  <c r="AA2331" i="5"/>
  <c r="AA2332" i="5"/>
  <c r="AA2333" i="5"/>
  <c r="AA2334" i="5"/>
  <c r="AA2335" i="5"/>
  <c r="AA2336" i="5"/>
  <c r="AA2337" i="5"/>
  <c r="AA2338" i="5"/>
  <c r="AA2339" i="5"/>
  <c r="AA2340" i="5"/>
  <c r="AA2341" i="5"/>
  <c r="AA2342" i="5"/>
  <c r="AA2343" i="5"/>
  <c r="AA2344" i="5"/>
  <c r="AA2345" i="5"/>
  <c r="AA2346" i="5"/>
  <c r="AA2347"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T1005" i="5"/>
  <c r="T1006" i="5"/>
  <c r="T1007" i="5"/>
  <c r="T1008" i="5"/>
  <c r="T1009" i="5"/>
  <c r="T1010" i="5"/>
  <c r="T1011" i="5"/>
  <c r="T1012" i="5"/>
  <c r="T1013" i="5"/>
  <c r="T1014" i="5"/>
  <c r="T1015" i="5"/>
  <c r="T1016" i="5"/>
  <c r="T1017" i="5"/>
  <c r="T1018" i="5"/>
  <c r="T1019" i="5"/>
  <c r="T1020" i="5"/>
  <c r="T1021" i="5"/>
  <c r="T1022" i="5"/>
  <c r="T1023" i="5"/>
  <c r="T1024" i="5"/>
  <c r="T1025" i="5"/>
  <c r="T1026" i="5"/>
  <c r="T1027" i="5"/>
  <c r="T1028" i="5"/>
  <c r="T1029" i="5"/>
  <c r="T1030" i="5"/>
  <c r="T1031" i="5"/>
  <c r="T1032" i="5"/>
  <c r="T1033" i="5"/>
  <c r="T1034" i="5"/>
  <c r="T1035" i="5"/>
  <c r="T1036" i="5"/>
  <c r="T1037" i="5"/>
  <c r="T1038" i="5"/>
  <c r="T1039" i="5"/>
  <c r="T1040" i="5"/>
  <c r="T1041" i="5"/>
  <c r="T1042" i="5"/>
  <c r="T1043" i="5"/>
  <c r="T1044" i="5"/>
  <c r="T1045" i="5"/>
  <c r="T1046" i="5"/>
  <c r="T1047" i="5"/>
  <c r="T1048" i="5"/>
  <c r="T1049" i="5"/>
  <c r="T1050" i="5"/>
  <c r="T1051" i="5"/>
  <c r="T1052" i="5"/>
  <c r="T1053" i="5"/>
  <c r="T1054" i="5"/>
  <c r="T1055" i="5"/>
  <c r="T1056" i="5"/>
  <c r="T1057" i="5"/>
  <c r="T1058" i="5"/>
  <c r="T1059" i="5"/>
  <c r="T1060" i="5"/>
  <c r="T1061" i="5"/>
  <c r="T1062" i="5"/>
  <c r="T1063" i="5"/>
  <c r="T1064" i="5"/>
  <c r="T1065" i="5"/>
  <c r="T1066" i="5"/>
  <c r="T1067" i="5"/>
  <c r="T1068" i="5"/>
  <c r="T1069" i="5"/>
  <c r="T1070" i="5"/>
  <c r="T1071" i="5"/>
  <c r="T1072" i="5"/>
  <c r="T1073" i="5"/>
  <c r="T1074" i="5"/>
  <c r="T1075" i="5"/>
  <c r="T1076" i="5"/>
  <c r="T1077" i="5"/>
  <c r="T1078" i="5"/>
  <c r="T1079" i="5"/>
  <c r="T1080" i="5"/>
  <c r="T1081" i="5"/>
  <c r="T1082" i="5"/>
  <c r="T1083" i="5"/>
  <c r="T1084" i="5"/>
  <c r="T1085" i="5"/>
  <c r="T1086" i="5"/>
  <c r="T1087" i="5"/>
  <c r="T1088" i="5"/>
  <c r="T1089" i="5"/>
  <c r="T1090" i="5"/>
  <c r="T1091" i="5"/>
  <c r="T1092" i="5"/>
  <c r="T1093" i="5"/>
  <c r="T1094" i="5"/>
  <c r="T1095" i="5"/>
  <c r="T1096" i="5"/>
  <c r="T1097" i="5"/>
  <c r="T1098" i="5"/>
  <c r="T1099" i="5"/>
  <c r="T1100" i="5"/>
  <c r="T1101" i="5"/>
  <c r="T1102" i="5"/>
  <c r="T1103" i="5"/>
  <c r="T1104" i="5"/>
  <c r="T1105" i="5"/>
  <c r="T1106" i="5"/>
  <c r="T1107" i="5"/>
  <c r="T1108" i="5"/>
  <c r="T1109" i="5"/>
  <c r="T1110" i="5"/>
  <c r="T1111" i="5"/>
  <c r="T1112" i="5"/>
  <c r="T1113" i="5"/>
  <c r="T1114" i="5"/>
  <c r="T1115" i="5"/>
  <c r="T1116" i="5"/>
  <c r="T1117" i="5"/>
  <c r="T1118" i="5"/>
  <c r="T1119" i="5"/>
  <c r="T1120" i="5"/>
  <c r="T1121" i="5"/>
  <c r="T1122" i="5"/>
  <c r="T1123" i="5"/>
  <c r="T1124" i="5"/>
  <c r="T1125" i="5"/>
  <c r="T1126" i="5"/>
  <c r="T1127" i="5"/>
  <c r="T1128" i="5"/>
  <c r="T1129" i="5"/>
  <c r="T1130" i="5"/>
  <c r="T1131" i="5"/>
  <c r="T1132" i="5"/>
  <c r="T1133" i="5"/>
  <c r="T1134" i="5"/>
  <c r="T1135" i="5"/>
  <c r="T1136" i="5"/>
  <c r="T1137" i="5"/>
  <c r="T1138" i="5"/>
  <c r="T1139" i="5"/>
  <c r="T1140" i="5"/>
  <c r="T1141" i="5"/>
  <c r="T1142" i="5"/>
  <c r="T1143" i="5"/>
  <c r="T1144" i="5"/>
  <c r="T1145" i="5"/>
  <c r="T1146" i="5"/>
  <c r="T1147" i="5"/>
  <c r="T1148" i="5"/>
  <c r="T1149" i="5"/>
  <c r="T1150" i="5"/>
  <c r="T1151" i="5"/>
  <c r="T1152" i="5"/>
  <c r="T1153" i="5"/>
  <c r="T1154" i="5"/>
  <c r="T1155" i="5"/>
  <c r="T1156" i="5"/>
  <c r="T1157" i="5"/>
  <c r="T1158" i="5"/>
  <c r="T1159" i="5"/>
  <c r="T1160" i="5"/>
  <c r="T1161" i="5"/>
  <c r="T1162" i="5"/>
  <c r="T1163" i="5"/>
  <c r="T1164" i="5"/>
  <c r="T1165" i="5"/>
  <c r="T1166" i="5"/>
  <c r="T1167" i="5"/>
  <c r="T1168" i="5"/>
  <c r="T1169" i="5"/>
  <c r="T1170" i="5"/>
  <c r="T1171" i="5"/>
  <c r="T1172" i="5"/>
  <c r="T1173" i="5"/>
  <c r="T1174" i="5"/>
  <c r="T1175" i="5"/>
  <c r="T1176" i="5"/>
  <c r="T1177" i="5"/>
  <c r="T1178" i="5"/>
  <c r="T1179" i="5"/>
  <c r="T1180" i="5"/>
  <c r="T1181" i="5"/>
  <c r="T1182" i="5"/>
  <c r="T1183" i="5"/>
  <c r="T1184" i="5"/>
  <c r="T1185" i="5"/>
  <c r="T1186" i="5"/>
  <c r="T1187" i="5"/>
  <c r="T1188" i="5"/>
  <c r="T1189" i="5"/>
  <c r="T1190" i="5"/>
  <c r="T1191" i="5"/>
  <c r="T1192" i="5"/>
  <c r="T1193" i="5"/>
  <c r="T1194" i="5"/>
  <c r="T1195" i="5"/>
  <c r="T1196" i="5"/>
  <c r="T1197" i="5"/>
  <c r="T1198" i="5"/>
  <c r="T1199" i="5"/>
  <c r="T1200" i="5"/>
  <c r="T1201" i="5"/>
  <c r="T1202" i="5"/>
  <c r="T1203" i="5"/>
  <c r="T1204" i="5"/>
  <c r="T1205" i="5"/>
  <c r="T1206" i="5"/>
  <c r="T1207" i="5"/>
  <c r="T1208" i="5"/>
  <c r="T1209" i="5"/>
  <c r="T1210" i="5"/>
  <c r="T1211" i="5"/>
  <c r="T1212" i="5"/>
  <c r="T1213" i="5"/>
  <c r="T1214" i="5"/>
  <c r="T1215" i="5"/>
  <c r="T1216" i="5"/>
  <c r="T1217" i="5"/>
  <c r="T1218" i="5"/>
  <c r="T1219" i="5"/>
  <c r="T1220" i="5"/>
  <c r="T1221" i="5"/>
  <c r="T1222" i="5"/>
  <c r="T1223" i="5"/>
  <c r="T1224" i="5"/>
  <c r="T1225" i="5"/>
  <c r="T1226" i="5"/>
  <c r="T1227" i="5"/>
  <c r="T1228" i="5"/>
  <c r="T1229" i="5"/>
  <c r="T1230" i="5"/>
  <c r="T1231" i="5"/>
  <c r="T1232" i="5"/>
  <c r="T1233" i="5"/>
  <c r="T1234" i="5"/>
  <c r="T1235" i="5"/>
  <c r="T1236" i="5"/>
  <c r="T1237" i="5"/>
  <c r="T1238" i="5"/>
  <c r="T1239" i="5"/>
  <c r="T1240" i="5"/>
  <c r="T1241" i="5"/>
  <c r="T1242" i="5"/>
  <c r="T1243" i="5"/>
  <c r="T1244" i="5"/>
  <c r="T1245" i="5"/>
  <c r="T1246" i="5"/>
  <c r="T1247" i="5"/>
  <c r="T1248" i="5"/>
  <c r="T1249" i="5"/>
  <c r="T1250" i="5"/>
  <c r="T1251" i="5"/>
  <c r="T1252" i="5"/>
  <c r="T1253" i="5"/>
  <c r="T1254" i="5"/>
  <c r="T1255" i="5"/>
  <c r="T1256" i="5"/>
  <c r="T1257" i="5"/>
  <c r="T1258" i="5"/>
  <c r="T1259" i="5"/>
  <c r="T1260" i="5"/>
  <c r="T1261" i="5"/>
  <c r="T1262" i="5"/>
  <c r="T1263" i="5"/>
  <c r="T1264" i="5"/>
  <c r="T1265" i="5"/>
  <c r="T1266" i="5"/>
  <c r="T1267" i="5"/>
  <c r="T1268" i="5"/>
  <c r="T1269" i="5"/>
  <c r="T1270" i="5"/>
  <c r="T1271" i="5"/>
  <c r="T1272" i="5"/>
  <c r="T1273" i="5"/>
  <c r="T1274" i="5"/>
  <c r="T1275" i="5"/>
  <c r="T1276" i="5"/>
  <c r="T1277" i="5"/>
  <c r="T1278" i="5"/>
  <c r="T1279" i="5"/>
  <c r="T1280" i="5"/>
  <c r="T1281" i="5"/>
  <c r="T1282" i="5"/>
  <c r="T1283" i="5"/>
  <c r="T1284" i="5"/>
  <c r="T1285" i="5"/>
  <c r="T1286" i="5"/>
  <c r="T1287" i="5"/>
  <c r="T1288" i="5"/>
  <c r="T1289" i="5"/>
  <c r="T1290" i="5"/>
  <c r="T1291" i="5"/>
  <c r="T1292" i="5"/>
  <c r="T1293" i="5"/>
  <c r="T1294" i="5"/>
  <c r="T1295" i="5"/>
  <c r="T1296" i="5"/>
  <c r="T1297" i="5"/>
  <c r="T1298" i="5"/>
  <c r="T1299" i="5"/>
  <c r="T1300" i="5"/>
  <c r="T1301" i="5"/>
  <c r="T1302" i="5"/>
  <c r="T1303" i="5"/>
  <c r="T1304" i="5"/>
  <c r="T1305" i="5"/>
  <c r="T1306" i="5"/>
  <c r="T1307" i="5"/>
  <c r="T1308" i="5"/>
  <c r="T1309" i="5"/>
  <c r="T1310" i="5"/>
  <c r="T1311" i="5"/>
  <c r="T1312" i="5"/>
  <c r="T1313" i="5"/>
  <c r="T1314" i="5"/>
  <c r="T1315" i="5"/>
  <c r="T1316" i="5"/>
  <c r="T1317" i="5"/>
  <c r="T1318" i="5"/>
  <c r="T1319" i="5"/>
  <c r="T1320" i="5"/>
  <c r="T1321" i="5"/>
  <c r="T1322" i="5"/>
  <c r="T1323" i="5"/>
  <c r="T1324" i="5"/>
  <c r="T1325" i="5"/>
  <c r="T1326" i="5"/>
  <c r="T1327" i="5"/>
  <c r="T1328" i="5"/>
  <c r="T1329" i="5"/>
  <c r="T1330" i="5"/>
  <c r="T1331" i="5"/>
  <c r="T1332" i="5"/>
  <c r="T1333" i="5"/>
  <c r="T1334" i="5"/>
  <c r="T1335" i="5"/>
  <c r="T1336" i="5"/>
  <c r="T1337" i="5"/>
  <c r="T1338" i="5"/>
  <c r="T1339" i="5"/>
  <c r="T1340" i="5"/>
  <c r="T1341" i="5"/>
  <c r="T1342" i="5"/>
  <c r="T1343" i="5"/>
  <c r="T1344" i="5"/>
  <c r="T1345" i="5"/>
  <c r="T1346" i="5"/>
  <c r="T1347" i="5"/>
  <c r="T1348" i="5"/>
  <c r="T1349" i="5"/>
  <c r="T1350" i="5"/>
  <c r="T1351" i="5"/>
  <c r="T1352" i="5"/>
  <c r="T1353" i="5"/>
  <c r="T1354" i="5"/>
  <c r="T1355" i="5"/>
  <c r="T1356" i="5"/>
  <c r="T1357" i="5"/>
  <c r="T1358" i="5"/>
  <c r="T1359" i="5"/>
  <c r="T1360" i="5"/>
  <c r="T1361" i="5"/>
  <c r="T1362" i="5"/>
  <c r="T1363" i="5"/>
  <c r="T1364" i="5"/>
  <c r="T1365" i="5"/>
  <c r="T1366" i="5"/>
  <c r="T1367" i="5"/>
  <c r="T1368" i="5"/>
  <c r="T1369" i="5"/>
  <c r="T1370" i="5"/>
  <c r="T1371" i="5"/>
  <c r="T1372" i="5"/>
  <c r="T1373" i="5"/>
  <c r="T1374" i="5"/>
  <c r="T1375" i="5"/>
  <c r="T1376" i="5"/>
  <c r="T1377" i="5"/>
  <c r="T1378" i="5"/>
  <c r="T1379" i="5"/>
  <c r="T1380" i="5"/>
  <c r="T1381" i="5"/>
  <c r="T1382" i="5"/>
  <c r="T1383" i="5"/>
  <c r="T1384" i="5"/>
  <c r="T1385" i="5"/>
  <c r="T1386" i="5"/>
  <c r="T1387" i="5"/>
  <c r="T1388" i="5"/>
  <c r="T1389" i="5"/>
  <c r="T1390" i="5"/>
  <c r="T1391" i="5"/>
  <c r="T1392" i="5"/>
  <c r="T1393" i="5"/>
  <c r="T1394" i="5"/>
  <c r="T1395" i="5"/>
  <c r="T1396" i="5"/>
  <c r="T1397" i="5"/>
  <c r="T1398" i="5"/>
  <c r="T1399" i="5"/>
  <c r="T1400" i="5"/>
  <c r="T1401" i="5"/>
  <c r="T1402" i="5"/>
  <c r="T1403" i="5"/>
  <c r="T1404" i="5"/>
  <c r="T1405" i="5"/>
  <c r="T1406" i="5"/>
  <c r="T1407" i="5"/>
  <c r="T1408" i="5"/>
  <c r="T1409" i="5"/>
  <c r="T1410" i="5"/>
  <c r="T1411" i="5"/>
  <c r="T1412" i="5"/>
  <c r="T1413" i="5"/>
  <c r="T1414" i="5"/>
  <c r="T1415" i="5"/>
  <c r="T1416" i="5"/>
  <c r="T1417" i="5"/>
  <c r="T1418" i="5"/>
  <c r="T1419" i="5"/>
  <c r="T1420" i="5"/>
  <c r="T1421" i="5"/>
  <c r="T1422" i="5"/>
  <c r="T1423" i="5"/>
  <c r="T1424" i="5"/>
  <c r="T1425" i="5"/>
  <c r="T1426" i="5"/>
  <c r="T1427" i="5"/>
  <c r="T1428" i="5"/>
  <c r="T1429" i="5"/>
  <c r="T1430" i="5"/>
  <c r="T1431" i="5"/>
  <c r="T1432" i="5"/>
  <c r="T1433" i="5"/>
  <c r="T1434" i="5"/>
  <c r="T1435" i="5"/>
  <c r="T1436" i="5"/>
  <c r="T1437" i="5"/>
  <c r="T1438" i="5"/>
  <c r="T1439" i="5"/>
  <c r="T1440" i="5"/>
  <c r="T1441" i="5"/>
  <c r="T1442" i="5"/>
  <c r="T1443" i="5"/>
  <c r="T1444" i="5"/>
  <c r="T1445" i="5"/>
  <c r="T1446" i="5"/>
  <c r="T1447" i="5"/>
  <c r="T1448" i="5"/>
  <c r="T1449" i="5"/>
  <c r="T1450" i="5"/>
  <c r="T1451" i="5"/>
  <c r="T1452" i="5"/>
  <c r="T1453" i="5"/>
  <c r="T1454" i="5"/>
  <c r="T1455" i="5"/>
  <c r="T1456" i="5"/>
  <c r="T1457" i="5"/>
  <c r="T1458" i="5"/>
  <c r="T1459" i="5"/>
  <c r="T1460" i="5"/>
  <c r="T1461" i="5"/>
  <c r="T1462" i="5"/>
  <c r="T1463" i="5"/>
  <c r="T1464" i="5"/>
  <c r="T1465" i="5"/>
  <c r="T1466" i="5"/>
  <c r="T1467" i="5"/>
  <c r="T1468" i="5"/>
  <c r="T1469" i="5"/>
  <c r="T1470" i="5"/>
  <c r="T1471" i="5"/>
  <c r="T1472" i="5"/>
  <c r="T1473" i="5"/>
  <c r="T1474" i="5"/>
  <c r="T1475" i="5"/>
  <c r="T1476" i="5"/>
  <c r="T1477" i="5"/>
  <c r="T1478" i="5"/>
  <c r="T1479" i="5"/>
  <c r="T1480" i="5"/>
  <c r="T1481" i="5"/>
  <c r="T1482" i="5"/>
  <c r="T1483" i="5"/>
  <c r="T1484" i="5"/>
  <c r="T1485" i="5"/>
  <c r="T1486" i="5"/>
  <c r="T1487" i="5"/>
  <c r="T1488" i="5"/>
  <c r="T1489" i="5"/>
  <c r="T1490" i="5"/>
  <c r="T1491" i="5"/>
  <c r="T1492" i="5"/>
  <c r="T1493" i="5"/>
  <c r="T1494" i="5"/>
  <c r="T1495" i="5"/>
  <c r="T1496" i="5"/>
  <c r="T1497" i="5"/>
  <c r="T1498" i="5"/>
  <c r="T1499" i="5"/>
  <c r="T1500" i="5"/>
  <c r="T1501" i="5"/>
  <c r="T1502" i="5"/>
  <c r="T1503" i="5"/>
  <c r="T1504" i="5"/>
  <c r="T1505" i="5"/>
  <c r="T1506" i="5"/>
  <c r="T1507" i="5"/>
  <c r="T1508" i="5"/>
  <c r="T1509" i="5"/>
  <c r="T1510" i="5"/>
  <c r="T1511" i="5"/>
  <c r="T1512" i="5"/>
  <c r="T1513" i="5"/>
  <c r="T1514" i="5"/>
  <c r="T1515" i="5"/>
  <c r="T1516" i="5"/>
  <c r="T1517" i="5"/>
  <c r="T1518" i="5"/>
  <c r="T1519" i="5"/>
  <c r="T1520" i="5"/>
  <c r="T1521" i="5"/>
  <c r="T1522" i="5"/>
  <c r="T1523" i="5"/>
  <c r="T1524" i="5"/>
  <c r="T1525" i="5"/>
  <c r="T1526" i="5"/>
  <c r="T1527" i="5"/>
  <c r="T1528" i="5"/>
  <c r="T1529" i="5"/>
  <c r="T1530" i="5"/>
  <c r="T1531" i="5"/>
  <c r="T1532" i="5"/>
  <c r="T1533" i="5"/>
  <c r="T1534" i="5"/>
  <c r="T1535" i="5"/>
  <c r="T1536" i="5"/>
  <c r="T1537" i="5"/>
  <c r="T1538" i="5"/>
  <c r="T1539" i="5"/>
  <c r="T1540" i="5"/>
  <c r="T1541" i="5"/>
  <c r="T1542" i="5"/>
  <c r="T1543" i="5"/>
  <c r="T1544" i="5"/>
  <c r="T1545" i="5"/>
  <c r="T1546" i="5"/>
  <c r="T1547" i="5"/>
  <c r="T1548" i="5"/>
  <c r="T1549" i="5"/>
  <c r="T1550" i="5"/>
  <c r="T1551" i="5"/>
  <c r="T1552" i="5"/>
  <c r="T1553" i="5"/>
  <c r="T1554" i="5"/>
  <c r="T1555" i="5"/>
  <c r="T1556" i="5"/>
  <c r="T1557" i="5"/>
  <c r="T1558" i="5"/>
  <c r="T1559" i="5"/>
  <c r="T1560" i="5"/>
  <c r="T1561" i="5"/>
  <c r="T1562" i="5"/>
  <c r="T1563" i="5"/>
  <c r="T1564" i="5"/>
  <c r="T1565" i="5"/>
  <c r="T1566" i="5"/>
  <c r="T1567" i="5"/>
  <c r="T1568" i="5"/>
  <c r="T1569" i="5"/>
  <c r="T1570" i="5"/>
  <c r="T1571" i="5"/>
  <c r="T1572" i="5"/>
  <c r="T1573" i="5"/>
  <c r="T1574" i="5"/>
  <c r="T1575" i="5"/>
  <c r="T1576" i="5"/>
  <c r="T1577" i="5"/>
  <c r="T1578" i="5"/>
  <c r="T1579" i="5"/>
  <c r="T1580" i="5"/>
  <c r="T1581" i="5"/>
  <c r="T1582" i="5"/>
  <c r="T1583" i="5"/>
  <c r="T1584" i="5"/>
  <c r="T1585" i="5"/>
  <c r="T1586" i="5"/>
  <c r="T1587" i="5"/>
  <c r="T1588" i="5"/>
  <c r="T1589" i="5"/>
  <c r="T1590" i="5"/>
  <c r="T1591" i="5"/>
  <c r="T1592" i="5"/>
  <c r="T1593" i="5"/>
  <c r="T1594" i="5"/>
  <c r="T1595" i="5"/>
  <c r="T1596" i="5"/>
  <c r="T1597" i="5"/>
  <c r="T1598" i="5"/>
  <c r="T1599" i="5"/>
  <c r="T1600" i="5"/>
  <c r="T1601" i="5"/>
  <c r="T1602" i="5"/>
  <c r="T1603" i="5"/>
  <c r="T1604" i="5"/>
  <c r="T1605" i="5"/>
  <c r="T1606" i="5"/>
  <c r="T1607" i="5"/>
  <c r="T1608" i="5"/>
  <c r="T1609" i="5"/>
  <c r="T1610" i="5"/>
  <c r="T1611" i="5"/>
  <c r="T1612" i="5"/>
  <c r="T1613" i="5"/>
  <c r="T1614" i="5"/>
  <c r="T1615" i="5"/>
  <c r="T1616" i="5"/>
  <c r="T1617" i="5"/>
  <c r="T1618" i="5"/>
  <c r="T1619" i="5"/>
  <c r="T1620" i="5"/>
  <c r="T1621" i="5"/>
  <c r="T1622" i="5"/>
  <c r="T1623" i="5"/>
  <c r="T1624" i="5"/>
  <c r="T1625" i="5"/>
  <c r="T1626" i="5"/>
  <c r="T1627" i="5"/>
  <c r="T1628" i="5"/>
  <c r="T1629" i="5"/>
  <c r="T1630" i="5"/>
  <c r="T1631" i="5"/>
  <c r="T1632" i="5"/>
  <c r="T1633" i="5"/>
  <c r="T1634" i="5"/>
  <c r="T1635" i="5"/>
  <c r="T1636" i="5"/>
  <c r="T1637" i="5"/>
  <c r="T1638" i="5"/>
  <c r="T1639" i="5"/>
  <c r="T1640" i="5"/>
  <c r="T1641" i="5"/>
  <c r="T1642" i="5"/>
  <c r="T1643" i="5"/>
  <c r="T1644" i="5"/>
  <c r="T1645" i="5"/>
  <c r="T1646" i="5"/>
  <c r="T1647" i="5"/>
  <c r="T1648" i="5"/>
  <c r="T1649" i="5"/>
  <c r="T1650" i="5"/>
  <c r="T1651" i="5"/>
  <c r="T1652" i="5"/>
  <c r="T1653" i="5"/>
  <c r="T1654" i="5"/>
  <c r="T1655" i="5"/>
  <c r="T1656" i="5"/>
  <c r="T1657" i="5"/>
  <c r="T1658" i="5"/>
  <c r="T1659" i="5"/>
  <c r="T1660" i="5"/>
  <c r="T1661" i="5"/>
  <c r="T1662" i="5"/>
  <c r="T1663" i="5"/>
  <c r="T1664" i="5"/>
  <c r="T1665" i="5"/>
  <c r="T1666" i="5"/>
  <c r="T1667" i="5"/>
  <c r="T1668" i="5"/>
  <c r="T1669" i="5"/>
  <c r="T1670" i="5"/>
  <c r="T1671" i="5"/>
  <c r="T1672" i="5"/>
  <c r="T1673" i="5"/>
  <c r="T1674" i="5"/>
  <c r="T1675" i="5"/>
  <c r="T1676" i="5"/>
  <c r="T1677" i="5"/>
  <c r="T1678" i="5"/>
  <c r="T1679" i="5"/>
  <c r="T1680" i="5"/>
  <c r="T1681" i="5"/>
  <c r="T1682" i="5"/>
  <c r="T1683" i="5"/>
  <c r="T1684" i="5"/>
  <c r="T1685" i="5"/>
  <c r="T1686" i="5"/>
  <c r="T1687" i="5"/>
  <c r="T1688" i="5"/>
  <c r="T1689" i="5"/>
  <c r="T1690" i="5"/>
  <c r="T1691" i="5"/>
  <c r="T1692" i="5"/>
  <c r="T1693" i="5"/>
  <c r="T1694" i="5"/>
  <c r="T1695" i="5"/>
  <c r="T1696" i="5"/>
  <c r="T1697" i="5"/>
  <c r="T1698" i="5"/>
  <c r="T1699" i="5"/>
  <c r="T1700" i="5"/>
  <c r="T1701" i="5"/>
  <c r="T1702" i="5"/>
  <c r="T1703" i="5"/>
  <c r="T1704" i="5"/>
  <c r="T1705" i="5"/>
  <c r="T1706" i="5"/>
  <c r="T1707" i="5"/>
  <c r="T1708" i="5"/>
  <c r="T1709" i="5"/>
  <c r="T1710" i="5"/>
  <c r="T1711" i="5"/>
  <c r="T1712" i="5"/>
  <c r="T1713" i="5"/>
  <c r="T1714" i="5"/>
  <c r="T1715" i="5"/>
  <c r="T1716" i="5"/>
  <c r="T1717" i="5"/>
  <c r="T1718" i="5"/>
  <c r="T1719" i="5"/>
  <c r="T1720" i="5"/>
  <c r="T1721" i="5"/>
  <c r="T1722" i="5"/>
  <c r="T1723" i="5"/>
  <c r="T1724" i="5"/>
  <c r="T1725" i="5"/>
  <c r="T1726" i="5"/>
  <c r="T1727" i="5"/>
  <c r="T1728" i="5"/>
  <c r="T1729" i="5"/>
  <c r="T1730" i="5"/>
  <c r="T1731" i="5"/>
  <c r="T1732" i="5"/>
  <c r="T1733" i="5"/>
  <c r="T1734" i="5"/>
  <c r="T1735" i="5"/>
  <c r="T1736" i="5"/>
  <c r="T1737" i="5"/>
  <c r="T1738" i="5"/>
  <c r="T1739" i="5"/>
  <c r="T1740" i="5"/>
  <c r="T1741" i="5"/>
  <c r="T1742" i="5"/>
  <c r="T1743" i="5"/>
  <c r="T1744" i="5"/>
  <c r="T1745" i="5"/>
  <c r="T1746" i="5"/>
  <c r="T1747" i="5"/>
  <c r="T1748" i="5"/>
  <c r="T1749" i="5"/>
  <c r="T1750" i="5"/>
  <c r="T1751" i="5"/>
  <c r="T1752" i="5"/>
  <c r="T1753" i="5"/>
  <c r="T1754" i="5"/>
  <c r="T1755" i="5"/>
  <c r="T1756" i="5"/>
  <c r="T1757" i="5"/>
  <c r="T1758" i="5"/>
  <c r="T1759" i="5"/>
  <c r="T1760" i="5"/>
  <c r="T1761" i="5"/>
  <c r="T1762" i="5"/>
  <c r="T1763" i="5"/>
  <c r="T1764" i="5"/>
  <c r="T1765" i="5"/>
  <c r="T1766" i="5"/>
  <c r="T1767" i="5"/>
  <c r="T1768" i="5"/>
  <c r="T1769" i="5"/>
  <c r="T1770" i="5"/>
  <c r="T1771" i="5"/>
  <c r="T1772" i="5"/>
  <c r="T1773" i="5"/>
  <c r="T1774" i="5"/>
  <c r="T1775" i="5"/>
  <c r="T1776" i="5"/>
  <c r="T1777" i="5"/>
  <c r="T1778" i="5"/>
  <c r="T1779" i="5"/>
  <c r="T1780" i="5"/>
  <c r="T1781" i="5"/>
  <c r="T1782" i="5"/>
  <c r="T1783" i="5"/>
  <c r="T1784" i="5"/>
  <c r="T1785" i="5"/>
  <c r="T1786" i="5"/>
  <c r="T1787" i="5"/>
  <c r="T1788" i="5"/>
  <c r="T1789" i="5"/>
  <c r="T1790" i="5"/>
  <c r="T1791" i="5"/>
  <c r="T1792" i="5"/>
  <c r="T1793" i="5"/>
  <c r="T1794" i="5"/>
  <c r="T1795" i="5"/>
  <c r="T1796" i="5"/>
  <c r="T1797" i="5"/>
  <c r="T1798" i="5"/>
  <c r="T1799" i="5"/>
  <c r="T1800" i="5"/>
  <c r="T1801" i="5"/>
  <c r="T1802" i="5"/>
  <c r="T1803" i="5"/>
  <c r="T1804" i="5"/>
  <c r="T1805" i="5"/>
  <c r="T1806" i="5"/>
  <c r="T1807" i="5"/>
  <c r="T1808" i="5"/>
  <c r="T1809" i="5"/>
  <c r="T1810" i="5"/>
  <c r="T1811" i="5"/>
  <c r="T1812" i="5"/>
  <c r="T1813" i="5"/>
  <c r="T1814" i="5"/>
  <c r="T1815" i="5"/>
  <c r="T1816" i="5"/>
  <c r="T1817" i="5"/>
  <c r="T1818" i="5"/>
  <c r="T1819" i="5"/>
  <c r="T1820" i="5"/>
  <c r="T1821" i="5"/>
  <c r="T1822" i="5"/>
  <c r="T1823" i="5"/>
  <c r="T1824" i="5"/>
  <c r="T1825" i="5"/>
  <c r="T1826" i="5"/>
  <c r="T1827" i="5"/>
  <c r="T1828" i="5"/>
  <c r="T1829" i="5"/>
  <c r="T1830" i="5"/>
  <c r="T1831" i="5"/>
  <c r="T1832" i="5"/>
  <c r="T1833" i="5"/>
  <c r="T1834" i="5"/>
  <c r="T1835" i="5"/>
  <c r="T1836" i="5"/>
  <c r="T1837" i="5"/>
  <c r="T1838" i="5"/>
  <c r="T1839" i="5"/>
  <c r="T1840" i="5"/>
  <c r="T1841" i="5"/>
  <c r="T1842" i="5"/>
  <c r="T1843" i="5"/>
  <c r="T1844" i="5"/>
  <c r="T1845" i="5"/>
  <c r="T1846" i="5"/>
  <c r="T1847" i="5"/>
  <c r="T1848" i="5"/>
  <c r="T1849" i="5"/>
  <c r="T1850" i="5"/>
  <c r="T1851" i="5"/>
  <c r="T1852" i="5"/>
  <c r="T1853" i="5"/>
  <c r="T1854" i="5"/>
  <c r="T1855" i="5"/>
  <c r="T1856" i="5"/>
  <c r="T1857" i="5"/>
  <c r="T1858" i="5"/>
  <c r="T1859" i="5"/>
  <c r="T1860" i="5"/>
  <c r="T1861" i="5"/>
  <c r="T1862" i="5"/>
  <c r="T1863" i="5"/>
  <c r="T1864" i="5"/>
  <c r="T1865" i="5"/>
  <c r="T1866" i="5"/>
  <c r="T1867" i="5"/>
  <c r="T1868" i="5"/>
  <c r="T1869" i="5"/>
  <c r="T1870" i="5"/>
  <c r="T1871" i="5"/>
  <c r="T1872" i="5"/>
  <c r="T1873" i="5"/>
  <c r="T1874" i="5"/>
  <c r="T1875" i="5"/>
  <c r="T1876" i="5"/>
  <c r="T1877" i="5"/>
  <c r="T1878" i="5"/>
  <c r="T1879" i="5"/>
  <c r="T1880" i="5"/>
  <c r="T1881" i="5"/>
  <c r="T1882" i="5"/>
  <c r="T1883" i="5"/>
  <c r="T1884" i="5"/>
  <c r="T1885" i="5"/>
  <c r="T1886" i="5"/>
  <c r="T1887" i="5"/>
  <c r="T1888" i="5"/>
  <c r="T1889" i="5"/>
  <c r="T1890" i="5"/>
  <c r="T1891" i="5"/>
  <c r="T1892" i="5"/>
  <c r="T1893" i="5"/>
  <c r="T1894" i="5"/>
  <c r="T1895" i="5"/>
  <c r="T1896" i="5"/>
  <c r="T1897" i="5"/>
  <c r="T1898" i="5"/>
  <c r="T1899" i="5"/>
  <c r="T1900" i="5"/>
  <c r="T1901" i="5"/>
  <c r="T1902" i="5"/>
  <c r="T1903" i="5"/>
  <c r="T1904" i="5"/>
  <c r="T1905" i="5"/>
  <c r="T1906" i="5"/>
  <c r="T1907" i="5"/>
  <c r="T1908" i="5"/>
  <c r="T1909" i="5"/>
  <c r="T1910" i="5"/>
  <c r="T1911" i="5"/>
  <c r="T1912" i="5"/>
  <c r="T1913" i="5"/>
  <c r="T1914" i="5"/>
  <c r="T1915" i="5"/>
  <c r="T1916" i="5"/>
  <c r="T1917" i="5"/>
  <c r="T1918" i="5"/>
  <c r="T1919" i="5"/>
  <c r="T1920" i="5"/>
  <c r="T1921" i="5"/>
  <c r="T1922" i="5"/>
  <c r="T1923" i="5"/>
  <c r="T1924" i="5"/>
  <c r="T1925" i="5"/>
  <c r="T1926" i="5"/>
  <c r="T1927" i="5"/>
  <c r="T1928" i="5"/>
  <c r="T1929" i="5"/>
  <c r="T1930" i="5"/>
  <c r="T1931" i="5"/>
  <c r="T1932" i="5"/>
  <c r="T1933" i="5"/>
  <c r="T1934" i="5"/>
  <c r="T1935" i="5"/>
  <c r="T1936" i="5"/>
  <c r="T1937" i="5"/>
  <c r="T1938" i="5"/>
  <c r="T1939" i="5"/>
  <c r="T1940" i="5"/>
  <c r="T1941" i="5"/>
  <c r="T1942" i="5"/>
  <c r="T1943" i="5"/>
  <c r="T1944" i="5"/>
  <c r="T1945" i="5"/>
  <c r="T1946" i="5"/>
  <c r="T1947" i="5"/>
  <c r="T1948" i="5"/>
  <c r="T1949" i="5"/>
  <c r="T1950" i="5"/>
  <c r="T1951" i="5"/>
  <c r="T1952" i="5"/>
  <c r="T1953" i="5"/>
  <c r="T1954" i="5"/>
  <c r="T1955" i="5"/>
  <c r="T1956" i="5"/>
  <c r="T1957" i="5"/>
  <c r="T1958" i="5"/>
  <c r="T1959" i="5"/>
  <c r="T1960" i="5"/>
  <c r="T1961" i="5"/>
  <c r="T1962" i="5"/>
  <c r="T1963" i="5"/>
  <c r="T1964" i="5"/>
  <c r="T1965" i="5"/>
  <c r="T1966" i="5"/>
  <c r="T1967" i="5"/>
  <c r="T1968" i="5"/>
  <c r="T1969" i="5"/>
  <c r="T1970" i="5"/>
  <c r="T1971" i="5"/>
  <c r="T1972" i="5"/>
  <c r="T1973" i="5"/>
  <c r="T1974" i="5"/>
  <c r="T1975" i="5"/>
  <c r="T1976" i="5"/>
  <c r="T1977" i="5"/>
  <c r="T1978" i="5"/>
  <c r="T1979" i="5"/>
  <c r="T1980" i="5"/>
  <c r="T1981" i="5"/>
  <c r="T1982" i="5"/>
  <c r="T1983" i="5"/>
  <c r="T1984" i="5"/>
  <c r="T1985" i="5"/>
  <c r="T1986" i="5"/>
  <c r="T1987" i="5"/>
  <c r="T1988" i="5"/>
  <c r="T1989" i="5"/>
  <c r="T1990" i="5"/>
  <c r="T1991" i="5"/>
  <c r="T1992" i="5"/>
  <c r="T1993" i="5"/>
  <c r="T1994" i="5"/>
  <c r="T1995" i="5"/>
  <c r="T1996" i="5"/>
  <c r="T1997" i="5"/>
  <c r="T1998" i="5"/>
  <c r="T1999" i="5"/>
  <c r="T2000" i="5"/>
  <c r="T2001" i="5"/>
  <c r="T2002" i="5"/>
  <c r="T2003" i="5"/>
  <c r="T2004" i="5"/>
  <c r="T2005" i="5"/>
  <c r="T2006" i="5"/>
  <c r="T2007" i="5"/>
  <c r="T2008" i="5"/>
  <c r="T2009" i="5"/>
  <c r="T2010" i="5"/>
  <c r="T2011" i="5"/>
  <c r="T2012" i="5"/>
  <c r="T2013" i="5"/>
  <c r="T2014" i="5"/>
  <c r="T2015" i="5"/>
  <c r="T2016" i="5"/>
  <c r="T2017" i="5"/>
  <c r="T2018" i="5"/>
  <c r="T2019" i="5"/>
  <c r="T2020" i="5"/>
  <c r="T2021" i="5"/>
  <c r="T2022" i="5"/>
  <c r="T2023" i="5"/>
  <c r="T2024" i="5"/>
  <c r="T2025" i="5"/>
  <c r="T2026" i="5"/>
  <c r="T2027" i="5"/>
  <c r="T2028" i="5"/>
  <c r="T2029" i="5"/>
  <c r="T2030" i="5"/>
  <c r="T2031" i="5"/>
  <c r="T2032" i="5"/>
  <c r="T2033" i="5"/>
  <c r="T2034" i="5"/>
  <c r="T2035" i="5"/>
  <c r="T2036" i="5"/>
  <c r="T2037" i="5"/>
  <c r="T2038" i="5"/>
  <c r="T2039" i="5"/>
  <c r="T2040" i="5"/>
  <c r="T2041" i="5"/>
  <c r="T2042" i="5"/>
  <c r="T2043" i="5"/>
  <c r="T2044" i="5"/>
  <c r="T2045" i="5"/>
  <c r="T2046" i="5"/>
  <c r="T2047" i="5"/>
  <c r="T2048" i="5"/>
  <c r="T2049" i="5"/>
  <c r="T2050" i="5"/>
  <c r="T2051" i="5"/>
  <c r="T2052" i="5"/>
  <c r="T2053" i="5"/>
  <c r="T2054" i="5"/>
  <c r="T2055" i="5"/>
  <c r="T2056" i="5"/>
  <c r="T2057" i="5"/>
  <c r="T2058" i="5"/>
  <c r="T2059" i="5"/>
  <c r="T2060" i="5"/>
  <c r="T2061" i="5"/>
  <c r="T2062" i="5"/>
  <c r="T2063" i="5"/>
  <c r="T2064" i="5"/>
  <c r="T2065" i="5"/>
  <c r="T2066" i="5"/>
  <c r="T2067" i="5"/>
  <c r="T2068" i="5"/>
  <c r="T2069" i="5"/>
  <c r="T2070" i="5"/>
  <c r="T2071" i="5"/>
  <c r="T2072" i="5"/>
  <c r="T2073" i="5"/>
  <c r="T2074" i="5"/>
  <c r="T2075" i="5"/>
  <c r="T2076" i="5"/>
  <c r="T2077" i="5"/>
  <c r="T2078" i="5"/>
  <c r="T2079" i="5"/>
  <c r="T2080" i="5"/>
  <c r="T2081" i="5"/>
  <c r="T2082" i="5"/>
  <c r="T2083" i="5"/>
  <c r="T2084" i="5"/>
  <c r="T2085" i="5"/>
  <c r="T2086" i="5"/>
  <c r="T2087" i="5"/>
  <c r="T2088" i="5"/>
  <c r="T2089" i="5"/>
  <c r="T2090" i="5"/>
  <c r="T2091" i="5"/>
  <c r="T2092" i="5"/>
  <c r="T2093" i="5"/>
  <c r="T2094" i="5"/>
  <c r="T2095" i="5"/>
  <c r="T2096" i="5"/>
  <c r="T2097" i="5"/>
  <c r="T2098" i="5"/>
  <c r="T2099" i="5"/>
  <c r="T2100" i="5"/>
  <c r="T2101" i="5"/>
  <c r="T2102" i="5"/>
  <c r="T2103" i="5"/>
  <c r="T2104" i="5"/>
  <c r="T2105" i="5"/>
  <c r="T2106" i="5"/>
  <c r="T2107" i="5"/>
  <c r="T2108" i="5"/>
  <c r="T2109" i="5"/>
  <c r="T2110" i="5"/>
  <c r="T2111" i="5"/>
  <c r="T2112" i="5"/>
  <c r="T2113" i="5"/>
  <c r="T2114" i="5"/>
  <c r="T2115" i="5"/>
  <c r="T2116" i="5"/>
  <c r="T2117" i="5"/>
  <c r="T2118" i="5"/>
  <c r="T2119" i="5"/>
  <c r="T2120" i="5"/>
  <c r="T2121" i="5"/>
  <c r="T2122" i="5"/>
  <c r="T2123" i="5"/>
  <c r="T2124" i="5"/>
  <c r="T2125" i="5"/>
  <c r="T2126" i="5"/>
  <c r="T2127" i="5"/>
  <c r="T2128" i="5"/>
  <c r="T2129" i="5"/>
  <c r="T2130" i="5"/>
  <c r="T2131" i="5"/>
  <c r="T2132" i="5"/>
  <c r="T2133" i="5"/>
  <c r="T2134" i="5"/>
  <c r="T2135" i="5"/>
  <c r="T2136" i="5"/>
  <c r="T2137" i="5"/>
  <c r="T2138" i="5"/>
  <c r="T2139" i="5"/>
  <c r="T2140" i="5"/>
  <c r="T2141" i="5"/>
  <c r="T2142" i="5"/>
  <c r="T2143" i="5"/>
  <c r="T2144" i="5"/>
  <c r="T2145" i="5"/>
  <c r="T2146" i="5"/>
  <c r="T2147" i="5"/>
  <c r="T2148" i="5"/>
  <c r="T2149" i="5"/>
  <c r="T2150" i="5"/>
  <c r="T2151" i="5"/>
  <c r="T2152" i="5"/>
  <c r="T2153" i="5"/>
  <c r="T2154" i="5"/>
  <c r="T2155" i="5"/>
  <c r="T2156" i="5"/>
  <c r="T2157" i="5"/>
  <c r="T2158" i="5"/>
  <c r="T2159" i="5"/>
  <c r="T2160" i="5"/>
  <c r="T2161" i="5"/>
  <c r="T2162" i="5"/>
  <c r="T2163" i="5"/>
  <c r="T2164" i="5"/>
  <c r="T2165" i="5"/>
  <c r="T2166" i="5"/>
  <c r="T2167" i="5"/>
  <c r="T2168" i="5"/>
  <c r="T2169" i="5"/>
  <c r="T2170" i="5"/>
  <c r="T2171" i="5"/>
  <c r="T2172" i="5"/>
  <c r="T2173" i="5"/>
  <c r="T2174" i="5"/>
  <c r="T2175" i="5"/>
  <c r="T2176" i="5"/>
  <c r="T2177" i="5"/>
  <c r="T2178" i="5"/>
  <c r="T2179" i="5"/>
  <c r="T2180" i="5"/>
  <c r="T2181" i="5"/>
  <c r="T2182" i="5"/>
  <c r="T2183" i="5"/>
  <c r="T2184" i="5"/>
  <c r="T2185" i="5"/>
  <c r="T2186" i="5"/>
  <c r="T2187" i="5"/>
  <c r="T2188" i="5"/>
  <c r="T2189" i="5"/>
  <c r="T2190" i="5"/>
  <c r="T2191" i="5"/>
  <c r="T2192" i="5"/>
  <c r="T2193" i="5"/>
  <c r="T2194" i="5"/>
  <c r="T2195" i="5"/>
  <c r="T2196" i="5"/>
  <c r="T2197" i="5"/>
  <c r="T2198" i="5"/>
  <c r="T2199" i="5"/>
  <c r="T2200" i="5"/>
  <c r="T2201" i="5"/>
  <c r="T2202" i="5"/>
  <c r="T2203" i="5"/>
  <c r="T2204" i="5"/>
  <c r="T2205" i="5"/>
  <c r="T2206" i="5"/>
  <c r="T2207" i="5"/>
  <c r="T2208" i="5"/>
  <c r="T2209" i="5"/>
  <c r="T2210" i="5"/>
  <c r="T2211" i="5"/>
  <c r="T2212" i="5"/>
  <c r="T2213" i="5"/>
  <c r="T2214" i="5"/>
  <c r="T2215" i="5"/>
  <c r="T2216" i="5"/>
  <c r="T2217" i="5"/>
  <c r="T2218" i="5"/>
  <c r="T2219" i="5"/>
  <c r="T2220" i="5"/>
  <c r="T2221" i="5"/>
  <c r="T2222" i="5"/>
  <c r="T2223" i="5"/>
  <c r="T2224" i="5"/>
  <c r="T2225" i="5"/>
  <c r="T2226" i="5"/>
  <c r="T2227" i="5"/>
  <c r="T2228" i="5"/>
  <c r="T2229" i="5"/>
  <c r="T2230" i="5"/>
  <c r="T2231" i="5"/>
  <c r="T2232" i="5"/>
  <c r="T2233" i="5"/>
  <c r="T2234" i="5"/>
  <c r="T2235" i="5"/>
  <c r="T2236" i="5"/>
  <c r="T2237" i="5"/>
  <c r="T2238" i="5"/>
  <c r="T2239" i="5"/>
  <c r="T2240" i="5"/>
  <c r="T2241" i="5"/>
  <c r="T2242" i="5"/>
  <c r="T2243" i="5"/>
  <c r="T2244" i="5"/>
  <c r="T2245" i="5"/>
  <c r="T2246" i="5"/>
  <c r="T2247" i="5"/>
  <c r="T2248" i="5"/>
  <c r="T2249" i="5"/>
  <c r="T2250" i="5"/>
  <c r="T2251" i="5"/>
  <c r="T2252" i="5"/>
  <c r="T2253" i="5"/>
  <c r="T2254" i="5"/>
  <c r="T2255" i="5"/>
  <c r="T2256" i="5"/>
  <c r="T2257" i="5"/>
  <c r="T2258" i="5"/>
  <c r="T2259" i="5"/>
  <c r="T2260" i="5"/>
  <c r="T2261" i="5"/>
  <c r="T2262" i="5"/>
  <c r="T2263" i="5"/>
  <c r="T2264" i="5"/>
  <c r="T2265" i="5"/>
  <c r="T2266" i="5"/>
  <c r="T2267" i="5"/>
  <c r="T2268" i="5"/>
  <c r="T2269" i="5"/>
  <c r="T2270" i="5"/>
  <c r="T2271" i="5"/>
  <c r="T2272" i="5"/>
  <c r="T2273" i="5"/>
  <c r="T2274" i="5"/>
  <c r="T2275" i="5"/>
  <c r="T2276" i="5"/>
  <c r="T2277" i="5"/>
  <c r="T2278" i="5"/>
  <c r="T2279" i="5"/>
  <c r="T2280" i="5"/>
  <c r="T2281" i="5"/>
  <c r="T2282" i="5"/>
  <c r="T2283" i="5"/>
  <c r="T2284" i="5"/>
  <c r="T2285" i="5"/>
  <c r="T2286" i="5"/>
  <c r="T2287" i="5"/>
  <c r="T2288" i="5"/>
  <c r="T2289" i="5"/>
  <c r="T2290" i="5"/>
  <c r="T2291" i="5"/>
  <c r="T2292" i="5"/>
  <c r="T2293" i="5"/>
  <c r="T2294" i="5"/>
  <c r="T2295" i="5"/>
  <c r="T2296" i="5"/>
  <c r="T2297" i="5"/>
  <c r="T2298" i="5"/>
  <c r="T2299" i="5"/>
  <c r="T2300" i="5"/>
  <c r="T2301" i="5"/>
  <c r="T2302" i="5"/>
  <c r="T2303" i="5"/>
  <c r="T2304" i="5"/>
  <c r="T2305" i="5"/>
  <c r="T2306" i="5"/>
  <c r="T2307" i="5"/>
  <c r="T2308" i="5"/>
  <c r="T2309" i="5"/>
  <c r="T2310" i="5"/>
  <c r="T2311" i="5"/>
  <c r="T2312" i="5"/>
  <c r="T2313" i="5"/>
  <c r="T2314" i="5"/>
  <c r="T2315" i="5"/>
  <c r="T2316" i="5"/>
  <c r="T2317" i="5"/>
  <c r="T2318" i="5"/>
  <c r="T2319" i="5"/>
  <c r="T2320" i="5"/>
  <c r="T2321" i="5"/>
  <c r="T2322" i="5"/>
  <c r="T2323" i="5"/>
  <c r="T2324" i="5"/>
  <c r="T2325" i="5"/>
  <c r="T2326" i="5"/>
  <c r="T2327" i="5"/>
  <c r="T2328" i="5"/>
  <c r="T2329" i="5"/>
  <c r="T2330" i="5"/>
  <c r="T2331" i="5"/>
  <c r="T2332" i="5"/>
  <c r="T2333" i="5"/>
  <c r="T2334" i="5"/>
  <c r="T2335" i="5"/>
  <c r="T2336" i="5"/>
  <c r="T2337" i="5"/>
  <c r="T2338" i="5"/>
  <c r="T2339" i="5"/>
  <c r="T5"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337" i="5"/>
  <c r="P2338" i="5"/>
  <c r="P2339"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7" i="5"/>
  <c r="P8" i="5"/>
  <c r="P9" i="5"/>
  <c r="P10" i="5"/>
  <c r="P11" i="5"/>
  <c r="P12" i="5"/>
  <c r="P13" i="5"/>
  <c r="P14" i="5"/>
  <c r="P6" i="5"/>
  <c r="P5" i="5"/>
  <c r="L10" i="4" a="1"/>
  <c r="L9" i="4" a="1"/>
  <c r="L8" i="4" a="1"/>
  <c r="C1060" i="4"/>
  <c r="C1057" i="4"/>
  <c r="D2348" i="4"/>
  <c r="D25" i="4"/>
  <c r="D21" i="4"/>
  <c r="B5" i="4"/>
  <c r="B4" i="4"/>
  <c r="O3" i="6" l="1"/>
  <c r="P3" i="6" s="1"/>
  <c r="O4" i="6"/>
  <c r="P4" i="6" s="1"/>
  <c r="O5" i="6"/>
  <c r="P5" i="6" s="1"/>
  <c r="O6" i="6"/>
  <c r="P6" i="6" s="1"/>
  <c r="O7" i="6"/>
  <c r="P7" i="6" s="1"/>
  <c r="O8" i="6"/>
  <c r="P8" i="6" s="1"/>
  <c r="O9" i="6"/>
  <c r="P9" i="6" s="1"/>
  <c r="O10" i="6"/>
  <c r="P10" i="6" s="1"/>
  <c r="O11" i="6"/>
  <c r="P11" i="6" s="1"/>
  <c r="O12" i="6"/>
  <c r="P12" i="6" s="1"/>
  <c r="O13" i="6"/>
  <c r="P13" i="6" s="1"/>
  <c r="O14" i="6"/>
  <c r="P14" i="6" s="1"/>
  <c r="O15" i="6"/>
  <c r="P15" i="6" s="1"/>
  <c r="O16" i="6"/>
  <c r="P16" i="6" s="1"/>
  <c r="O17" i="6"/>
  <c r="P17" i="6" s="1"/>
  <c r="O18" i="6"/>
  <c r="P18" i="6" s="1"/>
  <c r="O19" i="6"/>
  <c r="P19" i="6" s="1"/>
  <c r="O20" i="6"/>
  <c r="P20" i="6" s="1"/>
  <c r="O21" i="6"/>
  <c r="P21" i="6" s="1"/>
  <c r="O22" i="6"/>
  <c r="P22" i="6" s="1"/>
  <c r="O23" i="6"/>
  <c r="P23" i="6" s="1"/>
  <c r="O24" i="6"/>
  <c r="P24" i="6" s="1"/>
  <c r="O25" i="6"/>
  <c r="P25" i="6" s="1"/>
  <c r="O26" i="6"/>
  <c r="P26" i="6" s="1"/>
  <c r="O27" i="6"/>
  <c r="P27" i="6" s="1"/>
  <c r="O28" i="6"/>
  <c r="P28" i="6" s="1"/>
  <c r="O29" i="6"/>
  <c r="P29" i="6" s="1"/>
  <c r="O30" i="6"/>
  <c r="P30" i="6" s="1"/>
  <c r="O31" i="6"/>
  <c r="P31" i="6" s="1"/>
  <c r="O32" i="6"/>
  <c r="P32" i="6" s="1"/>
  <c r="O33" i="6"/>
  <c r="P33" i="6" s="1"/>
  <c r="O34" i="6"/>
  <c r="P34" i="6" s="1"/>
  <c r="O35" i="6"/>
  <c r="P35" i="6" s="1"/>
  <c r="O36" i="6"/>
  <c r="P36" i="6" s="1"/>
  <c r="O37" i="6"/>
  <c r="P37" i="6" s="1"/>
  <c r="O38" i="6"/>
  <c r="P38" i="6" s="1"/>
  <c r="O39" i="6"/>
  <c r="P39" i="6" s="1"/>
  <c r="O40" i="6"/>
  <c r="P40" i="6" s="1"/>
  <c r="O41" i="6"/>
  <c r="P41" i="6" s="1"/>
  <c r="O42" i="6"/>
  <c r="P42" i="6" s="1"/>
  <c r="O43" i="6"/>
  <c r="P43" i="6" s="1"/>
  <c r="O44" i="6"/>
  <c r="P44" i="6" s="1"/>
  <c r="O45" i="6"/>
  <c r="P45" i="6" s="1"/>
  <c r="O46" i="6"/>
  <c r="P46" i="6" s="1"/>
  <c r="O47" i="6"/>
  <c r="P47" i="6" s="1"/>
  <c r="O48" i="6"/>
  <c r="P48" i="6" s="1"/>
  <c r="O49" i="6"/>
  <c r="P49" i="6" s="1"/>
  <c r="O50" i="6"/>
  <c r="P50" i="6" s="1"/>
  <c r="O51" i="6"/>
  <c r="P51" i="6" s="1"/>
  <c r="O52" i="6"/>
  <c r="P52" i="6" s="1"/>
  <c r="O53" i="6"/>
  <c r="P53" i="6" s="1"/>
  <c r="O54" i="6"/>
  <c r="P54" i="6" s="1"/>
  <c r="O55" i="6"/>
  <c r="P55" i="6" s="1"/>
  <c r="O56" i="6"/>
  <c r="P56" i="6" s="1"/>
  <c r="O57" i="6"/>
  <c r="P57" i="6" s="1"/>
  <c r="O58" i="6"/>
  <c r="P58" i="6" s="1"/>
  <c r="O59" i="6"/>
  <c r="P59" i="6" s="1"/>
  <c r="O60" i="6"/>
  <c r="P60" i="6" s="1"/>
  <c r="O61" i="6"/>
  <c r="P61" i="6" s="1"/>
  <c r="O62" i="6"/>
  <c r="P62" i="6" s="1"/>
  <c r="O63" i="6"/>
  <c r="P63" i="6" s="1"/>
  <c r="O64" i="6"/>
  <c r="P64" i="6" s="1"/>
  <c r="O65" i="6"/>
  <c r="P65" i="6" s="1"/>
  <c r="O66" i="6"/>
  <c r="P66" i="6" s="1"/>
  <c r="O67" i="6"/>
  <c r="P67" i="6" s="1"/>
  <c r="O68" i="6"/>
  <c r="P68" i="6" s="1"/>
  <c r="O69" i="6"/>
  <c r="P69" i="6" s="1"/>
  <c r="O70" i="6"/>
  <c r="P70" i="6" s="1"/>
  <c r="O71" i="6"/>
  <c r="P71" i="6" s="1"/>
  <c r="O72" i="6"/>
  <c r="P72" i="6" s="1"/>
  <c r="O73" i="6"/>
  <c r="P73" i="6" s="1"/>
  <c r="O74" i="6"/>
  <c r="P74" i="6" s="1"/>
  <c r="O75" i="6"/>
  <c r="P75" i="6" s="1"/>
  <c r="O76" i="6"/>
  <c r="P76" i="6" s="1"/>
  <c r="O77" i="6"/>
  <c r="P77" i="6" s="1"/>
  <c r="O78" i="6"/>
  <c r="P78" i="6" s="1"/>
  <c r="O79" i="6"/>
  <c r="P79" i="6" s="1"/>
  <c r="O80" i="6"/>
  <c r="P80" i="6" s="1"/>
  <c r="O81" i="6"/>
  <c r="P81" i="6" s="1"/>
  <c r="O82" i="6"/>
  <c r="P82" i="6" s="1"/>
  <c r="O83" i="6"/>
  <c r="P83" i="6" s="1"/>
  <c r="O84" i="6"/>
  <c r="P84" i="6" s="1"/>
  <c r="O85" i="6"/>
  <c r="P85" i="6" s="1"/>
  <c r="O86" i="6"/>
  <c r="P86" i="6" s="1"/>
  <c r="O87" i="6"/>
  <c r="P87" i="6" s="1"/>
  <c r="O88" i="6"/>
  <c r="P88" i="6" s="1"/>
  <c r="O89" i="6"/>
  <c r="P89" i="6" s="1"/>
  <c r="O90" i="6"/>
  <c r="P90" i="6" s="1"/>
  <c r="O91" i="6"/>
  <c r="P91" i="6" s="1"/>
  <c r="O92" i="6"/>
  <c r="P92" i="6" s="1"/>
  <c r="O93" i="6"/>
  <c r="P93" i="6" s="1"/>
  <c r="O94" i="6"/>
  <c r="P94" i="6" s="1"/>
  <c r="O95" i="6"/>
  <c r="P95" i="6" s="1"/>
  <c r="O96" i="6"/>
  <c r="P96" i="6" s="1"/>
  <c r="O97" i="6"/>
  <c r="P97" i="6" s="1"/>
  <c r="O98" i="6"/>
  <c r="P98" i="6" s="1"/>
  <c r="O99" i="6"/>
  <c r="P99" i="6" s="1"/>
  <c r="O100" i="6"/>
  <c r="P100" i="6" s="1"/>
  <c r="O101" i="6"/>
  <c r="P101" i="6" s="1"/>
  <c r="O102" i="6"/>
  <c r="P102" i="6" s="1"/>
  <c r="O103" i="6"/>
  <c r="P103" i="6" s="1"/>
  <c r="O104" i="6"/>
  <c r="P104" i="6" s="1"/>
  <c r="O105" i="6"/>
  <c r="P105" i="6" s="1"/>
  <c r="O106" i="6"/>
  <c r="P106" i="6" s="1"/>
  <c r="O107" i="6"/>
  <c r="P107" i="6" s="1"/>
  <c r="O108" i="6"/>
  <c r="P108" i="6" s="1"/>
  <c r="O109" i="6"/>
  <c r="P109" i="6" s="1"/>
  <c r="O110" i="6"/>
  <c r="P110" i="6" s="1"/>
  <c r="O111" i="6"/>
  <c r="P111" i="6" s="1"/>
  <c r="O112" i="6"/>
  <c r="P112" i="6" s="1"/>
  <c r="O113" i="6"/>
  <c r="P113" i="6" s="1"/>
  <c r="O114" i="6"/>
  <c r="P114" i="6" s="1"/>
  <c r="O115" i="6"/>
  <c r="P115" i="6" s="1"/>
  <c r="O116" i="6"/>
  <c r="P116" i="6" s="1"/>
  <c r="O117" i="6"/>
  <c r="P117" i="6" s="1"/>
  <c r="O118" i="6"/>
  <c r="P118" i="6" s="1"/>
  <c r="O119" i="6"/>
  <c r="P119" i="6" s="1"/>
  <c r="O120" i="6"/>
  <c r="P120" i="6" s="1"/>
  <c r="O121" i="6"/>
  <c r="P121" i="6" s="1"/>
  <c r="O122" i="6"/>
  <c r="P122" i="6" s="1"/>
  <c r="O123" i="6"/>
  <c r="P123" i="6" s="1"/>
  <c r="O124" i="6"/>
  <c r="P124" i="6" s="1"/>
  <c r="O125" i="6"/>
  <c r="P125" i="6" s="1"/>
  <c r="O126" i="6"/>
  <c r="P126" i="6" s="1"/>
  <c r="O127" i="6"/>
  <c r="P127" i="6" s="1"/>
  <c r="O128" i="6"/>
  <c r="P128" i="6" s="1"/>
  <c r="O129" i="6"/>
  <c r="P129" i="6" s="1"/>
  <c r="O130" i="6"/>
  <c r="P130" i="6" s="1"/>
  <c r="O131" i="6"/>
  <c r="P131" i="6" s="1"/>
  <c r="O132" i="6"/>
  <c r="P132" i="6" s="1"/>
  <c r="O133" i="6"/>
  <c r="P133" i="6" s="1"/>
  <c r="O134" i="6"/>
  <c r="P134" i="6" s="1"/>
  <c r="O135" i="6"/>
  <c r="P135" i="6" s="1"/>
  <c r="O136" i="6"/>
  <c r="P136" i="6" s="1"/>
  <c r="O137" i="6"/>
  <c r="P137" i="6" s="1"/>
  <c r="O138" i="6"/>
  <c r="P138" i="6" s="1"/>
  <c r="O139" i="6"/>
  <c r="P139" i="6" s="1"/>
  <c r="O140" i="6"/>
  <c r="P140" i="6" s="1"/>
  <c r="O141" i="6"/>
  <c r="P141" i="6" s="1"/>
  <c r="O142" i="6"/>
  <c r="P142" i="6" s="1"/>
  <c r="O143" i="6"/>
  <c r="P143" i="6" s="1"/>
  <c r="O144" i="6"/>
  <c r="P144" i="6" s="1"/>
  <c r="O145" i="6"/>
  <c r="P145" i="6" s="1"/>
  <c r="O146" i="6"/>
  <c r="P146" i="6" s="1"/>
  <c r="O147" i="6"/>
  <c r="P147" i="6" s="1"/>
  <c r="O148" i="6"/>
  <c r="P148" i="6" s="1"/>
  <c r="O149" i="6"/>
  <c r="P149" i="6" s="1"/>
  <c r="O150" i="6"/>
  <c r="P150" i="6" s="1"/>
  <c r="O151" i="6"/>
  <c r="P151" i="6" s="1"/>
  <c r="O152" i="6"/>
  <c r="P152" i="6" s="1"/>
  <c r="O153" i="6"/>
  <c r="P153" i="6" s="1"/>
  <c r="O154" i="6"/>
  <c r="P154" i="6" s="1"/>
  <c r="O155" i="6"/>
  <c r="P155" i="6" s="1"/>
  <c r="O156" i="6"/>
  <c r="P156" i="6" s="1"/>
  <c r="O157" i="6"/>
  <c r="P157" i="6" s="1"/>
  <c r="O158" i="6"/>
  <c r="P158" i="6" s="1"/>
  <c r="O159" i="6"/>
  <c r="P159" i="6" s="1"/>
  <c r="O160" i="6"/>
  <c r="P160" i="6" s="1"/>
  <c r="O161" i="6"/>
  <c r="P161" i="6" s="1"/>
  <c r="O162" i="6"/>
  <c r="P162" i="6" s="1"/>
  <c r="O163" i="6"/>
  <c r="P163" i="6" s="1"/>
  <c r="O164" i="6"/>
  <c r="P164" i="6" s="1"/>
  <c r="O165" i="6"/>
  <c r="P165" i="6" s="1"/>
  <c r="O166" i="6"/>
  <c r="P166" i="6" s="1"/>
  <c r="O167" i="6"/>
  <c r="P167" i="6" s="1"/>
  <c r="O168" i="6"/>
  <c r="P168" i="6" s="1"/>
  <c r="O169" i="6"/>
  <c r="P169" i="6" s="1"/>
  <c r="O170" i="6"/>
  <c r="P170" i="6" s="1"/>
  <c r="O171" i="6"/>
  <c r="P171" i="6" s="1"/>
  <c r="O172" i="6"/>
  <c r="P172" i="6" s="1"/>
  <c r="O173" i="6"/>
  <c r="P173" i="6" s="1"/>
  <c r="O174" i="6"/>
  <c r="P174" i="6" s="1"/>
  <c r="O175" i="6"/>
  <c r="P175" i="6" s="1"/>
  <c r="O176" i="6"/>
  <c r="P176" i="6" s="1"/>
  <c r="O177" i="6"/>
  <c r="P177" i="6" s="1"/>
  <c r="O178" i="6"/>
  <c r="P178" i="6" s="1"/>
  <c r="O179" i="6"/>
  <c r="P179" i="6" s="1"/>
  <c r="O180" i="6"/>
  <c r="P180" i="6" s="1"/>
  <c r="O181" i="6"/>
  <c r="P181" i="6" s="1"/>
  <c r="O182" i="6"/>
  <c r="P182" i="6" s="1"/>
  <c r="O183" i="6"/>
  <c r="P183" i="6" s="1"/>
  <c r="O184" i="6"/>
  <c r="P184" i="6" s="1"/>
  <c r="O185" i="6"/>
  <c r="P185" i="6" s="1"/>
  <c r="O186" i="6"/>
  <c r="P186" i="6" s="1"/>
  <c r="O187" i="6"/>
  <c r="P187" i="6" s="1"/>
  <c r="O188" i="6"/>
  <c r="P188" i="6" s="1"/>
  <c r="O189" i="6"/>
  <c r="P189" i="6" s="1"/>
  <c r="O190" i="6"/>
  <c r="P190" i="6" s="1"/>
  <c r="O191" i="6"/>
  <c r="P191" i="6" s="1"/>
  <c r="O192" i="6"/>
  <c r="P192" i="6" s="1"/>
  <c r="O193" i="6"/>
  <c r="P193" i="6" s="1"/>
  <c r="O194" i="6"/>
  <c r="P194" i="6" s="1"/>
  <c r="O195" i="6"/>
  <c r="P195" i="6" s="1"/>
  <c r="O196" i="6"/>
  <c r="P196" i="6" s="1"/>
  <c r="O197" i="6"/>
  <c r="P197" i="6" s="1"/>
  <c r="O198" i="6"/>
  <c r="P198" i="6" s="1"/>
  <c r="O199" i="6"/>
  <c r="P199" i="6" s="1"/>
  <c r="O200" i="6"/>
  <c r="P200" i="6" s="1"/>
  <c r="O201" i="6"/>
  <c r="P201" i="6" s="1"/>
  <c r="O202" i="6"/>
  <c r="P202" i="6" s="1"/>
  <c r="O203" i="6"/>
  <c r="P203" i="6" s="1"/>
  <c r="O204" i="6"/>
  <c r="P204" i="6" s="1"/>
  <c r="O205" i="6"/>
  <c r="P205" i="6" s="1"/>
  <c r="O206" i="6"/>
  <c r="P206" i="6" s="1"/>
  <c r="O207" i="6"/>
  <c r="P207" i="6" s="1"/>
  <c r="O208" i="6"/>
  <c r="P208" i="6" s="1"/>
  <c r="O209" i="6"/>
  <c r="P209" i="6" s="1"/>
  <c r="O210" i="6"/>
  <c r="P210" i="6" s="1"/>
  <c r="O211" i="6"/>
  <c r="P211" i="6" s="1"/>
  <c r="O212" i="6"/>
  <c r="P212" i="6" s="1"/>
  <c r="O213" i="6"/>
  <c r="P213" i="6" s="1"/>
  <c r="O214" i="6"/>
  <c r="P214" i="6" s="1"/>
  <c r="O215" i="6"/>
  <c r="P215" i="6" s="1"/>
  <c r="O216" i="6"/>
  <c r="P216" i="6" s="1"/>
  <c r="O217" i="6"/>
  <c r="P217" i="6" s="1"/>
  <c r="O218" i="6"/>
  <c r="P218" i="6" s="1"/>
  <c r="O219" i="6"/>
  <c r="P219" i="6" s="1"/>
  <c r="O220" i="6"/>
  <c r="P220" i="6" s="1"/>
  <c r="O221" i="6"/>
  <c r="P221" i="6" s="1"/>
  <c r="O222" i="6"/>
  <c r="P222" i="6" s="1"/>
  <c r="O223" i="6"/>
  <c r="P223" i="6" s="1"/>
  <c r="O224" i="6"/>
  <c r="P224" i="6" s="1"/>
  <c r="O225" i="6"/>
  <c r="P225" i="6" s="1"/>
  <c r="O226" i="6"/>
  <c r="P226" i="6" s="1"/>
  <c r="O227" i="6"/>
  <c r="P227" i="6" s="1"/>
  <c r="O228" i="6"/>
  <c r="P228" i="6" s="1"/>
  <c r="O229" i="6"/>
  <c r="P229" i="6" s="1"/>
  <c r="O230" i="6"/>
  <c r="P230" i="6" s="1"/>
  <c r="O231" i="6"/>
  <c r="P231" i="6" s="1"/>
  <c r="O232" i="6"/>
  <c r="P232" i="6" s="1"/>
  <c r="O233" i="6"/>
  <c r="P233" i="6" s="1"/>
  <c r="O234" i="6"/>
  <c r="P234" i="6" s="1"/>
  <c r="O235" i="6"/>
  <c r="P235" i="6" s="1"/>
  <c r="O236" i="6"/>
  <c r="P236" i="6" s="1"/>
  <c r="O237" i="6"/>
  <c r="P237" i="6" s="1"/>
  <c r="O238" i="6"/>
  <c r="P238" i="6" s="1"/>
  <c r="O239" i="6"/>
  <c r="P239" i="6" s="1"/>
  <c r="O240" i="6"/>
  <c r="P240" i="6" s="1"/>
  <c r="O241" i="6"/>
  <c r="P241" i="6" s="1"/>
  <c r="O242" i="6"/>
  <c r="P242" i="6" s="1"/>
  <c r="O243" i="6"/>
  <c r="P243" i="6" s="1"/>
  <c r="O244" i="6"/>
  <c r="P244" i="6" s="1"/>
  <c r="O245" i="6"/>
  <c r="P245" i="6" s="1"/>
  <c r="O246" i="6"/>
  <c r="P246" i="6" s="1"/>
  <c r="O247" i="6"/>
  <c r="P247" i="6" s="1"/>
  <c r="O248" i="6"/>
  <c r="P248" i="6" s="1"/>
  <c r="O249" i="6"/>
  <c r="P249" i="6" s="1"/>
  <c r="O250" i="6"/>
  <c r="P250" i="6" s="1"/>
  <c r="O251" i="6"/>
  <c r="P251" i="6" s="1"/>
  <c r="O252" i="6"/>
  <c r="P252" i="6" s="1"/>
  <c r="O253" i="6"/>
  <c r="P253" i="6" s="1"/>
  <c r="O254" i="6"/>
  <c r="P254" i="6" s="1"/>
  <c r="O255" i="6"/>
  <c r="P255" i="6" s="1"/>
  <c r="O256" i="6"/>
  <c r="P256" i="6" s="1"/>
  <c r="O257" i="6"/>
  <c r="P257" i="6" s="1"/>
  <c r="O258" i="6"/>
  <c r="P258" i="6" s="1"/>
  <c r="O259" i="6"/>
  <c r="P259" i="6" s="1"/>
  <c r="O260" i="6"/>
  <c r="P260" i="6" s="1"/>
  <c r="O261" i="6"/>
  <c r="P261" i="6" s="1"/>
  <c r="O262" i="6"/>
  <c r="P262" i="6" s="1"/>
  <c r="O263" i="6"/>
  <c r="P263" i="6" s="1"/>
  <c r="O264" i="6"/>
  <c r="P264" i="6" s="1"/>
  <c r="O265" i="6"/>
  <c r="P265" i="6" s="1"/>
  <c r="O266" i="6"/>
  <c r="P266" i="6" s="1"/>
  <c r="O267" i="6"/>
  <c r="P267" i="6" s="1"/>
  <c r="O268" i="6"/>
  <c r="P268" i="6" s="1"/>
  <c r="O269" i="6"/>
  <c r="P269" i="6" s="1"/>
  <c r="O270" i="6"/>
  <c r="P270" i="6" s="1"/>
  <c r="O271" i="6"/>
  <c r="P271" i="6" s="1"/>
  <c r="O272" i="6"/>
  <c r="P272" i="6" s="1"/>
  <c r="O273" i="6"/>
  <c r="P273" i="6" s="1"/>
  <c r="O274" i="6"/>
  <c r="P274" i="6" s="1"/>
  <c r="O275" i="6"/>
  <c r="P275" i="6" s="1"/>
  <c r="O276" i="6"/>
  <c r="P276" i="6" s="1"/>
  <c r="O277" i="6"/>
  <c r="P277" i="6" s="1"/>
  <c r="O278" i="6"/>
  <c r="P278" i="6" s="1"/>
  <c r="O279" i="6"/>
  <c r="P279" i="6" s="1"/>
  <c r="O280" i="6"/>
  <c r="P280" i="6" s="1"/>
  <c r="O281" i="6"/>
  <c r="P281" i="6" s="1"/>
  <c r="O282" i="6"/>
  <c r="P282" i="6" s="1"/>
  <c r="O283" i="6"/>
  <c r="P283" i="6" s="1"/>
  <c r="O284" i="6"/>
  <c r="P284" i="6" s="1"/>
  <c r="O285" i="6"/>
  <c r="P285" i="6" s="1"/>
  <c r="O286" i="6"/>
  <c r="P286" i="6" s="1"/>
  <c r="O287" i="6"/>
  <c r="P287" i="6" s="1"/>
  <c r="O288" i="6"/>
  <c r="P288" i="6" s="1"/>
  <c r="O289" i="6"/>
  <c r="P289" i="6" s="1"/>
  <c r="O290" i="6"/>
  <c r="P290" i="6" s="1"/>
  <c r="O291" i="6"/>
  <c r="P291" i="6" s="1"/>
  <c r="O292" i="6"/>
  <c r="P292" i="6" s="1"/>
  <c r="O293" i="6"/>
  <c r="P293" i="6" s="1"/>
  <c r="O294" i="6"/>
  <c r="P294" i="6" s="1"/>
  <c r="O295" i="6"/>
  <c r="P295" i="6" s="1"/>
  <c r="O296" i="6"/>
  <c r="P296" i="6" s="1"/>
  <c r="O297" i="6"/>
  <c r="P297" i="6" s="1"/>
  <c r="O298" i="6"/>
  <c r="P298" i="6" s="1"/>
  <c r="O299" i="6"/>
  <c r="P299" i="6" s="1"/>
  <c r="O300" i="6"/>
  <c r="P300" i="6" s="1"/>
  <c r="O301" i="6"/>
  <c r="P301" i="6" s="1"/>
  <c r="O302" i="6"/>
  <c r="P302" i="6" s="1"/>
  <c r="O303" i="6"/>
  <c r="P303" i="6" s="1"/>
  <c r="O304" i="6"/>
  <c r="P304" i="6" s="1"/>
  <c r="O305" i="6"/>
  <c r="P305" i="6" s="1"/>
  <c r="O306" i="6"/>
  <c r="P306" i="6" s="1"/>
  <c r="O307" i="6"/>
  <c r="P307" i="6" s="1"/>
  <c r="O308" i="6"/>
  <c r="P308" i="6" s="1"/>
  <c r="O309" i="6"/>
  <c r="P309" i="6" s="1"/>
  <c r="O310" i="6"/>
  <c r="P310" i="6" s="1"/>
  <c r="O311" i="6"/>
  <c r="P311" i="6" s="1"/>
  <c r="O312" i="6"/>
  <c r="P312" i="6" s="1"/>
  <c r="O313" i="6"/>
  <c r="P313" i="6" s="1"/>
  <c r="O314" i="6"/>
  <c r="P314" i="6" s="1"/>
  <c r="O315" i="6"/>
  <c r="P315" i="6" s="1"/>
  <c r="O316" i="6"/>
  <c r="P316" i="6" s="1"/>
  <c r="O317" i="6"/>
  <c r="P317" i="6" s="1"/>
  <c r="O318" i="6"/>
  <c r="P318" i="6" s="1"/>
  <c r="O319" i="6"/>
  <c r="P319" i="6" s="1"/>
  <c r="O320" i="6"/>
  <c r="P320" i="6" s="1"/>
  <c r="O321" i="6"/>
  <c r="P321" i="6" s="1"/>
  <c r="O322" i="6"/>
  <c r="P322" i="6" s="1"/>
  <c r="O323" i="6"/>
  <c r="P323" i="6" s="1"/>
  <c r="O324" i="6"/>
  <c r="P324" i="6" s="1"/>
  <c r="O325" i="6"/>
  <c r="P325" i="6" s="1"/>
  <c r="O326" i="6"/>
  <c r="P326" i="6" s="1"/>
  <c r="O327" i="6"/>
  <c r="P327" i="6" s="1"/>
  <c r="O328" i="6"/>
  <c r="P328" i="6" s="1"/>
  <c r="O329" i="6"/>
  <c r="P329" i="6" s="1"/>
  <c r="O330" i="6"/>
  <c r="P330" i="6" s="1"/>
  <c r="O331" i="6"/>
  <c r="P331" i="6" s="1"/>
  <c r="O332" i="6"/>
  <c r="P332" i="6" s="1"/>
  <c r="O333" i="6"/>
  <c r="P333" i="6" s="1"/>
  <c r="O334" i="6"/>
  <c r="P334" i="6" s="1"/>
  <c r="O335" i="6"/>
  <c r="P335" i="6" s="1"/>
  <c r="O336" i="6"/>
  <c r="P336" i="6" s="1"/>
  <c r="O337" i="6"/>
  <c r="P337" i="6" s="1"/>
  <c r="O338" i="6"/>
  <c r="P338" i="6" s="1"/>
  <c r="O339" i="6"/>
  <c r="P339" i="6" s="1"/>
  <c r="O340" i="6"/>
  <c r="P340" i="6" s="1"/>
  <c r="O341" i="6"/>
  <c r="P341" i="6" s="1"/>
  <c r="O342" i="6"/>
  <c r="P342" i="6" s="1"/>
  <c r="O343" i="6"/>
  <c r="P343" i="6" s="1"/>
  <c r="O344" i="6"/>
  <c r="P344" i="6" s="1"/>
  <c r="O345" i="6"/>
  <c r="P345" i="6" s="1"/>
  <c r="O346" i="6"/>
  <c r="P346" i="6" s="1"/>
  <c r="O347" i="6"/>
  <c r="P347" i="6" s="1"/>
  <c r="O348" i="6"/>
  <c r="P348" i="6" s="1"/>
  <c r="O349" i="6"/>
  <c r="P349" i="6" s="1"/>
  <c r="O350" i="6"/>
  <c r="P350" i="6" s="1"/>
  <c r="O351" i="6"/>
  <c r="P351" i="6" s="1"/>
  <c r="O352" i="6"/>
  <c r="P352" i="6" s="1"/>
  <c r="O353" i="6"/>
  <c r="P353" i="6" s="1"/>
  <c r="O354" i="6"/>
  <c r="P354" i="6" s="1"/>
  <c r="O355" i="6"/>
  <c r="P355" i="6" s="1"/>
  <c r="O356" i="6"/>
  <c r="P356" i="6" s="1"/>
  <c r="O357" i="6"/>
  <c r="P357" i="6" s="1"/>
  <c r="O358" i="6"/>
  <c r="P358" i="6" s="1"/>
  <c r="O359" i="6"/>
  <c r="P359" i="6" s="1"/>
  <c r="O360" i="6"/>
  <c r="P360" i="6" s="1"/>
  <c r="O361" i="6"/>
  <c r="P361" i="6" s="1"/>
  <c r="O362" i="6"/>
  <c r="P362" i="6" s="1"/>
  <c r="O363" i="6"/>
  <c r="P363" i="6" s="1"/>
  <c r="O364" i="6"/>
  <c r="P364" i="6" s="1"/>
  <c r="O365" i="6"/>
  <c r="P365" i="6" s="1"/>
  <c r="O366" i="6"/>
  <c r="P366" i="6" s="1"/>
  <c r="O367" i="6"/>
  <c r="P367" i="6" s="1"/>
  <c r="O368" i="6"/>
  <c r="P368" i="6" s="1"/>
  <c r="O369" i="6"/>
  <c r="P369" i="6" s="1"/>
  <c r="O370" i="6"/>
  <c r="P370" i="6" s="1"/>
  <c r="O371" i="6"/>
  <c r="P371" i="6" s="1"/>
  <c r="O372" i="6"/>
  <c r="P372" i="6" s="1"/>
  <c r="O373" i="6"/>
  <c r="P373" i="6" s="1"/>
  <c r="O374" i="6"/>
  <c r="P374" i="6" s="1"/>
  <c r="O375" i="6"/>
  <c r="P375" i="6" s="1"/>
  <c r="O376" i="6"/>
  <c r="P376" i="6" s="1"/>
  <c r="O377" i="6"/>
  <c r="P377" i="6" s="1"/>
  <c r="O378" i="6"/>
  <c r="P378" i="6" s="1"/>
  <c r="O379" i="6"/>
  <c r="P379" i="6" s="1"/>
  <c r="O380" i="6"/>
  <c r="P380" i="6" s="1"/>
  <c r="O381" i="6"/>
  <c r="P381" i="6" s="1"/>
  <c r="O382" i="6"/>
  <c r="P382" i="6" s="1"/>
  <c r="O383" i="6"/>
  <c r="P383" i="6" s="1"/>
  <c r="O384" i="6"/>
  <c r="P384" i="6" s="1"/>
  <c r="O385" i="6"/>
  <c r="P385" i="6" s="1"/>
  <c r="O386" i="6"/>
  <c r="P386" i="6" s="1"/>
  <c r="O387" i="6"/>
  <c r="P387" i="6" s="1"/>
  <c r="O388" i="6"/>
  <c r="P388" i="6" s="1"/>
  <c r="O389" i="6"/>
  <c r="P389" i="6" s="1"/>
  <c r="O390" i="6"/>
  <c r="P390" i="6" s="1"/>
  <c r="O391" i="6"/>
  <c r="P391" i="6" s="1"/>
  <c r="O392" i="6"/>
  <c r="P392" i="6" s="1"/>
  <c r="O393" i="6"/>
  <c r="P393" i="6" s="1"/>
  <c r="O394" i="6"/>
  <c r="P394" i="6" s="1"/>
  <c r="O395" i="6"/>
  <c r="P395" i="6" s="1"/>
  <c r="O396" i="6"/>
  <c r="P396" i="6" s="1"/>
  <c r="O397" i="6"/>
  <c r="P397" i="6" s="1"/>
  <c r="O398" i="6"/>
  <c r="P398" i="6" s="1"/>
  <c r="O399" i="6"/>
  <c r="P399" i="6" s="1"/>
  <c r="O400" i="6"/>
  <c r="P400" i="6" s="1"/>
  <c r="O401" i="6"/>
  <c r="P401" i="6" s="1"/>
  <c r="O402" i="6"/>
  <c r="P402" i="6" s="1"/>
  <c r="O403" i="6"/>
  <c r="P403" i="6" s="1"/>
  <c r="O404" i="6"/>
  <c r="P404" i="6" s="1"/>
  <c r="O405" i="6"/>
  <c r="P405" i="6" s="1"/>
  <c r="O406" i="6"/>
  <c r="P406" i="6" s="1"/>
  <c r="O407" i="6"/>
  <c r="P407" i="6" s="1"/>
  <c r="O408" i="6"/>
  <c r="P408" i="6" s="1"/>
  <c r="O409" i="6"/>
  <c r="P409" i="6" s="1"/>
  <c r="O410" i="6"/>
  <c r="P410" i="6" s="1"/>
  <c r="O411" i="6"/>
  <c r="P411" i="6" s="1"/>
  <c r="O412" i="6"/>
  <c r="P412" i="6" s="1"/>
  <c r="O413" i="6"/>
  <c r="P413" i="6" s="1"/>
  <c r="O414" i="6"/>
  <c r="P414" i="6" s="1"/>
  <c r="O415" i="6"/>
  <c r="P415" i="6" s="1"/>
  <c r="O416" i="6"/>
  <c r="P416" i="6" s="1"/>
  <c r="O417" i="6"/>
  <c r="P417" i="6" s="1"/>
  <c r="O418" i="6"/>
  <c r="P418" i="6" s="1"/>
  <c r="O419" i="6"/>
  <c r="P419" i="6" s="1"/>
  <c r="O420" i="6"/>
  <c r="P420" i="6" s="1"/>
  <c r="O421" i="6"/>
  <c r="P421" i="6" s="1"/>
  <c r="O422" i="6"/>
  <c r="P422" i="6" s="1"/>
  <c r="O423" i="6"/>
  <c r="P423" i="6" s="1"/>
  <c r="O424" i="6"/>
  <c r="P424" i="6" s="1"/>
  <c r="O425" i="6"/>
  <c r="P425" i="6" s="1"/>
  <c r="O426" i="6"/>
  <c r="P426" i="6" s="1"/>
  <c r="O427" i="6"/>
  <c r="P427" i="6" s="1"/>
  <c r="O428" i="6"/>
  <c r="P428" i="6" s="1"/>
  <c r="O429" i="6"/>
  <c r="P429" i="6" s="1"/>
  <c r="O430" i="6"/>
  <c r="P430" i="6" s="1"/>
  <c r="O431" i="6"/>
  <c r="P431" i="6" s="1"/>
  <c r="O432" i="6"/>
  <c r="P432" i="6" s="1"/>
  <c r="O433" i="6"/>
  <c r="P433" i="6" s="1"/>
  <c r="O434" i="6"/>
  <c r="P434" i="6" s="1"/>
  <c r="O435" i="6"/>
  <c r="P435" i="6" s="1"/>
  <c r="O436" i="6"/>
  <c r="P436" i="6" s="1"/>
  <c r="O437" i="6"/>
  <c r="P437" i="6" s="1"/>
  <c r="O438" i="6"/>
  <c r="P438" i="6" s="1"/>
  <c r="O439" i="6"/>
  <c r="P439" i="6" s="1"/>
  <c r="O440" i="6"/>
  <c r="P440" i="6" s="1"/>
  <c r="O441" i="6"/>
  <c r="P441" i="6" s="1"/>
  <c r="O442" i="6"/>
  <c r="P442" i="6" s="1"/>
  <c r="O443" i="6"/>
  <c r="P443" i="6" s="1"/>
  <c r="O444" i="6"/>
  <c r="P444" i="6" s="1"/>
  <c r="O445" i="6"/>
  <c r="P445" i="6" s="1"/>
  <c r="O446" i="6"/>
  <c r="P446" i="6" s="1"/>
  <c r="O447" i="6"/>
  <c r="P447" i="6" s="1"/>
  <c r="O448" i="6"/>
  <c r="P448" i="6" s="1"/>
  <c r="O449" i="6"/>
  <c r="P449" i="6" s="1"/>
  <c r="O450" i="6"/>
  <c r="P450" i="6" s="1"/>
  <c r="O451" i="6"/>
  <c r="P451" i="6" s="1"/>
  <c r="O452" i="6"/>
  <c r="P452" i="6" s="1"/>
  <c r="O453" i="6"/>
  <c r="P453" i="6" s="1"/>
  <c r="O454" i="6"/>
  <c r="P454" i="6" s="1"/>
  <c r="O455" i="6"/>
  <c r="P455" i="6" s="1"/>
  <c r="O456" i="6"/>
  <c r="P456" i="6" s="1"/>
  <c r="O457" i="6"/>
  <c r="P457" i="6" s="1"/>
  <c r="O458" i="6"/>
  <c r="P458" i="6" s="1"/>
  <c r="O459" i="6"/>
  <c r="P459" i="6" s="1"/>
  <c r="O460" i="6"/>
  <c r="P460" i="6" s="1"/>
  <c r="O461" i="6"/>
  <c r="P461" i="6" s="1"/>
  <c r="O462" i="6"/>
  <c r="P462" i="6" s="1"/>
  <c r="O463" i="6"/>
  <c r="P463" i="6" s="1"/>
  <c r="O464" i="6"/>
  <c r="P464" i="6" s="1"/>
  <c r="O465" i="6"/>
  <c r="P465" i="6" s="1"/>
  <c r="O466" i="6"/>
  <c r="P466" i="6" s="1"/>
  <c r="O467" i="6"/>
  <c r="P467" i="6" s="1"/>
  <c r="O468" i="6"/>
  <c r="P468" i="6" s="1"/>
  <c r="O469" i="6"/>
  <c r="P469" i="6" s="1"/>
  <c r="O470" i="6"/>
  <c r="P470" i="6" s="1"/>
  <c r="O471" i="6"/>
  <c r="P471" i="6" s="1"/>
  <c r="O472" i="6"/>
  <c r="P472" i="6" s="1"/>
  <c r="O473" i="6"/>
  <c r="P473" i="6" s="1"/>
  <c r="O474" i="6"/>
  <c r="P474" i="6" s="1"/>
  <c r="O475" i="6"/>
  <c r="P475" i="6" s="1"/>
  <c r="O476" i="6"/>
  <c r="P476" i="6" s="1"/>
  <c r="O477" i="6"/>
  <c r="P477" i="6" s="1"/>
  <c r="O478" i="6"/>
  <c r="P478" i="6" s="1"/>
  <c r="O479" i="6"/>
  <c r="P479" i="6" s="1"/>
  <c r="O480" i="6"/>
  <c r="P480" i="6" s="1"/>
  <c r="O481" i="6"/>
  <c r="P481" i="6" s="1"/>
  <c r="O482" i="6"/>
  <c r="P482" i="6" s="1"/>
  <c r="O483" i="6"/>
  <c r="P483" i="6" s="1"/>
  <c r="O484" i="6"/>
  <c r="P484" i="6" s="1"/>
  <c r="O485" i="6"/>
  <c r="P485" i="6" s="1"/>
  <c r="O486" i="6"/>
  <c r="P486" i="6" s="1"/>
  <c r="O487" i="6"/>
  <c r="P487" i="6" s="1"/>
  <c r="O488" i="6"/>
  <c r="P488" i="6" s="1"/>
  <c r="O489" i="6"/>
  <c r="P489" i="6" s="1"/>
  <c r="O490" i="6"/>
  <c r="P490" i="6" s="1"/>
  <c r="O491" i="6"/>
  <c r="P491" i="6" s="1"/>
  <c r="O492" i="6"/>
  <c r="P492" i="6" s="1"/>
  <c r="O493" i="6"/>
  <c r="P493" i="6" s="1"/>
  <c r="O494" i="6"/>
  <c r="P494" i="6" s="1"/>
  <c r="O495" i="6"/>
  <c r="P495" i="6" s="1"/>
  <c r="O496" i="6"/>
  <c r="P496" i="6" s="1"/>
  <c r="O497" i="6"/>
  <c r="P497" i="6" s="1"/>
  <c r="O498" i="6"/>
  <c r="P498" i="6" s="1"/>
  <c r="O499" i="6"/>
  <c r="P499" i="6" s="1"/>
  <c r="O500" i="6"/>
  <c r="P500" i="6" s="1"/>
  <c r="O501" i="6"/>
  <c r="P501" i="6" s="1"/>
  <c r="O502" i="6"/>
  <c r="P502" i="6" s="1"/>
  <c r="O503" i="6"/>
  <c r="P503" i="6" s="1"/>
  <c r="O504" i="6"/>
  <c r="P504" i="6" s="1"/>
  <c r="O505" i="6"/>
  <c r="P505" i="6" s="1"/>
  <c r="O506" i="6"/>
  <c r="P506" i="6" s="1"/>
  <c r="O507" i="6"/>
  <c r="P507" i="6" s="1"/>
  <c r="O508" i="6"/>
  <c r="P508" i="6" s="1"/>
  <c r="O509" i="6"/>
  <c r="P509" i="6" s="1"/>
  <c r="O510" i="6"/>
  <c r="P510" i="6" s="1"/>
  <c r="O511" i="6"/>
  <c r="P511" i="6" s="1"/>
  <c r="O512" i="6"/>
  <c r="P512" i="6" s="1"/>
  <c r="O513" i="6"/>
  <c r="P513" i="6" s="1"/>
  <c r="O514" i="6"/>
  <c r="P514" i="6" s="1"/>
  <c r="O515" i="6"/>
  <c r="P515" i="6" s="1"/>
  <c r="O516" i="6"/>
  <c r="P516" i="6" s="1"/>
  <c r="O517" i="6"/>
  <c r="P517" i="6" s="1"/>
  <c r="O518" i="6"/>
  <c r="P518" i="6" s="1"/>
  <c r="O519" i="6"/>
  <c r="P519" i="6" s="1"/>
  <c r="O520" i="6"/>
  <c r="P520" i="6" s="1"/>
  <c r="O521" i="6"/>
  <c r="P521" i="6" s="1"/>
  <c r="O522" i="6"/>
  <c r="P522" i="6" s="1"/>
  <c r="O523" i="6"/>
  <c r="P523" i="6" s="1"/>
  <c r="O524" i="6"/>
  <c r="P524" i="6" s="1"/>
  <c r="O525" i="6"/>
  <c r="P525" i="6" s="1"/>
  <c r="O526" i="6"/>
  <c r="P526" i="6" s="1"/>
  <c r="O527" i="6"/>
  <c r="P527" i="6" s="1"/>
  <c r="O528" i="6"/>
  <c r="P528" i="6" s="1"/>
  <c r="O529" i="6"/>
  <c r="P529" i="6" s="1"/>
  <c r="O530" i="6"/>
  <c r="P530" i="6" s="1"/>
  <c r="O531" i="6"/>
  <c r="P531" i="6" s="1"/>
  <c r="O532" i="6"/>
  <c r="P532" i="6" s="1"/>
  <c r="O533" i="6"/>
  <c r="P533" i="6" s="1"/>
  <c r="O534" i="6"/>
  <c r="P534" i="6" s="1"/>
  <c r="O535" i="6"/>
  <c r="P535" i="6" s="1"/>
  <c r="O536" i="6"/>
  <c r="P536" i="6" s="1"/>
  <c r="O537" i="6"/>
  <c r="P537" i="6" s="1"/>
  <c r="O538" i="6"/>
  <c r="P538" i="6" s="1"/>
  <c r="O539" i="6"/>
  <c r="P539" i="6" s="1"/>
  <c r="O540" i="6"/>
  <c r="P540" i="6" s="1"/>
  <c r="O541" i="6"/>
  <c r="P541" i="6" s="1"/>
  <c r="O542" i="6"/>
  <c r="P542" i="6" s="1"/>
  <c r="O543" i="6"/>
  <c r="P543" i="6" s="1"/>
  <c r="O544" i="6"/>
  <c r="P544" i="6" s="1"/>
  <c r="O545" i="6"/>
  <c r="P545" i="6" s="1"/>
  <c r="O546" i="6"/>
  <c r="P546" i="6" s="1"/>
  <c r="O547" i="6"/>
  <c r="P547" i="6" s="1"/>
  <c r="O548" i="6"/>
  <c r="P548" i="6" s="1"/>
  <c r="O549" i="6"/>
  <c r="P549" i="6" s="1"/>
  <c r="O550" i="6"/>
  <c r="P550" i="6" s="1"/>
  <c r="O551" i="6"/>
  <c r="P551" i="6" s="1"/>
  <c r="O552" i="6"/>
  <c r="P552" i="6" s="1"/>
  <c r="O553" i="6"/>
  <c r="P553" i="6" s="1"/>
  <c r="O554" i="6"/>
  <c r="P554" i="6" s="1"/>
  <c r="O555" i="6"/>
  <c r="P555" i="6" s="1"/>
  <c r="O556" i="6"/>
  <c r="P556" i="6" s="1"/>
  <c r="O557" i="6"/>
  <c r="P557" i="6" s="1"/>
  <c r="O558" i="6"/>
  <c r="P558" i="6" s="1"/>
  <c r="O559" i="6"/>
  <c r="P559" i="6" s="1"/>
  <c r="O560" i="6"/>
  <c r="P560" i="6" s="1"/>
  <c r="O561" i="6"/>
  <c r="P561" i="6" s="1"/>
  <c r="O562" i="6"/>
  <c r="P562" i="6" s="1"/>
  <c r="O563" i="6"/>
  <c r="P563" i="6" s="1"/>
  <c r="O564" i="6"/>
  <c r="P564" i="6" s="1"/>
  <c r="O565" i="6"/>
  <c r="P565" i="6" s="1"/>
  <c r="O566" i="6"/>
  <c r="P566" i="6" s="1"/>
  <c r="O567" i="6"/>
  <c r="P567" i="6" s="1"/>
  <c r="O568" i="6"/>
  <c r="P568" i="6" s="1"/>
  <c r="O569" i="6"/>
  <c r="P569" i="6" s="1"/>
  <c r="O570" i="6"/>
  <c r="P570" i="6" s="1"/>
  <c r="O571" i="6"/>
  <c r="P571" i="6" s="1"/>
  <c r="O572" i="6"/>
  <c r="P572" i="6" s="1"/>
  <c r="O573" i="6"/>
  <c r="P573" i="6" s="1"/>
  <c r="O574" i="6"/>
  <c r="P574" i="6" s="1"/>
  <c r="O575" i="6"/>
  <c r="P575" i="6" s="1"/>
  <c r="O576" i="6"/>
  <c r="P576" i="6" s="1"/>
  <c r="O577" i="6"/>
  <c r="P577" i="6" s="1"/>
  <c r="O578" i="6"/>
  <c r="P578" i="6" s="1"/>
  <c r="O579" i="6"/>
  <c r="P579" i="6" s="1"/>
  <c r="O580" i="6"/>
  <c r="P580" i="6" s="1"/>
  <c r="O581" i="6"/>
  <c r="P581" i="6" s="1"/>
  <c r="O582" i="6"/>
  <c r="P582" i="6" s="1"/>
  <c r="O583" i="6"/>
  <c r="P583" i="6" s="1"/>
  <c r="O584" i="6"/>
  <c r="P584" i="6" s="1"/>
  <c r="O585" i="6"/>
  <c r="P585" i="6" s="1"/>
  <c r="O586" i="6"/>
  <c r="P586" i="6" s="1"/>
  <c r="O587" i="6"/>
  <c r="P587" i="6" s="1"/>
  <c r="O588" i="6"/>
  <c r="P588" i="6" s="1"/>
  <c r="O589" i="6"/>
  <c r="P589" i="6" s="1"/>
  <c r="O590" i="6"/>
  <c r="P590" i="6" s="1"/>
  <c r="O591" i="6"/>
  <c r="P591" i="6" s="1"/>
  <c r="O592" i="6"/>
  <c r="P592" i="6" s="1"/>
  <c r="O593" i="6"/>
  <c r="P593" i="6" s="1"/>
  <c r="O594" i="6"/>
  <c r="P594" i="6" s="1"/>
  <c r="O595" i="6"/>
  <c r="P595" i="6" s="1"/>
  <c r="O596" i="6"/>
  <c r="P596" i="6" s="1"/>
  <c r="O597" i="6"/>
  <c r="P597" i="6" s="1"/>
  <c r="O598" i="6"/>
  <c r="P598" i="6" s="1"/>
  <c r="O599" i="6"/>
  <c r="P599" i="6" s="1"/>
  <c r="O600" i="6"/>
  <c r="P600" i="6" s="1"/>
  <c r="O601" i="6"/>
  <c r="P601" i="6" s="1"/>
  <c r="O602" i="6"/>
  <c r="P602" i="6" s="1"/>
  <c r="O603" i="6"/>
  <c r="P603" i="6" s="1"/>
  <c r="O604" i="6"/>
  <c r="P604" i="6" s="1"/>
  <c r="O605" i="6"/>
  <c r="P605" i="6" s="1"/>
  <c r="O606" i="6"/>
  <c r="P606" i="6" s="1"/>
  <c r="O607" i="6"/>
  <c r="P607" i="6" s="1"/>
  <c r="O608" i="6"/>
  <c r="P608" i="6" s="1"/>
  <c r="O609" i="6"/>
  <c r="P609" i="6" s="1"/>
  <c r="O610" i="6"/>
  <c r="P610" i="6" s="1"/>
  <c r="O611" i="6"/>
  <c r="P611" i="6" s="1"/>
  <c r="O612" i="6"/>
  <c r="P612" i="6" s="1"/>
  <c r="O613" i="6"/>
  <c r="P613" i="6" s="1"/>
  <c r="O614" i="6"/>
  <c r="P614" i="6" s="1"/>
  <c r="O615" i="6"/>
  <c r="P615" i="6" s="1"/>
  <c r="O616" i="6"/>
  <c r="P616" i="6" s="1"/>
  <c r="O617" i="6"/>
  <c r="P617" i="6" s="1"/>
  <c r="O618" i="6"/>
  <c r="P618" i="6" s="1"/>
  <c r="O619" i="6"/>
  <c r="P619" i="6" s="1"/>
  <c r="O620" i="6"/>
  <c r="P620" i="6" s="1"/>
  <c r="O621" i="6"/>
  <c r="P621" i="6" s="1"/>
  <c r="O622" i="6"/>
  <c r="P622" i="6" s="1"/>
  <c r="O623" i="6"/>
  <c r="P623" i="6" s="1"/>
  <c r="O624" i="6"/>
  <c r="P624" i="6" s="1"/>
  <c r="O625" i="6"/>
  <c r="P625" i="6" s="1"/>
  <c r="O626" i="6"/>
  <c r="P626" i="6" s="1"/>
  <c r="O627" i="6"/>
  <c r="P627" i="6" s="1"/>
  <c r="O628" i="6"/>
  <c r="P628" i="6" s="1"/>
  <c r="O629" i="6"/>
  <c r="P629" i="6" s="1"/>
  <c r="O630" i="6"/>
  <c r="P630" i="6" s="1"/>
  <c r="O631" i="6"/>
  <c r="P631" i="6" s="1"/>
  <c r="O632" i="6"/>
  <c r="P632" i="6" s="1"/>
  <c r="O633" i="6"/>
  <c r="P633" i="6" s="1"/>
  <c r="O634" i="6"/>
  <c r="P634" i="6" s="1"/>
  <c r="O635" i="6"/>
  <c r="P635" i="6" s="1"/>
  <c r="O636" i="6"/>
  <c r="P636" i="6" s="1"/>
  <c r="O637" i="6"/>
  <c r="P637" i="6" s="1"/>
  <c r="O638" i="6"/>
  <c r="P638" i="6" s="1"/>
  <c r="O639" i="6"/>
  <c r="P639" i="6" s="1"/>
  <c r="O640" i="6"/>
  <c r="P640" i="6" s="1"/>
  <c r="O641" i="6"/>
  <c r="P641" i="6" s="1"/>
  <c r="O642" i="6"/>
  <c r="P642" i="6" s="1"/>
  <c r="O643" i="6"/>
  <c r="P643" i="6" s="1"/>
  <c r="O644" i="6"/>
  <c r="P644" i="6" s="1"/>
  <c r="O645" i="6"/>
  <c r="P645" i="6" s="1"/>
  <c r="O646" i="6"/>
  <c r="P646" i="6" s="1"/>
  <c r="O647" i="6"/>
  <c r="P647" i="6" s="1"/>
  <c r="O648" i="6"/>
  <c r="P648" i="6" s="1"/>
  <c r="O649" i="6"/>
  <c r="P649" i="6" s="1"/>
  <c r="O650" i="6"/>
  <c r="P650" i="6" s="1"/>
  <c r="O651" i="6"/>
  <c r="P651" i="6" s="1"/>
  <c r="O652" i="6"/>
  <c r="P652" i="6" s="1"/>
  <c r="O653" i="6"/>
  <c r="P653" i="6" s="1"/>
  <c r="O654" i="6"/>
  <c r="P654" i="6" s="1"/>
  <c r="O655" i="6"/>
  <c r="P655" i="6" s="1"/>
  <c r="O656" i="6"/>
  <c r="P656" i="6" s="1"/>
  <c r="O657" i="6"/>
  <c r="P657" i="6" s="1"/>
  <c r="O658" i="6"/>
  <c r="P658" i="6" s="1"/>
  <c r="O659" i="6"/>
  <c r="P659" i="6" s="1"/>
  <c r="O660" i="6"/>
  <c r="P660" i="6" s="1"/>
  <c r="O661" i="6"/>
  <c r="P661" i="6" s="1"/>
  <c r="O662" i="6"/>
  <c r="P662" i="6" s="1"/>
  <c r="O663" i="6"/>
  <c r="P663" i="6" s="1"/>
  <c r="O664" i="6"/>
  <c r="P664" i="6" s="1"/>
  <c r="O665" i="6"/>
  <c r="P665" i="6" s="1"/>
  <c r="O666" i="6"/>
  <c r="P666" i="6" s="1"/>
  <c r="O667" i="6"/>
  <c r="P667" i="6" s="1"/>
  <c r="O668" i="6"/>
  <c r="P668" i="6" s="1"/>
  <c r="O669" i="6"/>
  <c r="P669" i="6" s="1"/>
  <c r="O670" i="6"/>
  <c r="P670" i="6" s="1"/>
  <c r="O671" i="6"/>
  <c r="P671" i="6" s="1"/>
  <c r="O672" i="6"/>
  <c r="P672" i="6" s="1"/>
  <c r="O673" i="6"/>
  <c r="P673" i="6" s="1"/>
  <c r="O674" i="6"/>
  <c r="P674" i="6" s="1"/>
  <c r="O675" i="6"/>
  <c r="P675" i="6" s="1"/>
  <c r="O676" i="6"/>
  <c r="P676" i="6" s="1"/>
  <c r="O677" i="6"/>
  <c r="P677" i="6" s="1"/>
  <c r="O678" i="6"/>
  <c r="P678" i="6" s="1"/>
  <c r="O679" i="6"/>
  <c r="P679" i="6" s="1"/>
  <c r="O680" i="6"/>
  <c r="P680" i="6" s="1"/>
  <c r="O681" i="6"/>
  <c r="P681" i="6" s="1"/>
  <c r="O682" i="6"/>
  <c r="P682" i="6" s="1"/>
  <c r="O683" i="6"/>
  <c r="P683" i="6" s="1"/>
  <c r="O684" i="6"/>
  <c r="P684" i="6" s="1"/>
  <c r="O685" i="6"/>
  <c r="P685" i="6" s="1"/>
  <c r="O686" i="6"/>
  <c r="P686" i="6" s="1"/>
  <c r="O687" i="6"/>
  <c r="P687" i="6" s="1"/>
  <c r="O688" i="6"/>
  <c r="P688" i="6" s="1"/>
  <c r="O689" i="6"/>
  <c r="P689" i="6" s="1"/>
  <c r="O690" i="6"/>
  <c r="P690" i="6" s="1"/>
  <c r="O691" i="6"/>
  <c r="P691" i="6" s="1"/>
  <c r="O692" i="6"/>
  <c r="P692" i="6" s="1"/>
  <c r="O693" i="6"/>
  <c r="P693" i="6" s="1"/>
  <c r="O694" i="6"/>
  <c r="P694" i="6" s="1"/>
  <c r="O695" i="6"/>
  <c r="P695" i="6" s="1"/>
  <c r="O696" i="6"/>
  <c r="P696" i="6" s="1"/>
  <c r="O697" i="6"/>
  <c r="P697" i="6" s="1"/>
  <c r="O698" i="6"/>
  <c r="P698" i="6" s="1"/>
  <c r="O699" i="6"/>
  <c r="P699" i="6" s="1"/>
  <c r="O700" i="6"/>
  <c r="P700" i="6" s="1"/>
  <c r="O701" i="6"/>
  <c r="P701" i="6" s="1"/>
  <c r="O702" i="6"/>
  <c r="P702" i="6" s="1"/>
  <c r="O703" i="6"/>
  <c r="P703" i="6" s="1"/>
  <c r="O704" i="6"/>
  <c r="P704" i="6" s="1"/>
  <c r="O705" i="6"/>
  <c r="P705" i="6" s="1"/>
  <c r="O706" i="6"/>
  <c r="P706" i="6" s="1"/>
  <c r="O707" i="6"/>
  <c r="P707" i="6" s="1"/>
  <c r="O708" i="6"/>
  <c r="P708" i="6" s="1"/>
  <c r="O709" i="6"/>
  <c r="P709" i="6" s="1"/>
  <c r="O710" i="6"/>
  <c r="P710" i="6" s="1"/>
  <c r="O711" i="6"/>
  <c r="P711" i="6" s="1"/>
  <c r="O712" i="6"/>
  <c r="P712" i="6" s="1"/>
  <c r="O713" i="6"/>
  <c r="P713" i="6" s="1"/>
  <c r="O714" i="6"/>
  <c r="P714" i="6" s="1"/>
  <c r="O715" i="6"/>
  <c r="P715" i="6" s="1"/>
  <c r="O716" i="6"/>
  <c r="P716" i="6" s="1"/>
  <c r="O717" i="6"/>
  <c r="P717" i="6" s="1"/>
  <c r="O718" i="6"/>
  <c r="P718" i="6" s="1"/>
  <c r="O719" i="6"/>
  <c r="P719" i="6" s="1"/>
  <c r="O720" i="6"/>
  <c r="P720" i="6" s="1"/>
  <c r="O721" i="6"/>
  <c r="P721" i="6" s="1"/>
  <c r="O722" i="6"/>
  <c r="P722" i="6" s="1"/>
  <c r="O723" i="6"/>
  <c r="P723" i="6" s="1"/>
  <c r="O724" i="6"/>
  <c r="P724" i="6" s="1"/>
  <c r="O725" i="6"/>
  <c r="P725" i="6" s="1"/>
  <c r="O726" i="6"/>
  <c r="P726" i="6" s="1"/>
  <c r="O727" i="6"/>
  <c r="P727" i="6" s="1"/>
  <c r="O728" i="6"/>
  <c r="P728" i="6" s="1"/>
  <c r="O729" i="6"/>
  <c r="P729" i="6" s="1"/>
  <c r="O730" i="6"/>
  <c r="P730" i="6" s="1"/>
  <c r="O731" i="6"/>
  <c r="P731" i="6" s="1"/>
  <c r="O732" i="6"/>
  <c r="P732" i="6" s="1"/>
  <c r="O733" i="6"/>
  <c r="P733" i="6" s="1"/>
  <c r="O734" i="6"/>
  <c r="P734" i="6" s="1"/>
  <c r="O735" i="6"/>
  <c r="P735" i="6" s="1"/>
  <c r="O736" i="6"/>
  <c r="P736" i="6" s="1"/>
  <c r="O737" i="6"/>
  <c r="P737" i="6" s="1"/>
  <c r="O738" i="6"/>
  <c r="P738" i="6" s="1"/>
  <c r="O739" i="6"/>
  <c r="P739" i="6" s="1"/>
  <c r="O740" i="6"/>
  <c r="P740" i="6" s="1"/>
  <c r="O741" i="6"/>
  <c r="P741" i="6" s="1"/>
  <c r="O742" i="6"/>
  <c r="P742" i="6" s="1"/>
  <c r="O743" i="6"/>
  <c r="P743" i="6" s="1"/>
  <c r="O744" i="6"/>
  <c r="P744" i="6" s="1"/>
  <c r="O745" i="6"/>
  <c r="P745" i="6" s="1"/>
  <c r="O746" i="6"/>
  <c r="P746" i="6" s="1"/>
  <c r="O747" i="6"/>
  <c r="P747" i="6" s="1"/>
  <c r="O748" i="6"/>
  <c r="P748" i="6" s="1"/>
  <c r="O749" i="6"/>
  <c r="P749" i="6" s="1"/>
  <c r="O750" i="6"/>
  <c r="P750" i="6" s="1"/>
  <c r="O751" i="6"/>
  <c r="P751" i="6" s="1"/>
  <c r="O752" i="6"/>
  <c r="P752" i="6" s="1"/>
  <c r="O753" i="6"/>
  <c r="P753" i="6" s="1"/>
  <c r="O754" i="6"/>
  <c r="P754" i="6" s="1"/>
  <c r="O755" i="6"/>
  <c r="P755" i="6" s="1"/>
  <c r="O756" i="6"/>
  <c r="P756" i="6" s="1"/>
  <c r="O757" i="6"/>
  <c r="P757" i="6" s="1"/>
  <c r="O758" i="6"/>
  <c r="P758" i="6" s="1"/>
  <c r="O759" i="6"/>
  <c r="P759" i="6" s="1"/>
  <c r="O760" i="6"/>
  <c r="P760" i="6" s="1"/>
  <c r="O761" i="6"/>
  <c r="P761" i="6" s="1"/>
  <c r="O762" i="6"/>
  <c r="P762" i="6" s="1"/>
  <c r="O763" i="6"/>
  <c r="P763" i="6" s="1"/>
  <c r="O764" i="6"/>
  <c r="P764" i="6" s="1"/>
  <c r="O765" i="6"/>
  <c r="P765" i="6" s="1"/>
  <c r="O766" i="6"/>
  <c r="P766" i="6" s="1"/>
  <c r="O767" i="6"/>
  <c r="P767" i="6" s="1"/>
  <c r="O768" i="6"/>
  <c r="P768" i="6" s="1"/>
  <c r="O769" i="6"/>
  <c r="P769" i="6" s="1"/>
  <c r="O770" i="6"/>
  <c r="P770" i="6" s="1"/>
  <c r="O771" i="6"/>
  <c r="P771" i="6" s="1"/>
  <c r="O772" i="6"/>
  <c r="P772" i="6" s="1"/>
  <c r="O773" i="6"/>
  <c r="P773" i="6" s="1"/>
  <c r="O774" i="6"/>
  <c r="P774" i="6" s="1"/>
  <c r="O775" i="6"/>
  <c r="P775" i="6" s="1"/>
  <c r="O776" i="6"/>
  <c r="P776" i="6" s="1"/>
  <c r="O777" i="6"/>
  <c r="P777" i="6" s="1"/>
  <c r="O778" i="6"/>
  <c r="P778" i="6" s="1"/>
  <c r="O779" i="6"/>
  <c r="P779" i="6" s="1"/>
  <c r="O780" i="6"/>
  <c r="P780" i="6" s="1"/>
  <c r="O781" i="6"/>
  <c r="P781" i="6" s="1"/>
  <c r="O782" i="6"/>
  <c r="P782" i="6" s="1"/>
  <c r="O783" i="6"/>
  <c r="P783" i="6" s="1"/>
  <c r="O784" i="6"/>
  <c r="P784" i="6" s="1"/>
  <c r="O785" i="6"/>
  <c r="P785" i="6" s="1"/>
  <c r="O786" i="6"/>
  <c r="P786" i="6" s="1"/>
  <c r="O787" i="6"/>
  <c r="P787" i="6" s="1"/>
  <c r="O788" i="6"/>
  <c r="P788" i="6" s="1"/>
  <c r="O789" i="6"/>
  <c r="P789" i="6" s="1"/>
  <c r="O790" i="6"/>
  <c r="P790" i="6" s="1"/>
  <c r="O791" i="6"/>
  <c r="P791" i="6" s="1"/>
  <c r="O792" i="6"/>
  <c r="P792" i="6" s="1"/>
  <c r="O793" i="6"/>
  <c r="P793" i="6" s="1"/>
  <c r="O794" i="6"/>
  <c r="P794" i="6" s="1"/>
  <c r="O795" i="6"/>
  <c r="P795" i="6" s="1"/>
  <c r="O796" i="6"/>
  <c r="P796" i="6" s="1"/>
  <c r="O797" i="6"/>
  <c r="P797" i="6" s="1"/>
  <c r="O798" i="6"/>
  <c r="P798" i="6" s="1"/>
  <c r="O799" i="6"/>
  <c r="P799" i="6" s="1"/>
  <c r="O800" i="6"/>
  <c r="P800" i="6" s="1"/>
  <c r="O801" i="6"/>
  <c r="P801" i="6" s="1"/>
  <c r="O802" i="6"/>
  <c r="P802" i="6" s="1"/>
  <c r="O803" i="6"/>
  <c r="P803" i="6" s="1"/>
  <c r="O804" i="6"/>
  <c r="P804" i="6" s="1"/>
  <c r="O805" i="6"/>
  <c r="P805" i="6" s="1"/>
  <c r="O806" i="6"/>
  <c r="P806" i="6" s="1"/>
  <c r="O807" i="6"/>
  <c r="P807" i="6" s="1"/>
  <c r="O808" i="6"/>
  <c r="P808" i="6" s="1"/>
  <c r="O809" i="6"/>
  <c r="P809" i="6" s="1"/>
  <c r="O810" i="6"/>
  <c r="P810" i="6" s="1"/>
  <c r="O811" i="6"/>
  <c r="P811" i="6" s="1"/>
  <c r="O812" i="6"/>
  <c r="P812" i="6" s="1"/>
  <c r="O813" i="6"/>
  <c r="P813" i="6" s="1"/>
  <c r="O814" i="6"/>
  <c r="P814" i="6" s="1"/>
  <c r="O815" i="6"/>
  <c r="P815" i="6" s="1"/>
  <c r="O816" i="6"/>
  <c r="P816" i="6" s="1"/>
  <c r="O817" i="6"/>
  <c r="P817" i="6" s="1"/>
  <c r="O818" i="6"/>
  <c r="P818" i="6" s="1"/>
  <c r="O819" i="6"/>
  <c r="P819" i="6" s="1"/>
  <c r="O820" i="6"/>
  <c r="P820" i="6" s="1"/>
  <c r="O821" i="6"/>
  <c r="P821" i="6" s="1"/>
  <c r="O822" i="6"/>
  <c r="P822" i="6" s="1"/>
  <c r="O823" i="6"/>
  <c r="P823" i="6" s="1"/>
  <c r="O824" i="6"/>
  <c r="P824" i="6" s="1"/>
  <c r="O825" i="6"/>
  <c r="P825" i="6" s="1"/>
  <c r="O826" i="6"/>
  <c r="P826" i="6" s="1"/>
  <c r="O827" i="6"/>
  <c r="P827" i="6" s="1"/>
  <c r="O828" i="6"/>
  <c r="P828" i="6" s="1"/>
  <c r="O829" i="6"/>
  <c r="P829" i="6" s="1"/>
  <c r="O830" i="6"/>
  <c r="P830" i="6" s="1"/>
  <c r="O831" i="6"/>
  <c r="P831" i="6" s="1"/>
  <c r="O832" i="6"/>
  <c r="P832" i="6" s="1"/>
  <c r="O833" i="6"/>
  <c r="P833" i="6" s="1"/>
  <c r="O834" i="6"/>
  <c r="P834" i="6" s="1"/>
  <c r="O835" i="6"/>
  <c r="P835" i="6" s="1"/>
  <c r="O836" i="6"/>
  <c r="P836" i="6" s="1"/>
  <c r="O837" i="6"/>
  <c r="P837" i="6" s="1"/>
  <c r="O838" i="6"/>
  <c r="P838" i="6" s="1"/>
  <c r="O839" i="6"/>
  <c r="P839" i="6" s="1"/>
  <c r="O840" i="6"/>
  <c r="P840" i="6" s="1"/>
  <c r="O841" i="6"/>
  <c r="P841" i="6" s="1"/>
  <c r="O842" i="6"/>
  <c r="P842" i="6" s="1"/>
  <c r="O843" i="6"/>
  <c r="P843" i="6" s="1"/>
  <c r="O844" i="6"/>
  <c r="P844" i="6" s="1"/>
  <c r="O845" i="6"/>
  <c r="P845" i="6" s="1"/>
  <c r="O846" i="6"/>
  <c r="P846" i="6" s="1"/>
  <c r="O847" i="6"/>
  <c r="P847" i="6" s="1"/>
  <c r="O848" i="6"/>
  <c r="P848" i="6" s="1"/>
  <c r="O849" i="6"/>
  <c r="P849" i="6" s="1"/>
  <c r="O850" i="6"/>
  <c r="P850" i="6" s="1"/>
  <c r="O851" i="6"/>
  <c r="P851" i="6" s="1"/>
  <c r="O852" i="6"/>
  <c r="P852" i="6" s="1"/>
  <c r="O853" i="6"/>
  <c r="P853" i="6" s="1"/>
  <c r="O854" i="6"/>
  <c r="P854" i="6" s="1"/>
  <c r="O855" i="6"/>
  <c r="P855" i="6" s="1"/>
  <c r="O856" i="6"/>
  <c r="P856" i="6" s="1"/>
  <c r="O857" i="6"/>
  <c r="P857" i="6" s="1"/>
  <c r="O858" i="6"/>
  <c r="P858" i="6" s="1"/>
  <c r="O859" i="6"/>
  <c r="P859" i="6" s="1"/>
  <c r="O860" i="6"/>
  <c r="P860" i="6" s="1"/>
  <c r="O861" i="6"/>
  <c r="P861" i="6" s="1"/>
  <c r="O862" i="6"/>
  <c r="P862" i="6" s="1"/>
  <c r="O863" i="6"/>
  <c r="P863" i="6" s="1"/>
  <c r="O864" i="6"/>
  <c r="P864" i="6" s="1"/>
  <c r="O865" i="6"/>
  <c r="P865" i="6" s="1"/>
  <c r="O866" i="6"/>
  <c r="P866" i="6" s="1"/>
  <c r="O867" i="6"/>
  <c r="P867" i="6" s="1"/>
  <c r="O868" i="6"/>
  <c r="P868" i="6" s="1"/>
  <c r="O869" i="6"/>
  <c r="P869" i="6" s="1"/>
  <c r="O870" i="6"/>
  <c r="P870" i="6" s="1"/>
  <c r="O871" i="6"/>
  <c r="P871" i="6" s="1"/>
  <c r="O872" i="6"/>
  <c r="P872" i="6" s="1"/>
  <c r="O873" i="6"/>
  <c r="P873" i="6" s="1"/>
  <c r="O874" i="6"/>
  <c r="P874" i="6" s="1"/>
  <c r="O875" i="6"/>
  <c r="P875" i="6" s="1"/>
  <c r="O876" i="6"/>
  <c r="P876" i="6" s="1"/>
  <c r="O877" i="6"/>
  <c r="P877" i="6" s="1"/>
  <c r="O878" i="6"/>
  <c r="P878" i="6" s="1"/>
  <c r="O879" i="6"/>
  <c r="P879" i="6" s="1"/>
  <c r="O880" i="6"/>
  <c r="P880" i="6" s="1"/>
  <c r="O881" i="6"/>
  <c r="P881" i="6" s="1"/>
  <c r="O882" i="6"/>
  <c r="P882" i="6" s="1"/>
  <c r="O883" i="6"/>
  <c r="P883" i="6" s="1"/>
  <c r="O884" i="6"/>
  <c r="P884" i="6" s="1"/>
  <c r="O885" i="6"/>
  <c r="P885" i="6" s="1"/>
  <c r="O886" i="6"/>
  <c r="P886" i="6" s="1"/>
  <c r="O887" i="6"/>
  <c r="P887" i="6" s="1"/>
  <c r="O888" i="6"/>
  <c r="P888" i="6" s="1"/>
  <c r="O889" i="6"/>
  <c r="P889" i="6" s="1"/>
  <c r="O890" i="6"/>
  <c r="P890" i="6" s="1"/>
  <c r="O891" i="6"/>
  <c r="P891" i="6" s="1"/>
  <c r="O892" i="6"/>
  <c r="P892" i="6" s="1"/>
  <c r="O893" i="6"/>
  <c r="P893" i="6" s="1"/>
  <c r="O894" i="6"/>
  <c r="P894" i="6" s="1"/>
  <c r="O895" i="6"/>
  <c r="P895" i="6" s="1"/>
  <c r="O896" i="6"/>
  <c r="P896" i="6" s="1"/>
  <c r="O897" i="6"/>
  <c r="P897" i="6" s="1"/>
  <c r="O898" i="6"/>
  <c r="P898" i="6" s="1"/>
  <c r="O899" i="6"/>
  <c r="P899" i="6" s="1"/>
  <c r="O900" i="6"/>
  <c r="P900" i="6" s="1"/>
  <c r="O901" i="6"/>
  <c r="P901" i="6" s="1"/>
  <c r="O902" i="6"/>
  <c r="P902" i="6" s="1"/>
  <c r="O903" i="6"/>
  <c r="P903" i="6" s="1"/>
  <c r="O904" i="6"/>
  <c r="P904" i="6" s="1"/>
  <c r="O905" i="6"/>
  <c r="P905" i="6" s="1"/>
  <c r="O906" i="6"/>
  <c r="P906" i="6" s="1"/>
  <c r="O907" i="6"/>
  <c r="P907" i="6" s="1"/>
  <c r="O908" i="6"/>
  <c r="P908" i="6" s="1"/>
  <c r="O909" i="6"/>
  <c r="P909" i="6" s="1"/>
  <c r="O910" i="6"/>
  <c r="P910" i="6" s="1"/>
  <c r="O911" i="6"/>
  <c r="P911" i="6" s="1"/>
  <c r="O912" i="6"/>
  <c r="P912" i="6" s="1"/>
  <c r="O913" i="6"/>
  <c r="P913" i="6" s="1"/>
  <c r="O914" i="6"/>
  <c r="P914" i="6" s="1"/>
  <c r="O915" i="6"/>
  <c r="P915" i="6" s="1"/>
  <c r="O916" i="6"/>
  <c r="P916" i="6" s="1"/>
  <c r="O917" i="6"/>
  <c r="P917" i="6" s="1"/>
  <c r="O918" i="6"/>
  <c r="P918" i="6" s="1"/>
  <c r="O919" i="6"/>
  <c r="P919" i="6" s="1"/>
  <c r="O920" i="6"/>
  <c r="P920" i="6" s="1"/>
  <c r="O921" i="6"/>
  <c r="P921" i="6" s="1"/>
  <c r="O922" i="6"/>
  <c r="P922" i="6" s="1"/>
  <c r="O923" i="6"/>
  <c r="P923" i="6" s="1"/>
  <c r="O924" i="6"/>
  <c r="P924" i="6" s="1"/>
  <c r="O925" i="6"/>
  <c r="P925" i="6" s="1"/>
  <c r="O926" i="6"/>
  <c r="P926" i="6" s="1"/>
  <c r="O927" i="6"/>
  <c r="P927" i="6" s="1"/>
  <c r="O928" i="6"/>
  <c r="P928" i="6" s="1"/>
  <c r="O929" i="6"/>
  <c r="P929" i="6" s="1"/>
  <c r="O930" i="6"/>
  <c r="P930" i="6" s="1"/>
  <c r="O931" i="6"/>
  <c r="P931" i="6" s="1"/>
  <c r="O932" i="6"/>
  <c r="P932" i="6" s="1"/>
  <c r="O933" i="6"/>
  <c r="P933" i="6" s="1"/>
  <c r="O934" i="6"/>
  <c r="P934" i="6" s="1"/>
  <c r="O935" i="6"/>
  <c r="P935" i="6" s="1"/>
  <c r="O936" i="6"/>
  <c r="P936" i="6" s="1"/>
  <c r="O937" i="6"/>
  <c r="P937" i="6" s="1"/>
  <c r="O938" i="6"/>
  <c r="P938" i="6" s="1"/>
  <c r="O939" i="6"/>
  <c r="P939" i="6" s="1"/>
  <c r="O940" i="6"/>
  <c r="P940" i="6" s="1"/>
  <c r="O941" i="6"/>
  <c r="P941" i="6" s="1"/>
  <c r="O942" i="6"/>
  <c r="P942" i="6" s="1"/>
  <c r="O943" i="6"/>
  <c r="P943" i="6" s="1"/>
  <c r="O944" i="6"/>
  <c r="P944" i="6" s="1"/>
  <c r="O945" i="6"/>
  <c r="P945" i="6" s="1"/>
  <c r="O946" i="6"/>
  <c r="P946" i="6" s="1"/>
  <c r="O947" i="6"/>
  <c r="P947" i="6" s="1"/>
  <c r="O948" i="6"/>
  <c r="P948" i="6" s="1"/>
  <c r="O949" i="6"/>
  <c r="P949" i="6" s="1"/>
  <c r="O950" i="6"/>
  <c r="P950" i="6" s="1"/>
  <c r="O951" i="6"/>
  <c r="P951" i="6" s="1"/>
  <c r="O952" i="6"/>
  <c r="P952" i="6" s="1"/>
  <c r="O953" i="6"/>
  <c r="P953" i="6" s="1"/>
  <c r="O954" i="6"/>
  <c r="P954" i="6" s="1"/>
  <c r="O955" i="6"/>
  <c r="P955" i="6" s="1"/>
  <c r="O956" i="6"/>
  <c r="P956" i="6" s="1"/>
  <c r="O957" i="6"/>
  <c r="P957" i="6" s="1"/>
  <c r="O958" i="6"/>
  <c r="P958" i="6" s="1"/>
  <c r="O959" i="6"/>
  <c r="P959" i="6" s="1"/>
  <c r="O960" i="6"/>
  <c r="P960" i="6" s="1"/>
  <c r="O961" i="6"/>
  <c r="P961" i="6" s="1"/>
  <c r="O962" i="6"/>
  <c r="P962" i="6" s="1"/>
  <c r="O963" i="6"/>
  <c r="P963" i="6" s="1"/>
  <c r="O964" i="6"/>
  <c r="P964" i="6" s="1"/>
  <c r="O965" i="6"/>
  <c r="P965" i="6" s="1"/>
  <c r="O966" i="6"/>
  <c r="P966" i="6" s="1"/>
  <c r="O967" i="6"/>
  <c r="P967" i="6" s="1"/>
  <c r="O968" i="6"/>
  <c r="P968" i="6" s="1"/>
  <c r="O969" i="6"/>
  <c r="P969" i="6" s="1"/>
  <c r="O970" i="6"/>
  <c r="P970" i="6" s="1"/>
  <c r="O971" i="6"/>
  <c r="P971" i="6" s="1"/>
  <c r="O972" i="6"/>
  <c r="P972" i="6" s="1"/>
  <c r="O973" i="6"/>
  <c r="P973" i="6" s="1"/>
  <c r="O974" i="6"/>
  <c r="P974" i="6" s="1"/>
  <c r="O975" i="6"/>
  <c r="P975" i="6" s="1"/>
  <c r="O976" i="6"/>
  <c r="P976" i="6" s="1"/>
  <c r="O977" i="6"/>
  <c r="P977" i="6" s="1"/>
  <c r="O978" i="6"/>
  <c r="P978" i="6" s="1"/>
  <c r="O979" i="6"/>
  <c r="P979" i="6" s="1"/>
  <c r="O980" i="6"/>
  <c r="P980" i="6" s="1"/>
  <c r="O981" i="6"/>
  <c r="P981" i="6" s="1"/>
  <c r="O982" i="6"/>
  <c r="P982" i="6" s="1"/>
  <c r="O983" i="6"/>
  <c r="P983" i="6" s="1"/>
  <c r="O984" i="6"/>
  <c r="P984" i="6" s="1"/>
  <c r="O985" i="6"/>
  <c r="P985" i="6" s="1"/>
  <c r="O986" i="6"/>
  <c r="P986" i="6" s="1"/>
  <c r="O987" i="6"/>
  <c r="P987" i="6" s="1"/>
  <c r="O988" i="6"/>
  <c r="P988" i="6" s="1"/>
  <c r="O989" i="6"/>
  <c r="P989" i="6" s="1"/>
  <c r="O990" i="6"/>
  <c r="P990" i="6" s="1"/>
  <c r="O991" i="6"/>
  <c r="P991" i="6" s="1"/>
  <c r="O992" i="6"/>
  <c r="P992" i="6" s="1"/>
  <c r="O993" i="6"/>
  <c r="P993" i="6" s="1"/>
  <c r="O994" i="6"/>
  <c r="P994" i="6" s="1"/>
  <c r="O995" i="6"/>
  <c r="P995" i="6" s="1"/>
  <c r="O996" i="6"/>
  <c r="P996" i="6" s="1"/>
  <c r="O997" i="6"/>
  <c r="P997" i="6" s="1"/>
  <c r="O998" i="6"/>
  <c r="P998" i="6" s="1"/>
  <c r="O999" i="6"/>
  <c r="P999" i="6" s="1"/>
  <c r="O1000" i="6"/>
  <c r="P1000" i="6" s="1"/>
  <c r="O1001" i="6"/>
  <c r="P1001" i="6" s="1"/>
  <c r="O1002" i="6"/>
  <c r="P1002" i="6" s="1"/>
  <c r="O1003" i="6"/>
  <c r="P1003" i="6" s="1"/>
  <c r="O1004" i="6"/>
  <c r="P1004" i="6" s="1"/>
  <c r="O1005" i="6"/>
  <c r="P1005" i="6" s="1"/>
  <c r="O1006" i="6"/>
  <c r="P1006" i="6" s="1"/>
  <c r="O1007" i="6"/>
  <c r="P1007" i="6" s="1"/>
  <c r="O1008" i="6"/>
  <c r="P1008" i="6" s="1"/>
  <c r="O1009" i="6"/>
  <c r="P1009" i="6" s="1"/>
  <c r="O1010" i="6"/>
  <c r="P1010" i="6" s="1"/>
  <c r="O1011" i="6"/>
  <c r="P1011" i="6" s="1"/>
  <c r="O1012" i="6"/>
  <c r="P1012" i="6" s="1"/>
  <c r="O1013" i="6"/>
  <c r="P1013" i="6" s="1"/>
  <c r="O1014" i="6"/>
  <c r="P1014" i="6" s="1"/>
  <c r="O1015" i="6"/>
  <c r="P1015" i="6" s="1"/>
  <c r="O1016" i="6"/>
  <c r="P1016" i="6" s="1"/>
  <c r="O1017" i="6"/>
  <c r="P1017" i="6" s="1"/>
  <c r="O1018" i="6"/>
  <c r="P1018" i="6" s="1"/>
  <c r="O1019" i="6"/>
  <c r="P1019" i="6" s="1"/>
  <c r="O1020" i="6"/>
  <c r="P1020" i="6" s="1"/>
  <c r="O1021" i="6"/>
  <c r="P1021" i="6" s="1"/>
  <c r="O1022" i="6"/>
  <c r="P1022" i="6" s="1"/>
  <c r="O1023" i="6"/>
  <c r="P1023" i="6" s="1"/>
  <c r="O1024" i="6"/>
  <c r="P1024" i="6" s="1"/>
  <c r="O1025" i="6"/>
  <c r="P1025" i="6" s="1"/>
  <c r="O1026" i="6"/>
  <c r="P1026" i="6" s="1"/>
  <c r="O1027" i="6"/>
  <c r="P1027" i="6" s="1"/>
  <c r="O1028" i="6"/>
  <c r="P1028" i="6" s="1"/>
  <c r="O1029" i="6"/>
  <c r="P1029" i="6" s="1"/>
  <c r="O1030" i="6"/>
  <c r="P1030" i="6" s="1"/>
  <c r="O1031" i="6"/>
  <c r="P1031" i="6" s="1"/>
  <c r="O1032" i="6"/>
  <c r="P1032" i="6" s="1"/>
  <c r="O1033" i="6"/>
  <c r="P1033" i="6" s="1"/>
  <c r="O1034" i="6"/>
  <c r="P1034" i="6" s="1"/>
  <c r="O1035" i="6"/>
  <c r="P1035" i="6" s="1"/>
  <c r="O1036" i="6"/>
  <c r="P1036" i="6" s="1"/>
  <c r="O1037" i="6"/>
  <c r="P1037" i="6" s="1"/>
  <c r="O1038" i="6"/>
  <c r="P1038" i="6" s="1"/>
  <c r="O1039" i="6"/>
  <c r="P1039" i="6" s="1"/>
  <c r="O1040" i="6"/>
  <c r="P1040" i="6" s="1"/>
  <c r="O1041" i="6"/>
  <c r="P1041" i="6" s="1"/>
  <c r="O1042" i="6"/>
  <c r="P1042" i="6" s="1"/>
  <c r="O1043" i="6"/>
  <c r="P1043" i="6" s="1"/>
  <c r="O1044" i="6"/>
  <c r="P1044" i="6" s="1"/>
  <c r="O1045" i="6"/>
  <c r="P1045" i="6" s="1"/>
  <c r="O1046" i="6"/>
  <c r="P1046" i="6" s="1"/>
  <c r="O1047" i="6"/>
  <c r="P1047" i="6" s="1"/>
  <c r="O1048" i="6"/>
  <c r="P1048" i="6" s="1"/>
  <c r="O1049" i="6"/>
  <c r="P1049" i="6" s="1"/>
  <c r="O1050" i="6"/>
  <c r="P1050" i="6" s="1"/>
  <c r="O1051" i="6"/>
  <c r="P1051" i="6" s="1"/>
  <c r="O1052" i="6"/>
  <c r="P1052" i="6" s="1"/>
  <c r="O1053" i="6"/>
  <c r="P1053" i="6" s="1"/>
  <c r="O1054" i="6"/>
  <c r="P1054" i="6" s="1"/>
  <c r="O1055" i="6"/>
  <c r="P1055" i="6" s="1"/>
  <c r="O1056" i="6"/>
  <c r="P1056" i="6" s="1"/>
  <c r="O1057" i="6"/>
  <c r="P1057" i="6" s="1"/>
  <c r="O1058" i="6"/>
  <c r="P1058" i="6" s="1"/>
  <c r="O1059" i="6"/>
  <c r="P1059" i="6" s="1"/>
  <c r="O1060" i="6"/>
  <c r="P1060" i="6" s="1"/>
  <c r="O1061" i="6"/>
  <c r="P1061" i="6" s="1"/>
  <c r="O1062" i="6"/>
  <c r="P1062" i="6" s="1"/>
  <c r="O1063" i="6"/>
  <c r="P1063" i="6" s="1"/>
  <c r="O1064" i="6"/>
  <c r="P1064" i="6" s="1"/>
  <c r="O1065" i="6"/>
  <c r="P1065" i="6" s="1"/>
  <c r="O1066" i="6"/>
  <c r="P1066" i="6" s="1"/>
  <c r="O1067" i="6"/>
  <c r="P1067" i="6" s="1"/>
  <c r="O1068" i="6"/>
  <c r="P1068" i="6" s="1"/>
  <c r="O1069" i="6"/>
  <c r="P1069" i="6" s="1"/>
  <c r="O1070" i="6"/>
  <c r="P1070" i="6" s="1"/>
  <c r="O1071" i="6"/>
  <c r="P1071" i="6" s="1"/>
  <c r="O1072" i="6"/>
  <c r="P1072" i="6" s="1"/>
  <c r="O1073" i="6"/>
  <c r="P1073" i="6" s="1"/>
  <c r="O1074" i="6"/>
  <c r="P1074" i="6" s="1"/>
  <c r="O1075" i="6"/>
  <c r="P1075" i="6" s="1"/>
  <c r="O1076" i="6"/>
  <c r="P1076" i="6" s="1"/>
  <c r="O1077" i="6"/>
  <c r="P1077" i="6" s="1"/>
  <c r="O1078" i="6"/>
  <c r="P1078" i="6" s="1"/>
  <c r="O1079" i="6"/>
  <c r="P1079" i="6" s="1"/>
  <c r="O1080" i="6"/>
  <c r="P1080" i="6" s="1"/>
  <c r="O1081" i="6"/>
  <c r="P1081" i="6" s="1"/>
  <c r="O1082" i="6"/>
  <c r="P1082" i="6" s="1"/>
  <c r="O1083" i="6"/>
  <c r="P1083" i="6" s="1"/>
  <c r="O1084" i="6"/>
  <c r="P1084" i="6" s="1"/>
  <c r="O1085" i="6"/>
  <c r="P1085" i="6" s="1"/>
  <c r="O1086" i="6"/>
  <c r="P1086" i="6" s="1"/>
  <c r="O1087" i="6"/>
  <c r="P1087" i="6" s="1"/>
  <c r="O1088" i="6"/>
  <c r="P1088" i="6" s="1"/>
  <c r="O1089" i="6"/>
  <c r="P1089" i="6" s="1"/>
  <c r="O1090" i="6"/>
  <c r="P1090" i="6" s="1"/>
  <c r="O1091" i="6"/>
  <c r="P1091" i="6" s="1"/>
  <c r="O1092" i="6"/>
  <c r="P1092" i="6" s="1"/>
  <c r="O1093" i="6"/>
  <c r="P1093" i="6" s="1"/>
  <c r="O1094" i="6"/>
  <c r="P1094" i="6" s="1"/>
  <c r="O1095" i="6"/>
  <c r="P1095" i="6" s="1"/>
  <c r="O1096" i="6"/>
  <c r="P1096" i="6" s="1"/>
  <c r="O1097" i="6"/>
  <c r="P1097" i="6" s="1"/>
  <c r="O1098" i="6"/>
  <c r="P1098" i="6" s="1"/>
  <c r="O1099" i="6"/>
  <c r="P1099" i="6" s="1"/>
  <c r="O1100" i="6"/>
  <c r="P1100" i="6" s="1"/>
  <c r="O1101" i="6"/>
  <c r="P1101" i="6" s="1"/>
  <c r="O1102" i="6"/>
  <c r="P1102" i="6" s="1"/>
  <c r="O1103" i="6"/>
  <c r="P1103" i="6" s="1"/>
  <c r="O1104" i="6"/>
  <c r="P1104" i="6" s="1"/>
  <c r="O1105" i="6"/>
  <c r="P1105" i="6" s="1"/>
  <c r="O1106" i="6"/>
  <c r="P1106" i="6" s="1"/>
  <c r="O1107" i="6"/>
  <c r="P1107" i="6" s="1"/>
  <c r="O1108" i="6"/>
  <c r="P1108" i="6" s="1"/>
  <c r="O1109" i="6"/>
  <c r="P1109" i="6" s="1"/>
  <c r="O1110" i="6"/>
  <c r="P1110" i="6" s="1"/>
  <c r="O1111" i="6"/>
  <c r="P1111" i="6" s="1"/>
  <c r="O1112" i="6"/>
  <c r="P1112" i="6" s="1"/>
  <c r="O1113" i="6"/>
  <c r="P1113" i="6" s="1"/>
  <c r="O1114" i="6"/>
  <c r="P1114" i="6" s="1"/>
  <c r="O1115" i="6"/>
  <c r="P1115" i="6" s="1"/>
  <c r="O1116" i="6"/>
  <c r="P1116" i="6" s="1"/>
  <c r="O1117" i="6"/>
  <c r="P1117" i="6" s="1"/>
  <c r="O1118" i="6"/>
  <c r="P1118" i="6" s="1"/>
  <c r="O1119" i="6"/>
  <c r="P1119" i="6" s="1"/>
  <c r="O1120" i="6"/>
  <c r="P1120" i="6" s="1"/>
  <c r="O1121" i="6"/>
  <c r="P1121" i="6" s="1"/>
  <c r="O1122" i="6"/>
  <c r="P1122" i="6" s="1"/>
  <c r="O1123" i="6"/>
  <c r="P1123" i="6" s="1"/>
  <c r="O1124" i="6"/>
  <c r="P1124" i="6" s="1"/>
  <c r="O1125" i="6"/>
  <c r="P1125" i="6" s="1"/>
  <c r="O1126" i="6"/>
  <c r="P1126" i="6" s="1"/>
  <c r="O1127" i="6"/>
  <c r="P1127" i="6" s="1"/>
  <c r="O1128" i="6"/>
  <c r="P1128" i="6" s="1"/>
  <c r="O1129" i="6"/>
  <c r="P1129" i="6" s="1"/>
  <c r="O1130" i="6"/>
  <c r="P1130" i="6" s="1"/>
  <c r="O1131" i="6"/>
  <c r="P1131" i="6" s="1"/>
  <c r="O1132" i="6"/>
  <c r="P1132" i="6" s="1"/>
  <c r="O1133" i="6"/>
  <c r="P1133" i="6" s="1"/>
  <c r="O1134" i="6"/>
  <c r="P1134" i="6" s="1"/>
  <c r="O1135" i="6"/>
  <c r="P1135" i="6" s="1"/>
  <c r="O1136" i="6"/>
  <c r="P1136" i="6" s="1"/>
  <c r="O1137" i="6"/>
  <c r="P1137" i="6" s="1"/>
  <c r="O1138" i="6"/>
  <c r="P1138" i="6" s="1"/>
  <c r="O1139" i="6"/>
  <c r="P1139" i="6" s="1"/>
  <c r="O1140" i="6"/>
  <c r="P1140" i="6" s="1"/>
  <c r="O1141" i="6"/>
  <c r="P1141" i="6" s="1"/>
  <c r="O1142" i="6"/>
  <c r="P1142" i="6" s="1"/>
  <c r="O1143" i="6"/>
  <c r="P1143" i="6" s="1"/>
  <c r="O1144" i="6"/>
  <c r="P1144" i="6" s="1"/>
  <c r="O1145" i="6"/>
  <c r="P1145" i="6" s="1"/>
  <c r="O1146" i="6"/>
  <c r="P1146" i="6" s="1"/>
  <c r="O1147" i="6"/>
  <c r="P1147" i="6" s="1"/>
  <c r="O1148" i="6"/>
  <c r="P1148" i="6" s="1"/>
  <c r="O1149" i="6"/>
  <c r="P1149" i="6" s="1"/>
  <c r="O1150" i="6"/>
  <c r="P1150" i="6" s="1"/>
  <c r="O1151" i="6"/>
  <c r="P1151" i="6" s="1"/>
  <c r="O1152" i="6"/>
  <c r="P1152" i="6" s="1"/>
  <c r="O1153" i="6"/>
  <c r="P1153" i="6" s="1"/>
  <c r="O1154" i="6"/>
  <c r="P1154" i="6" s="1"/>
  <c r="O1155" i="6"/>
  <c r="P1155" i="6" s="1"/>
  <c r="O1156" i="6"/>
  <c r="P1156" i="6" s="1"/>
  <c r="O1157" i="6"/>
  <c r="P1157" i="6" s="1"/>
  <c r="O1158" i="6"/>
  <c r="P1158" i="6" s="1"/>
  <c r="O1159" i="6"/>
  <c r="P1159" i="6" s="1"/>
  <c r="O1160" i="6"/>
  <c r="P1160" i="6" s="1"/>
  <c r="O1161" i="6"/>
  <c r="P1161" i="6" s="1"/>
  <c r="O1162" i="6"/>
  <c r="P1162" i="6" s="1"/>
  <c r="O1163" i="6"/>
  <c r="P1163" i="6" s="1"/>
  <c r="O1164" i="6"/>
  <c r="P1164" i="6" s="1"/>
  <c r="O1165" i="6"/>
  <c r="P1165" i="6" s="1"/>
  <c r="O1166" i="6"/>
  <c r="P1166" i="6" s="1"/>
  <c r="O1167" i="6"/>
  <c r="P1167" i="6" s="1"/>
  <c r="O1168" i="6"/>
  <c r="P1168" i="6" s="1"/>
  <c r="O1169" i="6"/>
  <c r="P1169" i="6" s="1"/>
  <c r="O1170" i="6"/>
  <c r="P1170" i="6" s="1"/>
  <c r="O1171" i="6"/>
  <c r="P1171" i="6" s="1"/>
  <c r="O1172" i="6"/>
  <c r="P1172" i="6" s="1"/>
  <c r="O1173" i="6"/>
  <c r="P1173" i="6" s="1"/>
  <c r="O1174" i="6"/>
  <c r="P1174" i="6" s="1"/>
  <c r="O1175" i="6"/>
  <c r="P1175" i="6" s="1"/>
  <c r="O1176" i="6"/>
  <c r="P1176" i="6" s="1"/>
  <c r="O1177" i="6"/>
  <c r="P1177" i="6" s="1"/>
  <c r="O1178" i="6"/>
  <c r="P1178" i="6" s="1"/>
  <c r="O1179" i="6"/>
  <c r="P1179" i="6" s="1"/>
  <c r="O1180" i="6"/>
  <c r="P1180" i="6" s="1"/>
  <c r="O1181" i="6"/>
  <c r="P1181" i="6" s="1"/>
  <c r="O1182" i="6"/>
  <c r="P1182" i="6" s="1"/>
  <c r="O1183" i="6"/>
  <c r="P1183" i="6" s="1"/>
  <c r="O1184" i="6"/>
  <c r="P1184" i="6" s="1"/>
  <c r="O1185" i="6"/>
  <c r="P1185" i="6" s="1"/>
  <c r="O1186" i="6"/>
  <c r="P1186" i="6" s="1"/>
  <c r="O1187" i="6"/>
  <c r="P1187" i="6" s="1"/>
  <c r="O1188" i="6"/>
  <c r="P1188" i="6" s="1"/>
  <c r="O1189" i="6"/>
  <c r="P1189" i="6" s="1"/>
  <c r="O1190" i="6"/>
  <c r="P1190" i="6" s="1"/>
  <c r="O1191" i="6"/>
  <c r="P1191" i="6" s="1"/>
  <c r="O1192" i="6"/>
  <c r="P1192" i="6" s="1"/>
  <c r="O1193" i="6"/>
  <c r="P1193" i="6" s="1"/>
  <c r="O1194" i="6"/>
  <c r="P1194" i="6" s="1"/>
  <c r="O1195" i="6"/>
  <c r="P1195" i="6" s="1"/>
  <c r="O1196" i="6"/>
  <c r="P1196" i="6" s="1"/>
  <c r="O1197" i="6"/>
  <c r="P1197" i="6" s="1"/>
  <c r="O1198" i="6"/>
  <c r="P1198" i="6" s="1"/>
  <c r="O1199" i="6"/>
  <c r="P1199" i="6" s="1"/>
  <c r="O1200" i="6"/>
  <c r="P1200" i="6" s="1"/>
  <c r="O1201" i="6"/>
  <c r="P1201" i="6" s="1"/>
  <c r="O1202" i="6"/>
  <c r="P1202" i="6" s="1"/>
  <c r="O1203" i="6"/>
  <c r="P1203" i="6" s="1"/>
  <c r="O1204" i="6"/>
  <c r="P1204" i="6" s="1"/>
  <c r="O1205" i="6"/>
  <c r="P1205" i="6" s="1"/>
  <c r="O1206" i="6"/>
  <c r="P1206" i="6" s="1"/>
  <c r="O1207" i="6"/>
  <c r="P1207" i="6" s="1"/>
  <c r="O1208" i="6"/>
  <c r="P1208" i="6" s="1"/>
  <c r="O1209" i="6"/>
  <c r="P1209" i="6" s="1"/>
  <c r="O1210" i="6"/>
  <c r="P1210" i="6" s="1"/>
  <c r="O1211" i="6"/>
  <c r="P1211" i="6" s="1"/>
  <c r="O1212" i="6"/>
  <c r="P1212" i="6" s="1"/>
  <c r="O1213" i="6"/>
  <c r="P1213" i="6" s="1"/>
  <c r="O1214" i="6"/>
  <c r="P1214" i="6" s="1"/>
  <c r="O1215" i="6"/>
  <c r="P1215" i="6" s="1"/>
  <c r="O1216" i="6"/>
  <c r="P1216" i="6" s="1"/>
  <c r="O1217" i="6"/>
  <c r="P1217" i="6" s="1"/>
  <c r="O1218" i="6"/>
  <c r="P1218" i="6" s="1"/>
  <c r="O1219" i="6"/>
  <c r="P1219" i="6" s="1"/>
  <c r="O1220" i="6"/>
  <c r="P1220" i="6" s="1"/>
  <c r="O1221" i="6"/>
  <c r="P1221" i="6" s="1"/>
  <c r="O1222" i="6"/>
  <c r="P1222" i="6" s="1"/>
  <c r="O1223" i="6"/>
  <c r="P1223" i="6" s="1"/>
  <c r="O1224" i="6"/>
  <c r="P1224" i="6" s="1"/>
  <c r="O1225" i="6"/>
  <c r="P1225" i="6" s="1"/>
  <c r="O1226" i="6"/>
  <c r="P1226" i="6" s="1"/>
  <c r="O1227" i="6"/>
  <c r="P1227" i="6" s="1"/>
  <c r="O1228" i="6"/>
  <c r="P1228" i="6" s="1"/>
  <c r="O1229" i="6"/>
  <c r="P1229" i="6" s="1"/>
  <c r="O1230" i="6"/>
  <c r="P1230" i="6" s="1"/>
  <c r="O1231" i="6"/>
  <c r="P1231" i="6" s="1"/>
  <c r="O1232" i="6"/>
  <c r="P1232" i="6" s="1"/>
  <c r="O1233" i="6"/>
  <c r="P1233" i="6" s="1"/>
  <c r="O1234" i="6"/>
  <c r="P1234" i="6" s="1"/>
  <c r="O1235" i="6"/>
  <c r="P1235" i="6" s="1"/>
  <c r="O1236" i="6"/>
  <c r="P1236" i="6" s="1"/>
  <c r="O1237" i="6"/>
  <c r="P1237" i="6" s="1"/>
  <c r="O1238" i="6"/>
  <c r="P1238" i="6" s="1"/>
  <c r="O1239" i="6"/>
  <c r="P1239" i="6" s="1"/>
  <c r="O1240" i="6"/>
  <c r="P1240" i="6" s="1"/>
  <c r="O1241" i="6"/>
  <c r="P1241" i="6" s="1"/>
  <c r="O1242" i="6"/>
  <c r="P1242" i="6" s="1"/>
  <c r="O1243" i="6"/>
  <c r="P1243" i="6" s="1"/>
  <c r="O1244" i="6"/>
  <c r="P1244" i="6" s="1"/>
  <c r="O1245" i="6"/>
  <c r="P1245" i="6" s="1"/>
  <c r="O1246" i="6"/>
  <c r="P1246" i="6" s="1"/>
  <c r="O1247" i="6"/>
  <c r="P1247" i="6" s="1"/>
  <c r="O1248" i="6"/>
  <c r="P1248" i="6" s="1"/>
  <c r="O1249" i="6"/>
  <c r="P1249" i="6" s="1"/>
  <c r="O1250" i="6"/>
  <c r="P1250" i="6" s="1"/>
  <c r="O1251" i="6"/>
  <c r="P1251" i="6" s="1"/>
  <c r="O1252" i="6"/>
  <c r="P1252" i="6" s="1"/>
  <c r="O1253" i="6"/>
  <c r="P1253" i="6" s="1"/>
  <c r="O1254" i="6"/>
  <c r="P1254" i="6" s="1"/>
  <c r="O1255" i="6"/>
  <c r="P1255" i="6" s="1"/>
  <c r="O1256" i="6"/>
  <c r="P1256" i="6" s="1"/>
  <c r="O1257" i="6"/>
  <c r="P1257" i="6" s="1"/>
  <c r="O1258" i="6"/>
  <c r="P1258" i="6" s="1"/>
  <c r="O1259" i="6"/>
  <c r="P1259" i="6" s="1"/>
  <c r="O1260" i="6"/>
  <c r="P1260" i="6" s="1"/>
  <c r="O1261" i="6"/>
  <c r="P1261" i="6" s="1"/>
  <c r="O1262" i="6"/>
  <c r="P1262" i="6" s="1"/>
  <c r="O1263" i="6"/>
  <c r="P1263" i="6" s="1"/>
  <c r="O1264" i="6"/>
  <c r="P1264" i="6" s="1"/>
  <c r="O1265" i="6"/>
  <c r="P1265" i="6" s="1"/>
  <c r="O1266" i="6"/>
  <c r="P1266" i="6" s="1"/>
  <c r="O1267" i="6"/>
  <c r="P1267" i="6" s="1"/>
  <c r="O1268" i="6"/>
  <c r="P1268" i="6" s="1"/>
  <c r="O1269" i="6"/>
  <c r="P1269" i="6" s="1"/>
  <c r="O1270" i="6"/>
  <c r="P1270" i="6" s="1"/>
  <c r="O1271" i="6"/>
  <c r="P1271" i="6" s="1"/>
  <c r="O1272" i="6"/>
  <c r="P1272" i="6" s="1"/>
  <c r="O1273" i="6"/>
  <c r="P1273" i="6" s="1"/>
  <c r="O1274" i="6"/>
  <c r="P1274" i="6" s="1"/>
  <c r="O1275" i="6"/>
  <c r="P1275" i="6" s="1"/>
  <c r="O1276" i="6"/>
  <c r="P1276" i="6" s="1"/>
  <c r="O1277" i="6"/>
  <c r="P1277" i="6" s="1"/>
  <c r="O1278" i="6"/>
  <c r="P1278" i="6" s="1"/>
  <c r="O1279" i="6"/>
  <c r="P1279" i="6" s="1"/>
  <c r="O1280" i="6"/>
  <c r="P1280" i="6" s="1"/>
  <c r="O1281" i="6"/>
  <c r="P1281" i="6" s="1"/>
  <c r="O1282" i="6"/>
  <c r="P1282" i="6" s="1"/>
  <c r="O1283" i="6"/>
  <c r="P1283" i="6" s="1"/>
  <c r="O1284" i="6"/>
  <c r="P1284" i="6" s="1"/>
  <c r="O1285" i="6"/>
  <c r="P1285" i="6" s="1"/>
  <c r="O1286" i="6"/>
  <c r="P1286" i="6" s="1"/>
  <c r="O1287" i="6"/>
  <c r="P1287" i="6" s="1"/>
  <c r="O1288" i="6"/>
  <c r="P1288" i="6" s="1"/>
  <c r="O1289" i="6"/>
  <c r="P1289" i="6" s="1"/>
  <c r="O1290" i="6"/>
  <c r="P1290" i="6" s="1"/>
  <c r="O1291" i="6"/>
  <c r="P1291" i="6" s="1"/>
  <c r="O1292" i="6"/>
  <c r="P1292" i="6" s="1"/>
  <c r="O1293" i="6"/>
  <c r="P1293" i="6" s="1"/>
  <c r="O1294" i="6"/>
  <c r="P1294" i="6" s="1"/>
  <c r="O1295" i="6"/>
  <c r="P1295" i="6" s="1"/>
  <c r="O1296" i="6"/>
  <c r="P1296" i="6" s="1"/>
  <c r="O1297" i="6"/>
  <c r="P1297" i="6" s="1"/>
  <c r="O1298" i="6"/>
  <c r="P1298" i="6" s="1"/>
  <c r="O1299" i="6"/>
  <c r="P1299" i="6" s="1"/>
  <c r="O1300" i="6"/>
  <c r="P1300" i="6" s="1"/>
  <c r="O1301" i="6"/>
  <c r="P1301" i="6" s="1"/>
  <c r="O1302" i="6"/>
  <c r="P1302" i="6" s="1"/>
  <c r="O1303" i="6"/>
  <c r="P1303" i="6" s="1"/>
  <c r="O1304" i="6"/>
  <c r="P1304" i="6" s="1"/>
  <c r="O1305" i="6"/>
  <c r="P1305" i="6" s="1"/>
  <c r="O1306" i="6"/>
  <c r="P1306" i="6" s="1"/>
  <c r="O1307" i="6"/>
  <c r="P1307" i="6" s="1"/>
  <c r="O1308" i="6"/>
  <c r="P1308" i="6" s="1"/>
  <c r="O1309" i="6"/>
  <c r="P1309" i="6" s="1"/>
  <c r="O1310" i="6"/>
  <c r="P1310" i="6" s="1"/>
  <c r="O1311" i="6"/>
  <c r="P1311" i="6" s="1"/>
  <c r="O1312" i="6"/>
  <c r="P1312" i="6" s="1"/>
  <c r="O1313" i="6"/>
  <c r="P1313" i="6" s="1"/>
  <c r="O1314" i="6"/>
  <c r="P1314" i="6" s="1"/>
  <c r="O1315" i="6"/>
  <c r="P1315" i="6" s="1"/>
  <c r="O1316" i="6"/>
  <c r="P1316" i="6" s="1"/>
  <c r="O1317" i="6"/>
  <c r="P1317" i="6" s="1"/>
  <c r="O1318" i="6"/>
  <c r="P1318" i="6" s="1"/>
  <c r="O1319" i="6"/>
  <c r="P1319" i="6" s="1"/>
  <c r="O1320" i="6"/>
  <c r="P1320" i="6" s="1"/>
  <c r="O1321" i="6"/>
  <c r="P1321" i="6" s="1"/>
  <c r="O1322" i="6"/>
  <c r="P1322" i="6" s="1"/>
  <c r="O1323" i="6"/>
  <c r="P1323" i="6" s="1"/>
  <c r="O1324" i="6"/>
  <c r="P1324" i="6" s="1"/>
  <c r="O1325" i="6"/>
  <c r="P1325" i="6" s="1"/>
  <c r="O1326" i="6"/>
  <c r="P1326" i="6" s="1"/>
  <c r="O1327" i="6"/>
  <c r="P1327" i="6" s="1"/>
  <c r="O1328" i="6"/>
  <c r="P1328" i="6" s="1"/>
  <c r="O1329" i="6"/>
  <c r="P1329" i="6" s="1"/>
  <c r="O1330" i="6"/>
  <c r="P1330" i="6" s="1"/>
  <c r="O1331" i="6"/>
  <c r="P1331" i="6" s="1"/>
  <c r="O1332" i="6"/>
  <c r="P1332" i="6" s="1"/>
  <c r="O1333" i="6"/>
  <c r="P1333" i="6" s="1"/>
  <c r="O1334" i="6"/>
  <c r="P1334" i="6" s="1"/>
  <c r="O1335" i="6"/>
  <c r="P1335" i="6" s="1"/>
  <c r="O1336" i="6"/>
  <c r="P1336" i="6" s="1"/>
  <c r="O1337" i="6"/>
  <c r="P1337" i="6" s="1"/>
  <c r="O1338" i="6"/>
  <c r="P1338" i="6" s="1"/>
  <c r="O1339" i="6"/>
  <c r="P1339" i="6" s="1"/>
  <c r="O1340" i="6"/>
  <c r="P1340" i="6" s="1"/>
  <c r="O1341" i="6"/>
  <c r="P1341" i="6" s="1"/>
  <c r="O1342" i="6"/>
  <c r="P1342" i="6" s="1"/>
  <c r="O1343" i="6"/>
  <c r="P1343" i="6" s="1"/>
  <c r="O1344" i="6"/>
  <c r="P1344" i="6" s="1"/>
  <c r="O1345" i="6"/>
  <c r="P1345" i="6" s="1"/>
  <c r="O1346" i="6"/>
  <c r="P1346" i="6" s="1"/>
  <c r="O1347" i="6"/>
  <c r="P1347" i="6" s="1"/>
  <c r="O1348" i="6"/>
  <c r="P1348" i="6" s="1"/>
  <c r="O1349" i="6"/>
  <c r="P1349" i="6" s="1"/>
  <c r="O1350" i="6"/>
  <c r="P1350" i="6" s="1"/>
  <c r="O1351" i="6"/>
  <c r="P1351" i="6" s="1"/>
  <c r="O1352" i="6"/>
  <c r="P1352" i="6" s="1"/>
  <c r="O1353" i="6"/>
  <c r="P1353" i="6" s="1"/>
  <c r="O1354" i="6"/>
  <c r="P1354" i="6" s="1"/>
  <c r="O1355" i="6"/>
  <c r="P1355" i="6" s="1"/>
  <c r="O1356" i="6"/>
  <c r="P1356" i="6" s="1"/>
  <c r="O1357" i="6"/>
  <c r="P1357" i="6" s="1"/>
  <c r="O1358" i="6"/>
  <c r="P1358" i="6" s="1"/>
  <c r="O1359" i="6"/>
  <c r="P1359" i="6" s="1"/>
  <c r="O1360" i="6"/>
  <c r="P1360" i="6" s="1"/>
  <c r="O1361" i="6"/>
  <c r="P1361" i="6" s="1"/>
  <c r="O1362" i="6"/>
  <c r="P1362" i="6" s="1"/>
  <c r="O1363" i="6"/>
  <c r="P1363" i="6" s="1"/>
  <c r="O1364" i="6"/>
  <c r="P1364" i="6" s="1"/>
  <c r="O1365" i="6"/>
  <c r="P1365" i="6" s="1"/>
  <c r="O1366" i="6"/>
  <c r="P1366" i="6" s="1"/>
  <c r="O1367" i="6"/>
  <c r="P1367" i="6" s="1"/>
  <c r="O1368" i="6"/>
  <c r="P1368" i="6" s="1"/>
  <c r="O1369" i="6"/>
  <c r="P1369" i="6" s="1"/>
  <c r="O1370" i="6"/>
  <c r="P1370" i="6" s="1"/>
  <c r="O1371" i="6"/>
  <c r="P1371" i="6" s="1"/>
  <c r="O1372" i="6"/>
  <c r="P1372" i="6" s="1"/>
  <c r="O1373" i="6"/>
  <c r="P1373" i="6" s="1"/>
  <c r="O1374" i="6"/>
  <c r="P1374" i="6" s="1"/>
  <c r="O1375" i="6"/>
  <c r="P1375" i="6" s="1"/>
  <c r="O1376" i="6"/>
  <c r="P1376" i="6" s="1"/>
  <c r="O1377" i="6"/>
  <c r="P1377" i="6" s="1"/>
  <c r="O1378" i="6"/>
  <c r="P1378" i="6" s="1"/>
  <c r="O1379" i="6"/>
  <c r="P1379" i="6" s="1"/>
  <c r="O1380" i="6"/>
  <c r="P1380" i="6" s="1"/>
  <c r="O1381" i="6"/>
  <c r="P1381" i="6" s="1"/>
  <c r="O1382" i="6"/>
  <c r="P1382" i="6" s="1"/>
  <c r="O1383" i="6"/>
  <c r="P1383" i="6" s="1"/>
  <c r="O1384" i="6"/>
  <c r="P1384" i="6" s="1"/>
  <c r="O1385" i="6"/>
  <c r="P1385" i="6" s="1"/>
  <c r="O1386" i="6"/>
  <c r="P1386" i="6" s="1"/>
  <c r="O1387" i="6"/>
  <c r="P1387" i="6" s="1"/>
  <c r="O1388" i="6"/>
  <c r="P1388" i="6" s="1"/>
  <c r="O1389" i="6"/>
  <c r="P1389" i="6" s="1"/>
  <c r="O1390" i="6"/>
  <c r="P1390" i="6" s="1"/>
  <c r="O1391" i="6"/>
  <c r="P1391" i="6" s="1"/>
  <c r="O1392" i="6"/>
  <c r="P1392" i="6" s="1"/>
  <c r="O1393" i="6"/>
  <c r="P1393" i="6" s="1"/>
  <c r="O1394" i="6"/>
  <c r="P1394" i="6" s="1"/>
  <c r="O1395" i="6"/>
  <c r="P1395" i="6" s="1"/>
  <c r="O1396" i="6"/>
  <c r="P1396" i="6" s="1"/>
  <c r="O1397" i="6"/>
  <c r="P1397" i="6" s="1"/>
  <c r="O1398" i="6"/>
  <c r="P1398" i="6" s="1"/>
  <c r="O1399" i="6"/>
  <c r="P1399" i="6" s="1"/>
  <c r="O1400" i="6"/>
  <c r="P1400" i="6" s="1"/>
  <c r="O1401" i="6"/>
  <c r="P1401" i="6" s="1"/>
  <c r="O1402" i="6"/>
  <c r="P1402" i="6" s="1"/>
  <c r="O1403" i="6"/>
  <c r="P1403" i="6" s="1"/>
  <c r="O1404" i="6"/>
  <c r="P1404" i="6" s="1"/>
  <c r="O1405" i="6"/>
  <c r="P1405" i="6" s="1"/>
  <c r="O1406" i="6"/>
  <c r="P1406" i="6" s="1"/>
  <c r="O1407" i="6"/>
  <c r="P1407" i="6" s="1"/>
  <c r="O1408" i="6"/>
  <c r="P1408" i="6" s="1"/>
  <c r="O1409" i="6"/>
  <c r="P1409" i="6" s="1"/>
  <c r="O1410" i="6"/>
  <c r="P1410" i="6" s="1"/>
  <c r="O1411" i="6"/>
  <c r="P1411" i="6" s="1"/>
  <c r="O1412" i="6"/>
  <c r="P1412" i="6" s="1"/>
  <c r="O1413" i="6"/>
  <c r="P1413" i="6" s="1"/>
  <c r="O1414" i="6"/>
  <c r="P1414" i="6" s="1"/>
  <c r="O1415" i="6"/>
  <c r="P1415" i="6" s="1"/>
  <c r="O1416" i="6"/>
  <c r="P1416" i="6" s="1"/>
  <c r="O1417" i="6"/>
  <c r="P1417" i="6" s="1"/>
  <c r="O1418" i="6"/>
  <c r="P1418" i="6" s="1"/>
  <c r="O1419" i="6"/>
  <c r="P1419" i="6" s="1"/>
  <c r="O1420" i="6"/>
  <c r="P1420" i="6" s="1"/>
  <c r="O1421" i="6"/>
  <c r="P1421" i="6" s="1"/>
  <c r="O1422" i="6"/>
  <c r="P1422" i="6" s="1"/>
  <c r="O1423" i="6"/>
  <c r="P1423" i="6" s="1"/>
  <c r="O1424" i="6"/>
  <c r="P1424" i="6" s="1"/>
  <c r="O1425" i="6"/>
  <c r="P1425" i="6" s="1"/>
  <c r="O1426" i="6"/>
  <c r="P1426" i="6" s="1"/>
  <c r="O1427" i="6"/>
  <c r="P1427" i="6" s="1"/>
  <c r="O1428" i="6"/>
  <c r="P1428" i="6" s="1"/>
  <c r="O1429" i="6"/>
  <c r="P1429" i="6" s="1"/>
  <c r="O1430" i="6"/>
  <c r="P1430" i="6" s="1"/>
  <c r="O1431" i="6"/>
  <c r="P1431" i="6" s="1"/>
  <c r="O1432" i="6"/>
  <c r="P1432" i="6" s="1"/>
  <c r="O1433" i="6"/>
  <c r="P1433" i="6" s="1"/>
  <c r="O1434" i="6"/>
  <c r="P1434" i="6" s="1"/>
  <c r="O1435" i="6"/>
  <c r="P1435" i="6" s="1"/>
  <c r="O1436" i="6"/>
  <c r="P1436" i="6" s="1"/>
  <c r="O1437" i="6"/>
  <c r="P1437" i="6" s="1"/>
  <c r="O1438" i="6"/>
  <c r="P1438" i="6" s="1"/>
  <c r="O1439" i="6"/>
  <c r="P1439" i="6" s="1"/>
  <c r="O1440" i="6"/>
  <c r="P1440" i="6" s="1"/>
  <c r="O1441" i="6"/>
  <c r="P1441" i="6" s="1"/>
  <c r="O1442" i="6"/>
  <c r="P1442" i="6" s="1"/>
  <c r="O1443" i="6"/>
  <c r="P1443" i="6" s="1"/>
  <c r="O1444" i="6"/>
  <c r="P1444" i="6" s="1"/>
  <c r="O1445" i="6"/>
  <c r="P1445" i="6" s="1"/>
  <c r="O1446" i="6"/>
  <c r="P1446" i="6" s="1"/>
  <c r="O1447" i="6"/>
  <c r="P1447" i="6" s="1"/>
  <c r="O1448" i="6"/>
  <c r="P1448" i="6" s="1"/>
  <c r="O1449" i="6"/>
  <c r="P1449" i="6" s="1"/>
  <c r="O1450" i="6"/>
  <c r="P1450" i="6" s="1"/>
  <c r="O1451" i="6"/>
  <c r="P1451" i="6" s="1"/>
  <c r="O1452" i="6"/>
  <c r="P1452" i="6" s="1"/>
  <c r="O1453" i="6"/>
  <c r="P1453" i="6" s="1"/>
  <c r="O1454" i="6"/>
  <c r="P1454" i="6" s="1"/>
  <c r="O1455" i="6"/>
  <c r="P1455" i="6" s="1"/>
  <c r="O1456" i="6"/>
  <c r="P1456" i="6" s="1"/>
  <c r="O1457" i="6"/>
  <c r="P1457" i="6" s="1"/>
  <c r="O1458" i="6"/>
  <c r="P1458" i="6" s="1"/>
  <c r="O1459" i="6"/>
  <c r="P1459" i="6" s="1"/>
  <c r="O1460" i="6"/>
  <c r="P1460" i="6" s="1"/>
  <c r="O1461" i="6"/>
  <c r="P1461" i="6" s="1"/>
  <c r="O1462" i="6"/>
  <c r="P1462" i="6" s="1"/>
  <c r="O1463" i="6"/>
  <c r="P1463" i="6" s="1"/>
  <c r="O1464" i="6"/>
  <c r="P1464" i="6" s="1"/>
  <c r="O1465" i="6"/>
  <c r="P1465" i="6" s="1"/>
  <c r="O1466" i="6"/>
  <c r="P1466" i="6" s="1"/>
  <c r="O1467" i="6"/>
  <c r="P1467" i="6" s="1"/>
  <c r="O1468" i="6"/>
  <c r="P1468" i="6" s="1"/>
  <c r="O1469" i="6"/>
  <c r="P1469" i="6" s="1"/>
  <c r="O1470" i="6"/>
  <c r="P1470" i="6" s="1"/>
  <c r="O1471" i="6"/>
  <c r="P1471" i="6" s="1"/>
  <c r="O1472" i="6"/>
  <c r="P1472" i="6" s="1"/>
  <c r="O1473" i="6"/>
  <c r="P1473" i="6" s="1"/>
  <c r="O1474" i="6"/>
  <c r="P1474" i="6" s="1"/>
  <c r="O1475" i="6"/>
  <c r="P1475" i="6" s="1"/>
  <c r="O1476" i="6"/>
  <c r="P1476" i="6" s="1"/>
  <c r="O1477" i="6"/>
  <c r="P1477" i="6" s="1"/>
  <c r="O1478" i="6"/>
  <c r="P1478" i="6" s="1"/>
  <c r="O1479" i="6"/>
  <c r="P1479" i="6" s="1"/>
  <c r="O1480" i="6"/>
  <c r="P1480" i="6" s="1"/>
  <c r="O1481" i="6"/>
  <c r="P1481" i="6" s="1"/>
  <c r="O1482" i="6"/>
  <c r="P1482" i="6" s="1"/>
  <c r="O1483" i="6"/>
  <c r="P1483" i="6" s="1"/>
  <c r="O1484" i="6"/>
  <c r="P1484" i="6" s="1"/>
  <c r="O1485" i="6"/>
  <c r="P1485" i="6" s="1"/>
  <c r="O1486" i="6"/>
  <c r="P1486" i="6" s="1"/>
  <c r="O1487" i="6"/>
  <c r="P1487" i="6" s="1"/>
  <c r="O1488" i="6"/>
  <c r="P1488" i="6" s="1"/>
  <c r="O1489" i="6"/>
  <c r="P1489" i="6" s="1"/>
  <c r="O1490" i="6"/>
  <c r="P1490" i="6" s="1"/>
  <c r="O1491" i="6"/>
  <c r="P1491" i="6" s="1"/>
  <c r="O1492" i="6"/>
  <c r="P1492" i="6" s="1"/>
  <c r="O1493" i="6"/>
  <c r="P1493" i="6" s="1"/>
  <c r="O1494" i="6"/>
  <c r="P1494" i="6" s="1"/>
  <c r="O1495" i="6"/>
  <c r="P1495" i="6" s="1"/>
  <c r="O1496" i="6"/>
  <c r="P1496" i="6" s="1"/>
  <c r="O1497" i="6"/>
  <c r="P1497" i="6" s="1"/>
  <c r="O1498" i="6"/>
  <c r="P1498" i="6" s="1"/>
  <c r="O1499" i="6"/>
  <c r="P1499" i="6" s="1"/>
  <c r="O1500" i="6"/>
  <c r="P1500" i="6" s="1"/>
  <c r="O1501" i="6"/>
  <c r="P1501" i="6" s="1"/>
  <c r="O1502" i="6"/>
  <c r="P1502" i="6" s="1"/>
  <c r="O1503" i="6"/>
  <c r="P1503" i="6" s="1"/>
  <c r="O1504" i="6"/>
  <c r="P1504" i="6" s="1"/>
  <c r="O1505" i="6"/>
  <c r="P1505" i="6" s="1"/>
  <c r="O1506" i="6"/>
  <c r="P1506" i="6" s="1"/>
  <c r="O1507" i="6"/>
  <c r="P1507" i="6" s="1"/>
  <c r="O1508" i="6"/>
  <c r="P1508" i="6" s="1"/>
  <c r="O1509" i="6"/>
  <c r="P1509" i="6" s="1"/>
  <c r="O1510" i="6"/>
  <c r="P1510" i="6" s="1"/>
  <c r="O1511" i="6"/>
  <c r="P1511" i="6" s="1"/>
  <c r="O1512" i="6"/>
  <c r="P1512" i="6" s="1"/>
  <c r="O1513" i="6"/>
  <c r="P1513" i="6" s="1"/>
  <c r="O1514" i="6"/>
  <c r="P1514" i="6" s="1"/>
  <c r="O1515" i="6"/>
  <c r="P1515" i="6" s="1"/>
  <c r="O1516" i="6"/>
  <c r="P1516" i="6" s="1"/>
  <c r="O1517" i="6"/>
  <c r="P1517" i="6" s="1"/>
  <c r="O1518" i="6"/>
  <c r="P1518" i="6" s="1"/>
  <c r="O1519" i="6"/>
  <c r="P1519" i="6" s="1"/>
  <c r="O1520" i="6"/>
  <c r="P1520" i="6" s="1"/>
  <c r="O1521" i="6"/>
  <c r="P1521" i="6" s="1"/>
  <c r="O1522" i="6"/>
  <c r="P1522" i="6" s="1"/>
  <c r="O1523" i="6"/>
  <c r="P1523" i="6" s="1"/>
  <c r="O1524" i="6"/>
  <c r="P1524" i="6" s="1"/>
  <c r="O1525" i="6"/>
  <c r="P1525" i="6" s="1"/>
  <c r="O1526" i="6"/>
  <c r="P1526" i="6" s="1"/>
  <c r="O1527" i="6"/>
  <c r="P1527" i="6" s="1"/>
  <c r="O1528" i="6"/>
  <c r="P1528" i="6" s="1"/>
  <c r="O1529" i="6"/>
  <c r="P1529" i="6" s="1"/>
  <c r="O1530" i="6"/>
  <c r="P1530" i="6" s="1"/>
  <c r="O1531" i="6"/>
  <c r="P1531" i="6" s="1"/>
  <c r="O1532" i="6"/>
  <c r="P1532" i="6" s="1"/>
  <c r="O1533" i="6"/>
  <c r="P1533" i="6" s="1"/>
  <c r="O1534" i="6"/>
  <c r="P1534" i="6" s="1"/>
  <c r="O1535" i="6"/>
  <c r="P1535" i="6" s="1"/>
  <c r="O1536" i="6"/>
  <c r="P1536" i="6" s="1"/>
  <c r="O1537" i="6"/>
  <c r="P1537" i="6" s="1"/>
  <c r="O1538" i="6"/>
  <c r="P1538" i="6" s="1"/>
  <c r="O1539" i="6"/>
  <c r="P1539" i="6" s="1"/>
  <c r="O1540" i="6"/>
  <c r="P1540" i="6" s="1"/>
  <c r="O1541" i="6"/>
  <c r="P1541" i="6" s="1"/>
  <c r="O1542" i="6"/>
  <c r="P1542" i="6" s="1"/>
  <c r="O1543" i="6"/>
  <c r="P1543" i="6" s="1"/>
  <c r="O1544" i="6"/>
  <c r="P1544" i="6" s="1"/>
  <c r="O1545" i="6"/>
  <c r="P1545" i="6" s="1"/>
  <c r="O1546" i="6"/>
  <c r="P1546" i="6" s="1"/>
  <c r="O1547" i="6"/>
  <c r="P1547" i="6" s="1"/>
  <c r="O1548" i="6"/>
  <c r="P1548" i="6" s="1"/>
  <c r="O1549" i="6"/>
  <c r="P1549" i="6" s="1"/>
  <c r="O1550" i="6"/>
  <c r="P1550" i="6" s="1"/>
  <c r="O1551" i="6"/>
  <c r="P1551" i="6" s="1"/>
  <c r="O1552" i="6"/>
  <c r="P1552" i="6" s="1"/>
  <c r="O1553" i="6"/>
  <c r="P1553" i="6" s="1"/>
  <c r="O1554" i="6"/>
  <c r="P1554" i="6" s="1"/>
  <c r="O1555" i="6"/>
  <c r="P1555" i="6" s="1"/>
  <c r="O1556" i="6"/>
  <c r="P1556" i="6" s="1"/>
  <c r="O1557" i="6"/>
  <c r="P1557" i="6" s="1"/>
  <c r="O1558" i="6"/>
  <c r="P1558" i="6" s="1"/>
  <c r="O1559" i="6"/>
  <c r="P1559" i="6" s="1"/>
  <c r="O1560" i="6"/>
  <c r="P1560" i="6" s="1"/>
  <c r="O1561" i="6"/>
  <c r="P1561" i="6" s="1"/>
  <c r="O1562" i="6"/>
  <c r="P1562" i="6" s="1"/>
  <c r="O1563" i="6"/>
  <c r="P1563" i="6" s="1"/>
  <c r="O1564" i="6"/>
  <c r="P1564" i="6" s="1"/>
  <c r="O1565" i="6"/>
  <c r="P1565" i="6" s="1"/>
  <c r="O1566" i="6"/>
  <c r="P1566" i="6" s="1"/>
  <c r="O1567" i="6"/>
  <c r="P1567" i="6" s="1"/>
  <c r="O1568" i="6"/>
  <c r="P1568" i="6" s="1"/>
  <c r="O1569" i="6"/>
  <c r="P1569" i="6" s="1"/>
  <c r="O1570" i="6"/>
  <c r="P1570" i="6" s="1"/>
  <c r="O1571" i="6"/>
  <c r="P1571" i="6" s="1"/>
  <c r="O1572" i="6"/>
  <c r="P1572" i="6" s="1"/>
  <c r="O1573" i="6"/>
  <c r="P1573" i="6" s="1"/>
  <c r="O1574" i="6"/>
  <c r="P1574" i="6" s="1"/>
  <c r="O1575" i="6"/>
  <c r="P1575" i="6" s="1"/>
  <c r="O1576" i="6"/>
  <c r="P1576" i="6" s="1"/>
  <c r="O1577" i="6"/>
  <c r="P1577" i="6" s="1"/>
  <c r="O1578" i="6"/>
  <c r="P1578" i="6" s="1"/>
  <c r="O1579" i="6"/>
  <c r="P1579" i="6" s="1"/>
  <c r="O1580" i="6"/>
  <c r="P1580" i="6" s="1"/>
  <c r="O1581" i="6"/>
  <c r="P1581" i="6" s="1"/>
  <c r="O1582" i="6"/>
  <c r="P1582" i="6" s="1"/>
  <c r="O1583" i="6"/>
  <c r="P1583" i="6" s="1"/>
  <c r="O1584" i="6"/>
  <c r="P1584" i="6" s="1"/>
  <c r="O1585" i="6"/>
  <c r="P1585" i="6" s="1"/>
  <c r="O1586" i="6"/>
  <c r="P1586" i="6" s="1"/>
  <c r="O1587" i="6"/>
  <c r="P1587" i="6" s="1"/>
  <c r="O1588" i="6"/>
  <c r="P1588" i="6" s="1"/>
  <c r="O1589" i="6"/>
  <c r="P1589" i="6" s="1"/>
  <c r="O1590" i="6"/>
  <c r="P1590" i="6" s="1"/>
  <c r="O1591" i="6"/>
  <c r="P1591" i="6" s="1"/>
  <c r="O1592" i="6"/>
  <c r="P1592" i="6" s="1"/>
  <c r="O1593" i="6"/>
  <c r="P1593" i="6" s="1"/>
  <c r="O1594" i="6"/>
  <c r="P1594" i="6" s="1"/>
  <c r="O1595" i="6"/>
  <c r="P1595" i="6" s="1"/>
  <c r="O1596" i="6"/>
  <c r="P1596" i="6" s="1"/>
  <c r="O1597" i="6"/>
  <c r="P1597" i="6" s="1"/>
  <c r="O1598" i="6"/>
  <c r="P1598" i="6" s="1"/>
  <c r="O1599" i="6"/>
  <c r="P1599" i="6" s="1"/>
  <c r="O1600" i="6"/>
  <c r="P1600" i="6" s="1"/>
  <c r="O1601" i="6"/>
  <c r="P1601" i="6" s="1"/>
  <c r="O1602" i="6"/>
  <c r="P1602" i="6" s="1"/>
  <c r="O1603" i="6"/>
  <c r="P1603" i="6" s="1"/>
  <c r="O1604" i="6"/>
  <c r="P1604" i="6" s="1"/>
  <c r="O1605" i="6"/>
  <c r="P1605" i="6" s="1"/>
  <c r="O1606" i="6"/>
  <c r="P1606" i="6" s="1"/>
  <c r="O1607" i="6"/>
  <c r="P1607" i="6" s="1"/>
  <c r="O1608" i="6"/>
  <c r="P1608" i="6" s="1"/>
  <c r="O1609" i="6"/>
  <c r="P1609" i="6" s="1"/>
  <c r="O1610" i="6"/>
  <c r="P1610" i="6" s="1"/>
  <c r="O1611" i="6"/>
  <c r="P1611" i="6" s="1"/>
  <c r="O1612" i="6"/>
  <c r="P1612" i="6" s="1"/>
  <c r="O1613" i="6"/>
  <c r="P1613" i="6" s="1"/>
  <c r="O1614" i="6"/>
  <c r="P1614" i="6" s="1"/>
  <c r="O1615" i="6"/>
  <c r="P1615" i="6" s="1"/>
  <c r="O1616" i="6"/>
  <c r="P1616" i="6" s="1"/>
  <c r="O1617" i="6"/>
  <c r="P1617" i="6" s="1"/>
  <c r="O1618" i="6"/>
  <c r="P1618" i="6" s="1"/>
  <c r="O1619" i="6"/>
  <c r="P1619" i="6" s="1"/>
  <c r="O1620" i="6"/>
  <c r="P1620" i="6" s="1"/>
  <c r="O1621" i="6"/>
  <c r="P1621" i="6" s="1"/>
  <c r="O1622" i="6"/>
  <c r="P1622" i="6" s="1"/>
  <c r="O1623" i="6"/>
  <c r="P1623" i="6" s="1"/>
  <c r="O1624" i="6"/>
  <c r="P1624" i="6" s="1"/>
  <c r="O1625" i="6"/>
  <c r="P1625" i="6" s="1"/>
  <c r="O1626" i="6"/>
  <c r="P1626" i="6" s="1"/>
  <c r="O1627" i="6"/>
  <c r="P1627" i="6" s="1"/>
  <c r="O1628" i="6"/>
  <c r="P1628" i="6" s="1"/>
  <c r="O1629" i="6"/>
  <c r="P1629" i="6" s="1"/>
  <c r="O1630" i="6"/>
  <c r="P1630" i="6" s="1"/>
  <c r="O1631" i="6"/>
  <c r="P1631" i="6" s="1"/>
  <c r="O1632" i="6"/>
  <c r="P1632" i="6" s="1"/>
  <c r="O1633" i="6"/>
  <c r="P1633" i="6" s="1"/>
  <c r="O1634" i="6"/>
  <c r="P1634" i="6" s="1"/>
  <c r="O1635" i="6"/>
  <c r="P1635" i="6" s="1"/>
  <c r="O1636" i="6"/>
  <c r="P1636" i="6" s="1"/>
  <c r="O1637" i="6"/>
  <c r="P1637" i="6" s="1"/>
  <c r="O1638" i="6"/>
  <c r="P1638" i="6" s="1"/>
  <c r="O1639" i="6"/>
  <c r="P1639" i="6" s="1"/>
  <c r="O1640" i="6"/>
  <c r="P1640" i="6" s="1"/>
  <c r="O1641" i="6"/>
  <c r="P1641" i="6" s="1"/>
  <c r="O1642" i="6"/>
  <c r="P1642" i="6" s="1"/>
  <c r="O1643" i="6"/>
  <c r="P1643" i="6" s="1"/>
  <c r="O1644" i="6"/>
  <c r="P1644" i="6" s="1"/>
  <c r="O1645" i="6"/>
  <c r="P1645" i="6" s="1"/>
  <c r="O1646" i="6"/>
  <c r="P1646" i="6" s="1"/>
  <c r="O1647" i="6"/>
  <c r="P1647" i="6" s="1"/>
  <c r="O1648" i="6"/>
  <c r="P1648" i="6" s="1"/>
  <c r="O1649" i="6"/>
  <c r="P1649" i="6" s="1"/>
  <c r="O1650" i="6"/>
  <c r="P1650" i="6" s="1"/>
  <c r="O1651" i="6"/>
  <c r="P1651" i="6" s="1"/>
  <c r="O1652" i="6"/>
  <c r="P1652" i="6" s="1"/>
  <c r="O1653" i="6"/>
  <c r="P1653" i="6" s="1"/>
  <c r="O1654" i="6"/>
  <c r="P1654" i="6" s="1"/>
  <c r="O1655" i="6"/>
  <c r="P1655" i="6" s="1"/>
  <c r="O1656" i="6"/>
  <c r="P1656" i="6" s="1"/>
  <c r="O1657" i="6"/>
  <c r="P1657" i="6" s="1"/>
  <c r="O1658" i="6"/>
  <c r="P1658" i="6" s="1"/>
  <c r="O1659" i="6"/>
  <c r="P1659" i="6" s="1"/>
  <c r="O1660" i="6"/>
  <c r="P1660" i="6" s="1"/>
  <c r="O1661" i="6"/>
  <c r="P1661" i="6" s="1"/>
  <c r="O1662" i="6"/>
  <c r="P1662" i="6" s="1"/>
  <c r="O1663" i="6"/>
  <c r="P1663" i="6" s="1"/>
  <c r="O1664" i="6"/>
  <c r="P1664" i="6" s="1"/>
  <c r="O1665" i="6"/>
  <c r="P1665" i="6" s="1"/>
  <c r="O1666" i="6"/>
  <c r="P1666" i="6" s="1"/>
  <c r="O1667" i="6"/>
  <c r="P1667" i="6" s="1"/>
  <c r="O1668" i="6"/>
  <c r="P1668" i="6" s="1"/>
  <c r="O1669" i="6"/>
  <c r="P1669" i="6" s="1"/>
  <c r="O1670" i="6"/>
  <c r="P1670" i="6" s="1"/>
  <c r="O1671" i="6"/>
  <c r="P1671" i="6" s="1"/>
  <c r="O1672" i="6"/>
  <c r="P1672" i="6" s="1"/>
  <c r="O1673" i="6"/>
  <c r="P1673" i="6" s="1"/>
  <c r="O1674" i="6"/>
  <c r="P1674" i="6" s="1"/>
  <c r="O1675" i="6"/>
  <c r="P1675" i="6" s="1"/>
  <c r="O1676" i="6"/>
  <c r="P1676" i="6" s="1"/>
  <c r="O1677" i="6"/>
  <c r="P1677" i="6" s="1"/>
  <c r="O1678" i="6"/>
  <c r="P1678" i="6" s="1"/>
  <c r="O1679" i="6"/>
  <c r="P1679" i="6" s="1"/>
  <c r="O1680" i="6"/>
  <c r="P1680" i="6" s="1"/>
  <c r="O1681" i="6"/>
  <c r="P1681" i="6" s="1"/>
  <c r="O1682" i="6"/>
  <c r="P1682" i="6" s="1"/>
  <c r="O1683" i="6"/>
  <c r="P1683" i="6" s="1"/>
  <c r="O1684" i="6"/>
  <c r="P1684" i="6" s="1"/>
  <c r="O1685" i="6"/>
  <c r="P1685" i="6" s="1"/>
  <c r="O1686" i="6"/>
  <c r="P1686" i="6" s="1"/>
  <c r="O1687" i="6"/>
  <c r="P1687" i="6" s="1"/>
  <c r="O1688" i="6"/>
  <c r="P1688" i="6" s="1"/>
  <c r="O1689" i="6"/>
  <c r="P1689" i="6" s="1"/>
  <c r="O1690" i="6"/>
  <c r="P1690" i="6" s="1"/>
  <c r="O1691" i="6"/>
  <c r="P1691" i="6" s="1"/>
  <c r="O1692" i="6"/>
  <c r="P1692" i="6" s="1"/>
  <c r="O1693" i="6"/>
  <c r="P1693" i="6" s="1"/>
  <c r="O1694" i="6"/>
  <c r="P1694" i="6" s="1"/>
  <c r="O1695" i="6"/>
  <c r="P1695" i="6" s="1"/>
  <c r="O1696" i="6"/>
  <c r="P1696" i="6" s="1"/>
  <c r="O1697" i="6"/>
  <c r="P1697" i="6" s="1"/>
  <c r="O1698" i="6"/>
  <c r="P1698" i="6" s="1"/>
  <c r="O1699" i="6"/>
  <c r="P1699" i="6" s="1"/>
  <c r="O1700" i="6"/>
  <c r="P1700" i="6" s="1"/>
  <c r="O1701" i="6"/>
  <c r="P1701" i="6" s="1"/>
  <c r="O1702" i="6"/>
  <c r="P1702" i="6" s="1"/>
  <c r="O1703" i="6"/>
  <c r="P1703" i="6" s="1"/>
  <c r="O1704" i="6"/>
  <c r="P1704" i="6" s="1"/>
  <c r="O1705" i="6"/>
  <c r="P1705" i="6" s="1"/>
  <c r="O1706" i="6"/>
  <c r="P1706" i="6" s="1"/>
  <c r="O1707" i="6"/>
  <c r="P1707" i="6" s="1"/>
  <c r="O1708" i="6"/>
  <c r="P1708" i="6" s="1"/>
  <c r="O1709" i="6"/>
  <c r="P1709" i="6" s="1"/>
  <c r="O1710" i="6"/>
  <c r="P1710" i="6" s="1"/>
  <c r="O1711" i="6"/>
  <c r="P1711" i="6" s="1"/>
  <c r="O1712" i="6"/>
  <c r="P1712" i="6" s="1"/>
  <c r="O1713" i="6"/>
  <c r="P1713" i="6" s="1"/>
  <c r="O1714" i="6"/>
  <c r="P1714" i="6" s="1"/>
  <c r="O1715" i="6"/>
  <c r="P1715" i="6" s="1"/>
  <c r="O1716" i="6"/>
  <c r="P1716" i="6" s="1"/>
  <c r="O1717" i="6"/>
  <c r="P1717" i="6" s="1"/>
  <c r="O1718" i="6"/>
  <c r="P1718" i="6" s="1"/>
  <c r="O1719" i="6"/>
  <c r="P1719" i="6" s="1"/>
  <c r="O1720" i="6"/>
  <c r="P1720" i="6" s="1"/>
  <c r="O1721" i="6"/>
  <c r="P1721" i="6" s="1"/>
  <c r="O1722" i="6"/>
  <c r="P1722" i="6" s="1"/>
  <c r="O1723" i="6"/>
  <c r="P1723" i="6" s="1"/>
  <c r="O1724" i="6"/>
  <c r="P1724" i="6" s="1"/>
  <c r="O1725" i="6"/>
  <c r="P1725" i="6" s="1"/>
  <c r="O1726" i="6"/>
  <c r="P1726" i="6" s="1"/>
  <c r="O1727" i="6"/>
  <c r="P1727" i="6" s="1"/>
  <c r="O1728" i="6"/>
  <c r="P1728" i="6" s="1"/>
  <c r="O1729" i="6"/>
  <c r="P1729" i="6" s="1"/>
  <c r="O1730" i="6"/>
  <c r="P1730" i="6" s="1"/>
  <c r="O1731" i="6"/>
  <c r="P1731" i="6" s="1"/>
  <c r="O1732" i="6"/>
  <c r="P1732" i="6" s="1"/>
  <c r="O1733" i="6"/>
  <c r="P1733" i="6" s="1"/>
  <c r="O1734" i="6"/>
  <c r="P1734" i="6" s="1"/>
  <c r="O1735" i="6"/>
  <c r="P1735" i="6" s="1"/>
  <c r="O1736" i="6"/>
  <c r="P1736" i="6" s="1"/>
  <c r="O1737" i="6"/>
  <c r="P1737" i="6" s="1"/>
  <c r="O1738" i="6"/>
  <c r="P1738" i="6" s="1"/>
  <c r="O1739" i="6"/>
  <c r="P1739" i="6" s="1"/>
  <c r="O1740" i="6"/>
  <c r="P1740" i="6" s="1"/>
  <c r="O1741" i="6"/>
  <c r="P1741" i="6" s="1"/>
  <c r="O1742" i="6"/>
  <c r="P1742" i="6" s="1"/>
  <c r="O1743" i="6"/>
  <c r="P1743" i="6" s="1"/>
  <c r="O1744" i="6"/>
  <c r="P1744" i="6" s="1"/>
  <c r="O1745" i="6"/>
  <c r="P1745" i="6" s="1"/>
  <c r="O1746" i="6"/>
  <c r="P1746" i="6" s="1"/>
  <c r="O1747" i="6"/>
  <c r="P1747" i="6" s="1"/>
  <c r="O1748" i="6"/>
  <c r="P1748" i="6" s="1"/>
  <c r="O1749" i="6"/>
  <c r="P1749" i="6" s="1"/>
  <c r="O1750" i="6"/>
  <c r="P1750" i="6" s="1"/>
  <c r="O1751" i="6"/>
  <c r="P1751" i="6" s="1"/>
  <c r="O1752" i="6"/>
  <c r="P1752" i="6" s="1"/>
  <c r="O1753" i="6"/>
  <c r="P1753" i="6" s="1"/>
  <c r="O1754" i="6"/>
  <c r="P1754" i="6" s="1"/>
  <c r="O1755" i="6"/>
  <c r="P1755" i="6" s="1"/>
  <c r="O1756" i="6"/>
  <c r="P1756" i="6" s="1"/>
  <c r="O1757" i="6"/>
  <c r="P1757" i="6" s="1"/>
  <c r="O1758" i="6"/>
  <c r="P1758" i="6" s="1"/>
  <c r="O1759" i="6"/>
  <c r="P1759" i="6" s="1"/>
  <c r="O1760" i="6"/>
  <c r="P1760" i="6" s="1"/>
  <c r="O1761" i="6"/>
  <c r="P1761" i="6" s="1"/>
  <c r="O1762" i="6"/>
  <c r="P1762" i="6" s="1"/>
  <c r="O1763" i="6"/>
  <c r="P1763" i="6" s="1"/>
  <c r="O1764" i="6"/>
  <c r="P1764" i="6" s="1"/>
  <c r="O1765" i="6"/>
  <c r="P1765" i="6" s="1"/>
  <c r="O1766" i="6"/>
  <c r="P1766" i="6" s="1"/>
  <c r="O1767" i="6"/>
  <c r="P1767" i="6" s="1"/>
  <c r="O1768" i="6"/>
  <c r="P1768" i="6" s="1"/>
  <c r="O1769" i="6"/>
  <c r="P1769" i="6" s="1"/>
  <c r="O1770" i="6"/>
  <c r="P1770" i="6" s="1"/>
  <c r="O1771" i="6"/>
  <c r="P1771" i="6" s="1"/>
  <c r="O1772" i="6"/>
  <c r="P1772" i="6" s="1"/>
  <c r="O1773" i="6"/>
  <c r="P1773" i="6" s="1"/>
  <c r="O1774" i="6"/>
  <c r="P1774" i="6" s="1"/>
  <c r="O1775" i="6"/>
  <c r="P1775" i="6" s="1"/>
  <c r="O1776" i="6"/>
  <c r="P1776" i="6" s="1"/>
  <c r="O1777" i="6"/>
  <c r="P1777" i="6" s="1"/>
  <c r="O1778" i="6"/>
  <c r="P1778" i="6" s="1"/>
  <c r="O1779" i="6"/>
  <c r="P1779" i="6" s="1"/>
  <c r="O1780" i="6"/>
  <c r="P1780" i="6" s="1"/>
  <c r="O1781" i="6"/>
  <c r="P1781" i="6" s="1"/>
  <c r="O1782" i="6"/>
  <c r="P1782" i="6" s="1"/>
  <c r="O1783" i="6"/>
  <c r="P1783" i="6" s="1"/>
  <c r="O1784" i="6"/>
  <c r="P1784" i="6" s="1"/>
  <c r="O1785" i="6"/>
  <c r="P1785" i="6" s="1"/>
  <c r="O1786" i="6"/>
  <c r="P1786" i="6" s="1"/>
  <c r="O1787" i="6"/>
  <c r="P1787" i="6" s="1"/>
  <c r="O1788" i="6"/>
  <c r="P1788" i="6" s="1"/>
  <c r="O1789" i="6"/>
  <c r="P1789" i="6" s="1"/>
  <c r="O1790" i="6"/>
  <c r="P1790" i="6" s="1"/>
  <c r="O1791" i="6"/>
  <c r="P1791" i="6" s="1"/>
  <c r="O1792" i="6"/>
  <c r="P1792" i="6" s="1"/>
  <c r="O1793" i="6"/>
  <c r="P1793" i="6" s="1"/>
  <c r="O1794" i="6"/>
  <c r="P1794" i="6" s="1"/>
  <c r="O1795" i="6"/>
  <c r="P1795" i="6" s="1"/>
  <c r="O1796" i="6"/>
  <c r="P1796" i="6" s="1"/>
  <c r="O1797" i="6"/>
  <c r="P1797" i="6" s="1"/>
  <c r="O1798" i="6"/>
  <c r="P1798" i="6" s="1"/>
  <c r="O1799" i="6"/>
  <c r="P1799" i="6" s="1"/>
  <c r="O1800" i="6"/>
  <c r="P1800" i="6" s="1"/>
  <c r="O1801" i="6"/>
  <c r="P1801" i="6" s="1"/>
  <c r="O1802" i="6"/>
  <c r="P1802" i="6" s="1"/>
  <c r="O1803" i="6"/>
  <c r="P1803" i="6" s="1"/>
  <c r="O1804" i="6"/>
  <c r="P1804" i="6" s="1"/>
  <c r="O1805" i="6"/>
  <c r="P1805" i="6" s="1"/>
  <c r="O1806" i="6"/>
  <c r="P1806" i="6" s="1"/>
  <c r="O1807" i="6"/>
  <c r="P1807" i="6" s="1"/>
  <c r="O1808" i="6"/>
  <c r="P1808" i="6" s="1"/>
  <c r="O1809" i="6"/>
  <c r="P1809" i="6" s="1"/>
  <c r="O1810" i="6"/>
  <c r="P1810" i="6" s="1"/>
  <c r="O1811" i="6"/>
  <c r="P1811" i="6" s="1"/>
  <c r="O1812" i="6"/>
  <c r="P1812" i="6" s="1"/>
  <c r="O1813" i="6"/>
  <c r="P1813" i="6" s="1"/>
  <c r="O1814" i="6"/>
  <c r="P1814" i="6" s="1"/>
  <c r="O1815" i="6"/>
  <c r="P1815" i="6" s="1"/>
  <c r="O1816" i="6"/>
  <c r="P1816" i="6" s="1"/>
  <c r="O1817" i="6"/>
  <c r="P1817" i="6" s="1"/>
  <c r="O1818" i="6"/>
  <c r="P1818" i="6" s="1"/>
  <c r="O1819" i="6"/>
  <c r="P1819" i="6" s="1"/>
  <c r="O1820" i="6"/>
  <c r="P1820" i="6" s="1"/>
  <c r="O1821" i="6"/>
  <c r="P1821" i="6" s="1"/>
  <c r="O1822" i="6"/>
  <c r="P1822" i="6" s="1"/>
  <c r="O1823" i="6"/>
  <c r="P1823" i="6" s="1"/>
  <c r="O1824" i="6"/>
  <c r="P1824" i="6" s="1"/>
  <c r="O1825" i="6"/>
  <c r="P1825" i="6" s="1"/>
  <c r="O1826" i="6"/>
  <c r="P1826" i="6" s="1"/>
  <c r="O1827" i="6"/>
  <c r="P1827" i="6" s="1"/>
  <c r="O1828" i="6"/>
  <c r="P1828" i="6" s="1"/>
  <c r="O1829" i="6"/>
  <c r="P1829" i="6" s="1"/>
  <c r="O1830" i="6"/>
  <c r="P1830" i="6" s="1"/>
  <c r="O1831" i="6"/>
  <c r="P1831" i="6" s="1"/>
  <c r="O1832" i="6"/>
  <c r="P1832" i="6" s="1"/>
  <c r="O1833" i="6"/>
  <c r="P1833" i="6" s="1"/>
  <c r="O1834" i="6"/>
  <c r="P1834" i="6" s="1"/>
  <c r="O1835" i="6"/>
  <c r="P1835" i="6" s="1"/>
  <c r="O1836" i="6"/>
  <c r="P1836" i="6" s="1"/>
  <c r="O1837" i="6"/>
  <c r="P1837" i="6" s="1"/>
  <c r="O1838" i="6"/>
  <c r="P1838" i="6" s="1"/>
  <c r="O1839" i="6"/>
  <c r="P1839" i="6" s="1"/>
  <c r="O1840" i="6"/>
  <c r="P1840" i="6" s="1"/>
  <c r="O1841" i="6"/>
  <c r="P1841" i="6" s="1"/>
  <c r="O1842" i="6"/>
  <c r="P1842" i="6" s="1"/>
  <c r="O1843" i="6"/>
  <c r="P1843" i="6" s="1"/>
  <c r="O1844" i="6"/>
  <c r="P1844" i="6" s="1"/>
  <c r="O1845" i="6"/>
  <c r="P1845" i="6" s="1"/>
  <c r="O1846" i="6"/>
  <c r="P1846" i="6" s="1"/>
  <c r="O1847" i="6"/>
  <c r="P1847" i="6" s="1"/>
  <c r="O1848" i="6"/>
  <c r="P1848" i="6" s="1"/>
  <c r="O1849" i="6"/>
  <c r="P1849" i="6" s="1"/>
  <c r="O1850" i="6"/>
  <c r="P1850" i="6" s="1"/>
  <c r="O1851" i="6"/>
  <c r="P1851" i="6" s="1"/>
  <c r="O1852" i="6"/>
  <c r="P1852" i="6" s="1"/>
  <c r="O1853" i="6"/>
  <c r="P1853" i="6" s="1"/>
  <c r="O1854" i="6"/>
  <c r="P1854" i="6" s="1"/>
  <c r="O1855" i="6"/>
  <c r="P1855" i="6" s="1"/>
  <c r="O1856" i="6"/>
  <c r="P1856" i="6" s="1"/>
  <c r="O1857" i="6"/>
  <c r="P1857" i="6" s="1"/>
  <c r="O1858" i="6"/>
  <c r="P1858" i="6" s="1"/>
  <c r="O1859" i="6"/>
  <c r="P1859" i="6" s="1"/>
  <c r="O1860" i="6"/>
  <c r="P1860" i="6" s="1"/>
  <c r="O1861" i="6"/>
  <c r="P1861" i="6" s="1"/>
  <c r="O1862" i="6"/>
  <c r="P1862" i="6" s="1"/>
  <c r="O1863" i="6"/>
  <c r="P1863" i="6" s="1"/>
  <c r="O1864" i="6"/>
  <c r="P1864" i="6" s="1"/>
  <c r="O1865" i="6"/>
  <c r="P1865" i="6" s="1"/>
  <c r="O1866" i="6"/>
  <c r="P1866" i="6" s="1"/>
  <c r="O1867" i="6"/>
  <c r="P1867" i="6" s="1"/>
  <c r="O1868" i="6"/>
  <c r="P1868" i="6" s="1"/>
  <c r="O1869" i="6"/>
  <c r="P1869" i="6" s="1"/>
  <c r="O1870" i="6"/>
  <c r="P1870" i="6" s="1"/>
  <c r="O1871" i="6"/>
  <c r="P1871" i="6" s="1"/>
  <c r="O1872" i="6"/>
  <c r="P1872" i="6" s="1"/>
  <c r="O1873" i="6"/>
  <c r="P1873" i="6" s="1"/>
  <c r="O1874" i="6"/>
  <c r="P1874" i="6" s="1"/>
  <c r="O1875" i="6"/>
  <c r="P1875" i="6" s="1"/>
  <c r="O1876" i="6"/>
  <c r="P1876" i="6" s="1"/>
  <c r="O1877" i="6"/>
  <c r="P1877" i="6" s="1"/>
  <c r="O1878" i="6"/>
  <c r="P1878" i="6" s="1"/>
  <c r="O1879" i="6"/>
  <c r="P1879" i="6" s="1"/>
  <c r="O1880" i="6"/>
  <c r="P1880" i="6" s="1"/>
  <c r="O1881" i="6"/>
  <c r="P1881" i="6" s="1"/>
  <c r="O1882" i="6"/>
  <c r="P1882" i="6" s="1"/>
  <c r="O1883" i="6"/>
  <c r="P1883" i="6" s="1"/>
  <c r="O1884" i="6"/>
  <c r="P1884" i="6" s="1"/>
  <c r="O1885" i="6"/>
  <c r="P1885" i="6" s="1"/>
  <c r="O1886" i="6"/>
  <c r="P1886" i="6" s="1"/>
  <c r="O1887" i="6"/>
  <c r="P1887" i="6" s="1"/>
  <c r="O1888" i="6"/>
  <c r="P1888" i="6" s="1"/>
  <c r="O1889" i="6"/>
  <c r="P1889" i="6" s="1"/>
  <c r="O1890" i="6"/>
  <c r="P1890" i="6" s="1"/>
  <c r="O1891" i="6"/>
  <c r="P1891" i="6" s="1"/>
  <c r="O1892" i="6"/>
  <c r="P1892" i="6" s="1"/>
  <c r="O1893" i="6"/>
  <c r="P1893" i="6" s="1"/>
  <c r="O1894" i="6"/>
  <c r="P1894" i="6" s="1"/>
  <c r="O1895" i="6"/>
  <c r="P1895" i="6" s="1"/>
  <c r="O1896" i="6"/>
  <c r="P1896" i="6" s="1"/>
  <c r="O1897" i="6"/>
  <c r="P1897" i="6" s="1"/>
  <c r="O1898" i="6"/>
  <c r="P1898" i="6" s="1"/>
  <c r="O1899" i="6"/>
  <c r="P1899" i="6" s="1"/>
  <c r="O1900" i="6"/>
  <c r="P1900" i="6" s="1"/>
  <c r="O1901" i="6"/>
  <c r="P1901" i="6" s="1"/>
  <c r="O1902" i="6"/>
  <c r="P1902" i="6" s="1"/>
  <c r="O1903" i="6"/>
  <c r="P1903" i="6" s="1"/>
  <c r="O1904" i="6"/>
  <c r="P1904" i="6" s="1"/>
  <c r="O1905" i="6"/>
  <c r="P1905" i="6" s="1"/>
  <c r="O1906" i="6"/>
  <c r="P1906" i="6" s="1"/>
  <c r="O1907" i="6"/>
  <c r="P1907" i="6" s="1"/>
  <c r="O1908" i="6"/>
  <c r="P1908" i="6" s="1"/>
  <c r="O1909" i="6"/>
  <c r="P1909" i="6" s="1"/>
  <c r="O1910" i="6"/>
  <c r="P1910" i="6" s="1"/>
  <c r="O1911" i="6"/>
  <c r="P1911" i="6" s="1"/>
  <c r="O1912" i="6"/>
  <c r="P1912" i="6" s="1"/>
  <c r="O1913" i="6"/>
  <c r="P1913" i="6" s="1"/>
  <c r="O1914" i="6"/>
  <c r="P1914" i="6" s="1"/>
  <c r="O1915" i="6"/>
  <c r="P1915" i="6" s="1"/>
  <c r="O1916" i="6"/>
  <c r="P1916" i="6" s="1"/>
  <c r="O1917" i="6"/>
  <c r="P1917" i="6" s="1"/>
  <c r="O1918" i="6"/>
  <c r="P1918" i="6" s="1"/>
  <c r="O1919" i="6"/>
  <c r="P1919" i="6" s="1"/>
  <c r="O1920" i="6"/>
  <c r="P1920" i="6" s="1"/>
  <c r="O1921" i="6"/>
  <c r="P1921" i="6" s="1"/>
  <c r="O1922" i="6"/>
  <c r="P1922" i="6" s="1"/>
  <c r="O1923" i="6"/>
  <c r="P1923" i="6" s="1"/>
  <c r="O1924" i="6"/>
  <c r="P1924" i="6" s="1"/>
  <c r="O1925" i="6"/>
  <c r="P1925" i="6" s="1"/>
  <c r="O1926" i="6"/>
  <c r="P1926" i="6" s="1"/>
  <c r="O1927" i="6"/>
  <c r="P1927" i="6" s="1"/>
  <c r="O1928" i="6"/>
  <c r="P1928" i="6" s="1"/>
  <c r="O1929" i="6"/>
  <c r="P1929" i="6" s="1"/>
  <c r="O1930" i="6"/>
  <c r="P1930" i="6" s="1"/>
  <c r="O1931" i="6"/>
  <c r="P1931" i="6" s="1"/>
  <c r="O1932" i="6"/>
  <c r="P1932" i="6" s="1"/>
  <c r="O1933" i="6"/>
  <c r="P1933" i="6" s="1"/>
  <c r="O1934" i="6"/>
  <c r="P1934" i="6" s="1"/>
  <c r="O1935" i="6"/>
  <c r="P1935" i="6" s="1"/>
  <c r="O1936" i="6"/>
  <c r="P1936" i="6" s="1"/>
  <c r="O1937" i="6"/>
  <c r="P1937" i="6" s="1"/>
  <c r="O1938" i="6"/>
  <c r="P1938" i="6" s="1"/>
  <c r="O1939" i="6"/>
  <c r="P1939" i="6" s="1"/>
  <c r="O1940" i="6"/>
  <c r="P1940" i="6" s="1"/>
  <c r="O1941" i="6"/>
  <c r="P1941" i="6" s="1"/>
  <c r="O1942" i="6"/>
  <c r="P1942" i="6" s="1"/>
  <c r="O1943" i="6"/>
  <c r="P1943" i="6" s="1"/>
  <c r="O1944" i="6"/>
  <c r="P1944" i="6" s="1"/>
  <c r="O1945" i="6"/>
  <c r="P1945" i="6" s="1"/>
  <c r="O1946" i="6"/>
  <c r="P1946" i="6" s="1"/>
  <c r="O1947" i="6"/>
  <c r="P1947" i="6" s="1"/>
  <c r="O1948" i="6"/>
  <c r="P1948" i="6" s="1"/>
  <c r="O1949" i="6"/>
  <c r="P1949" i="6" s="1"/>
  <c r="O1950" i="6"/>
  <c r="P1950" i="6" s="1"/>
  <c r="O1951" i="6"/>
  <c r="P1951" i="6" s="1"/>
  <c r="O1952" i="6"/>
  <c r="P1952" i="6" s="1"/>
  <c r="O1953" i="6"/>
  <c r="P1953" i="6" s="1"/>
  <c r="O1954" i="6"/>
  <c r="P1954" i="6" s="1"/>
  <c r="O1955" i="6"/>
  <c r="P1955" i="6" s="1"/>
  <c r="O1956" i="6"/>
  <c r="P1956" i="6" s="1"/>
  <c r="O1957" i="6"/>
  <c r="P1957" i="6" s="1"/>
  <c r="O1958" i="6"/>
  <c r="P1958" i="6" s="1"/>
  <c r="O1959" i="6"/>
  <c r="P1959" i="6" s="1"/>
  <c r="O1960" i="6"/>
  <c r="P1960" i="6" s="1"/>
  <c r="O1961" i="6"/>
  <c r="P1961" i="6" s="1"/>
  <c r="O1962" i="6"/>
  <c r="P1962" i="6" s="1"/>
  <c r="O1963" i="6"/>
  <c r="P1963" i="6" s="1"/>
  <c r="O1964" i="6"/>
  <c r="P1964" i="6" s="1"/>
  <c r="O1965" i="6"/>
  <c r="P1965" i="6" s="1"/>
  <c r="O1966" i="6"/>
  <c r="P1966" i="6" s="1"/>
  <c r="O1967" i="6"/>
  <c r="P1967" i="6" s="1"/>
  <c r="O1968" i="6"/>
  <c r="P1968" i="6" s="1"/>
  <c r="O1969" i="6"/>
  <c r="P1969" i="6" s="1"/>
  <c r="O1970" i="6"/>
  <c r="P1970" i="6" s="1"/>
  <c r="O1971" i="6"/>
  <c r="P1971" i="6" s="1"/>
  <c r="O1972" i="6"/>
  <c r="P1972" i="6" s="1"/>
  <c r="O1973" i="6"/>
  <c r="P1973" i="6" s="1"/>
  <c r="O1974" i="6"/>
  <c r="P1974" i="6" s="1"/>
  <c r="O1975" i="6"/>
  <c r="P1975" i="6" s="1"/>
  <c r="O1976" i="6"/>
  <c r="P1976" i="6" s="1"/>
  <c r="O1977" i="6"/>
  <c r="P1977" i="6" s="1"/>
  <c r="O1978" i="6"/>
  <c r="P1978" i="6" s="1"/>
  <c r="O1979" i="6"/>
  <c r="P1979" i="6" s="1"/>
  <c r="O1980" i="6"/>
  <c r="P1980" i="6" s="1"/>
  <c r="O1981" i="6"/>
  <c r="P1981" i="6" s="1"/>
  <c r="O1982" i="6"/>
  <c r="P1982" i="6" s="1"/>
  <c r="O1983" i="6"/>
  <c r="P1983" i="6" s="1"/>
  <c r="O1984" i="6"/>
  <c r="P1984" i="6" s="1"/>
  <c r="O1985" i="6"/>
  <c r="P1985" i="6" s="1"/>
  <c r="O1986" i="6"/>
  <c r="P1986" i="6" s="1"/>
  <c r="O1987" i="6"/>
  <c r="P1987" i="6" s="1"/>
  <c r="O1988" i="6"/>
  <c r="P1988" i="6" s="1"/>
  <c r="O1989" i="6"/>
  <c r="P1989" i="6" s="1"/>
  <c r="O1990" i="6"/>
  <c r="P1990" i="6" s="1"/>
  <c r="O1991" i="6"/>
  <c r="P1991" i="6" s="1"/>
  <c r="O1992" i="6"/>
  <c r="P1992" i="6" s="1"/>
  <c r="O1993" i="6"/>
  <c r="P1993" i="6" s="1"/>
  <c r="O1994" i="6"/>
  <c r="P1994" i="6" s="1"/>
  <c r="O1995" i="6"/>
  <c r="P1995" i="6" s="1"/>
  <c r="O1996" i="6"/>
  <c r="P1996" i="6" s="1"/>
  <c r="O1997" i="6"/>
  <c r="P1997" i="6" s="1"/>
  <c r="O1998" i="6"/>
  <c r="P1998" i="6" s="1"/>
  <c r="O1999" i="6"/>
  <c r="P1999" i="6" s="1"/>
  <c r="O2000" i="6"/>
  <c r="P2000" i="6" s="1"/>
  <c r="O2001" i="6"/>
  <c r="P2001" i="6" s="1"/>
  <c r="O2002" i="6"/>
  <c r="P2002" i="6" s="1"/>
  <c r="O2003" i="6"/>
  <c r="P2003" i="6" s="1"/>
  <c r="O2004" i="6"/>
  <c r="P2004" i="6" s="1"/>
  <c r="O2005" i="6"/>
  <c r="P2005" i="6" s="1"/>
  <c r="O2006" i="6"/>
  <c r="P2006" i="6" s="1"/>
  <c r="O2007" i="6"/>
  <c r="P2007" i="6" s="1"/>
  <c r="O2008" i="6"/>
  <c r="P2008" i="6" s="1"/>
  <c r="O2009" i="6"/>
  <c r="P2009" i="6" s="1"/>
  <c r="O2010" i="6"/>
  <c r="P2010" i="6" s="1"/>
  <c r="O2011" i="6"/>
  <c r="P2011" i="6" s="1"/>
  <c r="O2012" i="6"/>
  <c r="P2012" i="6" s="1"/>
  <c r="O2013" i="6"/>
  <c r="P2013" i="6" s="1"/>
  <c r="O2014" i="6"/>
  <c r="P2014" i="6" s="1"/>
  <c r="O2015" i="6"/>
  <c r="P2015" i="6" s="1"/>
  <c r="O2016" i="6"/>
  <c r="P2016" i="6" s="1"/>
  <c r="O2017" i="6"/>
  <c r="P2017" i="6" s="1"/>
  <c r="O2018" i="6"/>
  <c r="P2018" i="6" s="1"/>
  <c r="O2019" i="6"/>
  <c r="P2019" i="6" s="1"/>
  <c r="O2020" i="6"/>
  <c r="P2020" i="6" s="1"/>
  <c r="O2021" i="6"/>
  <c r="P2021" i="6" s="1"/>
  <c r="O2022" i="6"/>
  <c r="P2022" i="6" s="1"/>
  <c r="O2023" i="6"/>
  <c r="P2023" i="6" s="1"/>
  <c r="O2024" i="6"/>
  <c r="P2024" i="6" s="1"/>
  <c r="O2025" i="6"/>
  <c r="P2025" i="6" s="1"/>
  <c r="O2026" i="6"/>
  <c r="P2026" i="6" s="1"/>
  <c r="O2027" i="6"/>
  <c r="P2027" i="6" s="1"/>
  <c r="O2028" i="6"/>
  <c r="P2028" i="6" s="1"/>
  <c r="O2029" i="6"/>
  <c r="P2029" i="6" s="1"/>
  <c r="O2030" i="6"/>
  <c r="P2030" i="6" s="1"/>
  <c r="O2031" i="6"/>
  <c r="P2031" i="6" s="1"/>
  <c r="O2032" i="6"/>
  <c r="P2032" i="6" s="1"/>
  <c r="O2033" i="6"/>
  <c r="P2033" i="6" s="1"/>
  <c r="O2034" i="6"/>
  <c r="P2034" i="6" s="1"/>
  <c r="O2035" i="6"/>
  <c r="P2035" i="6" s="1"/>
  <c r="O2036" i="6"/>
  <c r="P2036" i="6" s="1"/>
  <c r="O2037" i="6"/>
  <c r="P2037" i="6" s="1"/>
  <c r="O2038" i="6"/>
  <c r="P2038" i="6" s="1"/>
  <c r="O2039" i="6"/>
  <c r="P2039" i="6" s="1"/>
  <c r="O2040" i="6"/>
  <c r="P2040" i="6" s="1"/>
  <c r="O2041" i="6"/>
  <c r="P2041" i="6" s="1"/>
  <c r="O2042" i="6"/>
  <c r="P2042" i="6" s="1"/>
  <c r="O2043" i="6"/>
  <c r="P2043" i="6" s="1"/>
  <c r="O2044" i="6"/>
  <c r="P2044" i="6" s="1"/>
  <c r="O2045" i="6"/>
  <c r="P2045" i="6" s="1"/>
  <c r="O2046" i="6"/>
  <c r="P2046" i="6" s="1"/>
  <c r="O2047" i="6"/>
  <c r="P2047" i="6" s="1"/>
  <c r="O2048" i="6"/>
  <c r="P2048" i="6" s="1"/>
  <c r="O2049" i="6"/>
  <c r="P2049" i="6" s="1"/>
  <c r="O2050" i="6"/>
  <c r="P2050" i="6" s="1"/>
  <c r="O2051" i="6"/>
  <c r="P2051" i="6" s="1"/>
  <c r="O2052" i="6"/>
  <c r="P2052" i="6" s="1"/>
  <c r="O2053" i="6"/>
  <c r="P2053" i="6" s="1"/>
  <c r="O2054" i="6"/>
  <c r="P2054" i="6" s="1"/>
  <c r="O2055" i="6"/>
  <c r="P2055" i="6" s="1"/>
  <c r="O2056" i="6"/>
  <c r="P2056" i="6" s="1"/>
  <c r="O2057" i="6"/>
  <c r="P2057" i="6" s="1"/>
  <c r="O2058" i="6"/>
  <c r="P2058" i="6" s="1"/>
  <c r="O2059" i="6"/>
  <c r="P2059" i="6" s="1"/>
  <c r="O2060" i="6"/>
  <c r="P2060" i="6" s="1"/>
  <c r="O2061" i="6"/>
  <c r="P2061" i="6" s="1"/>
  <c r="O2062" i="6"/>
  <c r="P2062" i="6" s="1"/>
  <c r="O2063" i="6"/>
  <c r="P2063" i="6" s="1"/>
  <c r="O2064" i="6"/>
  <c r="P2064" i="6" s="1"/>
  <c r="O2065" i="6"/>
  <c r="P2065" i="6" s="1"/>
  <c r="O2066" i="6"/>
  <c r="P2066" i="6" s="1"/>
  <c r="O2067" i="6"/>
  <c r="P2067" i="6" s="1"/>
  <c r="O2068" i="6"/>
  <c r="P2068" i="6" s="1"/>
  <c r="O2069" i="6"/>
  <c r="P2069" i="6" s="1"/>
  <c r="O2070" i="6"/>
  <c r="P2070" i="6" s="1"/>
  <c r="O2071" i="6"/>
  <c r="P2071" i="6" s="1"/>
  <c r="O2072" i="6"/>
  <c r="P2072" i="6" s="1"/>
  <c r="O2073" i="6"/>
  <c r="P2073" i="6" s="1"/>
  <c r="O2074" i="6"/>
  <c r="P2074" i="6" s="1"/>
  <c r="O2075" i="6"/>
  <c r="P2075" i="6" s="1"/>
  <c r="O2076" i="6"/>
  <c r="P2076" i="6" s="1"/>
  <c r="O2077" i="6"/>
  <c r="P2077" i="6" s="1"/>
  <c r="O2078" i="6"/>
  <c r="P2078" i="6" s="1"/>
  <c r="O2079" i="6"/>
  <c r="P2079" i="6" s="1"/>
  <c r="O2080" i="6"/>
  <c r="P2080" i="6" s="1"/>
  <c r="O2081" i="6"/>
  <c r="P2081" i="6" s="1"/>
  <c r="O2082" i="6"/>
  <c r="P2082" i="6" s="1"/>
  <c r="O2083" i="6"/>
  <c r="P2083" i="6" s="1"/>
  <c r="O2084" i="6"/>
  <c r="P2084" i="6" s="1"/>
  <c r="O2085" i="6"/>
  <c r="P2085" i="6" s="1"/>
  <c r="O2086" i="6"/>
  <c r="P2086" i="6" s="1"/>
  <c r="O2087" i="6"/>
  <c r="P2087" i="6" s="1"/>
  <c r="O2088" i="6"/>
  <c r="P2088" i="6" s="1"/>
  <c r="O2089" i="6"/>
  <c r="P2089" i="6" s="1"/>
  <c r="O2090" i="6"/>
  <c r="P2090" i="6" s="1"/>
  <c r="O2091" i="6"/>
  <c r="P2091" i="6" s="1"/>
  <c r="O2092" i="6"/>
  <c r="P2092" i="6" s="1"/>
  <c r="O2093" i="6"/>
  <c r="P2093" i="6" s="1"/>
  <c r="O2094" i="6"/>
  <c r="P2094" i="6" s="1"/>
  <c r="O2095" i="6"/>
  <c r="P2095" i="6" s="1"/>
  <c r="O2096" i="6"/>
  <c r="P2096" i="6" s="1"/>
  <c r="O2097" i="6"/>
  <c r="P2097" i="6" s="1"/>
  <c r="O2098" i="6"/>
  <c r="P2098" i="6" s="1"/>
  <c r="O2099" i="6"/>
  <c r="P2099" i="6" s="1"/>
  <c r="O2100" i="6"/>
  <c r="P2100" i="6" s="1"/>
  <c r="O2101" i="6"/>
  <c r="P2101" i="6" s="1"/>
  <c r="O2102" i="6"/>
  <c r="P2102" i="6" s="1"/>
  <c r="O2103" i="6"/>
  <c r="P2103" i="6" s="1"/>
  <c r="O2104" i="6"/>
  <c r="P2104" i="6" s="1"/>
  <c r="O2105" i="6"/>
  <c r="P2105" i="6" s="1"/>
  <c r="O2106" i="6"/>
  <c r="P2106" i="6" s="1"/>
  <c r="O2107" i="6"/>
  <c r="P2107" i="6" s="1"/>
  <c r="O2108" i="6"/>
  <c r="P2108" i="6" s="1"/>
  <c r="O2109" i="6"/>
  <c r="P2109" i="6" s="1"/>
  <c r="O2110" i="6"/>
  <c r="P2110" i="6" s="1"/>
  <c r="O2111" i="6"/>
  <c r="P2111" i="6" s="1"/>
  <c r="O2112" i="6"/>
  <c r="P2112" i="6" s="1"/>
  <c r="O2113" i="6"/>
  <c r="P2113" i="6" s="1"/>
  <c r="O2114" i="6"/>
  <c r="P2114" i="6" s="1"/>
  <c r="O2115" i="6"/>
  <c r="P2115" i="6" s="1"/>
  <c r="O2116" i="6"/>
  <c r="P2116" i="6" s="1"/>
  <c r="O2117" i="6"/>
  <c r="P2117" i="6" s="1"/>
  <c r="O2118" i="6"/>
  <c r="P2118" i="6" s="1"/>
  <c r="O2119" i="6"/>
  <c r="P2119" i="6" s="1"/>
  <c r="O2120" i="6"/>
  <c r="P2120" i="6" s="1"/>
  <c r="O2121" i="6"/>
  <c r="P2121" i="6" s="1"/>
  <c r="O2122" i="6"/>
  <c r="P2122" i="6" s="1"/>
  <c r="O2123" i="6"/>
  <c r="P2123" i="6" s="1"/>
  <c r="O2124" i="6"/>
  <c r="P2124" i="6" s="1"/>
  <c r="O2125" i="6"/>
  <c r="P2125" i="6" s="1"/>
  <c r="O2126" i="6"/>
  <c r="P2126" i="6" s="1"/>
  <c r="O2127" i="6"/>
  <c r="P2127" i="6" s="1"/>
  <c r="O2128" i="6"/>
  <c r="P2128" i="6" s="1"/>
  <c r="O2129" i="6"/>
  <c r="P2129" i="6" s="1"/>
  <c r="O2130" i="6"/>
  <c r="P2130" i="6" s="1"/>
  <c r="O2131" i="6"/>
  <c r="P2131" i="6" s="1"/>
  <c r="O2132" i="6"/>
  <c r="P2132" i="6" s="1"/>
  <c r="O2133" i="6"/>
  <c r="P2133" i="6" s="1"/>
  <c r="O2134" i="6"/>
  <c r="P2134" i="6" s="1"/>
  <c r="O2135" i="6"/>
  <c r="P2135" i="6" s="1"/>
  <c r="O2136" i="6"/>
  <c r="P2136" i="6" s="1"/>
  <c r="O2137" i="6"/>
  <c r="P2137" i="6" s="1"/>
  <c r="O2138" i="6"/>
  <c r="P2138" i="6" s="1"/>
  <c r="O2139" i="6"/>
  <c r="P2139" i="6" s="1"/>
  <c r="O2140" i="6"/>
  <c r="P2140" i="6" s="1"/>
  <c r="O2141" i="6"/>
  <c r="P2141" i="6" s="1"/>
  <c r="O2142" i="6"/>
  <c r="P2142" i="6" s="1"/>
  <c r="O2143" i="6"/>
  <c r="P2143" i="6" s="1"/>
  <c r="O2144" i="6"/>
  <c r="P2144" i="6" s="1"/>
  <c r="O2145" i="6"/>
  <c r="P2145" i="6" s="1"/>
  <c r="O2146" i="6"/>
  <c r="P2146" i="6" s="1"/>
  <c r="O2147" i="6"/>
  <c r="P2147" i="6" s="1"/>
  <c r="O2148" i="6"/>
  <c r="P2148" i="6" s="1"/>
  <c r="O2149" i="6"/>
  <c r="P2149" i="6" s="1"/>
  <c r="O2150" i="6"/>
  <c r="P2150" i="6" s="1"/>
  <c r="O2151" i="6"/>
  <c r="P2151" i="6" s="1"/>
  <c r="O2152" i="6"/>
  <c r="P2152" i="6" s="1"/>
  <c r="O2153" i="6"/>
  <c r="P2153" i="6" s="1"/>
  <c r="O2154" i="6"/>
  <c r="P2154" i="6" s="1"/>
  <c r="O2155" i="6"/>
  <c r="P2155" i="6" s="1"/>
  <c r="O2156" i="6"/>
  <c r="P2156" i="6" s="1"/>
  <c r="O2157" i="6"/>
  <c r="P2157" i="6" s="1"/>
  <c r="O2158" i="6"/>
  <c r="P2158" i="6" s="1"/>
  <c r="O2159" i="6"/>
  <c r="P2159" i="6" s="1"/>
  <c r="O2160" i="6"/>
  <c r="P2160" i="6" s="1"/>
  <c r="O2161" i="6"/>
  <c r="P2161" i="6" s="1"/>
  <c r="O2162" i="6"/>
  <c r="P2162" i="6" s="1"/>
  <c r="O2163" i="6"/>
  <c r="P2163" i="6" s="1"/>
  <c r="O2164" i="6"/>
  <c r="P2164" i="6" s="1"/>
  <c r="O2165" i="6"/>
  <c r="P2165" i="6" s="1"/>
  <c r="O2166" i="6"/>
  <c r="P2166" i="6" s="1"/>
  <c r="O2167" i="6"/>
  <c r="P2167" i="6" s="1"/>
  <c r="O2168" i="6"/>
  <c r="P2168" i="6" s="1"/>
  <c r="O2169" i="6"/>
  <c r="P2169" i="6" s="1"/>
  <c r="O2170" i="6"/>
  <c r="P2170" i="6" s="1"/>
  <c r="O2171" i="6"/>
  <c r="P2171" i="6" s="1"/>
  <c r="O2172" i="6"/>
  <c r="P2172" i="6" s="1"/>
  <c r="O2173" i="6"/>
  <c r="P2173" i="6" s="1"/>
  <c r="O2174" i="6"/>
  <c r="P2174" i="6" s="1"/>
  <c r="O2175" i="6"/>
  <c r="P2175" i="6" s="1"/>
  <c r="O2176" i="6"/>
  <c r="P2176" i="6" s="1"/>
  <c r="O2177" i="6"/>
  <c r="P2177" i="6" s="1"/>
  <c r="O2178" i="6"/>
  <c r="P2178" i="6" s="1"/>
  <c r="O2179" i="6"/>
  <c r="P2179" i="6" s="1"/>
  <c r="O2180" i="6"/>
  <c r="P2180" i="6" s="1"/>
  <c r="O2181" i="6"/>
  <c r="P2181" i="6" s="1"/>
  <c r="O2182" i="6"/>
  <c r="P2182" i="6" s="1"/>
  <c r="O2183" i="6"/>
  <c r="P2183" i="6" s="1"/>
  <c r="O2184" i="6"/>
  <c r="P2184" i="6" s="1"/>
  <c r="O2185" i="6"/>
  <c r="P2185" i="6" s="1"/>
  <c r="O2186" i="6"/>
  <c r="P2186" i="6" s="1"/>
  <c r="O2187" i="6"/>
  <c r="P2187" i="6" s="1"/>
  <c r="O2188" i="6"/>
  <c r="P2188" i="6" s="1"/>
  <c r="O2189" i="6"/>
  <c r="P2189" i="6" s="1"/>
  <c r="O2190" i="6"/>
  <c r="P2190" i="6" s="1"/>
  <c r="O2191" i="6"/>
  <c r="P2191" i="6" s="1"/>
  <c r="O2192" i="6"/>
  <c r="P2192" i="6" s="1"/>
  <c r="O2193" i="6"/>
  <c r="P2193" i="6" s="1"/>
  <c r="O2194" i="6"/>
  <c r="P2194" i="6" s="1"/>
  <c r="O2195" i="6"/>
  <c r="P2195" i="6" s="1"/>
  <c r="O2196" i="6"/>
  <c r="P2196" i="6" s="1"/>
  <c r="O2197" i="6"/>
  <c r="P2197" i="6" s="1"/>
  <c r="O2198" i="6"/>
  <c r="P2198" i="6" s="1"/>
  <c r="O2199" i="6"/>
  <c r="P2199" i="6" s="1"/>
  <c r="O2200" i="6"/>
  <c r="P2200" i="6" s="1"/>
  <c r="O2201" i="6"/>
  <c r="P2201" i="6" s="1"/>
  <c r="O2202" i="6"/>
  <c r="P2202" i="6" s="1"/>
  <c r="O2203" i="6"/>
  <c r="P2203" i="6" s="1"/>
  <c r="O2204" i="6"/>
  <c r="P2204" i="6" s="1"/>
  <c r="O2205" i="6"/>
  <c r="P2205" i="6" s="1"/>
  <c r="O2206" i="6"/>
  <c r="P2206" i="6" s="1"/>
  <c r="O2207" i="6"/>
  <c r="P2207" i="6" s="1"/>
  <c r="O2208" i="6"/>
  <c r="P2208" i="6" s="1"/>
  <c r="O2209" i="6"/>
  <c r="P2209" i="6" s="1"/>
  <c r="O2210" i="6"/>
  <c r="P2210" i="6" s="1"/>
  <c r="O2211" i="6"/>
  <c r="P2211" i="6" s="1"/>
  <c r="O2212" i="6"/>
  <c r="P2212" i="6" s="1"/>
  <c r="O2213" i="6"/>
  <c r="P2213" i="6" s="1"/>
  <c r="O2214" i="6"/>
  <c r="P2214" i="6" s="1"/>
  <c r="O2215" i="6"/>
  <c r="P2215" i="6" s="1"/>
  <c r="O2216" i="6"/>
  <c r="P2216" i="6" s="1"/>
  <c r="O2217" i="6"/>
  <c r="P2217" i="6" s="1"/>
  <c r="O2218" i="6"/>
  <c r="P2218" i="6" s="1"/>
  <c r="O2219" i="6"/>
  <c r="P2219" i="6" s="1"/>
  <c r="O2220" i="6"/>
  <c r="P2220" i="6" s="1"/>
  <c r="O2221" i="6"/>
  <c r="P2221" i="6" s="1"/>
  <c r="O2222" i="6"/>
  <c r="P2222" i="6" s="1"/>
  <c r="O2223" i="6"/>
  <c r="P2223" i="6" s="1"/>
  <c r="O2224" i="6"/>
  <c r="P2224" i="6" s="1"/>
  <c r="O2225" i="6"/>
  <c r="P2225" i="6" s="1"/>
  <c r="O2226" i="6"/>
  <c r="P2226" i="6" s="1"/>
  <c r="O2227" i="6"/>
  <c r="P2227" i="6" s="1"/>
  <c r="O2228" i="6"/>
  <c r="P2228" i="6" s="1"/>
  <c r="O2229" i="6"/>
  <c r="P2229" i="6" s="1"/>
  <c r="O2230" i="6"/>
  <c r="P2230" i="6" s="1"/>
  <c r="O2231" i="6"/>
  <c r="P2231" i="6" s="1"/>
  <c r="O2232" i="6"/>
  <c r="P2232" i="6" s="1"/>
  <c r="O2233" i="6"/>
  <c r="P2233" i="6" s="1"/>
  <c r="O2234" i="6"/>
  <c r="P2234" i="6" s="1"/>
  <c r="O2235" i="6"/>
  <c r="P2235" i="6" s="1"/>
  <c r="O2236" i="6"/>
  <c r="P2236" i="6" s="1"/>
  <c r="O2237" i="6"/>
  <c r="P2237" i="6" s="1"/>
  <c r="O2238" i="6"/>
  <c r="P2238" i="6" s="1"/>
  <c r="O2239" i="6"/>
  <c r="P2239" i="6" s="1"/>
  <c r="O2240" i="6"/>
  <c r="P2240" i="6" s="1"/>
  <c r="O2241" i="6"/>
  <c r="P2241" i="6" s="1"/>
  <c r="O2242" i="6"/>
  <c r="P2242" i="6" s="1"/>
  <c r="O2243" i="6"/>
  <c r="P2243" i="6" s="1"/>
  <c r="O2244" i="6"/>
  <c r="P2244" i="6" s="1"/>
  <c r="O2245" i="6"/>
  <c r="P2245" i="6" s="1"/>
  <c r="O2246" i="6"/>
  <c r="P2246" i="6" s="1"/>
  <c r="O2247" i="6"/>
  <c r="P2247" i="6" s="1"/>
  <c r="O2248" i="6"/>
  <c r="P2248" i="6" s="1"/>
  <c r="O2249" i="6"/>
  <c r="P2249" i="6" s="1"/>
  <c r="O2250" i="6"/>
  <c r="P2250" i="6" s="1"/>
  <c r="O2251" i="6"/>
  <c r="P2251" i="6" s="1"/>
  <c r="O2252" i="6"/>
  <c r="P2252" i="6" s="1"/>
  <c r="O2253" i="6"/>
  <c r="P2253" i="6" s="1"/>
  <c r="O2254" i="6"/>
  <c r="P2254" i="6" s="1"/>
  <c r="O2255" i="6"/>
  <c r="P2255" i="6" s="1"/>
  <c r="O2256" i="6"/>
  <c r="P2256" i="6" s="1"/>
  <c r="O2257" i="6"/>
  <c r="P2257" i="6" s="1"/>
  <c r="O2258" i="6"/>
  <c r="P2258" i="6" s="1"/>
  <c r="O2259" i="6"/>
  <c r="P2259" i="6" s="1"/>
  <c r="O2260" i="6"/>
  <c r="P2260" i="6" s="1"/>
  <c r="O2261" i="6"/>
  <c r="P2261" i="6" s="1"/>
  <c r="O2262" i="6"/>
  <c r="P2262" i="6" s="1"/>
  <c r="O2263" i="6"/>
  <c r="P2263" i="6" s="1"/>
  <c r="O2264" i="6"/>
  <c r="P2264" i="6" s="1"/>
  <c r="O2265" i="6"/>
  <c r="P2265" i="6" s="1"/>
  <c r="O2266" i="6"/>
  <c r="P2266" i="6" s="1"/>
  <c r="O2267" i="6"/>
  <c r="P2267" i="6" s="1"/>
  <c r="O2268" i="6"/>
  <c r="P2268" i="6" s="1"/>
  <c r="O2269" i="6"/>
  <c r="P2269" i="6" s="1"/>
  <c r="O2270" i="6"/>
  <c r="P2270" i="6" s="1"/>
  <c r="O2271" i="6"/>
  <c r="P2271" i="6" s="1"/>
  <c r="O2272" i="6"/>
  <c r="P2272" i="6" s="1"/>
  <c r="O2273" i="6"/>
  <c r="P2273" i="6" s="1"/>
  <c r="O2274" i="6"/>
  <c r="P2274" i="6" s="1"/>
  <c r="O2275" i="6"/>
  <c r="P2275" i="6" s="1"/>
  <c r="O2276" i="6"/>
  <c r="P2276" i="6" s="1"/>
  <c r="O2277" i="6"/>
  <c r="P2277" i="6" s="1"/>
  <c r="O2278" i="6"/>
  <c r="P2278" i="6" s="1"/>
  <c r="O2279" i="6"/>
  <c r="P2279" i="6" s="1"/>
  <c r="O2280" i="6"/>
  <c r="P2280" i="6" s="1"/>
  <c r="O2281" i="6"/>
  <c r="P2281" i="6" s="1"/>
  <c r="O2282" i="6"/>
  <c r="P2282" i="6" s="1"/>
  <c r="O2283" i="6"/>
  <c r="P2283" i="6" s="1"/>
  <c r="O2284" i="6"/>
  <c r="P2284" i="6" s="1"/>
  <c r="O2285" i="6"/>
  <c r="P2285" i="6" s="1"/>
  <c r="O2286" i="6"/>
  <c r="P2286" i="6" s="1"/>
  <c r="O2287" i="6"/>
  <c r="P2287" i="6" s="1"/>
  <c r="O2288" i="6"/>
  <c r="P2288" i="6" s="1"/>
  <c r="O2289" i="6"/>
  <c r="P2289" i="6" s="1"/>
  <c r="O2290" i="6"/>
  <c r="P2290" i="6" s="1"/>
  <c r="O2291" i="6"/>
  <c r="P2291" i="6" s="1"/>
  <c r="O2292" i="6"/>
  <c r="P2292" i="6" s="1"/>
  <c r="O2293" i="6"/>
  <c r="P2293" i="6" s="1"/>
  <c r="O2294" i="6"/>
  <c r="P2294" i="6" s="1"/>
  <c r="O2295" i="6"/>
  <c r="P2295" i="6" s="1"/>
  <c r="O2296" i="6"/>
  <c r="P2296" i="6" s="1"/>
  <c r="O2297" i="6"/>
  <c r="P2297" i="6" s="1"/>
  <c r="O2298" i="6"/>
  <c r="P2298" i="6" s="1"/>
  <c r="O2299" i="6"/>
  <c r="P2299" i="6" s="1"/>
  <c r="O2300" i="6"/>
  <c r="P2300" i="6" s="1"/>
  <c r="O2301" i="6"/>
  <c r="P2301" i="6" s="1"/>
  <c r="O2302" i="6"/>
  <c r="P2302" i="6" s="1"/>
  <c r="O2303" i="6"/>
  <c r="P2303" i="6" s="1"/>
  <c r="O2304" i="6"/>
  <c r="P2304" i="6" s="1"/>
  <c r="O2305" i="6"/>
  <c r="P2305" i="6" s="1"/>
  <c r="O2306" i="6"/>
  <c r="P2306" i="6" s="1"/>
  <c r="O2307" i="6"/>
  <c r="P2307" i="6" s="1"/>
  <c r="O2308" i="6"/>
  <c r="P2308" i="6" s="1"/>
  <c r="O2309" i="6"/>
  <c r="P2309" i="6" s="1"/>
  <c r="O2310" i="6"/>
  <c r="P2310" i="6" s="1"/>
  <c r="O2311" i="6"/>
  <c r="P2311" i="6" s="1"/>
  <c r="O2312" i="6"/>
  <c r="P2312" i="6" s="1"/>
  <c r="O2313" i="6"/>
  <c r="P2313" i="6" s="1"/>
  <c r="O2314" i="6"/>
  <c r="P2314" i="6" s="1"/>
  <c r="O2315" i="6"/>
  <c r="P2315" i="6" s="1"/>
  <c r="O2316" i="6"/>
  <c r="P2316" i="6" s="1"/>
  <c r="O2317" i="6"/>
  <c r="P2317" i="6" s="1"/>
  <c r="O2318" i="6"/>
  <c r="P2318" i="6" s="1"/>
  <c r="O2319" i="6"/>
  <c r="P2319" i="6" s="1"/>
  <c r="O2320" i="6"/>
  <c r="P2320" i="6" s="1"/>
  <c r="O2321" i="6"/>
  <c r="P2321" i="6" s="1"/>
  <c r="O2322" i="6"/>
  <c r="P2322" i="6" s="1"/>
  <c r="O2323" i="6"/>
  <c r="P2323" i="6" s="1"/>
  <c r="O2324" i="6"/>
  <c r="P2324" i="6" s="1"/>
  <c r="O2325" i="6"/>
  <c r="P2325" i="6" s="1"/>
  <c r="O2326" i="6"/>
  <c r="P2326" i="6" s="1"/>
  <c r="O2327" i="6"/>
  <c r="P2327" i="6" s="1"/>
  <c r="O2328" i="6"/>
  <c r="P2328" i="6" s="1"/>
  <c r="O2329" i="6"/>
  <c r="P2329" i="6" s="1"/>
  <c r="O2330" i="6"/>
  <c r="P2330" i="6" s="1"/>
  <c r="O2331" i="6"/>
  <c r="P2331" i="6" s="1"/>
  <c r="O2332" i="6"/>
  <c r="P2332" i="6" s="1"/>
  <c r="O2333" i="6"/>
  <c r="P2333" i="6" s="1"/>
  <c r="O2334" i="6"/>
  <c r="P2334" i="6" s="1"/>
  <c r="O2335" i="6"/>
  <c r="P2335" i="6" s="1"/>
  <c r="O2336" i="6"/>
  <c r="P2336" i="6" s="1"/>
  <c r="O2" i="6"/>
  <c r="P2"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<sst xmlns="http://schemas.openxmlformats.org/spreadsheetml/2006/main" count="59680" uniqueCount="8370">
  <si>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</si>
  <si>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</si>
  <si>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</si>
  <si>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</si>
  <si>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</si>
  <si>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</si>
  <si>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</si>
  <si>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</si>
  <si>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</si>
  <si>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</si>
  <si>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</si>
  <si>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</si>
  <si>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</si>
  <si>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</si>
  <si>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</si>
  <si>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</si>
  <si>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</si>
  <si>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</si>
  <si>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</si>
  <si>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</si>
  <si>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</si>
  <si>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</si>
  <si>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</si>
  <si>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</si>
  <si>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</si>
  <si>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</si>
  <si>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</si>
  <si>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</si>
  <si>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</si>
  <si>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</si>
  <si>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</si>
  <si>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</si>
  <si>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</si>
  <si>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</si>
  <si>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</si>
  <si>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</si>
  <si>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</si>
  <si>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</si>
  <si>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</si>
  <si>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</si>
  <si>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</si>
  <si>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</si>
  <si>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</si>
  <si>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</si>
  <si>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</si>
  <si>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</si>
  <si>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</si>
  <si>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</si>
  <si>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</si>
  <si>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</si>
  <si>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</si>
  <si>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</si>
  <si>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</si>
  <si>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</si>
  <si>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</si>
  <si>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</si>
  <si>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</si>
  <si>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</si>
  <si>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</si>
  <si>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</si>
  <si>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</si>
  <si>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</si>
  <si>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</si>
  <si>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</si>
  <si>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</si>
  <si>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</si>
  <si>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</si>
  <si>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</si>
  <si>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</si>
  <si>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</si>
  <si>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</si>
  <si>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</si>
  <si>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</si>
  <si>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</si>
  <si>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</si>
  <si>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</si>
  <si>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</si>
  <si>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</si>
  <si>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</si>
  <si>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</si>
  <si>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</si>
  <si>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</si>
  <si>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</si>
  <si>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</si>
  <si>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</si>
  <si>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</si>
  <si>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</si>
  <si>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</si>
  <si>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</si>
  <si>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</si>
  <si>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</si>
  <si>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</si>
  <si>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</si>
  <si>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</si>
  <si>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</si>
  <si>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</si>
  <si>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</si>
  <si>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</si>
  <si>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</si>
  <si>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</si>
  <si>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</si>
  <si>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</si>
  <si>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</si>
  <si>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</si>
  <si>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</si>
  <si>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</si>
  <si>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</si>
  <si>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</si>
  <si>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</si>
  <si>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</si>
  <si>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</si>
  <si>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</si>
  <si>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</si>
  <si>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</si>
  <si>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</si>
  <si>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</si>
  <si>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</si>
  <si>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</si>
  <si>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</si>
  <si>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</si>
  <si>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</si>
  <si>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</si>
  <si>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</si>
  <si>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</si>
  <si>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</si>
  <si>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</si>
  <si>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</si>
  <si>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</si>
  <si>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</si>
  <si>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</si>
  <si>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</si>
  <si>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</si>
  <si>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</si>
  <si>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</si>
  <si>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</si>
  <si>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</si>
  <si>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</si>
  <si>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</si>
  <si>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</si>
  <si>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</si>
  <si>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</si>
  <si>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</si>
  <si>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</si>
  <si>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</si>
  <si>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</si>
  <si>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</si>
  <si>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</si>
  <si>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</si>
  <si>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</si>
  <si>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</si>
  <si>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</si>
  <si>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</si>
  <si>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</si>
  <si>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</si>
  <si>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</si>
  <si>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</si>
  <si>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</si>
  <si>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</si>
  <si>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</si>
  <si>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</si>
  <si>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</si>
  <si>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</si>
  <si>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</si>
  <si>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</si>
  <si>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</si>
  <si>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</si>
  <si>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</si>
  <si>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</si>
  <si>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</si>
  <si>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</si>
  <si>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</si>
  <si>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</si>
  <si>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</si>
  <si>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</si>
  <si>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</si>
  <si>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</si>
  <si>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</si>
  <si>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</si>
  <si>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</si>
  <si>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</si>
  <si>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</si>
  <si>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</si>
  <si>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</si>
  <si>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</si>
  <si>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</si>
  <si>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</si>
  <si>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</si>
  <si>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</si>
  <si>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</si>
  <si>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</si>
  <si>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</si>
  <si>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</si>
  <si>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</si>
  <si>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</si>
  <si>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</si>
  <si>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</si>
  <si>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</si>
  <si>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</si>
  <si>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</si>
  <si>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</si>
  <si>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</si>
  <si>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</si>
  <si>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</si>
  <si>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</si>
  <si>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</si>
  <si>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</si>
  <si>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</si>
  <si>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</si>
  <si>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</si>
  <si>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</si>
  <si>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</si>
  <si>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</si>
  <si>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</si>
  <si>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</si>
  <si>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</si>
  <si>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</si>
  <si>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</si>
  <si>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</si>
  <si>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</si>
  <si>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</si>
  <si>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</si>
  <si>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</si>
  <si>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</si>
  <si>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</si>
  <si>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</si>
  <si>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</si>
  <si>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</si>
  <si>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</si>
  <si>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</si>
  <si>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</si>
  <si>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</si>
  <si>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</si>
  <si>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</si>
  <si>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</si>
  <si>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</si>
  <si>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</si>
  <si>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</si>
  <si>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</si>
  <si>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</si>
  <si>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</si>
  <si>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</si>
  <si>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</si>
  <si>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</si>
  <si>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</si>
  <si>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</si>
  <si>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</si>
  <si>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</si>
  <si>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</si>
  <si>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</si>
  <si>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</si>
  <si>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</si>
  <si>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</si>
  <si>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</si>
  <si>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</si>
  <si>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</si>
  <si>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</si>
  <si>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</si>
  <si>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</si>
  <si>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</si>
  <si>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</si>
  <si>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</si>
  <si>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</si>
  <si>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</si>
  <si>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</si>
  <si>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</si>
  <si>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</si>
  <si>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</si>
  <si>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</si>
  <si>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</si>
  <si>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</si>
  <si>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</si>
  <si>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</si>
  <si>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</si>
  <si>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</si>
  <si>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</si>
  <si>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</si>
  <si>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</si>
  <si>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</si>
  <si>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</si>
  <si>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</si>
  <si>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</si>
  <si>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</si>
  <si>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</si>
  <si>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</si>
  <si>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</si>
  <si>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</si>
  <si>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</si>
  <si>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</si>
  <si>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</si>
  <si>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</si>
  <si>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</si>
  <si>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</si>
  <si>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</si>
  <si>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</si>
  <si>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</si>
  <si>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</si>
  <si>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</si>
  <si>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</si>
  <si>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</si>
  <si>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</si>
  <si>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</si>
  <si>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</si>
  <si>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</si>
  <si>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</si>
  <si>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</si>
  <si>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</si>
  <si>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</si>
  <si>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</si>
  <si>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</si>
  <si>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</si>
  <si>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</si>
  <si>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</si>
  <si>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</si>
  <si>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</si>
  <si>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</si>
  <si>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</si>
  <si>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</si>
  <si>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</si>
  <si>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</si>
  <si>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</si>
  <si>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</si>
  <si>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</si>
  <si>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</si>
  <si>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</si>
  <si>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</si>
  <si>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</si>
  <si>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</si>
  <si>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</si>
  <si>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</si>
  <si>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</si>
  <si>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</si>
  <si>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</si>
  <si>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</si>
  <si>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</si>
  <si>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</si>
  <si>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</si>
  <si>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</si>
  <si>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</si>
  <si>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</si>
  <si>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</si>
  <si>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</si>
  <si>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</si>
  <si>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</si>
  <si>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</si>
  <si>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</si>
  <si>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</si>
  <si>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</si>
  <si>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</si>
  <si>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</si>
  <si>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</si>
  <si>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</si>
  <si>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</si>
  <si>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</si>
  <si>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</si>
  <si>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</si>
  <si>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</si>
  <si>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</si>
  <si>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</si>
  <si>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</si>
  <si>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</si>
  <si>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</si>
  <si>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</si>
  <si>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</si>
  <si>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</si>
  <si>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</si>
  <si>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</si>
  <si>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</si>
  <si>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</si>
  <si>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</si>
  <si>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</si>
  <si>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</si>
  <si>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</si>
  <si>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</si>
  <si>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</si>
  <si>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</si>
  <si>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</si>
  <si>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</si>
  <si>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</si>
  <si>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</si>
  <si>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</si>
  <si>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</si>
  <si>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</si>
  <si>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</si>
  <si>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</si>
  <si>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</si>
  <si>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</si>
  <si>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</si>
  <si>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</si>
  <si>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</si>
  <si>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</si>
  <si>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</si>
  <si>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</si>
  <si>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</si>
  <si>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</si>
  <si>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</si>
  <si>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</si>
  <si>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</si>
  <si>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</si>
  <si>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</si>
  <si>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</si>
  <si>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</si>
  <si>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</si>
  <si>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</si>
  <si>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</si>
  <si>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</si>
  <si>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</si>
  <si>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</si>
  <si>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</si>
  <si>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</si>
  <si>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</si>
  <si>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</si>
  <si>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</si>
  <si>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</si>
  <si>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</si>
  <si>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</si>
  <si>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</si>
  <si>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</si>
  <si>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</si>
  <si>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</si>
  <si>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</si>
  <si>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</si>
  <si>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</si>
  <si>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</si>
  <si>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</si>
  <si>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</si>
  <si>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</si>
  <si>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</si>
  <si>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</si>
  <si>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</si>
  <si>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</si>
  <si>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</si>
  <si>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</si>
  <si>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</si>
  <si>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</si>
  <si>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</si>
  <si>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</si>
  <si>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</si>
  <si>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</si>
  <si>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</si>
  <si>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</si>
  <si>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</si>
  <si>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</si>
  <si>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</si>
  <si>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</si>
  <si>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</si>
  <si>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</si>
  <si>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</si>
  <si>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</si>
  <si>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</si>
  <si>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</si>
  <si>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</si>
  <si>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</si>
  <si>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</si>
  <si>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</si>
  <si>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</si>
  <si>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</si>
  <si>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</si>
  <si>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</si>
  <si>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</si>
  <si>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</si>
  <si>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</si>
  <si>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</si>
  <si>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</si>
  <si>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</si>
  <si>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</si>
  <si>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</si>
  <si>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</si>
  <si>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</si>
  <si>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</si>
  <si>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</si>
  <si>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</si>
  <si>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</si>
  <si>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</si>
  <si>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</si>
  <si>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</si>
  <si>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</si>
  <si>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</si>
  <si>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</si>
  <si>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</si>
  <si>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</si>
  <si>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</si>
  <si>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</si>
  <si>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</si>
  <si>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</si>
  <si>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</si>
  <si>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</si>
  <si>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</si>
  <si>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</si>
  <si>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</si>
  <si>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</si>
  <si>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</si>
  <si>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</si>
  <si>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</si>
  <si>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</si>
  <si>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</si>
  <si>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</si>
  <si>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</si>
  <si>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</si>
  <si>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</si>
  <si>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</si>
  <si>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</si>
  <si>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</si>
  <si>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</si>
  <si>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</si>
  <si>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</si>
  <si>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</si>
  <si>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</si>
  <si>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</si>
  <si>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</si>
  <si>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</si>
  <si>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</si>
  <si>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</si>
  <si>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</si>
  <si>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</si>
  <si>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</si>
  <si>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</si>
  <si>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</si>
  <si>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</si>
  <si>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</si>
  <si>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</si>
  <si>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</si>
  <si>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</si>
  <si>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</si>
  <si>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</si>
  <si>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</si>
  <si>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</si>
  <si>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</si>
  <si>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</si>
  <si>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</si>
  <si>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</si>
  <si>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</si>
  <si>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</si>
  <si>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</si>
  <si>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</si>
  <si>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</si>
  <si>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</si>
  <si>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</si>
  <si>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</si>
  <si>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</si>
  <si>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</si>
  <si>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</si>
  <si>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</si>
  <si>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</si>
  <si>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</si>
  <si>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</si>
  <si>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</si>
  <si>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</si>
  <si>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</si>
  <si>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</si>
  <si>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</si>
  <si>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</si>
  <si>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</si>
  <si>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</si>
  <si>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</si>
  <si>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</si>
  <si>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</si>
  <si>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</si>
  <si>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</si>
  <si>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</si>
  <si>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</si>
  <si>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</si>
  <si>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</si>
  <si>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</si>
  <si>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</si>
  <si>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</si>
  <si>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</si>
  <si>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</si>
  <si>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</si>
  <si>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</si>
  <si>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</si>
  <si>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</si>
  <si>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</si>
  <si>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</si>
  <si>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</si>
  <si>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</si>
  <si>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</si>
  <si>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</si>
  <si>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</si>
  <si>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</si>
  <si>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</si>
  <si>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</si>
  <si>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</si>
  <si>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</si>
  <si>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</si>
  <si>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</si>
  <si>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</si>
  <si>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</si>
  <si>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</si>
  <si>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</si>
  <si>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</si>
  <si>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</si>
  <si>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</si>
  <si>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</si>
  <si>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</si>
  <si>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</si>
  <si>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</si>
  <si>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</si>
  <si>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</si>
  <si>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</si>
  <si>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</si>
  <si>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</si>
  <si>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</si>
  <si>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</si>
  <si>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</si>
  <si>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</si>
  <si>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</si>
  <si>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</si>
  <si>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</si>
  <si>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</si>
  <si>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</si>
  <si>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</si>
  <si>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</si>
  <si>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</si>
  <si>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</si>
  <si>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</si>
  <si>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</si>
  <si>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</si>
  <si>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</si>
  <si>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</si>
  <si>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</si>
  <si>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</si>
  <si>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</si>
  <si>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</si>
  <si>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</si>
  <si>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</si>
  <si>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</si>
  <si>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</si>
  <si>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</si>
  <si>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</si>
  <si>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</si>
  <si>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</si>
  <si>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</si>
  <si>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</si>
  <si>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</si>
  <si>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</si>
  <si>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</si>
  <si>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</si>
  <si>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</si>
  <si>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</si>
  <si>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</si>
  <si>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</si>
  <si>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</si>
  <si>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</si>
  <si>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</si>
  <si>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</si>
  <si>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</si>
  <si>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</si>
  <si>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</si>
  <si>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</si>
  <si>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</si>
  <si>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</si>
  <si>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</si>
  <si>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</si>
  <si>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</si>
  <si>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</si>
  <si>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</si>
  <si>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</si>
  <si>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</si>
  <si>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</si>
  <si>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</si>
  <si>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</si>
  <si>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</si>
  <si>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</si>
  <si>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</si>
  <si>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</si>
  <si>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</si>
  <si>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</si>
  <si>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</si>
  <si>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</si>
  <si>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</si>
  <si>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</si>
  <si>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</si>
  <si>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</si>
  <si>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</si>
  <si>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</si>
  <si>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</si>
  <si>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</si>
  <si>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</si>
  <si>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</si>
  <si>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</si>
  <si>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</si>
  <si>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</si>
  <si>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</si>
  <si>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</si>
  <si>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</si>
  <si>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</si>
  <si>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</si>
  <si>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</si>
  <si>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</si>
  <si>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</si>
  <si>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</si>
  <si>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</si>
  <si>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</si>
  <si>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</si>
  <si>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</si>
  <si>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</si>
  <si>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</si>
  <si>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</si>
  <si>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</si>
  <si>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</si>
  <si>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</si>
  <si>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</si>
  <si>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</si>
  <si>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</si>
  <si>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</si>
  <si>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</si>
  <si>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</si>
  <si>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</si>
  <si>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</si>
  <si>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</si>
  <si>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</si>
  <si>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</si>
  <si>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</si>
  <si>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</si>
  <si>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</si>
  <si>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</si>
  <si>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</si>
  <si>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</si>
  <si>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</si>
  <si>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</si>
  <si>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</si>
  <si>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</si>
  <si>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</si>
  <si>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</si>
  <si>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</si>
  <si>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</si>
  <si>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</si>
  <si>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</si>
  <si>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</si>
  <si>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</si>
  <si>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</si>
  <si>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</si>
  <si>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</si>
  <si>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</si>
  <si>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</si>
  <si>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</si>
  <si>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</si>
  <si>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</si>
  <si>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</si>
  <si>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</si>
  <si>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</si>
  <si>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</si>
  <si>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</si>
  <si>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</si>
  <si>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</si>
  <si>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</si>
  <si>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</si>
  <si>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</si>
  <si>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</si>
  <si>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</si>
  <si>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</si>
  <si>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</si>
  <si>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</si>
  <si>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</si>
  <si>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</si>
  <si>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</si>
  <si>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</si>
  <si>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</si>
  <si>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</si>
  <si>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</si>
  <si>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</si>
  <si>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</si>
  <si>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</si>
  <si>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</si>
  <si>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</si>
  <si>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</si>
  <si>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</si>
  <si>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</si>
  <si>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</si>
  <si>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</si>
  <si>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</si>
  <si>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</si>
  <si>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</si>
  <si>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</si>
  <si>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</si>
  <si>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</si>
  <si>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</si>
  <si>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</si>
  <si>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</si>
  <si>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</si>
  <si>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</si>
  <si>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</si>
  <si>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</si>
  <si>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</si>
  <si>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</si>
  <si>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</si>
  <si>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</si>
  <si>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</si>
  <si>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</si>
  <si>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</si>
  <si>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</si>
  <si>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</si>
  <si>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</si>
  <si>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</si>
  <si>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</si>
  <si>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</si>
  <si>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</si>
  <si>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</si>
  <si>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</si>
  <si>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</si>
  <si>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</si>
  <si>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</si>
  <si>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</si>
  <si>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</si>
  <si>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</si>
  <si>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</si>
  <si>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</si>
  <si>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</si>
  <si>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</si>
  <si>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</si>
  <si>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</si>
  <si>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</si>
  <si>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</si>
  <si>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</si>
  <si>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</si>
  <si>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</si>
  <si>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</si>
  <si>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</si>
  <si>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</si>
  <si>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</si>
  <si>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</si>
  <si>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</si>
  <si>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</si>
  <si>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</si>
  <si>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</si>
  <si>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</si>
  <si>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</si>
  <si>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</si>
  <si>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</si>
  <si>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</si>
  <si>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</si>
  <si>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</si>
  <si>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</si>
  <si>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</si>
  <si>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</si>
  <si>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</si>
  <si>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</si>
  <si>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</si>
  <si>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</si>
  <si>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</si>
  <si>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</si>
  <si>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</si>
  <si>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</si>
  <si>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</si>
  <si>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</si>
  <si>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</si>
  <si>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</si>
  <si>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</si>
  <si>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</si>
  <si>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</si>
  <si>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</si>
  <si>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</si>
  <si>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</si>
  <si>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</si>
  <si>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</si>
  <si>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</si>
  <si>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</si>
  <si>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</si>
  <si>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</si>
  <si>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</si>
  <si>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</si>
  <si>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</si>
  <si>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</si>
  <si>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</si>
  <si>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</si>
  <si>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</si>
  <si>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</si>
  <si>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</si>
  <si>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</si>
  <si>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</si>
  <si>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</si>
  <si>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</si>
  <si>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</si>
  <si>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</si>
  <si>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</si>
  <si>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</si>
  <si>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</si>
  <si>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</si>
  <si>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</si>
  <si>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</si>
  <si>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</si>
  <si>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</si>
  <si>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</si>
  <si>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</si>
  <si>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</si>
  <si>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</si>
  <si>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</si>
  <si>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</si>
  <si>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</si>
  <si>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</si>
  <si>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</si>
  <si>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</si>
  <si>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</si>
  <si>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</si>
  <si>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</si>
  <si>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</si>
  <si>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</si>
  <si>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</si>
  <si>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</si>
  <si>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</si>
  <si>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</si>
  <si>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</si>
  <si>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</si>
  <si>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</si>
  <si>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</si>
  <si>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</si>
  <si>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</si>
  <si>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</si>
  <si>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</si>
  <si>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</si>
  <si>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</si>
  <si>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</si>
  <si>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</si>
  <si>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</si>
  <si>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</si>
  <si>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</si>
  <si>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</si>
  <si>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</si>
  <si>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</si>
  <si>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</si>
  <si>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</si>
  <si>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</si>
  <si>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</si>
  <si>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</si>
  <si>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</si>
  <si>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</si>
  <si>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</si>
  <si>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</si>
  <si>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</si>
  <si>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</si>
  <si>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</si>
  <si>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</si>
  <si>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</si>
  <si>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</si>
  <si>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</si>
  <si>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</si>
  <si>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</si>
  <si>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</si>
  <si>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</si>
  <si>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</si>
  <si>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</si>
  <si>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</si>
  <si>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</si>
  <si>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</si>
  <si>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</si>
  <si>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</si>
  <si>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</si>
  <si>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</si>
  <si>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</si>
  <si>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</si>
  <si>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</si>
  <si>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</si>
  <si>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</si>
  <si>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</si>
  <si>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</si>
  <si>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</si>
  <si>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</si>
  <si>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</si>
  <si>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</si>
  <si>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</si>
  <si>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</si>
  <si>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</si>
  <si>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</si>
  <si>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</si>
  <si>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</si>
  <si>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</si>
  <si>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</si>
  <si>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</si>
  <si>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</si>
  <si>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</si>
  <si>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</si>
  <si>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</si>
  <si>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</si>
  <si>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</si>
  <si>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</si>
  <si>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</si>
  <si>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</si>
  <si>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</si>
  <si>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</si>
  <si>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</si>
  <si>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</si>
  <si>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</si>
  <si>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</si>
  <si>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</si>
  <si>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</si>
  <si>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</si>
  <si>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</si>
  <si>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</si>
  <si>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</si>
  <si>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</si>
  <si>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</si>
  <si>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</si>
  <si>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</si>
  <si>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</si>
  <si>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</si>
  <si>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</si>
  <si>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</si>
  <si>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</si>
  <si>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</si>
  <si>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</si>
  <si>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</si>
  <si>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</si>
  <si>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</si>
  <si>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</si>
  <si>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</si>
  <si>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</si>
  <si>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</si>
  <si>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</si>
  <si>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</si>
  <si>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</si>
  <si>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</si>
  <si>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</si>
  <si>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</si>
  <si>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</si>
  <si>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</si>
  <si>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</si>
  <si>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</si>
  <si>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</si>
  <si>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</si>
  <si>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</si>
  <si>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</si>
  <si>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</si>
  <si>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</si>
  <si>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</si>
  <si>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</si>
  <si>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</si>
  <si>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</si>
  <si>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</si>
  <si>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</si>
  <si>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</si>
  <si>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</si>
  <si>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</si>
  <si>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</si>
  <si>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</si>
  <si>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</si>
  <si>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</si>
  <si>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</si>
  <si>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</si>
  <si>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</si>
  <si>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</si>
  <si>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</si>
  <si>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</si>
  <si>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</si>
  <si>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</si>
  <si>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</si>
  <si>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</si>
  <si>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</si>
  <si>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</si>
  <si>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</si>
  <si>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</si>
  <si>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</si>
  <si>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</si>
  <si>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</si>
  <si>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</si>
  <si>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</si>
  <si>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</si>
  <si>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</si>
  <si>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</si>
  <si>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</si>
  <si>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</si>
  <si>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</si>
  <si>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</si>
  <si>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</si>
  <si>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</si>
  <si>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</si>
  <si>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</si>
  <si>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</si>
  <si>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</si>
  <si>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</si>
  <si>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</si>
  <si>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</si>
  <si>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</si>
  <si>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</si>
  <si>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</si>
  <si>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</si>
  <si>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</si>
  <si>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</si>
  <si>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</si>
  <si>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</si>
  <si>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</si>
  <si>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</si>
  <si>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</si>
  <si>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</si>
  <si>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</si>
  <si>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</si>
  <si>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</si>
  <si>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</si>
  <si>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</si>
  <si>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</si>
  <si>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</si>
  <si>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</si>
  <si>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</si>
  <si>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</si>
  <si>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</si>
  <si>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</si>
  <si>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</si>
  <si>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</si>
  <si>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</si>
  <si>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</si>
  <si>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</si>
  <si>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</si>
  <si>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</si>
  <si>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</si>
  <si>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</si>
  <si>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</si>
  <si>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</si>
  <si>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</si>
  <si>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</si>
  <si>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</si>
  <si>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</si>
  <si>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</si>
  <si>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</si>
  <si>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</si>
  <si>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</si>
  <si>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</si>
  <si>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</si>
  <si>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</si>
  <si>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</si>
  <si>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</si>
  <si>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</si>
  <si>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</si>
  <si>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</si>
  <si>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</si>
  <si>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</si>
  <si>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</si>
  <si>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</si>
  <si>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</si>
  <si>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</si>
  <si>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</si>
  <si>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</si>
  <si>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</si>
  <si>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</si>
  <si>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</si>
  <si>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</si>
  <si>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</si>
  <si>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</si>
  <si>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</si>
  <si>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</si>
  <si>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</si>
  <si>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</si>
  <si>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</si>
  <si>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</si>
  <si>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</si>
  <si>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</si>
  <si>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</si>
  <si>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</si>
  <si>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</si>
  <si>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</si>
  <si>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</si>
  <si>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</si>
  <si>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</si>
  <si>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</si>
  <si>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</si>
  <si>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</si>
  <si>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</si>
  <si>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</si>
  <si>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</si>
  <si>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</si>
  <si>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</si>
  <si>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</si>
  <si>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</si>
  <si>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</si>
  <si>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</si>
  <si>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</si>
  <si>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</si>
  <si>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</si>
  <si>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</si>
  <si>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</si>
  <si>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</si>
  <si>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</si>
  <si>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</si>
  <si>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</si>
  <si>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</si>
  <si>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</si>
  <si>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</si>
  <si>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</si>
  <si>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</si>
  <si>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</si>
  <si>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</si>
  <si>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</si>
  <si>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</si>
  <si>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</si>
  <si>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</si>
  <si>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</si>
  <si>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</si>
  <si>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</si>
  <si>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</si>
  <si>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</si>
  <si>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</si>
  <si>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</si>
  <si>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</si>
  <si>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</si>
  <si>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</si>
  <si>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</si>
  <si>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</si>
  <si>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</si>
  <si>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</si>
  <si>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</si>
  <si>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</si>
  <si>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</si>
  <si>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</si>
  <si>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</si>
  <si>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</si>
  <si>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</si>
  <si>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</si>
  <si>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</si>
  <si>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</si>
  <si>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</si>
  <si>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</si>
  <si>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</si>
  <si>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</si>
  <si>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</si>
  <si>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</si>
  <si>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</si>
  <si>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</si>
  <si>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</si>
  <si>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</si>
  <si>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</si>
  <si>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</si>
  <si>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</si>
  <si>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</si>
  <si>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</si>
  <si>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</si>
  <si>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</si>
  <si>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</si>
  <si>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</si>
  <si>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</si>
  <si>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</si>
  <si>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</si>
  <si>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</si>
  <si>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</si>
  <si>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</si>
  <si>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</si>
  <si>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</si>
  <si>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</si>
  <si>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</si>
  <si>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</si>
  <si>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</si>
  <si>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</si>
  <si>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</si>
  <si>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</si>
  <si>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</si>
  <si>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</si>
  <si>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</si>
  <si>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</si>
  <si>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</si>
  <si>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</si>
  <si>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</si>
  <si>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</si>
  <si>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</si>
  <si>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</si>
  <si>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</si>
  <si>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</si>
  <si>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</si>
  <si>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</si>
  <si>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</si>
  <si>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</si>
  <si>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</si>
  <si>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</si>
  <si>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</si>
  <si>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</si>
  <si>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</si>
  <si>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</si>
  <si>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</si>
  <si>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</si>
  <si>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</si>
  <si>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</si>
  <si>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</si>
  <si>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</si>
  <si>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</si>
  <si>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</si>
  <si>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</si>
  <si>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</si>
  <si>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</si>
  <si>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</si>
  <si>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</si>
  <si>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</si>
  <si>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</si>
  <si>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</si>
  <si>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</si>
  <si>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</si>
  <si>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</si>
  <si>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</si>
  <si>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</si>
  <si>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</si>
  <si>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</si>
  <si>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</si>
  <si>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</si>
  <si>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</si>
  <si>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</si>
  <si>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</si>
  <si>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</si>
  <si>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</si>
  <si>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</si>
  <si>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</si>
  <si>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</si>
  <si>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</si>
  <si>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</si>
  <si>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</si>
  <si>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</si>
  <si>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</si>
  <si>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</si>
  <si>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</si>
  <si>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</si>
  <si>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</si>
  <si>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</si>
  <si>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</si>
  <si>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</si>
  <si>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</si>
  <si>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</si>
  <si>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</si>
  <si>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</si>
  <si>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</si>
  <si>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</si>
  <si>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</si>
  <si>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</si>
  <si>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</si>
  <si>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</si>
  <si>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</si>
  <si>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</si>
  <si>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</si>
  <si>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</si>
  <si>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</si>
  <si>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</si>
  <si>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</si>
  <si>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</si>
  <si>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</si>
  <si>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</si>
  <si>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</si>
  <si>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</si>
  <si>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</si>
  <si>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</si>
  <si>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</si>
  <si>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</si>
  <si>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</si>
  <si>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</si>
  <si>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</si>
  <si>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</si>
  <si>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</si>
  <si>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</si>
  <si>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</si>
  <si>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</si>
  <si>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</si>
  <si>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</si>
  <si>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</si>
  <si>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</si>
  <si>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</si>
  <si>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</si>
  <si>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</si>
  <si>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</si>
  <si>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</si>
  <si>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</si>
  <si>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</si>
  <si>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</si>
  <si>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</si>
  <si>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</si>
  <si>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</si>
  <si>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</si>
  <si>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</si>
  <si>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</si>
  <si>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</si>
  <si>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</si>
  <si>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</si>
  <si>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</si>
  <si>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</si>
  <si>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</si>
  <si>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</si>
  <si>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</si>
  <si>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</si>
  <si>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</si>
  <si>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</si>
  <si>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</si>
  <si>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</si>
  <si>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</si>
  <si>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</si>
  <si>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</si>
  <si>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</si>
  <si>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</si>
  <si>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</si>
  <si>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</si>
  <si>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</si>
  <si>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</si>
  <si>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</si>
  <si>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</si>
  <si>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</si>
  <si>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</si>
  <si>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</si>
  <si>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</si>
  <si>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</si>
  <si>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</si>
  <si>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</si>
  <si>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</si>
  <si>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</si>
  <si>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</si>
  <si>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</si>
  <si>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</si>
  <si>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</si>
  <si>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</si>
  <si>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</si>
  <si>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</si>
  <si>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</si>
  <si>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</si>
  <si>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</si>
  <si>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</si>
  <si>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</si>
  <si>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</si>
  <si>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</si>
  <si>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</si>
  <si>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</si>
  <si>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</si>
  <si>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</si>
  <si>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</si>
  <si>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</si>
  <si>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</si>
  <si>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</si>
  <si>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</si>
  <si>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</si>
  <si>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</si>
  <si>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</si>
  <si>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</si>
  <si>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</si>
  <si>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</si>
  <si>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</si>
  <si>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</si>
  <si>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</si>
  <si>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</si>
  <si>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</si>
  <si>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</si>
  <si>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</si>
  <si>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</si>
  <si>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</si>
  <si>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</si>
  <si>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</si>
  <si>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</si>
  <si>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</si>
  <si>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</si>
  <si>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</si>
  <si>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</si>
  <si>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</si>
  <si>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</si>
  <si>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</si>
  <si>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</si>
  <si>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</si>
  <si>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</si>
  <si>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</si>
  <si>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</si>
  <si>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</si>
  <si>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</si>
  <si>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</si>
  <si>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</si>
  <si>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</si>
  <si>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</si>
  <si>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</si>
  <si>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</si>
  <si>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</si>
  <si>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</si>
  <si>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</si>
  <si>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</si>
  <si>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</si>
  <si>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</si>
  <si>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</si>
  <si>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</si>
  <si>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</si>
  <si>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</si>
  <si>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</si>
  <si>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</si>
  <si>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</si>
  <si>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</si>
  <si>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</si>
  <si>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</si>
  <si>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</si>
  <si>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</si>
  <si>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</si>
  <si>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</si>
  <si>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</si>
  <si>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</si>
  <si>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</si>
  <si>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</si>
  <si>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</si>
  <si>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</si>
  <si>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</si>
  <si>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</si>
  <si>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</si>
  <si>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</si>
  <si>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</si>
  <si>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</si>
  <si>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</si>
  <si>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</si>
  <si>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</si>
  <si>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</si>
  <si>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</si>
  <si>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</si>
  <si>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</si>
  <si>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</si>
  <si>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</si>
  <si>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</si>
  <si>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</si>
  <si>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</si>
  <si>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</si>
  <si>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</si>
  <si>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</si>
  <si>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</si>
  <si>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</si>
  <si>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</si>
  <si>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</si>
  <si>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</si>
  <si>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</si>
  <si>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</si>
  <si>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</si>
  <si>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</si>
  <si>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</si>
  <si>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</si>
  <si>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</si>
  <si>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</si>
  <si>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</si>
  <si>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</si>
  <si>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</si>
  <si>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</si>
  <si>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</si>
  <si>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</si>
  <si>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</si>
  <si>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</si>
  <si>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</si>
  <si>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</si>
  <si>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</si>
  <si>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</si>
  <si>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</si>
  <si>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</si>
  <si>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</si>
  <si>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</si>
  <si>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</si>
  <si>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</si>
  <si>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</si>
  <si>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</si>
  <si>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</si>
  <si>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</si>
  <si>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</si>
  <si>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</si>
  <si>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</si>
  <si>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</si>
  <si>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</si>
  <si>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</si>
  <si>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</si>
  <si>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</si>
  <si>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</si>
  <si>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</si>
  <si>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</si>
  <si>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</si>
  <si>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</si>
  <si>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</si>
  <si>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</si>
  <si>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</si>
  <si>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</si>
  <si>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</si>
  <si>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</si>
  <si>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</si>
  <si>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</si>
  <si>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</si>
  <si>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</si>
  <si>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</si>
  <si>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</si>
  <si>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</si>
  <si>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</si>
  <si>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</si>
  <si>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</si>
  <si>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</si>
  <si>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</si>
  <si>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</si>
  <si>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</si>
  <si>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</si>
  <si>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</si>
  <si>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</si>
  <si>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</si>
  <si>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</si>
  <si>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</si>
  <si>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</si>
  <si>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</si>
  <si>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</si>
  <si>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</si>
  <si>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</si>
  <si>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</si>
  <si>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</si>
  <si>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</si>
  <si>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</si>
  <si>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</si>
  <si>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</si>
  <si>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</si>
  <si>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</si>
  <si>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</si>
  <si>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</si>
  <si>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</si>
  <si>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</si>
  <si>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</si>
  <si>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</si>
  <si>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</si>
  <si>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</si>
  <si>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</si>
  <si>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</si>
  <si>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</si>
  <si>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</si>
  <si>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</si>
  <si>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</si>
  <si>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</si>
  <si>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</si>
  <si>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</si>
  <si>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</si>
  <si>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</si>
  <si>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</si>
  <si>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</si>
  <si>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</si>
  <si>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</si>
  <si>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</si>
  <si>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</si>
  <si>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</si>
  <si>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</si>
  <si>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</si>
  <si>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</si>
  <si>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</si>
  <si>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</si>
  <si>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</si>
  <si>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</si>
  <si>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</si>
  <si>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</si>
  <si>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</si>
  <si>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</si>
  <si>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</si>
  <si>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</si>
  <si>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</si>
  <si>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</si>
  <si>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</si>
  <si>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</si>
  <si>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</si>
  <si>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</si>
  <si>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</si>
  <si>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</si>
  <si>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</si>
  <si>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</si>
  <si>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</si>
  <si>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</si>
  <si>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</si>
  <si>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</si>
  <si>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</si>
  <si>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</si>
  <si>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</si>
  <si>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</si>
  <si>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</si>
  <si>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</si>
  <si>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</si>
  <si>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</si>
  <si>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</si>
  <si>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</si>
  <si>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</si>
  <si>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</si>
  <si>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</si>
  <si>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</si>
  <si>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</si>
  <si>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</si>
  <si>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</si>
  <si>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</si>
  <si>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</si>
  <si>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</si>
  <si>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</si>
  <si>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</si>
  <si>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</si>
  <si>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</si>
  <si>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</si>
  <si>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</si>
  <si>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</si>
  <si>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</si>
  <si>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</si>
  <si>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</si>
  <si>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</si>
  <si>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</si>
  <si>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</si>
  <si>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</si>
  <si>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</si>
  <si>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</si>
  <si>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</si>
  <si>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</si>
  <si>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</si>
  <si>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</si>
  <si>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</si>
  <si>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</si>
  <si>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</si>
  <si>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</si>
  <si>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</si>
  <si>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</si>
  <si>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</si>
  <si>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</si>
  <si>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</si>
  <si>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</si>
  <si>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</si>
  <si>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</si>
  <si>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</si>
  <si>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</si>
  <si>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</si>
  <si>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</si>
  <si>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</si>
  <si>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</si>
  <si>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</si>
  <si>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</si>
  <si>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</si>
  <si>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</si>
  <si>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</si>
  <si>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</si>
  <si>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</si>
  <si>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</si>
  <si>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</si>
  <si>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</si>
  <si>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</si>
  <si>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</si>
  <si>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</si>
  <si>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</si>
  <si>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</si>
  <si>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</si>
  <si>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</si>
  <si>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</si>
  <si>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</si>
  <si>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</si>
  <si>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</si>
  <si>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</si>
  <si>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</si>
  <si>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</si>
  <si>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</si>
  <si>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</si>
  <si>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</si>
  <si>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</si>
  <si>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</si>
  <si>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</si>
  <si>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</si>
  <si>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</si>
  <si>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</si>
  <si>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</si>
  <si>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</si>
  <si>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</si>
  <si>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</si>
  <si>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</si>
  <si>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</si>
  <si>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</si>
  <si>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</si>
  <si>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</si>
  <si>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</si>
  <si>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</si>
  <si>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</si>
  <si>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</si>
  <si>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</si>
  <si>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</si>
  <si>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</si>
  <si>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</si>
  <si>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</si>
  <si>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</si>
  <si>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</si>
  <si>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</si>
  <si>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</si>
  <si>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</si>
  <si>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</si>
  <si>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</si>
  <si>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</si>
  <si>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</si>
  <si>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</si>
  <si>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</si>
  <si>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</si>
  <si>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</si>
  <si>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</si>
  <si>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</si>
  <si>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</si>
  <si>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</si>
  <si>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</si>
  <si>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</si>
  <si>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</si>
  <si>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</si>
  <si>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</si>
  <si>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</si>
  <si>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</si>
  <si>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</si>
  <si>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</si>
  <si>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</si>
  <si>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</si>
  <si>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</si>
  <si>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</si>
  <si>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</si>
  <si>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</si>
  <si>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</si>
  <si>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</si>
  <si>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</si>
  <si>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</si>
  <si>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</si>
  <si>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</si>
  <si>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</si>
  <si>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</si>
  <si>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</si>
  <si>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</si>
  <si>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</si>
  <si>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</si>
  <si>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</si>
  <si>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</si>
  <si>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</si>
  <si>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</si>
  <si>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</si>
  <si>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</si>
  <si>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</si>
  <si>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</si>
  <si>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</si>
  <si>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</si>
  <si>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</si>
  <si>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</si>
  <si>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</si>
  <si>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</si>
  <si>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</si>
  <si>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</si>
  <si>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</si>
  <si>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</si>
  <si>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</si>
  <si>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</si>
  <si>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</si>
  <si>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</si>
  <si>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</si>
  <si>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</si>
  <si>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</si>
  <si>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</si>
  <si>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</si>
  <si>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</si>
  <si>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</si>
  <si>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</si>
  <si>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</si>
  <si>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</si>
  <si>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</si>
  <si>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</si>
  <si>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</si>
  <si>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</si>
  <si>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</si>
  <si>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</si>
  <si>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</si>
  <si>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</si>
  <si>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</si>
  <si>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</si>
  <si>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</si>
  <si>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</si>
  <si>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</si>
  <si>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</si>
  <si>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</si>
  <si>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</si>
  <si>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</si>
  <si>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</si>
  <si>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</si>
  <si>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</si>
  <si>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</si>
  <si>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</si>
  <si>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</si>
  <si>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</si>
  <si>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</si>
  <si>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</si>
  <si>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</si>
  <si>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</si>
  <si>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</si>
  <si>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</si>
  <si>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</si>
  <si>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</si>
  <si>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</si>
  <si>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</si>
  <si>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</si>
  <si>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</si>
  <si>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</si>
  <si>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</si>
  <si>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</si>
  <si>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</si>
  <si>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</si>
  <si>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</si>
  <si>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</si>
  <si>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</si>
  <si>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</si>
  <si>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</si>
  <si>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</si>
  <si>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</si>
  <si>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</si>
  <si>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</si>
  <si>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</si>
  <si>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</si>
  <si>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</si>
  <si>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</si>
  <si>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</si>
  <si>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</si>
  <si>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</si>
  <si>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</si>
  <si>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</si>
  <si>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</si>
  <si>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</si>
  <si>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</si>
  <si>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</si>
  <si>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</si>
  <si>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</si>
  <si>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</si>
  <si>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</si>
  <si>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</si>
  <si>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</si>
  <si>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</si>
  <si>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</si>
  <si>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</si>
  <si>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</si>
  <si>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</si>
  <si>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</si>
  <si>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</si>
  <si>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</si>
  <si>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</si>
  <si>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</si>
  <si>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</si>
  <si>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</si>
  <si>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</si>
  <si>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</si>
  <si>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</si>
  <si>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</si>
  <si>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</si>
  <si>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</si>
  <si>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</si>
  <si>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</si>
  <si>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</si>
  <si>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</si>
  <si>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</si>
  <si>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</si>
  <si>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</si>
  <si>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</si>
  <si>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</si>
  <si>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</si>
  <si>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</si>
  <si>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</si>
  <si>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</si>
  <si>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</si>
  <si>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</si>
  <si>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</si>
  <si>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</si>
  <si>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</si>
  <si>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</si>
  <si>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</si>
  <si>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</si>
  <si>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</si>
  <si>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</si>
  <si>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</si>
  <si>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</si>
  <si>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</si>
  <si>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</si>
  <si>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</si>
  <si>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</si>
  <si>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</si>
  <si>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</si>
  <si>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</si>
  <si>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</si>
  <si>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</si>
  <si>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</si>
  <si>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</si>
  <si>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</si>
  <si>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</si>
  <si>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</si>
  <si>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</si>
  <si>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</si>
  <si>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</si>
  <si>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</si>
  <si>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</si>
  <si>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</si>
  <si>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</si>
  <si>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</si>
  <si>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</si>
  <si>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</si>
  <si>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</si>
  <si>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</si>
  <si>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</si>
  <si>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</si>
  <si>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</si>
  <si>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</si>
  <si>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</si>
  <si>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</si>
  <si>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</si>
  <si>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</si>
  <si>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</si>
  <si>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</si>
  <si>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</si>
  <si>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</si>
  <si>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</si>
  <si>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</si>
  <si>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</si>
  <si>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</si>
  <si>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</si>
  <si>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</si>
  <si>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</si>
  <si>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</si>
  <si>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</si>
  <si>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</si>
  <si>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</si>
  <si>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</si>
  <si>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</si>
  <si>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</si>
  <si>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</si>
  <si>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</si>
  <si>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</si>
  <si>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</si>
  <si>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</si>
  <si>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</si>
  <si>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</si>
  <si>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</si>
  <si>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</si>
  <si>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</si>
  <si>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</si>
  <si>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</si>
  <si>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</si>
  <si>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</si>
  <si>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</si>
  <si>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</si>
  <si>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</si>
  <si>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</si>
  <si>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</si>
  <si>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</si>
  <si>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</si>
  <si>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</si>
  <si>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</si>
  <si>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</si>
  <si>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</si>
  <si>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</si>
  <si>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</si>
  <si>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</si>
  <si>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</si>
  <si>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</si>
  <si>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</si>
  <si>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</si>
  <si>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</si>
  <si>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</si>
  <si>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</si>
  <si>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</si>
  <si>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</si>
  <si>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</si>
  <si>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</si>
  <si>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</si>
  <si>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</si>
  <si>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</si>
  <si>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</si>
  <si>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</si>
  <si>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</si>
  <si>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</si>
  <si>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</si>
  <si>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</si>
  <si>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</si>
  <si>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</si>
  <si>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</si>
  <si>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</si>
  <si>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</si>
  <si>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</si>
  <si>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</si>
  <si>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</si>
  <si>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</si>
  <si>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</si>
  <si>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</si>
  <si>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</si>
  <si>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</si>
  <si>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</si>
  <si>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</si>
  <si>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</si>
  <si>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</si>
  <si>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</si>
  <si>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</si>
  <si>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</si>
  <si>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</si>
  <si>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</si>
  <si>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</si>
  <si>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</si>
  <si>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</si>
  <si>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</si>
  <si>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</si>
  <si>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</si>
  <si>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</si>
  <si>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</si>
  <si>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</si>
  <si>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</si>
  <si>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</si>
  <si>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</si>
  <si>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</si>
  <si>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</si>
  <si>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</si>
  <si>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</si>
  <si>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</si>
  <si>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</si>
  <si>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</si>
  <si>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</si>
  <si>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</si>
  <si>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</si>
  <si>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</si>
  <si>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</si>
  <si>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</si>
  <si>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</si>
  <si>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</si>
  <si>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</si>
  <si>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</si>
  <si>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</si>
  <si>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</si>
  <si>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</si>
  <si>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</si>
  <si>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</si>
  <si>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</si>
  <si>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</si>
  <si>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</si>
  <si>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</si>
  <si>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</si>
  <si>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</si>
  <si>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</si>
  <si>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</si>
  <si>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</si>
  <si>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</si>
  <si>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</si>
  <si>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</si>
  <si>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</si>
  <si>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</si>
  <si>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</si>
  <si>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</si>
  <si>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</si>
  <si>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</si>
  <si>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</si>
  <si>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</si>
  <si>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</si>
  <si>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</si>
  <si>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</si>
  <si>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</si>
  <si>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</si>
  <si>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</si>
  <si>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</si>
  <si>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</si>
  <si>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</si>
  <si>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</si>
  <si>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</si>
  <si>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</si>
  <si>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</si>
  <si>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</si>
  <si>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</si>
  <si>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</si>
  <si>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</si>
  <si>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</si>
  <si>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</si>
  <si>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</si>
  <si>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</si>
  <si>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</si>
  <si>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</si>
  <si>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</si>
  <si>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</si>
  <si>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</si>
  <si>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</si>
  <si>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</si>
  <si>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</si>
  <si>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</si>
  <si>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</si>
  <si>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</si>
  <si>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</si>
  <si>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</si>
  <si>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</si>
  <si>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</si>
  <si>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</si>
  <si>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</si>
  <si>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</si>
  <si>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</si>
  <si>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</si>
  <si>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</si>
  <si>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</si>
  <si>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</si>
  <si>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</si>
  <si>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</si>
  <si>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</si>
  <si>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</si>
  <si>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</si>
  <si>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</si>
  <si>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</si>
  <si>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</si>
  <si>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</si>
  <si>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</si>
  <si>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</si>
  <si>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</si>
  <si>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</si>
  <si>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</si>
  <si>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</si>
  <si>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</si>
  <si>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</si>
  <si>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</si>
  <si>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</si>
  <si>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</si>
  <si>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</si>
  <si>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</si>
  <si>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</si>
  <si>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</si>
  <si>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</si>
  <si>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</si>
  <si>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</si>
  <si>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</si>
  <si>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</si>
  <si>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</si>
  <si>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</si>
  <si>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</si>
  <si>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</si>
  <si>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</si>
  <si>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</si>
  <si>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</si>
  <si>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</si>
  <si>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</si>
  <si>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</si>
  <si>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</si>
  <si>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</si>
  <si>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</si>
  <si>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</si>
  <si>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</si>
  <si>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</si>
  <si>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</si>
  <si>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</si>
  <si>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</si>
  <si>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</si>
  <si>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</si>
  <si>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</si>
  <si>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</si>
  <si>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</si>
  <si>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</si>
  <si>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</si>
  <si>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</si>
  <si>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</si>
  <si>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</si>
  <si>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</si>
  <si>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</si>
  <si>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</si>
  <si>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</si>
  <si>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</si>
  <si>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</si>
  <si>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</si>
  <si>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</si>
  <si>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</si>
  <si>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</si>
  <si>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</si>
  <si>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</si>
  <si>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</si>
  <si>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</si>
  <si>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</si>
  <si>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</si>
  <si>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</si>
  <si>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</si>
  <si>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</si>
  <si>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</si>
  <si>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</si>
  <si>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</si>
  <si>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</si>
  <si>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</si>
  <si>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</si>
  <si>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</si>
  <si>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</si>
  <si>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</si>
  <si>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</si>
  <si>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</si>
  <si>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</si>
  <si>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</si>
  <si>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</si>
  <si>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</si>
  <si>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</si>
  <si>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</si>
  <si>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</si>
  <si>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</si>
  <si>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</si>
  <si>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</si>
  <si>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</si>
  <si>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</si>
  <si>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</si>
  <si>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</si>
  <si>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</si>
  <si>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</si>
  <si>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</si>
  <si>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</si>
  <si>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</si>
  <si>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</si>
  <si>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</si>
  <si>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</si>
  <si>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</si>
  <si>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</si>
  <si>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</si>
  <si>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</si>
  <si>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</si>
  <si>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</si>
  <si>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</si>
  <si>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</si>
  <si>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</si>
  <si>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</si>
  <si>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</si>
  <si>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</si>
  <si>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</si>
  <si>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</si>
  <si>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</si>
  <si>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</si>
  <si>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</si>
  <si>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</si>
  <si>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</si>
  <si>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</si>
  <si>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</si>
  <si>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</si>
  <si>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</si>
  <si>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</si>
  <si>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</si>
  <si>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</si>
  <si>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</si>
  <si>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</si>
  <si>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</si>
  <si>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</si>
  <si>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</si>
  <si>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</si>
  <si>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</si>
  <si>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</si>
  <si>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</si>
  <si>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</si>
  <si>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</si>
  <si>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</si>
  <si>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</si>
  <si>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</si>
  <si>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</si>
  <si>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</si>
  <si>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</si>
  <si>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</si>
  <si>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</si>
  <si>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</si>
  <si>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</si>
  <si>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</si>
  <si>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</si>
  <si>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</si>
  <si>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</si>
  <si>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</si>
  <si>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</si>
  <si>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</si>
  <si>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</si>
  <si>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</si>
  <si>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</si>
  <si>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</si>
  <si>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</si>
  <si>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</si>
  <si>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</si>
  <si>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</si>
  <si>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</si>
  <si>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</si>
  <si>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</si>
  <si>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</si>
  <si>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</si>
  <si>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</si>
  <si>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</si>
  <si>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</si>
  <si>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</si>
  <si>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</si>
  <si>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</si>
  <si>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</si>
  <si>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</si>
  <si>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</si>
  <si>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</si>
  <si>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</si>
  <si>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</si>
  <si>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</si>
  <si>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</si>
  <si>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</si>
  <si>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</si>
  <si>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</si>
  <si>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</si>
  <si>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</si>
  <si>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</si>
  <si>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</si>
  <si>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</si>
  <si>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</si>
  <si>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</si>
  <si>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</si>
  <si>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</si>
  <si>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</si>
  <si>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</si>
  <si>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</si>
  <si>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</si>
  <si>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</si>
  <si>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</si>
  <si>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</si>
  <si>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</si>
  <si>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</si>
  <si>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</si>
  <si>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</si>
  <si>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</si>
  <si>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</si>
  <si>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</si>
  <si>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</si>
  <si>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</si>
  <si>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</si>
  <si>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</si>
  <si>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</si>
  <si>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</si>
  <si>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</si>
  <si>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</si>
  <si>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</si>
  <si>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</si>
  <si>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</si>
  <si>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</si>
  <si>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</si>
  <si>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</si>
  <si>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</si>
  <si>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</si>
  <si>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</si>
  <si>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</si>
  <si>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</si>
  <si>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</si>
  <si>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</si>
  <si>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</si>
  <si>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</si>
  <si>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</si>
  <si>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</si>
  <si>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</si>
  <si>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</si>
  <si>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</si>
  <si>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</si>
  <si>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</si>
  <si>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</si>
  <si>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</si>
  <si>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</si>
  <si>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</si>
  <si>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</si>
  <si>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</si>
  <si>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</si>
  <si>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</si>
  <si>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</si>
  <si>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</si>
  <si>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</si>
  <si>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</si>
  <si>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</si>
  <si>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</si>
  <si>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</si>
  <si>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</si>
  <si>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</si>
  <si>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</si>
  <si>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</si>
  <si>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</si>
  <si>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</si>
  <si>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</si>
  <si>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</si>
  <si>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</si>
  <si>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</si>
  <si>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</si>
  <si>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</si>
  <si>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</si>
  <si>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</si>
  <si>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</si>
  <si>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</si>
  <si>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</si>
  <si>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</si>
  <si>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</si>
  <si>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</si>
  <si>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</si>
  <si>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</si>
  <si>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</si>
  <si>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</si>
  <si>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</si>
  <si>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</si>
  <si>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</si>
  <si>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</si>
  <si>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</si>
  <si>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</si>
  <si>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</si>
  <si>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</si>
  <si>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</si>
  <si>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</si>
  <si>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</si>
  <si>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</si>
  <si>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</si>
  <si>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</si>
  <si>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</si>
  <si>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</si>
  <si>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</si>
  <si>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</si>
  <si>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</si>
  <si>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</si>
  <si>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</si>
  <si>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</si>
  <si>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</si>
  <si>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</si>
  <si>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</si>
  <si>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</si>
  <si>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</si>
  <si>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</si>
  <si>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</si>
  <si>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</si>
  <si>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</si>
  <si>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</si>
  <si>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</si>
  <si>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</si>
  <si>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</si>
  <si>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</si>
  <si>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</si>
  <si>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</si>
  <si>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</si>
  <si>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</si>
  <si>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</si>
  <si>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</si>
  <si>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</si>
  <si>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</si>
  <si>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</si>
  <si>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</si>
  <si>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</si>
  <si>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</si>
  <si>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</si>
  <si>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</si>
  <si>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</si>
  <si>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</si>
  <si>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</si>
  <si>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</si>
  <si>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</si>
  <si>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</si>
  <si>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</si>
  <si>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</si>
  <si>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</si>
  <si>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</si>
  <si>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</si>
  <si>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</si>
  <si>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</si>
  <si>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</si>
  <si>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</si>
  <si>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</si>
  <si>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</si>
  <si>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</si>
  <si>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</si>
  <si>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</si>
  <si>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</si>
  <si>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</si>
  <si>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</si>
  <si>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</si>
  <si>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</si>
  <si>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</si>
  <si>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</si>
  <si>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</si>
  <si>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</si>
  <si>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</si>
  <si>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</si>
  <si>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</si>
  <si>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</si>
  <si>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</si>
  <si>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</si>
  <si>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</si>
  <si>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</si>
  <si>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</si>
  <si>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</si>
  <si>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</si>
  <si>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</si>
  <si>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</si>
  <si>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</si>
  <si>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</si>
  <si>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</si>
  <si>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</si>
  <si>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</si>
  <si>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</si>
  <si>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</si>
  <si>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</si>
  <si>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</si>
  <si>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</si>
  <si>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</si>
  <si>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</si>
  <si>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</si>
  <si>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</si>
  <si>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</si>
  <si>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</si>
  <si>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</si>
  <si>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</si>
  <si>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</si>
  <si>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</si>
  <si>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</si>
  <si>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</si>
  <si>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</si>
  <si>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</si>
  <si>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</si>
  <si>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</si>
  <si>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</si>
  <si>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</si>
  <si>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</si>
  <si>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</si>
  <si>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</si>
  <si>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</si>
  <si>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</si>
  <si>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</si>
  <si>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</si>
  <si>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</si>
  <si>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</si>
  <si>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</si>
  <si>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</si>
  <si>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</si>
  <si>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</si>
  <si>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</si>
  <si>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</si>
  <si>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</si>
  <si>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</si>
  <si>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</si>
  <si>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</si>
  <si>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</si>
  <si>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</si>
  <si>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</si>
  <si>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</si>
  <si>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</si>
  <si>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</si>
  <si>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</si>
  <si>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</si>
  <si>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</si>
  <si>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</si>
  <si>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</si>
  <si>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</si>
  <si>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</si>
  <si>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</si>
  <si>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</si>
  <si>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</si>
  <si>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</si>
  <si>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</si>
  <si>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</si>
  <si>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</si>
  <si>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</si>
  <si>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</si>
  <si>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</si>
  <si>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</si>
  <si>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</si>
  <si>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</si>
  <si>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</si>
  <si>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</si>
  <si>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</si>
  <si>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</si>
  <si>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</si>
  <si>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</si>
  <si>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</si>
  <si>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</si>
  <si>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</si>
  <si>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</si>
  <si>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</si>
  <si>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</si>
  <si>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</si>
  <si>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</si>
  <si>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</si>
  <si>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</si>
  <si>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</si>
  <si>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</si>
  <si>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</si>
  <si>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</si>
  <si>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</si>
  <si>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</si>
  <si>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</si>
  <si>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</si>
  <si>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</si>
  <si>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</si>
  <si>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</si>
  <si>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</si>
  <si>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</si>
  <si>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</si>
  <si>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</si>
  <si>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</si>
  <si>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</si>
  <si>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</si>
  <si>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</si>
  <si>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</si>
  <si>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</si>
  <si>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</si>
  <si>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</si>
  <si>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</si>
  <si>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</si>
  <si>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</si>
  <si>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</si>
  <si>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</si>
  <si>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</si>
  <si>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</si>
  <si>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</si>
  <si>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</si>
  <si>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</si>
  <si>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</si>
  <si>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</si>
  <si>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</si>
  <si>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</si>
  <si>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</si>
  <si>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</si>
  <si>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</si>
  <si>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</si>
  <si>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</si>
  <si>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</si>
  <si>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</si>
  <si>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</si>
  <si>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</si>
  <si>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</si>
  <si>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</si>
  <si>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</si>
  <si>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</si>
  <si>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</si>
  <si>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</si>
  <si>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</si>
  <si>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</si>
  <si>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</si>
  <si>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</si>
  <si>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</si>
  <si>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</si>
  <si>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</si>
  <si>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</si>
  <si>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</si>
  <si>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</si>
  <si>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</si>
  <si>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</si>
  <si>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</si>
  <si>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</si>
  <si>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</si>
  <si>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</si>
  <si>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</si>
  <si>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</si>
  <si>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</si>
  <si>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</si>
  <si>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</si>
  <si>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</si>
  <si>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</si>
  <si>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</si>
  <si>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</si>
  <si>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</si>
  <si>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</si>
  <si>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</si>
  <si>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</si>
  <si>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</si>
  <si>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</si>
  <si>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</si>
  <si>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</si>
  <si>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</si>
  <si>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</si>
  <si>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</si>
  <si>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</si>
  <si>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</si>
  <si>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</si>
  <si>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</si>
  <si>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</si>
  <si>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</si>
  <si>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</si>
  <si>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</si>
  <si>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</si>
  <si>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</si>
  <si>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</si>
  <si>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</si>
  <si>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</si>
  <si>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</si>
  <si>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</si>
  <si>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</si>
  <si>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</si>
  <si>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</si>
  <si>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</si>
  <si>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</si>
  <si>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</si>
  <si>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</si>
  <si>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</si>
  <si>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</si>
  <si>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</si>
  <si>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</si>
  <si>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</si>
  <si>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</si>
  <si>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</si>
  <si>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</si>
  <si>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</si>
  <si>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</si>
  <si>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</si>
  <si>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</si>
  <si>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</si>
  <si>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</si>
  <si>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</si>
  <si>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</si>
  <si>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</si>
  <si>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</si>
  <si>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</si>
  <si>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</si>
  <si>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</si>
  <si>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</si>
  <si>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</si>
  <si>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</si>
  <si>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</si>
  <si>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</si>
  <si>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</si>
  <si>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</si>
  <si>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</si>
  <si>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</si>
  <si>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</si>
  <si>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</si>
  <si>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</si>
  <si>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</si>
  <si>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</si>
  <si>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</si>
  <si>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</si>
  <si>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</si>
  <si>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</si>
  <si>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</si>
  <si>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</si>
  <si>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</si>
  <si>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</si>
  <si>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</si>
  <si>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</si>
  <si>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</si>
  <si>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</si>
  <si>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</si>
  <si>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</si>
  <si>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</si>
  <si>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</si>
  <si>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</si>
  <si>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</si>
  <si>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</si>
  <si>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</si>
  <si>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</si>
  <si>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</si>
  <si>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</si>
  <si>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</si>
  <si>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</si>
  <si>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</si>
  <si>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</si>
  <si>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</si>
  <si>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</si>
  <si>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</si>
  <si>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</si>
  <si>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</si>
  <si>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</si>
  <si>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</si>
  <si>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</si>
  <si>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</si>
  <si>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</si>
  <si>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</si>
  <si>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</si>
  <si>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</si>
  <si>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</si>
  <si>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</si>
  <si>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</si>
  <si>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</si>
  <si>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</si>
  <si>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</si>
  <si>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</si>
  <si>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</si>
  <si>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</si>
  <si>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</si>
  <si>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</si>
  <si>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</si>
  <si>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</si>
  <si>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</si>
  <si>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</si>
  <si>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</si>
  <si>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</si>
  <si>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</si>
  <si>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</si>
  <si>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</si>
  <si>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</si>
  <si>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</si>
  <si>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</si>
  <si>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</si>
  <si>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</si>
  <si>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</si>
  <si>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</si>
  <si>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</si>
  <si>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</si>
  <si>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</si>
  <si>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</si>
  <si>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</si>
  <si>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</si>
  <si>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</si>
  <si>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</si>
  <si>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</si>
  <si>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</si>
  <si>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</si>
  <si>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</si>
  <si>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</si>
  <si>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</si>
  <si>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</si>
  <si>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</si>
  <si>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</si>
  <si>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</si>
  <si>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</si>
  <si>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</si>
  <si>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</si>
  <si>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</si>
  <si>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</si>
  <si>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</si>
  <si>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</si>
  <si>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</si>
  <si>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</si>
  <si>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</si>
  <si>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</si>
  <si>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</si>
  <si>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</si>
  <si>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</si>
  <si>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</si>
  <si>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</si>
  <si>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</si>
  <si>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</si>
  <si>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</si>
  <si>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</si>
  <si>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</si>
  <si>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</si>
  <si>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</si>
  <si>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</si>
  <si>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</si>
  <si>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</si>
  <si>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</si>
  <si>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</si>
  <si>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</si>
  <si>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</si>
  <si>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</si>
  <si>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</si>
  <si>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</si>
  <si>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</si>
  <si>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</si>
  <si>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</si>
  <si>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</si>
  <si>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</si>
  <si>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</si>
  <si>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</si>
  <si>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</si>
  <si>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</si>
  <si>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</si>
  <si>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</si>
  <si>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</si>
  <si>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</si>
  <si>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</si>
  <si>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</si>
  <si>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</si>
  <si>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</si>
  <si>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</si>
  <si>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</si>
  <si>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</si>
  <si>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</si>
  <si>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</si>
  <si>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</si>
  <si>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</si>
  <si>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</si>
  <si>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</si>
  <si>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</si>
  <si>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</si>
  <si>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</si>
  <si>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</si>
  <si>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</si>
  <si>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</si>
  <si>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</si>
  <si>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</si>
  <si>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</si>
  <si>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</si>
  <si>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</si>
  <si>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</si>
  <si>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</si>
  <si>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</si>
  <si>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</si>
  <si>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</si>
  <si>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</si>
  <si>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</si>
  <si>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</si>
  <si>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</si>
  <si>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</si>
  <si>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</si>
  <si>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</si>
  <si>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</si>
  <si>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</si>
  <si>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</si>
  <si>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</si>
  <si>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</si>
  <si>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</si>
  <si>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</si>
  <si>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</si>
  <si>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</si>
  <si>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</si>
  <si>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</si>
  <si>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</si>
  <si>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</si>
  <si>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</si>
  <si>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</si>
  <si>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</si>
  <si>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</si>
  <si>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</si>
  <si>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</si>
  <si>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</si>
  <si>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</si>
  <si>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</si>
  <si>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</si>
  <si>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</si>
  <si>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</si>
  <si>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</si>
  <si>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</si>
  <si>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</si>
  <si>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</si>
  <si>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</si>
  <si>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</si>
  <si>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</si>
  <si>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</si>
  <si>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</si>
  <si>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</si>
  <si>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</si>
  <si>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</si>
  <si>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</si>
  <si>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</si>
  <si>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</si>
  <si>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</si>
  <si>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</si>
  <si>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</si>
  <si>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</si>
  <si>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</si>
  <si>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</si>
  <si>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</si>
  <si>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</si>
  <si>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</si>
  <si>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</si>
  <si>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</si>
  <si>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</si>
  <si>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</si>
  <si>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</si>
  <si>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</si>
  <si>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</si>
  <si>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</si>
  <si>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</si>
  <si>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</si>
  <si>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</si>
  <si>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</si>
  <si>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</si>
  <si>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</si>
  <si>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</si>
  <si>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</si>
  <si>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</si>
  <si>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</si>
  <si>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</si>
  <si>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</si>
  <si>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</si>
  <si>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</si>
  <si>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</si>
  <si>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</si>
  <si>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</si>
  <si>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</si>
  <si>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</si>
  <si>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</si>
  <si>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</si>
  <si>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</si>
  <si>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</si>
  <si>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</si>
  <si>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</si>
  <si>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</si>
  <si>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</si>
  <si>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</si>
  <si>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</si>
  <si>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</si>
  <si>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</si>
  <si>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</si>
  <si>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</si>
  <si>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</si>
  <si>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</si>
  <si>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</si>
  <si>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</si>
  <si>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</si>
  <si>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</si>
  <si>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</si>
  <si>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</si>
  <si>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</si>
  <si>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</si>
  <si>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</si>
  <si>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</si>
  <si>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</si>
  <si>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</si>
  <si>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</si>
  <si>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</si>
  <si>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</si>
  <si>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</si>
  <si>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</si>
  <si>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</si>
  <si>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</si>
  <si>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</si>
  <si>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</si>
  <si>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</si>
  <si>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</si>
  <si>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</si>
  <si>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</si>
  <si>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</si>
  <si>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</si>
  <si>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</si>
  <si>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</si>
  <si>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</si>
  <si>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</si>
  <si>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</si>
  <si>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</si>
  <si>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</si>
  <si>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</si>
  <si>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</si>
  <si>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</si>
  <si>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</si>
  <si>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</si>
  <si>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</si>
  <si>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</si>
  <si>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</si>
  <si>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</si>
  <si>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</si>
  <si>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</si>
  <si>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</si>
  <si>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</si>
  <si>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</si>
  <si>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</si>
  <si>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</si>
  <si>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</si>
  <si>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</si>
  <si>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</si>
  <si>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</si>
  <si>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</si>
  <si>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</si>
  <si>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</si>
  <si>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</si>
  <si>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</si>
  <si>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</si>
  <si>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</si>
  <si>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</si>
  <si>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</si>
  <si>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</si>
  <si>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</si>
  <si>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</si>
  <si>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</si>
  <si>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</si>
  <si>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</si>
  <si>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</si>
  <si>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</si>
  <si>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</si>
  <si>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</si>
  <si>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</si>
  <si>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</si>
  <si>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</si>
  <si>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</si>
  <si>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</si>
  <si>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</si>
  <si>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</si>
  <si>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</si>
  <si>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</si>
  <si>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</si>
  <si>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</si>
  <si>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</si>
  <si>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</si>
  <si>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</si>
  <si>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</si>
  <si>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</si>
  <si>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</si>
  <si>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</si>
  <si>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</si>
  <si>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</si>
  <si>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</si>
  <si>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</si>
  <si>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</si>
  <si>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</si>
  <si>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</si>
  <si>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</si>
  <si>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</si>
  <si>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</si>
  <si>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</si>
  <si>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</si>
  <si>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</si>
  <si>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</si>
  <si>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</si>
  <si>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</si>
  <si>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</si>
  <si>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</si>
  <si>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</si>
  <si>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</si>
  <si>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</si>
  <si>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</si>
  <si>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</si>
  <si>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</si>
  <si>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</si>
  <si>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</si>
  <si>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</si>
  <si>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</si>
  <si>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</si>
  <si>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</si>
  <si>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</si>
  <si>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</si>
  <si>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</si>
  <si>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</si>
  <si>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</si>
  <si>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</si>
  <si>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</si>
  <si>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</si>
  <si>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</si>
  <si>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</si>
  <si>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</si>
  <si>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</si>
  <si>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</si>
  <si>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</si>
  <si>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</si>
  <si>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</si>
  <si>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</si>
  <si>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</si>
  <si>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</si>
  <si>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</si>
  <si>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</si>
  <si>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</si>
  <si>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</si>
  <si>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</si>
  <si>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</si>
  <si>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</si>
  <si>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</si>
  <si>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</si>
  <si>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</si>
  <si>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</si>
  <si>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</si>
  <si>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</si>
  <si>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</si>
  <si>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</si>
  <si>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</si>
  <si>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</si>
  <si>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</si>
  <si>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</si>
  <si>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</si>
  <si>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</si>
  <si>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</si>
  <si>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</si>
  <si>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</si>
  <si>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</si>
  <si>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</si>
  <si>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</si>
  <si>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</si>
  <si>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</si>
  <si>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</si>
  <si>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</si>
  <si>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</si>
  <si>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</si>
  <si>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</si>
  <si>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</si>
  <si>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</si>
  <si>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</si>
  <si>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</si>
  <si>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</si>
  <si>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</si>
  <si>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</si>
  <si>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</si>
  <si>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</si>
  <si>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</si>
  <si>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</si>
  <si>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</si>
  <si>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</si>
  <si>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</si>
  <si>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</si>
  <si>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</si>
  <si>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</si>
  <si>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</si>
  <si>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</si>
  <si>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</si>
  <si>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</si>
  <si>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</si>
  <si>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</si>
  <si>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</si>
  <si>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</si>
  <si>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</si>
  <si>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</si>
  <si>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</si>
  <si>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</si>
  <si>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</si>
  <si>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</si>
  <si>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</si>
  <si>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</si>
  <si>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</si>
  <si>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</si>
  <si>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</si>
  <si>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</si>
  <si>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</si>
  <si>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</si>
  <si>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</si>
  <si>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</si>
  <si>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</si>
  <si>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</si>
  <si>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</si>
  <si>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</si>
  <si>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</si>
  <si>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</si>
  <si>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</si>
  <si>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</si>
  <si>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</si>
  <si>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</si>
  <si>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</si>
  <si>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</si>
  <si>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</si>
  <si>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</si>
  <si>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</si>
  <si>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</si>
  <si>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</si>
  <si>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</si>
  <si>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</si>
  <si>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</si>
  <si>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</si>
  <si>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</si>
  <si>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</si>
  <si>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</si>
  <si>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</si>
  <si>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</si>
  <si>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</si>
  <si>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</si>
  <si>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</si>
  <si>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</si>
  <si>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</si>
  <si>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</si>
  <si>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</si>
  <si>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</si>
  <si>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</si>
  <si>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</si>
  <si>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</si>
  <si>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</si>
  <si>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</si>
  <si>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</si>
  <si>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</si>
  <si>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</si>
  <si>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</si>
  <si>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</si>
  <si>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</si>
  <si>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</si>
  <si>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</si>
  <si>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</si>
  <si>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</si>
  <si>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</si>
  <si>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</si>
  <si>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</si>
  <si>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</si>
  <si>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</si>
  <si>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</si>
  <si>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</si>
  <si>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</si>
  <si>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</si>
  <si>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</si>
  <si>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</si>
  <si>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</si>
  <si>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</si>
  <si>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</si>
  <si>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</si>
  <si>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</si>
  <si>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</si>
  <si>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</si>
  <si>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</si>
  <si>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</si>
  <si>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</si>
  <si>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</si>
  <si>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</si>
  <si>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</si>
  <si>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</si>
  <si>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</si>
  <si>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</si>
  <si>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</si>
  <si>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</si>
  <si>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</si>
  <si>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</si>
  <si>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</si>
  <si>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</si>
  <si>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</si>
  <si>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</si>
  <si>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</si>
  <si>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</si>
  <si>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</si>
  <si>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</si>
  <si>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</si>
  <si>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</si>
  <si>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</si>
  <si>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</si>
  <si>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</si>
  <si>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</si>
  <si>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</si>
  <si>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</si>
  <si>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</si>
  <si>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</si>
  <si>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</si>
  <si>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</si>
  <si>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</si>
  <si>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</si>
  <si>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</si>
  <si>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</si>
  <si>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</si>
  <si>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</si>
  <si>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</si>
  <si>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</si>
  <si>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</si>
  <si>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</si>
  <si>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</si>
  <si>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</si>
  <si>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</si>
  <si>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</si>
  <si>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</si>
  <si>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</si>
  <si>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</si>
  <si>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</si>
  <si>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</si>
  <si>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</si>
  <si>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</si>
  <si>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</si>
  <si>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</si>
  <si>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</si>
  <si>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</si>
  <si>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</si>
  <si>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</si>
  <si>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</si>
  <si>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</si>
  <si>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</si>
  <si>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</si>
  <si>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</si>
  <si>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</si>
  <si>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</si>
  <si>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</si>
  <si>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</si>
  <si>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</si>
  <si>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</si>
  <si>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</si>
  <si>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</si>
  <si>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</si>
  <si>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</si>
  <si>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</si>
  <si>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</si>
  <si>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</si>
  <si>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</si>
  <si>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</si>
  <si>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</si>
  <si>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</si>
  <si>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</si>
  <si>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</si>
  <si>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</si>
  <si>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</si>
  <si>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</si>
  <si>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</si>
  <si>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</si>
  <si>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</si>
  <si>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</si>
  <si>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</si>
  <si>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</si>
  <si>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</si>
  <si>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</si>
  <si>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</si>
  <si>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</si>
  <si>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</si>
  <si>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</si>
  <si>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</si>
  <si>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</si>
  <si>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</si>
  <si>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</si>
  <si>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</si>
  <si>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</si>
  <si>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</si>
  <si>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</si>
  <si>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</si>
  <si>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</si>
  <si>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</si>
  <si>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</si>
  <si>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</si>
  <si>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</si>
  <si>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</si>
  <si>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</si>
  <si>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</si>
  <si>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</si>
  <si>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</si>
  <si>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</si>
  <si>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</si>
  <si>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</si>
  <si>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</si>
  <si>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</si>
  <si>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</si>
  <si>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</si>
  <si>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</si>
  <si>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</si>
  <si>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</si>
  <si>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</si>
  <si>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</si>
  <si>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</si>
  <si>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</si>
  <si>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</si>
  <si>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</si>
  <si>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</si>
  <si>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</si>
  <si>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</si>
  <si>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</si>
  <si>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</si>
  <si>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</si>
  <si>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</si>
  <si>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</si>
  <si>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</si>
  <si>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</si>
  <si>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</si>
  <si>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</si>
  <si>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</si>
  <si>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</si>
  <si>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</si>
  <si>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</si>
  <si>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</si>
  <si>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</si>
  <si>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</si>
  <si>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</si>
  <si>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</si>
  <si>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</si>
  <si>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</si>
  <si>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</si>
  <si>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</si>
  <si>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</si>
  <si>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</si>
  <si>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</si>
  <si>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</si>
  <si>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</si>
  <si>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</si>
  <si>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</si>
  <si>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</si>
  <si>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</si>
  <si>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</si>
  <si>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</si>
  <si>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</si>
  <si>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</si>
  <si>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</si>
  <si>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</si>
  <si>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</si>
  <si>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</si>
  <si>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</si>
  <si>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</si>
  <si>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</si>
  <si>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</si>
  <si>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</si>
  <si>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</si>
  <si>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</si>
  <si>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</si>
  <si>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</si>
  <si>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</si>
  <si>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</si>
  <si>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</si>
  <si>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</si>
  <si>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</si>
  <si>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</si>
  <si>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</si>
  <si>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</si>
  <si>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</si>
  <si>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</si>
  <si>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</si>
  <si>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</si>
  <si>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</si>
  <si>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</si>
  <si>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</si>
  <si>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</si>
  <si>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</si>
  <si>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</si>
  <si>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</si>
  <si>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</si>
  <si>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</si>
  <si>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</si>
  <si>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</si>
  <si>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</si>
  <si>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</si>
  <si>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</si>
  <si>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</si>
  <si>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</si>
  <si>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</si>
  <si>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</si>
  <si>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</si>
  <si>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</si>
  <si>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</si>
  <si>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</si>
  <si>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</si>
  <si>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</si>
  <si>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</si>
  <si>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</si>
  <si>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</si>
  <si>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</si>
  <si>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</si>
  <si>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</si>
  <si>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</si>
  <si>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</si>
  <si>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</si>
  <si>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</si>
  <si>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</si>
  <si>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</si>
  <si>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</si>
  <si>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</si>
  <si>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</si>
  <si>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</si>
  <si>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</si>
  <si>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</si>
  <si>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</si>
  <si>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</si>
  <si>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</si>
  <si>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</si>
  <si>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</si>
  <si>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</si>
  <si>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</si>
  <si>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</si>
  <si>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</si>
  <si>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</si>
  <si>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</si>
  <si>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</si>
  <si>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</si>
  <si>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</si>
  <si>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</si>
  <si>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</si>
  <si>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</si>
  <si>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</si>
  <si>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</si>
  <si>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</si>
  <si>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</si>
  <si>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</si>
  <si>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</si>
  <si>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</si>
  <si>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</si>
  <si>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</si>
  <si>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</si>
  <si>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</si>
  <si>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</si>
  <si>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</si>
  <si>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</si>
  <si>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</si>
  <si>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</si>
  <si>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</si>
  <si>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</si>
  <si>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</si>
  <si>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</si>
  <si>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</si>
  <si>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</si>
  <si>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</si>
  <si>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</si>
  <si>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</si>
  <si>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</si>
  <si>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</si>
  <si>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</si>
  <si>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</si>
  <si>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</si>
  <si>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</si>
  <si>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</si>
  <si>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</si>
  <si>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</si>
  <si>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</si>
  <si>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</si>
  <si>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</si>
  <si>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</si>
  <si>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</si>
  <si>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</si>
  <si>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</si>
  <si>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</si>
  <si>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</si>
  <si>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</si>
  <si>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</si>
  <si>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</si>
  <si>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</si>
  <si>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</si>
  <si>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</si>
  <si>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</si>
  <si>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</si>
  <si>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</si>
  <si>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</si>
  <si>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</si>
  <si>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</si>
  <si>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</si>
  <si>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</si>
  <si>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</si>
  <si>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</si>
  <si>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</si>
  <si>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</si>
  <si>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</si>
  <si>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</si>
  <si>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</si>
  <si>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</si>
  <si>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</si>
  <si>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</si>
  <si>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</si>
  <si>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</si>
  <si>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</si>
  <si>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</si>
  <si>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</si>
  <si>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</si>
  <si>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</si>
  <si>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</si>
  <si>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</si>
  <si>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</si>
  <si>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</si>
  <si>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</si>
  <si>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</si>
  <si>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</si>
  <si>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</si>
  <si>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</si>
  <si>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</si>
  <si>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</si>
  <si>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</si>
  <si>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</si>
  <si>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</si>
  <si>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</si>
  <si>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</si>
  <si>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</si>
  <si>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</si>
  <si>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</si>
  <si>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</si>
  <si>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</si>
  <si>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</si>
  <si>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</si>
  <si>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</si>
  <si>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</si>
  <si>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</si>
  <si>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</si>
  <si>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</si>
  <si>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</si>
  <si>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</si>
  <si>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</si>
  <si>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</si>
  <si>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</si>
  <si>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</si>
  <si>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</si>
  <si>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</si>
  <si>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</si>
  <si>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</si>
  <si>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</si>
  <si>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</si>
  <si>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</si>
  <si>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</si>
  <si>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</si>
  <si>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</si>
  <si>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</si>
  <si>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</si>
  <si>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</si>
  <si>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</si>
  <si>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</si>
  <si>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</si>
  <si>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</si>
  <si>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</si>
  <si>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</si>
  <si>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</si>
  <si>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</si>
  <si>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</si>
  <si>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</si>
  <si>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</si>
  <si>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</si>
  <si>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</si>
  <si>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</si>
  <si>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</si>
  <si>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</si>
  <si>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</si>
  <si>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</si>
  <si>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</si>
  <si>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</si>
  <si>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</si>
  <si>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</si>
  <si>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</si>
  <si>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</si>
  <si>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</si>
  <si>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</si>
  <si>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</si>
  <si>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</si>
  <si>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</si>
  <si>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</si>
  <si>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</si>
  <si>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</si>
  <si>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</si>
  <si>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</si>
  <si>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</si>
  <si>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</si>
  <si>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</si>
  <si>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</si>
  <si>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</si>
  <si>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</si>
  <si>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</si>
  <si>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</si>
  <si>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</si>
  <si>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</si>
  <si>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</si>
  <si>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</si>
  <si>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</si>
  <si>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</si>
  <si>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</si>
  <si>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</si>
  <si>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</si>
  <si>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</si>
  <si>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</si>
  <si>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</si>
  <si>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</si>
  <si>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</si>
  <si>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</si>
  <si>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</si>
  <si>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</si>
  <si>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</si>
  <si>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</si>
  <si>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</si>
  <si>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</si>
  <si>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</si>
  <si>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</si>
  <si>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</si>
  <si>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</si>
  <si>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</si>
  <si>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</si>
  <si>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</si>
  <si>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</si>
  <si>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</si>
  <si>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</si>
  <si>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</si>
  <si>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</si>
  <si>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</si>
  <si>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</si>
  <si>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</si>
  <si>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</si>
  <si>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</si>
  <si>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</si>
  <si>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</si>
  <si>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</si>
  <si>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</si>
  <si>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</si>
  <si>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</si>
  <si>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</si>
  <si>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</si>
  <si>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</si>
  <si>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</si>
  <si>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</si>
  <si>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</si>
  <si>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</si>
  <si>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</si>
  <si>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</si>
  <si>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</si>
  <si>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</si>
  <si>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</si>
  <si>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</si>
  <si>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</si>
  <si>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</si>
  <si>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</si>
  <si>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</si>
  <si>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</si>
  <si>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</si>
  <si>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</si>
  <si>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</si>
  <si>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</si>
  <si>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</si>
  <si>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</si>
  <si>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</si>
  <si>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</si>
  <si>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</si>
  <si>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</si>
  <si>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</si>
  <si>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</si>
  <si>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</si>
  <si>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</si>
  <si>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</si>
  <si>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</si>
  <si>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</si>
  <si>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</si>
  <si>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</si>
  <si>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</si>
  <si>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</si>
  <si>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</si>
  <si>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</si>
  <si>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</si>
  <si>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</si>
  <si>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</si>
  <si>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</si>
  <si>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</si>
  <si>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</si>
  <si>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</si>
  <si>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</si>
  <si>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</si>
  <si>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</si>
  <si>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</si>
  <si>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</si>
  <si>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</si>
  <si>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</si>
  <si>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</si>
  <si>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</si>
  <si>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</si>
  <si>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</si>
  <si>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</si>
  <si>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</si>
  <si>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</si>
  <si>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</si>
  <si>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</si>
  <si>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</si>
  <si>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</si>
  <si>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</si>
  <si>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</si>
  <si>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</si>
  <si>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</si>
  <si>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</si>
  <si>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</si>
  <si>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</si>
  <si>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</si>
  <si>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</si>
  <si>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</si>
  <si>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</si>
  <si>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</si>
  <si>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</si>
  <si>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</si>
  <si>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</si>
  <si>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</si>
  <si>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</si>
  <si>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</si>
  <si>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</si>
  <si>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</si>
  <si>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</si>
  <si>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</si>
  <si>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</si>
  <si>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</si>
  <si>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</si>
  <si>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</si>
  <si>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</si>
  <si>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</si>
  <si>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</si>
  <si>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</si>
  <si>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</si>
  <si>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</si>
  <si>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</si>
  <si>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</si>
  <si>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</si>
  <si>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</si>
  <si>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</si>
  <si>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</si>
  <si>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</si>
  <si>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</si>
  <si>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</si>
  <si>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</si>
  <si>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</si>
  <si>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</si>
  <si>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</si>
  <si>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</si>
  <si>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</si>
  <si>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</si>
  <si>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</si>
  <si>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</si>
  <si>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</si>
  <si>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</si>
  <si>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</si>
  <si>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</si>
  <si>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</si>
  <si>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</si>
  <si>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</si>
  <si>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</si>
  <si>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</si>
  <si>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</si>
  <si>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</si>
  <si>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</si>
  <si>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</si>
  <si>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</si>
  <si>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</si>
  <si>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</si>
  <si>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</si>
  <si>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</si>
  <si>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</si>
  <si>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</si>
  <si>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</si>
  <si>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</si>
  <si>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</si>
  <si>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</si>
  <si>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</si>
  <si>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</si>
  <si>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</si>
  <si>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</si>
  <si>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</si>
  <si>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</si>
  <si>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</si>
  <si>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</si>
  <si>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</si>
  <si>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</si>
  <si>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</si>
  <si>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</si>
  <si>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</si>
  <si>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</si>
  <si>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</si>
  <si>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</si>
  <si>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</si>
  <si>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</si>
  <si>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</si>
  <si>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</si>
  <si>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</si>
  <si>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</si>
  <si>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</si>
  <si>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</si>
  <si>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</si>
  <si>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</si>
  <si>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</si>
  <si>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</si>
  <si>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</si>
  <si>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</si>
  <si>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</si>
  <si>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</si>
  <si>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</si>
  <si>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</si>
  <si>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</si>
  <si>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</si>
  <si>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</si>
  <si>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</si>
  <si>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</si>
  <si>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</si>
  <si>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</si>
  <si>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</si>
  <si>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</si>
  <si>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</si>
  <si>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</si>
  <si>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</si>
  <si>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</si>
  <si>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</si>
  <si>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</si>
  <si>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</si>
  <si>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</si>
  <si>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</si>
  <si>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</si>
  <si>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</si>
  <si>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</si>
  <si>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</si>
  <si>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</si>
  <si>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</si>
  <si>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</si>
  <si>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</si>
  <si>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</si>
  <si>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</si>
  <si>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</si>
  <si>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</si>
  <si>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</si>
  <si>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</si>
  <si>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</si>
  <si>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</si>
  <si>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</si>
  <si>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</si>
  <si>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</si>
  <si>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</si>
  <si>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</si>
  <si>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</si>
  <si>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</si>
  <si>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</si>
  <si>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</si>
  <si>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</si>
  <si>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</si>
  <si>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</si>
  <si>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</si>
  <si>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</si>
  <si>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</si>
  <si>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</si>
  <si>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</si>
  <si>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</si>
  <si>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</si>
  <si>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</si>
  <si>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</si>
  <si>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</si>
  <si>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</si>
  <si>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</si>
  <si>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</si>
  <si>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</si>
  <si>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</si>
  <si>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</si>
  <si>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</si>
  <si>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</si>
  <si>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</si>
  <si>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</si>
  <si>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</si>
  <si>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</si>
  <si>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</si>
  <si>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</si>
  <si>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</si>
  <si>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</si>
  <si>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</si>
  <si>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</si>
  <si>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</si>
  <si>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</si>
  <si>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</si>
  <si>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</si>
  <si>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</si>
  <si>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</si>
  <si>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</si>
  <si>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</si>
  <si>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</si>
  <si>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</si>
  <si>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</si>
  <si>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</si>
  <si>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</si>
  <si>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</si>
  <si>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</si>
  <si>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</si>
  <si>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</si>
  <si>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</si>
  <si>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</si>
  <si>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</si>
  <si>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</si>
  <si>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</si>
  <si>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</si>
  <si>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</si>
  <si>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</si>
  <si>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</si>
  <si>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</si>
  <si>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</si>
  <si>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</si>
  <si>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</si>
  <si>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</si>
  <si>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</si>
  <si>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</si>
  <si>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</si>
  <si>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</si>
  <si>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</si>
  <si>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</si>
  <si>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</si>
  <si>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</si>
  <si>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</si>
  <si>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</si>
  <si>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</si>
  <si>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</si>
  <si>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</si>
  <si>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</si>
  <si>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</si>
  <si>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</si>
  <si>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</si>
  <si>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</si>
  <si>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</si>
  <si>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</si>
  <si>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</si>
  <si>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</si>
  <si>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</si>
  <si>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</si>
  <si>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</si>
  <si>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</si>
  <si>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</si>
  <si>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</si>
  <si>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</si>
  <si>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</si>
  <si>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</si>
  <si>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</si>
  <si>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</si>
  <si>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</si>
  <si>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</si>
  <si>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</si>
  <si>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</si>
  <si>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</si>
  <si>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</si>
  <si>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</si>
  <si>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</si>
  <si>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</si>
  <si>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</si>
  <si>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</si>
  <si>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</si>
  <si>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</si>
  <si>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</si>
  <si>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</si>
  <si>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</si>
  <si>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</si>
  <si>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</si>
  <si>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</si>
  <si>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</si>
  <si>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</si>
  <si>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</si>
  <si>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</si>
  <si>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</si>
  <si>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</si>
  <si>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</si>
  <si>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</si>
  <si>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</si>
  <si>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</si>
  <si>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</si>
  <si>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</si>
  <si>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</si>
  <si>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</si>
  <si>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</si>
  <si>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</si>
  <si>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</si>
  <si>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</si>
  <si>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</si>
  <si>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</si>
  <si>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</si>
  <si>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</si>
  <si>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</si>
  <si>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</si>
  <si>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</si>
  <si>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</si>
  <si>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</si>
  <si>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</si>
  <si>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</si>
  <si>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</si>
  <si>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</si>
  <si>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</si>
  <si>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</si>
  <si>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</si>
  <si>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</si>
  <si>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</si>
  <si>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</si>
  <si>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</si>
  <si>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</si>
  <si>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</si>
  <si>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</si>
  <si>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</si>
  <si>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</si>
  <si>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</si>
  <si>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</si>
  <si>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</si>
  <si>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</si>
  <si>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</si>
  <si>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</si>
  <si>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</si>
  <si>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</si>
  <si>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</si>
  <si>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</si>
  <si>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</si>
  <si>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</si>
  <si>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</si>
  <si>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</si>
  <si>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</si>
  <si>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</si>
  <si>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</si>
  <si>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</si>
  <si>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</si>
  <si>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</si>
  <si>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</si>
  <si>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</si>
  <si>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</si>
  <si>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</si>
  <si>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</si>
  <si>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</si>
  <si>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</si>
  <si>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</si>
  <si>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</si>
  <si>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</si>
  <si>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</si>
  <si>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</si>
  <si>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</si>
  <si>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</si>
  <si>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</si>
  <si>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</si>
  <si>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</si>
  <si>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</si>
  <si>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</si>
  <si>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</si>
  <si>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</si>
  <si>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</si>
  <si>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</si>
  <si>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</si>
  <si>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</si>
  <si>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</si>
  <si>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</si>
  <si>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</si>
  <si>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</si>
  <si>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</si>
  <si>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</si>
  <si>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</si>
  <si>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</si>
  <si>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</si>
  <si>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</si>
  <si>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</si>
  <si>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</si>
  <si>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</si>
  <si>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</si>
  <si>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</si>
  <si>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</si>
  <si>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</si>
  <si>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</si>
  <si>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</si>
  <si>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</si>
  <si>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</si>
  <si>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</si>
  <si>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</si>
  <si>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</si>
  <si>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</si>
  <si>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</si>
  <si>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</si>
  <si>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</si>
  <si>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</si>
  <si>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</si>
  <si>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</si>
  <si>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</si>
  <si>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</si>
  <si>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</si>
  <si>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</si>
  <si>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</si>
  <si>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</si>
  <si>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</si>
  <si>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</si>
  <si>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</si>
  <si>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</si>
  <si>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</si>
  <si>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</si>
  <si>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</si>
  <si>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</si>
  <si>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</si>
  <si>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</si>
  <si>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</si>
  <si>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</si>
  <si>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</si>
  <si>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</si>
  <si>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</si>
  <si>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</si>
  <si>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</si>
  <si>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</si>
  <si>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</si>
  <si>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</si>
  <si>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</si>
  <si>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</si>
  <si>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</si>
  <si>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</si>
  <si>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</si>
  <si>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</si>
  <si>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</si>
  <si>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</si>
  <si>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</si>
  <si>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</si>
  <si>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</si>
  <si>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</si>
  <si>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</si>
  <si>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</si>
  <si>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</si>
  <si>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</si>
  <si>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</si>
  <si>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</si>
  <si>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</si>
  <si>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</si>
  <si>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</si>
  <si>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</si>
  <si>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</si>
  <si>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</si>
  <si>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</si>
  <si>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</si>
  <si>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</si>
  <si>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</si>
  <si>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</si>
  <si>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</si>
  <si>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</si>
  <si>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</si>
  <si>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</si>
  <si>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</si>
  <si>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</si>
  <si>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</si>
  <si>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</si>
  <si>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</si>
  <si>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</si>
  <si>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</si>
  <si>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</si>
  <si>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</si>
  <si>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</si>
  <si>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</si>
  <si>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</si>
  <si>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</si>
  <si>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</si>
  <si>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</si>
  <si>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</si>
  <si>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</si>
  <si>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</si>
  <si>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</si>
  <si>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</si>
  <si>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</si>
  <si>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</si>
  <si>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</si>
  <si>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</si>
  <si>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</si>
  <si>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</si>
  <si>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</si>
  <si>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</si>
  <si>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</si>
  <si>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</si>
  <si>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</si>
  <si>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</si>
  <si>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</si>
  <si>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</si>
  <si>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</si>
  <si>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</si>
  <si>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</si>
  <si>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</si>
  <si>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</si>
  <si>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</si>
  <si>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</si>
  <si>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</si>
  <si>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</si>
  <si>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</si>
  <si>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</si>
  <si>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</si>
  <si>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</si>
  <si>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</si>
  <si>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</si>
  <si>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</si>
  <si>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</si>
  <si>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</si>
  <si>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</si>
  <si>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</si>
  <si>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</si>
  <si>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</si>
  <si>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</si>
  <si>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</si>
  <si>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</si>
  <si>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</si>
  <si>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</si>
  <si>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</si>
  <si>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</si>
  <si>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</si>
  <si>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</si>
  <si>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</si>
  <si>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</si>
  <si>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</si>
  <si>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</si>
  <si>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</si>
  <si>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</si>
  <si>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</si>
  <si>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</si>
  <si>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</si>
  <si>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</si>
  <si>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</si>
  <si>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</si>
  <si>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</si>
  <si>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</si>
  <si>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</si>
  <si>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</si>
  <si>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</si>
  <si>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</si>
  <si>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</si>
  <si>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</si>
  <si>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</si>
  <si>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</si>
  <si>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</si>
  <si>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</si>
  <si>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</si>
  <si>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</si>
  <si>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</si>
  <si>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</si>
  <si>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</si>
  <si>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</si>
  <si>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</si>
  <si>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</si>
  <si>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</si>
  <si>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</si>
  <si>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</si>
  <si>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</si>
  <si>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</si>
  <si>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</si>
  <si>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</si>
  <si>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</si>
  <si>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</si>
  <si>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</si>
  <si>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</si>
  <si>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</si>
  <si>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</si>
  <si>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</si>
  <si>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</si>
  <si>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</si>
  <si>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</si>
  <si>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</si>
  <si>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</si>
  <si>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</si>
  <si>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</si>
  <si>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</si>
  <si>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</si>
  <si>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</si>
  <si>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</si>
  <si>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</si>
  <si>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</si>
  <si>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</si>
  <si>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</si>
  <si>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</si>
  <si>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</si>
  <si>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</si>
  <si>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</si>
  <si>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</si>
  <si>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</si>
  <si>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</si>
  <si>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</si>
  <si>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</si>
  <si>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</si>
  <si>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</si>
  <si>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</si>
  <si>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</si>
  <si>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</si>
  <si>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</si>
  <si>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</si>
  <si>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</si>
  <si>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</si>
  <si>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</si>
  <si>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</si>
  <si>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</si>
  <si>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</si>
  <si>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</si>
  <si>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</si>
  <si>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</si>
  <si>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</si>
  <si>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</si>
  <si>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</si>
  <si>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</si>
  <si>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</si>
  <si>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</si>
  <si>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</si>
  <si>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</si>
  <si>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</si>
  <si>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</si>
  <si>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</si>
  <si>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</si>
  <si>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</si>
  <si>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</si>
  <si>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</si>
  <si>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</si>
  <si>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</si>
  <si>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</si>
  <si>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</si>
  <si>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</si>
  <si>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</si>
  <si>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</si>
  <si>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</si>
  <si>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</si>
  <si>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</si>
  <si>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</si>
  <si>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</si>
  <si>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</si>
  <si>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</si>
  <si>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</si>
  <si>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</si>
  <si>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</si>
  <si>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</si>
  <si>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</si>
  <si>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</si>
  <si>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</si>
  <si>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</si>
  <si>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</si>
  <si>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</si>
  <si>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</si>
  <si>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</si>
  <si>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</si>
  <si>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</si>
  <si>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</si>
  <si>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</si>
  <si>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</si>
  <si>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</si>
  <si>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</si>
  <si>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</si>
  <si>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</si>
  <si>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</si>
  <si>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</si>
  <si>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</si>
  <si>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</si>
  <si>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</si>
  <si>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</si>
  <si>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</si>
  <si>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</si>
  <si>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</si>
  <si>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</si>
  <si>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</si>
  <si>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</si>
  <si>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</si>
  <si>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</si>
  <si>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</si>
  <si>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</si>
  <si>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</si>
  <si>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</si>
  <si>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</si>
  <si>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</si>
  <si>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</si>
  <si>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</si>
  <si>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</si>
  <si>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</si>
  <si>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</si>
  <si>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</si>
  <si>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</si>
  <si>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</si>
  <si>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</si>
  <si>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</si>
  <si>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</si>
  <si>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</si>
  <si>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</si>
  <si>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</si>
  <si>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</si>
  <si>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</si>
  <si>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</si>
  <si>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</si>
  <si>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</si>
  <si>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</si>
  <si>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</si>
  <si>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</si>
  <si>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</si>
  <si>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</si>
  <si>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</si>
  <si>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</si>
  <si>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</si>
  <si>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</si>
  <si>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</si>
  <si>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</si>
  <si>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</si>
  <si>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</si>
  <si>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</si>
  <si>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</si>
  <si>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</si>
  <si>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</si>
  <si>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</si>
  <si>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</si>
  <si>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</si>
  <si>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</si>
  <si>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</si>
  <si>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</si>
  <si>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</si>
  <si>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</si>
  <si>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</si>
  <si>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</si>
  <si>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</si>
  <si>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</si>
  <si>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</si>
  <si>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</si>
  <si>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</si>
  <si>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</si>
  <si>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</si>
  <si>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</si>
  <si>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</si>
  <si>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</si>
  <si>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</si>
  <si>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</si>
  <si>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</si>
  <si>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</si>
  <si>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</si>
  <si>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</si>
  <si>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</si>
  <si>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</si>
  <si>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</si>
  <si>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</si>
  <si>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</si>
  <si>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</si>
  <si>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</si>
  <si>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</si>
  <si>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</si>
  <si>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</si>
  <si>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</si>
  <si>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</si>
  <si>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</si>
  <si>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</si>
  <si>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</si>
  <si>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</si>
  <si>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</si>
  <si>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</si>
  <si>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</si>
  <si>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</si>
  <si>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</si>
  <si>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</si>
  <si>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</si>
  <si>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</si>
  <si>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</si>
  <si>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</si>
  <si>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</si>
  <si>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</si>
  <si>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</si>
  <si>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</si>
  <si>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</si>
  <si>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</si>
  <si>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</si>
  <si>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</si>
  <si>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</si>
  <si>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</si>
  <si>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</si>
  <si>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</si>
  <si>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</si>
  <si>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</si>
  <si>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</si>
  <si>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</si>
  <si>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</si>
  <si>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</si>
  <si>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</si>
  <si>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</si>
  <si>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</si>
  <si>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</si>
  <si>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</si>
  <si>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</si>
  <si>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</si>
  <si>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</si>
  <si>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</si>
  <si>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</si>
  <si>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</si>
  <si>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</si>
  <si>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</si>
  <si>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</si>
  <si>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</si>
  <si>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</si>
  <si>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</si>
  <si>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</si>
  <si>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</si>
  <si>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</si>
  <si>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</si>
  <si>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</si>
  <si>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</si>
  <si>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</si>
  <si>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</si>
  <si>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</si>
  <si>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</si>
  <si>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</si>
  <si>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</si>
  <si>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</si>
  <si>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</si>
  <si>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</si>
  <si>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</si>
  <si>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</si>
  <si>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</si>
  <si>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</si>
  <si>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</si>
  <si>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</si>
  <si>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</si>
  <si>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</si>
  <si>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</si>
  <si>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</si>
  <si>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</si>
  <si>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</si>
  <si>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</si>
  <si>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</si>
  <si>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</si>
  <si>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</si>
  <si>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</si>
  <si>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</si>
  <si>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</si>
  <si>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</si>
  <si>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</si>
  <si>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</si>
  <si>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</si>
  <si>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</si>
  <si>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</si>
  <si>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</si>
  <si>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</si>
  <si>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</si>
  <si>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</si>
  <si>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</si>
  <si>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</si>
  <si>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</si>
  <si>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</si>
  <si>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</si>
  <si>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</si>
  <si>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</si>
  <si>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</si>
  <si>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</si>
  <si>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</si>
  <si>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</si>
  <si>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</si>
  <si>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</si>
  <si>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</si>
  <si>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</si>
  <si>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</si>
  <si>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</si>
  <si>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</si>
  <si>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</si>
  <si>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</si>
  <si>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</si>
  <si>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</si>
  <si>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</si>
  <si>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</si>
  <si>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</si>
  <si>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</si>
  <si>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</si>
  <si>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</si>
  <si>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</si>
  <si>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</si>
  <si>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</si>
  <si>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</si>
  <si>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</si>
  <si>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</si>
  <si>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</si>
  <si>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</si>
  <si>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</si>
  <si>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</si>
  <si>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</si>
  <si>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</si>
  <si>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</si>
  <si>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</si>
  <si>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</si>
  <si>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</si>
  <si>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</si>
  <si>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</si>
  <si>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</si>
  <si>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</si>
  <si>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</si>
  <si>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</si>
  <si>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1)</t>
  </si>
  <si>
    <t>2)</t>
  </si>
  <si>
    <t>3)</t>
  </si>
  <si>
    <t>in Medical Examinations</t>
  </si>
  <si>
    <t>in Hospitalisation Details</t>
  </si>
  <si>
    <t>4)</t>
  </si>
  <si>
    <t>city tier</t>
  </si>
  <si>
    <t xml:space="preserve">most occuring </t>
  </si>
  <si>
    <t xml:space="preserve">hospital tier </t>
  </si>
  <si>
    <r>
      <rPr>
        <b/>
        <sz val="14"/>
        <color theme="1"/>
        <rFont val="Calibri"/>
        <family val="2"/>
        <scheme val="minor"/>
      </rPr>
      <t>2) data transformation</t>
    </r>
    <r>
      <rPr>
        <b/>
        <sz val="11"/>
        <color theme="1"/>
        <rFont val="Calibri"/>
        <family val="2"/>
        <scheme val="minor"/>
      </rPr>
      <t xml:space="preserve"> </t>
    </r>
  </si>
  <si>
    <t>Hawks</t>
  </si>
  <si>
    <t xml:space="preserve"> Ms</t>
  </si>
  <si>
    <t xml:space="preserve">  Kelly</t>
  </si>
  <si>
    <t>Lehner</t>
  </si>
  <si>
    <t xml:space="preserve"> Mr</t>
  </si>
  <si>
    <t xml:space="preserve">  Matthew D</t>
  </si>
  <si>
    <t xml:space="preserve">first name </t>
  </si>
  <si>
    <t>title</t>
  </si>
  <si>
    <t xml:space="preserve">last name </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</si>
  <si>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</si>
  <si>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</si>
  <si>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</si>
  <si>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</si>
  <si>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</si>
  <si>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</si>
  <si>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</si>
  <si>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</si>
  <si>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</si>
  <si>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</si>
  <si>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</si>
  <si>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</si>
  <si>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</si>
  <si>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</si>
  <si>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</si>
  <si>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</si>
  <si>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</si>
  <si>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</si>
  <si>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</si>
  <si>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</si>
  <si>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</si>
  <si>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</si>
  <si>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</si>
  <si>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</si>
  <si>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</si>
  <si>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</si>
  <si>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</si>
  <si>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</si>
  <si>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</si>
  <si>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</si>
  <si>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</si>
  <si>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</si>
  <si>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</si>
  <si>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</si>
  <si>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</si>
  <si>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</si>
  <si>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</si>
  <si>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</si>
  <si>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</si>
  <si>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</si>
  <si>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</si>
  <si>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</si>
  <si>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</si>
  <si>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</si>
  <si>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</si>
  <si>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</si>
  <si>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</si>
  <si>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</si>
  <si>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</si>
  <si>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</si>
  <si>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</si>
  <si>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</si>
  <si>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</si>
  <si>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</si>
  <si>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</si>
  <si>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</si>
  <si>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</si>
  <si>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</si>
  <si>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</si>
  <si>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</si>
  <si>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</si>
  <si>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</si>
  <si>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</si>
  <si>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</si>
  <si>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</si>
  <si>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</si>
  <si>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</si>
  <si>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</si>
  <si>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</si>
  <si>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</si>
  <si>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</si>
  <si>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</si>
  <si>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</si>
  <si>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</si>
  <si>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</si>
  <si>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</si>
  <si>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</si>
  <si>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</si>
  <si>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</si>
  <si>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</si>
  <si>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</si>
  <si>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</si>
  <si>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</si>
  <si>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</si>
  <si>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</si>
  <si>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</si>
  <si>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</si>
  <si>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</si>
  <si>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</si>
  <si>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</si>
  <si>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</si>
  <si>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</si>
  <si>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</si>
  <si>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</si>
  <si>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</si>
  <si>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</si>
  <si>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</si>
  <si>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</si>
  <si>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</si>
  <si>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</si>
  <si>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</si>
  <si>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</si>
  <si>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</si>
  <si>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</si>
  <si>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</si>
  <si>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</si>
  <si>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</si>
  <si>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</si>
  <si>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</si>
  <si>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</si>
  <si>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</si>
  <si>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</si>
  <si>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</si>
  <si>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</si>
  <si>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</si>
  <si>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</si>
  <si>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</si>
  <si>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</si>
  <si>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</si>
  <si>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</si>
  <si>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</si>
  <si>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</si>
  <si>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</si>
  <si>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</si>
  <si>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</si>
  <si>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</si>
  <si>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</si>
  <si>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</si>
  <si>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</si>
  <si>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</si>
  <si>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</si>
  <si>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</si>
  <si>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</si>
  <si>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</si>
  <si>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</si>
  <si>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</si>
  <si>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</si>
  <si>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</si>
  <si>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</si>
  <si>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</si>
  <si>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</si>
  <si>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</si>
  <si>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</si>
  <si>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</si>
  <si>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</si>
  <si>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</si>
  <si>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</si>
  <si>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</si>
  <si>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</si>
  <si>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</si>
  <si>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</si>
  <si>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</si>
  <si>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</si>
  <si>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</si>
  <si>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</si>
  <si>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</si>
  <si>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</si>
  <si>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</si>
  <si>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</si>
  <si>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</si>
  <si>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</si>
  <si>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</si>
  <si>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</si>
  <si>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</si>
  <si>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</si>
  <si>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</si>
  <si>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</si>
  <si>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</si>
  <si>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</si>
  <si>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</si>
  <si>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</si>
  <si>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</si>
  <si>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</si>
  <si>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</si>
  <si>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</si>
  <si>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</si>
  <si>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</si>
  <si>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</si>
  <si>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</si>
  <si>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</si>
  <si>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</si>
  <si>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</si>
  <si>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</si>
  <si>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</si>
  <si>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</si>
  <si>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</si>
  <si>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</si>
  <si>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</si>
  <si>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</si>
  <si>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</si>
  <si>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</si>
  <si>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</si>
  <si>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</si>
  <si>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</si>
  <si>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</si>
  <si>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</si>
  <si>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</si>
  <si>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</si>
  <si>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</si>
  <si>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</si>
  <si>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</si>
  <si>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</si>
  <si>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</si>
  <si>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</si>
  <si>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</si>
  <si>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</si>
  <si>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</si>
  <si>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</si>
  <si>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</si>
  <si>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</si>
  <si>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</si>
  <si>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</si>
  <si>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</si>
  <si>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</si>
  <si>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</si>
  <si>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</si>
  <si>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</si>
  <si>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</si>
  <si>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</si>
  <si>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</si>
  <si>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</si>
  <si>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</si>
  <si>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</si>
  <si>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</si>
  <si>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</si>
  <si>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</si>
  <si>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</si>
  <si>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</si>
  <si>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</si>
  <si>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</si>
  <si>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</si>
  <si>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</si>
  <si>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</si>
  <si>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</si>
  <si>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</si>
  <si>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</si>
  <si>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</si>
  <si>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</si>
  <si>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</si>
  <si>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</si>
  <si>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</si>
  <si>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</si>
  <si>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</si>
  <si>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</si>
  <si>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</si>
  <si>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</si>
  <si>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</si>
  <si>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</si>
  <si>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</si>
  <si>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</si>
  <si>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</si>
  <si>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</si>
  <si>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</si>
  <si>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</si>
  <si>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</si>
  <si>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</si>
  <si>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</si>
  <si>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</si>
  <si>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</si>
  <si>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</si>
  <si>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</si>
  <si>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</si>
  <si>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</si>
  <si>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</si>
  <si>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</si>
  <si>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</si>
  <si>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</si>
  <si>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</si>
  <si>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</si>
  <si>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</si>
  <si>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</si>
  <si>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</si>
  <si>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</si>
  <si>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</si>
  <si>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</si>
  <si>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</si>
  <si>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</si>
  <si>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</si>
  <si>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</si>
  <si>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</si>
  <si>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</si>
  <si>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</si>
  <si>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</si>
  <si>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</si>
  <si>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</si>
  <si>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</si>
  <si>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</si>
  <si>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</si>
  <si>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</si>
  <si>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</si>
  <si>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</si>
  <si>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</si>
  <si>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</si>
  <si>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</si>
  <si>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</si>
  <si>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</si>
  <si>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</si>
  <si>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</si>
  <si>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</si>
  <si>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</si>
  <si>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</si>
  <si>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</si>
  <si>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</si>
  <si>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</si>
  <si>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</si>
  <si>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</si>
  <si>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</si>
  <si>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</si>
  <si>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</si>
  <si>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</si>
  <si>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</si>
  <si>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</si>
  <si>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</si>
  <si>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</si>
  <si>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</si>
  <si>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</si>
  <si>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</si>
  <si>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</si>
  <si>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</si>
  <si>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</si>
  <si>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</si>
  <si>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</si>
  <si>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</si>
  <si>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</si>
  <si>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</si>
  <si>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</si>
  <si>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</si>
  <si>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</si>
  <si>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</si>
  <si>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</si>
  <si>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</si>
  <si>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</si>
  <si>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</si>
  <si>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</si>
  <si>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</si>
  <si>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</si>
  <si>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</si>
  <si>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</si>
  <si>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</si>
  <si>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</si>
  <si>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</si>
  <si>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</si>
  <si>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</si>
  <si>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</si>
  <si>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</si>
  <si>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</si>
  <si>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</si>
  <si>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</si>
  <si>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</si>
  <si>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</si>
  <si>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</si>
  <si>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</si>
  <si>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</si>
  <si>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</si>
  <si>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</si>
  <si>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</si>
  <si>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</si>
  <si>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</si>
  <si>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</si>
  <si>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</si>
  <si>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</si>
  <si>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</si>
  <si>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</si>
  <si>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</si>
  <si>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</si>
  <si>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</si>
  <si>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</si>
  <si>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</si>
  <si>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</si>
  <si>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</si>
  <si>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</si>
  <si>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</si>
  <si>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</si>
  <si>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</si>
  <si>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</si>
  <si>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</si>
  <si>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</si>
  <si>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</si>
  <si>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</si>
  <si>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</si>
  <si>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</si>
  <si>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</si>
  <si>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</si>
  <si>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</si>
  <si>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</si>
  <si>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</si>
  <si>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</si>
  <si>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</si>
  <si>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</si>
  <si>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</si>
  <si>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</si>
  <si>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</si>
  <si>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</si>
  <si>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</si>
  <si>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</si>
  <si>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</si>
  <si>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</si>
  <si>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</si>
  <si>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</si>
  <si>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</si>
  <si>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</si>
  <si>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</si>
  <si>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</si>
  <si>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</si>
  <si>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</si>
  <si>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</si>
  <si>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</si>
  <si>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</si>
  <si>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</si>
  <si>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</si>
  <si>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</si>
  <si>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</si>
  <si>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</si>
  <si>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</si>
  <si>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</si>
  <si>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</si>
  <si>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</si>
  <si>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</si>
  <si>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</si>
  <si>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</si>
  <si>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</si>
  <si>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</si>
  <si>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</si>
  <si>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</si>
  <si>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</si>
  <si>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</si>
  <si>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</si>
  <si>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</si>
  <si>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</si>
  <si>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</si>
  <si>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</si>
  <si>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</si>
  <si>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</si>
  <si>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</si>
  <si>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</si>
  <si>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</si>
  <si>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</si>
  <si>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</si>
  <si>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</si>
  <si>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</si>
  <si>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</si>
  <si>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</si>
  <si>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</si>
  <si>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</si>
  <si>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</si>
  <si>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</si>
  <si>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</si>
  <si>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</si>
  <si>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</si>
  <si>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</si>
  <si>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</si>
  <si>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</si>
  <si>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</si>
  <si>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</si>
  <si>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</si>
  <si>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</si>
  <si>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</si>
  <si>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</si>
  <si>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</si>
  <si>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</si>
  <si>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</si>
  <si>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</si>
  <si>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</si>
  <si>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</si>
  <si>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</si>
  <si>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</si>
  <si>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</si>
  <si>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</si>
  <si>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</si>
  <si>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</si>
  <si>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</si>
  <si>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</si>
  <si>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</si>
  <si>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</si>
  <si>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</si>
  <si>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</si>
  <si>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</si>
  <si>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</si>
  <si>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</si>
  <si>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</si>
  <si>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</si>
  <si>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</si>
  <si>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</si>
  <si>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</si>
  <si>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</si>
  <si>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</si>
  <si>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</si>
  <si>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</si>
  <si>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</si>
  <si>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</si>
  <si>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</si>
  <si>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</si>
  <si>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</si>
  <si>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</si>
  <si>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</si>
  <si>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</si>
  <si>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</si>
  <si>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</si>
  <si>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</si>
  <si>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</si>
  <si>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</si>
  <si>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</si>
  <si>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</si>
  <si>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</si>
  <si>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</si>
  <si>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</si>
  <si>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</si>
  <si>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</si>
  <si>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</si>
  <si>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</si>
  <si>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</si>
  <si>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</si>
  <si>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</si>
  <si>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</si>
  <si>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</si>
  <si>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</si>
  <si>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</si>
  <si>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</si>
  <si>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</si>
  <si>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</si>
  <si>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</si>
  <si>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</si>
  <si>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</si>
  <si>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</si>
  <si>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</si>
  <si>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</si>
  <si>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</si>
  <si>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</si>
  <si>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</si>
  <si>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</si>
  <si>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</si>
  <si>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</si>
  <si>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</si>
  <si>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</si>
  <si>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</si>
  <si>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</si>
  <si>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</si>
  <si>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</si>
  <si>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</si>
  <si>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</si>
  <si>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</si>
  <si>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</si>
  <si>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</si>
  <si>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</si>
  <si>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</si>
  <si>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</si>
  <si>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</si>
  <si>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</si>
  <si>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</si>
  <si>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</si>
  <si>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</si>
  <si>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</si>
  <si>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</si>
  <si>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</si>
  <si>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</si>
  <si>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</si>
  <si>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</si>
  <si>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</si>
  <si>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</si>
  <si>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</si>
  <si>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</si>
  <si>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</si>
  <si>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</si>
  <si>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</si>
  <si>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</si>
  <si>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</si>
  <si>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</si>
  <si>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</si>
  <si>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</si>
  <si>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</si>
  <si>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</si>
  <si>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</si>
  <si>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</si>
  <si>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</si>
  <si>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</si>
  <si>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</si>
  <si>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</si>
  <si>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</si>
  <si>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</si>
  <si>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</si>
  <si>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</si>
  <si>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</si>
  <si>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</si>
  <si>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</si>
  <si>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</si>
  <si>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</si>
  <si>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</si>
  <si>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</si>
  <si>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</si>
  <si>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</si>
  <si>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</si>
  <si>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</si>
  <si>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</si>
  <si>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</si>
  <si>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</si>
  <si>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</si>
  <si>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</si>
  <si>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</si>
  <si>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</si>
  <si>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</si>
  <si>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</si>
  <si>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</si>
  <si>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</si>
  <si>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</si>
  <si>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</si>
  <si>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</si>
  <si>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</si>
  <si>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</si>
  <si>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</si>
  <si>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</si>
  <si>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</si>
  <si>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</si>
  <si>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</si>
  <si>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</si>
  <si>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</si>
  <si>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</si>
  <si>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</si>
  <si>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</si>
  <si>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</si>
  <si>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</si>
  <si>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</si>
  <si>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</si>
  <si>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</si>
  <si>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</si>
  <si>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</si>
  <si>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</si>
  <si>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</si>
  <si>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</si>
  <si>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</si>
  <si>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</si>
  <si>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</si>
  <si>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</si>
  <si>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</si>
  <si>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</si>
  <si>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</si>
  <si>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</si>
  <si>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</si>
  <si>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</si>
  <si>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</si>
  <si>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</si>
  <si>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</si>
  <si>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</si>
  <si>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</si>
  <si>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</si>
  <si>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</si>
  <si>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</si>
  <si>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</si>
  <si>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</si>
  <si>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</si>
  <si>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</si>
  <si>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</si>
  <si>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</si>
  <si>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</si>
  <si>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</si>
  <si>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</si>
  <si>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</si>
  <si>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</si>
  <si>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</si>
  <si>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</si>
  <si>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</si>
  <si>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</si>
  <si>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</si>
  <si>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</si>
  <si>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</si>
  <si>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</si>
  <si>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</si>
  <si>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</si>
  <si>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</si>
  <si>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</si>
  <si>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</si>
  <si>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</si>
  <si>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</si>
  <si>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</si>
  <si>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</si>
  <si>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</si>
  <si>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</si>
  <si>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</si>
  <si>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</si>
  <si>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</si>
  <si>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</si>
  <si>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</si>
  <si>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</si>
  <si>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</si>
  <si>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</si>
  <si>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</si>
  <si>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</si>
  <si>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</si>
  <si>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</si>
  <si>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</si>
  <si>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</si>
  <si>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</si>
  <si>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</si>
  <si>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</si>
  <si>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</si>
  <si>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</si>
  <si>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</si>
  <si>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</si>
  <si>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</si>
  <si>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</si>
  <si>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</si>
  <si>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</si>
  <si>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</si>
  <si>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</si>
  <si>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</si>
  <si>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</si>
  <si>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</si>
  <si>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</si>
  <si>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</si>
  <si>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</si>
  <si>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</si>
  <si>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</si>
  <si>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</si>
  <si>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</si>
  <si>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</si>
  <si>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</si>
  <si>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</si>
  <si>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</si>
  <si>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</si>
  <si>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</si>
  <si>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</si>
  <si>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</si>
  <si>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</si>
  <si>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</si>
  <si>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</si>
  <si>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</si>
  <si>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</si>
  <si>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</si>
  <si>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</si>
  <si>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</si>
  <si>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</si>
  <si>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</si>
  <si>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</si>
  <si>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</si>
  <si>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</si>
  <si>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</si>
  <si>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</si>
  <si>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</si>
  <si>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</si>
  <si>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</si>
  <si>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</si>
  <si>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</si>
  <si>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</si>
  <si>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</si>
  <si>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</si>
  <si>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</si>
  <si>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</si>
  <si>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</si>
  <si>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</si>
  <si>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</si>
  <si>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</si>
  <si>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</si>
  <si>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</si>
  <si>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</si>
  <si>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</si>
  <si>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</si>
  <si>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</si>
  <si>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</si>
  <si>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</si>
  <si>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</si>
  <si>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</si>
  <si>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</si>
  <si>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</si>
  <si>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</si>
  <si>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</si>
  <si>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</si>
  <si>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</si>
  <si>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</si>
  <si>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</si>
  <si>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</si>
  <si>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</si>
  <si>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</si>
  <si>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</si>
  <si>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</si>
  <si>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</si>
  <si>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</si>
  <si>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</si>
  <si>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</si>
  <si>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</si>
  <si>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</si>
  <si>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</si>
  <si>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</si>
  <si>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</si>
  <si>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</si>
  <si>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</si>
  <si>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</si>
  <si>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</si>
  <si>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</si>
  <si>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</si>
  <si>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</si>
  <si>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</si>
  <si>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</si>
  <si>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</si>
  <si>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</si>
  <si>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</si>
  <si>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</si>
  <si>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</si>
  <si>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</si>
  <si>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</si>
  <si>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</si>
  <si>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</si>
  <si>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</si>
  <si>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</si>
  <si>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</si>
  <si>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</si>
  <si>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</si>
  <si>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</si>
  <si>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</si>
  <si>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</si>
  <si>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</si>
  <si>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</si>
  <si>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</si>
  <si>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</si>
  <si>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</si>
  <si>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</si>
  <si>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</si>
  <si>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</si>
  <si>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</si>
  <si>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</si>
  <si>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</si>
  <si>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</si>
  <si>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</si>
  <si>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</si>
  <si>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</si>
  <si>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</si>
  <si>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</si>
  <si>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</si>
  <si>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</si>
  <si>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</si>
  <si>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</si>
  <si>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</si>
  <si>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</si>
  <si>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</si>
  <si>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</si>
  <si>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</si>
  <si>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</si>
  <si>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</si>
  <si>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</si>
  <si>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</si>
  <si>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</si>
  <si>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</si>
  <si>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</si>
  <si>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</si>
  <si>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</si>
  <si>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</si>
  <si>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</si>
  <si>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</si>
  <si>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</si>
  <si>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</si>
  <si>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</si>
  <si>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</si>
  <si>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</si>
  <si>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</si>
  <si>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</si>
  <si>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</si>
  <si>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</si>
  <si>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</si>
  <si>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</si>
  <si>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</si>
  <si>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</si>
  <si>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</si>
  <si>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</si>
  <si>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</si>
  <si>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</si>
  <si>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</si>
  <si>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</si>
  <si>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</si>
  <si>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</si>
  <si>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</si>
  <si>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</si>
  <si>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</si>
  <si>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</si>
  <si>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</si>
  <si>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</si>
  <si>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</si>
  <si>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</si>
  <si>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</si>
  <si>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</si>
  <si>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</si>
  <si>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</si>
  <si>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</si>
  <si>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</si>
  <si>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</si>
  <si>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</si>
  <si>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</si>
  <si>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</si>
  <si>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</si>
  <si>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</si>
  <si>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</si>
  <si>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</si>
  <si>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</si>
  <si>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</si>
  <si>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</si>
  <si>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</si>
  <si>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</si>
  <si>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</si>
  <si>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</si>
  <si>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</si>
  <si>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</si>
  <si>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</si>
  <si>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</si>
  <si>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</si>
  <si>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</si>
  <si>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</si>
  <si>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</si>
  <si>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</si>
  <si>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</si>
  <si>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</si>
  <si>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</si>
  <si>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</si>
  <si>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</si>
  <si>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</si>
  <si>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</si>
  <si>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</si>
  <si>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</si>
  <si>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</si>
  <si>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</si>
  <si>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</si>
  <si>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</si>
  <si>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</si>
  <si>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</si>
  <si>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</si>
  <si>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</si>
  <si>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</si>
  <si>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</si>
  <si>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</si>
  <si>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</si>
  <si>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</si>
  <si>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</si>
  <si>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</si>
  <si>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</si>
  <si>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</si>
  <si>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</si>
  <si>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</si>
  <si>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</si>
  <si>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</si>
  <si>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</si>
  <si>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</si>
  <si>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</si>
  <si>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</si>
  <si>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</si>
  <si>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</si>
  <si>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</si>
  <si>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</si>
  <si>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</si>
  <si>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</si>
  <si>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</si>
  <si>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</si>
  <si>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</si>
  <si>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</si>
  <si>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</si>
  <si>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</si>
  <si>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</si>
  <si>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</si>
  <si>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</si>
  <si>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</si>
  <si>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</si>
  <si>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</si>
  <si>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</si>
  <si>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</si>
  <si>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</si>
  <si>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</si>
  <si>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</si>
  <si>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</si>
  <si>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</si>
  <si>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</si>
  <si>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</si>
  <si>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</si>
  <si>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</si>
  <si>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</si>
  <si>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</si>
  <si>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</si>
  <si>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</si>
  <si>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</si>
  <si>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</si>
  <si>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</si>
  <si>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</si>
  <si>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</si>
  <si>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</si>
  <si>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</si>
  <si>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</si>
  <si>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</si>
  <si>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</si>
  <si>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</si>
  <si>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</si>
  <si>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</si>
  <si>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</si>
  <si>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</si>
  <si>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</si>
  <si>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</si>
  <si>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</si>
  <si>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</si>
  <si>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</si>
  <si>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</si>
  <si>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</si>
  <si>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</si>
  <si>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</si>
  <si>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</si>
  <si>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</si>
  <si>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</si>
  <si>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</si>
  <si>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</si>
  <si>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</si>
  <si>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</si>
  <si>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</si>
  <si>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</si>
  <si>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</si>
  <si>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</si>
  <si>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</si>
  <si>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</si>
  <si>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</si>
  <si>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</si>
  <si>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</si>
  <si>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</si>
  <si>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</si>
  <si>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</si>
  <si>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</si>
  <si>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</si>
  <si>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</si>
  <si>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</si>
  <si>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</si>
  <si>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</si>
  <si>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</si>
  <si>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</si>
  <si>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</si>
  <si>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</si>
  <si>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</si>
  <si>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</si>
  <si>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</si>
  <si>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</si>
  <si>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</si>
  <si>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</si>
  <si>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</si>
  <si>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</si>
  <si>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</si>
  <si>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</si>
  <si>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</si>
  <si>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</si>
  <si>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</si>
  <si>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</si>
  <si>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</si>
  <si>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</si>
  <si>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</si>
  <si>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</si>
  <si>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</si>
  <si>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</si>
  <si>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</si>
  <si>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</si>
  <si>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</si>
  <si>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</si>
  <si>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</si>
  <si>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</si>
  <si>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</si>
  <si>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</si>
  <si>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</si>
  <si>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</si>
  <si>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</si>
  <si>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</si>
  <si>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</si>
  <si>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</si>
  <si>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</si>
  <si>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</si>
  <si>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</si>
  <si>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</si>
  <si>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</si>
  <si>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</si>
  <si>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</si>
  <si>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</si>
  <si>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</si>
  <si>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</si>
  <si>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</si>
  <si>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</si>
  <si>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</si>
  <si>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</si>
  <si>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</si>
  <si>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</si>
  <si>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</si>
  <si>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</si>
  <si>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</si>
  <si>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</si>
  <si>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</si>
  <si>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</si>
  <si>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</si>
  <si>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</si>
  <si>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</si>
  <si>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</si>
  <si>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</si>
  <si>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</si>
  <si>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</si>
  <si>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</si>
  <si>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</si>
  <si>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</si>
  <si>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</si>
  <si>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</si>
  <si>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</si>
  <si>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</si>
  <si>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</si>
  <si>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</si>
  <si>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</si>
  <si>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</si>
  <si>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</si>
  <si>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</si>
  <si>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</si>
  <si>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</si>
  <si>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</si>
  <si>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</si>
  <si>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</si>
  <si>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</si>
  <si>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</si>
  <si>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</si>
  <si>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</si>
  <si>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</si>
  <si>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</si>
  <si>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</si>
  <si>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</si>
  <si>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</si>
  <si>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</si>
  <si>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</si>
  <si>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</si>
  <si>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</si>
  <si>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</si>
  <si>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</si>
  <si>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</si>
  <si>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</si>
  <si>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</si>
  <si>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</si>
  <si>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</si>
  <si>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</si>
  <si>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</si>
  <si>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</si>
  <si>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</si>
  <si>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</si>
  <si>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</si>
  <si>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</si>
  <si>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</si>
  <si>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</si>
  <si>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</si>
  <si>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</si>
  <si>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</si>
  <si>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</si>
  <si>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</si>
  <si>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</si>
  <si>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</si>
  <si>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</si>
  <si>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</si>
  <si>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</si>
  <si>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</si>
  <si>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</si>
  <si>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</si>
  <si>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</si>
  <si>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</si>
  <si>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</si>
  <si>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</si>
  <si>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</si>
  <si>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</si>
  <si>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</si>
  <si>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</si>
  <si>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</si>
  <si>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</si>
  <si>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</si>
  <si>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</si>
  <si>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</si>
  <si>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</si>
  <si>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</si>
  <si>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</si>
  <si>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</si>
  <si>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</si>
  <si>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</si>
  <si>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</si>
  <si>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</si>
  <si>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</si>
  <si>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</si>
  <si>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</si>
  <si>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</si>
  <si>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</si>
  <si>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</si>
  <si>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</si>
  <si>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</si>
  <si>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</si>
  <si>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</si>
  <si>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</si>
  <si>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</si>
  <si>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</si>
  <si>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</si>
  <si>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</si>
  <si>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</si>
  <si>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</si>
  <si>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</si>
  <si>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</si>
  <si>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</si>
  <si>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</si>
  <si>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</si>
  <si>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</si>
  <si>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</si>
  <si>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</si>
  <si>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</si>
  <si>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</si>
  <si>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</si>
  <si>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</si>
  <si>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</si>
  <si>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</si>
  <si>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</si>
  <si>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</si>
  <si>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</si>
  <si>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</si>
  <si>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</si>
  <si>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</si>
  <si>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</si>
  <si>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</si>
  <si>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</si>
  <si>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</si>
  <si>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</si>
  <si>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</si>
  <si>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</si>
  <si>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</si>
  <si>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</si>
  <si>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</si>
  <si>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</si>
  <si>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</si>
  <si>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</si>
  <si>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</si>
  <si>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</si>
  <si>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</si>
  <si>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</si>
  <si>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</si>
  <si>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</si>
  <si>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</si>
  <si>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</si>
  <si>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</si>
  <si>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</si>
  <si>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</si>
  <si>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</si>
  <si>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</si>
  <si>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</si>
  <si>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</si>
  <si>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</si>
  <si>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</si>
  <si>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</si>
  <si>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</si>
  <si>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</si>
  <si>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</si>
  <si>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</si>
  <si>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</si>
  <si>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</si>
  <si>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</si>
  <si>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</si>
  <si>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</si>
  <si>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</si>
  <si>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</si>
  <si>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</si>
  <si>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</si>
  <si>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</si>
  <si>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</si>
  <si>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</si>
  <si>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</si>
  <si>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</si>
  <si>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</si>
  <si>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</si>
  <si>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</si>
  <si>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</si>
  <si>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</si>
  <si>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</si>
  <si>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</si>
  <si>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</si>
  <si>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</si>
  <si>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</si>
  <si>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</si>
  <si>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</si>
  <si>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</si>
  <si>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</si>
  <si>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</si>
  <si>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</si>
  <si>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</si>
  <si>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</si>
  <si>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</si>
  <si>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</si>
  <si>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</si>
  <si>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</si>
  <si>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</si>
  <si>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</si>
  <si>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</si>
  <si>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</si>
  <si>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</si>
  <si>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</si>
  <si>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</si>
  <si>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</si>
  <si>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</si>
  <si>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</si>
  <si>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</si>
  <si>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</si>
  <si>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</si>
  <si>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</si>
  <si>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</si>
  <si>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</si>
  <si>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</si>
  <si>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</si>
  <si>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</si>
  <si>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</si>
  <si>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</si>
  <si>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</si>
  <si>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</si>
  <si>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</si>
  <si>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</si>
  <si>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</si>
  <si>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</si>
  <si>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</si>
  <si>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</si>
  <si>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</si>
  <si>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</si>
  <si>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</si>
  <si>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</si>
  <si>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</si>
  <si>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</si>
  <si>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</si>
  <si>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</si>
  <si>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</si>
  <si>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</si>
  <si>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</si>
  <si>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</si>
  <si>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</si>
  <si>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</si>
  <si>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</si>
  <si>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</si>
  <si>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</si>
  <si>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</si>
  <si>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</si>
  <si>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</si>
  <si>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</si>
  <si>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</si>
  <si>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</si>
  <si>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</si>
  <si>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</si>
  <si>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</si>
  <si>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</si>
  <si>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</si>
  <si>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</si>
  <si>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</si>
  <si>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</si>
  <si>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</si>
  <si>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</si>
  <si>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</si>
  <si>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</si>
  <si>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</si>
  <si>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</si>
  <si>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</si>
  <si>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</si>
  <si>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</si>
  <si>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</si>
  <si>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</si>
  <si>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</si>
  <si>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</si>
  <si>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</si>
  <si>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</si>
  <si>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</si>
  <si>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</si>
  <si>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</si>
  <si>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</si>
  <si>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</si>
  <si>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</si>
  <si>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</si>
  <si>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</si>
  <si>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</si>
  <si>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</si>
  <si>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</si>
  <si>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</si>
  <si>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</si>
  <si>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</si>
  <si>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</si>
  <si>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</si>
  <si>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</si>
  <si>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</si>
  <si>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</si>
  <si>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</si>
  <si>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</si>
  <si>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</si>
  <si>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</si>
  <si>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</si>
  <si>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</si>
  <si>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</si>
  <si>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</si>
  <si>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</si>
  <si>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</si>
  <si>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</si>
  <si>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</si>
  <si>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</si>
  <si>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</si>
  <si>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</si>
  <si>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</si>
  <si>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</si>
  <si>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</si>
  <si>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</si>
  <si>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</si>
  <si>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</si>
  <si>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</si>
  <si>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</si>
  <si>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</si>
  <si>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</si>
  <si>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</si>
  <si>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</si>
  <si>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</si>
  <si>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</si>
  <si>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</si>
  <si>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</si>
  <si>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</si>
  <si>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</si>
  <si>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</si>
  <si>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</si>
  <si>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</si>
  <si>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</si>
  <si>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</si>
  <si>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</si>
  <si>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</si>
  <si>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</si>
  <si>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</si>
  <si>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</si>
  <si>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</si>
  <si>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</si>
  <si>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</si>
  <si>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</si>
  <si>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</si>
  <si>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</si>
  <si>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</si>
  <si>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</si>
  <si>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</si>
  <si>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</si>
  <si>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</si>
  <si>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</si>
  <si>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</si>
  <si>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</si>
  <si>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</si>
  <si>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</si>
  <si>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</si>
  <si>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</si>
  <si>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</si>
  <si>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</si>
  <si>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</si>
  <si>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</si>
  <si>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</si>
  <si>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</si>
  <si>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</si>
  <si>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</si>
  <si>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</si>
  <si>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</si>
  <si>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</si>
  <si>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</si>
  <si>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</si>
  <si>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</si>
  <si>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</si>
  <si>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</si>
  <si>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</si>
  <si>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</si>
  <si>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</si>
  <si>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</si>
  <si>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</si>
  <si>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</si>
  <si>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</si>
  <si>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</si>
  <si>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</si>
  <si>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</si>
  <si>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</si>
  <si>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</si>
  <si>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</si>
  <si>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</si>
  <si>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</si>
  <si>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</si>
  <si>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</si>
  <si>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</si>
  <si>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</si>
  <si>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</si>
  <si>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</si>
  <si>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</si>
  <si>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</si>
  <si>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</si>
  <si>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</si>
  <si>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</si>
  <si>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</si>
  <si>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</si>
  <si>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</si>
  <si>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</si>
  <si>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</si>
  <si>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</si>
  <si>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</si>
  <si>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</si>
  <si>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</si>
  <si>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</si>
  <si>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</si>
  <si>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</si>
  <si>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</si>
  <si>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</si>
  <si>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</si>
  <si>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</si>
  <si>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</si>
  <si>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</si>
  <si>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</si>
  <si>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</si>
  <si>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</si>
  <si>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</si>
  <si>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</si>
  <si>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</si>
  <si>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</si>
  <si>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</si>
  <si>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</si>
  <si>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</si>
  <si>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</si>
  <si>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</si>
  <si>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</si>
  <si>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</si>
  <si>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</si>
  <si>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</si>
  <si>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</si>
  <si>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</si>
  <si>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</si>
  <si>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</si>
  <si>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</si>
  <si>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</si>
  <si>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</si>
  <si>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</si>
  <si>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</si>
  <si>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</si>
  <si>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</si>
  <si>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</si>
  <si>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</si>
  <si>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</si>
  <si>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</si>
  <si>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</si>
  <si>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</si>
  <si>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</si>
  <si>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</si>
  <si>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</si>
  <si>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</si>
  <si>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</si>
  <si>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</si>
  <si>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</si>
  <si>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</si>
  <si>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</si>
  <si>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</si>
  <si>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</si>
  <si>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</si>
  <si>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</si>
  <si>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</si>
  <si>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</si>
  <si>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</si>
  <si>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</si>
  <si>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</si>
  <si>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</si>
  <si>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</si>
  <si>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</si>
  <si>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</si>
  <si>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</si>
  <si>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</si>
  <si>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</si>
  <si>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</si>
  <si>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</si>
  <si>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</si>
  <si>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</si>
  <si>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</si>
  <si>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</si>
  <si>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</si>
  <si>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</si>
  <si>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</si>
  <si>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</si>
  <si>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</si>
  <si>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</si>
  <si>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</si>
  <si>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</si>
  <si>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</si>
  <si>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</si>
  <si>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</si>
  <si>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</si>
  <si>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</si>
  <si>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</si>
  <si>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</si>
  <si>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</si>
  <si>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</si>
  <si>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</si>
  <si>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</si>
  <si>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</si>
  <si>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</si>
  <si>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</si>
  <si>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</si>
  <si>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</si>
  <si>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</si>
  <si>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</si>
  <si>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</si>
  <si>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</si>
  <si>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</si>
  <si>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</si>
  <si>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</si>
  <si>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</si>
  <si>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</si>
  <si>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</si>
  <si>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</si>
  <si>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</si>
  <si>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</si>
  <si>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</si>
  <si>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</si>
  <si>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</si>
  <si>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</si>
  <si>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</si>
  <si>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</si>
  <si>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</si>
  <si>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</si>
  <si>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</si>
  <si>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</si>
  <si>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</si>
  <si>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</si>
  <si>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</si>
  <si>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</si>
  <si>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</si>
  <si>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</si>
  <si>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</si>
  <si>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</si>
  <si>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</si>
  <si>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</si>
  <si>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</si>
  <si>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</si>
  <si>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</si>
  <si>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</si>
  <si>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</si>
  <si>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</si>
  <si>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</si>
  <si>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</si>
  <si>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</si>
  <si>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</si>
  <si>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</si>
  <si>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</si>
  <si>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</si>
  <si>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</si>
  <si>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</si>
  <si>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</si>
  <si>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</si>
  <si>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</si>
  <si>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</si>
  <si>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</si>
  <si>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</si>
  <si>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</si>
  <si>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</si>
  <si>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</si>
  <si>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</si>
  <si>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</si>
  <si>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</si>
  <si>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</si>
  <si>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</si>
  <si>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</si>
  <si>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</si>
  <si>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</si>
  <si>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</si>
  <si>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</si>
  <si>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</si>
  <si>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</si>
  <si>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</si>
  <si>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</si>
  <si>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</si>
  <si>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</si>
  <si>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</si>
  <si>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</si>
  <si>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</si>
  <si>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</si>
  <si>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</si>
  <si>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</si>
  <si>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</si>
  <si>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</si>
  <si>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</si>
  <si>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</si>
  <si>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</si>
  <si>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</si>
  <si>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</si>
  <si>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</si>
  <si>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</si>
  <si>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</si>
  <si>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</si>
  <si>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</si>
  <si>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</si>
  <si>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</si>
  <si>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</si>
  <si>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</si>
  <si>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</si>
  <si>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</si>
  <si>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</si>
  <si>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</si>
  <si>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</si>
  <si>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</si>
  <si>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</si>
  <si>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</si>
  <si>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</si>
  <si>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</si>
  <si>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</si>
  <si>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</si>
  <si>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</si>
  <si>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</si>
  <si>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</si>
  <si>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</si>
  <si>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</si>
  <si>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</si>
  <si>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</si>
  <si>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</si>
  <si>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</si>
  <si>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</si>
  <si>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</si>
  <si>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</si>
  <si>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</si>
  <si>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</si>
  <si>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</si>
  <si>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</si>
  <si>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</si>
  <si>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</si>
  <si>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</si>
  <si>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</si>
  <si>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</si>
  <si>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</si>
  <si>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</si>
  <si>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</si>
  <si>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</si>
  <si>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</si>
  <si>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</si>
  <si>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</si>
  <si>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</si>
  <si>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</si>
  <si>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</si>
  <si>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</si>
  <si>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</si>
  <si>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</si>
  <si>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</si>
  <si>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</si>
  <si>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</si>
  <si>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</si>
  <si>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</si>
  <si>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</si>
  <si>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</si>
  <si>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</si>
  <si>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</si>
  <si>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</si>
  <si>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</si>
  <si>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</si>
  <si>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</si>
  <si>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</si>
  <si>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</si>
  <si>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</si>
  <si>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</si>
  <si>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</si>
  <si>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</si>
  <si>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</si>
  <si>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</si>
  <si>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</si>
  <si>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</si>
  <si>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</si>
  <si>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</si>
  <si>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</si>
  <si>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</si>
  <si>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</si>
  <si>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</si>
  <si>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</si>
  <si>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</si>
  <si>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</si>
  <si>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</si>
  <si>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</si>
  <si>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</si>
  <si>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</si>
  <si>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</si>
  <si>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</si>
  <si>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</si>
  <si>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</si>
  <si>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</si>
  <si>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</si>
  <si>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</si>
  <si>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</si>
  <si>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</si>
  <si>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</si>
  <si>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</si>
  <si>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</si>
  <si>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</si>
  <si>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</si>
  <si>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</si>
  <si>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</si>
  <si>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</si>
  <si>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</si>
  <si>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</si>
  <si>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</si>
  <si>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</si>
  <si>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</si>
  <si>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</si>
  <si>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</si>
  <si>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</si>
  <si>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</si>
  <si>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</si>
  <si>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</si>
  <si>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</si>
  <si>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</si>
  <si>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</si>
  <si>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</si>
  <si>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</si>
  <si>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</si>
  <si>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</si>
  <si>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</si>
  <si>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</si>
  <si>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</si>
  <si>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</si>
  <si>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</si>
  <si>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</si>
  <si>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</si>
  <si>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</si>
  <si>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</si>
  <si>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</si>
  <si>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</si>
  <si>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</si>
  <si>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</si>
  <si>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</si>
  <si>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</si>
  <si>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</si>
  <si>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</si>
  <si>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</si>
  <si>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</si>
  <si>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</si>
  <si>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</si>
  <si>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</si>
  <si>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</si>
  <si>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</si>
  <si>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</si>
  <si>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</si>
  <si>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</si>
  <si>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</si>
  <si>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</si>
  <si>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</si>
  <si>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</si>
  <si>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</si>
  <si>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</si>
  <si>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</si>
  <si>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</si>
  <si>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</si>
  <si>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</si>
  <si>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</si>
  <si>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</si>
  <si>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</si>
  <si>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</si>
  <si>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</si>
  <si>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</si>
  <si>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</si>
  <si>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</si>
  <si>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</si>
  <si>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</si>
  <si>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</si>
  <si>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</si>
  <si>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</si>
  <si>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</si>
  <si>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</si>
  <si>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</si>
  <si>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</si>
  <si>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</si>
  <si>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</si>
  <si>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</si>
  <si>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</si>
  <si>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</si>
  <si>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</si>
  <si>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</si>
  <si>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</si>
  <si>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</si>
  <si>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</si>
  <si>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</si>
  <si>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</si>
  <si>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</si>
  <si>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</si>
  <si>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</si>
  <si>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</si>
  <si>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</si>
  <si>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</si>
  <si>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</si>
  <si>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</si>
  <si>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</si>
  <si>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</si>
  <si>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</si>
  <si>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</si>
  <si>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</si>
  <si>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</si>
  <si>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</si>
  <si>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</si>
  <si>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</si>
  <si>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</si>
  <si>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</si>
  <si>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</si>
  <si>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</si>
  <si>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</si>
  <si>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</si>
  <si>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</si>
  <si>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</si>
  <si>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</si>
  <si>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</si>
  <si>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</si>
  <si>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</si>
  <si>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</si>
  <si>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</si>
  <si>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</si>
  <si>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</si>
  <si>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</si>
  <si>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</si>
  <si>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</si>
  <si>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</si>
  <si>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</si>
  <si>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</si>
  <si>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</si>
  <si>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</si>
  <si>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</si>
  <si>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</si>
  <si>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</si>
  <si>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</si>
  <si>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</si>
  <si>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</si>
  <si>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</si>
  <si>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</si>
  <si>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</si>
  <si>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</si>
  <si>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</si>
  <si>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</si>
  <si>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</si>
  <si>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</si>
  <si>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</si>
  <si>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</si>
  <si>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</si>
  <si>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</si>
  <si>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</si>
  <si>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</si>
  <si>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</si>
  <si>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</si>
  <si>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</si>
  <si>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</si>
  <si>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</si>
  <si>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</si>
  <si>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</si>
  <si>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</si>
  <si>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</si>
  <si>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</si>
  <si>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</si>
  <si>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</si>
  <si>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</si>
  <si>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</si>
  <si>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</si>
  <si>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</si>
  <si>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</si>
  <si>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</si>
  <si>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</si>
  <si>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</si>
  <si>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</si>
  <si>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</si>
  <si>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</si>
  <si>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</si>
  <si>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</si>
  <si>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</si>
  <si>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</si>
  <si>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</si>
  <si>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</si>
  <si>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</si>
  <si>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</si>
  <si>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</si>
  <si>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</si>
  <si>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</si>
  <si>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</si>
  <si>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</si>
  <si>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</si>
  <si>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</si>
  <si>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</si>
  <si>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</si>
  <si>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</si>
  <si>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</si>
  <si>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</si>
  <si>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</si>
  <si>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</si>
  <si>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</si>
  <si>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</si>
  <si>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</si>
  <si>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</si>
  <si>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</si>
  <si>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</si>
  <si>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</si>
  <si>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</si>
  <si>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</si>
  <si>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</si>
  <si>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</si>
  <si>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</si>
  <si>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</si>
  <si>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</si>
  <si>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</si>
  <si>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</si>
  <si>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</si>
  <si>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</si>
  <si>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</si>
  <si>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</si>
  <si>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</si>
  <si>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</si>
  <si>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</si>
  <si>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</si>
  <si>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</si>
  <si>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</si>
  <si>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</si>
  <si>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</si>
  <si>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</si>
  <si>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</si>
  <si>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</si>
  <si>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</si>
  <si>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</si>
  <si>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</si>
  <si>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</si>
  <si>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</si>
  <si>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</si>
  <si>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</si>
  <si>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</si>
  <si>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</si>
  <si>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</si>
  <si>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</si>
  <si>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</si>
  <si>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</si>
  <si>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</si>
  <si>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</si>
  <si>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</si>
  <si>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</si>
  <si>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</si>
  <si>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</si>
  <si>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</si>
  <si>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</si>
  <si>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</si>
  <si>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</si>
  <si>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</si>
  <si>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</si>
  <si>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</si>
  <si>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</si>
  <si>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</si>
  <si>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</si>
  <si>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</si>
  <si>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</si>
  <si>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</si>
  <si>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</si>
  <si>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</si>
  <si>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</si>
  <si>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</si>
  <si>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</si>
  <si>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</si>
  <si>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</si>
  <si>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</si>
  <si>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</si>
  <si>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</si>
  <si>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</si>
  <si>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</si>
  <si>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</si>
  <si>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</si>
  <si>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</si>
  <si>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</si>
  <si>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</si>
  <si>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</si>
  <si>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</si>
  <si>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</si>
  <si>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</si>
  <si>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</si>
  <si>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</si>
  <si>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</si>
  <si>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</si>
  <si>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</si>
  <si>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</si>
  <si>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</si>
  <si>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</si>
  <si>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</si>
  <si>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</si>
  <si>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</si>
  <si>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</si>
  <si>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</si>
  <si>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</si>
  <si>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</si>
  <si>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</si>
  <si>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</si>
  <si>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</si>
  <si>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</si>
  <si>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</si>
  <si>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</si>
  <si>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</si>
  <si>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</si>
  <si>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</si>
  <si>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</si>
  <si>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</si>
  <si>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</si>
  <si>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</si>
  <si>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</si>
  <si>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</si>
  <si>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</si>
  <si>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</si>
  <si>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</si>
  <si>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</si>
  <si>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</si>
  <si>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</si>
  <si>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</si>
  <si>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</si>
  <si>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</si>
  <si>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</si>
  <si>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</si>
  <si>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</si>
  <si>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</si>
  <si>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</si>
  <si>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</si>
  <si>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</si>
  <si>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</si>
  <si>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</si>
  <si>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</si>
  <si>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</si>
  <si>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</si>
  <si>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</si>
  <si>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</si>
  <si>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</si>
  <si>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</si>
  <si>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</si>
  <si>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</si>
  <si>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</si>
  <si>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</si>
  <si>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</si>
  <si>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</si>
  <si>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</si>
  <si>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</si>
  <si>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</si>
  <si>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</si>
  <si>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</si>
  <si>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</si>
  <si>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</si>
  <si>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</si>
  <si>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</si>
  <si>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</si>
  <si>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</si>
  <si>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</si>
  <si>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</si>
  <si>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</si>
  <si>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</si>
  <si>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</si>
  <si>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</si>
  <si>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</si>
  <si>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</si>
  <si>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</si>
  <si>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</si>
  <si>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</si>
  <si>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</si>
  <si>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</si>
  <si>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</si>
  <si>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</si>
  <si>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</si>
  <si>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</si>
  <si>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</si>
  <si>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</si>
  <si>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</si>
  <si>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</si>
  <si>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</si>
  <si>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</si>
  <si>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</si>
  <si>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</si>
  <si>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</si>
  <si>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</si>
  <si>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</si>
  <si>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</si>
  <si>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</si>
  <si>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</si>
  <si>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</si>
  <si>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</si>
  <si>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</si>
  <si>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</si>
  <si>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</si>
  <si>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</si>
  <si>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</si>
  <si>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</si>
  <si>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</si>
  <si>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</si>
  <si>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</si>
  <si>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</si>
  <si>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</si>
  <si>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</si>
  <si>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</si>
  <si>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</si>
  <si>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</si>
  <si>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</si>
  <si>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</si>
  <si>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</si>
  <si>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</si>
  <si>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</si>
  <si>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</si>
  <si>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</si>
  <si>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</si>
  <si>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</si>
  <si>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</si>
  <si>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</si>
  <si>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</si>
  <si>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</si>
  <si>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</si>
  <si>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</si>
  <si>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</si>
  <si>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</si>
  <si>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</si>
  <si>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</si>
  <si>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</si>
  <si>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</si>
  <si>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</si>
  <si>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</si>
  <si>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</si>
  <si>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</si>
  <si>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</si>
  <si>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</si>
  <si>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</si>
  <si>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</si>
  <si>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</si>
  <si>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</si>
  <si>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</si>
  <si>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</si>
  <si>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</si>
  <si>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</si>
  <si>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</si>
  <si>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</si>
  <si>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</si>
  <si>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</si>
  <si>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</si>
  <si>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</si>
  <si>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</si>
  <si>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</si>
  <si>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</si>
  <si>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</si>
  <si>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</si>
  <si>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</si>
  <si>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</si>
  <si>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</si>
  <si>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</si>
  <si>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</si>
  <si>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</si>
  <si>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</si>
  <si>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</si>
  <si>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</si>
  <si>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</si>
  <si>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</si>
  <si>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</si>
  <si>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</si>
  <si>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</si>
  <si>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</si>
  <si>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</si>
  <si>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</si>
  <si>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</si>
  <si>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</si>
  <si>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</si>
  <si>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</si>
  <si>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</si>
  <si>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</si>
  <si>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</si>
  <si>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</si>
  <si>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</si>
  <si>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</si>
  <si>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</si>
  <si>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</si>
  <si>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</si>
  <si>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</si>
  <si>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</si>
  <si>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</si>
  <si>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</si>
  <si>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</si>
  <si>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</si>
  <si>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</si>
  <si>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</si>
  <si>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</si>
  <si>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</si>
  <si>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</si>
  <si>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</si>
  <si>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</si>
  <si>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</si>
  <si>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</si>
  <si>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</si>
  <si>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</si>
  <si>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</si>
  <si>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</si>
  <si>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</si>
  <si>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</si>
  <si>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</si>
  <si>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</si>
  <si>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</si>
  <si>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</si>
  <si>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</si>
  <si>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</si>
  <si>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</si>
  <si>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</si>
  <si>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</si>
  <si>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</si>
  <si>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</si>
  <si>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</si>
  <si>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</si>
  <si>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</si>
  <si>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</si>
  <si>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</si>
  <si>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</si>
  <si>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</si>
  <si>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</si>
  <si>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</si>
  <si>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</si>
  <si>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</si>
  <si>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</si>
  <si>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</si>
  <si>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</si>
  <si>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</si>
  <si>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</si>
  <si>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</si>
  <si>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</si>
  <si>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</si>
  <si>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</si>
  <si>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</si>
  <si>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</si>
  <si>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</si>
  <si>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</si>
  <si>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</si>
  <si>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</si>
  <si>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</si>
  <si>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</si>
  <si>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</si>
  <si>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</si>
  <si>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</si>
  <si>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</si>
  <si>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</si>
  <si>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</si>
  <si>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</si>
  <si>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</si>
  <si>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</si>
  <si>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</si>
  <si>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</si>
  <si>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</si>
  <si>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</si>
  <si>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</si>
  <si>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</si>
  <si>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</si>
  <si>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</si>
  <si>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</si>
  <si>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</si>
  <si>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</si>
  <si>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</si>
  <si>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</si>
  <si>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</si>
  <si>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</si>
  <si>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</si>
  <si>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</si>
  <si>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</si>
  <si>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</si>
  <si>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</si>
  <si>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</si>
  <si>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</si>
  <si>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</si>
  <si>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</si>
  <si>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</si>
  <si>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</si>
  <si>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</si>
  <si>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</si>
  <si>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</si>
  <si>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</si>
  <si>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</si>
  <si>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</si>
  <si>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</si>
  <si>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</si>
  <si>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</si>
  <si>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</si>
  <si>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</si>
  <si>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</si>
  <si>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</si>
  <si>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</si>
  <si>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</si>
  <si>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</si>
  <si>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</si>
  <si>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</si>
  <si>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</si>
  <si>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</si>
  <si>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</si>
  <si>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</si>
  <si>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</si>
  <si>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</si>
  <si>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</si>
  <si>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</si>
  <si>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</si>
  <si>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</si>
  <si>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</si>
  <si>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</si>
  <si>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</si>
  <si>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</si>
  <si>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</si>
  <si>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</si>
  <si>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</si>
  <si>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</si>
  <si>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</si>
  <si>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</si>
  <si>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</si>
  <si>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</si>
  <si>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</si>
  <si>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</si>
  <si>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</si>
  <si>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</si>
  <si>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</si>
  <si>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</si>
  <si>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</si>
  <si>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</si>
  <si>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</si>
  <si>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</si>
  <si>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</si>
  <si>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</si>
  <si>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</si>
  <si>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</si>
  <si>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</si>
  <si>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</si>
  <si>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</si>
  <si>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</si>
  <si>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</si>
  <si>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</si>
  <si>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</si>
  <si>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</si>
  <si>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</si>
  <si>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</si>
  <si>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</si>
  <si>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</si>
  <si>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</si>
  <si>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</si>
  <si>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</si>
  <si>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</si>
  <si>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</si>
  <si>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</si>
  <si>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</si>
  <si>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</si>
  <si>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</si>
  <si>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</si>
  <si>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</si>
  <si>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</si>
  <si>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</si>
  <si>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</si>
  <si>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</si>
  <si>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</si>
  <si>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</si>
  <si>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</si>
  <si>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</si>
  <si>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</si>
  <si>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</si>
  <si>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</si>
  <si>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</si>
  <si>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</si>
  <si>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</si>
  <si>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</si>
  <si>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</si>
  <si>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</si>
  <si>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</si>
  <si>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</si>
  <si>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</si>
  <si>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</si>
  <si>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</si>
  <si>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</si>
  <si>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</si>
  <si>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</si>
  <si>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</si>
  <si>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</si>
  <si>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</si>
  <si>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</si>
  <si>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</si>
  <si>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</si>
  <si>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</si>
  <si>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</si>
  <si>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</si>
  <si>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</si>
  <si>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</si>
  <si>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</si>
  <si>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</si>
  <si>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</si>
  <si>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</si>
  <si>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</si>
  <si>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</si>
  <si>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</si>
  <si>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</si>
  <si>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</si>
  <si>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</si>
  <si>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</si>
  <si>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</si>
  <si>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</si>
  <si>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</si>
  <si>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</si>
  <si>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</si>
  <si>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</si>
  <si>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</si>
  <si>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</si>
  <si>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</si>
  <si>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</si>
  <si>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</si>
  <si>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</si>
  <si>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</si>
  <si>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</si>
  <si>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</si>
  <si>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</si>
  <si>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</si>
  <si>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</si>
  <si>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</si>
  <si>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</si>
  <si>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</si>
  <si>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</si>
  <si>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</si>
  <si>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</si>
  <si>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</si>
  <si>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</si>
  <si>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</si>
  <si>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</si>
  <si>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</si>
  <si>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</si>
  <si>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</si>
  <si>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</si>
  <si>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</si>
  <si>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</si>
  <si>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</si>
  <si>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</si>
  <si>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</si>
  <si>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</si>
  <si>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</si>
  <si>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</si>
  <si>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</si>
  <si>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</si>
  <si>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</si>
  <si>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</si>
  <si>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</si>
  <si>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</si>
  <si>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</si>
  <si>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</si>
  <si>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</si>
  <si>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</si>
  <si>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</si>
  <si>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</si>
  <si>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</si>
  <si>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</si>
  <si>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</si>
  <si>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</si>
  <si>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</si>
  <si>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</si>
  <si>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</si>
  <si>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</si>
  <si>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</si>
  <si>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</si>
  <si>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</si>
  <si>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</si>
  <si>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</si>
  <si>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</si>
  <si>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</si>
  <si>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</si>
  <si>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</si>
  <si>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</si>
  <si>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</si>
  <si>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</si>
  <si>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</si>
  <si>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</si>
  <si>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</si>
  <si>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</si>
  <si>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</si>
  <si>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</si>
  <si>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</si>
  <si>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</si>
  <si>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</si>
  <si>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</si>
  <si>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</si>
  <si>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</si>
  <si>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</si>
  <si>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</si>
  <si>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</si>
  <si>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</si>
  <si>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</si>
  <si>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</si>
  <si>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</si>
  <si>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</si>
  <si>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</si>
  <si>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</si>
  <si>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</si>
  <si>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</si>
  <si>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</si>
  <si>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</si>
  <si>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</si>
  <si>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</si>
  <si>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</si>
  <si>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</si>
  <si>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</si>
  <si>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</si>
  <si>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</si>
  <si>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</si>
  <si>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</si>
  <si>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</si>
  <si>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</si>
  <si>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</si>
  <si>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</si>
  <si>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</si>
  <si>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</si>
  <si>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</si>
  <si>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</si>
  <si>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</si>
  <si>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</si>
  <si>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</si>
  <si>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</si>
  <si>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</si>
  <si>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</si>
  <si>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</si>
  <si>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</si>
  <si>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</si>
  <si>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</si>
  <si>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</si>
  <si>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</si>
  <si>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</si>
  <si>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</si>
  <si>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</si>
  <si>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</si>
  <si>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</si>
  <si>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</si>
  <si>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</si>
  <si>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</si>
  <si>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</si>
  <si>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</si>
  <si>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</si>
  <si>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</si>
  <si>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</si>
  <si>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</si>
  <si>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</si>
  <si>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</si>
  <si>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</si>
  <si>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</si>
  <si>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</si>
  <si>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</si>
  <si>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</si>
  <si>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</si>
  <si>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</si>
  <si>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</si>
  <si>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</si>
  <si>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</si>
  <si>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</si>
  <si>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</si>
  <si>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</si>
  <si>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</si>
  <si>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</si>
  <si>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</si>
  <si>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</si>
  <si>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</si>
  <si>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</si>
  <si>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</si>
  <si>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</si>
  <si>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</si>
  <si>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</si>
  <si>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</si>
  <si>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</si>
  <si>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</si>
  <si>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</si>
  <si>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</si>
  <si>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</si>
  <si>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</si>
  <si>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</si>
  <si>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</si>
  <si>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</si>
  <si>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</si>
  <si>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</si>
  <si>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</si>
  <si>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</si>
  <si>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</si>
  <si>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</si>
  <si>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</si>
  <si>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</si>
  <si>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</si>
  <si>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</si>
  <si>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</si>
  <si>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</si>
  <si>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</si>
  <si>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</si>
  <si>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</si>
  <si>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</si>
  <si>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</si>
  <si>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</si>
  <si>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</si>
  <si>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</si>
  <si>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</si>
  <si>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</si>
  <si>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</si>
  <si>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</si>
  <si>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</si>
  <si>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</si>
  <si>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</si>
  <si>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</si>
  <si>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</si>
  <si>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</si>
  <si>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</si>
  <si>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</si>
  <si>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</si>
  <si>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</si>
  <si>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</si>
  <si>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</si>
  <si>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</si>
  <si>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</si>
  <si>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</si>
  <si>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</si>
  <si>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</si>
  <si>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</si>
  <si>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</si>
  <si>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</si>
  <si>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</si>
  <si>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</si>
  <si>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</si>
  <si>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</si>
  <si>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</si>
  <si>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</si>
  <si>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</si>
  <si>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</si>
  <si>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</si>
  <si>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</si>
  <si>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</si>
  <si>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</si>
  <si>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</si>
  <si>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</si>
  <si>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</si>
  <si>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</si>
  <si>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</si>
  <si>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</si>
  <si>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</si>
  <si>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</si>
  <si>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</si>
  <si>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</si>
  <si>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</si>
  <si>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</si>
  <si>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</si>
  <si>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</si>
  <si>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</si>
  <si>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</si>
  <si>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</si>
  <si>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</si>
  <si>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</si>
  <si>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</si>
  <si>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</si>
  <si>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</si>
  <si>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</si>
  <si>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</si>
  <si>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</si>
  <si>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</si>
  <si>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</si>
  <si>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</si>
  <si>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</si>
  <si>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</si>
  <si>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</si>
  <si>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</si>
  <si>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</si>
  <si>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</si>
  <si>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</si>
  <si>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</si>
  <si>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</si>
  <si>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</si>
  <si>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</si>
  <si>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</si>
  <si>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</si>
  <si>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</si>
  <si>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</si>
  <si>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</si>
  <si>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</si>
  <si>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</si>
  <si>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</si>
  <si>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</si>
  <si>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</si>
  <si>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</si>
  <si>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</si>
  <si>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</si>
  <si>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</si>
  <si>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</si>
  <si>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</si>
  <si>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</si>
  <si>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</si>
  <si>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</si>
  <si>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</si>
  <si>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</si>
  <si>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</si>
  <si>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</si>
  <si>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</si>
  <si>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</si>
  <si>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</si>
  <si>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</si>
  <si>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</si>
  <si>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</si>
  <si>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</si>
  <si>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</si>
  <si>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</si>
  <si>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</si>
  <si>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</si>
  <si>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</si>
  <si>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</si>
  <si>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</si>
  <si>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</si>
  <si>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</si>
  <si>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</si>
  <si>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</si>
  <si>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</si>
  <si>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</si>
  <si>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</si>
  <si>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</si>
  <si>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</si>
  <si>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</si>
  <si>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</si>
  <si>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</si>
  <si>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</si>
  <si>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</si>
  <si>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</si>
  <si>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</si>
  <si>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</si>
  <si>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</si>
  <si>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</si>
  <si>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</si>
  <si>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</si>
  <si>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</si>
  <si>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</si>
  <si>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</si>
  <si>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</si>
  <si>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</si>
  <si>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</si>
  <si>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</si>
  <si>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</si>
  <si>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</si>
  <si>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</si>
  <si>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</si>
  <si>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</si>
  <si>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</si>
  <si>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</si>
  <si>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</si>
  <si>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</si>
  <si>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</si>
  <si>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</si>
  <si>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</si>
  <si>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</si>
  <si>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</si>
  <si>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</si>
  <si>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</si>
  <si>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</si>
  <si>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</si>
  <si>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</si>
  <si>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</si>
  <si>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</si>
  <si>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</si>
  <si>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</si>
  <si>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</si>
  <si>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</si>
  <si>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</si>
  <si>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</si>
  <si>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</si>
  <si>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</si>
  <si>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</si>
  <si>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</si>
  <si>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</si>
  <si>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</si>
  <si>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</si>
  <si>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</si>
  <si>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</si>
  <si>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</si>
  <si>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</si>
  <si>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</si>
  <si>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</si>
  <si>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</si>
  <si>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</si>
  <si>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</si>
  <si>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</si>
  <si>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</si>
  <si>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</si>
  <si>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</si>
  <si>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</si>
  <si>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</si>
  <si>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</si>
  <si>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</si>
  <si>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</si>
  <si>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</si>
  <si>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</si>
  <si>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</si>
  <si>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</si>
  <si>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</si>
  <si>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</si>
  <si>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</si>
  <si>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</si>
  <si>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</si>
  <si>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</si>
  <si>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</si>
  <si>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</si>
  <si>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</si>
  <si>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</si>
  <si>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</si>
  <si>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</si>
  <si>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</si>
  <si>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</si>
  <si>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</si>
  <si>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</si>
  <si>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</si>
  <si>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</si>
  <si>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</si>
  <si>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</si>
  <si>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</si>
  <si>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</si>
  <si>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</si>
  <si>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</si>
  <si>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</si>
  <si>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</si>
  <si>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</si>
  <si>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</si>
  <si>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</si>
  <si>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</si>
  <si>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</si>
  <si>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</si>
  <si>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</si>
  <si>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</si>
  <si>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</si>
  <si>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</si>
  <si>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</si>
  <si>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</si>
  <si>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</si>
  <si>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</si>
  <si>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</si>
  <si>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</si>
  <si>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</si>
  <si>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</si>
  <si>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</si>
  <si>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</si>
  <si>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</si>
  <si>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</si>
  <si>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</si>
  <si>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</si>
  <si>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</si>
  <si>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</si>
  <si>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</si>
  <si>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</si>
  <si>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</si>
  <si>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</si>
  <si>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</si>
  <si>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</si>
  <si>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</si>
  <si>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</si>
  <si>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</si>
  <si>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</si>
  <si>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</si>
  <si>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</si>
  <si>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</si>
  <si>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</si>
  <si>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</si>
  <si>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</si>
  <si>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</si>
  <si>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</si>
  <si>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</si>
  <si>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</si>
  <si>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</si>
  <si>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</si>
  <si>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</si>
  <si>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</si>
  <si>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</si>
  <si>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</si>
  <si>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</si>
  <si>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</si>
  <si>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</si>
  <si>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</si>
  <si>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</si>
  <si>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</si>
  <si>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</si>
  <si>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</si>
  <si>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</si>
  <si>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</si>
  <si>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</si>
  <si>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</si>
  <si>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</si>
  <si>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</si>
  <si>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</si>
  <si>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</si>
  <si>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</si>
  <si>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</si>
  <si>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</si>
  <si>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</si>
  <si>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</si>
  <si>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</si>
  <si>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</si>
  <si>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</si>
  <si>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</si>
  <si>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</si>
  <si>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</si>
  <si>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</si>
  <si>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</si>
  <si>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</si>
  <si>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</si>
  <si>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</si>
  <si>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</si>
  <si>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</si>
  <si>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</si>
  <si>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</si>
  <si>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</si>
  <si>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</si>
  <si>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</si>
  <si>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</si>
  <si>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</si>
  <si>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</si>
  <si>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</si>
  <si>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</si>
  <si>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</si>
  <si>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</si>
  <si>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</si>
  <si>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</si>
  <si>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</si>
  <si>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</si>
  <si>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</si>
  <si>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</si>
  <si>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</si>
  <si>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</si>
  <si>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</si>
  <si>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</si>
  <si>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</si>
  <si>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</si>
  <si>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</si>
  <si>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</si>
  <si>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</si>
  <si>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</si>
  <si>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</si>
  <si>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</si>
  <si>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</si>
  <si>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</si>
  <si>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</si>
  <si>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</si>
  <si>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</si>
  <si>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</si>
  <si>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</si>
  <si>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</si>
  <si>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</si>
  <si>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</si>
  <si>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</si>
  <si>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</si>
  <si>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</si>
  <si>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</si>
  <si>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</si>
  <si>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</si>
  <si>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</si>
  <si>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</si>
  <si>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</si>
  <si>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</si>
  <si>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</si>
  <si>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</si>
  <si>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</si>
  <si>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</si>
  <si>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</si>
  <si>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</si>
  <si>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</si>
  <si>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</si>
  <si>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</si>
  <si>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</si>
  <si>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</si>
  <si>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</si>
  <si>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</si>
  <si>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</si>
  <si>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</si>
  <si>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</si>
  <si>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</si>
  <si>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</si>
  <si>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</si>
  <si>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</si>
  <si>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</si>
  <si>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</si>
  <si>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</si>
  <si>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</si>
  <si>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</si>
  <si>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</si>
  <si>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</si>
  <si>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</si>
  <si>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</si>
  <si>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</si>
  <si>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</si>
  <si>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</si>
  <si>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</si>
  <si>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</si>
  <si>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</si>
  <si>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</si>
  <si>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</si>
  <si>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</si>
  <si>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</si>
  <si>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</si>
  <si>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</si>
  <si>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</si>
  <si>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</si>
  <si>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</si>
  <si>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</si>
  <si>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</si>
  <si>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</si>
  <si>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</si>
  <si>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</si>
  <si>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</si>
  <si>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</si>
  <si>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</si>
  <si>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</si>
  <si>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</si>
  <si>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</si>
  <si>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</si>
  <si>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</si>
  <si>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</si>
  <si>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</si>
  <si>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</si>
  <si>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</si>
  <si>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</si>
  <si>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</si>
  <si>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</si>
  <si>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</si>
  <si>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</si>
  <si>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</si>
  <si>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</si>
  <si>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</si>
  <si>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</si>
  <si>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</si>
  <si>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</si>
  <si>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</si>
  <si>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</si>
  <si>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</si>
  <si>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</si>
  <si>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</si>
  <si>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</si>
  <si>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</si>
  <si>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</si>
  <si>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</si>
  <si>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</si>
  <si>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</si>
  <si>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</si>
  <si>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</si>
  <si>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</si>
  <si>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</si>
  <si>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</si>
  <si>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</si>
  <si>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</si>
  <si>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</si>
  <si>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</si>
  <si>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</si>
  <si>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</si>
  <si>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</si>
  <si>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</si>
  <si>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</si>
  <si>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</si>
  <si>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</si>
  <si>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</si>
  <si>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</si>
  <si>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</si>
  <si>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</si>
  <si>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</si>
  <si>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</si>
  <si>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</si>
  <si>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</si>
  <si>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</si>
  <si>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</si>
  <si>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</si>
  <si>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</si>
  <si>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</si>
  <si>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</si>
  <si>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</si>
  <si>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</si>
  <si>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</si>
  <si>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</si>
  <si>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</si>
  <si>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</si>
  <si>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</si>
  <si>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</si>
  <si>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</si>
  <si>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</si>
  <si>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</si>
  <si>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</si>
  <si>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</si>
  <si>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</si>
  <si>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</si>
  <si>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</si>
  <si>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</si>
  <si>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</si>
  <si>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</si>
  <si>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</si>
  <si>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</si>
  <si>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</si>
  <si>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</si>
  <si>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</si>
  <si>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</si>
  <si>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</si>
  <si>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</si>
  <si>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</si>
  <si>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</si>
  <si>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</si>
  <si>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</si>
  <si>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</si>
  <si>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</si>
  <si>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</si>
  <si>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</si>
  <si>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</si>
  <si>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</si>
  <si>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</si>
  <si>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</si>
  <si>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</si>
  <si>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</si>
  <si>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</si>
  <si>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</si>
  <si>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</si>
  <si>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</si>
  <si>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</si>
  <si>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</si>
  <si>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</si>
  <si>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</si>
  <si>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</si>
  <si>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</si>
  <si>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</si>
  <si>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</si>
  <si>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</si>
  <si>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</si>
  <si>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</si>
  <si>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</si>
  <si>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</si>
  <si>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</si>
  <si>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</si>
  <si>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</si>
  <si>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</si>
  <si>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</si>
  <si>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</si>
  <si>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</si>
  <si>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</si>
  <si>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</si>
  <si>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</si>
  <si>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</si>
  <si>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</si>
  <si>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</si>
  <si>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</si>
  <si>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</si>
  <si>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</si>
  <si>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</si>
  <si>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</si>
  <si>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</si>
  <si>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</si>
  <si>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</si>
  <si>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</si>
  <si>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</si>
  <si>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</si>
  <si>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</si>
  <si>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</si>
  <si>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</si>
  <si>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</si>
  <si>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</si>
  <si>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</si>
  <si>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</si>
  <si>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</si>
  <si>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</si>
  <si>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</si>
  <si>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</si>
  <si>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</si>
  <si>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</si>
  <si>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</si>
  <si>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</si>
  <si>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</si>
  <si>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</si>
  <si>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</si>
  <si>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</si>
  <si>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</si>
  <si>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</si>
  <si>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</si>
  <si>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</si>
  <si>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</si>
  <si>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</si>
  <si>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</si>
  <si>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</si>
  <si>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</si>
  <si>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</si>
  <si>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</si>
  <si>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</si>
  <si>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</si>
  <si>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</si>
  <si>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</si>
  <si>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</si>
  <si>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</si>
  <si>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</si>
  <si>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</si>
  <si>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</si>
  <si>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</si>
  <si>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</si>
  <si>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</si>
  <si>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</si>
  <si>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</si>
  <si>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</si>
  <si>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</si>
  <si>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</si>
  <si>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</si>
  <si>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</si>
  <si>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</si>
  <si>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</si>
  <si>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</si>
  <si>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</si>
  <si>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</si>
  <si>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</si>
  <si>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</si>
  <si>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</si>
  <si>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</si>
  <si>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</si>
  <si>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</si>
  <si>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</si>
  <si>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</si>
  <si>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</si>
  <si>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</si>
  <si>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</si>
  <si>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</si>
  <si>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</si>
  <si>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</si>
  <si>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</si>
  <si>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</si>
  <si>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</si>
  <si>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</si>
  <si>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</si>
  <si>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</si>
  <si>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</si>
  <si>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</si>
  <si>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</si>
  <si>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</si>
  <si>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</si>
  <si>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</si>
  <si>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</si>
  <si>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</si>
  <si>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</si>
  <si>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</si>
  <si>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</si>
  <si>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</si>
  <si>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</si>
  <si>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</si>
  <si>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</si>
  <si>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</si>
  <si>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</si>
  <si>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</si>
  <si>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</si>
  <si>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</si>
  <si>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</si>
  <si>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</si>
  <si>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</si>
  <si>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</si>
  <si>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</si>
  <si>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</si>
  <si>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</si>
  <si>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</si>
  <si>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</si>
  <si>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</si>
  <si>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</si>
  <si>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</si>
  <si>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</si>
  <si>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</si>
  <si>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</si>
  <si>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</si>
  <si>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</si>
  <si>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</si>
  <si>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</si>
  <si>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</si>
  <si>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</si>
  <si>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</si>
  <si>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</si>
  <si>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</si>
  <si>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</si>
  <si>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</si>
  <si>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</si>
  <si>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</si>
  <si>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</si>
  <si>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</si>
  <si>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</si>
  <si>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</si>
  <si>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</si>
  <si>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</si>
  <si>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</si>
  <si>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</si>
  <si>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</si>
  <si>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</si>
  <si>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</si>
  <si>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</si>
  <si>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</si>
  <si>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</si>
  <si>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</si>
  <si>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</si>
  <si>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</si>
  <si>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</si>
  <si>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</si>
  <si>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</si>
  <si>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</si>
  <si>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</si>
  <si>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</si>
  <si>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</si>
  <si>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</si>
  <si>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</si>
  <si>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</si>
  <si>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</si>
  <si>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</si>
  <si>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</si>
  <si>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</si>
  <si>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</si>
  <si>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</si>
  <si>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</si>
  <si>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</si>
  <si>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</si>
  <si>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</si>
  <si>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</si>
  <si>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</si>
  <si>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</si>
  <si>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</si>
  <si>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</si>
  <si>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</si>
  <si>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</si>
  <si>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</si>
  <si>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</si>
  <si>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</si>
  <si>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</si>
  <si>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</si>
  <si>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</si>
  <si>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</si>
  <si>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</si>
  <si>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</si>
  <si>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</si>
  <si>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</si>
  <si>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</si>
  <si>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</si>
  <si>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</si>
  <si>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</si>
  <si>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</si>
  <si>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</si>
  <si>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</si>
  <si>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</si>
  <si>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</si>
  <si>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</si>
  <si>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</si>
  <si>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</si>
  <si>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</si>
  <si>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</si>
  <si>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</si>
  <si>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</si>
  <si>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</si>
  <si>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</si>
  <si>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</si>
  <si>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</si>
  <si>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</si>
  <si>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</si>
  <si>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</si>
  <si>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</si>
  <si>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</si>
  <si>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</si>
  <si>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</si>
  <si>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</si>
  <si>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</si>
  <si>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</si>
  <si>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</si>
  <si>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</si>
  <si>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</si>
  <si>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</si>
  <si>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</si>
  <si>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</si>
  <si>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</si>
  <si>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</si>
  <si>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</si>
  <si>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</si>
  <si>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</si>
  <si>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</si>
  <si>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</si>
  <si>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</si>
  <si>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</si>
  <si>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</si>
  <si>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</si>
  <si>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</si>
  <si>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</si>
  <si>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</si>
  <si>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</si>
  <si>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</si>
  <si>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</si>
  <si>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</si>
  <si>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</si>
  <si>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</si>
  <si>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</si>
  <si>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</si>
  <si>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</si>
  <si>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</si>
  <si>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</si>
  <si>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</si>
  <si>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</si>
  <si>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</si>
  <si>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</si>
  <si>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</si>
  <si>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</si>
  <si>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</si>
  <si>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</si>
  <si>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</si>
  <si>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</si>
  <si>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</si>
  <si>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</si>
  <si>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</si>
  <si>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</si>
  <si>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</si>
  <si>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</si>
  <si>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</si>
  <si>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</si>
  <si>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</si>
  <si>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</si>
  <si>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</si>
  <si>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</si>
  <si>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</si>
  <si>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</si>
  <si>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</si>
  <si>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</si>
  <si>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</si>
  <si>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</si>
  <si>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</si>
  <si>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</si>
  <si>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</si>
  <si>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</si>
  <si>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</si>
  <si>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</si>
  <si>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</si>
  <si>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</si>
  <si>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</si>
  <si>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</si>
  <si>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</si>
  <si>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</si>
  <si>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</si>
  <si>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</si>
  <si>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</si>
  <si>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</si>
  <si>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</si>
  <si>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</si>
  <si>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</si>
  <si>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</si>
  <si>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</si>
  <si>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</si>
  <si>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</si>
  <si>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</si>
  <si>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</si>
  <si>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</si>
  <si>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</si>
  <si>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</si>
  <si>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</si>
  <si>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</si>
  <si>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</si>
  <si>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</si>
  <si>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</si>
  <si>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</si>
  <si>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</si>
  <si>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</si>
  <si>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</si>
  <si>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</si>
  <si>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</si>
  <si>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</si>
  <si>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</si>
  <si>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</si>
  <si>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</si>
  <si>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</si>
  <si>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</si>
  <si>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</si>
  <si>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</si>
  <si>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</si>
  <si>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</si>
  <si>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</si>
  <si>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</si>
  <si>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</si>
  <si>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</si>
  <si>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</si>
  <si>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</si>
  <si>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</si>
  <si>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</si>
  <si>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</si>
  <si>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</si>
  <si>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</si>
  <si>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</si>
  <si>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</si>
  <si>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</si>
  <si>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</si>
  <si>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</si>
  <si>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</si>
  <si>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</si>
  <si>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</si>
  <si>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</si>
  <si>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</si>
  <si>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</si>
  <si>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</si>
  <si>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</si>
  <si>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</si>
  <si>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</si>
  <si>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</si>
  <si>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</si>
  <si>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</si>
  <si>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</si>
  <si>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</si>
  <si>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</si>
  <si>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</si>
  <si>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</si>
  <si>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</si>
  <si>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</si>
  <si>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</si>
  <si>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</si>
  <si>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</si>
  <si>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</si>
  <si>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</si>
  <si>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</si>
  <si>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</si>
  <si>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</si>
  <si>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</si>
  <si>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</si>
  <si>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</si>
  <si>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</si>
  <si>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</si>
  <si>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</si>
  <si>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</si>
  <si>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</si>
  <si>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</si>
  <si>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</si>
  <si>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</si>
  <si>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</si>
  <si>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</si>
  <si>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</si>
  <si>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</si>
  <si>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</si>
  <si>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</si>
  <si>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</si>
  <si>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</si>
  <si>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</si>
  <si>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</si>
  <si>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</si>
  <si>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</si>
  <si>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</si>
  <si>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</si>
  <si>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</si>
  <si>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</si>
  <si>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</si>
  <si>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</si>
  <si>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</si>
  <si>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</si>
  <si>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 xml:space="preserve">weight status </t>
  </si>
  <si>
    <t>5)</t>
  </si>
  <si>
    <t xml:space="preserve">Daibetes status </t>
  </si>
  <si>
    <t>6)</t>
  </si>
  <si>
    <t xml:space="preserve">date of birth </t>
  </si>
  <si>
    <t>sep</t>
  </si>
  <si>
    <t>7)</t>
  </si>
  <si>
    <t>age</t>
  </si>
  <si>
    <t>date of birth</t>
  </si>
  <si>
    <t>8)</t>
  </si>
  <si>
    <t xml:space="preserve">customer name </t>
  </si>
  <si>
    <t>SEP</t>
  </si>
  <si>
    <t>Row Labels</t>
  </si>
  <si>
    <t>Grand Total</t>
  </si>
  <si>
    <t>Column Labels</t>
  </si>
  <si>
    <t>Count of Cancer history</t>
  </si>
  <si>
    <t>Sum of HBA1C</t>
  </si>
  <si>
    <t>Sum of NumberOfMajorSurgeries</t>
  </si>
  <si>
    <t>Average of HBA1C</t>
  </si>
  <si>
    <t xml:space="preserve">  () Analysis using Pie/Donut Chart:</t>
  </si>
  <si>
    <t>()Analysis using Column/Bar Chart:</t>
  </si>
  <si>
    <t>Obesity</t>
  </si>
  <si>
    <t>Diabetes</t>
  </si>
  <si>
    <t>Normal</t>
  </si>
  <si>
    <t>Prediabetes</t>
  </si>
  <si>
    <t>()Analysis using Line/Scatter Plot:</t>
  </si>
  <si>
    <t>Sum of BMI</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</si>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</sst>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14009]dd/mm/yyyy;@"/>
    <numFmt numFmtId="166" formatCode="&quot;₹&quot;\ #,##0.0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4"/>
      <color theme="1"/>
      <name val="Calibri"/>
      <family val="2"/>
      <scheme val="minor"/>
    </font>
    <font>
      <sz val="8"/>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7"/>
        <bgColor indexed="64"/>
      </patternFill>
    </fill>
    <fill>
      <patternFill patternType="solid">
        <fgColor theme="9"/>
        <bgColor indexed="64"/>
      </patternFill>
    </fill>
    <fill>
      <patternFill patternType="solid">
        <fgColor theme="1" tint="0.499984740745262"/>
        <bgColor indexed="64"/>
      </patternFill>
    </fill>
    <fill>
      <patternFill patternType="solid">
        <fgColor theme="5" tint="0.39997558519241921"/>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0" borderId="0" xfId="0" applyFont="1"/>
    <xf numFmtId="0" fontId="2" fillId="5" borderId="0" xfId="0" applyFont="1" applyFill="1" applyAlignment="1">
      <alignment horizontal="center" vertical="center"/>
    </xf>
    <xf numFmtId="0" fontId="5" fillId="0" borderId="0" xfId="0" applyFont="1"/>
    <xf numFmtId="0" fontId="2" fillId="6" borderId="0" xfId="0" applyFont="1" applyFill="1" applyAlignment="1">
      <alignment horizontal="center" vertical="center"/>
    </xf>
    <xf numFmtId="165" fontId="0" fillId="0" borderId="0" xfId="0" applyNumberFormat="1"/>
    <xf numFmtId="22" fontId="0" fillId="0" borderId="0" xfId="0" applyNumberFormat="1"/>
    <xf numFmtId="0" fontId="2" fillId="7" borderId="0" xfId="0" applyFont="1" applyFill="1" applyAlignment="1">
      <alignment horizontal="center" vertical="center"/>
    </xf>
    <xf numFmtId="16"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164" fontId="4" fillId="4" borderId="3"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8" borderId="0" xfId="0" applyFill="1"/>
    <xf numFmtId="0" fontId="0" fillId="9" borderId="0" xfId="0" applyFill="1"/>
    <xf numFmtId="0"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asseignment last.xlsx]pivot charts !PivotTable3</c:name>
    <c:fmtId val="0"/>
  </c:pivotSource>
  <c:chart>
    <c:title>
      <c:layout>
        <c:manualLayout>
          <c:xMode val="edge"/>
          <c:yMode val="edge"/>
          <c:x val="0.44384835479256074"/>
          <c:y val="0.116438697195370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494470774091628E-2"/>
          <c:y val="0.28463227006534092"/>
          <c:w val="0.71465244865718802"/>
          <c:h val="0.66031267487960399"/>
        </c:manualLayout>
      </c:layout>
      <c:pie3DChart>
        <c:varyColors val="1"/>
        <c:ser>
          <c:idx val="0"/>
          <c:order val="0"/>
          <c:tx>
            <c:strRef>
              <c:f>'pivot charts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44C-4EBA-98C0-6ACEC175F55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44C-4EBA-98C0-6ACEC175F55F}"/>
              </c:ext>
            </c:extLst>
          </c:dPt>
          <c:cat>
            <c:strRef>
              <c:f>'pivot charts '!$A$4:$A$6</c:f>
              <c:strCache>
                <c:ptCount val="2"/>
                <c:pt idx="0">
                  <c:v>No</c:v>
                </c:pt>
                <c:pt idx="1">
                  <c:v>yes</c:v>
                </c:pt>
              </c:strCache>
            </c:strRef>
          </c:cat>
          <c:val>
            <c:numRef>
              <c:f>'pivot charts '!$B$4:$B$6</c:f>
              <c:numCache>
                <c:formatCode>General</c:formatCode>
                <c:ptCount val="2"/>
                <c:pt idx="0">
                  <c:v>1847</c:v>
                </c:pt>
                <c:pt idx="1">
                  <c:v>488</c:v>
                </c:pt>
              </c:numCache>
            </c:numRef>
          </c:val>
          <c:extLst>
            <c:ext xmlns:c16="http://schemas.microsoft.com/office/drawing/2014/chart" uri="{C3380CC4-5D6E-409C-BE32-E72D297353CC}">
              <c16:uniqueId val="{00000000-0B7C-4CD9-BAE4-268F9FE1F47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asseignment last.xlsx]pivot charts !PivotTable4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charts '!$B$16</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9E-447C-B64F-DBA7FE7756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9E-447C-B64F-DBA7FE77560C}"/>
              </c:ext>
            </c:extLst>
          </c:dPt>
          <c:cat>
            <c:strRef>
              <c:f>'pivot charts '!$A$17:$A$19</c:f>
              <c:strCache>
                <c:ptCount val="2"/>
                <c:pt idx="0">
                  <c:v>No</c:v>
                </c:pt>
                <c:pt idx="1">
                  <c:v>yes</c:v>
                </c:pt>
              </c:strCache>
            </c:strRef>
          </c:cat>
          <c:val>
            <c:numRef>
              <c:f>'pivot charts '!$B$17:$B$19</c:f>
              <c:numCache>
                <c:formatCode>General</c:formatCode>
                <c:ptCount val="2"/>
                <c:pt idx="0">
                  <c:v>6.7246660808435808</c:v>
                </c:pt>
                <c:pt idx="1">
                  <c:v>5.1844578313253029</c:v>
                </c:pt>
              </c:numCache>
            </c:numRef>
          </c:val>
          <c:extLst>
            <c:ext xmlns:c16="http://schemas.microsoft.com/office/drawing/2014/chart" uri="{C3380CC4-5D6E-409C-BE32-E72D297353CC}">
              <c16:uniqueId val="{00000000-B5F2-4273-882A-AE7A074B0468}"/>
            </c:ext>
          </c:extLst>
        </c:ser>
        <c:ser>
          <c:idx val="1"/>
          <c:order val="1"/>
          <c:tx>
            <c:strRef>
              <c:f>'pivot charts '!$C$16</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79E-447C-B64F-DBA7FE7756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79E-447C-B64F-DBA7FE77560C}"/>
              </c:ext>
            </c:extLst>
          </c:dPt>
          <c:cat>
            <c:strRef>
              <c:f>'pivot charts '!$A$17:$A$19</c:f>
              <c:strCache>
                <c:ptCount val="2"/>
                <c:pt idx="0">
                  <c:v>No</c:v>
                </c:pt>
                <c:pt idx="1">
                  <c:v>yes</c:v>
                </c:pt>
              </c:strCache>
            </c:strRef>
          </c:cat>
          <c:val>
            <c:numRef>
              <c:f>'pivot charts '!$C$17:$C$19</c:f>
              <c:numCache>
                <c:formatCode>General</c:formatCode>
                <c:ptCount val="2"/>
                <c:pt idx="0">
                  <c:v>745</c:v>
                </c:pt>
                <c:pt idx="1">
                  <c:v>95</c:v>
                </c:pt>
              </c:numCache>
            </c:numRef>
          </c:val>
          <c:extLst>
            <c:ext xmlns:c16="http://schemas.microsoft.com/office/drawing/2014/chart" uri="{C3380CC4-5D6E-409C-BE32-E72D297353CC}">
              <c16:uniqueId val="{00000001-B5F2-4273-882A-AE7A074B04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asseignment last.xlsx]pivot charts !PivotTable5</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024955896906332E-2"/>
          <c:y val="0.17117880185295564"/>
          <c:w val="0.72754335011402271"/>
          <c:h val="0.36022367224017315"/>
        </c:manualLayout>
      </c:layout>
      <c:bar3DChart>
        <c:barDir val="col"/>
        <c:grouping val="clustered"/>
        <c:varyColors val="0"/>
        <c:ser>
          <c:idx val="0"/>
          <c:order val="0"/>
          <c:tx>
            <c:strRef>
              <c:f>'pivot charts '!$B$32:$B$33</c:f>
              <c:strCache>
                <c:ptCount val="1"/>
                <c:pt idx="0">
                  <c:v>Diabetes</c:v>
                </c:pt>
              </c:strCache>
            </c:strRef>
          </c:tx>
          <c:spPr>
            <a:solidFill>
              <a:schemeClr val="accent1"/>
            </a:solidFill>
            <a:ln>
              <a:noFill/>
            </a:ln>
            <a:effectLst/>
            <a:sp3d/>
          </c:spPr>
          <c:invertIfNegative val="0"/>
          <c:cat>
            <c:strRef>
              <c:f>'pivot charts '!$A$34:$A$35</c:f>
              <c:strCache>
                <c:ptCount val="1"/>
                <c:pt idx="0">
                  <c:v>Obesity</c:v>
                </c:pt>
              </c:strCache>
            </c:strRef>
          </c:cat>
          <c:val>
            <c:numRef>
              <c:f>'pivot charts '!$B$34:$B$35</c:f>
              <c:numCache>
                <c:formatCode>General</c:formatCode>
                <c:ptCount val="1"/>
                <c:pt idx="0">
                  <c:v>9.308486997635935</c:v>
                </c:pt>
              </c:numCache>
            </c:numRef>
          </c:val>
          <c:extLst>
            <c:ext xmlns:c16="http://schemas.microsoft.com/office/drawing/2014/chart" uri="{C3380CC4-5D6E-409C-BE32-E72D297353CC}">
              <c16:uniqueId val="{00000000-B0FB-4789-87E0-A26B09E0C86E}"/>
            </c:ext>
          </c:extLst>
        </c:ser>
        <c:ser>
          <c:idx val="1"/>
          <c:order val="1"/>
          <c:tx>
            <c:strRef>
              <c:f>'pivot charts '!$C$32:$C$33</c:f>
              <c:strCache>
                <c:ptCount val="1"/>
                <c:pt idx="0">
                  <c:v>Normal</c:v>
                </c:pt>
              </c:strCache>
            </c:strRef>
          </c:tx>
          <c:spPr>
            <a:solidFill>
              <a:schemeClr val="accent2"/>
            </a:solidFill>
            <a:ln>
              <a:noFill/>
            </a:ln>
            <a:effectLst/>
            <a:sp3d/>
          </c:spPr>
          <c:invertIfNegative val="0"/>
          <c:cat>
            <c:strRef>
              <c:f>'pivot charts '!$A$34:$A$35</c:f>
              <c:strCache>
                <c:ptCount val="1"/>
                <c:pt idx="0">
                  <c:v>Obesity</c:v>
                </c:pt>
              </c:strCache>
            </c:strRef>
          </c:cat>
          <c:val>
            <c:numRef>
              <c:f>'pivot charts '!$C$34:$C$35</c:f>
              <c:numCache>
                <c:formatCode>General</c:formatCode>
                <c:ptCount val="1"/>
                <c:pt idx="0">
                  <c:v>4.837005347593581</c:v>
                </c:pt>
              </c:numCache>
            </c:numRef>
          </c:val>
          <c:extLst>
            <c:ext xmlns:c16="http://schemas.microsoft.com/office/drawing/2014/chart" uri="{C3380CC4-5D6E-409C-BE32-E72D297353CC}">
              <c16:uniqueId val="{00000001-B0FB-4789-87E0-A26B09E0C86E}"/>
            </c:ext>
          </c:extLst>
        </c:ser>
        <c:ser>
          <c:idx val="2"/>
          <c:order val="2"/>
          <c:tx>
            <c:strRef>
              <c:f>'pivot charts '!$D$32:$D$33</c:f>
              <c:strCache>
                <c:ptCount val="1"/>
                <c:pt idx="0">
                  <c:v>Prediabetes</c:v>
                </c:pt>
              </c:strCache>
            </c:strRef>
          </c:tx>
          <c:spPr>
            <a:solidFill>
              <a:schemeClr val="accent3"/>
            </a:solidFill>
            <a:ln>
              <a:noFill/>
            </a:ln>
            <a:effectLst/>
            <a:sp3d/>
          </c:spPr>
          <c:invertIfNegative val="0"/>
          <c:cat>
            <c:strRef>
              <c:f>'pivot charts '!$A$34:$A$35</c:f>
              <c:strCache>
                <c:ptCount val="1"/>
                <c:pt idx="0">
                  <c:v>Obesity</c:v>
                </c:pt>
              </c:strCache>
            </c:strRef>
          </c:cat>
          <c:val>
            <c:numRef>
              <c:f>'pivot charts '!$D$34:$D$35</c:f>
              <c:numCache>
                <c:formatCode>General</c:formatCode>
                <c:ptCount val="1"/>
                <c:pt idx="0">
                  <c:v>6.0418987341772166</c:v>
                </c:pt>
              </c:numCache>
            </c:numRef>
          </c:val>
          <c:extLst>
            <c:ext xmlns:c16="http://schemas.microsoft.com/office/drawing/2014/chart" uri="{C3380CC4-5D6E-409C-BE32-E72D297353CC}">
              <c16:uniqueId val="{00000002-B0FB-4789-87E0-A26B09E0C86E}"/>
            </c:ext>
          </c:extLst>
        </c:ser>
        <c:dLbls>
          <c:showLegendKey val="0"/>
          <c:showVal val="0"/>
          <c:showCatName val="0"/>
          <c:showSerName val="0"/>
          <c:showPercent val="0"/>
          <c:showBubbleSize val="0"/>
        </c:dLbls>
        <c:gapWidth val="150"/>
        <c:shape val="box"/>
        <c:axId val="1257766623"/>
        <c:axId val="838952015"/>
        <c:axId val="0"/>
      </c:bar3DChart>
      <c:catAx>
        <c:axId val="125776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52015"/>
        <c:crosses val="autoZero"/>
        <c:auto val="1"/>
        <c:lblAlgn val="ctr"/>
        <c:lblOffset val="100"/>
        <c:noMultiLvlLbl val="0"/>
      </c:catAx>
      <c:valAx>
        <c:axId val="83895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76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asseignment last.xlsx]pivot charts !PivotTable6</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 '!$B$46</c:f>
              <c:strCache>
                <c:ptCount val="1"/>
                <c:pt idx="0">
                  <c:v>Sum of BMI</c:v>
                </c:pt>
              </c:strCache>
            </c:strRef>
          </c:tx>
          <c:spPr>
            <a:ln w="28575" cap="rnd">
              <a:solidFill>
                <a:schemeClr val="accent1"/>
              </a:solidFill>
              <a:round/>
            </a:ln>
            <a:effectLst/>
          </c:spPr>
          <c:marker>
            <c:symbol val="none"/>
          </c:marker>
          <c:cat>
            <c:strRef>
              <c:f>'pivot charts '!$A$47:$A$95</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 charts '!$B$47:$B$95</c:f>
              <c:numCache>
                <c:formatCode>General</c:formatCode>
                <c:ptCount val="48"/>
                <c:pt idx="0">
                  <c:v>1078.3400000000001</c:v>
                </c:pt>
                <c:pt idx="1">
                  <c:v>1897.865</c:v>
                </c:pt>
                <c:pt idx="2">
                  <c:v>1036.3599999999999</c:v>
                </c:pt>
                <c:pt idx="3">
                  <c:v>796.84000000000015</c:v>
                </c:pt>
                <c:pt idx="4">
                  <c:v>1156.3399999999997</c:v>
                </c:pt>
                <c:pt idx="5">
                  <c:v>1056.3450000000003</c:v>
                </c:pt>
                <c:pt idx="6">
                  <c:v>543.27499999999998</c:v>
                </c:pt>
                <c:pt idx="7">
                  <c:v>952.08</c:v>
                </c:pt>
                <c:pt idx="8">
                  <c:v>874.42500000000018</c:v>
                </c:pt>
                <c:pt idx="9">
                  <c:v>1183.5200000000002</c:v>
                </c:pt>
                <c:pt idx="10">
                  <c:v>859.95500000000015</c:v>
                </c:pt>
                <c:pt idx="11">
                  <c:v>1257.9050000000004</c:v>
                </c:pt>
                <c:pt idx="12">
                  <c:v>773.65</c:v>
                </c:pt>
                <c:pt idx="13">
                  <c:v>1184.48</c:v>
                </c:pt>
                <c:pt idx="14">
                  <c:v>1106.8900000000001</c:v>
                </c:pt>
                <c:pt idx="15">
                  <c:v>1091.5</c:v>
                </c:pt>
                <c:pt idx="16">
                  <c:v>1070.25</c:v>
                </c:pt>
                <c:pt idx="17">
                  <c:v>925.41</c:v>
                </c:pt>
                <c:pt idx="18">
                  <c:v>638.67499999999995</c:v>
                </c:pt>
                <c:pt idx="19">
                  <c:v>793.46</c:v>
                </c:pt>
                <c:pt idx="20">
                  <c:v>639.66499999999996</c:v>
                </c:pt>
                <c:pt idx="21">
                  <c:v>829.13499999999999</c:v>
                </c:pt>
                <c:pt idx="22">
                  <c:v>910.20499999999993</c:v>
                </c:pt>
                <c:pt idx="23">
                  <c:v>903.41499999999996</c:v>
                </c:pt>
                <c:pt idx="24">
                  <c:v>1045.69</c:v>
                </c:pt>
                <c:pt idx="25">
                  <c:v>975.42</c:v>
                </c:pt>
                <c:pt idx="26">
                  <c:v>996.62000000000012</c:v>
                </c:pt>
                <c:pt idx="27">
                  <c:v>769.69500000000005</c:v>
                </c:pt>
                <c:pt idx="28">
                  <c:v>1119.4650000000001</c:v>
                </c:pt>
                <c:pt idx="29">
                  <c:v>902.8900000000001</c:v>
                </c:pt>
                <c:pt idx="30">
                  <c:v>1215</c:v>
                </c:pt>
                <c:pt idx="31">
                  <c:v>1234.2499999999995</c:v>
                </c:pt>
                <c:pt idx="32">
                  <c:v>981.86000000000024</c:v>
                </c:pt>
                <c:pt idx="33">
                  <c:v>1174.8149999999998</c:v>
                </c:pt>
                <c:pt idx="34">
                  <c:v>1103.4449999999999</c:v>
                </c:pt>
                <c:pt idx="35">
                  <c:v>1074.2150000000001</c:v>
                </c:pt>
                <c:pt idx="36">
                  <c:v>1135.6499999999996</c:v>
                </c:pt>
                <c:pt idx="37">
                  <c:v>896.59499999999991</c:v>
                </c:pt>
                <c:pt idx="38">
                  <c:v>1061.8050000000001</c:v>
                </c:pt>
                <c:pt idx="39">
                  <c:v>1378.6249999999995</c:v>
                </c:pt>
                <c:pt idx="40">
                  <c:v>755.80999999999983</c:v>
                </c:pt>
                <c:pt idx="41">
                  <c:v>839.61500000000012</c:v>
                </c:pt>
                <c:pt idx="42">
                  <c:v>1039.8850000000002</c:v>
                </c:pt>
                <c:pt idx="43">
                  <c:v>734.8850000000001</c:v>
                </c:pt>
                <c:pt idx="44">
                  <c:v>485.72999999999996</c:v>
                </c:pt>
                <c:pt idx="45">
                  <c:v>672.32499999999993</c:v>
                </c:pt>
                <c:pt idx="46">
                  <c:v>531.71</c:v>
                </c:pt>
                <c:pt idx="47">
                  <c:v>218.16500000000002</c:v>
                </c:pt>
              </c:numCache>
            </c:numRef>
          </c:val>
          <c:smooth val="0"/>
          <c:extLst>
            <c:ext xmlns:c16="http://schemas.microsoft.com/office/drawing/2014/chart" uri="{C3380CC4-5D6E-409C-BE32-E72D297353CC}">
              <c16:uniqueId val="{00000000-D495-4F21-B358-41A78E19AC61}"/>
            </c:ext>
          </c:extLst>
        </c:ser>
        <c:ser>
          <c:idx val="1"/>
          <c:order val="1"/>
          <c:tx>
            <c:strRef>
              <c:f>'pivot charts '!$C$46</c:f>
              <c:strCache>
                <c:ptCount val="1"/>
                <c:pt idx="0">
                  <c:v>Sum of HBA1C</c:v>
                </c:pt>
              </c:strCache>
            </c:strRef>
          </c:tx>
          <c:spPr>
            <a:ln w="28575" cap="rnd">
              <a:solidFill>
                <a:schemeClr val="accent2"/>
              </a:solidFill>
              <a:round/>
            </a:ln>
            <a:effectLst/>
          </c:spPr>
          <c:marker>
            <c:symbol val="none"/>
          </c:marker>
          <c:cat>
            <c:strRef>
              <c:f>'pivot charts '!$A$47:$A$95</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 charts '!$C$47:$C$95</c:f>
              <c:numCache>
                <c:formatCode>General</c:formatCode>
                <c:ptCount val="48"/>
                <c:pt idx="0">
                  <c:v>151.06000000000003</c:v>
                </c:pt>
                <c:pt idx="1">
                  <c:v>282.20999999999998</c:v>
                </c:pt>
                <c:pt idx="2">
                  <c:v>205.99999999999994</c:v>
                </c:pt>
                <c:pt idx="3">
                  <c:v>166.22</c:v>
                </c:pt>
                <c:pt idx="4">
                  <c:v>161.36000000000001</c:v>
                </c:pt>
                <c:pt idx="5">
                  <c:v>147.51999999999998</c:v>
                </c:pt>
                <c:pt idx="6">
                  <c:v>74.459999999999994</c:v>
                </c:pt>
                <c:pt idx="7">
                  <c:v>131.85999999999999</c:v>
                </c:pt>
                <c:pt idx="8">
                  <c:v>117.01</c:v>
                </c:pt>
                <c:pt idx="9">
                  <c:v>160.30999999999995</c:v>
                </c:pt>
                <c:pt idx="10">
                  <c:v>122.28</c:v>
                </c:pt>
                <c:pt idx="11">
                  <c:v>170.43</c:v>
                </c:pt>
                <c:pt idx="12">
                  <c:v>107.00999999999999</c:v>
                </c:pt>
                <c:pt idx="13">
                  <c:v>148.39000000000001</c:v>
                </c:pt>
                <c:pt idx="14">
                  <c:v>155.99</c:v>
                </c:pt>
                <c:pt idx="15">
                  <c:v>143.29000000000002</c:v>
                </c:pt>
                <c:pt idx="16">
                  <c:v>141.79000000000002</c:v>
                </c:pt>
                <c:pt idx="17">
                  <c:v>126.75</c:v>
                </c:pt>
                <c:pt idx="18">
                  <c:v>125.16</c:v>
                </c:pt>
                <c:pt idx="19">
                  <c:v>152.69999999999999</c:v>
                </c:pt>
                <c:pt idx="20">
                  <c:v>86.960000000000008</c:v>
                </c:pt>
                <c:pt idx="21">
                  <c:v>119.80999999999999</c:v>
                </c:pt>
                <c:pt idx="22">
                  <c:v>126.61999999999999</c:v>
                </c:pt>
                <c:pt idx="23">
                  <c:v>182.39</c:v>
                </c:pt>
                <c:pt idx="24">
                  <c:v>212.70000000000002</c:v>
                </c:pt>
                <c:pt idx="25">
                  <c:v>128.32</c:v>
                </c:pt>
                <c:pt idx="26">
                  <c:v>203.82000000000002</c:v>
                </c:pt>
                <c:pt idx="27">
                  <c:v>145.6</c:v>
                </c:pt>
                <c:pt idx="28">
                  <c:v>155.11000000000001</c:v>
                </c:pt>
                <c:pt idx="29">
                  <c:v>171.69</c:v>
                </c:pt>
                <c:pt idx="30">
                  <c:v>298.58000000000004</c:v>
                </c:pt>
                <c:pt idx="31">
                  <c:v>302.70999999999992</c:v>
                </c:pt>
                <c:pt idx="32">
                  <c:v>163.63</c:v>
                </c:pt>
                <c:pt idx="33">
                  <c:v>255.29999999999995</c:v>
                </c:pt>
                <c:pt idx="34">
                  <c:v>263.83</c:v>
                </c:pt>
                <c:pt idx="35">
                  <c:v>197.06999999999996</c:v>
                </c:pt>
                <c:pt idx="36">
                  <c:v>222.96999999999997</c:v>
                </c:pt>
                <c:pt idx="37">
                  <c:v>246.43000000000004</c:v>
                </c:pt>
                <c:pt idx="38">
                  <c:v>215.79999999999998</c:v>
                </c:pt>
                <c:pt idx="39">
                  <c:v>261.41000000000003</c:v>
                </c:pt>
                <c:pt idx="40">
                  <c:v>119.98999999999998</c:v>
                </c:pt>
                <c:pt idx="41">
                  <c:v>153.73000000000002</c:v>
                </c:pt>
                <c:pt idx="42">
                  <c:v>237.77999999999997</c:v>
                </c:pt>
                <c:pt idx="43">
                  <c:v>174.72</c:v>
                </c:pt>
                <c:pt idx="44">
                  <c:v>132.6</c:v>
                </c:pt>
                <c:pt idx="45">
                  <c:v>144.44000000000003</c:v>
                </c:pt>
                <c:pt idx="46">
                  <c:v>113.27</c:v>
                </c:pt>
                <c:pt idx="47">
                  <c:v>53.9</c:v>
                </c:pt>
              </c:numCache>
            </c:numRef>
          </c:val>
          <c:smooth val="0"/>
          <c:extLst>
            <c:ext xmlns:c16="http://schemas.microsoft.com/office/drawing/2014/chart" uri="{C3380CC4-5D6E-409C-BE32-E72D297353CC}">
              <c16:uniqueId val="{00000001-D495-4F21-B358-41A78E19AC61}"/>
            </c:ext>
          </c:extLst>
        </c:ser>
        <c:dLbls>
          <c:showLegendKey val="0"/>
          <c:showVal val="0"/>
          <c:showCatName val="0"/>
          <c:showSerName val="0"/>
          <c:showPercent val="0"/>
          <c:showBubbleSize val="0"/>
        </c:dLbls>
        <c:smooth val="0"/>
        <c:axId val="15206464"/>
        <c:axId val="838974095"/>
      </c:lineChart>
      <c:catAx>
        <c:axId val="1520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74095"/>
        <c:crosses val="autoZero"/>
        <c:auto val="1"/>
        <c:lblAlgn val="ctr"/>
        <c:lblOffset val="100"/>
        <c:noMultiLvlLbl val="0"/>
      </c:catAx>
      <c:valAx>
        <c:axId val="83897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asseignment last.xlsx]dash board !PivotTable9</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 board '!$E$9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71C-4D5C-BAD2-AAD57DCBFAE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71C-4D5C-BAD2-AAD57DCBFAE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 board '!$D$10:$D$12</c:f>
              <c:strCache>
                <c:ptCount val="2"/>
                <c:pt idx="0">
                  <c:v>No</c:v>
                </c:pt>
                <c:pt idx="1">
                  <c:v>yes</c:v>
                </c:pt>
              </c:strCache>
            </c:strRef>
          </c:cat>
          <c:val>
            <c:numRef>
              <c:f>'dash board '!$E$10:$E$12</c:f>
              <c:numCache>
                <c:formatCode>General</c:formatCode>
                <c:ptCount val="2"/>
                <c:pt idx="0">
                  <c:v>939</c:v>
                </c:pt>
                <c:pt idx="1">
                  <c:v>282</c:v>
                </c:pt>
              </c:numCache>
            </c:numRef>
          </c:val>
          <c:extLst>
            <c:ext xmlns:c16="http://schemas.microsoft.com/office/drawing/2014/chart" uri="{C3380CC4-5D6E-409C-BE32-E72D297353CC}">
              <c16:uniqueId val="{00000000-E440-43BE-9408-D74DCDFA5D8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asseignment last.xlsx]dash board !PivotTable11</c:name>
    <c:fmtId val="4"/>
  </c:pivotSource>
  <c:chart>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outerShdw blurRad="50800" dist="38100" dir="5400000" algn="t" rotWithShape="0">
            <a:prstClr val="black">
              <a:alpha val="40000"/>
            </a:prstClr>
          </a:outerShdw>
        </a:effectLst>
        <a:sp3d/>
      </c:spPr>
    </c:sideWall>
    <c:backWall>
      <c:thickness val="0"/>
      <c:spPr>
        <a:noFill/>
        <a:ln>
          <a:noFill/>
        </a:ln>
        <a:effectLst>
          <a:outerShdw blurRad="50800" dist="38100" dir="5400000" algn="t" rotWithShape="0">
            <a:prstClr val="black">
              <a:alpha val="40000"/>
            </a:prstClr>
          </a:outerShdw>
        </a:effectLst>
        <a:sp3d/>
      </c:spPr>
    </c:backWall>
    <c:plotArea>
      <c:layout/>
      <c:bar3DChart>
        <c:barDir val="col"/>
        <c:grouping val="clustered"/>
        <c:varyColors val="0"/>
        <c:ser>
          <c:idx val="0"/>
          <c:order val="0"/>
          <c:tx>
            <c:strRef>
              <c:f>'dash board '!$H$9</c:f>
              <c:strCache>
                <c:ptCount val="1"/>
                <c:pt idx="0">
                  <c:v>Average of HBA1C</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'dash board '!$G$10:$G$12</c:f>
              <c:strCache>
                <c:ptCount val="2"/>
                <c:pt idx="0">
                  <c:v>No</c:v>
                </c:pt>
                <c:pt idx="1">
                  <c:v>yes</c:v>
                </c:pt>
              </c:strCache>
            </c:strRef>
          </c:cat>
          <c:val>
            <c:numRef>
              <c:f>'dash board '!$H$10:$H$12</c:f>
              <c:numCache>
                <c:formatCode>General</c:formatCode>
                <c:ptCount val="2"/>
                <c:pt idx="0">
                  <c:v>6.7246660808435808</c:v>
                </c:pt>
                <c:pt idx="1">
                  <c:v>5.1844578313253029</c:v>
                </c:pt>
              </c:numCache>
            </c:numRef>
          </c:val>
          <c:extLst>
            <c:ext xmlns:c16="http://schemas.microsoft.com/office/drawing/2014/chart" uri="{C3380CC4-5D6E-409C-BE32-E72D297353CC}">
              <c16:uniqueId val="{00000000-2B01-45AC-A839-C96AFD0B48D8}"/>
            </c:ext>
          </c:extLst>
        </c:ser>
        <c:ser>
          <c:idx val="1"/>
          <c:order val="1"/>
          <c:tx>
            <c:strRef>
              <c:f>'dash board '!$I$9</c:f>
              <c:strCache>
                <c:ptCount val="1"/>
                <c:pt idx="0">
                  <c:v>Sum of NumberOfMajorSurgeries</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'dash board '!$G$10:$G$12</c:f>
              <c:strCache>
                <c:ptCount val="2"/>
                <c:pt idx="0">
                  <c:v>No</c:v>
                </c:pt>
                <c:pt idx="1">
                  <c:v>yes</c:v>
                </c:pt>
              </c:strCache>
            </c:strRef>
          </c:cat>
          <c:val>
            <c:numRef>
              <c:f>'dash board '!$I$10:$I$12</c:f>
              <c:numCache>
                <c:formatCode>General</c:formatCode>
                <c:ptCount val="2"/>
                <c:pt idx="0">
                  <c:v>745</c:v>
                </c:pt>
                <c:pt idx="1">
                  <c:v>95</c:v>
                </c:pt>
              </c:numCache>
            </c:numRef>
          </c:val>
          <c:extLst>
            <c:ext xmlns:c16="http://schemas.microsoft.com/office/drawing/2014/chart" uri="{C3380CC4-5D6E-409C-BE32-E72D297353CC}">
              <c16:uniqueId val="{00000001-2B01-45AC-A839-C96AFD0B48D8}"/>
            </c:ext>
          </c:extLst>
        </c:ser>
        <c:dLbls>
          <c:showLegendKey val="0"/>
          <c:showVal val="0"/>
          <c:showCatName val="0"/>
          <c:showSerName val="0"/>
          <c:showPercent val="0"/>
          <c:showBubbleSize val="0"/>
        </c:dLbls>
        <c:gapWidth val="160"/>
        <c:gapDepth val="0"/>
        <c:shape val="box"/>
        <c:axId val="332368800"/>
        <c:axId val="997785551"/>
        <c:axId val="0"/>
      </c:bar3DChart>
      <c:catAx>
        <c:axId val="332368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785551"/>
        <c:crosses val="autoZero"/>
        <c:auto val="1"/>
        <c:lblAlgn val="ctr"/>
        <c:lblOffset val="100"/>
        <c:noMultiLvlLbl val="0"/>
      </c:catAx>
      <c:valAx>
        <c:axId val="99778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36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asseignment last.xlsx]pivot charts !PivotTable5</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024955896906332E-2"/>
          <c:y val="0.17117880185295564"/>
          <c:w val="0.72754335011402271"/>
          <c:h val="0.36022367224017315"/>
        </c:manualLayout>
      </c:layout>
      <c:bar3DChart>
        <c:barDir val="col"/>
        <c:grouping val="clustered"/>
        <c:varyColors val="0"/>
        <c:ser>
          <c:idx val="0"/>
          <c:order val="0"/>
          <c:tx>
            <c:strRef>
              <c:f>'pivot charts '!$B$32:$B$33</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charts '!$A$34:$A$35</c:f>
              <c:strCache>
                <c:ptCount val="1"/>
                <c:pt idx="0">
                  <c:v>Obesity</c:v>
                </c:pt>
              </c:strCache>
            </c:strRef>
          </c:cat>
          <c:val>
            <c:numRef>
              <c:f>'pivot charts '!$B$34:$B$35</c:f>
              <c:numCache>
                <c:formatCode>General</c:formatCode>
                <c:ptCount val="1"/>
                <c:pt idx="0">
                  <c:v>9.308486997635935</c:v>
                </c:pt>
              </c:numCache>
            </c:numRef>
          </c:val>
          <c:extLst>
            <c:ext xmlns:c16="http://schemas.microsoft.com/office/drawing/2014/chart" uri="{C3380CC4-5D6E-409C-BE32-E72D297353CC}">
              <c16:uniqueId val="{00000000-E9D2-4AF3-85D2-EF7B32C96A5C}"/>
            </c:ext>
          </c:extLst>
        </c:ser>
        <c:ser>
          <c:idx val="1"/>
          <c:order val="1"/>
          <c:tx>
            <c:strRef>
              <c:f>'pivot charts '!$C$32:$C$33</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charts '!$A$34:$A$35</c:f>
              <c:strCache>
                <c:ptCount val="1"/>
                <c:pt idx="0">
                  <c:v>Obesity</c:v>
                </c:pt>
              </c:strCache>
            </c:strRef>
          </c:cat>
          <c:val>
            <c:numRef>
              <c:f>'pivot charts '!$C$34:$C$35</c:f>
              <c:numCache>
                <c:formatCode>General</c:formatCode>
                <c:ptCount val="1"/>
                <c:pt idx="0">
                  <c:v>4.837005347593581</c:v>
                </c:pt>
              </c:numCache>
            </c:numRef>
          </c:val>
          <c:extLst>
            <c:ext xmlns:c16="http://schemas.microsoft.com/office/drawing/2014/chart" uri="{C3380CC4-5D6E-409C-BE32-E72D297353CC}">
              <c16:uniqueId val="{00000001-E9D2-4AF3-85D2-EF7B32C96A5C}"/>
            </c:ext>
          </c:extLst>
        </c:ser>
        <c:ser>
          <c:idx val="2"/>
          <c:order val="2"/>
          <c:tx>
            <c:strRef>
              <c:f>'pivot charts '!$D$32:$D$33</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charts '!$A$34:$A$35</c:f>
              <c:strCache>
                <c:ptCount val="1"/>
                <c:pt idx="0">
                  <c:v>Obesity</c:v>
                </c:pt>
              </c:strCache>
            </c:strRef>
          </c:cat>
          <c:val>
            <c:numRef>
              <c:f>'pivot charts '!$D$34:$D$35</c:f>
              <c:numCache>
                <c:formatCode>General</c:formatCode>
                <c:ptCount val="1"/>
                <c:pt idx="0">
                  <c:v>6.0418987341772166</c:v>
                </c:pt>
              </c:numCache>
            </c:numRef>
          </c:val>
          <c:extLst>
            <c:ext xmlns:c16="http://schemas.microsoft.com/office/drawing/2014/chart" uri="{C3380CC4-5D6E-409C-BE32-E72D297353CC}">
              <c16:uniqueId val="{00000002-E9D2-4AF3-85D2-EF7B32C96A5C}"/>
            </c:ext>
          </c:extLst>
        </c:ser>
        <c:dLbls>
          <c:showLegendKey val="0"/>
          <c:showVal val="0"/>
          <c:showCatName val="0"/>
          <c:showSerName val="0"/>
          <c:showPercent val="0"/>
          <c:showBubbleSize val="0"/>
        </c:dLbls>
        <c:gapWidth val="150"/>
        <c:shape val="box"/>
        <c:axId val="1257766623"/>
        <c:axId val="838952015"/>
        <c:axId val="0"/>
      </c:bar3DChart>
      <c:catAx>
        <c:axId val="125776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8952015"/>
        <c:crosses val="autoZero"/>
        <c:auto val="1"/>
        <c:lblAlgn val="ctr"/>
        <c:lblOffset val="100"/>
        <c:noMultiLvlLbl val="0"/>
      </c:catAx>
      <c:valAx>
        <c:axId val="8389520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776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asseignment last.xlsx]pivot charts !PivotTable6</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92038495188105E-2"/>
          <c:y val="0.11053420056542386"/>
          <c:w val="0.62701552930883642"/>
          <c:h val="0.66080619557060138"/>
        </c:manualLayout>
      </c:layout>
      <c:lineChart>
        <c:grouping val="standard"/>
        <c:varyColors val="0"/>
        <c:ser>
          <c:idx val="0"/>
          <c:order val="0"/>
          <c:tx>
            <c:strRef>
              <c:f>'pivot charts '!$B$46</c:f>
              <c:strCache>
                <c:ptCount val="1"/>
                <c:pt idx="0">
                  <c:v>Sum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charts '!$A$47:$A$95</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 charts '!$B$47:$B$95</c:f>
              <c:numCache>
                <c:formatCode>General</c:formatCode>
                <c:ptCount val="48"/>
                <c:pt idx="0">
                  <c:v>1078.3400000000001</c:v>
                </c:pt>
                <c:pt idx="1">
                  <c:v>1897.865</c:v>
                </c:pt>
                <c:pt idx="2">
                  <c:v>1036.3599999999999</c:v>
                </c:pt>
                <c:pt idx="3">
                  <c:v>796.84000000000015</c:v>
                </c:pt>
                <c:pt idx="4">
                  <c:v>1156.3399999999997</c:v>
                </c:pt>
                <c:pt idx="5">
                  <c:v>1056.3450000000003</c:v>
                </c:pt>
                <c:pt idx="6">
                  <c:v>543.27499999999998</c:v>
                </c:pt>
                <c:pt idx="7">
                  <c:v>952.08</c:v>
                </c:pt>
                <c:pt idx="8">
                  <c:v>874.42500000000018</c:v>
                </c:pt>
                <c:pt idx="9">
                  <c:v>1183.5200000000002</c:v>
                </c:pt>
                <c:pt idx="10">
                  <c:v>859.95500000000015</c:v>
                </c:pt>
                <c:pt idx="11">
                  <c:v>1257.9050000000004</c:v>
                </c:pt>
                <c:pt idx="12">
                  <c:v>773.65</c:v>
                </c:pt>
                <c:pt idx="13">
                  <c:v>1184.48</c:v>
                </c:pt>
                <c:pt idx="14">
                  <c:v>1106.8900000000001</c:v>
                </c:pt>
                <c:pt idx="15">
                  <c:v>1091.5</c:v>
                </c:pt>
                <c:pt idx="16">
                  <c:v>1070.25</c:v>
                </c:pt>
                <c:pt idx="17">
                  <c:v>925.41</c:v>
                </c:pt>
                <c:pt idx="18">
                  <c:v>638.67499999999995</c:v>
                </c:pt>
                <c:pt idx="19">
                  <c:v>793.46</c:v>
                </c:pt>
                <c:pt idx="20">
                  <c:v>639.66499999999996</c:v>
                </c:pt>
                <c:pt idx="21">
                  <c:v>829.13499999999999</c:v>
                </c:pt>
                <c:pt idx="22">
                  <c:v>910.20499999999993</c:v>
                </c:pt>
                <c:pt idx="23">
                  <c:v>903.41499999999996</c:v>
                </c:pt>
                <c:pt idx="24">
                  <c:v>1045.69</c:v>
                </c:pt>
                <c:pt idx="25">
                  <c:v>975.42</c:v>
                </c:pt>
                <c:pt idx="26">
                  <c:v>996.62000000000012</c:v>
                </c:pt>
                <c:pt idx="27">
                  <c:v>769.69500000000005</c:v>
                </c:pt>
                <c:pt idx="28">
                  <c:v>1119.4650000000001</c:v>
                </c:pt>
                <c:pt idx="29">
                  <c:v>902.8900000000001</c:v>
                </c:pt>
                <c:pt idx="30">
                  <c:v>1215</c:v>
                </c:pt>
                <c:pt idx="31">
                  <c:v>1234.2499999999995</c:v>
                </c:pt>
                <c:pt idx="32">
                  <c:v>981.86000000000024</c:v>
                </c:pt>
                <c:pt idx="33">
                  <c:v>1174.8149999999998</c:v>
                </c:pt>
                <c:pt idx="34">
                  <c:v>1103.4449999999999</c:v>
                </c:pt>
                <c:pt idx="35">
                  <c:v>1074.2150000000001</c:v>
                </c:pt>
                <c:pt idx="36">
                  <c:v>1135.6499999999996</c:v>
                </c:pt>
                <c:pt idx="37">
                  <c:v>896.59499999999991</c:v>
                </c:pt>
                <c:pt idx="38">
                  <c:v>1061.8050000000001</c:v>
                </c:pt>
                <c:pt idx="39">
                  <c:v>1378.6249999999995</c:v>
                </c:pt>
                <c:pt idx="40">
                  <c:v>755.80999999999983</c:v>
                </c:pt>
                <c:pt idx="41">
                  <c:v>839.61500000000012</c:v>
                </c:pt>
                <c:pt idx="42">
                  <c:v>1039.8850000000002</c:v>
                </c:pt>
                <c:pt idx="43">
                  <c:v>734.8850000000001</c:v>
                </c:pt>
                <c:pt idx="44">
                  <c:v>485.72999999999996</c:v>
                </c:pt>
                <c:pt idx="45">
                  <c:v>672.32499999999993</c:v>
                </c:pt>
                <c:pt idx="46">
                  <c:v>531.71</c:v>
                </c:pt>
                <c:pt idx="47">
                  <c:v>218.16500000000002</c:v>
                </c:pt>
              </c:numCache>
            </c:numRef>
          </c:val>
          <c:smooth val="0"/>
          <c:extLst>
            <c:ext xmlns:c16="http://schemas.microsoft.com/office/drawing/2014/chart" uri="{C3380CC4-5D6E-409C-BE32-E72D297353CC}">
              <c16:uniqueId val="{00000000-8E3B-46C0-B015-6CD810F11F59}"/>
            </c:ext>
          </c:extLst>
        </c:ser>
        <c:ser>
          <c:idx val="1"/>
          <c:order val="1"/>
          <c:tx>
            <c:strRef>
              <c:f>'pivot charts '!$C$46</c:f>
              <c:strCache>
                <c:ptCount val="1"/>
                <c:pt idx="0">
                  <c:v>Sum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charts '!$A$47:$A$95</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 charts '!$C$47:$C$95</c:f>
              <c:numCache>
                <c:formatCode>General</c:formatCode>
                <c:ptCount val="48"/>
                <c:pt idx="0">
                  <c:v>151.06000000000003</c:v>
                </c:pt>
                <c:pt idx="1">
                  <c:v>282.20999999999998</c:v>
                </c:pt>
                <c:pt idx="2">
                  <c:v>205.99999999999994</c:v>
                </c:pt>
                <c:pt idx="3">
                  <c:v>166.22</c:v>
                </c:pt>
                <c:pt idx="4">
                  <c:v>161.36000000000001</c:v>
                </c:pt>
                <c:pt idx="5">
                  <c:v>147.51999999999998</c:v>
                </c:pt>
                <c:pt idx="6">
                  <c:v>74.459999999999994</c:v>
                </c:pt>
                <c:pt idx="7">
                  <c:v>131.85999999999999</c:v>
                </c:pt>
                <c:pt idx="8">
                  <c:v>117.01</c:v>
                </c:pt>
                <c:pt idx="9">
                  <c:v>160.30999999999995</c:v>
                </c:pt>
                <c:pt idx="10">
                  <c:v>122.28</c:v>
                </c:pt>
                <c:pt idx="11">
                  <c:v>170.43</c:v>
                </c:pt>
                <c:pt idx="12">
                  <c:v>107.00999999999999</c:v>
                </c:pt>
                <c:pt idx="13">
                  <c:v>148.39000000000001</c:v>
                </c:pt>
                <c:pt idx="14">
                  <c:v>155.99</c:v>
                </c:pt>
                <c:pt idx="15">
                  <c:v>143.29000000000002</c:v>
                </c:pt>
                <c:pt idx="16">
                  <c:v>141.79000000000002</c:v>
                </c:pt>
                <c:pt idx="17">
                  <c:v>126.75</c:v>
                </c:pt>
                <c:pt idx="18">
                  <c:v>125.16</c:v>
                </c:pt>
                <c:pt idx="19">
                  <c:v>152.69999999999999</c:v>
                </c:pt>
                <c:pt idx="20">
                  <c:v>86.960000000000008</c:v>
                </c:pt>
                <c:pt idx="21">
                  <c:v>119.80999999999999</c:v>
                </c:pt>
                <c:pt idx="22">
                  <c:v>126.61999999999999</c:v>
                </c:pt>
                <c:pt idx="23">
                  <c:v>182.39</c:v>
                </c:pt>
                <c:pt idx="24">
                  <c:v>212.70000000000002</c:v>
                </c:pt>
                <c:pt idx="25">
                  <c:v>128.32</c:v>
                </c:pt>
                <c:pt idx="26">
                  <c:v>203.82000000000002</c:v>
                </c:pt>
                <c:pt idx="27">
                  <c:v>145.6</c:v>
                </c:pt>
                <c:pt idx="28">
                  <c:v>155.11000000000001</c:v>
                </c:pt>
                <c:pt idx="29">
                  <c:v>171.69</c:v>
                </c:pt>
                <c:pt idx="30">
                  <c:v>298.58000000000004</c:v>
                </c:pt>
                <c:pt idx="31">
                  <c:v>302.70999999999992</c:v>
                </c:pt>
                <c:pt idx="32">
                  <c:v>163.63</c:v>
                </c:pt>
                <c:pt idx="33">
                  <c:v>255.29999999999995</c:v>
                </c:pt>
                <c:pt idx="34">
                  <c:v>263.83</c:v>
                </c:pt>
                <c:pt idx="35">
                  <c:v>197.06999999999996</c:v>
                </c:pt>
                <c:pt idx="36">
                  <c:v>222.96999999999997</c:v>
                </c:pt>
                <c:pt idx="37">
                  <c:v>246.43000000000004</c:v>
                </c:pt>
                <c:pt idx="38">
                  <c:v>215.79999999999998</c:v>
                </c:pt>
                <c:pt idx="39">
                  <c:v>261.41000000000003</c:v>
                </c:pt>
                <c:pt idx="40">
                  <c:v>119.98999999999998</c:v>
                </c:pt>
                <c:pt idx="41">
                  <c:v>153.73000000000002</c:v>
                </c:pt>
                <c:pt idx="42">
                  <c:v>237.77999999999997</c:v>
                </c:pt>
                <c:pt idx="43">
                  <c:v>174.72</c:v>
                </c:pt>
                <c:pt idx="44">
                  <c:v>132.6</c:v>
                </c:pt>
                <c:pt idx="45">
                  <c:v>144.44000000000003</c:v>
                </c:pt>
                <c:pt idx="46">
                  <c:v>113.27</c:v>
                </c:pt>
                <c:pt idx="47">
                  <c:v>53.9</c:v>
                </c:pt>
              </c:numCache>
            </c:numRef>
          </c:val>
          <c:smooth val="0"/>
          <c:extLst>
            <c:ext xmlns:c16="http://schemas.microsoft.com/office/drawing/2014/chart" uri="{C3380CC4-5D6E-409C-BE32-E72D297353CC}">
              <c16:uniqueId val="{00000001-8E3B-46C0-B015-6CD810F11F59}"/>
            </c:ext>
          </c:extLst>
        </c:ser>
        <c:dLbls>
          <c:showLegendKey val="0"/>
          <c:showVal val="0"/>
          <c:showCatName val="0"/>
          <c:showSerName val="0"/>
          <c:showPercent val="0"/>
          <c:showBubbleSize val="0"/>
        </c:dLbls>
        <c:marker val="1"/>
        <c:smooth val="0"/>
        <c:axId val="15206464"/>
        <c:axId val="838974095"/>
      </c:lineChart>
      <c:catAx>
        <c:axId val="15206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8974095"/>
        <c:crosses val="autoZero"/>
        <c:auto val="1"/>
        <c:lblAlgn val="ctr"/>
        <c:lblOffset val="100"/>
        <c:noMultiLvlLbl val="0"/>
      </c:catAx>
      <c:valAx>
        <c:axId val="8389740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0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373380</xdr:colOff>
      <xdr:row>1</xdr:row>
      <xdr:rowOff>152400</xdr:rowOff>
    </xdr:from>
    <xdr:to>
      <xdr:col>9</xdr:col>
      <xdr:colOff>99060</xdr:colOff>
      <xdr:row>11</xdr:row>
      <xdr:rowOff>30480</xdr:rowOff>
    </xdr:to>
    <xdr:graphicFrame macro="">
      <xdr:nvGraphicFramePr>
        <xdr:cNvPr id="2" name="Chart 1">
          <a:extLst>
            <a:ext uri="{FF2B5EF4-FFF2-40B4-BE49-F238E27FC236}">
              <a16:creationId xmlns:a16="http://schemas.microsoft.com/office/drawing/2014/main" id="{26CFE035-4B77-51C8-D792-9B8CE431F1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472440</xdr:colOff>
      <xdr:row>12</xdr:row>
      <xdr:rowOff>99060</xdr:rowOff>
    </xdr:from>
    <xdr:to>
      <xdr:col>9</xdr:col>
      <xdr:colOff>7620</xdr:colOff>
      <xdr:row>24</xdr:row>
      <xdr:rowOff>114300</xdr:rowOff>
    </xdr:to>
    <xdr:graphicFrame macro="">
      <xdr:nvGraphicFramePr>
        <xdr:cNvPr id="3" name="Chart 2">
          <a:extLst>
            <a:ext uri="{FF2B5EF4-FFF2-40B4-BE49-F238E27FC236}">
              <a16:creationId xmlns:a16="http://schemas.microsoft.com/office/drawing/2014/main" id="{2A6ACA2C-0ED0-8677-E2ED-2BA559E25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518160</xdr:colOff>
      <xdr:row>28</xdr:row>
      <xdr:rowOff>60960</xdr:rowOff>
    </xdr:from>
    <xdr:to>
      <xdr:col>14</xdr:col>
      <xdr:colOff>601980</xdr:colOff>
      <xdr:row>40</xdr:row>
      <xdr:rowOff>0</xdr:rowOff>
    </xdr:to>
    <xdr:graphicFrame macro="">
      <xdr:nvGraphicFramePr>
        <xdr:cNvPr id="5" name="Chart 4">
          <a:extLst>
            <a:ext uri="{FF2B5EF4-FFF2-40B4-BE49-F238E27FC236}">
              <a16:creationId xmlns:a16="http://schemas.microsoft.com/office/drawing/2014/main" id="{6E969A5E-9195-516F-92BC-336EDBAA2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723900</xdr:colOff>
      <xdr:row>43</xdr:row>
      <xdr:rowOff>198120</xdr:rowOff>
    </xdr:from>
    <xdr:to>
      <xdr:col>12</xdr:col>
      <xdr:colOff>236220</xdr:colOff>
      <xdr:row>62</xdr:row>
      <xdr:rowOff>15240</xdr:rowOff>
    </xdr:to>
    <xdr:graphicFrame macro="">
      <xdr:nvGraphicFramePr>
        <xdr:cNvPr id="6" name="Chart 5">
          <a:extLst>
            <a:ext uri="{FF2B5EF4-FFF2-40B4-BE49-F238E27FC236}">
              <a16:creationId xmlns:a16="http://schemas.microsoft.com/office/drawing/2014/main" id="{754345B6-0626-2126-097E-BC728BA68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426720</xdr:colOff>
      <xdr:row>15</xdr:row>
      <xdr:rowOff>53340</xdr:rowOff>
    </xdr:from>
    <xdr:to>
      <xdr:col>4</xdr:col>
      <xdr:colOff>1409700</xdr:colOff>
      <xdr:row>27</xdr:row>
      <xdr:rowOff>15240</xdr:rowOff>
    </xdr:to>
    <xdr:graphicFrame macro="">
      <xdr:nvGraphicFramePr>
        <xdr:cNvPr id="2" name="Chart 1">
          <a:extLst>
            <a:ext uri="{FF2B5EF4-FFF2-40B4-BE49-F238E27FC236}">
              <a16:creationId xmlns:a16="http://schemas.microsoft.com/office/drawing/2014/main" id="{A3E5647D-771E-399C-1A79-13755BA3F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15</xdr:row>
      <xdr:rowOff>60960</xdr:rowOff>
    </xdr:from>
    <xdr:to>
      <xdr:col>8</xdr:col>
      <xdr:colOff>1996440</xdr:colOff>
      <xdr:row>27</xdr:row>
      <xdr:rowOff>22860</xdr:rowOff>
    </xdr:to>
    <xdr:graphicFrame macro="">
      <xdr:nvGraphicFramePr>
        <xdr:cNvPr id="3" name="Chart 2">
          <a:extLst>
            <a:ext uri="{FF2B5EF4-FFF2-40B4-BE49-F238E27FC236}">
              <a16:creationId xmlns:a16="http://schemas.microsoft.com/office/drawing/2014/main" id="{AD55B725-6F90-6FC0-29DC-0269F4C53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16</xdr:row>
      <xdr:rowOff>22860</xdr:rowOff>
    </xdr:from>
    <xdr:to>
      <xdr:col>15</xdr:col>
      <xdr:colOff>60960</xdr:colOff>
      <xdr:row>27</xdr:row>
      <xdr:rowOff>7620</xdr:rowOff>
    </xdr:to>
    <xdr:graphicFrame macro="">
      <xdr:nvGraphicFramePr>
        <xdr:cNvPr id="4" name="Chart 3">
          <a:extLst>
            <a:ext uri="{FF2B5EF4-FFF2-40B4-BE49-F238E27FC236}">
              <a16:creationId xmlns:a16="http://schemas.microsoft.com/office/drawing/2014/main" id="{6311B01C-9530-48CA-9112-51126881A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517770</xdr:colOff>
      <xdr:row>8</xdr:row>
      <xdr:rowOff>29308</xdr:rowOff>
    </xdr:from>
    <xdr:to>
      <xdr:col>22</xdr:col>
      <xdr:colOff>64395</xdr:colOff>
      <xdr:row>26</xdr:row>
      <xdr:rowOff>160986</xdr:rowOff>
    </xdr:to>
    <xdr:graphicFrame macro="">
      <xdr:nvGraphicFramePr>
        <xdr:cNvPr id="5" name="Chart 4">
          <a:extLst>
            <a:ext uri="{FF2B5EF4-FFF2-40B4-BE49-F238E27FC236}">
              <a16:creationId xmlns:a16="http://schemas.microsoft.com/office/drawing/2014/main" id="{706B4E3F-C5EC-4FC7-8E6A-ECFF5BE14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38350</xdr:rowOff>
    </xdr:from>
    <xdr:to>
      <xdr:col>1</xdr:col>
      <xdr:colOff>965916</xdr:colOff>
      <xdr:row>18</xdr:row>
      <xdr:rowOff>96591</xdr:rowOff>
    </xdr:to>
    <mc:AlternateContent xmlns:mc="http://schemas.openxmlformats.org/markup-compatibility/2006" xmlns:a14="http://schemas.microsoft.com/office/drawing/2010/main">
      <mc:Choice Requires="a14">
        <xdr:graphicFrame macro="">
          <xdr:nvGraphicFramePr>
            <xdr:cNvPr id="7" name="weight status ">
              <a:extLst>
                <a:ext uri="{FF2B5EF4-FFF2-40B4-BE49-F238E27FC236}">
                  <a16:creationId xmlns:a16="http://schemas.microsoft.com/office/drawing/2014/main" id="{C0B751CD-2D9B-A00B-39EF-7F382FBC36FC}"/>
                </a:ext>
              </a:extLst>
            </xdr:cNvPr>
            <xdr:cNvGraphicFramePr/>
          </xdr:nvGraphicFramePr>
          <xdr:xfrm>
            <a:off x="0" y="0"/>
            <a:ext cx="0" cy="0"/>
          </xdr:xfrm>
          <a:graphic>
            <a:graphicData uri="http://schemas.microsoft.com/office/drawing/2010/slicer">
              <sle:slicer xmlns:sle="http://schemas.microsoft.com/office/drawing/2010/slicer" name="weight status "/>
            </a:graphicData>
          </a:graphic>
        </xdr:graphicFrame>
      </mc:Choice>
      <mc:Fallback xmlns="">
        <xdr:sp macro="" textlink="">
          <xdr:nvSpPr>
            <xdr:cNvPr id="0" name=""/>
            <xdr:cNvSpPr>
              <a:spLocks noTextEdit="1"/>
            </xdr:cNvSpPr>
          </xdr:nvSpPr>
          <xdr:spPr>
            <a:xfrm>
              <a:off x="0" y="38350"/>
              <a:ext cx="1577662" cy="3342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10730</xdr:colOff>
      <xdr:row>18</xdr:row>
      <xdr:rowOff>96593</xdr:rowOff>
    </xdr:from>
    <xdr:to>
      <xdr:col>1</xdr:col>
      <xdr:colOff>987379</xdr:colOff>
      <xdr:row>35</xdr:row>
      <xdr:rowOff>171718</xdr:rowOff>
    </xdr:to>
    <mc:AlternateContent xmlns:mc="http://schemas.openxmlformats.org/markup-compatibility/2006" xmlns:a14="http://schemas.microsoft.com/office/drawing/2010/main">
      <mc:Choice Requires="a14">
        <xdr:graphicFrame macro="">
          <xdr:nvGraphicFramePr>
            <xdr:cNvPr id="6" name="Daibetes status ">
              <a:extLst>
                <a:ext uri="{FF2B5EF4-FFF2-40B4-BE49-F238E27FC236}">
                  <a16:creationId xmlns:a16="http://schemas.microsoft.com/office/drawing/2014/main" id="{1584C26A-0E7E-23FE-639F-294CC4919098}"/>
                </a:ext>
              </a:extLst>
            </xdr:cNvPr>
            <xdr:cNvGraphicFramePr/>
          </xdr:nvGraphicFramePr>
          <xdr:xfrm>
            <a:off x="0" y="0"/>
            <a:ext cx="0" cy="0"/>
          </xdr:xfrm>
          <a:graphic>
            <a:graphicData uri="http://schemas.microsoft.com/office/drawing/2010/slicer">
              <sle:slicer xmlns:sle="http://schemas.microsoft.com/office/drawing/2010/slicer" name="Daibetes status "/>
            </a:graphicData>
          </a:graphic>
        </xdr:graphicFrame>
      </mc:Choice>
      <mc:Fallback xmlns="">
        <xdr:sp macro="" textlink="">
          <xdr:nvSpPr>
            <xdr:cNvPr id="0" name=""/>
            <xdr:cNvSpPr>
              <a:spLocks noTextEdit="1"/>
            </xdr:cNvSpPr>
          </xdr:nvSpPr>
          <xdr:spPr>
            <a:xfrm>
              <a:off x="10730" y="3380706"/>
              <a:ext cx="1588395" cy="3176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236111</xdr:colOff>
      <xdr:row>1</xdr:row>
      <xdr:rowOff>139519</xdr:rowOff>
    </xdr:from>
    <xdr:to>
      <xdr:col>13</xdr:col>
      <xdr:colOff>558083</xdr:colOff>
      <xdr:row>4</xdr:row>
      <xdr:rowOff>171717</xdr:rowOff>
    </xdr:to>
    <xdr:sp macro="" textlink="">
      <xdr:nvSpPr>
        <xdr:cNvPr id="8" name="Rectangle: Rounded Corners 7">
          <a:extLst>
            <a:ext uri="{FF2B5EF4-FFF2-40B4-BE49-F238E27FC236}">
              <a16:creationId xmlns:a16="http://schemas.microsoft.com/office/drawing/2014/main" id="{B252B66A-2B18-CE8C-1AC5-372514661CA8}"/>
            </a:ext>
          </a:extLst>
        </xdr:cNvPr>
        <xdr:cNvSpPr/>
      </xdr:nvSpPr>
      <xdr:spPr>
        <a:xfrm>
          <a:off x="4883238" y="321970"/>
          <a:ext cx="8907887" cy="57955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2800" b="1" i="1"/>
            <a:t> </a:t>
          </a:r>
          <a:r>
            <a:rPr lang="en-IN" sz="2800" b="1" i="1">
              <a:solidFill>
                <a:schemeClr val="tx1"/>
              </a:solidFill>
            </a:rPr>
            <a:t>HEALTHCARE DATA ANALYSIS DASHBOARD</a:t>
          </a:r>
        </a:p>
        <a:p>
          <a:pPr algn="l"/>
          <a:endParaRPr lang="en-IN" sz="2800" b="1" i="1"/>
        </a:p>
        <a:p>
          <a:pPr algn="l"/>
          <a:r>
            <a:rPr lang="en-IN" sz="2800" b="1" i="1"/>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68.481119212964" createdVersion="8" refreshedVersion="8" minRefreshableVersion="3" recordCount="2335" xr:uid="{0F973CF1-FCF2-4338-8C6B-548723CD2E4B}">
  <cacheSource type="worksheet">
    <worksheetSource ref="A1:U2336" sheet="Healthcare  "/>
  </cacheSource>
  <cacheFields count="21">
    <cacheField name="Customer ID" numFmtId="0">
      <sharedItems/>
    </cacheField>
    <cacheField name="customer name " numFmtId="0">
      <sharedItems/>
    </cacheField>
    <cacheField name="Daibetes status " numFmtId="0">
      <sharedItems count="3">
        <s v="Diabetes"/>
        <s v="Prediabetes"/>
        <s v="Normal"/>
      </sharedItems>
    </cacheField>
    <cacheField name="BMI" numFmtId="0">
      <sharedItems containsSemiMixedTypes="0" containsString="0" containsNumber="1" minValue="15.01" maxValue="55.05"/>
    </cacheField>
    <cacheField name="weight status " numFmtId="0">
      <sharedItems count="4">
        <s v="Obesity"/>
        <s v="Overweight"/>
        <s v="Normal Weight"/>
        <s v="Underweight"/>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MixedTypes="1" containsNumber="1" containsInteger="1" minValue="1" maxValue="3" count="4">
        <s v="No major surgery"/>
        <n v="2"/>
        <n v="3"/>
        <n v="1"/>
      </sharedItems>
    </cacheField>
    <cacheField name="smoker" numFmtId="0">
      <sharedItems count="2">
        <s v="yes"/>
        <s v="No"/>
      </sharedItems>
    </cacheField>
    <cacheField name="year" numFmtId="0">
      <sharedItems containsMixedTypes="1"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date of birth" numFmtId="0">
      <sharedItems/>
    </cacheField>
    <cacheField name="age" numFmtId="0">
      <sharedItems containsMixedTypes="1" containsNumber="1" containsInteger="1" minValue="21" maxValue="68" count="49">
        <n v="57"/>
        <n v="49"/>
        <n v="55"/>
        <n v="35"/>
        <n v="37"/>
        <n v="64"/>
        <n v="31"/>
        <n v="68"/>
        <n v="62"/>
        <n v="47"/>
        <n v="67"/>
        <n v="60"/>
        <n v="63"/>
        <n v="61"/>
        <n v="54"/>
        <n v="65"/>
        <n v="66"/>
        <n v="48"/>
        <n v="40"/>
        <n v="52"/>
        <n v="32"/>
        <n v="26"/>
        <n v="58"/>
        <n v="51"/>
        <n v="38"/>
        <n v="59"/>
        <n v="45"/>
        <n v="39"/>
        <n v="56"/>
        <n v="50"/>
        <n v="53"/>
        <n v="46"/>
        <n v="28"/>
        <n v="41"/>
        <n v="42"/>
        <n v="34"/>
        <n v="27"/>
        <n v="44"/>
        <n v="43"/>
        <n v="23"/>
        <n v="33"/>
        <n v="21"/>
        <n v="36"/>
        <n v="25"/>
        <n v="30"/>
        <n v="22"/>
        <n v="29"/>
        <n v="24"/>
        <e v="#VALUE!"/>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pivotCacheId="596509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Ms.  Kelly"/>
    <x v="0"/>
    <n v="47.41"/>
    <x v="0"/>
    <x v="0"/>
    <s v="No"/>
    <x v="0"/>
    <x v="0"/>
    <x v="0"/>
    <x v="0"/>
    <n v="1968"/>
    <s v="Oct"/>
    <n v="12"/>
    <s v="12 Oct 1968"/>
    <x v="0"/>
    <n v="0"/>
    <n v="63770.43"/>
    <s v="tier - 1"/>
    <s v="tier - 3"/>
    <s v="R1013"/>
  </r>
  <r>
    <s v="Id2"/>
    <s v="Lehner, Mr.  Matthew D"/>
    <x v="1"/>
    <n v="30.36"/>
    <x v="0"/>
    <x v="1"/>
    <s v="No"/>
    <x v="0"/>
    <x v="0"/>
    <x v="0"/>
    <x v="0"/>
    <n v="1977"/>
    <s v="Jun"/>
    <n v="8"/>
    <s v="8 Jun 1977"/>
    <x v="1"/>
    <n v="0"/>
    <n v="62592.87"/>
    <s v="tier - 2"/>
    <s v="tier - 3"/>
    <s v="R1013"/>
  </r>
  <r>
    <s v="Id3"/>
    <s v="Lu, Mr.  Phil"/>
    <x v="0"/>
    <n v="34.484999999999999"/>
    <x v="0"/>
    <x v="2"/>
    <s v="yes"/>
    <x v="0"/>
    <x v="0"/>
    <x v="1"/>
    <x v="0"/>
    <n v="1970"/>
    <s v="SEP"/>
    <n v="11"/>
    <s v="11 SEP 1970"/>
    <x v="2"/>
    <n v="3"/>
    <n v="60021.4"/>
    <s v="tier - 1"/>
    <s v="tier - 1"/>
    <s v="R1012"/>
  </r>
  <r>
    <s v="Id4"/>
    <s v="Osborne, Ms.  Kelsey"/>
    <x v="1"/>
    <n v="38.094999999999999"/>
    <x v="0"/>
    <x v="3"/>
    <s v="No"/>
    <x v="0"/>
    <x v="0"/>
    <x v="0"/>
    <x v="0"/>
    <n v="1991"/>
    <s v="Jun"/>
    <n v="6"/>
    <s v="6 Jun 1991"/>
    <x v="3"/>
    <n v="1"/>
    <n v="58571.07"/>
    <s v="tier - 1"/>
    <s v="tier - 3"/>
    <s v="R1024"/>
  </r>
  <r>
    <s v="Id5"/>
    <s v="Kadala, Ms.  Kristyn"/>
    <x v="2"/>
    <n v="35.53"/>
    <x v="0"/>
    <x v="4"/>
    <s v="No"/>
    <x v="0"/>
    <x v="0"/>
    <x v="0"/>
    <x v="0"/>
    <n v="1989"/>
    <s v="Jun"/>
    <n v="19"/>
    <s v="19 Jun 1989"/>
    <x v="4"/>
    <n v="0"/>
    <n v="55135.4"/>
    <s v="tier - 1"/>
    <s v="tier - 2"/>
    <s v="R1012"/>
  </r>
  <r>
    <s v="Id6"/>
    <s v="Baker, Mr.  Russell B."/>
    <x v="0"/>
    <n v="32.799999999999997"/>
    <x v="0"/>
    <x v="5"/>
    <s v="No"/>
    <x v="0"/>
    <x v="0"/>
    <x v="0"/>
    <x v="0"/>
    <n v="1962"/>
    <s v="Aug"/>
    <n v="4"/>
    <s v="4 Aug 1962"/>
    <x v="5"/>
    <n v="0"/>
    <n v="52590.83"/>
    <s v="tier - 1"/>
    <s v="tier - 3"/>
    <s v="R1011"/>
  </r>
  <r>
    <s v="Id7"/>
    <s v="Macpherson, Mr.  Scott"/>
    <x v="1"/>
    <n v="36.4"/>
    <x v="0"/>
    <x v="6"/>
    <s v="No"/>
    <x v="0"/>
    <x v="0"/>
    <x v="0"/>
    <x v="0"/>
    <n v="1994"/>
    <s v="Oct"/>
    <n v="27"/>
    <s v="27 Oct 1994"/>
    <x v="6"/>
    <n v="1"/>
    <n v="51194.559999999998"/>
    <s v="tier - 1"/>
    <s v="tier - 3"/>
    <s v="R1011"/>
  </r>
  <r>
    <s v="Id8"/>
    <s v="Hallman, Mr.  Stephen"/>
    <x v="0"/>
    <n v="36.96"/>
    <x v="0"/>
    <x v="7"/>
    <s v="No"/>
    <x v="0"/>
    <x v="0"/>
    <x v="2"/>
    <x v="0"/>
    <n v="1958"/>
    <s v="Jun"/>
    <n v="27"/>
    <s v="27 Jun 1958"/>
    <x v="7"/>
    <n v="2"/>
    <n v="49577.66"/>
    <s v="tier - 2"/>
    <s v="tier - 2"/>
    <s v="R1013"/>
  </r>
  <r>
    <s v="Id9"/>
    <s v="Moran, Mr.  Patrick R."/>
    <x v="0"/>
    <n v="41.14"/>
    <x v="0"/>
    <x v="8"/>
    <s v="yes"/>
    <x v="0"/>
    <x v="1"/>
    <x v="3"/>
    <x v="0"/>
    <n v="1963"/>
    <s v="SEP"/>
    <n v="4"/>
    <s v="4 Sep 1963"/>
    <x v="8"/>
    <n v="1"/>
    <n v="48970.25"/>
    <s v="tier - 1"/>
    <s v="tier - 2"/>
    <s v="R1013"/>
  </r>
  <r>
    <s v="Id10"/>
    <s v="Benner, Ms.  Brooke N."/>
    <x v="0"/>
    <n v="38.06"/>
    <x v="0"/>
    <x v="9"/>
    <s v="No"/>
    <x v="0"/>
    <x v="0"/>
    <x v="0"/>
    <x v="0"/>
    <n v="1978"/>
    <s v="Dec"/>
    <n v="29"/>
    <s v="29 Dec 1978"/>
    <x v="9"/>
    <n v="0"/>
    <n v="48885.14"/>
    <s v="tier - 1"/>
    <s v="tier - 2"/>
    <s v="R1013"/>
  </r>
  <r>
    <s v="Id11"/>
    <s v="Fierro Vargas, Ms.  Paola Andrea"/>
    <x v="1"/>
    <n v="37.700000000000003"/>
    <x v="0"/>
    <x v="10"/>
    <s v="yes"/>
    <x v="0"/>
    <x v="0"/>
    <x v="1"/>
    <x v="0"/>
    <n v="1959"/>
    <s v="Jul"/>
    <n v="22"/>
    <s v="22 Jul 1959"/>
    <x v="10"/>
    <n v="0"/>
    <n v="48824.45"/>
    <s v="tier - 2"/>
    <s v="tier - 1"/>
    <s v="R1011"/>
  </r>
  <r>
    <s v="Id12"/>
    <s v="Franz, Mr.  David"/>
    <x v="0"/>
    <n v="42.13"/>
    <x v="0"/>
    <x v="11"/>
    <s v="No"/>
    <x v="0"/>
    <x v="0"/>
    <x v="0"/>
    <x v="0"/>
    <n v="1965"/>
    <s v="Oct"/>
    <n v="27"/>
    <s v="27 Oct 1965"/>
    <x v="11"/>
    <n v="1"/>
    <n v="48675.519999999997"/>
    <s v="tier - 1"/>
    <s v="tier - 2"/>
    <s v="R1013"/>
  </r>
  <r>
    <s v="Id13"/>
    <s v="Foster, Mr.  Wade"/>
    <x v="0"/>
    <n v="40.92"/>
    <x v="0"/>
    <x v="12"/>
    <s v="No"/>
    <x v="0"/>
    <x v="0"/>
    <x v="0"/>
    <x v="0"/>
    <n v="1962"/>
    <s v="Oct"/>
    <n v="11"/>
    <s v="11 Oct 1962"/>
    <x v="12"/>
    <n v="0"/>
    <n v="48673.56"/>
    <s v="tier - 1"/>
    <s v="tier - 2"/>
    <s v="R1013"/>
  </r>
  <r>
    <s v="Id14"/>
    <s v="Tenorio, Mr.  Franklin"/>
    <x v="0"/>
    <n v="40.564999999999998"/>
    <x v="0"/>
    <x v="13"/>
    <s v="No"/>
    <x v="0"/>
    <x v="0"/>
    <x v="0"/>
    <x v="0"/>
    <n v="1968"/>
    <s v="Dec"/>
    <n v="1"/>
    <s v="1 Dec 1968"/>
    <x v="0"/>
    <n v="3"/>
    <n v="48549.18"/>
    <s v="tier - 1"/>
    <s v="tier - 3"/>
    <s v="R1016"/>
  </r>
  <r>
    <s v="Id15"/>
    <s v="Rios, Ms.  Leilani M."/>
    <x v="0"/>
    <n v="36.384999999999998"/>
    <x v="0"/>
    <x v="14"/>
    <s v="yes"/>
    <x v="0"/>
    <x v="0"/>
    <x v="1"/>
    <x v="0"/>
    <n v="1961"/>
    <s v="Dec"/>
    <n v="21"/>
    <s v="21 Dec 1961"/>
    <x v="5"/>
    <n v="1"/>
    <n v="48517.56"/>
    <s v="tier - 1"/>
    <s v="tier - 3"/>
    <s v="R1024"/>
  </r>
  <r>
    <s v="Id16"/>
    <s v="Viau-Dupuis, Mr.  Philippe"/>
    <x v="0"/>
    <n v="39.9"/>
    <x v="0"/>
    <x v="15"/>
    <s v="No"/>
    <x v="0"/>
    <x v="0"/>
    <x v="0"/>
    <x v="0"/>
    <n v="1962"/>
    <s v="Aug"/>
    <n v="27"/>
    <s v="27 Aug 1962"/>
    <x v="5"/>
    <n v="0"/>
    <n v="48173.36"/>
    <s v="tier - 1"/>
    <s v="tier - 3"/>
    <s v="R1011"/>
  </r>
  <r>
    <s v="Id17"/>
    <s v="Cronin, Ms.  Jennifer A."/>
    <x v="0"/>
    <n v="33.799999999999997"/>
    <x v="0"/>
    <x v="16"/>
    <s v="No"/>
    <x v="0"/>
    <x v="0"/>
    <x v="2"/>
    <x v="0"/>
    <n v="1958"/>
    <s v="Nov"/>
    <n v="16"/>
    <s v="16 Nov 1958"/>
    <x v="10"/>
    <n v="1"/>
    <n v="47928.03"/>
    <s v="tier - 2"/>
    <s v="tier - 3"/>
    <s v="R1011"/>
  </r>
  <r>
    <s v="Id18"/>
    <s v="Noordstar, Ms.  Christina M."/>
    <x v="0"/>
    <n v="36.765000000000001"/>
    <x v="0"/>
    <x v="17"/>
    <s v="yes"/>
    <x v="0"/>
    <x v="1"/>
    <x v="3"/>
    <x v="0"/>
    <n v="1963"/>
    <s v="Aug"/>
    <n v="5"/>
    <s v="5 Aug 1963"/>
    <x v="12"/>
    <n v="1"/>
    <n v="47896.79"/>
    <s v="tier - 1"/>
    <s v="tier - 3"/>
    <s v="R1024"/>
  </r>
  <r>
    <s v="Id19"/>
    <s v="Boudalia, Mr.  Said Sr."/>
    <x v="2"/>
    <n v="36.954999999999998"/>
    <x v="0"/>
    <x v="18"/>
    <s v="yes"/>
    <x v="0"/>
    <x v="0"/>
    <x v="3"/>
    <x v="0"/>
    <n v="1964"/>
    <s v="Nov"/>
    <n v="7"/>
    <s v="7 Nov 1964"/>
    <x v="13"/>
    <n v="2"/>
    <n v="47496.49"/>
    <s v="tier - 1"/>
    <s v="tier - 3"/>
    <s v="R1012"/>
  </r>
  <r>
    <s v="Id20"/>
    <s v="Flor, Mr.  John"/>
    <x v="0"/>
    <n v="42.9"/>
    <x v="0"/>
    <x v="19"/>
    <s v="No"/>
    <x v="0"/>
    <x v="0"/>
    <x v="0"/>
    <x v="0"/>
    <n v="1971"/>
    <s v="SEP"/>
    <n v="27"/>
    <s v="27 Sep 1971"/>
    <x v="14"/>
    <n v="2"/>
    <n v="47462.89"/>
    <s v="tier - 1"/>
    <s v="tier - 2"/>
    <s v="R1013"/>
  </r>
  <r>
    <s v="Id21"/>
    <s v="Fennon, Mr.  Myles"/>
    <x v="0"/>
    <n v="36.299999999999997"/>
    <x v="0"/>
    <x v="20"/>
    <s v="yes"/>
    <x v="0"/>
    <x v="0"/>
    <x v="1"/>
    <x v="0"/>
    <n v="1961"/>
    <s v="Jun"/>
    <n v="13"/>
    <s v="13 Jun 1961"/>
    <x v="15"/>
    <n v="1"/>
    <n v="47403.88"/>
    <s v="tier - 1"/>
    <s v="tier - 3"/>
    <s v="R1011"/>
  </r>
  <r>
    <s v="Id22"/>
    <s v="Hribar, Ms.  Madelyn C"/>
    <x v="1"/>
    <n v="32.200000000000003"/>
    <x v="0"/>
    <x v="21"/>
    <s v="yes"/>
    <x v="0"/>
    <x v="0"/>
    <x v="1"/>
    <x v="0"/>
    <n v="1959"/>
    <s v="Oct"/>
    <n v="4"/>
    <s v="4 Oct 1959"/>
    <x v="16"/>
    <n v="2"/>
    <n v="47305.31"/>
    <s v="tier - 2"/>
    <s v="tier - 1"/>
    <s v="R1011"/>
  </r>
  <r>
    <s v="Id23"/>
    <s v="Tassello, Ms.  Nicole"/>
    <x v="0"/>
    <n v="31.3"/>
    <x v="0"/>
    <x v="22"/>
    <s v="No"/>
    <x v="0"/>
    <x v="0"/>
    <x v="2"/>
    <x v="0"/>
    <n v="1958"/>
    <s v="SEP"/>
    <n v="3"/>
    <s v="3 Sep 1958"/>
    <x v="7"/>
    <n v="2"/>
    <n v="47291.06"/>
    <s v="tier - 2"/>
    <s v="tier - 1"/>
    <s v="R1011"/>
  </r>
  <r>
    <s v="Id24"/>
    <s v="Mauricette, Mr.  Eric A."/>
    <x v="0"/>
    <n v="41.8"/>
    <x v="0"/>
    <x v="23"/>
    <s v="yes"/>
    <x v="0"/>
    <x v="0"/>
    <x v="1"/>
    <x v="0"/>
    <n v="1970"/>
    <s v="Dec"/>
    <n v="28"/>
    <s v="28 Dec 1970"/>
    <x v="2"/>
    <n v="2"/>
    <n v="47269.85"/>
    <s v="tier - 1"/>
    <s v="tier - 2"/>
    <s v="R1013"/>
  </r>
  <r>
    <s v="Id25"/>
    <s v="Garcia, Mr.  Emiliano I."/>
    <x v="2"/>
    <n v="35.090000000000003"/>
    <x v="0"/>
    <x v="24"/>
    <s v="yes"/>
    <x v="0"/>
    <x v="0"/>
    <x v="1"/>
    <x v="0"/>
    <n v="1959"/>
    <s v="Jul"/>
    <n v="14"/>
    <s v="14 Jul 1959"/>
    <x v="10"/>
    <n v="0"/>
    <n v="47055.53"/>
    <s v="tier - 2"/>
    <s v="tier - 1"/>
    <s v="R1013"/>
  </r>
  <r>
    <s v="Id26"/>
    <s v="Airoldi, Mr.  Adam"/>
    <x v="0"/>
    <n v="33.880000000000003"/>
    <x v="0"/>
    <x v="25"/>
    <s v="No"/>
    <x v="0"/>
    <x v="0"/>
    <x v="2"/>
    <x v="0"/>
    <n v="1958"/>
    <s v="SEP"/>
    <n v="15"/>
    <s v="15 Sep 1958"/>
    <x v="10"/>
    <n v="0"/>
    <n v="46889.26"/>
    <s v="tier - 2"/>
    <s v="tier - 3"/>
    <s v="R1013"/>
  </r>
  <r>
    <s v="Id27"/>
    <s v="Cater-Cyker, Mr.  Zach"/>
    <x v="0"/>
    <n v="30.875"/>
    <x v="0"/>
    <x v="26"/>
    <s v="No"/>
    <x v="0"/>
    <x v="0"/>
    <x v="0"/>
    <x v="0"/>
    <n v="1960"/>
    <s v="Nov"/>
    <n v="17"/>
    <s v="17 Nov 1960"/>
    <x v="15"/>
    <n v="3"/>
    <n v="46718.16"/>
    <s v="tier - 1"/>
    <s v="tier - 1"/>
    <s v="R1012"/>
  </r>
  <r>
    <s v="Id28"/>
    <s v="Hamm, Ms.  Stephanie W."/>
    <x v="2"/>
    <n v="36.86"/>
    <x v="0"/>
    <x v="27"/>
    <s v="yes"/>
    <x v="0"/>
    <x v="1"/>
    <x v="3"/>
    <x v="0"/>
    <n v="1969"/>
    <s v="Jun"/>
    <n v="23"/>
    <s v="23 Jun 1969"/>
    <x v="0"/>
    <n v="3"/>
    <n v="46661.440000000002"/>
    <s v="tier - 1"/>
    <s v="tier - 3"/>
    <s v="R1012"/>
  </r>
  <r>
    <s v="Id29"/>
    <s v="Cox, Mr.  Stephen"/>
    <x v="0"/>
    <n v="35.86"/>
    <x v="0"/>
    <x v="28"/>
    <s v="yes"/>
    <x v="0"/>
    <x v="0"/>
    <x v="1"/>
    <x v="0"/>
    <n v="1961"/>
    <s v="Aug"/>
    <n v="8"/>
    <s v="8 Aug 1961"/>
    <x v="15"/>
    <n v="0"/>
    <n v="46599.11"/>
    <s v="tier - 1"/>
    <s v="tier - 1"/>
    <s v="R1013"/>
  </r>
  <r>
    <s v="Id30"/>
    <s v="Sachrajda, Ms.  Natalie"/>
    <x v="0"/>
    <n v="37.049999999999997"/>
    <x v="0"/>
    <x v="29"/>
    <s v="No"/>
    <x v="0"/>
    <x v="0"/>
    <x v="0"/>
    <x v="0"/>
    <n v="1971"/>
    <s v="Dec"/>
    <n v="6"/>
    <s v="6 Dec 1971"/>
    <x v="14"/>
    <n v="3"/>
    <n v="46255.11"/>
    <s v="tier - 1"/>
    <s v="tier - 3"/>
    <s v="R1024"/>
  </r>
  <r>
    <s v="Id31"/>
    <s v="Gareri, Ms.  Nicole J."/>
    <x v="0"/>
    <n v="43.89"/>
    <x v="0"/>
    <x v="30"/>
    <s v="No"/>
    <x v="0"/>
    <x v="0"/>
    <x v="0"/>
    <x v="0"/>
    <n v="1978"/>
    <s v="Aug"/>
    <n v="17"/>
    <s v="17 Aug 1978"/>
    <x v="17"/>
    <n v="2"/>
    <n v="46200.99"/>
    <s v="tier - 1"/>
    <s v="tier - 1"/>
    <s v="R1013"/>
  </r>
  <r>
    <s v="Id32"/>
    <s v="Welch, Mr.  Jefferson D"/>
    <x v="2"/>
    <n v="42.35"/>
    <x v="0"/>
    <x v="31"/>
    <s v="yes"/>
    <x v="0"/>
    <x v="0"/>
    <x v="0"/>
    <x v="0"/>
    <n v="1976"/>
    <s v="Dec"/>
    <n v="2"/>
    <s v="2 Dec 1976"/>
    <x v="1"/>
    <n v="3"/>
    <n v="46151.12"/>
    <s v="tier - 1"/>
    <s v="tier - 3"/>
    <s v="R1013"/>
  </r>
  <r>
    <s v="Id33"/>
    <s v="Prindiville, Mr.  Brendan D."/>
    <x v="0"/>
    <n v="31.35"/>
    <x v="0"/>
    <x v="32"/>
    <s v="No"/>
    <x v="0"/>
    <x v="0"/>
    <x v="0"/>
    <x v="0"/>
    <n v="1962"/>
    <s v="Dec"/>
    <n v="4"/>
    <s v="4 Dec 1962"/>
    <x v="12"/>
    <n v="3"/>
    <n v="46130.53"/>
    <s v="tier - 1"/>
    <s v="tier - 1"/>
    <s v="R1012"/>
  </r>
  <r>
    <s v="Id34"/>
    <s v="Kincaid, Ms.  Courtney"/>
    <x v="1"/>
    <n v="47.6"/>
    <x v="0"/>
    <x v="33"/>
    <s v="yes"/>
    <x v="0"/>
    <x v="0"/>
    <x v="0"/>
    <x v="0"/>
    <n v="1985"/>
    <s v="SEP"/>
    <n v="30"/>
    <s v="30 Sep 1985"/>
    <x v="18"/>
    <n v="2"/>
    <n v="46113.51"/>
    <s v="tier - 2"/>
    <s v="tier - 3"/>
    <s v="R1011"/>
  </r>
  <r>
    <s v="Id35"/>
    <s v="Bruestle, Ms.  Sydney L."/>
    <x v="1"/>
    <n v="46.2"/>
    <x v="0"/>
    <x v="34"/>
    <s v="No"/>
    <x v="0"/>
    <x v="1"/>
    <x v="3"/>
    <x v="0"/>
    <n v="1979"/>
    <s v="Aug"/>
    <n v="12"/>
    <s v="12 Aug 1979"/>
    <x v="9"/>
    <n v="0"/>
    <n v="45863.21"/>
    <s v="tier - 2"/>
    <s v="tier - 1"/>
    <s v="R1013"/>
  </r>
  <r>
    <s v="Id36"/>
    <s v="Lachance, Mr.  Julien"/>
    <x v="0"/>
    <n v="32.015000000000001"/>
    <x v="0"/>
    <x v="35"/>
    <s v="No"/>
    <x v="0"/>
    <x v="0"/>
    <x v="0"/>
    <x v="0"/>
    <n v="1960"/>
    <s v="Dec"/>
    <n v="21"/>
    <s v="21 Dec 1960"/>
    <x v="15"/>
    <n v="0"/>
    <n v="45710.21"/>
    <s v="tier - 2"/>
    <s v="tier - 2"/>
    <s v="R1016"/>
  </r>
  <r>
    <s v="Id37"/>
    <s v="Eason, Mr.  Ryan M"/>
    <x v="0"/>
    <n v="40.564999999999998"/>
    <x v="0"/>
    <x v="36"/>
    <s v="No"/>
    <x v="0"/>
    <x v="0"/>
    <x v="0"/>
    <x v="0"/>
    <n v="1974"/>
    <s v="Aug"/>
    <n v="9"/>
    <s v="9 Aug 1974"/>
    <x v="19"/>
    <n v="2"/>
    <n v="45702.02"/>
    <s v="tier - 2"/>
    <s v="tier - 2"/>
    <s v="R1012"/>
  </r>
  <r>
    <s v="Id38"/>
    <s v="Grummon, Ms.  Anna H."/>
    <x v="0"/>
    <n v="32.450000000000003"/>
    <x v="0"/>
    <x v="37"/>
    <s v="No"/>
    <x v="0"/>
    <x v="0"/>
    <x v="0"/>
    <x v="0"/>
    <n v="1962"/>
    <s v="Dec"/>
    <n v="17"/>
    <s v="17 Dec 1962"/>
    <x v="12"/>
    <n v="0"/>
    <n v="45008.959999999999"/>
    <s v="tier - 2"/>
    <s v="tier - 2"/>
    <s v="R1013"/>
  </r>
  <r>
    <s v="Id39"/>
    <s v="Vanwechel, Ms.  Samantha"/>
    <x v="0"/>
    <n v="34.96"/>
    <x v="0"/>
    <x v="38"/>
    <s v="No"/>
    <x v="0"/>
    <x v="0"/>
    <x v="0"/>
    <x v="0"/>
    <n v="1971"/>
    <s v="Aug"/>
    <n v="13"/>
    <s v="13 Aug 1971"/>
    <x v="2"/>
    <n v="2"/>
    <n v="44641.2"/>
    <s v="tier - 2"/>
    <s v="tier - 3"/>
    <s v="R1024"/>
  </r>
  <r>
    <s v="Id40"/>
    <s v="Fisher, Mr.  Robert"/>
    <x v="2"/>
    <n v="35.5"/>
    <x v="0"/>
    <x v="39"/>
    <s v="No"/>
    <x v="0"/>
    <x v="1"/>
    <x v="3"/>
    <x v="0"/>
    <n v="1993"/>
    <s v="Oct"/>
    <n v="11"/>
    <s v="11 Oct 1993"/>
    <x v="20"/>
    <n v="2"/>
    <n v="44585.46"/>
    <s v="tier - 2"/>
    <s v="tier - 2"/>
    <s v="R1011"/>
  </r>
  <r>
    <s v="Id41"/>
    <s v="Jenkins, Mr.  James R."/>
    <x v="2"/>
    <n v="52.58"/>
    <x v="0"/>
    <x v="40"/>
    <s v="No"/>
    <x v="1"/>
    <x v="0"/>
    <x v="3"/>
    <x v="0"/>
    <n v="2000"/>
    <s v="Aug"/>
    <n v="2"/>
    <s v="2 Aug 2000"/>
    <x v="21"/>
    <n v="1"/>
    <n v="44501.4"/>
    <s v="tier - 2"/>
    <s v="tier - 3"/>
    <s v="R1013"/>
  </r>
  <r>
    <s v="Id42"/>
    <s v="Peters, Ms.  Roseann"/>
    <x v="0"/>
    <n v="35.200000000000003"/>
    <x v="0"/>
    <x v="41"/>
    <s v="yes"/>
    <x v="0"/>
    <x v="0"/>
    <x v="0"/>
    <x v="0"/>
    <n v="1967"/>
    <s v="SEP"/>
    <n v="14"/>
    <s v="14 Sep 1967"/>
    <x v="22"/>
    <n v="0"/>
    <n v="44423.8"/>
    <s v="tier - 2"/>
    <s v="tier - 3"/>
    <s v="R1013"/>
  </r>
  <r>
    <s v="Id43"/>
    <s v="Aha, Ms.  Nicole"/>
    <x v="0"/>
    <n v="38.06"/>
    <x v="0"/>
    <x v="42"/>
    <s v="No"/>
    <x v="0"/>
    <x v="0"/>
    <x v="0"/>
    <x v="0"/>
    <n v="1971"/>
    <s v="Oct"/>
    <n v="29"/>
    <s v="29 Oct 1971"/>
    <x v="14"/>
    <n v="0"/>
    <n v="44400.41"/>
    <s v="tier - 2"/>
    <s v="tier - 2"/>
    <s v="R1013"/>
  </r>
  <r>
    <s v="Id44"/>
    <s v="McElwain, Mr.  Spencer"/>
    <x v="0"/>
    <n v="34.21"/>
    <x v="0"/>
    <x v="43"/>
    <s v="No"/>
    <x v="0"/>
    <x v="0"/>
    <x v="0"/>
    <x v="0"/>
    <n v="1968"/>
    <s v="Nov"/>
    <n v="24"/>
    <s v="24 Nov 1968"/>
    <x v="0"/>
    <n v="2"/>
    <n v="44260.75"/>
    <s v="tier - 2"/>
    <s v="tier - 1"/>
    <s v="R1013"/>
  </r>
  <r>
    <s v="Id45"/>
    <s v="Januszewski, Mr.  Eric W"/>
    <x v="0"/>
    <n v="38.94"/>
    <x v="0"/>
    <x v="44"/>
    <s v="yes"/>
    <x v="0"/>
    <x v="0"/>
    <x v="3"/>
    <x v="0"/>
    <n v="1975"/>
    <s v="Jun"/>
    <n v="1"/>
    <s v="1 Jun 1975"/>
    <x v="23"/>
    <n v="2"/>
    <n v="44202.65"/>
    <s v="tier - 2"/>
    <s v="tier - 2"/>
    <s v="R1013"/>
  </r>
  <r>
    <s v="Id46"/>
    <s v="Rohne, Ms.  Brianna L"/>
    <x v="2"/>
    <n v="30.21"/>
    <x v="0"/>
    <x v="45"/>
    <s v="yes"/>
    <x v="0"/>
    <x v="0"/>
    <x v="3"/>
    <x v="0"/>
    <n v="1988"/>
    <s v="Jul"/>
    <n v="16"/>
    <s v="16 Jul 1988"/>
    <x v="24"/>
    <n v="1"/>
    <n v="43943.88"/>
    <s v="tier - 2"/>
    <s v="tier - 1"/>
    <s v="R1012"/>
  </r>
  <r>
    <s v="Id47"/>
    <s v="O'Grady, Mr.  Thomas J."/>
    <x v="2"/>
    <n v="33.630000000000003"/>
    <x v="0"/>
    <x v="46"/>
    <s v="yes"/>
    <x v="0"/>
    <x v="0"/>
    <x v="1"/>
    <x v="0"/>
    <n v="1966"/>
    <s v="Oct"/>
    <n v="5"/>
    <s v="5 Oct 1966"/>
    <x v="25"/>
    <n v="0"/>
    <n v="43921.18"/>
    <s v="tier - 2"/>
    <s v="tier - 2"/>
    <s v="R1012"/>
  </r>
  <r>
    <s v="Id48"/>
    <s v="Peters, Ms.  Melissa L"/>
    <x v="2"/>
    <n v="40.369999999999997"/>
    <x v="0"/>
    <x v="47"/>
    <s v="No"/>
    <x v="0"/>
    <x v="0"/>
    <x v="0"/>
    <x v="0"/>
    <n v="1980"/>
    <s v="Nov"/>
    <n v="10"/>
    <s v="10 Nov 1980"/>
    <x v="26"/>
    <n v="2"/>
    <n v="43896.38"/>
    <s v="tier - 2"/>
    <s v="tier - 1"/>
    <s v="R1013"/>
  </r>
  <r>
    <s v="Id49"/>
    <s v="De Simone, Mr.  Flavio"/>
    <x v="2"/>
    <n v="53.09"/>
    <x v="0"/>
    <x v="48"/>
    <s v="yes"/>
    <x v="0"/>
    <x v="0"/>
    <x v="1"/>
    <x v="0"/>
    <n v="1966"/>
    <s v="Jul"/>
    <n v="2"/>
    <s v="2 Jul 1966"/>
    <x v="11"/>
    <n v="0"/>
    <n v="43817.45"/>
    <s v="tier - 2"/>
    <s v="tier - 3"/>
    <s v="R1012"/>
  </r>
  <r>
    <s v="Id50"/>
    <s v="Beckett, Mr.  Ryan"/>
    <x v="2"/>
    <n v="31.79"/>
    <x v="0"/>
    <x v="49"/>
    <s v="yes"/>
    <x v="0"/>
    <x v="0"/>
    <x v="1"/>
    <x v="0"/>
    <n v="1966"/>
    <s v="Oct"/>
    <n v="25"/>
    <s v="25 Oct 1966"/>
    <x v="25"/>
    <n v="2"/>
    <n v="43813.87"/>
    <s v="tier - 2"/>
    <s v="tier - 2"/>
    <s v="R1013"/>
  </r>
  <r>
    <s v="Id51"/>
    <s v="Sobrilsky, Mr.  Anthony J."/>
    <x v="0"/>
    <n v="41.895000000000003"/>
    <x v="0"/>
    <x v="50"/>
    <s v="yes"/>
    <x v="0"/>
    <x v="0"/>
    <x v="3"/>
    <x v="0"/>
    <n v="1986"/>
    <s v="Dec"/>
    <n v="29"/>
    <s v="29 Dec 1986"/>
    <x v="27"/>
    <n v="3"/>
    <n v="43753.34"/>
    <s v="tier - 2"/>
    <s v="tier - 1"/>
    <s v="R1015"/>
  </r>
  <r>
    <s v="Id52"/>
    <s v="Wang, Ms.  Alex"/>
    <x v="0"/>
    <n v="31.16"/>
    <x v="0"/>
    <x v="51"/>
    <s v="No"/>
    <x v="0"/>
    <x v="0"/>
    <x v="0"/>
    <x v="0"/>
    <n v="1965"/>
    <s v="Aug"/>
    <n v="22"/>
    <s v="22 Aug 1965"/>
    <x v="13"/>
    <n v="0"/>
    <n v="43578.94"/>
    <s v="tier - 2"/>
    <s v="tier - 2"/>
    <s v="R1012"/>
  </r>
  <r>
    <s v="Id53"/>
    <s v="Campa, Mr.  David"/>
    <x v="2"/>
    <n v="34.104999999999997"/>
    <x v="0"/>
    <x v="52"/>
    <s v="yes"/>
    <x v="0"/>
    <x v="1"/>
    <x v="3"/>
    <x v="0"/>
    <n v="1969"/>
    <s v="Dec"/>
    <n v="3"/>
    <s v="3 Dec 1969"/>
    <x v="28"/>
    <n v="0"/>
    <n v="43254.42"/>
    <s v="tier - 2"/>
    <s v="tier - 2"/>
    <s v="R1016"/>
  </r>
  <r>
    <s v="Id54"/>
    <s v="Clifford, Mr.  Andrew B"/>
    <x v="0"/>
    <n v="51.93"/>
    <x v="0"/>
    <x v="53"/>
    <s v="No"/>
    <x v="0"/>
    <x v="0"/>
    <x v="0"/>
    <x v="0"/>
    <n v="1965"/>
    <s v="Nov"/>
    <n v="29"/>
    <s v="29 Nov 1965"/>
    <x v="11"/>
    <n v="0"/>
    <n v="43073.760000000002"/>
    <s v="tier - 2"/>
    <s v="tier - 2"/>
    <s v="R1011"/>
  </r>
  <r>
    <s v="Id55"/>
    <s v="Dalmata, Ms.  Dara E"/>
    <x v="0"/>
    <n v="38.950000000000003"/>
    <x v="0"/>
    <x v="54"/>
    <s v="No"/>
    <x v="0"/>
    <x v="0"/>
    <x v="0"/>
    <x v="0"/>
    <n v="1978"/>
    <s v="Nov"/>
    <n v="4"/>
    <s v="4 Nov 1978"/>
    <x v="9"/>
    <n v="0"/>
    <n v="42983.46"/>
    <s v="tier - 1"/>
    <s v="tier - 2"/>
    <s v="R1012"/>
  </r>
  <r>
    <s v="Id56"/>
    <s v="Vishik, Ms.  Inna"/>
    <x v="0"/>
    <n v="36.630000000000003"/>
    <x v="0"/>
    <x v="55"/>
    <s v="yes"/>
    <x v="0"/>
    <x v="0"/>
    <x v="3"/>
    <x v="0"/>
    <n v="1975"/>
    <s v="Oct"/>
    <n v="23"/>
    <s v="23 Oct 1975"/>
    <x v="29"/>
    <n v="1"/>
    <n v="42969.85"/>
    <s v="tier - 1"/>
    <s v="tier - 3"/>
    <s v="R1013"/>
  </r>
  <r>
    <s v="Id57"/>
    <s v="Schorr, Mr.  Ari"/>
    <x v="1"/>
    <n v="34.200000000000003"/>
    <x v="0"/>
    <x v="56"/>
    <s v="No"/>
    <x v="0"/>
    <x v="0"/>
    <x v="1"/>
    <x v="0"/>
    <n v="1972"/>
    <s v="SEP"/>
    <n v="10"/>
    <s v="10 Sep 1972"/>
    <x v="30"/>
    <n v="2"/>
    <n v="42856.84"/>
    <s v="tier - 1"/>
    <s v="tier - 1"/>
    <s v="R1011"/>
  </r>
  <r>
    <s v="Id58"/>
    <s v="Lusardi, Ms.  Lindsey"/>
    <x v="0"/>
    <n v="50.63"/>
    <x v="0"/>
    <x v="57"/>
    <s v="No"/>
    <x v="0"/>
    <x v="0"/>
    <x v="0"/>
    <x v="0"/>
    <n v="1965"/>
    <s v="Oct"/>
    <n v="29"/>
    <s v="29 Oct 1965"/>
    <x v="11"/>
    <n v="0"/>
    <n v="42764.12"/>
    <s v="tier - 1"/>
    <s v="tier - 2"/>
    <s v="R1011"/>
  </r>
  <r>
    <s v="Id59"/>
    <s v="Rayner, Mr.  Kenny"/>
    <x v="1"/>
    <n v="36.479999999999997"/>
    <x v="0"/>
    <x v="58"/>
    <s v="No"/>
    <x v="0"/>
    <x v="0"/>
    <x v="0"/>
    <x v="0"/>
    <n v="1977"/>
    <s v="Oct"/>
    <n v="21"/>
    <s v="21 Oct 1977"/>
    <x v="17"/>
    <n v="2"/>
    <n v="42760.5"/>
    <s v="tier - 1"/>
    <s v="tier - 2"/>
    <s v="R1012"/>
  </r>
  <r>
    <s v="Id60"/>
    <s v="Voghel, Ms.  Louise"/>
    <x v="0"/>
    <n v="54.82"/>
    <x v="0"/>
    <x v="59"/>
    <s v="No"/>
    <x v="0"/>
    <x v="0"/>
    <x v="0"/>
    <x v="0"/>
    <n v="1971"/>
    <s v="Nov"/>
    <n v="3"/>
    <s v="3 Nov 1971"/>
    <x v="14"/>
    <n v="0"/>
    <n v="42644.2"/>
    <s v="tier - 1"/>
    <s v="tier - 3"/>
    <s v="R1011"/>
  </r>
  <r>
    <s v="Id61"/>
    <s v="Rieth, Mr.  Cameron"/>
    <x v="1"/>
    <n v="38.06"/>
    <x v="0"/>
    <x v="60"/>
    <s v="No"/>
    <x v="0"/>
    <x v="1"/>
    <x v="3"/>
    <x v="0"/>
    <n v="1979"/>
    <s v="Dec"/>
    <n v="27"/>
    <s v="27 Dec 1979"/>
    <x v="31"/>
    <n v="2"/>
    <n v="42560.43"/>
    <s v="tier - 1"/>
    <s v="tier - 3"/>
    <s v="R1013"/>
  </r>
  <r>
    <s v="Id62"/>
    <s v="Gollotto, Ms.  Katie T."/>
    <x v="0"/>
    <n v="51.48"/>
    <x v="0"/>
    <x v="61"/>
    <s v="yes"/>
    <x v="0"/>
    <x v="0"/>
    <x v="0"/>
    <x v="0"/>
    <n v="1967"/>
    <s v="Jun"/>
    <n v="27"/>
    <s v="27 Jun 1967"/>
    <x v="25"/>
    <n v="0"/>
    <n v="42538.720000000001"/>
    <s v="tier - 1"/>
    <s v="tier - 3"/>
    <s v="R1011"/>
  </r>
  <r>
    <s v="Id63"/>
    <s v="Dunn, Ms.  Casey"/>
    <x v="0"/>
    <n v="52.06"/>
    <x v="0"/>
    <x v="62"/>
    <s v="No"/>
    <x v="0"/>
    <x v="0"/>
    <x v="0"/>
    <x v="0"/>
    <n v="1968"/>
    <s v="Aug"/>
    <n v="3"/>
    <s v="3 Aug 1968"/>
    <x v="22"/>
    <n v="0"/>
    <n v="42478.6"/>
    <s v="tier - 1"/>
    <s v="tier - 2"/>
    <s v="R1011"/>
  </r>
  <r>
    <s v="Id64"/>
    <s v="Blitzer, Mr.  David"/>
    <x v="0"/>
    <n v="30.684999999999999"/>
    <x v="0"/>
    <x v="13"/>
    <s v="yes"/>
    <x v="0"/>
    <x v="0"/>
    <x v="0"/>
    <x v="0"/>
    <n v="1967"/>
    <s v="Jun"/>
    <n v="28"/>
    <s v="28 Jun 1967"/>
    <x v="25"/>
    <n v="0"/>
    <n v="42303.69"/>
    <s v="tier - 1"/>
    <s v="tier - 2"/>
    <s v="R1016"/>
  </r>
  <r>
    <s v="Id65"/>
    <s v="Smith, Mr.  Bryson C."/>
    <x v="0"/>
    <n v="36.08"/>
    <x v="0"/>
    <x v="63"/>
    <s v="yes"/>
    <x v="0"/>
    <x v="0"/>
    <x v="3"/>
    <x v="0"/>
    <n v="1975"/>
    <s v="Aug"/>
    <n v="15"/>
    <s v="15 Aug 1975"/>
    <x v="23"/>
    <n v="1"/>
    <n v="42211.14"/>
    <s v="tier - 1"/>
    <s v="tier - 3"/>
    <s v="R1013"/>
  </r>
  <r>
    <s v="Id66"/>
    <s v="Hyland, Ms.  Megan"/>
    <x v="0"/>
    <n v="54.99"/>
    <x v="0"/>
    <x v="64"/>
    <s v="No"/>
    <x v="0"/>
    <x v="0"/>
    <x v="1"/>
    <x v="0"/>
    <n v="1973"/>
    <s v="SEP"/>
    <n v="18"/>
    <s v="18 Sep 1973"/>
    <x v="19"/>
    <n v="0"/>
    <n v="42188.15"/>
    <s v="tier - 1"/>
    <s v="tier - 1"/>
    <s v="R1011"/>
  </r>
  <r>
    <s v="Id67"/>
    <s v="Ducharme, Mr.  Daniel"/>
    <x v="1"/>
    <n v="35.97"/>
    <x v="0"/>
    <x v="65"/>
    <s v="No"/>
    <x v="0"/>
    <x v="1"/>
    <x v="3"/>
    <x v="0"/>
    <n v="1979"/>
    <s v="Jul"/>
    <n v="3"/>
    <s v="3 Jul 1979"/>
    <x v="9"/>
    <n v="3"/>
    <n v="42124.52"/>
    <s v="tier - 1"/>
    <s v="tier - 1"/>
    <s v="R1013"/>
  </r>
  <r>
    <s v="Id68"/>
    <s v="Johnson, Mr.  Steven M."/>
    <x v="2"/>
    <n v="45.54"/>
    <x v="0"/>
    <x v="66"/>
    <s v="yes"/>
    <x v="0"/>
    <x v="1"/>
    <x v="3"/>
    <x v="0"/>
    <n v="1997"/>
    <s v="Dec"/>
    <n v="9"/>
    <s v="9 Dec 1997"/>
    <x v="32"/>
    <n v="2"/>
    <n v="42112.24"/>
    <s v="tier - 1"/>
    <s v="tier - 3"/>
    <s v="R1013"/>
  </r>
  <r>
    <s v="Id69"/>
    <s v="Mutz, Ms.  Jenna L."/>
    <x v="2"/>
    <n v="35.53"/>
    <x v="0"/>
    <x v="67"/>
    <s v="yes"/>
    <x v="0"/>
    <x v="0"/>
    <x v="0"/>
    <x v="0"/>
    <n v="1976"/>
    <s v="Nov"/>
    <n v="28"/>
    <s v="28 Nov 1976"/>
    <x v="1"/>
    <n v="0"/>
    <n v="42111.66"/>
    <s v="tier - 1"/>
    <s v="tier - 1"/>
    <s v="R1024"/>
  </r>
  <r>
    <s v="Id70"/>
    <s v="Lee, Mr.  Freeman"/>
    <x v="0"/>
    <n v="30.8"/>
    <x v="0"/>
    <x v="68"/>
    <s v="No"/>
    <x v="0"/>
    <x v="0"/>
    <x v="0"/>
    <x v="0"/>
    <n v="1968"/>
    <s v="Dec"/>
    <n v="19"/>
    <s v="19 Dec 1968"/>
    <x v="0"/>
    <n v="1"/>
    <n v="41999.519999999997"/>
    <s v="tier - 1"/>
    <s v="tier - 3"/>
    <s v="R1013"/>
  </r>
  <r>
    <s v="Id71"/>
    <s v="Turner, Mr.  Jeff"/>
    <x v="2"/>
    <n v="38.39"/>
    <x v="0"/>
    <x v="69"/>
    <s v="No"/>
    <x v="0"/>
    <x v="0"/>
    <x v="3"/>
    <x v="0"/>
    <n v="1984"/>
    <s v="Nov"/>
    <n v="10"/>
    <s v="10 Nov 1984"/>
    <x v="33"/>
    <n v="3"/>
    <n v="41949.24"/>
    <s v="tier - 1"/>
    <s v="tier - 1"/>
    <s v="R1013"/>
  </r>
  <r>
    <s v="Id72"/>
    <s v="Rangel, Mr.  Elenilton V. Sr."/>
    <x v="2"/>
    <n v="32.299999999999997"/>
    <x v="0"/>
    <x v="70"/>
    <s v="No"/>
    <x v="0"/>
    <x v="0"/>
    <x v="1"/>
    <x v="0"/>
    <n v="1972"/>
    <s v="Jun"/>
    <n v="8"/>
    <s v="8 Jun 1972"/>
    <x v="14"/>
    <n v="1"/>
    <n v="41919.1"/>
    <s v="tier - 1"/>
    <s v="tier - 1"/>
    <s v="R1016"/>
  </r>
  <r>
    <s v="Id73"/>
    <s v="Lacey, Ms.  Maurya"/>
    <x v="1"/>
    <n v="48.8"/>
    <x v="0"/>
    <x v="21"/>
    <s v="yes"/>
    <x v="0"/>
    <x v="0"/>
    <x v="1"/>
    <x v="0"/>
    <n v="1966"/>
    <s v="SEP"/>
    <n v="21"/>
    <s v="21 Sep 1966"/>
    <x v="25"/>
    <n v="0"/>
    <n v="41886.54"/>
    <s v="tier - 1"/>
    <s v="tier - 3"/>
    <s v="R1011"/>
  </r>
  <r>
    <s v="Id74"/>
    <s v="Stiger, Ms.  Samantha C"/>
    <x v="0"/>
    <n v="45.5"/>
    <x v="0"/>
    <x v="71"/>
    <s v="No"/>
    <x v="0"/>
    <x v="0"/>
    <x v="0"/>
    <x v="0"/>
    <n v="1962"/>
    <s v="SEP"/>
    <n v="22"/>
    <s v="22 Sep 1962"/>
    <x v="12"/>
    <n v="0"/>
    <n v="41794.629999999997"/>
    <s v="tier - 1"/>
    <s v="tier - 3"/>
    <s v="R1011"/>
  </r>
  <r>
    <s v="Id75"/>
    <s v="Caldwell, Ms.  Bethany A"/>
    <x v="0"/>
    <n v="53.61"/>
    <x v="0"/>
    <x v="72"/>
    <s v="yes"/>
    <x v="0"/>
    <x v="0"/>
    <x v="3"/>
    <x v="0"/>
    <n v="1975"/>
    <s v="SEP"/>
    <n v="29"/>
    <s v="29 Sep 1975"/>
    <x v="29"/>
    <n v="1"/>
    <n v="41681.86"/>
    <s v="tier - 1"/>
    <s v="tier - 1"/>
    <s v="R1011"/>
  </r>
  <r>
    <s v="Id76"/>
    <s v="Marmillod, Mr.  Yves"/>
    <x v="0"/>
    <n v="36.19"/>
    <x v="0"/>
    <x v="73"/>
    <s v="yes"/>
    <x v="0"/>
    <x v="0"/>
    <x v="3"/>
    <x v="0"/>
    <n v="1975"/>
    <s v="Nov"/>
    <n v="14"/>
    <s v="14 Nov 1975"/>
    <x v="29"/>
    <n v="0"/>
    <n v="41676.080000000002"/>
    <s v="tier - 1"/>
    <s v="tier - 2"/>
    <s v="R1013"/>
  </r>
  <r>
    <s v="Id77"/>
    <s v="Cloutier-Simons, Ms.  Danielle"/>
    <x v="1"/>
    <n v="34.6"/>
    <x v="0"/>
    <x v="74"/>
    <s v="yes"/>
    <x v="0"/>
    <x v="0"/>
    <x v="0"/>
    <x v="0"/>
    <n v="1976"/>
    <s v="Oct"/>
    <n v="29"/>
    <s v="29 Oct 1976"/>
    <x v="1"/>
    <n v="1"/>
    <n v="41661.599999999999"/>
    <s v="tier - 1"/>
    <s v="tier - 3"/>
    <s v="R1011"/>
  </r>
  <r>
    <s v="Id78"/>
    <s v="Vegas, Ms.  Julia"/>
    <x v="0"/>
    <n v="54.12"/>
    <x v="0"/>
    <x v="75"/>
    <s v="No"/>
    <x v="0"/>
    <x v="0"/>
    <x v="0"/>
    <x v="0"/>
    <n v="1974"/>
    <s v="Nov"/>
    <n v="24"/>
    <s v="24 Nov 1974"/>
    <x v="23"/>
    <n v="0"/>
    <n v="41636.199999999997"/>
    <s v="tier - 1"/>
    <s v="tier - 1"/>
    <s v="R1011"/>
  </r>
  <r>
    <s v="Id79"/>
    <s v="Cochran, Mr.  Joshua"/>
    <x v="0"/>
    <n v="48.82"/>
    <x v="0"/>
    <x v="76"/>
    <s v="yes"/>
    <x v="0"/>
    <x v="0"/>
    <x v="0"/>
    <x v="0"/>
    <n v="1967"/>
    <s v="Dec"/>
    <n v="22"/>
    <s v="22 Dec 1967"/>
    <x v="22"/>
    <n v="0"/>
    <n v="41505.15"/>
    <s v="tier - 1"/>
    <s v="tier - 2"/>
    <s v="R1011"/>
  </r>
  <r>
    <s v="Id80"/>
    <s v="Holtzapple, Ms.  Jennifer"/>
    <x v="0"/>
    <n v="51.01"/>
    <x v="0"/>
    <x v="77"/>
    <s v="No"/>
    <x v="0"/>
    <x v="0"/>
    <x v="0"/>
    <x v="0"/>
    <n v="1971"/>
    <s v="Oct"/>
    <n v="16"/>
    <s v="16 Oct 1971"/>
    <x v="14"/>
    <n v="0"/>
    <n v="41351.879999999997"/>
    <s v="tier - 1"/>
    <s v="tier - 2"/>
    <s v="R1011"/>
  </r>
  <r>
    <s v="Id81"/>
    <s v="Meyer, Ms.  Gwen M."/>
    <x v="2"/>
    <n v="45.65"/>
    <x v="0"/>
    <x v="78"/>
    <s v="yes"/>
    <x v="0"/>
    <x v="0"/>
    <x v="3"/>
    <x v="0"/>
    <n v="1964"/>
    <s v="Oct"/>
    <n v="7"/>
    <s v="7 Oct 1964"/>
    <x v="13"/>
    <n v="0"/>
    <n v="41331.79"/>
    <s v="tier - 1"/>
    <s v="tier - 2"/>
    <s v="R1011"/>
  </r>
  <r>
    <s v="Id82"/>
    <s v="Brickley, Mr.  Patrick"/>
    <x v="2"/>
    <n v="52.9"/>
    <x v="0"/>
    <x v="45"/>
    <s v="No"/>
    <x v="0"/>
    <x v="0"/>
    <x v="0"/>
    <x v="0"/>
    <n v="1977"/>
    <s v="Aug"/>
    <n v="27"/>
    <s v="27 Aug 1977"/>
    <x v="1"/>
    <n v="2"/>
    <n v="41271.5"/>
    <s v="tier - 1"/>
    <s v="tier - 2"/>
    <s v="R1011"/>
  </r>
  <r>
    <s v="Id83"/>
    <s v="Magee, Ms.  Kate"/>
    <x v="2"/>
    <n v="45.41"/>
    <x v="0"/>
    <x v="79"/>
    <s v="yes"/>
    <x v="0"/>
    <x v="0"/>
    <x v="3"/>
    <x v="0"/>
    <n v="1964"/>
    <s v="Jun"/>
    <n v="6"/>
    <s v="6 Jun 1964"/>
    <x v="8"/>
    <n v="0"/>
    <n v="41250.39"/>
    <s v="tier - 1"/>
    <s v="tier - 3"/>
    <s v="R1011"/>
  </r>
  <r>
    <s v="Id84"/>
    <s v="Thoma, Mr.  Kevin"/>
    <x v="2"/>
    <n v="49.41"/>
    <x v="0"/>
    <x v="80"/>
    <s v="yes"/>
    <x v="0"/>
    <x v="1"/>
    <x v="3"/>
    <x v="0"/>
    <n v="1969"/>
    <s v="Aug"/>
    <n v="8"/>
    <s v="8 Aug 1969"/>
    <x v="0"/>
    <n v="0"/>
    <n v="41191.57"/>
    <s v="tier - 1"/>
    <s v="tier - 2"/>
    <s v="R1011"/>
  </r>
  <r>
    <s v="Id85"/>
    <s v="Heagy, Mr.  Stephen II"/>
    <x v="2"/>
    <n v="31.824999999999999"/>
    <x v="0"/>
    <x v="81"/>
    <s v="No"/>
    <x v="0"/>
    <x v="0"/>
    <x v="1"/>
    <x v="0"/>
    <n v="1972"/>
    <s v="SEP"/>
    <n v="6"/>
    <s v="6 Sep 1972"/>
    <x v="30"/>
    <n v="0"/>
    <n v="41097.160000000003"/>
    <s v="tier - 1"/>
    <s v="tier - 3"/>
    <s v="R1016"/>
  </r>
  <r>
    <s v="Id86"/>
    <s v="Regnier, Mr.  Philip"/>
    <x v="2"/>
    <n v="51.28"/>
    <x v="0"/>
    <x v="82"/>
    <s v="No"/>
    <x v="0"/>
    <x v="0"/>
    <x v="1"/>
    <x v="0"/>
    <n v="1972"/>
    <s v="Aug"/>
    <n v="12"/>
    <s v="12 Aug 1972"/>
    <x v="14"/>
    <n v="0"/>
    <n v="41055.29"/>
    <s v="tier - 1"/>
    <s v="tier - 2"/>
    <s v="R1011"/>
  </r>
  <r>
    <s v="Id87"/>
    <s v="Parendo, Mr.  Brett A"/>
    <x v="2"/>
    <n v="34.96"/>
    <x v="0"/>
    <x v="83"/>
    <s v="No"/>
    <x v="0"/>
    <x v="1"/>
    <x v="3"/>
    <x v="0"/>
    <n v="1979"/>
    <s v="Oct"/>
    <n v="11"/>
    <s v="11 Oct 1979"/>
    <x v="31"/>
    <n v="1"/>
    <n v="41034.22"/>
    <s v="tier - 1"/>
    <s v="tier - 3"/>
    <s v="R1017"/>
  </r>
  <r>
    <s v="Id88"/>
    <s v="Schell, Ms.  Rebecca"/>
    <x v="0"/>
    <n v="33.11"/>
    <x v="0"/>
    <x v="84"/>
    <s v="No"/>
    <x v="0"/>
    <x v="0"/>
    <x v="0"/>
    <x v="0"/>
    <n v="1974"/>
    <s v="Jun"/>
    <n v="5"/>
    <s v="5 Jun 1974"/>
    <x v="19"/>
    <n v="0"/>
    <n v="40974.160000000003"/>
    <s v="tier - 1"/>
    <s v="tier - 2"/>
    <s v="R1013"/>
  </r>
  <r>
    <s v="Id89"/>
    <s v="Driscoll, Ms.  Kelley"/>
    <x v="1"/>
    <n v="54.74"/>
    <x v="0"/>
    <x v="85"/>
    <s v="yes"/>
    <x v="0"/>
    <x v="1"/>
    <x v="3"/>
    <x v="0"/>
    <n v="1983"/>
    <s v="SEP"/>
    <n v="8"/>
    <s v="8 Sep 1983"/>
    <x v="34"/>
    <n v="3"/>
    <n v="40961.29"/>
    <s v="tier - 1"/>
    <s v="tier - 2"/>
    <s v="R1011"/>
  </r>
  <r>
    <s v="Id90"/>
    <s v="Mitchell, Ms.  Abigail K"/>
    <x v="2"/>
    <n v="32.56"/>
    <x v="0"/>
    <x v="86"/>
    <s v="No"/>
    <x v="0"/>
    <x v="1"/>
    <x v="3"/>
    <x v="0"/>
    <n v="1979"/>
    <s v="SEP"/>
    <n v="16"/>
    <s v="16 Sep 1979"/>
    <x v="31"/>
    <n v="3"/>
    <n v="40941.29"/>
    <s v="tier - 1"/>
    <s v="tier - 2"/>
    <s v="R1013"/>
  </r>
  <r>
    <s v="Id91"/>
    <s v="Cutler, Ms.  Hope"/>
    <x v="1"/>
    <n v="39.049999999999997"/>
    <x v="0"/>
    <x v="87"/>
    <s v="No"/>
    <x v="0"/>
    <x v="0"/>
    <x v="3"/>
    <x v="0"/>
    <n v="1992"/>
    <s v="Aug"/>
    <n v="4"/>
    <s v="4 Aug 1992"/>
    <x v="35"/>
    <n v="3"/>
    <n v="40932.43"/>
    <s v="tier - 1"/>
    <s v="tier - 2"/>
    <s v="R1013"/>
  </r>
  <r>
    <s v="Id92"/>
    <s v="Derian, Ms.  Elyse M."/>
    <x v="2"/>
    <n v="42.75"/>
    <x v="0"/>
    <x v="88"/>
    <s v="No"/>
    <x v="0"/>
    <x v="0"/>
    <x v="0"/>
    <x v="0"/>
    <n v="1999"/>
    <s v="Jul"/>
    <n v="2"/>
    <s v="2 Jul 1999"/>
    <x v="36"/>
    <n v="1"/>
    <n v="40904.199999999997"/>
    <s v="tier - 1"/>
    <s v="tier - 1"/>
    <s v="R1024"/>
  </r>
  <r>
    <s v="Id93"/>
    <s v="Farina, Mr.  Nicholas"/>
    <x v="2"/>
    <n v="50.58"/>
    <x v="0"/>
    <x v="89"/>
    <s v="No"/>
    <x v="0"/>
    <x v="0"/>
    <x v="1"/>
    <x v="0"/>
    <n v="1972"/>
    <s v="Jun"/>
    <n v="10"/>
    <s v="10 Jun 1972"/>
    <x v="14"/>
    <n v="0"/>
    <n v="40817.85"/>
    <s v="tier - 1"/>
    <s v="tier - 3"/>
    <s v="R1011"/>
  </r>
  <r>
    <s v="Id94"/>
    <s v="Saunders, Mr.  David"/>
    <x v="2"/>
    <n v="30.495000000000001"/>
    <x v="0"/>
    <x v="90"/>
    <s v="yes"/>
    <x v="0"/>
    <x v="0"/>
    <x v="0"/>
    <x v="0"/>
    <n v="1976"/>
    <s v="Dec"/>
    <n v="26"/>
    <s v="26 Dec 1976"/>
    <x v="1"/>
    <n v="3"/>
    <n v="40720.550000000003"/>
    <s v="tier - 1"/>
    <s v="tier - 3"/>
    <s v="R1012"/>
  </r>
  <r>
    <s v="Id95"/>
    <s v="Kratz, Ms.  Natalie"/>
    <x v="0"/>
    <n v="48.31"/>
    <x v="0"/>
    <x v="8"/>
    <s v="yes"/>
    <x v="0"/>
    <x v="0"/>
    <x v="1"/>
    <x v="0"/>
    <n v="1970"/>
    <s v="SEP"/>
    <n v="25"/>
    <s v="25 Sep 1970"/>
    <x v="2"/>
    <n v="0"/>
    <n v="40692.910000000003"/>
    <s v="tier - 1"/>
    <s v="tier - 1"/>
    <s v="R1011"/>
  </r>
  <r>
    <s v="Id96"/>
    <s v="Boland, Mr.  Thomas"/>
    <x v="0"/>
    <n v="48.99"/>
    <x v="0"/>
    <x v="91"/>
    <s v="yes"/>
    <x v="0"/>
    <x v="0"/>
    <x v="3"/>
    <x v="0"/>
    <n v="1975"/>
    <s v="Jul"/>
    <n v="10"/>
    <s v="10 Jul 1975"/>
    <x v="23"/>
    <n v="1"/>
    <n v="40590.550000000003"/>
    <s v="tier - 1"/>
    <s v="tier - 3"/>
    <s v="R1012"/>
  </r>
  <r>
    <s v="Id97"/>
    <s v="Van Hout, Ms.  Pamela J."/>
    <x v="2"/>
    <n v="38.39"/>
    <x v="0"/>
    <x v="92"/>
    <s v="yes"/>
    <x v="0"/>
    <x v="0"/>
    <x v="0"/>
    <x v="0"/>
    <n v="1985"/>
    <s v="Nov"/>
    <n v="3"/>
    <s v="3 Nov 1985"/>
    <x v="18"/>
    <n v="0"/>
    <n v="40419.019999999997"/>
    <s v="tier - 1"/>
    <s v="tier - 2"/>
    <s v="R1013"/>
  </r>
  <r>
    <s v="Id98"/>
    <s v="Ramsey, Ms.  Jessica"/>
    <x v="2"/>
    <n v="44.34"/>
    <x v="0"/>
    <x v="93"/>
    <s v="yes"/>
    <x v="0"/>
    <x v="0"/>
    <x v="1"/>
    <x v="0"/>
    <n v="1966"/>
    <s v="Aug"/>
    <n v="12"/>
    <s v="12 Aug 1966"/>
    <x v="11"/>
    <n v="0"/>
    <n v="40373.74"/>
    <s v="tier - 1"/>
    <s v="tier - 3"/>
    <s v="R1011"/>
  </r>
  <r>
    <s v="Id99"/>
    <s v="Gage, Mr.  Ron N"/>
    <x v="0"/>
    <n v="41.51"/>
    <x v="0"/>
    <x v="94"/>
    <s v="No"/>
    <x v="0"/>
    <x v="0"/>
    <x v="0"/>
    <x v="0"/>
    <n v="1962"/>
    <s v="SEP"/>
    <n v="4"/>
    <s v="4 Sep 1962"/>
    <x v="12"/>
    <n v="0"/>
    <n v="40309.93"/>
    <s v="tier - 1"/>
    <s v="tier - 3"/>
    <s v="R1011"/>
  </r>
  <r>
    <s v="Id100"/>
    <s v="Gollins, Mr.  Daniel"/>
    <x v="2"/>
    <n v="48.2"/>
    <x v="0"/>
    <x v="95"/>
    <s v="No"/>
    <x v="0"/>
    <x v="0"/>
    <x v="0"/>
    <x v="0"/>
    <n v="1977"/>
    <s v="Jun"/>
    <n v="27"/>
    <s v="27 Jun 1977"/>
    <x v="1"/>
    <n v="2"/>
    <n v="40284.379999999997"/>
    <s v="tier - 1"/>
    <s v="tier - 3"/>
    <s v="R1012"/>
  </r>
  <r>
    <s v="Id101"/>
    <s v="Benestad, Mr.  Brian"/>
    <x v="0"/>
    <n v="35.75"/>
    <x v="0"/>
    <x v="96"/>
    <s v="yes"/>
    <x v="0"/>
    <x v="0"/>
    <x v="0"/>
    <x v="0"/>
    <n v="1981"/>
    <s v="Oct"/>
    <n v="4"/>
    <s v="4 Oct 1981"/>
    <x v="37"/>
    <n v="1"/>
    <n v="40273.65"/>
    <s v="tier - 1"/>
    <s v="tier - 3"/>
    <s v="R1013"/>
  </r>
  <r>
    <s v="Id102"/>
    <s v="Aviv, Ms.  Sari"/>
    <x v="0"/>
    <n v="53.81"/>
    <x v="0"/>
    <x v="97"/>
    <s v="yes"/>
    <x v="0"/>
    <x v="0"/>
    <x v="0"/>
    <x v="0"/>
    <n v="1981"/>
    <s v="Jul"/>
    <n v="28"/>
    <s v="28 Jul 1981"/>
    <x v="26"/>
    <n v="1"/>
    <n v="40208.559999999998"/>
    <s v="tier - 1"/>
    <s v="tier - 2"/>
    <s v="R1011"/>
  </r>
  <r>
    <s v="Id103"/>
    <s v="Burns, Mr.  Robert M."/>
    <x v="2"/>
    <n v="49.48"/>
    <x v="0"/>
    <x v="98"/>
    <s v="No"/>
    <x v="0"/>
    <x v="1"/>
    <x v="3"/>
    <x v="0"/>
    <n v="1979"/>
    <s v="Aug"/>
    <n v="18"/>
    <s v="18 Aug 1979"/>
    <x v="9"/>
    <n v="2"/>
    <n v="40204.83"/>
    <s v="tier - 1"/>
    <s v="tier - 3"/>
    <s v="R1012"/>
  </r>
  <r>
    <s v="Id104"/>
    <s v="Maldonado, Mr.  Ricardo"/>
    <x v="2"/>
    <n v="34.1"/>
    <x v="0"/>
    <x v="46"/>
    <s v="yes"/>
    <x v="0"/>
    <x v="0"/>
    <x v="0"/>
    <x v="0"/>
    <n v="1985"/>
    <s v="Oct"/>
    <n v="21"/>
    <s v="21 Oct 1985"/>
    <x v="18"/>
    <n v="4"/>
    <n v="40182.25"/>
    <s v="tier - 1"/>
    <s v="tier - 2"/>
    <s v="R1011"/>
  </r>
  <r>
    <s v="Id105"/>
    <s v="Yitref, Mr.  Gedion"/>
    <x v="1"/>
    <n v="35.299999999999997"/>
    <x v="0"/>
    <x v="99"/>
    <s v="yes"/>
    <x v="0"/>
    <x v="1"/>
    <x v="3"/>
    <x v="0"/>
    <n v="1983"/>
    <s v="Oct"/>
    <n v="14"/>
    <s v="14 Oct 1983"/>
    <x v="34"/>
    <n v="2"/>
    <n v="40103.89"/>
    <s v="tier - 1"/>
    <s v="tier - 2"/>
    <s v="R1011"/>
  </r>
  <r>
    <s v="Id106"/>
    <s v="Loudon-Brown, Mr.  Mark"/>
    <x v="1"/>
    <n v="43.83"/>
    <x v="0"/>
    <x v="100"/>
    <s v="yes"/>
    <x v="0"/>
    <x v="0"/>
    <x v="1"/>
    <x v="0"/>
    <n v="1966"/>
    <s v="Aug"/>
    <n v="12"/>
    <s v="12 Aug 1966"/>
    <x v="11"/>
    <n v="0"/>
    <n v="40069.440000000002"/>
    <s v="tier - 1"/>
    <s v="tier - 3"/>
    <s v="R1011"/>
  </r>
  <r>
    <s v="Id107"/>
    <s v="Sugathadasa, Mr.  Gamini P."/>
    <x v="0"/>
    <n v="50.07"/>
    <x v="0"/>
    <x v="101"/>
    <s v="No"/>
    <x v="0"/>
    <x v="0"/>
    <x v="0"/>
    <x v="0"/>
    <n v="1978"/>
    <s v="Dec"/>
    <n v="20"/>
    <s v="20 Dec 1978"/>
    <x v="9"/>
    <n v="2"/>
    <n v="40054.730000000003"/>
    <s v="tier - 1"/>
    <s v="tier - 3"/>
    <s v="R1011"/>
  </r>
  <r>
    <s v="Id108"/>
    <s v="Ganley, Ms.  Emily J"/>
    <x v="2"/>
    <n v="32.774999999999999"/>
    <x v="0"/>
    <x v="102"/>
    <s v="No"/>
    <x v="0"/>
    <x v="0"/>
    <x v="0"/>
    <x v="0"/>
    <n v="1982"/>
    <s v="Dec"/>
    <n v="25"/>
    <s v="25 Dec 1982"/>
    <x v="38"/>
    <n v="2"/>
    <n v="40003.33"/>
    <s v="tier - 1"/>
    <s v="tier - 1"/>
    <s v="R1012"/>
  </r>
  <r>
    <s v="Id109"/>
    <s v="Potter, Ms.  Amanda"/>
    <x v="2"/>
    <n v="34.104999999999997"/>
    <x v="0"/>
    <x v="103"/>
    <s v="No"/>
    <x v="0"/>
    <x v="0"/>
    <x v="3"/>
    <x v="0"/>
    <n v="1987"/>
    <s v="Aug"/>
    <n v="8"/>
    <s v="8 Aug 1987"/>
    <x v="27"/>
    <n v="3"/>
    <n v="39983.43"/>
    <s v="tier - 2"/>
    <s v="tier - 3"/>
    <s v="R1012"/>
  </r>
  <r>
    <s v="Id110"/>
    <s v="Rasmussen, Mr.  Nicholas"/>
    <x v="0"/>
    <n v="48.93"/>
    <x v="0"/>
    <x v="104"/>
    <s v="yes"/>
    <x v="0"/>
    <x v="0"/>
    <x v="3"/>
    <x v="0"/>
    <n v="1975"/>
    <s v="Dec"/>
    <n v="2"/>
    <s v="2 Dec 1975"/>
    <x v="29"/>
    <n v="1"/>
    <n v="39963.120000000003"/>
    <s v="tier - 2"/>
    <s v="tier - 2"/>
    <s v="R1011"/>
  </r>
  <r>
    <s v="Id111"/>
    <s v="Robinson, Mr.  Knox"/>
    <x v="1"/>
    <n v="37.07"/>
    <x v="0"/>
    <x v="105"/>
    <s v="yes"/>
    <x v="0"/>
    <x v="0"/>
    <x v="0"/>
    <x v="0"/>
    <n v="1985"/>
    <s v="Aug"/>
    <n v="22"/>
    <s v="22 Aug 1985"/>
    <x v="33"/>
    <n v="1"/>
    <n v="39871.699999999997"/>
    <s v="tier - 1"/>
    <s v="tier - 2"/>
    <s v="R1013"/>
  </r>
  <r>
    <s v="Id112"/>
    <s v="Antonopoulos, Ms.  Yianna"/>
    <x v="1"/>
    <n v="51.51"/>
    <x v="0"/>
    <x v="106"/>
    <s v="yes"/>
    <x v="0"/>
    <x v="1"/>
    <x v="3"/>
    <x v="0"/>
    <n v="1983"/>
    <s v="Jun"/>
    <n v="1"/>
    <s v="1 Jun 1983"/>
    <x v="38"/>
    <n v="3"/>
    <n v="39865.699999999997"/>
    <s v="tier - 2"/>
    <s v="tier - 2"/>
    <s v="R1011"/>
  </r>
  <r>
    <s v="Id113"/>
    <s v="Groner, Ms.  Roberta"/>
    <x v="2"/>
    <n v="34.799999999999997"/>
    <x v="0"/>
    <x v="18"/>
    <s v="yes"/>
    <x v="0"/>
    <x v="0"/>
    <x v="0"/>
    <x v="0"/>
    <n v="1985"/>
    <s v="Jul"/>
    <n v="17"/>
    <s v="17 Jul 1985"/>
    <x v="33"/>
    <n v="2"/>
    <n v="39836.519999999997"/>
    <s v="tier - 2"/>
    <s v="tier - 1"/>
    <s v="R1011"/>
  </r>
  <r>
    <s v="Id114"/>
    <s v="Zywicki, Mr.  Benjamin P."/>
    <x v="2"/>
    <n v="36.67"/>
    <x v="0"/>
    <x v="107"/>
    <s v="No"/>
    <x v="0"/>
    <x v="0"/>
    <x v="3"/>
    <x v="0"/>
    <n v="1987"/>
    <s v="Jul"/>
    <n v="24"/>
    <s v="24 Jul 1987"/>
    <x v="27"/>
    <n v="1"/>
    <n v="39774.28"/>
    <s v="tier - 1"/>
    <s v="tier - 1"/>
    <s v="R1014"/>
  </r>
  <r>
    <s v="Id115"/>
    <s v="Cardinal, Mr.  Craig"/>
    <x v="0"/>
    <n v="30.9"/>
    <x v="0"/>
    <x v="108"/>
    <s v="No"/>
    <x v="0"/>
    <x v="0"/>
    <x v="1"/>
    <x v="0"/>
    <n v="1973"/>
    <s v="Dec"/>
    <n v="17"/>
    <s v="17 Dec 1973"/>
    <x v="19"/>
    <n v="0"/>
    <n v="39727.61"/>
    <s v="tier - 1"/>
    <s v="tier - 2"/>
    <s v="R1011"/>
  </r>
  <r>
    <s v="Id116"/>
    <s v="Alleman, Ms.  Ann"/>
    <x v="1"/>
    <n v="30.495000000000001"/>
    <x v="0"/>
    <x v="109"/>
    <s v="No"/>
    <x v="0"/>
    <x v="0"/>
    <x v="0"/>
    <x v="0"/>
    <n v="1977"/>
    <s v="Aug"/>
    <n v="12"/>
    <s v="12 Aug 1977"/>
    <x v="1"/>
    <n v="1"/>
    <n v="39725.519999999997"/>
    <s v="tier - 2"/>
    <s v="tier - 1"/>
    <s v="R1012"/>
  </r>
  <r>
    <s v="Id117"/>
    <s v="Stroffolino, Mr.  Jamie P"/>
    <x v="1"/>
    <n v="44.88"/>
    <x v="0"/>
    <x v="60"/>
    <s v="No"/>
    <x v="0"/>
    <x v="1"/>
    <x v="3"/>
    <x v="0"/>
    <n v="2003"/>
    <s v="Jul"/>
    <n v="16"/>
    <s v="16 Jul 2003"/>
    <x v="39"/>
    <n v="0"/>
    <n v="39722.75"/>
    <s v="tier - 1"/>
    <s v="tier - 1"/>
    <s v="R1013"/>
  </r>
  <r>
    <s v="Id118"/>
    <s v="Clubb, Mr.  John"/>
    <x v="0"/>
    <n v="44.32"/>
    <x v="0"/>
    <x v="110"/>
    <s v="No"/>
    <x v="0"/>
    <x v="0"/>
    <x v="0"/>
    <x v="0"/>
    <n v="1968"/>
    <s v="SEP"/>
    <n v="29"/>
    <s v="29 Sep 1968"/>
    <x v="0"/>
    <n v="0"/>
    <n v="39721.93"/>
    <s v="tier - 2"/>
    <s v="tier - 2"/>
    <s v="R1011"/>
  </r>
  <r>
    <s v="Id119"/>
    <s v="McGoogan, Mr.  Charlie"/>
    <x v="2"/>
    <n v="46.39"/>
    <x v="0"/>
    <x v="111"/>
    <s v="No"/>
    <x v="0"/>
    <x v="0"/>
    <x v="0"/>
    <x v="0"/>
    <n v="1977"/>
    <s v="Dec"/>
    <n v="17"/>
    <s v="17 Dec 1977"/>
    <x v="17"/>
    <n v="2"/>
    <n v="39670.44"/>
    <s v="tier - 2"/>
    <s v="tier - 1"/>
    <s v="R1012"/>
  </r>
  <r>
    <s v="Id120"/>
    <s v="Keflezighi, Mr.  Meb"/>
    <x v="2"/>
    <n v="42.13"/>
    <x v="0"/>
    <x v="112"/>
    <s v="yes"/>
    <x v="0"/>
    <x v="0"/>
    <x v="3"/>
    <x v="0"/>
    <n v="1995"/>
    <s v="Aug"/>
    <n v="7"/>
    <s v="7 Aug 1995"/>
    <x v="6"/>
    <n v="0"/>
    <n v="39611.760000000002"/>
    <s v="tier - 1"/>
    <s v="tier - 3"/>
    <s v="R1013"/>
  </r>
  <r>
    <s v="Id121"/>
    <s v="Syed, Mr.  Aaqib L."/>
    <x v="0"/>
    <n v="30.78"/>
    <x v="0"/>
    <x v="113"/>
    <s v="yes"/>
    <x v="0"/>
    <x v="0"/>
    <x v="0"/>
    <x v="0"/>
    <n v="1981"/>
    <s v="Jul"/>
    <n v="5"/>
    <s v="5 Jul 1981"/>
    <x v="26"/>
    <n v="3"/>
    <n v="39597.410000000003"/>
    <s v="tier - 1"/>
    <s v="tier - 2"/>
    <s v="R1017"/>
  </r>
  <r>
    <s v="Id122"/>
    <s v="Segal, Mr.  Craig A."/>
    <x v="0"/>
    <n v="31.35"/>
    <x v="0"/>
    <x v="114"/>
    <s v="No"/>
    <x v="0"/>
    <x v="0"/>
    <x v="0"/>
    <x v="0"/>
    <n v="1978"/>
    <s v="Jul"/>
    <n v="12"/>
    <s v="12 Jul 1978"/>
    <x v="17"/>
    <n v="1"/>
    <n v="39556.49"/>
    <s v="tier - 1"/>
    <s v="tier - 2"/>
    <s v="R1015"/>
  </r>
  <r>
    <s v="Id123"/>
    <s v="Defranco, Ms.  Meredith"/>
    <x v="2"/>
    <n v="41.46"/>
    <x v="0"/>
    <x v="115"/>
    <s v="yes"/>
    <x v="0"/>
    <x v="0"/>
    <x v="1"/>
    <x v="0"/>
    <n v="1966"/>
    <s v="Jun"/>
    <n v="24"/>
    <s v="24 Jun 1966"/>
    <x v="11"/>
    <n v="0"/>
    <n v="39396.86"/>
    <s v="tier - 2"/>
    <s v="tier - 2"/>
    <s v="R1011"/>
  </r>
  <r>
    <s v="Id124"/>
    <s v="Kells, Mr.  Doug"/>
    <x v="0"/>
    <n v="48"/>
    <x v="0"/>
    <x v="116"/>
    <s v="No"/>
    <x v="0"/>
    <x v="0"/>
    <x v="0"/>
    <x v="0"/>
    <n v="1978"/>
    <s v="Aug"/>
    <n v="5"/>
    <s v="5 Aug 1978"/>
    <x v="17"/>
    <n v="2"/>
    <n v="39352.6"/>
    <s v="tier - 2"/>
    <s v="tier - 3"/>
    <s v="R1011"/>
  </r>
  <r>
    <s v="Id125"/>
    <s v="Lawton, Ms.  Elizabeth J."/>
    <x v="2"/>
    <n v="49.13"/>
    <x v="0"/>
    <x v="117"/>
    <s v="No"/>
    <x v="0"/>
    <x v="0"/>
    <x v="0"/>
    <x v="0"/>
    <n v="1982"/>
    <s v="Aug"/>
    <n v="16"/>
    <s v="16 Aug 1982"/>
    <x v="37"/>
    <n v="3"/>
    <n v="39315.279999999999"/>
    <s v="tier - 2"/>
    <s v="tier - 3"/>
    <s v="R1011"/>
  </r>
  <r>
    <s v="Id126"/>
    <s v="Bejar, Mr.  Matthew P"/>
    <x v="1"/>
    <n v="37.799999999999997"/>
    <x v="0"/>
    <x v="109"/>
    <s v="No"/>
    <x v="0"/>
    <x v="0"/>
    <x v="3"/>
    <x v="0"/>
    <n v="1992"/>
    <s v="Nov"/>
    <n v="30"/>
    <s v="30 Nov 1992"/>
    <x v="40"/>
    <n v="2"/>
    <n v="39241.440000000002"/>
    <s v="tier - 1"/>
    <s v="tier - 3"/>
    <s v="R1011"/>
  </r>
  <r>
    <s v="Id127"/>
    <s v="Navarro Castro, Mr.  Guillermo Sr."/>
    <x v="0"/>
    <n v="38.299999999999997"/>
    <x v="0"/>
    <x v="118"/>
    <s v="No"/>
    <x v="0"/>
    <x v="0"/>
    <x v="0"/>
    <x v="0"/>
    <n v="1962"/>
    <s v="Jul"/>
    <n v="7"/>
    <s v="7 Jul 1962"/>
    <x v="5"/>
    <n v="0"/>
    <n v="39221.120000000003"/>
    <s v="tier - 2"/>
    <s v="tier - 1"/>
    <s v="R1011"/>
  </r>
  <r>
    <s v="Id128"/>
    <s v="Tice, Mr.  Ryan C"/>
    <x v="2"/>
    <n v="32.774999999999999"/>
    <x v="0"/>
    <x v="18"/>
    <s v="No"/>
    <x v="0"/>
    <x v="0"/>
    <x v="0"/>
    <x v="0"/>
    <n v="1982"/>
    <s v="Aug"/>
    <n v="4"/>
    <s v="4 Aug 1982"/>
    <x v="37"/>
    <n v="1"/>
    <n v="39125.33"/>
    <s v="tier - 1"/>
    <s v="tier - 1"/>
    <s v="R1016"/>
  </r>
  <r>
    <s v="Id129"/>
    <s v="Wolf, Mr.  Dane"/>
    <x v="1"/>
    <n v="34.200000000000003"/>
    <x v="0"/>
    <x v="119"/>
    <s v="yes"/>
    <x v="0"/>
    <x v="0"/>
    <x v="0"/>
    <x v="0"/>
    <n v="1985"/>
    <s v="SEP"/>
    <n v="20"/>
    <s v="20 Sep 1985"/>
    <x v="18"/>
    <n v="1"/>
    <n v="39047.29"/>
    <s v="tier - 1"/>
    <s v="tier - 3"/>
    <s v="R1017"/>
  </r>
  <r>
    <s v="Id130"/>
    <s v="Oppedal, Mr.  Jonas"/>
    <x v="0"/>
    <n v="30.2"/>
    <x v="0"/>
    <x v="8"/>
    <s v="No"/>
    <x v="0"/>
    <x v="0"/>
    <x v="0"/>
    <x v="0"/>
    <n v="1978"/>
    <s v="Oct"/>
    <n v="12"/>
    <s v="12 Oct 1978"/>
    <x v="9"/>
    <n v="2"/>
    <n v="38998.550000000003"/>
    <s v="tier - 1"/>
    <s v="tier - 1"/>
    <s v="R1011"/>
  </r>
  <r>
    <s v="Id131"/>
    <s v="Wright, Mr.  George E"/>
    <x v="1"/>
    <n v="48.32"/>
    <x v="0"/>
    <x v="1"/>
    <s v="No"/>
    <x v="0"/>
    <x v="0"/>
    <x v="0"/>
    <x v="0"/>
    <n v="1980"/>
    <s v="SEP"/>
    <n v="24"/>
    <s v="24 Sep 1980"/>
    <x v="26"/>
    <n v="2"/>
    <n v="38947.43"/>
    <s v="tier - 2"/>
    <s v="tier - 3"/>
    <s v="R1011"/>
  </r>
  <r>
    <s v="Id132"/>
    <s v="Ellis, Ms.  Sara S"/>
    <x v="2"/>
    <n v="44.86"/>
    <x v="0"/>
    <x v="24"/>
    <s v="yes"/>
    <x v="0"/>
    <x v="0"/>
    <x v="0"/>
    <x v="0"/>
    <n v="1976"/>
    <s v="Dec"/>
    <n v="15"/>
    <s v="15 Dec 1976"/>
    <x v="1"/>
    <n v="2"/>
    <n v="38932.559999999998"/>
    <s v="tier - 2"/>
    <s v="tier - 3"/>
    <s v="R1011"/>
  </r>
  <r>
    <s v="Id133"/>
    <s v="Taormina, Mr.  Nick"/>
    <x v="2"/>
    <n v="52.15"/>
    <x v="0"/>
    <x v="120"/>
    <s v="No"/>
    <x v="0"/>
    <x v="0"/>
    <x v="3"/>
    <x v="0"/>
    <n v="1987"/>
    <s v="Jun"/>
    <n v="16"/>
    <s v="16 Jun 1987"/>
    <x v="27"/>
    <n v="3"/>
    <n v="38924.04"/>
    <s v="tier - 2"/>
    <s v="tier - 2"/>
    <s v="R1011"/>
  </r>
  <r>
    <s v="Id134"/>
    <s v="Lynch, Mr.  Timothy"/>
    <x v="0"/>
    <n v="41.12"/>
    <x v="0"/>
    <x v="121"/>
    <s v="yes"/>
    <x v="0"/>
    <x v="0"/>
    <x v="0"/>
    <x v="0"/>
    <n v="1967"/>
    <s v="Jul"/>
    <n v="30"/>
    <s v="30 Jul 1967"/>
    <x v="25"/>
    <n v="0"/>
    <n v="38893.360000000001"/>
    <s v="tier - 1"/>
    <s v="tier - 2"/>
    <s v="R1011"/>
  </r>
  <r>
    <s v="Id135"/>
    <s v="Tavella, Ms.  Becky L"/>
    <x v="2"/>
    <n v="38.39"/>
    <x v="0"/>
    <x v="78"/>
    <s v="yes"/>
    <x v="0"/>
    <x v="0"/>
    <x v="3"/>
    <x v="0"/>
    <n v="1964"/>
    <s v="Jun"/>
    <n v="6"/>
    <s v="6 Jun 1964"/>
    <x v="8"/>
    <n v="0"/>
    <n v="38869.25"/>
    <s v="tier - 2"/>
    <s v="tier - 2"/>
    <s v="R1011"/>
  </r>
  <r>
    <s v="Id136"/>
    <s v="Neufeld, Ms.  Steph K."/>
    <x v="2"/>
    <n v="46.85"/>
    <x v="0"/>
    <x v="69"/>
    <s v="No"/>
    <x v="0"/>
    <x v="1"/>
    <x v="3"/>
    <x v="0"/>
    <n v="1979"/>
    <s v="Dec"/>
    <n v="3"/>
    <s v="3 Dec 1979"/>
    <x v="31"/>
    <n v="2"/>
    <n v="38836.980000000003"/>
    <s v="tier - 2"/>
    <s v="tier - 1"/>
    <s v="R1011"/>
  </r>
  <r>
    <s v="Id137"/>
    <s v="Walhovd, Ms.  Kristine B."/>
    <x v="2"/>
    <n v="42.24"/>
    <x v="0"/>
    <x v="122"/>
    <s v="No"/>
    <x v="1"/>
    <x v="0"/>
    <x v="3"/>
    <x v="0"/>
    <n v="2004"/>
    <s v="Dec"/>
    <n v="5"/>
    <s v="5 Dec 2004"/>
    <x v="41"/>
    <n v="0"/>
    <n v="38792.69"/>
    <s v="tier - 2"/>
    <s v="tier - 2"/>
    <s v="R1013"/>
  </r>
  <r>
    <s v="Id138"/>
    <s v="Washburn, Mr.  Taylor B"/>
    <x v="1"/>
    <n v="34.39"/>
    <x v="0"/>
    <x v="123"/>
    <s v="No"/>
    <x v="0"/>
    <x v="0"/>
    <x v="0"/>
    <x v="0"/>
    <n v="1991"/>
    <s v="Nov"/>
    <n v="8"/>
    <s v="8 Nov 1991"/>
    <x v="35"/>
    <n v="3"/>
    <n v="38746.36"/>
    <s v="tier - 1"/>
    <s v="tier - 2"/>
    <s v="R1012"/>
  </r>
  <r>
    <s v="Id139"/>
    <s v="Mroz, Mr.  William"/>
    <x v="2"/>
    <n v="42.89"/>
    <x v="0"/>
    <x v="124"/>
    <s v="yes"/>
    <x v="0"/>
    <x v="0"/>
    <x v="0"/>
    <x v="0"/>
    <n v="1976"/>
    <s v="Jun"/>
    <n v="15"/>
    <s v="15 Jun 1976"/>
    <x v="29"/>
    <n v="2"/>
    <n v="38740.120000000003"/>
    <s v="tier - 2"/>
    <s v="tier - 2"/>
    <s v="R1012"/>
  </r>
  <r>
    <s v="Id140"/>
    <s v="Canaday, Mr.  Sage"/>
    <x v="2"/>
    <n v="36.299999999999997"/>
    <x v="0"/>
    <x v="125"/>
    <s v="No"/>
    <x v="0"/>
    <x v="0"/>
    <x v="0"/>
    <x v="0"/>
    <n v="1991"/>
    <s v="Nov"/>
    <n v="2"/>
    <s v="2 Nov 1991"/>
    <x v="35"/>
    <n v="2"/>
    <n v="38711"/>
    <s v="tier - 2"/>
    <s v="tier - 2"/>
    <s v="R1011"/>
  </r>
  <r>
    <s v="Id141"/>
    <s v="Atkins, Mr.  Cole"/>
    <x v="0"/>
    <n v="35.200000000000003"/>
    <x v="0"/>
    <x v="126"/>
    <s v="yes"/>
    <x v="0"/>
    <x v="0"/>
    <x v="3"/>
    <x v="0"/>
    <n v="1986"/>
    <s v="Jul"/>
    <n v="20"/>
    <s v="20 Jul 1986"/>
    <x v="18"/>
    <n v="1"/>
    <n v="38709.18"/>
    <s v="tier - 1"/>
    <s v="tier - 3"/>
    <s v="R1013"/>
  </r>
  <r>
    <s v="Id142"/>
    <s v="Kropelnicki, Mr.  Jesse"/>
    <x v="2"/>
    <n v="53.62"/>
    <x v="0"/>
    <x v="127"/>
    <s v="No"/>
    <x v="0"/>
    <x v="0"/>
    <x v="0"/>
    <x v="0"/>
    <n v="1990"/>
    <s v="Jul"/>
    <n v="13"/>
    <s v="13 Jul 1990"/>
    <x v="42"/>
    <n v="3"/>
    <n v="38652.089999999997"/>
    <s v="tier - 2"/>
    <s v="tier - 2"/>
    <s v="R1011"/>
  </r>
  <r>
    <s v="Id143"/>
    <s v="Braund, Ms.  Tammi J."/>
    <x v="1"/>
    <n v="36.67"/>
    <x v="0"/>
    <x v="128"/>
    <s v="No"/>
    <x v="0"/>
    <x v="0"/>
    <x v="0"/>
    <x v="0"/>
    <n v="1999"/>
    <s v="Nov"/>
    <n v="12"/>
    <s v="12 Nov 1999"/>
    <x v="21"/>
    <n v="2"/>
    <n v="38511.629999999997"/>
    <s v="tier - 2"/>
    <s v="tier - 2"/>
    <s v="R1024"/>
  </r>
  <r>
    <s v="Id144"/>
    <s v="Anderson, Mr.  Matthew S."/>
    <x v="0"/>
    <n v="33.4"/>
    <x v="0"/>
    <x v="129"/>
    <s v="yes"/>
    <x v="0"/>
    <x v="0"/>
    <x v="3"/>
    <x v="0"/>
    <n v="1986"/>
    <s v="Jun"/>
    <n v="21"/>
    <s v="21 Jun 1986"/>
    <x v="18"/>
    <n v="2"/>
    <n v="38415.47"/>
    <s v="tier - 1"/>
    <s v="tier - 2"/>
    <s v="R1011"/>
  </r>
  <r>
    <s v="Id145"/>
    <s v="Bilbrey, Mr.  Eric"/>
    <x v="0"/>
    <n v="42.71"/>
    <x v="0"/>
    <x v="130"/>
    <s v="No"/>
    <x v="0"/>
    <x v="0"/>
    <x v="0"/>
    <x v="0"/>
    <n v="1971"/>
    <s v="Dec"/>
    <n v="23"/>
    <s v="23 Dec 1971"/>
    <x v="14"/>
    <n v="0"/>
    <n v="38405.26"/>
    <s v="tier - 2"/>
    <s v="tier - 1"/>
    <s v="R1011"/>
  </r>
  <r>
    <s v="Id146"/>
    <s v="Curtis, Ms.  Valeria R"/>
    <x v="0"/>
    <n v="41.52"/>
    <x v="0"/>
    <x v="131"/>
    <s v="yes"/>
    <x v="0"/>
    <x v="0"/>
    <x v="1"/>
    <x v="0"/>
    <n v="1970"/>
    <s v="Aug"/>
    <n v="22"/>
    <s v="22 Aug 1970"/>
    <x v="28"/>
    <n v="0"/>
    <n v="38389.79"/>
    <s v="tier - 2"/>
    <s v="tier - 3"/>
    <s v="R1011"/>
  </r>
  <r>
    <s v="Id147"/>
    <s v="Meyer, Mr.  Michael P"/>
    <x v="0"/>
    <n v="39.4"/>
    <x v="0"/>
    <x v="132"/>
    <s v="No"/>
    <x v="0"/>
    <x v="0"/>
    <x v="0"/>
    <x v="0"/>
    <n v="2002"/>
    <s v="SEP"/>
    <n v="17"/>
    <s v="17 Sep 2002"/>
    <x v="39"/>
    <n v="2"/>
    <n v="38344.57"/>
    <s v="tier - 1"/>
    <s v="tier - 3"/>
    <s v="R1011"/>
  </r>
  <r>
    <s v="Id148"/>
    <s v="Bardeesy, Mr.  Rami"/>
    <x v="2"/>
    <n v="46.45"/>
    <x v="0"/>
    <x v="133"/>
    <s v="No"/>
    <x v="0"/>
    <x v="0"/>
    <x v="0"/>
    <x v="0"/>
    <n v="1980"/>
    <s v="Jun"/>
    <n v="12"/>
    <s v="12 Jun 1980"/>
    <x v="31"/>
    <n v="2"/>
    <n v="38313.129999999997"/>
    <s v="tier - 1"/>
    <s v="tier - 3"/>
    <s v="R1011"/>
  </r>
  <r>
    <s v="Id149"/>
    <s v="Shanahan, Mr.  Denis"/>
    <x v="2"/>
    <n v="35.75"/>
    <x v="0"/>
    <x v="40"/>
    <s v="No"/>
    <x v="0"/>
    <x v="0"/>
    <x v="0"/>
    <x v="0"/>
    <n v="1989"/>
    <s v="Oct"/>
    <n v="30"/>
    <s v="30 Oct 1989"/>
    <x v="42"/>
    <n v="1"/>
    <n v="38282.75"/>
    <s v="tier - 1"/>
    <s v="tier - 2"/>
    <s v="R1013"/>
  </r>
  <r>
    <s v="Id150"/>
    <s v="Sutter, Mr.  Brian E"/>
    <x v="2"/>
    <n v="26.07"/>
    <x v="1"/>
    <x v="134"/>
    <s v="No"/>
    <x v="0"/>
    <x v="0"/>
    <x v="0"/>
    <x v="0"/>
    <n v="1980"/>
    <s v="Aug"/>
    <n v="16"/>
    <s v="16 Aug 1980"/>
    <x v="31"/>
    <n v="1"/>
    <n v="38245.589999999997"/>
    <s v="tier - 1"/>
    <s v="tier - 2"/>
    <s v="R1013"/>
  </r>
  <r>
    <s v="Id151"/>
    <s v="Yesian, Ms.  Bonnie"/>
    <x v="2"/>
    <n v="36.54"/>
    <x v="0"/>
    <x v="135"/>
    <s v="yes"/>
    <x v="0"/>
    <x v="0"/>
    <x v="3"/>
    <x v="0"/>
    <n v="1964"/>
    <s v="Jun"/>
    <n v="16"/>
    <s v="16 Jun 1964"/>
    <x v="8"/>
    <n v="0"/>
    <n v="38241.74"/>
    <s v="tier - 2"/>
    <s v="tier - 3"/>
    <s v="R1011"/>
  </r>
  <r>
    <s v="Id152"/>
    <s v="Meers, Mr.  Michael P"/>
    <x v="2"/>
    <n v="51.64"/>
    <x v="0"/>
    <x v="120"/>
    <s v="No"/>
    <x v="0"/>
    <x v="0"/>
    <x v="0"/>
    <x v="0"/>
    <n v="1989"/>
    <s v="SEP"/>
    <n v="8"/>
    <s v="8 Sep 1989"/>
    <x v="42"/>
    <n v="3"/>
    <n v="38237.339999999997"/>
    <s v="tier - 2"/>
    <s v="tier - 3"/>
    <s v="R1011"/>
  </r>
  <r>
    <s v="Id153"/>
    <s v="Conlon, Mr.  Paul"/>
    <x v="1"/>
    <n v="42.83"/>
    <x v="0"/>
    <x v="60"/>
    <s v="No"/>
    <x v="0"/>
    <x v="0"/>
    <x v="1"/>
    <x v="0"/>
    <n v="1972"/>
    <s v="Nov"/>
    <n v="19"/>
    <s v="19 Nov 1972"/>
    <x v="30"/>
    <n v="0"/>
    <n v="38189.1"/>
    <s v="tier - 2"/>
    <s v="tier - 2"/>
    <s v="R1011"/>
  </r>
  <r>
    <s v="Id154"/>
    <s v="Arnstein, Mr.  Michael"/>
    <x v="1"/>
    <n v="40.15"/>
    <x v="0"/>
    <x v="136"/>
    <s v="No"/>
    <x v="0"/>
    <x v="0"/>
    <x v="3"/>
    <x v="0"/>
    <n v="1998"/>
    <s v="Jul"/>
    <n v="29"/>
    <s v="29 Jul 1998"/>
    <x v="32"/>
    <n v="0"/>
    <n v="38126.25"/>
    <s v="tier - 1"/>
    <s v="tier - 3"/>
    <s v="R1013"/>
  </r>
  <r>
    <s v="Id155"/>
    <s v="Jurek, Mr.  Samuel"/>
    <x v="2"/>
    <n v="27.8"/>
    <x v="1"/>
    <x v="67"/>
    <s v="No"/>
    <x v="0"/>
    <x v="1"/>
    <x v="3"/>
    <x v="0"/>
    <n v="1979"/>
    <s v="SEP"/>
    <n v="9"/>
    <s v="9 Sep 1979"/>
    <x v="31"/>
    <n v="0"/>
    <n v="37829.72"/>
    <s v="tier - 1"/>
    <s v="tier - 2"/>
    <s v="R1011"/>
  </r>
  <r>
    <s v="Id156"/>
    <s v="Thill, Mr.  Matthew"/>
    <x v="2"/>
    <n v="45.81"/>
    <x v="0"/>
    <x v="70"/>
    <s v="yes"/>
    <x v="0"/>
    <x v="1"/>
    <x v="3"/>
    <x v="0"/>
    <n v="1983"/>
    <s v="Jul"/>
    <n v="26"/>
    <s v="26 Jul 1983"/>
    <x v="38"/>
    <n v="3"/>
    <n v="37800.980000000003"/>
    <s v="tier - 2"/>
    <s v="tier - 2"/>
    <s v="R1011"/>
  </r>
  <r>
    <s v="Id157"/>
    <s v="Glaz, Mr.  Daniel"/>
    <x v="0"/>
    <n v="34.43"/>
    <x v="0"/>
    <x v="137"/>
    <s v="yes"/>
    <x v="0"/>
    <x v="0"/>
    <x v="3"/>
    <x v="0"/>
    <n v="1986"/>
    <s v="Aug"/>
    <n v="15"/>
    <s v="15 Aug 1986"/>
    <x v="18"/>
    <n v="0"/>
    <n v="37742.58"/>
    <s v="tier - 1"/>
    <s v="tier - 1"/>
    <s v="R1013"/>
  </r>
  <r>
    <s v="Id158"/>
    <s v="Sampson, Ms.  Syndy"/>
    <x v="2"/>
    <n v="41.33"/>
    <x v="0"/>
    <x v="138"/>
    <s v="yes"/>
    <x v="0"/>
    <x v="0"/>
    <x v="0"/>
    <x v="0"/>
    <n v="1976"/>
    <s v="SEP"/>
    <n v="18"/>
    <s v="18 Sep 1976"/>
    <x v="1"/>
    <n v="2"/>
    <n v="37735.199999999997"/>
    <s v="tier - 2"/>
    <s v="tier - 2"/>
    <s v="R1011"/>
  </r>
  <r>
    <s v="Id159"/>
    <s v="Duliba, Ms.  Aleksandra"/>
    <x v="2"/>
    <n v="31.92"/>
    <x v="0"/>
    <x v="89"/>
    <s v="yes"/>
    <x v="0"/>
    <x v="0"/>
    <x v="3"/>
    <x v="0"/>
    <n v="1988"/>
    <s v="Oct"/>
    <n v="10"/>
    <s v="10 Oct 1988"/>
    <x v="4"/>
    <n v="1"/>
    <n v="37701.879999999997"/>
    <s v="tier - 2"/>
    <s v="tier - 3"/>
    <s v="R1023"/>
  </r>
  <r>
    <s v="Id160"/>
    <s v="Tanguay, Mr.  Steeve T Sr."/>
    <x v="0"/>
    <n v="39.799999999999997"/>
    <x v="0"/>
    <x v="116"/>
    <s v="yes"/>
    <x v="0"/>
    <x v="0"/>
    <x v="1"/>
    <x v="0"/>
    <n v="1970"/>
    <s v="Oct"/>
    <n v="28"/>
    <s v="28 Oct 1970"/>
    <x v="2"/>
    <n v="0"/>
    <n v="37675.06"/>
    <s v="tier - 2"/>
    <s v="tier - 3"/>
    <s v="R1011"/>
  </r>
  <r>
    <s v="Id161"/>
    <s v="McClelland, Mr.  Richard"/>
    <x v="2"/>
    <n v="42.82"/>
    <x v="0"/>
    <x v="139"/>
    <s v="No"/>
    <x v="0"/>
    <x v="0"/>
    <x v="0"/>
    <x v="0"/>
    <n v="1982"/>
    <s v="Jun"/>
    <n v="20"/>
    <s v="20 Jun 1982"/>
    <x v="37"/>
    <n v="3"/>
    <n v="37650.74"/>
    <s v="tier - 2"/>
    <s v="tier - 2"/>
    <s v="R1012"/>
  </r>
  <r>
    <s v="Id162"/>
    <s v="Gorman, Mr.  Aaron T"/>
    <x v="2"/>
    <n v="33.630000000000003"/>
    <x v="0"/>
    <x v="140"/>
    <s v="No"/>
    <x v="0"/>
    <x v="0"/>
    <x v="0"/>
    <x v="0"/>
    <n v="1990"/>
    <s v="Nov"/>
    <n v="16"/>
    <s v="16 Nov 1990"/>
    <x v="3"/>
    <n v="1"/>
    <n v="37607.53"/>
    <s v="tier - 1"/>
    <s v="tier - 2"/>
    <s v="R1019"/>
  </r>
  <r>
    <s v="Id163"/>
    <s v="Nishimura, Mr.  Akira"/>
    <x v="2"/>
    <n v="37.07"/>
    <x v="0"/>
    <x v="141"/>
    <s v="No"/>
    <x v="1"/>
    <x v="0"/>
    <x v="3"/>
    <x v="0"/>
    <n v="2000"/>
    <s v="Oct"/>
    <n v="12"/>
    <s v="12 Oct 2000"/>
    <x v="43"/>
    <n v="2"/>
    <n v="37484.449999999997"/>
    <s v="tier - 1"/>
    <s v="tier - 1"/>
    <s v="R1013"/>
  </r>
  <r>
    <s v="Id164"/>
    <s v="Brimble, Mr.  Ben"/>
    <x v="0"/>
    <n v="35.625"/>
    <x v="0"/>
    <x v="142"/>
    <s v="No"/>
    <x v="0"/>
    <x v="0"/>
    <x v="0"/>
    <x v="0"/>
    <n v="2002"/>
    <s v="SEP"/>
    <n v="27"/>
    <s v="27 Sep 2002"/>
    <x v="39"/>
    <n v="3"/>
    <n v="37465.339999999997"/>
    <s v="tier - 1"/>
    <s v="tier - 2"/>
    <s v="R1012"/>
  </r>
  <r>
    <s v="Id165"/>
    <s v="Trenk, Ms.  Jana"/>
    <x v="2"/>
    <n v="42.69"/>
    <x v="0"/>
    <x v="143"/>
    <s v="No"/>
    <x v="0"/>
    <x v="1"/>
    <x v="3"/>
    <x v="0"/>
    <n v="1979"/>
    <s v="Aug"/>
    <n v="3"/>
    <s v="3 Aug 1979"/>
    <x v="9"/>
    <n v="2"/>
    <n v="37425.94"/>
    <s v="tier - 2"/>
    <s v="tier - 1"/>
    <s v="R1011"/>
  </r>
  <r>
    <s v="Id166"/>
    <s v="Wittmann, Mr.  Jay T."/>
    <x v="2"/>
    <n v="37.869999999999997"/>
    <x v="0"/>
    <x v="144"/>
    <s v="yes"/>
    <x v="0"/>
    <x v="1"/>
    <x v="3"/>
    <x v="0"/>
    <n v="1969"/>
    <s v="Oct"/>
    <n v="30"/>
    <s v="30 Oct 1969"/>
    <x v="28"/>
    <n v="0"/>
    <n v="37277.269999999997"/>
    <s v="tier - 1"/>
    <s v="tier - 3"/>
    <s v="R1011"/>
  </r>
  <r>
    <s v="Id167"/>
    <s v="Tremblay, Ms.  Marie-Helene"/>
    <x v="0"/>
    <n v="40.61"/>
    <x v="0"/>
    <x v="96"/>
    <s v="yes"/>
    <x v="0"/>
    <x v="0"/>
    <x v="3"/>
    <x v="0"/>
    <n v="1975"/>
    <s v="Nov"/>
    <n v="9"/>
    <s v="9 Nov 1975"/>
    <x v="29"/>
    <n v="1"/>
    <n v="37272.339999999997"/>
    <s v="tier - 2"/>
    <s v="tier - 3"/>
    <s v="R1011"/>
  </r>
  <r>
    <s v="Id168"/>
    <s v="Scofield, Ms.  Bret R"/>
    <x v="2"/>
    <n v="30.78"/>
    <x v="0"/>
    <x v="145"/>
    <s v="yes"/>
    <x v="0"/>
    <x v="0"/>
    <x v="0"/>
    <x v="0"/>
    <n v="1985"/>
    <s v="Nov"/>
    <n v="17"/>
    <s v="17 Nov 1985"/>
    <x v="18"/>
    <n v="0"/>
    <n v="37270.15"/>
    <s v="tier - 2"/>
    <s v="tier - 1"/>
    <s v="R1024"/>
  </r>
  <r>
    <s v="Id169"/>
    <s v="Yost, Mr.  Gardner L"/>
    <x v="2"/>
    <n v="49.49"/>
    <x v="0"/>
    <x v="146"/>
    <s v="No"/>
    <x v="0"/>
    <x v="0"/>
    <x v="0"/>
    <x v="0"/>
    <n v="1990"/>
    <s v="Oct"/>
    <n v="17"/>
    <s v="17 Oct 1990"/>
    <x v="3"/>
    <n v="3"/>
    <n v="37251.22"/>
    <s v="tier - 2"/>
    <s v="tier - 2"/>
    <s v="R1011"/>
  </r>
  <r>
    <s v="Id170"/>
    <s v="Torphy, Mr.  Bobby"/>
    <x v="1"/>
    <n v="37.619999999999997"/>
    <x v="0"/>
    <x v="147"/>
    <s v="yes"/>
    <x v="1"/>
    <x v="0"/>
    <x v="1"/>
    <x v="0"/>
    <n v="2000"/>
    <s v="SEP"/>
    <n v="5"/>
    <s v="5 Sep 2000"/>
    <x v="43"/>
    <n v="1"/>
    <n v="37165.160000000003"/>
    <s v="tier - 1"/>
    <s v="tier - 3"/>
    <s v="?"/>
  </r>
  <r>
    <s v="Id171"/>
    <s v="Busby, Ms.  Natalie"/>
    <x v="1"/>
    <n v="36.08"/>
    <x v="0"/>
    <x v="148"/>
    <s v="yes"/>
    <x v="0"/>
    <x v="0"/>
    <x v="3"/>
    <x v="0"/>
    <n v="1995"/>
    <s v="Oct"/>
    <n v="30"/>
    <s v="30 Oct 1995"/>
    <x v="44"/>
    <n v="0"/>
    <n v="37133.9"/>
    <s v="tier - 2"/>
    <s v="tier - 2"/>
    <s v="R1013"/>
  </r>
  <r>
    <s v="Id172"/>
    <s v="Nguyen, Ms.  Lina"/>
    <x v="2"/>
    <n v="33.5"/>
    <x v="0"/>
    <x v="66"/>
    <s v="No"/>
    <x v="0"/>
    <x v="0"/>
    <x v="0"/>
    <x v="0"/>
    <n v="1989"/>
    <s v="Jun"/>
    <n v="10"/>
    <s v="10 Jun 1989"/>
    <x v="4"/>
    <n v="0"/>
    <n v="37079.370000000003"/>
    <s v="tier - 2"/>
    <s v="tier - 3"/>
    <s v="R1011"/>
  </r>
  <r>
    <s v="Id173"/>
    <s v="Hanley, Mr.  Zebulon"/>
    <x v="1"/>
    <n v="47.46"/>
    <x v="0"/>
    <x v="149"/>
    <s v="yes"/>
    <x v="0"/>
    <x v="0"/>
    <x v="3"/>
    <x v="0"/>
    <n v="1988"/>
    <s v="Dec"/>
    <n v="17"/>
    <s v="17 Dec 1988"/>
    <x v="4"/>
    <n v="3"/>
    <n v="37076.370000000003"/>
    <s v="tier - 2"/>
    <s v="tier - 1"/>
    <s v="R1011"/>
  </r>
  <r>
    <s v="Id174"/>
    <s v="Scheer, Ms.  Amanda"/>
    <x v="2"/>
    <n v="49.24"/>
    <x v="0"/>
    <x v="150"/>
    <s v="No"/>
    <x v="0"/>
    <x v="0"/>
    <x v="0"/>
    <x v="0"/>
    <n v="1991"/>
    <s v="Nov"/>
    <n v="1"/>
    <s v="1 Nov 1991"/>
    <x v="35"/>
    <n v="3"/>
    <n v="37040.879999999997"/>
    <s v="tier - 2"/>
    <s v="tier - 2"/>
    <s v="R1011"/>
  </r>
  <r>
    <s v="Id175"/>
    <s v="Rankin, Mr.  Greg"/>
    <x v="2"/>
    <n v="54.4"/>
    <x v="0"/>
    <x v="151"/>
    <s v="No"/>
    <x v="0"/>
    <x v="0"/>
    <x v="3"/>
    <x v="0"/>
    <n v="1992"/>
    <s v="SEP"/>
    <n v="13"/>
    <s v="13 Sep 1992"/>
    <x v="40"/>
    <n v="0"/>
    <n v="36976.449999999997"/>
    <s v="tier - 2"/>
    <s v="tier - 3"/>
    <s v="R1011"/>
  </r>
  <r>
    <s v="Id176"/>
    <s v="Ricardi, Mr.  John"/>
    <x v="2"/>
    <n v="35.53"/>
    <x v="0"/>
    <x v="152"/>
    <s v="No"/>
    <x v="0"/>
    <x v="0"/>
    <x v="3"/>
    <x v="0"/>
    <n v="1992"/>
    <s v="Aug"/>
    <n v="25"/>
    <s v="25 Aug 1992"/>
    <x v="35"/>
    <n v="0"/>
    <n v="36950.26"/>
    <s v="tier - 1"/>
    <s v="tier - 1"/>
    <s v="R1013"/>
  </r>
  <r>
    <s v="Id177"/>
    <s v="Karkos, Ms.  Kelsey A."/>
    <x v="1"/>
    <n v="39.729999999999997"/>
    <x v="0"/>
    <x v="149"/>
    <s v="No"/>
    <x v="0"/>
    <x v="0"/>
    <x v="0"/>
    <x v="0"/>
    <n v="1977"/>
    <s v="Aug"/>
    <n v="13"/>
    <s v="13 Aug 1977"/>
    <x v="1"/>
    <n v="2"/>
    <n v="36935.64"/>
    <s v="tier - 2"/>
    <s v="tier - 1"/>
    <s v="R1011"/>
  </r>
  <r>
    <s v="Id178"/>
    <s v="Price-Dierksen, Ms.  Bronwen L"/>
    <x v="0"/>
    <n v="35.68"/>
    <x v="0"/>
    <x v="153"/>
    <s v="No"/>
    <x v="0"/>
    <x v="0"/>
    <x v="0"/>
    <x v="0"/>
    <n v="1968"/>
    <s v="Oct"/>
    <n v="22"/>
    <s v="22 Oct 1968"/>
    <x v="0"/>
    <n v="0"/>
    <n v="36922.61"/>
    <s v="tier - 2"/>
    <s v="tier - 1"/>
    <s v="R1011"/>
  </r>
  <r>
    <s v="Id179"/>
    <s v="Knispel, Ms.  Manuela"/>
    <x v="1"/>
    <n v="48.86"/>
    <x v="0"/>
    <x v="34"/>
    <s v="No"/>
    <x v="0"/>
    <x v="0"/>
    <x v="0"/>
    <x v="0"/>
    <n v="1991"/>
    <s v="Jun"/>
    <n v="10"/>
    <s v="10 Jun 1991"/>
    <x v="3"/>
    <n v="3"/>
    <n v="36911.99"/>
    <s v="tier - 2"/>
    <s v="tier - 2"/>
    <s v="R1011"/>
  </r>
  <r>
    <s v="Id180"/>
    <s v="King, Ms.  Jennifer L"/>
    <x v="0"/>
    <n v="34.799999999999997"/>
    <x v="0"/>
    <x v="154"/>
    <s v="yes"/>
    <x v="0"/>
    <x v="1"/>
    <x v="3"/>
    <x v="1"/>
    <n v="1963"/>
    <s v="Jul"/>
    <n v="24"/>
    <s v="24 Jul 1963"/>
    <x v="12"/>
    <n v="2"/>
    <n v="36910.61"/>
    <s v="tier - 2"/>
    <s v="tier - 2"/>
    <s v="R1011"/>
  </r>
  <r>
    <s v="Id181"/>
    <s v="Samuelson, Ms.  Abby W."/>
    <x v="2"/>
    <n v="32.49"/>
    <x v="0"/>
    <x v="144"/>
    <s v="No"/>
    <x v="0"/>
    <x v="1"/>
    <x v="3"/>
    <x v="0"/>
    <n v="2003"/>
    <s v="Jun"/>
    <n v="21"/>
    <s v="21 Jun 2003"/>
    <x v="39"/>
    <n v="0"/>
    <n v="36898.730000000003"/>
    <s v="tier - 2"/>
    <s v="tier - 1"/>
    <s v="R1012"/>
  </r>
  <r>
    <s v="Id182"/>
    <s v="Fredsall, Mr.  Tyler"/>
    <x v="1"/>
    <n v="39"/>
    <x v="0"/>
    <x v="155"/>
    <s v="No"/>
    <x v="0"/>
    <x v="0"/>
    <x v="1"/>
    <x v="0"/>
    <n v="1972"/>
    <s v="Dec"/>
    <n v="5"/>
    <s v="5 Dec 1972"/>
    <x v="30"/>
    <n v="0"/>
    <n v="36889.99"/>
    <s v="tier - 1"/>
    <s v="tier - 3"/>
    <s v="R1011"/>
  </r>
  <r>
    <s v="Id183"/>
    <s v="Eggleston, Mr.  Jeffrey"/>
    <x v="1"/>
    <n v="35.299999999999997"/>
    <x v="0"/>
    <x v="34"/>
    <s v="No"/>
    <x v="0"/>
    <x v="0"/>
    <x v="3"/>
    <x v="0"/>
    <n v="1992"/>
    <s v="Jul"/>
    <n v="4"/>
    <s v="4 Jul 1992"/>
    <x v="35"/>
    <n v="0"/>
    <n v="36837.47"/>
    <s v="tier - 2"/>
    <s v="tier - 3"/>
    <s v="R1011"/>
  </r>
  <r>
    <s v="Id184"/>
    <s v="Palombaro, Mr.  Matthew F"/>
    <x v="0"/>
    <n v="33.42"/>
    <x v="0"/>
    <x v="156"/>
    <s v="No"/>
    <x v="0"/>
    <x v="0"/>
    <x v="0"/>
    <x v="0"/>
    <n v="1965"/>
    <s v="Dec"/>
    <n v="28"/>
    <s v="28 Dec 1965"/>
    <x v="11"/>
    <n v="0"/>
    <n v="36795.29"/>
    <s v="tier - 2"/>
    <s v="tier - 1"/>
    <s v="R1011"/>
  </r>
  <r>
    <s v="Id185"/>
    <s v="Silva, Mr.  Ryan J."/>
    <x v="0"/>
    <n v="37.18"/>
    <x v="0"/>
    <x v="157"/>
    <s v="yes"/>
    <x v="0"/>
    <x v="0"/>
    <x v="1"/>
    <x v="0"/>
    <n v="1970"/>
    <s v="Jul"/>
    <n v="14"/>
    <s v="14 Jul 1970"/>
    <x v="28"/>
    <n v="0"/>
    <n v="36786.370000000003"/>
    <s v="tier - 1"/>
    <s v="tier - 1"/>
    <s v="R1011"/>
  </r>
  <r>
    <s v="Id186"/>
    <s v="Bugala, Ms.  Amy"/>
    <x v="0"/>
    <n v="33.33"/>
    <x v="0"/>
    <x v="158"/>
    <s v="yes"/>
    <x v="0"/>
    <x v="0"/>
    <x v="1"/>
    <x v="1"/>
    <n v="1961"/>
    <s v="Jul"/>
    <n v="29"/>
    <s v="29 Jul 1961"/>
    <x v="15"/>
    <n v="4"/>
    <n v="36580.28"/>
    <s v="tier - 2"/>
    <s v="tier - 2"/>
    <s v="R1013"/>
  </r>
  <r>
    <s v="Id187"/>
    <s v="Dublin, Mr.  Andrew P"/>
    <x v="2"/>
    <n v="53.21"/>
    <x v="0"/>
    <x v="159"/>
    <s v="No"/>
    <x v="0"/>
    <x v="0"/>
    <x v="3"/>
    <x v="0"/>
    <n v="1992"/>
    <s v="Oct"/>
    <n v="9"/>
    <s v="9 Oct 1992"/>
    <x v="40"/>
    <n v="0"/>
    <n v="36572.800000000003"/>
    <s v="tier - 1"/>
    <s v="tier - 2"/>
    <s v="R1011"/>
  </r>
  <r>
    <s v="Id188"/>
    <s v="Cleland, Mr.  George M. V"/>
    <x v="0"/>
    <n v="38.729999999999997"/>
    <x v="0"/>
    <x v="73"/>
    <s v="No"/>
    <x v="0"/>
    <x v="0"/>
    <x v="1"/>
    <x v="0"/>
    <n v="1973"/>
    <s v="Aug"/>
    <n v="9"/>
    <s v="9 Aug 1973"/>
    <x v="30"/>
    <n v="0"/>
    <n v="36541.550000000003"/>
    <s v="tier - 2"/>
    <s v="tier - 3"/>
    <s v="R1011"/>
  </r>
  <r>
    <s v="Id189"/>
    <s v="Evans, Ms.  Sarah"/>
    <x v="0"/>
    <n v="29.73"/>
    <x v="1"/>
    <x v="160"/>
    <s v="No"/>
    <x v="0"/>
    <x v="0"/>
    <x v="0"/>
    <x v="0"/>
    <n v="1962"/>
    <s v="Nov"/>
    <n v="19"/>
    <s v="19 Nov 1962"/>
    <x v="12"/>
    <n v="0"/>
    <n v="36445.550000000003"/>
    <s v="tier - 2"/>
    <s v="tier - 2"/>
    <s v="R1011"/>
  </r>
  <r>
    <s v="Id190"/>
    <s v="Boyd, Ms.  Lara"/>
    <x v="2"/>
    <n v="34.700000000000003"/>
    <x v="0"/>
    <x v="161"/>
    <s v="No"/>
    <x v="0"/>
    <x v="1"/>
    <x v="3"/>
    <x v="0"/>
    <n v="2003"/>
    <s v="Dec"/>
    <n v="9"/>
    <s v="9 Dec 2003"/>
    <x v="45"/>
    <n v="2"/>
    <n v="36397.58"/>
    <s v="tier - 2"/>
    <s v="tier - 3"/>
    <s v="R1011"/>
  </r>
  <r>
    <s v="Id191"/>
    <s v="Roulier, Mr.  Sebastien"/>
    <x v="0"/>
    <n v="38.28"/>
    <x v="0"/>
    <x v="162"/>
    <s v="yes"/>
    <x v="0"/>
    <x v="0"/>
    <x v="3"/>
    <x v="0"/>
    <n v="1975"/>
    <s v="Jun"/>
    <n v="5"/>
    <s v="5 Jun 1975"/>
    <x v="23"/>
    <n v="1"/>
    <n v="36350.71"/>
    <s v="tier - 1"/>
    <s v="tier - 2"/>
    <s v="R1011"/>
  </r>
  <r>
    <s v="Id192"/>
    <s v="Mullins, Mr.  Padraig"/>
    <x v="0"/>
    <n v="33.57"/>
    <x v="0"/>
    <x v="163"/>
    <s v="yes"/>
    <x v="0"/>
    <x v="0"/>
    <x v="0"/>
    <x v="0"/>
    <n v="1967"/>
    <s v="Oct"/>
    <n v="18"/>
    <s v="18 Oct 1967"/>
    <x v="22"/>
    <n v="0"/>
    <n v="36332.449999999997"/>
    <s v="tier - 1"/>
    <s v="tier - 3"/>
    <s v="R1011"/>
  </r>
  <r>
    <s v="Id193"/>
    <s v="Hofmann, Ms.  Heather"/>
    <x v="2"/>
    <n v="52.06"/>
    <x v="0"/>
    <x v="164"/>
    <s v="No"/>
    <x v="0"/>
    <x v="0"/>
    <x v="3"/>
    <x v="0"/>
    <n v="1992"/>
    <s v="Jun"/>
    <n v="16"/>
    <s v="16 Jun 1992"/>
    <x v="35"/>
    <n v="0"/>
    <n v="36314.050000000003"/>
    <s v="tier - 2"/>
    <s v="tier - 2"/>
    <s v="R1011"/>
  </r>
  <r>
    <s v="Id194"/>
    <s v="Garcia Garcia, Mr.  Jorge"/>
    <x v="2"/>
    <n v="38.17"/>
    <x v="0"/>
    <x v="165"/>
    <s v="No"/>
    <x v="1"/>
    <x v="0"/>
    <x v="3"/>
    <x v="0"/>
    <n v="2004"/>
    <s v="Dec"/>
    <n v="25"/>
    <s v="25 Dec 2004"/>
    <x v="41"/>
    <n v="0"/>
    <n v="36307.800000000003"/>
    <s v="tier - 1"/>
    <s v="tier - 2"/>
    <s v="R1013"/>
  </r>
  <r>
    <s v="Id195"/>
    <s v="Klecker, Mr.  Jack R"/>
    <x v="1"/>
    <n v="36.954999999999998"/>
    <x v="0"/>
    <x v="85"/>
    <s v="No"/>
    <x v="0"/>
    <x v="1"/>
    <x v="3"/>
    <x v="0"/>
    <n v="2003"/>
    <s v="SEP"/>
    <n v="5"/>
    <s v="5 Sep 2003"/>
    <x v="45"/>
    <n v="0"/>
    <n v="36219.410000000003"/>
    <s v="tier - 1"/>
    <s v="tier - 1"/>
    <s v="R1012"/>
  </r>
  <r>
    <s v="Id196"/>
    <s v="Cancre, Mr.  Felix"/>
    <x v="2"/>
    <n v="34.4"/>
    <x v="0"/>
    <x v="166"/>
    <s v="No"/>
    <x v="0"/>
    <x v="1"/>
    <x v="3"/>
    <x v="0"/>
    <n v="1993"/>
    <s v="Dec"/>
    <n v="28"/>
    <s v="28 Dec 1993"/>
    <x v="20"/>
    <n v="0"/>
    <n v="36197.699999999997"/>
    <s v="tier - 1"/>
    <s v="tier - 3"/>
    <s v="R1011"/>
  </r>
  <r>
    <s v="Id197"/>
    <s v="Denucci, Mr.  Christopher C"/>
    <x v="2"/>
    <n v="31.73"/>
    <x v="0"/>
    <x v="167"/>
    <s v="No"/>
    <x v="0"/>
    <x v="0"/>
    <x v="0"/>
    <x v="0"/>
    <n v="1999"/>
    <s v="Oct"/>
    <n v="1"/>
    <s v="1 Oct 1999"/>
    <x v="21"/>
    <n v="3"/>
    <n v="36189.1"/>
    <s v="tier - 1"/>
    <s v="tier - 3"/>
    <s v="R1016"/>
  </r>
  <r>
    <s v="Id198"/>
    <s v="Saldana, Mr.  Jesse"/>
    <x v="0"/>
    <n v="36.64"/>
    <x v="0"/>
    <x v="168"/>
    <s v="No"/>
    <x v="0"/>
    <x v="0"/>
    <x v="0"/>
    <x v="0"/>
    <n v="1974"/>
    <s v="Dec"/>
    <n v="6"/>
    <s v="6 Dec 1974"/>
    <x v="23"/>
    <n v="0"/>
    <n v="36182.870000000003"/>
    <s v="tier - 2"/>
    <s v="tier - 3"/>
    <s v="R1012"/>
  </r>
  <r>
    <s v="Id199"/>
    <s v="Weinberg, Ms.  Jill"/>
    <x v="1"/>
    <n v="36.85"/>
    <x v="0"/>
    <x v="169"/>
    <s v="No"/>
    <x v="1"/>
    <x v="0"/>
    <x v="3"/>
    <x v="0"/>
    <n v="2004"/>
    <s v="Aug"/>
    <n v="30"/>
    <s v="30 Aug 2004"/>
    <x v="45"/>
    <n v="0"/>
    <n v="36149.480000000003"/>
    <s v="tier - 2"/>
    <s v="tier - 2"/>
    <s v="R1013"/>
  </r>
  <r>
    <s v="Id200"/>
    <s v="Walsh, Mr.  William"/>
    <x v="2"/>
    <n v="33.33"/>
    <x v="0"/>
    <x v="170"/>
    <s v="yes"/>
    <x v="0"/>
    <x v="1"/>
    <x v="3"/>
    <x v="0"/>
    <n v="1997"/>
    <s v="Jun"/>
    <n v="12"/>
    <s v="12 Jun 1997"/>
    <x v="46"/>
    <n v="2"/>
    <n v="36124.57"/>
    <s v="tier - 1"/>
    <s v="tier - 3"/>
    <s v="R1013"/>
  </r>
  <r>
    <s v="Id201"/>
    <s v="Pasten, Mr.  Alejandro"/>
    <x v="2"/>
    <n v="39.14"/>
    <x v="0"/>
    <x v="171"/>
    <s v="No"/>
    <x v="0"/>
    <x v="1"/>
    <x v="3"/>
    <x v="0"/>
    <n v="1979"/>
    <s v="Nov"/>
    <n v="4"/>
    <s v="4 Nov 1979"/>
    <x v="31"/>
    <n v="2"/>
    <n v="36090.49"/>
    <s v="tier - 2"/>
    <s v="tier - 2"/>
    <s v="R1011"/>
  </r>
  <r>
    <s v="Id202"/>
    <s v="LaBelle, Mr.  Ian E."/>
    <x v="1"/>
    <n v="32.9"/>
    <x v="0"/>
    <x v="106"/>
    <s v="yes"/>
    <x v="0"/>
    <x v="0"/>
    <x v="0"/>
    <x v="0"/>
    <n v="1996"/>
    <s v="Aug"/>
    <n v="20"/>
    <s v="20 Aug 1996"/>
    <x v="44"/>
    <n v="2"/>
    <n v="36085.22"/>
    <s v="tier - 1"/>
    <s v="tier - 1"/>
    <s v="R1011"/>
  </r>
  <r>
    <s v="Id203"/>
    <s v="Guzman, Mr.  Hector Sr."/>
    <x v="0"/>
    <n v="29.78"/>
    <x v="1"/>
    <x v="172"/>
    <s v="yes"/>
    <x v="0"/>
    <x v="1"/>
    <x v="3"/>
    <x v="0"/>
    <n v="1963"/>
    <s v="Jul"/>
    <n v="22"/>
    <s v="22 Jul 1963"/>
    <x v="12"/>
    <n v="0"/>
    <n v="36074.339999999997"/>
    <s v="tier - 2"/>
    <s v="tier - 1"/>
    <s v="R1011"/>
  </r>
  <r>
    <s v="Id204"/>
    <s v="Turnbull, Ms.  Rebecca"/>
    <x v="2"/>
    <n v="32.78"/>
    <x v="0"/>
    <x v="173"/>
    <s v="No"/>
    <x v="0"/>
    <x v="0"/>
    <x v="0"/>
    <x v="0"/>
    <n v="1999"/>
    <s v="SEP"/>
    <n v="4"/>
    <s v="4 Sep 1999"/>
    <x v="21"/>
    <n v="2"/>
    <n v="36021.01"/>
    <s v="tier - 2"/>
    <s v="tier - 3"/>
    <s v="R1013"/>
  </r>
  <r>
    <s v="Id205"/>
    <s v="Aguero, Mr.  Matt"/>
    <x v="0"/>
    <n v="41.65"/>
    <x v="0"/>
    <x v="129"/>
    <s v="yes"/>
    <x v="0"/>
    <x v="0"/>
    <x v="0"/>
    <x v="0"/>
    <n v="1981"/>
    <s v="Nov"/>
    <n v="22"/>
    <s v="22 Nov 1981"/>
    <x v="37"/>
    <n v="1"/>
    <n v="35952.65"/>
    <s v="tier - 1"/>
    <s v="tier - 3"/>
    <s v="R1011"/>
  </r>
  <r>
    <s v="Id206"/>
    <s v="Woodward, Ms.  Elizabeth H"/>
    <x v="2"/>
    <n v="50.79"/>
    <x v="0"/>
    <x v="150"/>
    <s v="No"/>
    <x v="0"/>
    <x v="0"/>
    <x v="3"/>
    <x v="0"/>
    <n v="1992"/>
    <s v="Jun"/>
    <n v="18"/>
    <s v="18 Jun 1992"/>
    <x v="35"/>
    <n v="0"/>
    <n v="35883.269999999997"/>
    <s v="tier - 2"/>
    <s v="tier - 1"/>
    <s v="R1011"/>
  </r>
  <r>
    <s v="Id207"/>
    <s v="McElroy, Ms.  Grace"/>
    <x v="2"/>
    <n v="35.43"/>
    <x v="0"/>
    <x v="174"/>
    <s v="yes"/>
    <x v="0"/>
    <x v="0"/>
    <x v="0"/>
    <x v="0"/>
    <n v="1976"/>
    <s v="Oct"/>
    <n v="4"/>
    <s v="4 Oct 1976"/>
    <x v="1"/>
    <n v="2"/>
    <n v="35733.96"/>
    <s v="tier - 2"/>
    <s v="tier - 2"/>
    <s v="R1011"/>
  </r>
  <r>
    <s v="Id208"/>
    <s v="Lopez, Mr.  Jaime"/>
    <x v="0"/>
    <n v="35.25"/>
    <x v="0"/>
    <x v="118"/>
    <s v="No"/>
    <x v="0"/>
    <x v="0"/>
    <x v="0"/>
    <x v="0"/>
    <n v="1974"/>
    <s v="Jul"/>
    <n v="15"/>
    <s v="15 Jul 1974"/>
    <x v="19"/>
    <n v="0"/>
    <n v="35711.39"/>
    <s v="tier - 2"/>
    <s v="tier - 3"/>
    <s v="R1012"/>
  </r>
  <r>
    <s v="Id209"/>
    <s v="Cardosi, Ms.  Calesse"/>
    <x v="0"/>
    <n v="36.85"/>
    <x v="0"/>
    <x v="175"/>
    <s v="No"/>
    <x v="0"/>
    <x v="0"/>
    <x v="0"/>
    <x v="0"/>
    <n v="1978"/>
    <s v="Dec"/>
    <n v="19"/>
    <s v="19 Dec 1978"/>
    <x v="9"/>
    <n v="2"/>
    <n v="35701.9"/>
    <s v="tier - 2"/>
    <s v="tier - 1"/>
    <s v="R1011"/>
  </r>
  <r>
    <s v="Id210"/>
    <s v="Looney, Ms.  Kate L"/>
    <x v="2"/>
    <n v="31.02"/>
    <x v="0"/>
    <x v="176"/>
    <s v="No"/>
    <x v="1"/>
    <x v="0"/>
    <x v="3"/>
    <x v="0"/>
    <n v="2000"/>
    <s v="Dec"/>
    <n v="17"/>
    <s v="17 Dec 2000"/>
    <x v="43"/>
    <n v="3"/>
    <n v="35595.589999999997"/>
    <s v="tier - 2"/>
    <s v="tier - 3"/>
    <s v="R1013"/>
  </r>
  <r>
    <s v="Id211"/>
    <s v="Zyryanov, Mr.  Sergey"/>
    <x v="2"/>
    <n v="35.6"/>
    <x v="0"/>
    <x v="93"/>
    <s v="yes"/>
    <x v="1"/>
    <x v="0"/>
    <x v="1"/>
    <x v="0"/>
    <n v="2000"/>
    <s v="Nov"/>
    <n v="19"/>
    <s v="19 Nov 2000"/>
    <x v="43"/>
    <n v="0"/>
    <n v="35585.58"/>
    <s v="tier - 2"/>
    <s v="tier - 3"/>
    <s v="R1011"/>
  </r>
  <r>
    <s v="Id212"/>
    <s v="Gavin, Mr.  Timothy V"/>
    <x v="0"/>
    <n v="34.39"/>
    <x v="0"/>
    <x v="177"/>
    <s v="No"/>
    <x v="0"/>
    <x v="0"/>
    <x v="0"/>
    <x v="0"/>
    <n v="1971"/>
    <s v="Aug"/>
    <n v="10"/>
    <s v="10 Aug 1971"/>
    <x v="2"/>
    <n v="0"/>
    <n v="35583.17"/>
    <s v="tier - 1"/>
    <s v="tier - 3"/>
    <s v="R1011"/>
  </r>
  <r>
    <s v="Id213"/>
    <s v="Littlefield, Mr.  Andrew S"/>
    <x v="1"/>
    <n v="29.06"/>
    <x v="1"/>
    <x v="178"/>
    <s v="yes"/>
    <x v="0"/>
    <x v="0"/>
    <x v="3"/>
    <x v="0"/>
    <n v="1964"/>
    <s v="Aug"/>
    <n v="29"/>
    <s v="29 Aug 1964"/>
    <x v="8"/>
    <n v="0"/>
    <n v="35573.26"/>
    <s v="tier - 2"/>
    <s v="tier - 1"/>
    <s v="R1011"/>
  </r>
  <r>
    <s v="Id214"/>
    <s v="Shearer, Mr.  Matthew D"/>
    <x v="0"/>
    <n v="35.799999999999997"/>
    <x v="0"/>
    <x v="179"/>
    <s v="No"/>
    <x v="0"/>
    <x v="0"/>
    <x v="1"/>
    <x v="0"/>
    <n v="1973"/>
    <s v="Oct"/>
    <n v="27"/>
    <s v="27 Oct 1973"/>
    <x v="19"/>
    <n v="0"/>
    <n v="35547.72"/>
    <s v="tier - 1"/>
    <s v="tier - 1"/>
    <s v="R1011"/>
  </r>
  <r>
    <s v="Id215"/>
    <s v="Armstrong, Ms.  Jessica"/>
    <x v="2"/>
    <n v="49.8"/>
    <x v="0"/>
    <x v="180"/>
    <s v="No"/>
    <x v="0"/>
    <x v="0"/>
    <x v="3"/>
    <x v="0"/>
    <n v="1992"/>
    <s v="SEP"/>
    <n v="13"/>
    <s v="13 Sep 1992"/>
    <x v="40"/>
    <n v="0"/>
    <n v="35547.47"/>
    <s v="tier - 2"/>
    <s v="tier - 3"/>
    <s v="R1011"/>
  </r>
  <r>
    <s v="Id216"/>
    <s v="Warriner, Mr.  Lawrence"/>
    <x v="0"/>
    <n v="35.71"/>
    <x v="0"/>
    <x v="181"/>
    <s v="No"/>
    <x v="0"/>
    <x v="0"/>
    <x v="1"/>
    <x v="0"/>
    <n v="1973"/>
    <s v="Dec"/>
    <n v="16"/>
    <s v="16 Dec 1973"/>
    <x v="19"/>
    <n v="0"/>
    <n v="35517.19"/>
    <s v="tier - 2"/>
    <s v="tier - 2"/>
    <s v="R1011"/>
  </r>
  <r>
    <s v="Id217"/>
    <s v="White, Mr.  Alex"/>
    <x v="2"/>
    <n v="30.8"/>
    <x v="0"/>
    <x v="182"/>
    <s v="yes"/>
    <x v="0"/>
    <x v="0"/>
    <x v="3"/>
    <x v="0"/>
    <n v="1988"/>
    <s v="Nov"/>
    <n v="20"/>
    <s v="20 Nov 1988"/>
    <x v="4"/>
    <n v="0"/>
    <n v="35491.64"/>
    <s v="tier - 1"/>
    <s v="tier - 2"/>
    <s v="R1011"/>
  </r>
  <r>
    <s v="Id218"/>
    <s v="Cordaro, Mr.  Kevin"/>
    <x v="0"/>
    <n v="33.69"/>
    <x v="0"/>
    <x v="183"/>
    <s v="No"/>
    <x v="0"/>
    <x v="0"/>
    <x v="0"/>
    <x v="0"/>
    <n v="1971"/>
    <s v="SEP"/>
    <n v="22"/>
    <s v="22 Sep 1971"/>
    <x v="14"/>
    <n v="0"/>
    <n v="35345.730000000003"/>
    <s v="tier - 2"/>
    <s v="tier - 3"/>
    <s v="R1011"/>
  </r>
  <r>
    <s v="Id219"/>
    <s v="Hamilton, Mr.  Gavin M."/>
    <x v="1"/>
    <n v="42.27"/>
    <x v="0"/>
    <x v="3"/>
    <s v="yes"/>
    <x v="0"/>
    <x v="0"/>
    <x v="3"/>
    <x v="0"/>
    <n v="1988"/>
    <s v="SEP"/>
    <n v="19"/>
    <s v="19 Sep 1988"/>
    <x v="4"/>
    <n v="3"/>
    <n v="35315.96"/>
    <s v="tier - 2"/>
    <s v="tier - 1"/>
    <s v="R1011"/>
  </r>
  <r>
    <s v="Id220"/>
    <s v="Meyer, Mr.  Rick E"/>
    <x v="1"/>
    <n v="53.25"/>
    <x v="0"/>
    <x v="184"/>
    <s v="yes"/>
    <x v="0"/>
    <x v="1"/>
    <x v="3"/>
    <x v="0"/>
    <n v="1997"/>
    <s v="Jul"/>
    <n v="9"/>
    <s v="9 Jul 1997"/>
    <x v="46"/>
    <n v="0"/>
    <n v="35302.089999999997"/>
    <s v="tier - 1"/>
    <s v="tier - 2"/>
    <s v="R1011"/>
  </r>
  <r>
    <s v="Id221"/>
    <s v="Duke, Ms.  Andrea H."/>
    <x v="0"/>
    <n v="26.8"/>
    <x v="1"/>
    <x v="185"/>
    <s v="yes"/>
    <x v="0"/>
    <x v="0"/>
    <x v="0"/>
    <x v="1"/>
    <n v="1967"/>
    <s v="Dec"/>
    <n v="30"/>
    <s v="30 Dec 1967"/>
    <x v="22"/>
    <n v="1"/>
    <n v="35160.129999999997"/>
    <s v="tier - 2"/>
    <s v="tier - 2"/>
    <s v="R1011"/>
  </r>
  <r>
    <s v="Id222"/>
    <s v="Malatesta, Mr.  Anthony S"/>
    <x v="2"/>
    <n v="28.5"/>
    <x v="1"/>
    <x v="89"/>
    <s v="No"/>
    <x v="0"/>
    <x v="0"/>
    <x v="3"/>
    <x v="0"/>
    <n v="1998"/>
    <s v="Dec"/>
    <n v="22"/>
    <s v="22 Dec 1998"/>
    <x v="36"/>
    <n v="0"/>
    <n v="35147.53"/>
    <s v="tier - 1"/>
    <s v="tier - 1"/>
    <s v="R1016"/>
  </r>
  <r>
    <s v="Id223"/>
    <s v="Hinrichsen, Mr.  Erik"/>
    <x v="1"/>
    <n v="22.895"/>
    <x v="2"/>
    <x v="186"/>
    <s v="No"/>
    <x v="0"/>
    <x v="0"/>
    <x v="0"/>
    <x v="0"/>
    <n v="1977"/>
    <s v="Jun"/>
    <n v="29"/>
    <s v="29 Jun 1977"/>
    <x v="1"/>
    <n v="0"/>
    <n v="35069.370000000003"/>
    <s v="tier - 1"/>
    <s v="tier - 1"/>
    <s v="R1017"/>
  </r>
  <r>
    <s v="Id224"/>
    <s v="Lucan, Ms.  Kiley D"/>
    <x v="0"/>
    <n v="34.06"/>
    <x v="0"/>
    <x v="187"/>
    <s v="yes"/>
    <x v="0"/>
    <x v="0"/>
    <x v="3"/>
    <x v="0"/>
    <n v="1975"/>
    <s v="Aug"/>
    <n v="29"/>
    <s v="29 Aug 1975"/>
    <x v="23"/>
    <n v="1"/>
    <n v="35050.620000000003"/>
    <s v="tier - 2"/>
    <s v="tier - 1"/>
    <s v="R1011"/>
  </r>
  <r>
    <s v="Id225"/>
    <s v="Koch, Ms.  Jennifer"/>
    <x v="2"/>
    <n v="36.409999999999997"/>
    <x v="0"/>
    <x v="188"/>
    <s v="No"/>
    <x v="0"/>
    <x v="0"/>
    <x v="0"/>
    <x v="0"/>
    <n v="1982"/>
    <s v="Jul"/>
    <n v="5"/>
    <s v="5 Jul 1982"/>
    <x v="37"/>
    <n v="3"/>
    <n v="35000.730000000003"/>
    <s v="tier - 2"/>
    <s v="tier - 3"/>
    <s v="R1011"/>
  </r>
  <r>
    <s v="Id226"/>
    <s v="Smith, Mr.  Chris"/>
    <x v="2"/>
    <n v="52.3"/>
    <x v="0"/>
    <x v="189"/>
    <s v="yes"/>
    <x v="0"/>
    <x v="1"/>
    <x v="3"/>
    <x v="0"/>
    <n v="1997"/>
    <s v="Aug"/>
    <n v="22"/>
    <s v="22 Aug 1997"/>
    <x v="46"/>
    <n v="0"/>
    <n v="34979.86"/>
    <s v="tier - 2"/>
    <s v="tier - 2"/>
    <s v="R1011"/>
  </r>
  <r>
    <s v="Id227"/>
    <s v="O'Connor, Ms.  Marian M."/>
    <x v="2"/>
    <n v="52.66"/>
    <x v="0"/>
    <x v="150"/>
    <s v="No"/>
    <x v="0"/>
    <x v="0"/>
    <x v="3"/>
    <x v="0"/>
    <n v="1998"/>
    <s v="Aug"/>
    <n v="22"/>
    <s v="22 Aug 1998"/>
    <x v="32"/>
    <n v="0"/>
    <n v="34976.42"/>
    <s v="tier - 2"/>
    <s v="tier - 1"/>
    <s v="R1011"/>
  </r>
  <r>
    <s v="Id228"/>
    <s v="Kampwerth, Mr.  Jeremy"/>
    <x v="0"/>
    <n v="29.57"/>
    <x v="1"/>
    <x v="190"/>
    <s v="yes"/>
    <x v="0"/>
    <x v="0"/>
    <x v="0"/>
    <x v="0"/>
    <n v="1967"/>
    <s v="Oct"/>
    <n v="7"/>
    <s v="7 Oct 1967"/>
    <x v="22"/>
    <n v="0"/>
    <n v="34975.68"/>
    <s v="tier - 2"/>
    <s v="tier - 2"/>
    <s v="R1011"/>
  </r>
  <r>
    <s v="Id229"/>
    <s v="Federoff, Ms.  Allison H"/>
    <x v="2"/>
    <n v="36.99"/>
    <x v="0"/>
    <x v="191"/>
    <s v="yes"/>
    <x v="0"/>
    <x v="1"/>
    <x v="3"/>
    <x v="0"/>
    <n v="1983"/>
    <s v="Jul"/>
    <n v="29"/>
    <s v="29 Jul 1983"/>
    <x v="38"/>
    <n v="3"/>
    <n v="34940.61"/>
    <s v="tier - 2"/>
    <s v="tier - 3"/>
    <s v="R1011"/>
  </r>
  <r>
    <s v="Id230"/>
    <s v="Goya, Ms.  Elizabeth"/>
    <x v="2"/>
    <n v="31.4"/>
    <x v="0"/>
    <x v="192"/>
    <s v="yes"/>
    <x v="0"/>
    <x v="0"/>
    <x v="3"/>
    <x v="0"/>
    <n v="1995"/>
    <s v="Oct"/>
    <n v="17"/>
    <s v="17 Oct 1995"/>
    <x v="44"/>
    <n v="0"/>
    <n v="34838.870000000003"/>
    <s v="tier - 2"/>
    <s v="tier - 3"/>
    <s v="R1011"/>
  </r>
  <r>
    <s v="Id231"/>
    <s v="Hodges, Mr.  Andrew"/>
    <x v="1"/>
    <n v="34.9"/>
    <x v="0"/>
    <x v="21"/>
    <s v="No"/>
    <x v="0"/>
    <x v="1"/>
    <x v="3"/>
    <x v="0"/>
    <n v="2003"/>
    <s v="SEP"/>
    <n v="17"/>
    <s v="17 Sep 2003"/>
    <x v="45"/>
    <n v="0"/>
    <n v="34828.65"/>
    <s v="tier - 1"/>
    <s v="tier - 3"/>
    <s v="R1011"/>
  </r>
  <r>
    <s v="Id232"/>
    <s v="Erickson, Mr.  Anders J"/>
    <x v="2"/>
    <n v="31.13"/>
    <x v="0"/>
    <x v="193"/>
    <s v="yes"/>
    <x v="0"/>
    <x v="0"/>
    <x v="3"/>
    <x v="0"/>
    <n v="1995"/>
    <s v="Dec"/>
    <n v="27"/>
    <s v="27 Dec 1995"/>
    <x v="44"/>
    <n v="1"/>
    <n v="34806.47"/>
    <s v="tier - 1"/>
    <s v="tier - 2"/>
    <s v="R1013"/>
  </r>
  <r>
    <s v="Id233"/>
    <s v="Welleck, Mr.  Sean"/>
    <x v="1"/>
    <n v="34.799999999999997"/>
    <x v="0"/>
    <x v="194"/>
    <s v="No"/>
    <x v="0"/>
    <x v="1"/>
    <x v="3"/>
    <x v="0"/>
    <n v="2003"/>
    <s v="Jul"/>
    <n v="3"/>
    <s v="3 Jul 2003"/>
    <x v="39"/>
    <n v="0"/>
    <n v="34779.620000000003"/>
    <s v="tier - 1"/>
    <s v="tier - 2"/>
    <s v="R1011"/>
  </r>
  <r>
    <s v="Id234"/>
    <s v="Polen, Mr.  Brian M."/>
    <x v="2"/>
    <n v="31.68"/>
    <x v="0"/>
    <x v="171"/>
    <s v="No"/>
    <x v="0"/>
    <x v="0"/>
    <x v="0"/>
    <x v="0"/>
    <n v="1994"/>
    <s v="Jul"/>
    <n v="7"/>
    <s v="7 Jul 1994"/>
    <x v="20"/>
    <n v="0"/>
    <n v="34672.15"/>
    <s v="tier - 1"/>
    <s v="tier - 3"/>
    <s v="R1013"/>
  </r>
  <r>
    <s v="Id235"/>
    <s v="Lynch, Mr.  Jeremy"/>
    <x v="1"/>
    <n v="33.534999999999997"/>
    <x v="0"/>
    <x v="195"/>
    <s v="No"/>
    <x v="1"/>
    <x v="0"/>
    <x v="3"/>
    <x v="0"/>
    <n v="2004"/>
    <s v="Oct"/>
    <n v="9"/>
    <s v="9 Oct 2004"/>
    <x v="41"/>
    <n v="0"/>
    <n v="34617.839999999997"/>
    <s v="tier - 1"/>
    <s v="tier - 3"/>
    <s v="R1016"/>
  </r>
  <r>
    <s v="Id236"/>
    <s v="Hufstader, Ms.  Susannah"/>
    <x v="2"/>
    <n v="31.92"/>
    <x v="0"/>
    <x v="196"/>
    <s v="yes"/>
    <x v="0"/>
    <x v="0"/>
    <x v="0"/>
    <x v="0"/>
    <n v="1976"/>
    <s v="Nov"/>
    <n v="25"/>
    <s v="25 Nov 1976"/>
    <x v="1"/>
    <n v="2"/>
    <n v="34543.39"/>
    <s v="tier - 2"/>
    <s v="tier - 3"/>
    <s v="R1011"/>
  </r>
  <r>
    <s v="Id237"/>
    <s v="Doak, Mr.  Randy"/>
    <x v="2"/>
    <n v="32.700000000000003"/>
    <x v="0"/>
    <x v="197"/>
    <s v="No"/>
    <x v="0"/>
    <x v="0"/>
    <x v="3"/>
    <x v="0"/>
    <n v="1998"/>
    <s v="Jun"/>
    <n v="24"/>
    <s v="24 Jun 1998"/>
    <x v="32"/>
    <n v="0"/>
    <n v="34472.839999999997"/>
    <s v="tier - 1"/>
    <s v="tier - 3"/>
    <s v="R1011"/>
  </r>
  <r>
    <s v="Id238"/>
    <s v="Noya, Mr.  Leslie"/>
    <x v="2"/>
    <n v="41.25"/>
    <x v="0"/>
    <x v="27"/>
    <s v="No"/>
    <x v="0"/>
    <x v="0"/>
    <x v="0"/>
    <x v="0"/>
    <n v="1990"/>
    <s v="SEP"/>
    <n v="24"/>
    <s v="24 Sep 1990"/>
    <x v="3"/>
    <n v="3"/>
    <n v="34456.269999999997"/>
    <s v="tier - 1"/>
    <s v="tier - 2"/>
    <s v="R1011"/>
  </r>
  <r>
    <s v="Id239"/>
    <s v="Heninger, Ms.  Brittany L."/>
    <x v="2"/>
    <n v="33.11"/>
    <x v="0"/>
    <x v="198"/>
    <s v="No"/>
    <x v="0"/>
    <x v="1"/>
    <x v="3"/>
    <x v="0"/>
    <n v="2003"/>
    <s v="Oct"/>
    <n v="5"/>
    <s v="5 Oct 2003"/>
    <x v="45"/>
    <n v="0"/>
    <n v="34439.86"/>
    <s v="tier - 2"/>
    <s v="tier - 1"/>
    <s v="R1013"/>
  </r>
  <r>
    <s v="Id240"/>
    <s v="Richardson, Ms.  Cassie J."/>
    <x v="2"/>
    <n v="36.159999999999997"/>
    <x v="0"/>
    <x v="199"/>
    <s v="No"/>
    <x v="0"/>
    <x v="0"/>
    <x v="3"/>
    <x v="0"/>
    <n v="1984"/>
    <s v="Oct"/>
    <n v="1"/>
    <s v="1 Oct 1984"/>
    <x v="33"/>
    <n v="3"/>
    <n v="34402.22"/>
    <s v="tier - 2"/>
    <s v="tier - 3"/>
    <s v="R1011"/>
  </r>
  <r>
    <s v="Id241"/>
    <s v="Deucher, Mr.  Peter W"/>
    <x v="1"/>
    <n v="33.72"/>
    <x v="0"/>
    <x v="200"/>
    <s v="yes"/>
    <x v="0"/>
    <x v="1"/>
    <x v="3"/>
    <x v="0"/>
    <n v="1983"/>
    <s v="Oct"/>
    <n v="2"/>
    <s v="2 Oct 1983"/>
    <x v="34"/>
    <n v="3"/>
    <n v="34307.22"/>
    <s v="tier - 2"/>
    <s v="tier - 2"/>
    <s v="R1012"/>
  </r>
  <r>
    <s v="Id242"/>
    <s v="Wilson, Mr.  Douglas"/>
    <x v="0"/>
    <n v="37.74"/>
    <x v="0"/>
    <x v="201"/>
    <s v="yes"/>
    <x v="0"/>
    <x v="0"/>
    <x v="3"/>
    <x v="0"/>
    <n v="1986"/>
    <s v="Oct"/>
    <n v="11"/>
    <s v="11 Oct 1986"/>
    <x v="27"/>
    <n v="3"/>
    <n v="34293.120000000003"/>
    <s v="tier - 1"/>
    <s v="tier - 2"/>
    <s v="R1011"/>
  </r>
  <r>
    <s v="Id243"/>
    <s v="Hall, Mr.  Dan"/>
    <x v="2"/>
    <n v="48.75"/>
    <x v="0"/>
    <x v="202"/>
    <s v="yes"/>
    <x v="0"/>
    <x v="0"/>
    <x v="3"/>
    <x v="0"/>
    <n v="1995"/>
    <s v="Oct"/>
    <n v="30"/>
    <s v="30 Oct 1995"/>
    <x v="44"/>
    <n v="0"/>
    <n v="34289.43"/>
    <s v="tier - 1"/>
    <s v="tier - 1"/>
    <s v="R1011"/>
  </r>
  <r>
    <s v="Id244"/>
    <s v="Reed, Mr.  Dan M."/>
    <x v="2"/>
    <n v="31.065000000000001"/>
    <x v="0"/>
    <x v="203"/>
    <s v="No"/>
    <x v="0"/>
    <x v="0"/>
    <x v="3"/>
    <x v="0"/>
    <n v="1998"/>
    <s v="Jun"/>
    <n v="11"/>
    <s v="11 Jun 1998"/>
    <x v="32"/>
    <n v="0"/>
    <n v="34254.050000000003"/>
    <s v="tier - 1"/>
    <s v="tier - 3"/>
    <s v="R1019"/>
  </r>
  <r>
    <s v="Id245"/>
    <s v="Frome, Mr.  Eric L."/>
    <x v="0"/>
    <n v="23.55"/>
    <x v="2"/>
    <x v="204"/>
    <s v="No"/>
    <x v="0"/>
    <x v="0"/>
    <x v="0"/>
    <x v="0"/>
    <n v="1962"/>
    <s v="Jul"/>
    <n v="5"/>
    <s v="5 Jul 1962"/>
    <x v="5"/>
    <n v="0"/>
    <n v="34218.019999999997"/>
    <s v="tier - 1"/>
    <s v="tier - 1"/>
    <s v="R1011"/>
  </r>
  <r>
    <s v="Id246"/>
    <s v="Creasy, Mr.  Les J"/>
    <x v="0"/>
    <n v="30.18"/>
    <x v="0"/>
    <x v="205"/>
    <s v="yes"/>
    <x v="0"/>
    <x v="0"/>
    <x v="3"/>
    <x v="0"/>
    <n v="1975"/>
    <s v="Jul"/>
    <n v="21"/>
    <s v="21 Jul 1975"/>
    <x v="23"/>
    <n v="1"/>
    <n v="34210.33"/>
    <s v="tier - 2"/>
    <s v="tier - 1"/>
    <s v="R1012"/>
  </r>
  <r>
    <s v="Id247"/>
    <s v="Latimer, Ms.  Stephanie"/>
    <x v="0"/>
    <n v="29.94"/>
    <x v="1"/>
    <x v="14"/>
    <s v="No"/>
    <x v="0"/>
    <x v="0"/>
    <x v="0"/>
    <x v="0"/>
    <n v="1971"/>
    <s v="Aug"/>
    <n v="25"/>
    <s v="25 Aug 1971"/>
    <x v="2"/>
    <n v="0"/>
    <n v="34205.07"/>
    <s v="tier - 2"/>
    <s v="tier - 2"/>
    <s v="R1011"/>
  </r>
  <r>
    <s v="Id248"/>
    <s v="Wei, Ms.  Melissa Y"/>
    <x v="2"/>
    <n v="31.4"/>
    <x v="0"/>
    <x v="206"/>
    <s v="No"/>
    <x v="0"/>
    <x v="0"/>
    <x v="0"/>
    <x v="0"/>
    <n v="1999"/>
    <s v="Nov"/>
    <n v="6"/>
    <s v="6 Nov 1999"/>
    <x v="21"/>
    <n v="0"/>
    <n v="34166.269999999997"/>
    <s v="tier - 2"/>
    <s v="tier - 3"/>
    <s v="R1011"/>
  </r>
  <r>
    <s v="Id249"/>
    <s v="Hayes, Ms.  Ashley"/>
    <x v="0"/>
    <n v="53.06"/>
    <x v="0"/>
    <x v="41"/>
    <s v="No"/>
    <x v="0"/>
    <x v="0"/>
    <x v="0"/>
    <x v="0"/>
    <n v="2002"/>
    <s v="Dec"/>
    <n v="26"/>
    <s v="26 Dec 2002"/>
    <x v="39"/>
    <n v="0"/>
    <n v="34084.68"/>
    <s v="tier - 2"/>
    <s v="tier - 3"/>
    <s v="R1011"/>
  </r>
  <r>
    <s v="Id250"/>
    <s v="Velardo, Ms.  Stephanie M."/>
    <x v="2"/>
    <n v="30.25"/>
    <x v="0"/>
    <x v="40"/>
    <s v="No"/>
    <x v="0"/>
    <x v="0"/>
    <x v="1"/>
    <x v="0"/>
    <n v="1972"/>
    <s v="Jul"/>
    <n v="26"/>
    <s v="26 Jul 1972"/>
    <x v="14"/>
    <n v="0"/>
    <n v="34053.360000000001"/>
    <s v="tier - 2"/>
    <s v="tier - 2"/>
    <s v="R1011"/>
  </r>
  <r>
    <s v="Id251"/>
    <s v="Kastes, Ms.  Kylie"/>
    <x v="2"/>
    <n v="46.68"/>
    <x v="0"/>
    <x v="138"/>
    <s v="No"/>
    <x v="0"/>
    <x v="0"/>
    <x v="0"/>
    <x v="0"/>
    <n v="1994"/>
    <s v="SEP"/>
    <n v="25"/>
    <s v="25 Sep 1994"/>
    <x v="6"/>
    <n v="0"/>
    <n v="33975.47"/>
    <s v="tier - 2"/>
    <s v="tier - 2"/>
    <s v="R1011"/>
  </r>
  <r>
    <s v="Id252"/>
    <s v="Escorcia, Ms.  Kelly"/>
    <x v="1"/>
    <n v="30.4"/>
    <x v="0"/>
    <x v="119"/>
    <s v="No"/>
    <x v="1"/>
    <x v="0"/>
    <x v="1"/>
    <x v="0"/>
    <n v="2000"/>
    <s v="Dec"/>
    <n v="27"/>
    <s v="27 Dec 2000"/>
    <x v="43"/>
    <n v="0"/>
    <n v="33907.550000000003"/>
    <s v="tier - 2"/>
    <s v="tier - 2"/>
    <s v="R1012"/>
  </r>
  <r>
    <s v="Id253"/>
    <s v="Larscheid, Ms.  Carrie"/>
    <x v="2"/>
    <n v="30.2"/>
    <x v="0"/>
    <x v="47"/>
    <s v="yes"/>
    <x v="0"/>
    <x v="1"/>
    <x v="3"/>
    <x v="0"/>
    <n v="1997"/>
    <s v="Aug"/>
    <n v="9"/>
    <s v="9 Aug 1997"/>
    <x v="46"/>
    <n v="0"/>
    <n v="33900.65"/>
    <s v="tier - 2"/>
    <s v="tier - 3"/>
    <s v="R1011"/>
  </r>
  <r>
    <s v="Id254"/>
    <s v="O'Bannon, Mr.  Alex"/>
    <x v="2"/>
    <n v="51.18"/>
    <x v="0"/>
    <x v="176"/>
    <s v="yes"/>
    <x v="1"/>
    <x v="0"/>
    <x v="1"/>
    <x v="0"/>
    <n v="2000"/>
    <s v="Oct"/>
    <n v="26"/>
    <s v="26 Oct 2000"/>
    <x v="43"/>
    <n v="0"/>
    <n v="33829.39"/>
    <s v="tier - 2"/>
    <s v="tier - 3"/>
    <s v="R1011"/>
  </r>
  <r>
    <s v="Id255"/>
    <s v="Ridgway, Mr.  Zach S"/>
    <x v="0"/>
    <n v="22.18"/>
    <x v="2"/>
    <x v="207"/>
    <s v="No"/>
    <x v="0"/>
    <x v="0"/>
    <x v="0"/>
    <x v="0"/>
    <n v="1962"/>
    <s v="Dec"/>
    <n v="11"/>
    <s v="11 Dec 1962"/>
    <x v="12"/>
    <n v="0"/>
    <n v="33753.32"/>
    <s v="tier - 1"/>
    <s v="tier - 3"/>
    <s v="R1011"/>
  </r>
  <r>
    <s v="Id256"/>
    <s v="Black, Mr.  Alan"/>
    <x v="2"/>
    <n v="31.92"/>
    <x v="0"/>
    <x v="78"/>
    <s v="No"/>
    <x v="0"/>
    <x v="1"/>
    <x v="3"/>
    <x v="0"/>
    <n v="2003"/>
    <s v="SEP"/>
    <n v="12"/>
    <s v="12 Sep 2003"/>
    <x v="45"/>
    <n v="0"/>
    <n v="33750.29"/>
    <s v="tier - 1"/>
    <s v="tier - 3"/>
    <s v="R1012"/>
  </r>
  <r>
    <s v="Id257"/>
    <s v="Canton, Mr.  Nate"/>
    <x v="1"/>
    <n v="31.73"/>
    <x v="0"/>
    <x v="208"/>
    <s v="No"/>
    <x v="1"/>
    <x v="0"/>
    <x v="3"/>
    <x v="0"/>
    <n v="2004"/>
    <s v="Nov"/>
    <n v="1"/>
    <s v="1 Nov 2004"/>
    <x v="41"/>
    <n v="0"/>
    <n v="33732.69"/>
    <s v="tier - 1"/>
    <s v="tier - 1"/>
    <s v="R1017"/>
  </r>
  <r>
    <s v="Id258"/>
    <s v="Fine, Mr.  Jesse G."/>
    <x v="1"/>
    <n v="45.52"/>
    <x v="0"/>
    <x v="60"/>
    <s v="No"/>
    <x v="0"/>
    <x v="1"/>
    <x v="3"/>
    <x v="0"/>
    <n v="1993"/>
    <s v="Nov"/>
    <n v="28"/>
    <s v="28 Nov 1993"/>
    <x v="20"/>
    <n v="0"/>
    <n v="33707.550000000003"/>
    <s v="tier - 2"/>
    <s v="tier - 2"/>
    <s v="R1011"/>
  </r>
  <r>
    <s v="Id259"/>
    <s v="Bui, Mr.  Jason"/>
    <x v="2"/>
    <n v="52.81"/>
    <x v="0"/>
    <x v="27"/>
    <s v="No"/>
    <x v="0"/>
    <x v="1"/>
    <x v="3"/>
    <x v="0"/>
    <n v="2003"/>
    <s v="SEP"/>
    <n v="9"/>
    <s v="9 Sep 2003"/>
    <x v="45"/>
    <n v="0"/>
    <n v="33611.71"/>
    <s v="tier - 1"/>
    <s v="tier - 2"/>
    <s v="R1011"/>
  </r>
  <r>
    <s v="Id260"/>
    <s v="Riepma, Ms.  Megan A."/>
    <x v="2"/>
    <n v="33.58"/>
    <x v="0"/>
    <x v="209"/>
    <s v="No"/>
    <x v="0"/>
    <x v="0"/>
    <x v="3"/>
    <x v="0"/>
    <n v="1984"/>
    <s v="Jul"/>
    <n v="22"/>
    <s v="22 Jul 1984"/>
    <x v="34"/>
    <n v="3"/>
    <n v="33527.1"/>
    <s v="tier - 2"/>
    <s v="tier - 3"/>
    <s v="R1011"/>
  </r>
  <r>
    <s v="Id261"/>
    <s v="Inman, Mr.  Luke M"/>
    <x v="0"/>
    <n v="30.684999999999999"/>
    <x v="0"/>
    <x v="210"/>
    <s v="No"/>
    <x v="0"/>
    <x v="0"/>
    <x v="0"/>
    <x v="0"/>
    <n v="2002"/>
    <s v="Aug"/>
    <n v="25"/>
    <s v="25 Aug 2002"/>
    <x v="47"/>
    <n v="0"/>
    <n v="33475.82"/>
    <s v="tier - 1"/>
    <s v="tier - 1"/>
    <s v="R1018"/>
  </r>
  <r>
    <s v="Id262"/>
    <s v="Kruzel, Ms.  Jacy D"/>
    <x v="0"/>
    <n v="37.524999999999999"/>
    <x v="0"/>
    <x v="211"/>
    <s v="yes"/>
    <x v="0"/>
    <x v="0"/>
    <x v="1"/>
    <x v="1"/>
    <n v="1970"/>
    <s v="Jun"/>
    <n v="18"/>
    <s v="18 Jun 1970"/>
    <x v="28"/>
    <n v="2"/>
    <n v="33471.97"/>
    <s v="tier - 2"/>
    <s v="tier - 2"/>
    <s v="R1012"/>
  </r>
  <r>
    <s v="Id263"/>
    <s v="Lindsay, Mr.  Simon G."/>
    <x v="2"/>
    <n v="34.5"/>
    <x v="0"/>
    <x v="212"/>
    <s v="yes"/>
    <x v="0"/>
    <x v="0"/>
    <x v="0"/>
    <x v="0"/>
    <n v="1985"/>
    <s v="Dec"/>
    <n v="7"/>
    <s v="7 Dec 1985"/>
    <x v="18"/>
    <n v="3"/>
    <n v="33450.99"/>
    <s v="tier - 2"/>
    <s v="tier - 2"/>
    <s v="R1011"/>
  </r>
  <r>
    <s v="Id264"/>
    <s v="Land, Ms.  Ainsley E."/>
    <x v="1"/>
    <n v="28.16"/>
    <x v="1"/>
    <x v="1"/>
    <s v="No"/>
    <x v="0"/>
    <x v="0"/>
    <x v="1"/>
    <x v="0"/>
    <n v="1972"/>
    <s v="SEP"/>
    <n v="5"/>
    <s v="5 Sep 1972"/>
    <x v="30"/>
    <n v="0"/>
    <n v="33344.449999999997"/>
    <s v="tier - 2"/>
    <s v="tier - 3"/>
    <s v="R1011"/>
  </r>
  <r>
    <s v="Id265"/>
    <s v="Brecher, Ms.  Erica A."/>
    <x v="1"/>
    <n v="30.02"/>
    <x v="0"/>
    <x v="213"/>
    <s v="No"/>
    <x v="0"/>
    <x v="1"/>
    <x v="3"/>
    <x v="0"/>
    <n v="2003"/>
    <s v="Nov"/>
    <n v="28"/>
    <s v="28 Nov 2003"/>
    <x v="45"/>
    <n v="0"/>
    <n v="33307.550000000003"/>
    <s v="tier - 2"/>
    <s v="tier - 3"/>
    <s v="R1012"/>
  </r>
  <r>
    <s v="Id266"/>
    <s v="Debolt, Mr.  Erik"/>
    <x v="1"/>
    <n v="37.82"/>
    <x v="0"/>
    <x v="214"/>
    <s v="No"/>
    <x v="0"/>
    <x v="0"/>
    <x v="0"/>
    <x v="0"/>
    <n v="1990"/>
    <s v="Oct"/>
    <n v="12"/>
    <s v="12 Oct 1990"/>
    <x v="3"/>
    <n v="3"/>
    <n v="33292.83"/>
    <s v="tier - 2"/>
    <s v="tier - 1"/>
    <s v="R1011"/>
  </r>
  <r>
    <s v="Id267"/>
    <s v="Oswalt, Ms.  Erin C."/>
    <x v="2"/>
    <n v="33.14"/>
    <x v="0"/>
    <x v="215"/>
    <s v="yes"/>
    <x v="0"/>
    <x v="0"/>
    <x v="0"/>
    <x v="0"/>
    <n v="1985"/>
    <s v="Jul"/>
    <n v="15"/>
    <s v="15 Jul 1985"/>
    <x v="33"/>
    <n v="3"/>
    <n v="33121"/>
    <s v="tier - 2"/>
    <s v="tier - 1"/>
    <s v="R1011"/>
  </r>
  <r>
    <s v="Id268"/>
    <s v="Boyd, Ms.  Adrienne"/>
    <x v="1"/>
    <n v="25.14"/>
    <x v="1"/>
    <x v="216"/>
    <s v="yes"/>
    <x v="0"/>
    <x v="1"/>
    <x v="3"/>
    <x v="0"/>
    <n v="1969"/>
    <s v="Oct"/>
    <n v="30"/>
    <s v="30 Oct 1969"/>
    <x v="28"/>
    <n v="0"/>
    <n v="33090.660000000003"/>
    <s v="tier - 2"/>
    <s v="tier - 2"/>
    <s v="R1011"/>
  </r>
  <r>
    <s v="Id269"/>
    <s v="Bulewich, Mr.  Adam"/>
    <x v="0"/>
    <n v="20.18"/>
    <x v="2"/>
    <x v="217"/>
    <s v="No"/>
    <x v="0"/>
    <x v="0"/>
    <x v="0"/>
    <x v="0"/>
    <n v="1962"/>
    <s v="Jul"/>
    <n v="1"/>
    <s v="1 Jul 1962"/>
    <x v="5"/>
    <n v="0"/>
    <n v="33074.94"/>
    <s v="tier - 1"/>
    <s v="tier - 2"/>
    <s v="R1011"/>
  </r>
  <r>
    <s v="Id270"/>
    <s v="Fukuda, Mr.  Yutaka"/>
    <x v="2"/>
    <n v="44.36"/>
    <x v="0"/>
    <x v="78"/>
    <s v="No"/>
    <x v="0"/>
    <x v="0"/>
    <x v="0"/>
    <x v="0"/>
    <n v="1994"/>
    <s v="Jul"/>
    <n v="28"/>
    <s v="28 Jul 1994"/>
    <x v="20"/>
    <n v="0"/>
    <n v="33057.230000000003"/>
    <s v="tier - 1"/>
    <s v="tier - 2"/>
    <s v="R1011"/>
  </r>
  <r>
    <s v="Id271"/>
    <s v="Phillips, Mr.  Tyler M"/>
    <x v="0"/>
    <n v="23.82"/>
    <x v="2"/>
    <x v="218"/>
    <s v="yes"/>
    <x v="0"/>
    <x v="0"/>
    <x v="0"/>
    <x v="0"/>
    <n v="1967"/>
    <s v="Jul"/>
    <n v="10"/>
    <s v="10 Jul 1967"/>
    <x v="25"/>
    <n v="0"/>
    <n v="33025.32"/>
    <s v="tier - 2"/>
    <s v="tier - 3"/>
    <s v="R1011"/>
  </r>
  <r>
    <s v="Id272"/>
    <s v="Maddison, Mr.  Stephen"/>
    <x v="2"/>
    <n v="45"/>
    <x v="0"/>
    <x v="219"/>
    <s v="yes"/>
    <x v="0"/>
    <x v="0"/>
    <x v="3"/>
    <x v="0"/>
    <n v="1995"/>
    <s v="Jul"/>
    <n v="8"/>
    <s v="8 Jul 1995"/>
    <x v="6"/>
    <n v="0"/>
    <n v="33017.46"/>
    <s v="tier - 1"/>
    <s v="tier - 1"/>
    <s v="R1011"/>
  </r>
  <r>
    <s v="Id273"/>
    <s v="Lockwood, Mr.  Andrew B."/>
    <x v="0"/>
    <n v="26.62"/>
    <x v="1"/>
    <x v="220"/>
    <s v="No"/>
    <x v="0"/>
    <x v="0"/>
    <x v="0"/>
    <x v="0"/>
    <n v="1971"/>
    <s v="Aug"/>
    <n v="24"/>
    <s v="24 Aug 1971"/>
    <x v="2"/>
    <n v="0"/>
    <n v="32947.629999999997"/>
    <s v="tier - 2"/>
    <s v="tier - 1"/>
    <s v="R1011"/>
  </r>
  <r>
    <s v="Id274"/>
    <s v="Defilippi, Mr.  James"/>
    <x v="0"/>
    <n v="32.67"/>
    <x v="0"/>
    <x v="221"/>
    <s v="yes"/>
    <x v="0"/>
    <x v="0"/>
    <x v="0"/>
    <x v="0"/>
    <n v="1981"/>
    <s v="Nov"/>
    <n v="17"/>
    <s v="17 Nov 1981"/>
    <x v="37"/>
    <n v="1"/>
    <n v="32906.69"/>
    <s v="tier - 2"/>
    <s v="tier - 3"/>
    <s v="R1011"/>
  </r>
  <r>
    <s v="Id275"/>
    <s v="Jackson, Mr.  Shawn P."/>
    <x v="2"/>
    <n v="44.44"/>
    <x v="0"/>
    <x v="166"/>
    <s v="yes"/>
    <x v="0"/>
    <x v="0"/>
    <x v="3"/>
    <x v="0"/>
    <n v="1995"/>
    <s v="Dec"/>
    <n v="4"/>
    <s v="4 Dec 1995"/>
    <x v="44"/>
    <n v="0"/>
    <n v="32827.51"/>
    <s v="tier - 1"/>
    <s v="tier - 2"/>
    <s v="R1011"/>
  </r>
  <r>
    <s v="Id276"/>
    <s v="Ozahowski, Mr.  Matt"/>
    <x v="2"/>
    <n v="28.31"/>
    <x v="1"/>
    <x v="196"/>
    <s v="No"/>
    <x v="0"/>
    <x v="0"/>
    <x v="0"/>
    <x v="0"/>
    <n v="1980"/>
    <s v="Dec"/>
    <n v="12"/>
    <s v="12 Dec 1980"/>
    <x v="26"/>
    <n v="3"/>
    <n v="32787.46"/>
    <s v="tier - 1"/>
    <s v="tier - 3"/>
    <s v="R1012"/>
  </r>
  <r>
    <s v="Id277"/>
    <s v="Guthals, Mr.  Nathaniel"/>
    <x v="2"/>
    <n v="25.05"/>
    <x v="1"/>
    <x v="152"/>
    <s v="No"/>
    <x v="0"/>
    <x v="0"/>
    <x v="1"/>
    <x v="0"/>
    <n v="1972"/>
    <s v="Nov"/>
    <n v="7"/>
    <s v="7 Nov 1972"/>
    <x v="30"/>
    <n v="0"/>
    <n v="32765.33"/>
    <s v="tier - 2"/>
    <s v="tier - 2"/>
    <s v="R1012"/>
  </r>
  <r>
    <s v="Id278"/>
    <s v="Yates, Mr.  Kevin D."/>
    <x v="0"/>
    <n v="28.34"/>
    <x v="1"/>
    <x v="222"/>
    <s v="No"/>
    <x v="0"/>
    <x v="0"/>
    <x v="0"/>
    <x v="0"/>
    <n v="1974"/>
    <s v="Dec"/>
    <n v="6"/>
    <s v="6 Dec 1974"/>
    <x v="23"/>
    <n v="0"/>
    <n v="32760.48"/>
    <s v="tier - 1"/>
    <s v="tier - 1"/>
    <s v="R1011"/>
  </r>
  <r>
    <s v="Id279"/>
    <s v="Samuelson, Ms.  Joan"/>
    <x v="2"/>
    <n v="17.765000000000001"/>
    <x v="3"/>
    <x v="133"/>
    <s v="No"/>
    <x v="0"/>
    <x v="0"/>
    <x v="0"/>
    <x v="0"/>
    <n v="1990"/>
    <s v="Jul"/>
    <n v="9"/>
    <s v="9 Jul 1990"/>
    <x v="42"/>
    <n v="2"/>
    <n v="32734.19"/>
    <s v="tier - 2"/>
    <s v="tier - 1"/>
    <s v="R1012"/>
  </r>
  <r>
    <s v="Id280"/>
    <s v="Lemos, Mr.  Christopher A"/>
    <x v="1"/>
    <n v="36.119999999999997"/>
    <x v="0"/>
    <x v="99"/>
    <s v="No"/>
    <x v="0"/>
    <x v="0"/>
    <x v="0"/>
    <x v="0"/>
    <n v="1990"/>
    <s v="SEP"/>
    <n v="30"/>
    <s v="30 Sep 1990"/>
    <x v="3"/>
    <n v="3"/>
    <n v="32716.2"/>
    <s v="tier - 1"/>
    <s v="tier - 2"/>
    <s v="R1011"/>
  </r>
  <r>
    <s v="Id281"/>
    <s v="Seynders, Ms.  Kacy L."/>
    <x v="0"/>
    <n v="23.19"/>
    <x v="2"/>
    <x v="223"/>
    <s v="No"/>
    <x v="0"/>
    <x v="0"/>
    <x v="0"/>
    <x v="0"/>
    <n v="1968"/>
    <s v="Nov"/>
    <n v="1"/>
    <s v="1 Nov 1968"/>
    <x v="0"/>
    <n v="0"/>
    <n v="32686.080000000002"/>
    <s v="tier - 2"/>
    <s v="tier - 3"/>
    <s v="R1011"/>
  </r>
  <r>
    <s v="Id282"/>
    <s v="Saunders, Mr.  Benjamin H."/>
    <x v="2"/>
    <n v="35.99"/>
    <x v="0"/>
    <x v="80"/>
    <s v="No"/>
    <x v="0"/>
    <x v="0"/>
    <x v="0"/>
    <x v="0"/>
    <n v="1990"/>
    <s v="Jul"/>
    <n v="13"/>
    <s v="13 Jul 1990"/>
    <x v="42"/>
    <n v="3"/>
    <n v="32672.11"/>
    <s v="tier - 1"/>
    <s v="tier - 1"/>
    <s v="R1011"/>
  </r>
  <r>
    <s v="Id283"/>
    <s v="Walker, Mr.  Xaviour J."/>
    <x v="2"/>
    <n v="30.25"/>
    <x v="0"/>
    <x v="224"/>
    <s v="No"/>
    <x v="0"/>
    <x v="1"/>
    <x v="3"/>
    <x v="0"/>
    <n v="2003"/>
    <s v="Oct"/>
    <n v="8"/>
    <s v="8 Oct 2003"/>
    <x v="45"/>
    <n v="0"/>
    <n v="32548.34"/>
    <s v="tier - 1"/>
    <s v="tier - 2"/>
    <s v="R1013"/>
  </r>
  <r>
    <s v="Id284"/>
    <s v="Lam, Mr.  Michael T."/>
    <x v="1"/>
    <n v="26.24"/>
    <x v="1"/>
    <x v="106"/>
    <s v="yes"/>
    <x v="0"/>
    <x v="0"/>
    <x v="0"/>
    <x v="0"/>
    <n v="1976"/>
    <s v="SEP"/>
    <n v="19"/>
    <s v="19 Sep 1976"/>
    <x v="1"/>
    <n v="2"/>
    <n v="32485.46"/>
    <s v="tier - 2"/>
    <s v="tier - 1"/>
    <s v="R1011"/>
  </r>
  <r>
    <s v="Id285"/>
    <s v="Sweigart, Mr.  Bradley"/>
    <x v="0"/>
    <n v="31.36"/>
    <x v="0"/>
    <x v="225"/>
    <s v="yes"/>
    <x v="0"/>
    <x v="0"/>
    <x v="0"/>
    <x v="0"/>
    <n v="1981"/>
    <s v="SEP"/>
    <n v="27"/>
    <s v="27 Sep 1981"/>
    <x v="37"/>
    <n v="1"/>
    <n v="32462.35"/>
    <s v="tier - 2"/>
    <s v="tier - 2"/>
    <s v="R1011"/>
  </r>
  <r>
    <s v="Id286"/>
    <s v="Sieczkowski, Ms.  Andrea"/>
    <x v="2"/>
    <n v="25.69"/>
    <x v="1"/>
    <x v="226"/>
    <s v="yes"/>
    <x v="0"/>
    <x v="0"/>
    <x v="0"/>
    <x v="0"/>
    <n v="1976"/>
    <s v="Aug"/>
    <n v="9"/>
    <s v="9 Aug 1976"/>
    <x v="29"/>
    <n v="2"/>
    <n v="32430.22"/>
    <s v="tier - 2"/>
    <s v="tier - 3"/>
    <s v="R1011"/>
  </r>
  <r>
    <s v="Id287"/>
    <s v="Jurgens, Ms.  Nancy M"/>
    <x v="1"/>
    <n v="25.46"/>
    <x v="1"/>
    <x v="100"/>
    <s v="No"/>
    <x v="0"/>
    <x v="0"/>
    <x v="1"/>
    <x v="0"/>
    <n v="1972"/>
    <s v="Oct"/>
    <n v="19"/>
    <s v="19 Oct 1972"/>
    <x v="30"/>
    <n v="0"/>
    <n v="32428.63"/>
    <s v="tier - 2"/>
    <s v="tier - 2"/>
    <s v="R1011"/>
  </r>
  <r>
    <s v="Id288"/>
    <s v="Hackman, Mr.  Matt"/>
    <x v="0"/>
    <n v="31.83"/>
    <x v="0"/>
    <x v="227"/>
    <s v="yes"/>
    <x v="0"/>
    <x v="0"/>
    <x v="3"/>
    <x v="0"/>
    <n v="1986"/>
    <s v="Dec"/>
    <n v="2"/>
    <s v="2 Dec 1986"/>
    <x v="27"/>
    <n v="3"/>
    <n v="32288.49"/>
    <s v="tier - 2"/>
    <s v="tier - 2"/>
    <s v="R1011"/>
  </r>
  <r>
    <s v="Id289"/>
    <s v="Klarich, Mr.  Lee"/>
    <x v="0"/>
    <n v="24.43"/>
    <x v="2"/>
    <x v="14"/>
    <s v="yes"/>
    <x v="0"/>
    <x v="0"/>
    <x v="3"/>
    <x v="0"/>
    <n v="1975"/>
    <s v="Dec"/>
    <n v="17"/>
    <s v="17 Dec 1975"/>
    <x v="29"/>
    <n v="1"/>
    <n v="32259.96"/>
    <s v="tier - 2"/>
    <s v="tier - 3"/>
    <s v="R1012"/>
  </r>
  <r>
    <s v="Id290"/>
    <s v="Schulten, Mr.  Chris"/>
    <x v="2"/>
    <n v="41.9"/>
    <x v="0"/>
    <x v="228"/>
    <s v="No"/>
    <x v="0"/>
    <x v="0"/>
    <x v="0"/>
    <x v="0"/>
    <n v="1994"/>
    <s v="SEP"/>
    <n v="8"/>
    <s v="8 Sep 1994"/>
    <x v="6"/>
    <n v="0"/>
    <n v="32222.81"/>
    <s v="tier - 2"/>
    <s v="tier - 1"/>
    <s v="R1011"/>
  </r>
  <r>
    <s v="Id291"/>
    <s v="Fagerstrom, Mr.  Erik T."/>
    <x v="1"/>
    <n v="22.88"/>
    <x v="2"/>
    <x v="229"/>
    <s v="yes"/>
    <x v="0"/>
    <x v="1"/>
    <x v="3"/>
    <x v="0"/>
    <n v="1969"/>
    <s v="SEP"/>
    <n v="11"/>
    <s v="11 Sep 1969"/>
    <x v="28"/>
    <n v="0"/>
    <n v="32192.76"/>
    <s v="tier - 1"/>
    <s v="tier - 2"/>
    <s v="R1011"/>
  </r>
  <r>
    <s v="Id292"/>
    <s v="Bien, Mr.  Rod W"/>
    <x v="0"/>
    <n v="29.734999999999999"/>
    <x v="1"/>
    <x v="230"/>
    <s v="No"/>
    <x v="0"/>
    <x v="0"/>
    <x v="0"/>
    <x v="1"/>
    <n v="1978"/>
    <s v="Nov"/>
    <n v="10"/>
    <s v="10 Nov 1978"/>
    <x v="9"/>
    <n v="2"/>
    <n v="32108.66"/>
    <s v="tier - 1"/>
    <s v="tier - 3"/>
    <s v="R1017"/>
  </r>
  <r>
    <s v="Id293"/>
    <s v="Hess, Mr.  Joey"/>
    <x v="2"/>
    <n v="40.74"/>
    <x v="0"/>
    <x v="124"/>
    <s v="No"/>
    <x v="0"/>
    <x v="1"/>
    <x v="3"/>
    <x v="0"/>
    <n v="1993"/>
    <s v="SEP"/>
    <n v="13"/>
    <s v="13 Sep 1993"/>
    <x v="20"/>
    <n v="0"/>
    <n v="32086.21"/>
    <s v="tier - 1"/>
    <s v="tier - 3"/>
    <s v="R1011"/>
  </r>
  <r>
    <s v="Id294"/>
    <s v="Shaw, Ms.  Hillary L."/>
    <x v="1"/>
    <n v="24.14"/>
    <x v="2"/>
    <x v="231"/>
    <s v="No"/>
    <x v="0"/>
    <x v="0"/>
    <x v="1"/>
    <x v="0"/>
    <n v="1972"/>
    <s v="SEP"/>
    <n v="21"/>
    <s v="21 Sep 1972"/>
    <x v="30"/>
    <n v="0"/>
    <n v="31980.89"/>
    <s v="tier - 2"/>
    <s v="tier - 1"/>
    <s v="R1011"/>
  </r>
  <r>
    <s v="Id295"/>
    <s v="Williams, Mr.  Eric J"/>
    <x v="0"/>
    <n v="25.15"/>
    <x v="1"/>
    <x v="232"/>
    <s v="yes"/>
    <x v="0"/>
    <x v="0"/>
    <x v="3"/>
    <x v="0"/>
    <n v="1975"/>
    <s v="SEP"/>
    <n v="25"/>
    <s v="25 Sep 1975"/>
    <x v="29"/>
    <n v="1"/>
    <n v="31897.1"/>
    <s v="tier - 2"/>
    <s v="tier - 3"/>
    <s v="R1011"/>
  </r>
  <r>
    <s v="Id296"/>
    <s v="Menzies, Mr.  Nicolas"/>
    <x v="2"/>
    <n v="28.71"/>
    <x v="1"/>
    <x v="112"/>
    <s v="No"/>
    <x v="0"/>
    <x v="0"/>
    <x v="3"/>
    <x v="0"/>
    <n v="1984"/>
    <s v="SEP"/>
    <n v="10"/>
    <s v="10 Sep 1984"/>
    <x v="33"/>
    <n v="3"/>
    <n v="31743.919999999998"/>
    <s v="tier - 2"/>
    <s v="tier - 1"/>
    <s v="R1011"/>
  </r>
  <r>
    <s v="Id297"/>
    <s v="Buehler, Mr.  Marcel"/>
    <x v="2"/>
    <n v="23"/>
    <x v="2"/>
    <x v="233"/>
    <s v="No"/>
    <x v="0"/>
    <x v="0"/>
    <x v="0"/>
    <x v="0"/>
    <n v="1977"/>
    <s v="Oct"/>
    <n v="14"/>
    <s v="14 Oct 1977"/>
    <x v="17"/>
    <n v="2"/>
    <n v="31736.7"/>
    <s v="tier - 2"/>
    <s v="tier - 2"/>
    <s v="R1012"/>
  </r>
  <r>
    <s v="Id298"/>
    <s v="Degen, Ms.  Ashley N"/>
    <x v="0"/>
    <n v="36.86"/>
    <x v="0"/>
    <x v="54"/>
    <s v="No"/>
    <x v="0"/>
    <x v="0"/>
    <x v="0"/>
    <x v="1"/>
    <n v="1960"/>
    <s v="Dec"/>
    <n v="13"/>
    <s v="13 Dec 1960"/>
    <x v="15"/>
    <n v="1"/>
    <n v="31620"/>
    <s v="tier - 2"/>
    <s v="tier - 1"/>
    <s v="R1024"/>
  </r>
  <r>
    <s v="Id299"/>
    <s v="Arsenault, Mr.  Evan D"/>
    <x v="0"/>
    <n v="24.25"/>
    <x v="2"/>
    <x v="234"/>
    <s v="yes"/>
    <x v="0"/>
    <x v="0"/>
    <x v="3"/>
    <x v="0"/>
    <n v="1975"/>
    <s v="Oct"/>
    <n v="29"/>
    <s v="29 Oct 1975"/>
    <x v="29"/>
    <n v="1"/>
    <n v="31591.82"/>
    <s v="tier - 2"/>
    <s v="tier - 1"/>
    <s v="R1011"/>
  </r>
  <r>
    <s v="Id300"/>
    <s v="Hoff, Ms.  Krisana"/>
    <x v="0"/>
    <n v="23.85"/>
    <x v="2"/>
    <x v="235"/>
    <s v="No"/>
    <x v="0"/>
    <x v="0"/>
    <x v="0"/>
    <x v="0"/>
    <n v="1974"/>
    <s v="Oct"/>
    <n v="8"/>
    <s v="8 Oct 1974"/>
    <x v="23"/>
    <n v="0"/>
    <n v="31368.81"/>
    <s v="tier - 2"/>
    <s v="tier - 3"/>
    <s v="R1011"/>
  </r>
  <r>
    <s v="Id301"/>
    <s v="Hall, Mr.  Kyle"/>
    <x v="2"/>
    <n v="40.020000000000003"/>
    <x v="0"/>
    <x v="27"/>
    <s v="yes"/>
    <x v="0"/>
    <x v="0"/>
    <x v="3"/>
    <x v="0"/>
    <n v="1995"/>
    <s v="SEP"/>
    <n v="27"/>
    <s v="27 Sep 1995"/>
    <x v="44"/>
    <n v="0"/>
    <n v="31328.27"/>
    <s v="tier - 2"/>
    <s v="tier - 2"/>
    <s v="R1011"/>
  </r>
  <r>
    <s v="Id302"/>
    <s v="Ashley, Ms.  Kate"/>
    <x v="0"/>
    <n v="19.170000000000002"/>
    <x v="2"/>
    <x v="12"/>
    <s v="No"/>
    <x v="0"/>
    <x v="0"/>
    <x v="0"/>
    <x v="0"/>
    <n v="1968"/>
    <s v="Jul"/>
    <n v="9"/>
    <s v="9 Jul 1968"/>
    <x v="22"/>
    <n v="0"/>
    <n v="31322.53"/>
    <s v="tier - 2"/>
    <s v="tier - 1"/>
    <s v="R1011"/>
  </r>
  <r>
    <s v="Id303"/>
    <s v="Rindahl, Mr.  Martin A."/>
    <x v="1"/>
    <n v="43.53"/>
    <x v="0"/>
    <x v="236"/>
    <s v="yes"/>
    <x v="1"/>
    <x v="0"/>
    <x v="1"/>
    <x v="0"/>
    <n v="2000"/>
    <s v="Jul"/>
    <n v="22"/>
    <s v="22 Jul 2000"/>
    <x v="21"/>
    <n v="0"/>
    <n v="31234.560000000001"/>
    <s v="tier - 1"/>
    <s v="tier - 1"/>
    <s v="R1011"/>
  </r>
  <r>
    <s v="Id304"/>
    <s v="Clark, Ms.  Stacey"/>
    <x v="2"/>
    <n v="46.06"/>
    <x v="0"/>
    <x v="237"/>
    <s v="No"/>
    <x v="1"/>
    <x v="0"/>
    <x v="3"/>
    <x v="0"/>
    <n v="2004"/>
    <s v="Nov"/>
    <n v="9"/>
    <s v="9 Nov 2004"/>
    <x v="41"/>
    <n v="0"/>
    <n v="31196.61"/>
    <s v="tier - 2"/>
    <s v="tier - 1"/>
    <s v="R1011"/>
  </r>
  <r>
    <s v="Id305"/>
    <s v="Irish, Ms.  Christine"/>
    <x v="0"/>
    <n v="29.92"/>
    <x v="1"/>
    <x v="238"/>
    <s v="yes"/>
    <x v="0"/>
    <x v="0"/>
    <x v="1"/>
    <x v="0"/>
    <n v="1961"/>
    <s v="SEP"/>
    <n v="9"/>
    <s v="9 Sep 1961"/>
    <x v="5"/>
    <n v="3"/>
    <n v="30942.19"/>
    <s v="tier - 2"/>
    <s v="tier - 2"/>
    <s v="R1013"/>
  </r>
  <r>
    <s v="Id306"/>
    <s v="Richardson, Ms.  Sarah C."/>
    <x v="2"/>
    <n v="28.46"/>
    <x v="1"/>
    <x v="239"/>
    <s v="yes"/>
    <x v="0"/>
    <x v="0"/>
    <x v="3"/>
    <x v="0"/>
    <n v="1988"/>
    <s v="SEP"/>
    <n v="5"/>
    <s v="5 Sep 1988"/>
    <x v="4"/>
    <n v="3"/>
    <n v="30763.01"/>
    <s v="tier - 2"/>
    <s v="tier - 1"/>
    <s v="R1011"/>
  </r>
  <r>
    <s v="Id307"/>
    <s v="Dewitt, Ms.  Megan"/>
    <x v="1"/>
    <n v="24.56"/>
    <x v="2"/>
    <x v="194"/>
    <s v="yes"/>
    <x v="0"/>
    <x v="1"/>
    <x v="3"/>
    <x v="0"/>
    <n v="1983"/>
    <s v="Dec"/>
    <n v="21"/>
    <s v="21 Dec 1983"/>
    <x v="34"/>
    <n v="3"/>
    <n v="30724.44"/>
    <s v="tier - 2"/>
    <s v="tier - 3"/>
    <s v="R1011"/>
  </r>
  <r>
    <s v="Id308"/>
    <s v="Hickman, Mr.  Jason W"/>
    <x v="1"/>
    <n v="41.19"/>
    <x v="0"/>
    <x v="240"/>
    <s v="No"/>
    <x v="0"/>
    <x v="0"/>
    <x v="0"/>
    <x v="0"/>
    <n v="1999"/>
    <s v="SEP"/>
    <n v="21"/>
    <s v="21 Sep 1999"/>
    <x v="21"/>
    <n v="0"/>
    <n v="30697.71"/>
    <s v="tier - 1"/>
    <s v="tier - 2"/>
    <s v="R1011"/>
  </r>
  <r>
    <s v="Id309"/>
    <s v="Gonzalez, Ms.  Michele"/>
    <x v="0"/>
    <n v="18.63"/>
    <x v="2"/>
    <x v="241"/>
    <s v="yes"/>
    <x v="0"/>
    <x v="0"/>
    <x v="1"/>
    <x v="0"/>
    <n v="1970"/>
    <s v="Nov"/>
    <n v="11"/>
    <s v="11 Nov 1970"/>
    <x v="2"/>
    <n v="0"/>
    <n v="30625.65"/>
    <s v="tier - 2"/>
    <s v="tier - 3"/>
    <s v="R1011"/>
  </r>
  <r>
    <s v="Id310"/>
    <s v="Difani, Ms.  Nikki"/>
    <x v="0"/>
    <n v="26.26"/>
    <x v="1"/>
    <x v="242"/>
    <s v="yes"/>
    <x v="0"/>
    <x v="0"/>
    <x v="3"/>
    <x v="0"/>
    <n v="1986"/>
    <s v="Aug"/>
    <n v="10"/>
    <s v="10 Aug 1986"/>
    <x v="18"/>
    <n v="3"/>
    <n v="30530.5"/>
    <s v="tier - 2"/>
    <s v="tier - 1"/>
    <s v="R1011"/>
  </r>
  <r>
    <s v="Id311"/>
    <s v="Turner, Mr.  Philip J."/>
    <x v="1"/>
    <n v="22.37"/>
    <x v="2"/>
    <x v="236"/>
    <s v="yes"/>
    <x v="0"/>
    <x v="1"/>
    <x v="3"/>
    <x v="0"/>
    <n v="1983"/>
    <s v="SEP"/>
    <n v="3"/>
    <s v="3 Sep 1983"/>
    <x v="38"/>
    <n v="3"/>
    <n v="30457.37"/>
    <s v="tier - 2"/>
    <s v="tier - 1"/>
    <s v="R1012"/>
  </r>
  <r>
    <s v="Id312"/>
    <s v="Widmann, Mr.  Bryan L"/>
    <x v="2"/>
    <n v="39.619999999999997"/>
    <x v="0"/>
    <x v="141"/>
    <s v="No"/>
    <x v="0"/>
    <x v="0"/>
    <x v="3"/>
    <x v="0"/>
    <n v="1998"/>
    <s v="Oct"/>
    <n v="28"/>
    <s v="28 Oct 1998"/>
    <x v="36"/>
    <n v="0"/>
    <n v="30422.03"/>
    <s v="tier - 2"/>
    <s v="tier - 3"/>
    <s v="R1011"/>
  </r>
  <r>
    <s v="Id313"/>
    <s v="Tunney, Mr.  Timothy F"/>
    <x v="2"/>
    <n v="18.329999999999998"/>
    <x v="3"/>
    <x v="243"/>
    <s v="yes"/>
    <x v="0"/>
    <x v="0"/>
    <x v="0"/>
    <x v="0"/>
    <n v="1976"/>
    <s v="SEP"/>
    <n v="3"/>
    <s v="3 Sep 1976"/>
    <x v="29"/>
    <n v="2"/>
    <n v="30409.53"/>
    <s v="tier - 2"/>
    <s v="tier - 3"/>
    <s v="R1012"/>
  </r>
  <r>
    <s v="Id314"/>
    <s v="San Juan, Ms.  Angielyn M"/>
    <x v="2"/>
    <n v="17.11"/>
    <x v="3"/>
    <x v="244"/>
    <s v="yes"/>
    <x v="0"/>
    <x v="1"/>
    <x v="3"/>
    <x v="0"/>
    <n v="1969"/>
    <s v="Jul"/>
    <n v="30"/>
    <s v="30 Jul 1969"/>
    <x v="0"/>
    <n v="0"/>
    <n v="30366.93"/>
    <s v="tier - 2"/>
    <s v="tier - 2"/>
    <s v="R1011"/>
  </r>
  <r>
    <s v="Id315"/>
    <s v="Croll, Ms.  Jeanie M."/>
    <x v="1"/>
    <n v="43.5"/>
    <x v="0"/>
    <x v="245"/>
    <s v="No"/>
    <x v="1"/>
    <x v="0"/>
    <x v="3"/>
    <x v="0"/>
    <n v="2004"/>
    <s v="Jun"/>
    <n v="1"/>
    <s v="1 Jun 2004"/>
    <x v="45"/>
    <n v="0"/>
    <n v="30328.27"/>
    <s v="tier - 2"/>
    <s v="tier - 2"/>
    <s v="R1011"/>
  </r>
  <r>
    <s v="Id316"/>
    <s v="Rolfes, Mr.  Greg"/>
    <x v="2"/>
    <n v="25.364999999999998"/>
    <x v="1"/>
    <x v="27"/>
    <s v="No"/>
    <x v="0"/>
    <x v="0"/>
    <x v="1"/>
    <x v="1"/>
    <n v="1972"/>
    <s v="Jul"/>
    <n v="24"/>
    <s v="24 Jul 1972"/>
    <x v="14"/>
    <n v="2"/>
    <n v="30284.639999999999"/>
    <s v="tier - 1"/>
    <s v="tier - 1"/>
    <s v="R1012"/>
  </r>
  <r>
    <s v="Id317"/>
    <s v="Hinkle, Mr.  John"/>
    <x v="0"/>
    <n v="28.594999999999999"/>
    <x v="1"/>
    <x v="246"/>
    <s v="No"/>
    <x v="0"/>
    <x v="0"/>
    <x v="0"/>
    <x v="1"/>
    <n v="1962"/>
    <s v="SEP"/>
    <n v="15"/>
    <s v="15 Sep 1962"/>
    <x v="12"/>
    <n v="0"/>
    <n v="30260"/>
    <s v="tier - 1"/>
    <s v="tier - 1"/>
    <s v="R1014"/>
  </r>
  <r>
    <s v="Id318"/>
    <s v="Leuchanka, Mr.  Aliaksandr"/>
    <x v="0"/>
    <n v="29.83"/>
    <x v="1"/>
    <x v="247"/>
    <s v="yes"/>
    <x v="0"/>
    <x v="1"/>
    <x v="3"/>
    <x v="0"/>
    <n v="1963"/>
    <s v="SEP"/>
    <n v="13"/>
    <s v="13 Sep 1963"/>
    <x v="8"/>
    <n v="3"/>
    <n v="30184.94"/>
    <s v="tier - 1"/>
    <s v="tier - 1"/>
    <s v="R1014"/>
  </r>
  <r>
    <s v="Id319"/>
    <s v="Ayr, Mr.  Jason M."/>
    <x v="0"/>
    <n v="24.7"/>
    <x v="2"/>
    <x v="248"/>
    <s v="No"/>
    <x v="0"/>
    <x v="0"/>
    <x v="2"/>
    <x v="1"/>
    <n v="1958"/>
    <s v="Aug"/>
    <n v="11"/>
    <s v="11 Aug 1958"/>
    <x v="7"/>
    <n v="1"/>
    <n v="30166.62"/>
    <s v="tier - 1"/>
    <s v="tier - 3"/>
    <s v="R1012"/>
  </r>
  <r>
    <s v="Id320"/>
    <s v="Siegel, Ms.  Sheera K"/>
    <x v="0"/>
    <n v="17.940000000000001"/>
    <x v="3"/>
    <x v="68"/>
    <s v="No"/>
    <x v="0"/>
    <x v="0"/>
    <x v="0"/>
    <x v="0"/>
    <n v="1971"/>
    <s v="Dec"/>
    <n v="25"/>
    <s v="25 Dec 1971"/>
    <x v="14"/>
    <n v="0"/>
    <n v="30134.75"/>
    <s v="tier - 2"/>
    <s v="tier - 3"/>
    <s v="R1011"/>
  </r>
  <r>
    <s v="Id321"/>
    <s v="Penrose, Ms.  Janice"/>
    <x v="2"/>
    <n v="21.08"/>
    <x v="2"/>
    <x v="249"/>
    <s v="No"/>
    <x v="0"/>
    <x v="1"/>
    <x v="3"/>
    <x v="0"/>
    <n v="1979"/>
    <s v="SEP"/>
    <n v="2"/>
    <s v="2 Sep 1979"/>
    <x v="9"/>
    <n v="2"/>
    <n v="30095.97"/>
    <s v="tier - 2"/>
    <s v="tier - 3"/>
    <s v="R1011"/>
  </r>
  <r>
    <s v="Id322"/>
    <s v="Schuler, Mr.  Timothy G."/>
    <x v="0"/>
    <n v="37.715000000000003"/>
    <x v="0"/>
    <x v="250"/>
    <s v="yes"/>
    <x v="0"/>
    <x v="0"/>
    <x v="0"/>
    <x v="1"/>
    <n v="1967"/>
    <s v="Jun"/>
    <n v="16"/>
    <s v="16 Jun 1967"/>
    <x v="25"/>
    <n v="3"/>
    <n v="30063.58"/>
    <s v="tier - 1"/>
    <s v="tier - 1"/>
    <s v="R1012"/>
  </r>
  <r>
    <s v="Id323"/>
    <s v="Walker, Mr.  Alan R"/>
    <x v="0"/>
    <n v="22.39"/>
    <x v="2"/>
    <x v="201"/>
    <s v="yes"/>
    <x v="0"/>
    <x v="0"/>
    <x v="0"/>
    <x v="0"/>
    <n v="1981"/>
    <s v="Aug"/>
    <n v="4"/>
    <s v="4 Aug 1981"/>
    <x v="26"/>
    <n v="1"/>
    <n v="30026.87"/>
    <s v="tier - 2"/>
    <s v="tier - 3"/>
    <s v="R1012"/>
  </r>
  <r>
    <s v="Id324"/>
    <s v="Stange, Mr.  Michael"/>
    <x v="2"/>
    <n v="28.78"/>
    <x v="1"/>
    <x v="251"/>
    <s v="No"/>
    <x v="0"/>
    <x v="0"/>
    <x v="0"/>
    <x v="0"/>
    <n v="1991"/>
    <s v="Oct"/>
    <n v="5"/>
    <s v="5 Oct 1991"/>
    <x v="35"/>
    <n v="3"/>
    <n v="29969.67"/>
    <s v="tier - 1"/>
    <s v="tier - 1"/>
    <s v="R1011"/>
  </r>
  <r>
    <s v="Id325"/>
    <s v="Roy, Ms.  Marie-France"/>
    <x v="2"/>
    <n v="18.329999999999998"/>
    <x v="3"/>
    <x v="252"/>
    <s v="yes"/>
    <x v="0"/>
    <x v="0"/>
    <x v="0"/>
    <x v="0"/>
    <n v="1976"/>
    <s v="Jun"/>
    <n v="12"/>
    <s v="12 Jun 1976"/>
    <x v="29"/>
    <n v="2"/>
    <n v="29933.75"/>
    <s v="tier - 1"/>
    <s v="tier - 1"/>
    <s v="R1011"/>
  </r>
  <r>
    <s v="Id326"/>
    <s v="Potere, Mr.  Erik F."/>
    <x v="2"/>
    <n v="26.39"/>
    <x v="1"/>
    <x v="253"/>
    <s v="yes"/>
    <x v="0"/>
    <x v="0"/>
    <x v="3"/>
    <x v="0"/>
    <n v="1988"/>
    <s v="Dec"/>
    <n v="30"/>
    <s v="30 Dec 1988"/>
    <x v="4"/>
    <n v="3"/>
    <n v="29929.56"/>
    <s v="tier - 1"/>
    <s v="tier - 1"/>
    <s v="R1011"/>
  </r>
  <r>
    <s v="Id327"/>
    <s v="Podgurski, Mr.  Andrew"/>
    <x v="0"/>
    <n v="19.260000000000002"/>
    <x v="2"/>
    <x v="254"/>
    <s v="yes"/>
    <x v="0"/>
    <x v="0"/>
    <x v="3"/>
    <x v="0"/>
    <n v="1975"/>
    <s v="Aug"/>
    <n v="19"/>
    <s v="19 Aug 1975"/>
    <x v="23"/>
    <n v="1"/>
    <n v="29899.25"/>
    <s v="tier - 1"/>
    <s v="tier - 3"/>
    <s v="R1011"/>
  </r>
  <r>
    <s v="Id328"/>
    <s v="Diamond, Mr.  Anthony"/>
    <x v="1"/>
    <n v="26.92"/>
    <x v="1"/>
    <x v="34"/>
    <s v="No"/>
    <x v="0"/>
    <x v="0"/>
    <x v="0"/>
    <x v="0"/>
    <n v="1989"/>
    <s v="Dec"/>
    <n v="30"/>
    <s v="30 Dec 1989"/>
    <x v="42"/>
    <n v="3"/>
    <n v="29852.48"/>
    <s v="tier - 1"/>
    <s v="tier - 3"/>
    <s v="R1011"/>
  </r>
  <r>
    <s v="Id329"/>
    <s v="Sallade, Mr.  Chris"/>
    <x v="2"/>
    <n v="19.73"/>
    <x v="2"/>
    <x v="67"/>
    <s v="No"/>
    <x v="0"/>
    <x v="0"/>
    <x v="0"/>
    <x v="0"/>
    <n v="1982"/>
    <s v="Oct"/>
    <n v="29"/>
    <s v="29 Oct 1982"/>
    <x v="38"/>
    <n v="3"/>
    <n v="29818.76"/>
    <s v="tier - 1"/>
    <s v="tier - 1"/>
    <s v="R1012"/>
  </r>
  <r>
    <s v="Id330"/>
    <s v="Zhang, Mr.  Yu"/>
    <x v="0"/>
    <n v="23.56"/>
    <x v="2"/>
    <x v="255"/>
    <s v="yes"/>
    <x v="0"/>
    <x v="0"/>
    <x v="0"/>
    <x v="0"/>
    <n v="1981"/>
    <s v="Aug"/>
    <n v="13"/>
    <s v="13 Aug 1981"/>
    <x v="26"/>
    <n v="1"/>
    <n v="29816.639999999999"/>
    <s v="tier - 1"/>
    <s v="tier - 2"/>
    <s v="R1011"/>
  </r>
  <r>
    <s v="Id331"/>
    <s v="Chatfield, Mr.  Caleb N"/>
    <x v="1"/>
    <n v="37.67"/>
    <x v="0"/>
    <x v="256"/>
    <s v="No"/>
    <x v="0"/>
    <x v="0"/>
    <x v="3"/>
    <x v="0"/>
    <n v="1998"/>
    <s v="Jun"/>
    <n v="20"/>
    <s v="20 Jun 1998"/>
    <x v="32"/>
    <n v="0"/>
    <n v="29760.6"/>
    <s v="tier - 1"/>
    <s v="tier - 2"/>
    <s v="R1011"/>
  </r>
  <r>
    <s v="Id332"/>
    <s v="Bruns, Mr.  Jason M."/>
    <x v="0"/>
    <n v="18.73"/>
    <x v="2"/>
    <x v="257"/>
    <s v="No"/>
    <x v="0"/>
    <x v="0"/>
    <x v="1"/>
    <x v="0"/>
    <n v="1973"/>
    <s v="Aug"/>
    <n v="23"/>
    <s v="23 Aug 1973"/>
    <x v="30"/>
    <n v="0"/>
    <n v="29757.69"/>
    <s v="tier - 1"/>
    <s v="tier - 3"/>
    <s v="R1011"/>
  </r>
  <r>
    <s v="Id333"/>
    <s v="Yochum, Ms.  Angela R"/>
    <x v="1"/>
    <n v="33.090000000000003"/>
    <x v="0"/>
    <x v="87"/>
    <s v="No"/>
    <x v="0"/>
    <x v="1"/>
    <x v="3"/>
    <x v="0"/>
    <n v="1993"/>
    <s v="Jul"/>
    <n v="27"/>
    <s v="27 Jul 1993"/>
    <x v="40"/>
    <n v="0"/>
    <n v="29622.69"/>
    <s v="tier - 1"/>
    <s v="tier - 1"/>
    <s v="R1011"/>
  </r>
  <r>
    <s v="Id334"/>
    <s v="Freeburn, Mr.  Keith J"/>
    <x v="0"/>
    <n v="18.329999999999998"/>
    <x v="3"/>
    <x v="258"/>
    <s v="yes"/>
    <x v="0"/>
    <x v="0"/>
    <x v="3"/>
    <x v="0"/>
    <n v="1975"/>
    <s v="Nov"/>
    <n v="3"/>
    <s v="3 Nov 1975"/>
    <x v="29"/>
    <n v="1"/>
    <n v="29583.8"/>
    <s v="tier - 1"/>
    <s v="tier - 1"/>
    <s v="R1011"/>
  </r>
  <r>
    <s v="Id335"/>
    <s v="Spencer, Ms.  Emma"/>
    <x v="2"/>
    <n v="27.74"/>
    <x v="1"/>
    <x v="82"/>
    <s v="yes"/>
    <x v="0"/>
    <x v="0"/>
    <x v="1"/>
    <x v="0"/>
    <n v="1959"/>
    <s v="Oct"/>
    <n v="20"/>
    <s v="20 Oct 1959"/>
    <x v="16"/>
    <n v="0"/>
    <n v="29523.17"/>
    <s v="tier - 1"/>
    <s v="tier - 2"/>
    <s v="R1024"/>
  </r>
  <r>
    <s v="Id336"/>
    <s v="Jarosik, Mr.  Nathan A"/>
    <x v="1"/>
    <n v="24.2"/>
    <x v="2"/>
    <x v="259"/>
    <s v="No"/>
    <x v="0"/>
    <x v="0"/>
    <x v="3"/>
    <x v="0"/>
    <n v="1987"/>
    <s v="Jul"/>
    <n v="16"/>
    <s v="16 Jul 1987"/>
    <x v="27"/>
    <n v="3"/>
    <n v="29443.59"/>
    <s v="tier - 1"/>
    <s v="tier - 1"/>
    <s v="R1011"/>
  </r>
  <r>
    <s v="Id337"/>
    <s v="Heinzen, Ms.  Kathryn"/>
    <x v="2"/>
    <n v="22.03"/>
    <x v="2"/>
    <x v="141"/>
    <s v="yes"/>
    <x v="0"/>
    <x v="0"/>
    <x v="0"/>
    <x v="0"/>
    <n v="1985"/>
    <s v="Nov"/>
    <n v="7"/>
    <s v="7 Nov 1985"/>
    <x v="18"/>
    <n v="3"/>
    <n v="29352.560000000001"/>
    <s v="tier - 1"/>
    <s v="tier - 1"/>
    <s v="R1011"/>
  </r>
  <r>
    <s v="Id338"/>
    <s v="Kelley, Ms.  Elizabeth H."/>
    <x v="0"/>
    <n v="26.885000000000002"/>
    <x v="1"/>
    <x v="260"/>
    <s v="No"/>
    <x v="0"/>
    <x v="0"/>
    <x v="2"/>
    <x v="0"/>
    <n v="1958"/>
    <s v="Jun"/>
    <n v="5"/>
    <s v="5 Jun 1958"/>
    <x v="7"/>
    <n v="0"/>
    <n v="29330.98"/>
    <s v="tier - 1"/>
    <s v="tier - 2"/>
    <s v="R1012"/>
  </r>
  <r>
    <s v="Id339"/>
    <s v="Thacker, Mr.  Ben"/>
    <x v="0"/>
    <n v="16.36"/>
    <x v="3"/>
    <x v="217"/>
    <s v="No"/>
    <x v="0"/>
    <x v="0"/>
    <x v="0"/>
    <x v="0"/>
    <n v="1978"/>
    <s v="Jul"/>
    <n v="21"/>
    <s v="21 Jul 1978"/>
    <x v="17"/>
    <n v="2"/>
    <n v="29227.599999999999"/>
    <s v="tier - 1"/>
    <s v="tier - 3"/>
    <s v="R1012"/>
  </r>
  <r>
    <s v="Id340"/>
    <s v="Jeseritz, Ms.  Cheryl A"/>
    <x v="2"/>
    <n v="32.299999999999997"/>
    <x v="0"/>
    <x v="143"/>
    <s v="yes"/>
    <x v="0"/>
    <x v="1"/>
    <x v="3"/>
    <x v="1"/>
    <n v="1969"/>
    <s v="Jul"/>
    <n v="9"/>
    <s v="9 Jul 1969"/>
    <x v="0"/>
    <n v="2"/>
    <n v="29186.48"/>
    <s v="tier - 1"/>
    <s v="tier - 3"/>
    <s v="R1024"/>
  </r>
  <r>
    <s v="Id341"/>
    <s v="Hohman, Ms.  Kimberly A"/>
    <x v="2"/>
    <n v="16.05"/>
    <x v="3"/>
    <x v="261"/>
    <s v="yes"/>
    <x v="0"/>
    <x v="0"/>
    <x v="0"/>
    <x v="0"/>
    <n v="1976"/>
    <s v="Nov"/>
    <n v="8"/>
    <s v="8 Nov 1976"/>
    <x v="1"/>
    <n v="2"/>
    <n v="29160.39"/>
    <s v="tier - 1"/>
    <s v="tier - 2"/>
    <s v="R1011"/>
  </r>
  <r>
    <s v="Id342"/>
    <s v="Hill, Ms.  Cynthia"/>
    <x v="0"/>
    <n v="29.07"/>
    <x v="1"/>
    <x v="262"/>
    <s v="yes"/>
    <x v="0"/>
    <x v="0"/>
    <x v="1"/>
    <x v="0"/>
    <n v="1961"/>
    <s v="Dec"/>
    <n v="24"/>
    <s v="24 Dec 1961"/>
    <x v="5"/>
    <n v="0"/>
    <n v="29141.360000000001"/>
    <s v="tier - 1"/>
    <s v="tier - 3"/>
    <s v="R1012"/>
  </r>
  <r>
    <s v="Id343"/>
    <s v="Kuepfer, Ms.  Jessica"/>
    <x v="0"/>
    <n v="17.43"/>
    <x v="3"/>
    <x v="263"/>
    <s v="No"/>
    <x v="0"/>
    <x v="0"/>
    <x v="0"/>
    <x v="0"/>
    <n v="1978"/>
    <s v="Nov"/>
    <n v="29"/>
    <s v="29 Nov 1978"/>
    <x v="9"/>
    <n v="2"/>
    <n v="29114.77"/>
    <s v="tier - 1"/>
    <s v="tier - 1"/>
    <s v="R1011"/>
  </r>
  <r>
    <s v="Id344"/>
    <s v="Kaczmarek, Mr.  Bruce"/>
    <x v="2"/>
    <n v="19.329999999999998"/>
    <x v="2"/>
    <x v="159"/>
    <s v="No"/>
    <x v="0"/>
    <x v="0"/>
    <x v="0"/>
    <x v="0"/>
    <n v="1980"/>
    <s v="Jul"/>
    <n v="14"/>
    <s v="14 Jul 1980"/>
    <x v="31"/>
    <n v="2"/>
    <n v="29114.21"/>
    <s v="tier - 1"/>
    <s v="tier - 3"/>
    <s v="R1011"/>
  </r>
  <r>
    <s v="Id345"/>
    <s v="Pitt, Ms.  Allison"/>
    <x v="2"/>
    <n v="30.52"/>
    <x v="0"/>
    <x v="139"/>
    <s v="No"/>
    <x v="0"/>
    <x v="0"/>
    <x v="3"/>
    <x v="0"/>
    <n v="1992"/>
    <s v="Jul"/>
    <n v="7"/>
    <s v="7 Jul 1992"/>
    <x v="35"/>
    <n v="0"/>
    <n v="29007.82"/>
    <s v="tier - 1"/>
    <s v="tier - 3"/>
    <s v="R1011"/>
  </r>
  <r>
    <s v="Id346"/>
    <s v="Lorton, Mr.  Alex"/>
    <x v="2"/>
    <n v="39.21"/>
    <x v="0"/>
    <x v="264"/>
    <s v="No"/>
    <x v="0"/>
    <x v="1"/>
    <x v="3"/>
    <x v="0"/>
    <n v="2003"/>
    <s v="SEP"/>
    <n v="1"/>
    <s v="1 Sep 2003"/>
    <x v="39"/>
    <n v="0"/>
    <n v="28998.68"/>
    <s v="tier - 1"/>
    <s v="tier - 3"/>
    <s v="R1011"/>
  </r>
  <r>
    <s v="Id347"/>
    <s v="Castaneda, Ms.  Gabriela"/>
    <x v="2"/>
    <n v="26.98"/>
    <x v="1"/>
    <x v="127"/>
    <s v="yes"/>
    <x v="0"/>
    <x v="0"/>
    <x v="1"/>
    <x v="0"/>
    <n v="1959"/>
    <s v="Dec"/>
    <n v="5"/>
    <s v="5 Dec 1959"/>
    <x v="16"/>
    <n v="0"/>
    <n v="28950.47"/>
    <s v="tier - 1"/>
    <s v="tier - 1"/>
    <s v="R1012"/>
  </r>
  <r>
    <s v="Id348"/>
    <s v="Cherop, Ms.  Sharon"/>
    <x v="0"/>
    <n v="25.84"/>
    <x v="1"/>
    <x v="265"/>
    <s v="No"/>
    <x v="0"/>
    <x v="0"/>
    <x v="0"/>
    <x v="1"/>
    <n v="1962"/>
    <s v="Jul"/>
    <n v="25"/>
    <s v="25 Jul 1962"/>
    <x v="5"/>
    <n v="0"/>
    <n v="28923.14"/>
    <s v="tier - 1"/>
    <s v="tier - 1"/>
    <s v="R1012"/>
  </r>
  <r>
    <s v="Id349"/>
    <s v="Howell, Mr.  Jason A"/>
    <x v="0"/>
    <n v="28.31"/>
    <x v="1"/>
    <x v="266"/>
    <s v="yes"/>
    <x v="0"/>
    <x v="0"/>
    <x v="1"/>
    <x v="0"/>
    <n v="1961"/>
    <s v="Aug"/>
    <n v="3"/>
    <s v="3 Aug 1961"/>
    <x v="15"/>
    <n v="1"/>
    <n v="28868.66"/>
    <s v="tier - 1"/>
    <s v="tier - 2"/>
    <s v="R1012"/>
  </r>
  <r>
    <s v="Id350"/>
    <s v="Palmer, Ms.  Chelsey C."/>
    <x v="2"/>
    <n v="23.94"/>
    <x v="2"/>
    <x v="267"/>
    <s v="No"/>
    <x v="0"/>
    <x v="0"/>
    <x v="0"/>
    <x v="0"/>
    <n v="1990"/>
    <s v="Dec"/>
    <n v="5"/>
    <s v="5 Dec 1990"/>
    <x v="3"/>
    <n v="3"/>
    <n v="28716.14"/>
    <s v="tier - 1"/>
    <s v="tier - 3"/>
    <s v="R1011"/>
  </r>
  <r>
    <s v="Id351"/>
    <s v="Olson, Mr.  Devon A."/>
    <x v="1"/>
    <n v="20.03"/>
    <x v="2"/>
    <x v="105"/>
    <s v="yes"/>
    <x v="0"/>
    <x v="0"/>
    <x v="0"/>
    <x v="0"/>
    <n v="1985"/>
    <s v="SEP"/>
    <n v="27"/>
    <s v="27 Sep 1985"/>
    <x v="18"/>
    <n v="3"/>
    <n v="28542.86"/>
    <s v="tier - 1"/>
    <s v="tier - 3"/>
    <s v="R1011"/>
  </r>
  <r>
    <s v="Id352"/>
    <s v="Waldron, Ms.  Joni L"/>
    <x v="1"/>
    <n v="41.42"/>
    <x v="0"/>
    <x v="6"/>
    <s v="No"/>
    <x v="0"/>
    <x v="0"/>
    <x v="0"/>
    <x v="1"/>
    <n v="1982"/>
    <s v="Dec"/>
    <n v="11"/>
    <s v="11 Dec 1982"/>
    <x v="38"/>
    <n v="1"/>
    <n v="28476.73"/>
    <s v="tier - 1"/>
    <s v="tier - 2"/>
    <s v="R1012"/>
  </r>
  <r>
    <s v="Id353"/>
    <s v="Meyer, Mr.  Colin"/>
    <x v="0"/>
    <n v="36.67"/>
    <x v="0"/>
    <x v="246"/>
    <s v="No"/>
    <x v="0"/>
    <x v="0"/>
    <x v="0"/>
    <x v="1"/>
    <n v="1974"/>
    <s v="SEP"/>
    <n v="16"/>
    <s v="16 Sep 1974"/>
    <x v="23"/>
    <n v="1"/>
    <n v="28468.92"/>
    <s v="tier - 1"/>
    <s v="tier - 1"/>
    <s v="R1012"/>
  </r>
  <r>
    <s v="Id354"/>
    <s v="Stack, Ms.  Rachael"/>
    <x v="2"/>
    <n v="27.645"/>
    <x v="1"/>
    <x v="164"/>
    <s v="No"/>
    <x v="0"/>
    <x v="0"/>
    <x v="0"/>
    <x v="1"/>
    <n v="1977"/>
    <s v="Dec"/>
    <n v="2"/>
    <s v="2 Dec 1977"/>
    <x v="17"/>
    <n v="1"/>
    <n v="28340.19"/>
    <s v="tier - 1"/>
    <s v="tier - 2"/>
    <s v="R1012"/>
  </r>
  <r>
    <s v="Id355"/>
    <s v="Sanchez Y Torres, Ms.  Maricela"/>
    <x v="1"/>
    <n v="22.72"/>
    <x v="2"/>
    <x v="268"/>
    <s v="No"/>
    <x v="0"/>
    <x v="0"/>
    <x v="0"/>
    <x v="0"/>
    <n v="1990"/>
    <s v="Dec"/>
    <n v="24"/>
    <s v="24 Dec 1990"/>
    <x v="3"/>
    <n v="3"/>
    <n v="28302.33"/>
    <s v="tier - 1"/>
    <s v="tier - 2"/>
    <s v="R1011"/>
  </r>
  <r>
    <s v="Id356"/>
    <s v="Daniels, Ms.  Marie"/>
    <x v="0"/>
    <n v="36.520000000000003"/>
    <x v="0"/>
    <x v="269"/>
    <s v="yes"/>
    <x v="0"/>
    <x v="1"/>
    <x v="3"/>
    <x v="1"/>
    <n v="1963"/>
    <s v="Nov"/>
    <n v="25"/>
    <s v="25 Nov 1963"/>
    <x v="8"/>
    <n v="1"/>
    <n v="28287.9"/>
    <s v="tier - 1"/>
    <s v="tier - 1"/>
    <s v="R1013"/>
  </r>
  <r>
    <s v="Id357"/>
    <s v="Pepp, Mr.  Frank"/>
    <x v="2"/>
    <n v="33.96"/>
    <x v="0"/>
    <x v="115"/>
    <s v="No"/>
    <x v="0"/>
    <x v="0"/>
    <x v="0"/>
    <x v="0"/>
    <n v="1999"/>
    <s v="SEP"/>
    <n v="6"/>
    <s v="6 Sep 1999"/>
    <x v="21"/>
    <n v="0"/>
    <n v="28245.34"/>
    <s v="tier - 1"/>
    <s v="tier - 3"/>
    <s v="R1011"/>
  </r>
  <r>
    <s v="Id358"/>
    <s v="Buechler, Mr.  Jeffry"/>
    <x v="0"/>
    <n v="26.695"/>
    <x v="1"/>
    <x v="205"/>
    <s v="No"/>
    <x v="0"/>
    <x v="0"/>
    <x v="0"/>
    <x v="0"/>
    <n v="1960"/>
    <s v="Nov"/>
    <n v="22"/>
    <s v="22 Nov 1960"/>
    <x v="15"/>
    <n v="0"/>
    <n v="28101.33"/>
    <s v="tier - 1"/>
    <s v="tier - 2"/>
    <s v="R1019"/>
  </r>
  <r>
    <s v="Id359"/>
    <s v="Buenting, Mr.  Mike"/>
    <x v="2"/>
    <n v="18.45"/>
    <x v="3"/>
    <x v="103"/>
    <s v="yes"/>
    <x v="0"/>
    <x v="0"/>
    <x v="0"/>
    <x v="0"/>
    <n v="1985"/>
    <s v="Nov"/>
    <n v="29"/>
    <s v="29 Nov 1985"/>
    <x v="18"/>
    <n v="3"/>
    <n v="28006.94"/>
    <s v="tier - 1"/>
    <s v="tier - 2"/>
    <s v="R1011"/>
  </r>
  <r>
    <s v="Id360"/>
    <s v="Evans, Mr.  Rick"/>
    <x v="2"/>
    <n v="33.18"/>
    <x v="0"/>
    <x v="270"/>
    <s v="No"/>
    <x v="0"/>
    <x v="0"/>
    <x v="0"/>
    <x v="0"/>
    <n v="1999"/>
    <s v="Dec"/>
    <n v="21"/>
    <s v="21 Dec 1999"/>
    <x v="21"/>
    <n v="0"/>
    <n v="27980.77"/>
    <s v="tier - 1"/>
    <s v="tier - 1"/>
    <s v="R1011"/>
  </r>
  <r>
    <s v="Id361"/>
    <s v="Arcand, Mr.  Pierre-Michel"/>
    <x v="0"/>
    <n v="36.1"/>
    <x v="0"/>
    <x v="271"/>
    <s v="yes"/>
    <x v="0"/>
    <x v="0"/>
    <x v="1"/>
    <x v="1"/>
    <n v="1961"/>
    <s v="Jul"/>
    <n v="28"/>
    <s v="28 Jul 1961"/>
    <x v="15"/>
    <n v="3"/>
    <n v="27941.29"/>
    <s v="tier - 1"/>
    <s v="tier - 3"/>
    <s v="R1011"/>
  </r>
  <r>
    <s v="Id362"/>
    <s v="Kesack, Mr.  Daniel"/>
    <x v="1"/>
    <n v="22.77"/>
    <x v="2"/>
    <x v="272"/>
    <s v="No"/>
    <x v="0"/>
    <x v="0"/>
    <x v="0"/>
    <x v="0"/>
    <n v="1991"/>
    <s v="Jun"/>
    <n v="4"/>
    <s v="4 Jun 1991"/>
    <x v="3"/>
    <n v="3"/>
    <n v="27931.11"/>
    <s v="tier - 1"/>
    <s v="tier - 3"/>
    <s v="R1011"/>
  </r>
  <r>
    <s v="Id363"/>
    <s v="Post, Mr.  Brian L."/>
    <x v="2"/>
    <n v="21.24"/>
    <x v="2"/>
    <x v="273"/>
    <s v="No"/>
    <x v="0"/>
    <x v="0"/>
    <x v="0"/>
    <x v="0"/>
    <n v="1989"/>
    <s v="Nov"/>
    <n v="21"/>
    <s v="21 Nov 1989"/>
    <x v="42"/>
    <n v="3"/>
    <n v="27925.86"/>
    <s v="tier - 1"/>
    <s v="tier - 2"/>
    <s v="R1011"/>
  </r>
  <r>
    <s v="Id364"/>
    <s v="Dunne, Ms.  Morgan M."/>
    <x v="2"/>
    <n v="17.600000000000001"/>
    <x v="3"/>
    <x v="274"/>
    <s v="yes"/>
    <x v="0"/>
    <x v="0"/>
    <x v="0"/>
    <x v="0"/>
    <n v="1985"/>
    <s v="Dec"/>
    <n v="4"/>
    <s v="4 Dec 1985"/>
    <x v="18"/>
    <n v="3"/>
    <n v="27849.94"/>
    <s v="tier - 1"/>
    <s v="tier - 1"/>
    <s v="R1011"/>
  </r>
  <r>
    <s v="Id365"/>
    <s v="Kilel, Ms.  Caroline"/>
    <x v="0"/>
    <n v="26.29"/>
    <x v="1"/>
    <x v="181"/>
    <s v="No"/>
    <x v="0"/>
    <x v="0"/>
    <x v="0"/>
    <x v="0"/>
    <n v="1960"/>
    <s v="Jul"/>
    <n v="6"/>
    <s v="6 Jul 1960"/>
    <x v="16"/>
    <n v="0"/>
    <n v="27808.73"/>
    <s v="tier - 1"/>
    <s v="tier - 1"/>
    <s v="R1013"/>
  </r>
  <r>
    <s v="Id366"/>
    <s v="Nicholson, Mr.  Drew T."/>
    <x v="0"/>
    <n v="35.31"/>
    <x v="0"/>
    <x v="275"/>
    <s v="No"/>
    <x v="0"/>
    <x v="0"/>
    <x v="0"/>
    <x v="1"/>
    <n v="2002"/>
    <s v="Dec"/>
    <n v="6"/>
    <s v="6 Dec 2002"/>
    <x v="39"/>
    <n v="1"/>
    <n v="27724.29"/>
    <s v="tier - 1"/>
    <s v="tier - 3"/>
    <s v="R1013"/>
  </r>
  <r>
    <s v="Id367"/>
    <s v="Susmann, Mr.  Austin W"/>
    <x v="2"/>
    <n v="27.04"/>
    <x v="1"/>
    <x v="276"/>
    <s v="No"/>
    <x v="0"/>
    <x v="0"/>
    <x v="3"/>
    <x v="0"/>
    <n v="1992"/>
    <s v="Jul"/>
    <n v="3"/>
    <s v="3 Jul 1992"/>
    <x v="35"/>
    <n v="0"/>
    <n v="27696.11"/>
    <s v="tier - 1"/>
    <s v="tier - 2"/>
    <s v="R1011"/>
  </r>
  <r>
    <s v="Id368"/>
    <s v="Harsh, Ms.  Berenice"/>
    <x v="2"/>
    <n v="30.23"/>
    <x v="0"/>
    <x v="80"/>
    <s v="yes"/>
    <x v="0"/>
    <x v="1"/>
    <x v="3"/>
    <x v="0"/>
    <n v="1997"/>
    <s v="Oct"/>
    <n v="7"/>
    <s v="7 Oct 1997"/>
    <x v="32"/>
    <n v="0"/>
    <n v="27625.17"/>
    <s v="tier - 1"/>
    <s v="tier - 1"/>
    <s v="R1011"/>
  </r>
  <r>
    <s v="Id369"/>
    <s v="Pocasangre, Mr.  Kenneth A"/>
    <x v="1"/>
    <n v="30.6"/>
    <x v="0"/>
    <x v="277"/>
    <s v="yes"/>
    <x v="0"/>
    <x v="1"/>
    <x v="3"/>
    <x v="0"/>
    <n v="1997"/>
    <s v="SEP"/>
    <n v="9"/>
    <s v="9 Sep 1997"/>
    <x v="32"/>
    <n v="0"/>
    <n v="27619.360000000001"/>
    <s v="tier - 2"/>
    <s v="tier - 3"/>
    <s v="R1011"/>
  </r>
  <r>
    <s v="Id370"/>
    <s v="Martinez Lopez, Mr.  Miguel"/>
    <x v="2"/>
    <n v="26.8"/>
    <x v="1"/>
    <x v="102"/>
    <s v="No"/>
    <x v="0"/>
    <x v="0"/>
    <x v="3"/>
    <x v="0"/>
    <n v="1992"/>
    <s v="Jun"/>
    <n v="11"/>
    <s v="11 Jun 1992"/>
    <x v="35"/>
    <n v="0"/>
    <n v="27614.71"/>
    <s v="tier - 2"/>
    <s v="tier - 3"/>
    <s v="R1011"/>
  </r>
  <r>
    <s v="Id371"/>
    <s v="Riegel, Ms.  Hadley T."/>
    <x v="2"/>
    <n v="16.86"/>
    <x v="3"/>
    <x v="212"/>
    <s v="yes"/>
    <x v="0"/>
    <x v="0"/>
    <x v="0"/>
    <x v="0"/>
    <n v="1985"/>
    <s v="Nov"/>
    <n v="6"/>
    <s v="6 Nov 1985"/>
    <x v="18"/>
    <n v="3"/>
    <n v="27598.93"/>
    <s v="tier - 2"/>
    <s v="tier - 1"/>
    <s v="R1011"/>
  </r>
  <r>
    <s v="Id372"/>
    <s v="Monson, Mr.  Taylor"/>
    <x v="2"/>
    <n v="16.3"/>
    <x v="3"/>
    <x v="49"/>
    <s v="No"/>
    <x v="0"/>
    <x v="0"/>
    <x v="3"/>
    <x v="0"/>
    <n v="1984"/>
    <s v="Jul"/>
    <n v="22"/>
    <s v="22 Jul 1984"/>
    <x v="34"/>
    <n v="3"/>
    <n v="27534.53"/>
    <s v="tier - 2"/>
    <s v="tier - 2"/>
    <s v="R1011"/>
  </r>
  <r>
    <s v="Id373"/>
    <s v="Klubben, Ms.  Tenielle M"/>
    <x v="0"/>
    <n v="29.81"/>
    <x v="1"/>
    <x v="278"/>
    <s v="No"/>
    <x v="0"/>
    <x v="0"/>
    <x v="0"/>
    <x v="0"/>
    <n v="1965"/>
    <s v="Oct"/>
    <n v="19"/>
    <s v="19 Oct 1965"/>
    <x v="11"/>
    <n v="0"/>
    <n v="27533.91"/>
    <s v="tier - 2"/>
    <s v="tier - 3"/>
    <s v="R1013"/>
  </r>
  <r>
    <s v="Id374"/>
    <s v="Mascaro, Ms.  Andrea"/>
    <x v="0"/>
    <n v="16.329999999999998"/>
    <x v="3"/>
    <x v="279"/>
    <s v="yes"/>
    <x v="0"/>
    <x v="0"/>
    <x v="0"/>
    <x v="0"/>
    <n v="1981"/>
    <s v="Oct"/>
    <n v="3"/>
    <s v="3 Oct 1981"/>
    <x v="37"/>
    <n v="1"/>
    <n v="27495.59"/>
    <s v="tier - 2"/>
    <s v="tier - 1"/>
    <s v="R1011"/>
  </r>
  <r>
    <s v="Id375"/>
    <s v="Norvell, Ms.  Nora P"/>
    <x v="2"/>
    <n v="16.37"/>
    <x v="3"/>
    <x v="270"/>
    <s v="yes"/>
    <x v="0"/>
    <x v="0"/>
    <x v="0"/>
    <x v="0"/>
    <n v="1985"/>
    <s v="Dec"/>
    <n v="5"/>
    <s v="5 Dec 1985"/>
    <x v="18"/>
    <n v="3"/>
    <n v="27432.73"/>
    <s v="tier - 2"/>
    <s v="tier - 1"/>
    <s v="R1011"/>
  </r>
  <r>
    <s v="Id376"/>
    <s v="Ornelas, Mr.  Zachary"/>
    <x v="2"/>
    <n v="22.42"/>
    <x v="2"/>
    <x v="82"/>
    <s v="yes"/>
    <x v="0"/>
    <x v="0"/>
    <x v="3"/>
    <x v="1"/>
    <n v="1988"/>
    <s v="SEP"/>
    <n v="15"/>
    <s v="15 Sep 1988"/>
    <x v="4"/>
    <n v="2"/>
    <n v="27375.9"/>
    <s v="tier - 2"/>
    <s v="tier - 3"/>
    <s v="R1015"/>
  </r>
  <r>
    <s v="Id377"/>
    <s v="Fitzpatrick, Mr.  Michael"/>
    <x v="2"/>
    <n v="31.35"/>
    <x v="0"/>
    <x v="280"/>
    <s v="yes"/>
    <x v="0"/>
    <x v="1"/>
    <x v="3"/>
    <x v="1"/>
    <n v="1969"/>
    <s v="Oct"/>
    <n v="16"/>
    <s v="16 Oct 1969"/>
    <x v="28"/>
    <n v="0"/>
    <n v="27346.04"/>
    <s v="tier - 2"/>
    <s v="tier - 2"/>
    <s v="R1013"/>
  </r>
  <r>
    <s v="Id378"/>
    <s v="Bloomquist, Ms.  Alyssa K."/>
    <x v="0"/>
    <n v="31.9"/>
    <x v="0"/>
    <x v="57"/>
    <s v="No"/>
    <x v="0"/>
    <x v="0"/>
    <x v="0"/>
    <x v="1"/>
    <n v="1968"/>
    <s v="Jun"/>
    <n v="6"/>
    <s v="6 Jun 1968"/>
    <x v="22"/>
    <n v="3"/>
    <n v="27322.73"/>
    <s v="tier - 2"/>
    <s v="tier - 2"/>
    <s v="R1013"/>
  </r>
  <r>
    <s v="Id379"/>
    <s v="Wick, Ms.  Heather"/>
    <x v="2"/>
    <n v="30.6"/>
    <x v="0"/>
    <x v="219"/>
    <s v="No"/>
    <x v="0"/>
    <x v="0"/>
    <x v="0"/>
    <x v="0"/>
    <n v="1999"/>
    <s v="Dec"/>
    <n v="2"/>
    <s v="2 Dec 1999"/>
    <x v="21"/>
    <n v="0"/>
    <n v="27236.959999999999"/>
    <s v="tier - 2"/>
    <s v="tier - 1"/>
    <s v="R1011"/>
  </r>
  <r>
    <s v="Id380"/>
    <s v="Zappala, Mr.  Dante"/>
    <x v="0"/>
    <n v="28.975000000000001"/>
    <x v="1"/>
    <x v="281"/>
    <s v="No"/>
    <x v="0"/>
    <x v="0"/>
    <x v="0"/>
    <x v="0"/>
    <n v="1965"/>
    <s v="Dec"/>
    <n v="21"/>
    <s v="21 Dec 1965"/>
    <x v="11"/>
    <n v="0"/>
    <n v="27218.44"/>
    <s v="tier - 2"/>
    <s v="tier - 1"/>
    <s v="R1017"/>
  </r>
  <r>
    <s v="Id381"/>
    <s v="Earle, Ms.  Sara E."/>
    <x v="0"/>
    <n v="24.86"/>
    <x v="2"/>
    <x v="282"/>
    <s v="yes"/>
    <x v="0"/>
    <x v="0"/>
    <x v="1"/>
    <x v="1"/>
    <n v="1970"/>
    <s v="Oct"/>
    <n v="2"/>
    <s v="2 Oct 1970"/>
    <x v="2"/>
    <n v="0"/>
    <n v="27117.99"/>
    <s v="tier - 2"/>
    <s v="tier - 2"/>
    <s v="R1013"/>
  </r>
  <r>
    <s v="Id382"/>
    <s v="Majewski, Mr.  Scott"/>
    <x v="2"/>
    <n v="19.54"/>
    <x v="2"/>
    <x v="191"/>
    <s v="No"/>
    <x v="0"/>
    <x v="0"/>
    <x v="0"/>
    <x v="0"/>
    <n v="1990"/>
    <s v="Dec"/>
    <n v="13"/>
    <s v="13 Dec 1990"/>
    <x v="3"/>
    <n v="3"/>
    <n v="27092.38"/>
    <s v="tier - 2"/>
    <s v="tier - 3"/>
    <s v="R1011"/>
  </r>
  <r>
    <s v="Id383"/>
    <s v="Apfelbaum, Mr.  Sean"/>
    <x v="2"/>
    <n v="26.74"/>
    <x v="1"/>
    <x v="283"/>
    <s v="No"/>
    <x v="0"/>
    <x v="0"/>
    <x v="0"/>
    <x v="0"/>
    <n v="1994"/>
    <s v="Jul"/>
    <n v="2"/>
    <s v="2 Jul 1994"/>
    <x v="20"/>
    <n v="0"/>
    <n v="27080.639999999999"/>
    <s v="tier - 2"/>
    <s v="tier - 2"/>
    <s v="R1011"/>
  </r>
  <r>
    <s v="Id384"/>
    <s v="Graham, Ms.  Danielle"/>
    <x v="0"/>
    <n v="22.99"/>
    <x v="2"/>
    <x v="284"/>
    <s v="No"/>
    <x v="0"/>
    <x v="0"/>
    <x v="2"/>
    <x v="0"/>
    <n v="1958"/>
    <s v="Jun"/>
    <n v="30"/>
    <s v="30 Jun 1958"/>
    <x v="7"/>
    <n v="0"/>
    <n v="27037.91"/>
    <s v="tier - 2"/>
    <s v="tier - 2"/>
    <s v="R1013"/>
  </r>
  <r>
    <s v="Id385"/>
    <s v="Whitacre, Mr.  Andrew D."/>
    <x v="0"/>
    <n v="31.46"/>
    <x v="0"/>
    <x v="285"/>
    <s v="No"/>
    <x v="0"/>
    <x v="0"/>
    <x v="0"/>
    <x v="1"/>
    <n v="1960"/>
    <s v="Jul"/>
    <n v="9"/>
    <s v="9 Jul 1960"/>
    <x v="16"/>
    <n v="1"/>
    <n v="27000.98"/>
    <s v="tier - 2"/>
    <s v="tier - 2"/>
    <s v="R1013"/>
  </r>
  <r>
    <s v="Id386"/>
    <s v="Wegener, Mr.  Joel D"/>
    <x v="1"/>
    <n v="30.86"/>
    <x v="0"/>
    <x v="194"/>
    <s v="No"/>
    <x v="1"/>
    <x v="0"/>
    <x v="1"/>
    <x v="0"/>
    <n v="2000"/>
    <s v="Nov"/>
    <n v="9"/>
    <s v="9 Nov 2000"/>
    <x v="43"/>
    <n v="0"/>
    <n v="26936.98"/>
    <s v="tier - 2"/>
    <s v="tier - 3"/>
    <s v="R1011"/>
  </r>
  <r>
    <s v="Id387"/>
    <s v="Collie, Ms.  Michelle"/>
    <x v="0"/>
    <n v="31.96"/>
    <x v="0"/>
    <x v="286"/>
    <s v="No"/>
    <x v="0"/>
    <x v="0"/>
    <x v="0"/>
    <x v="0"/>
    <n v="2002"/>
    <s v="Jun"/>
    <n v="17"/>
    <s v="17 Jun 2002"/>
    <x v="47"/>
    <n v="0"/>
    <n v="26927.69"/>
    <s v="tier - 2"/>
    <s v="tier - 2"/>
    <s v="R1011"/>
  </r>
  <r>
    <s v="Id388"/>
    <s v="Murphy, Mr.  Michael J."/>
    <x v="0"/>
    <n v="23.76"/>
    <x v="2"/>
    <x v="287"/>
    <s v="No"/>
    <x v="0"/>
    <x v="0"/>
    <x v="2"/>
    <x v="0"/>
    <n v="1958"/>
    <s v="Dec"/>
    <n v="25"/>
    <s v="25 Dec 1958"/>
    <x v="10"/>
    <n v="0"/>
    <n v="26926.51"/>
    <s v="tier - 2"/>
    <s v="tier - 1"/>
    <s v="R1013"/>
  </r>
  <r>
    <s v="Id389"/>
    <s v="Butters, Ms.  Nikki"/>
    <x v="1"/>
    <n v="19.38"/>
    <x v="2"/>
    <x v="288"/>
    <s v="No"/>
    <x v="0"/>
    <x v="0"/>
    <x v="0"/>
    <x v="0"/>
    <n v="1991"/>
    <s v="Aug"/>
    <n v="22"/>
    <s v="22 Aug 1991"/>
    <x v="3"/>
    <n v="3"/>
    <n v="26912.560000000001"/>
    <s v="tier - 2"/>
    <s v="tier - 2"/>
    <s v="R1011"/>
  </r>
  <r>
    <s v="Id390"/>
    <s v="Cook, Ms.  Summer B."/>
    <x v="1"/>
    <n v="16.21"/>
    <x v="3"/>
    <x v="109"/>
    <s v="yes"/>
    <x v="0"/>
    <x v="0"/>
    <x v="3"/>
    <x v="0"/>
    <n v="1988"/>
    <s v="Jul"/>
    <n v="22"/>
    <s v="22 Jul 1988"/>
    <x v="24"/>
    <n v="3"/>
    <n v="26607.89"/>
    <s v="tier - 2"/>
    <s v="tier - 1"/>
    <s v="R1011"/>
  </r>
  <r>
    <s v="Id391"/>
    <s v="Breen, Mr.  Edward"/>
    <x v="2"/>
    <n v="32.54"/>
    <x v="0"/>
    <x v="93"/>
    <s v="No"/>
    <x v="1"/>
    <x v="0"/>
    <x v="3"/>
    <x v="0"/>
    <n v="2004"/>
    <s v="SEP"/>
    <n v="5"/>
    <s v="5 Sep 2004"/>
    <x v="41"/>
    <n v="0"/>
    <n v="26479.4"/>
    <s v="tier - 2"/>
    <s v="tier - 2"/>
    <s v="R1011"/>
  </r>
  <r>
    <s v="Id392"/>
    <s v="Fitzsimons, Mr.  Ryan"/>
    <x v="0"/>
    <n v="36.765000000000001"/>
    <x v="0"/>
    <x v="54"/>
    <s v="yes"/>
    <x v="0"/>
    <x v="0"/>
    <x v="1"/>
    <x v="1"/>
    <n v="1970"/>
    <s v="Aug"/>
    <n v="27"/>
    <s v="27 Aug 1970"/>
    <x v="28"/>
    <n v="2"/>
    <n v="26467.1"/>
    <s v="tier - 2"/>
    <s v="tier - 3"/>
    <s v="R1012"/>
  </r>
  <r>
    <s v="Id393"/>
    <s v="Houle, Ms.  Kacee"/>
    <x v="0"/>
    <n v="35.909999999999997"/>
    <x v="0"/>
    <x v="30"/>
    <s v="No"/>
    <x v="0"/>
    <x v="0"/>
    <x v="0"/>
    <x v="1"/>
    <n v="1974"/>
    <s v="SEP"/>
    <n v="21"/>
    <s v="21 Sep 1974"/>
    <x v="23"/>
    <n v="1"/>
    <n v="26392.26"/>
    <s v="tier - 2"/>
    <s v="tier - 2"/>
    <s v="R1024"/>
  </r>
  <r>
    <s v="Id394"/>
    <s v="Woodward, Mr.  Dave"/>
    <x v="2"/>
    <n v="32.06"/>
    <x v="0"/>
    <x v="145"/>
    <s v="No"/>
    <x v="1"/>
    <x v="0"/>
    <x v="3"/>
    <x v="0"/>
    <n v="2004"/>
    <s v="Dec"/>
    <n v="5"/>
    <s v="5 Dec 2004"/>
    <x v="41"/>
    <n v="0"/>
    <n v="26316.59"/>
    <s v="tier - 2"/>
    <s v="tier - 3"/>
    <s v="R1011"/>
  </r>
  <r>
    <s v="Id395"/>
    <s v="Ray, Ms.  Maryanna"/>
    <x v="0"/>
    <n v="24.1"/>
    <x v="2"/>
    <x v="289"/>
    <s v="yes"/>
    <x v="0"/>
    <x v="0"/>
    <x v="3"/>
    <x v="1"/>
    <n v="1975"/>
    <s v="Jun"/>
    <n v="4"/>
    <s v="4 Jun 1975"/>
    <x v="23"/>
    <n v="1"/>
    <n v="26236.58"/>
    <s v="tier - 2"/>
    <s v="tier - 1"/>
    <s v="R1011"/>
  </r>
  <r>
    <s v="Id396"/>
    <s v="Jennings, Ms.  Jessica H."/>
    <x v="0"/>
    <n v="27.1"/>
    <x v="1"/>
    <x v="290"/>
    <s v="No"/>
    <x v="0"/>
    <x v="0"/>
    <x v="1"/>
    <x v="1"/>
    <n v="1973"/>
    <s v="Jul"/>
    <n v="7"/>
    <s v="7 Jul 1973"/>
    <x v="30"/>
    <n v="1"/>
    <n v="26140.36"/>
    <s v="tier - 2"/>
    <s v="tier - 3"/>
    <s v="R1011"/>
  </r>
  <r>
    <s v="Id397"/>
    <s v="Fuller, Ms.  Deanna"/>
    <x v="0"/>
    <n v="24.42"/>
    <x v="2"/>
    <x v="291"/>
    <s v="No"/>
    <x v="0"/>
    <x v="0"/>
    <x v="0"/>
    <x v="0"/>
    <n v="2002"/>
    <s v="Oct"/>
    <n v="11"/>
    <s v="11 Oct 2002"/>
    <x v="39"/>
    <n v="0"/>
    <n v="26125.67"/>
    <s v="tier - 2"/>
    <s v="tier - 1"/>
    <s v="R1013"/>
  </r>
  <r>
    <s v="Id398"/>
    <s v="Lovisek, Mr.  Peter"/>
    <x v="2"/>
    <n v="26.695"/>
    <x v="1"/>
    <x v="82"/>
    <s v="yes"/>
    <x v="0"/>
    <x v="0"/>
    <x v="1"/>
    <x v="0"/>
    <n v="1966"/>
    <s v="Jul"/>
    <n v="9"/>
    <s v="9 Jul 1966"/>
    <x v="11"/>
    <n v="1"/>
    <n v="26109.33"/>
    <s v="tier - 2"/>
    <s v="tier - 3"/>
    <s v="R1012"/>
  </r>
  <r>
    <s v="Id399"/>
    <s v="Painter, Ms.  Rebecca"/>
    <x v="1"/>
    <n v="27.79"/>
    <x v="1"/>
    <x v="3"/>
    <s v="yes"/>
    <x v="1"/>
    <x v="0"/>
    <x v="3"/>
    <x v="0"/>
    <n v="2000"/>
    <s v="Dec"/>
    <n v="26"/>
    <s v="26 Dec 2000"/>
    <x v="43"/>
    <n v="0"/>
    <n v="26026.97"/>
    <s v="tier - 2"/>
    <s v="tier - 3"/>
    <s v="R1011"/>
  </r>
  <r>
    <s v="Id400"/>
    <s v="Edwards, Ms.  Elizabeth M."/>
    <x v="2"/>
    <n v="32.68"/>
    <x v="0"/>
    <x v="82"/>
    <s v="yes"/>
    <x v="0"/>
    <x v="0"/>
    <x v="0"/>
    <x v="1"/>
    <n v="2001"/>
    <s v="Jun"/>
    <n v="5"/>
    <s v="5 Jun 2001"/>
    <x v="43"/>
    <n v="2"/>
    <n v="26018.95"/>
    <s v="tier - 2"/>
    <s v="tier - 2"/>
    <s v="R1012"/>
  </r>
  <r>
    <s v="Id401"/>
    <s v="Liebl, Mr.  Gregory"/>
    <x v="0"/>
    <n v="26.4"/>
    <x v="1"/>
    <x v="292"/>
    <s v="yes"/>
    <x v="0"/>
    <x v="0"/>
    <x v="1"/>
    <x v="1"/>
    <n v="1970"/>
    <s v="Dec"/>
    <n v="3"/>
    <s v="3 Dec 1970"/>
    <x v="2"/>
    <n v="3"/>
    <n v="25992.82"/>
    <s v="tier - 2"/>
    <s v="tier - 2"/>
    <s v="R1013"/>
  </r>
  <r>
    <s v="Id402"/>
    <s v="Kasabian-Larson, Ms.  Sarah E."/>
    <x v="0"/>
    <n v="23.655000000000001"/>
    <x v="2"/>
    <x v="293"/>
    <s v="yes"/>
    <x v="0"/>
    <x v="1"/>
    <x v="3"/>
    <x v="0"/>
    <n v="1963"/>
    <s v="Aug"/>
    <n v="21"/>
    <s v="21 Aug 1963"/>
    <x v="12"/>
    <n v="0"/>
    <n v="25678.78"/>
    <s v="tier - 2"/>
    <s v="tier - 3"/>
    <s v="R1012"/>
  </r>
  <r>
    <s v="Id403"/>
    <s v="Creamer, Ms.  Anne Elise"/>
    <x v="1"/>
    <n v="27.36"/>
    <x v="1"/>
    <x v="169"/>
    <s v="No"/>
    <x v="0"/>
    <x v="0"/>
    <x v="1"/>
    <x v="1"/>
    <n v="1972"/>
    <s v="Jul"/>
    <n v="17"/>
    <s v="17 Jul 1972"/>
    <x v="14"/>
    <n v="0"/>
    <n v="25656.58"/>
    <s v="tier - 2"/>
    <s v="tier - 3"/>
    <s v="R1024"/>
  </r>
  <r>
    <s v="Id404"/>
    <s v="Kimbel, Mr.  Christopher R"/>
    <x v="2"/>
    <n v="27.82"/>
    <x v="1"/>
    <x v="219"/>
    <s v="yes"/>
    <x v="0"/>
    <x v="0"/>
    <x v="0"/>
    <x v="0"/>
    <n v="2001"/>
    <s v="Aug"/>
    <n v="2"/>
    <s v="2 Aug 2001"/>
    <x v="43"/>
    <n v="0"/>
    <n v="25648.98"/>
    <s v="tier - 2"/>
    <s v="tier - 1"/>
    <s v="R1011"/>
  </r>
  <r>
    <s v="Id405"/>
    <s v="Livensparger, Mr.  Elliot"/>
    <x v="0"/>
    <n v="25.46"/>
    <x v="1"/>
    <x v="35"/>
    <s v="No"/>
    <x v="0"/>
    <x v="0"/>
    <x v="0"/>
    <x v="1"/>
    <n v="1968"/>
    <s v="Dec"/>
    <n v="11"/>
    <s v="11 Dec 1968"/>
    <x v="0"/>
    <n v="1"/>
    <n v="25517.11"/>
    <s v="tier - 2"/>
    <s v="tier - 3"/>
    <s v="R1017"/>
  </r>
  <r>
    <s v="Id406"/>
    <s v="Grange, Mr.  Christopher D."/>
    <x v="0"/>
    <n v="25.1"/>
    <x v="1"/>
    <x v="294"/>
    <s v="No"/>
    <x v="0"/>
    <x v="0"/>
    <x v="0"/>
    <x v="0"/>
    <n v="1968"/>
    <s v="Aug"/>
    <n v="22"/>
    <s v="22 Aug 1968"/>
    <x v="22"/>
    <n v="3"/>
    <n v="25382.3"/>
    <s v="tier - 2"/>
    <s v="tier - 2"/>
    <s v="R1011"/>
  </r>
  <r>
    <s v="Id407"/>
    <s v="Nunlist, Mr.  Corey"/>
    <x v="2"/>
    <n v="32.11"/>
    <x v="0"/>
    <x v="70"/>
    <s v="No"/>
    <x v="0"/>
    <x v="0"/>
    <x v="1"/>
    <x v="1"/>
    <n v="1972"/>
    <s v="SEP"/>
    <n v="26"/>
    <s v="26 Sep 1972"/>
    <x v="30"/>
    <n v="2"/>
    <n v="25333.33"/>
    <s v="tier - 2"/>
    <s v="tier - 2"/>
    <s v="R1017"/>
  </r>
  <r>
    <s v="Id408"/>
    <s v="Cutter, Mr.  Patrick D."/>
    <x v="0"/>
    <n v="29.8"/>
    <x v="1"/>
    <x v="295"/>
    <s v="yes"/>
    <x v="0"/>
    <x v="0"/>
    <x v="3"/>
    <x v="0"/>
    <n v="1975"/>
    <s v="Dec"/>
    <n v="14"/>
    <s v="14 Dec 1975"/>
    <x v="29"/>
    <n v="3"/>
    <n v="25309.49"/>
    <s v="tier - 2"/>
    <s v="tier - 1"/>
    <s v="R1011"/>
  </r>
  <r>
    <s v="Id409"/>
    <s v="Martin, Mr.  Anthony D."/>
    <x v="2"/>
    <n v="24.01"/>
    <x v="2"/>
    <x v="70"/>
    <s v="No"/>
    <x v="0"/>
    <x v="0"/>
    <x v="3"/>
    <x v="0"/>
    <n v="1998"/>
    <s v="Nov"/>
    <n v="24"/>
    <s v="24 Nov 1998"/>
    <x v="36"/>
    <n v="0"/>
    <n v="25127.22"/>
    <s v="tier - 2"/>
    <s v="tier - 3"/>
    <s v="R1011"/>
  </r>
  <r>
    <s v="Id410"/>
    <s v="Cooney, Ms.  Melissa"/>
    <x v="1"/>
    <n v="23.21"/>
    <x v="2"/>
    <x v="100"/>
    <s v="No"/>
    <x v="0"/>
    <x v="0"/>
    <x v="3"/>
    <x v="1"/>
    <n v="1998"/>
    <s v="Jun"/>
    <n v="14"/>
    <s v="14 Jun 1998"/>
    <x v="32"/>
    <n v="0"/>
    <n v="25081.77"/>
    <s v="tier - 2"/>
    <s v="tier - 2"/>
    <s v="R1013"/>
  </r>
  <r>
    <s v="Id411"/>
    <s v="Bier, Ms.  Raven"/>
    <x v="2"/>
    <n v="21.2"/>
    <x v="2"/>
    <x v="212"/>
    <s v="yes"/>
    <x v="0"/>
    <x v="0"/>
    <x v="3"/>
    <x v="0"/>
    <n v="1995"/>
    <s v="Dec"/>
    <n v="4"/>
    <s v="4 Dec 1995"/>
    <x v="44"/>
    <n v="0"/>
    <n v="25075.97"/>
    <s v="tier - 2"/>
    <s v="tier - 2"/>
    <s v="R1011"/>
  </r>
  <r>
    <s v="Id412"/>
    <s v="Muskopf, Mr.  Christopher"/>
    <x v="0"/>
    <n v="28.215"/>
    <x v="1"/>
    <x v="296"/>
    <s v="yes"/>
    <x v="0"/>
    <x v="0"/>
    <x v="3"/>
    <x v="0"/>
    <n v="1975"/>
    <s v="Nov"/>
    <n v="14"/>
    <s v="14 Nov 1975"/>
    <x v="29"/>
    <n v="3"/>
    <n v="24915.22"/>
    <s v="tier - 2"/>
    <s v="tier - 3"/>
    <s v="R1012"/>
  </r>
  <r>
    <s v="Id413"/>
    <s v="Sirak, Ms.  Kendra A"/>
    <x v="2"/>
    <n v="38.094999999999999"/>
    <x v="0"/>
    <x v="70"/>
    <s v="No"/>
    <x v="0"/>
    <x v="0"/>
    <x v="3"/>
    <x v="1"/>
    <n v="1987"/>
    <s v="Jun"/>
    <n v="14"/>
    <s v="14 Jun 1987"/>
    <x v="27"/>
    <n v="2"/>
    <n v="24915.05"/>
    <s v="tier - 2"/>
    <s v="tier - 1"/>
    <s v="R1024"/>
  </r>
  <r>
    <s v="Id414"/>
    <s v="Nelsen, Ms.  Jordan"/>
    <x v="1"/>
    <n v="22.61"/>
    <x v="2"/>
    <x v="297"/>
    <s v="yes"/>
    <x v="0"/>
    <x v="1"/>
    <x v="3"/>
    <x v="0"/>
    <n v="1969"/>
    <s v="Jul"/>
    <n v="23"/>
    <s v="23 Jul 1969"/>
    <x v="0"/>
    <n v="3"/>
    <n v="24873.38"/>
    <s v="tier - 2"/>
    <s v="tier - 1"/>
    <s v="R1024"/>
  </r>
  <r>
    <s v="Id415"/>
    <s v="Schallner, Mr.  Nils"/>
    <x v="0"/>
    <n v="24.32"/>
    <x v="2"/>
    <x v="298"/>
    <s v="yes"/>
    <x v="0"/>
    <x v="0"/>
    <x v="1"/>
    <x v="0"/>
    <n v="1970"/>
    <s v="Nov"/>
    <n v="26"/>
    <s v="26 Nov 1970"/>
    <x v="2"/>
    <n v="3"/>
    <n v="24869.84"/>
    <s v="tier - 2"/>
    <s v="tier - 2"/>
    <s v="R1016"/>
  </r>
  <r>
    <s v="Id416"/>
    <s v="Dunlap, Mr.  Scott"/>
    <x v="2"/>
    <n v="20.96"/>
    <x v="2"/>
    <x v="299"/>
    <s v="yes"/>
    <x v="0"/>
    <x v="0"/>
    <x v="3"/>
    <x v="0"/>
    <n v="1995"/>
    <s v="Jun"/>
    <n v="10"/>
    <s v="10 Jun 1995"/>
    <x v="6"/>
    <n v="0"/>
    <n v="24863.25"/>
    <s v="tier - 2"/>
    <s v="tier - 3"/>
    <s v="R1011"/>
  </r>
  <r>
    <s v="Id417"/>
    <s v="Messing, Ms.  Angela"/>
    <x v="1"/>
    <n v="19.68"/>
    <x v="2"/>
    <x v="300"/>
    <s v="No"/>
    <x v="0"/>
    <x v="0"/>
    <x v="0"/>
    <x v="0"/>
    <n v="1994"/>
    <s v="SEP"/>
    <n v="9"/>
    <s v="9 Sep 1994"/>
    <x v="6"/>
    <n v="0"/>
    <n v="24817.25"/>
    <s v="tier - 2"/>
    <s v="tier - 2"/>
    <s v="R1011"/>
  </r>
  <r>
    <s v="Id418"/>
    <s v="Bondell, Ms.  Allison"/>
    <x v="1"/>
    <n v="18.100000000000001"/>
    <x v="3"/>
    <x v="301"/>
    <s v="No"/>
    <x v="0"/>
    <x v="0"/>
    <x v="3"/>
    <x v="0"/>
    <n v="1992"/>
    <s v="Oct"/>
    <n v="11"/>
    <s v="11 Oct 1992"/>
    <x v="40"/>
    <n v="0"/>
    <n v="24795.040000000001"/>
    <s v="tier - 2"/>
    <s v="tier - 3"/>
    <s v="R1011"/>
  </r>
  <r>
    <s v="Id419"/>
    <s v="Gaughan, Ms.  Caitlin O."/>
    <x v="2"/>
    <n v="29.64"/>
    <x v="1"/>
    <x v="141"/>
    <s v="yes"/>
    <x v="0"/>
    <x v="0"/>
    <x v="0"/>
    <x v="1"/>
    <n v="1996"/>
    <s v="Aug"/>
    <n v="28"/>
    <s v="28 Aug 1996"/>
    <x v="44"/>
    <n v="4"/>
    <n v="24671.66"/>
    <s v="tier - 2"/>
    <s v="tier - 1"/>
    <s v="R1024"/>
  </r>
  <r>
    <s v="Id420"/>
    <s v="Gruman, Ms.  Tracy M"/>
    <x v="0"/>
    <n v="25.3"/>
    <x v="1"/>
    <x v="302"/>
    <s v="yes"/>
    <x v="0"/>
    <x v="0"/>
    <x v="1"/>
    <x v="0"/>
    <n v="1970"/>
    <s v="Jun"/>
    <n v="12"/>
    <s v="12 Jun 1970"/>
    <x v="28"/>
    <n v="2"/>
    <n v="24667.42"/>
    <s v="tier - 2"/>
    <s v="tier - 3"/>
    <s v="R1013"/>
  </r>
  <r>
    <s v="Id421"/>
    <s v="Whitlow, Mr.  Dustin M."/>
    <x v="2"/>
    <n v="27.6"/>
    <x v="1"/>
    <x v="239"/>
    <s v="yes"/>
    <x v="0"/>
    <x v="0"/>
    <x v="0"/>
    <x v="1"/>
    <n v="1976"/>
    <s v="Oct"/>
    <n v="12"/>
    <s v="12 Oct 1976"/>
    <x v="1"/>
    <n v="0"/>
    <n v="24603.05"/>
    <s v="tier - 2"/>
    <s v="tier - 2"/>
    <s v="R1011"/>
  </r>
  <r>
    <s v="Id422"/>
    <s v="Robinson, Ms.  Jenny"/>
    <x v="0"/>
    <n v="27.645"/>
    <x v="1"/>
    <x v="303"/>
    <s v="yes"/>
    <x v="0"/>
    <x v="0"/>
    <x v="3"/>
    <x v="0"/>
    <n v="1975"/>
    <s v="Jun"/>
    <n v="13"/>
    <s v="13 Jun 1975"/>
    <x v="23"/>
    <n v="2"/>
    <n v="24535.7"/>
    <s v="tier - 2"/>
    <s v="tier - 2"/>
    <s v="R1012"/>
  </r>
  <r>
    <s v="Id423"/>
    <s v="Sabo, Ms.  Emily"/>
    <x v="2"/>
    <n v="27.6"/>
    <x v="1"/>
    <x v="151"/>
    <s v="No"/>
    <x v="0"/>
    <x v="0"/>
    <x v="1"/>
    <x v="0"/>
    <n v="1972"/>
    <s v="SEP"/>
    <n v="14"/>
    <s v="14 Sep 1972"/>
    <x v="30"/>
    <n v="1"/>
    <n v="24520.26"/>
    <s v="tier - 2"/>
    <s v="tier - 3"/>
    <s v="R1011"/>
  </r>
  <r>
    <s v="Id424"/>
    <s v="Nazarian, Ms.  Fabienne"/>
    <x v="0"/>
    <n v="25.08"/>
    <x v="1"/>
    <x v="304"/>
    <s v="yes"/>
    <x v="0"/>
    <x v="0"/>
    <x v="1"/>
    <x v="1"/>
    <n v="1961"/>
    <s v="Oct"/>
    <n v="21"/>
    <s v="21 Oct 1961"/>
    <x v="5"/>
    <n v="0"/>
    <n v="24513.09"/>
    <s v="tier - 2"/>
    <s v="tier - 2"/>
    <s v="R1013"/>
  </r>
  <r>
    <s v="Id425"/>
    <s v="Lerma, Mr.  Jordan"/>
    <x v="0"/>
    <n v="30.02"/>
    <x v="0"/>
    <x v="305"/>
    <s v="No"/>
    <x v="0"/>
    <x v="0"/>
    <x v="0"/>
    <x v="1"/>
    <n v="1968"/>
    <s v="Jul"/>
    <n v="6"/>
    <s v="6 Jul 1968"/>
    <x v="22"/>
    <n v="0"/>
    <n v="24476.48"/>
    <s v="tier - 2"/>
    <s v="tier - 2"/>
    <s v="R1012"/>
  </r>
  <r>
    <s v="Id426"/>
    <s v="Dahl, Mr.  Matt"/>
    <x v="0"/>
    <n v="27.36"/>
    <x v="1"/>
    <x v="306"/>
    <s v="yes"/>
    <x v="0"/>
    <x v="0"/>
    <x v="1"/>
    <x v="0"/>
    <n v="1970"/>
    <s v="Nov"/>
    <n v="30"/>
    <s v="30 Nov 1970"/>
    <x v="2"/>
    <n v="0"/>
    <n v="24393.62"/>
    <s v="tier - 2"/>
    <s v="tier - 3"/>
    <s v="R1012"/>
  </r>
  <r>
    <s v="Id427"/>
    <s v="Surtees, Ms.  Taryn L"/>
    <x v="2"/>
    <n v="22.2"/>
    <x v="2"/>
    <x v="49"/>
    <s v="No"/>
    <x v="0"/>
    <x v="0"/>
    <x v="0"/>
    <x v="0"/>
    <n v="1999"/>
    <s v="Oct"/>
    <n v="7"/>
    <s v="7 Oct 1999"/>
    <x v="21"/>
    <n v="0"/>
    <n v="24387.74"/>
    <s v="tier - 2"/>
    <s v="tier - 1"/>
    <s v="R1011"/>
  </r>
  <r>
    <s v="Id428"/>
    <s v="Spetner, Ms.  Temima"/>
    <x v="2"/>
    <n v="25.71"/>
    <x v="1"/>
    <x v="237"/>
    <s v="No"/>
    <x v="1"/>
    <x v="0"/>
    <x v="3"/>
    <x v="0"/>
    <n v="2004"/>
    <s v="Aug"/>
    <n v="3"/>
    <s v="3 Aug 2004"/>
    <x v="45"/>
    <n v="0"/>
    <n v="24294.02"/>
    <s v="tier - 2"/>
    <s v="tier - 1"/>
    <s v="R1011"/>
  </r>
  <r>
    <s v="Id429"/>
    <s v="Brandon, Ms.  Jennifer"/>
    <x v="1"/>
    <n v="41.91"/>
    <x v="0"/>
    <x v="213"/>
    <s v="yes"/>
    <x v="0"/>
    <x v="0"/>
    <x v="3"/>
    <x v="1"/>
    <n v="1964"/>
    <s v="Dec"/>
    <n v="16"/>
    <s v="16 Dec 1964"/>
    <x v="13"/>
    <n v="0"/>
    <n v="24227.34"/>
    <s v="tier - 2"/>
    <s v="tier - 1"/>
    <s v="R1013"/>
  </r>
  <r>
    <s v="Id430"/>
    <s v="Eley, Ms.  Serena M."/>
    <x v="0"/>
    <n v="25.85"/>
    <x v="1"/>
    <x v="307"/>
    <s v="No"/>
    <x v="0"/>
    <x v="0"/>
    <x v="0"/>
    <x v="0"/>
    <n v="1974"/>
    <s v="SEP"/>
    <n v="10"/>
    <s v="10 Sep 1974"/>
    <x v="23"/>
    <n v="3"/>
    <n v="24180.93"/>
    <s v="tier - 2"/>
    <s v="tier - 1"/>
    <s v="R1013"/>
  </r>
  <r>
    <s v="Id431"/>
    <s v="Sedicum, Ms.  Victoria M."/>
    <x v="0"/>
    <n v="23.844999999999999"/>
    <x v="2"/>
    <x v="308"/>
    <s v="No"/>
    <x v="0"/>
    <x v="0"/>
    <x v="1"/>
    <x v="0"/>
    <n v="1973"/>
    <s v="Jun"/>
    <n v="13"/>
    <s v="13 Jun 1973"/>
    <x v="30"/>
    <n v="3"/>
    <n v="24106.91"/>
    <s v="tier - 2"/>
    <s v="tier - 2"/>
    <s v="R1024"/>
  </r>
  <r>
    <s v="Id432"/>
    <s v="Markle, Ms.  Phoebe"/>
    <x v="2"/>
    <n v="30.59"/>
    <x v="0"/>
    <x v="182"/>
    <s v="No"/>
    <x v="0"/>
    <x v="1"/>
    <x v="3"/>
    <x v="1"/>
    <n v="2003"/>
    <s v="Dec"/>
    <n v="30"/>
    <s v="30 Dec 2003"/>
    <x v="45"/>
    <n v="2"/>
    <n v="24059.68"/>
    <s v="tier - 2"/>
    <s v="tier - 2"/>
    <s v="R1012"/>
  </r>
  <r>
    <s v="Id433"/>
    <s v="Kunz, Mr.  Corey"/>
    <x v="0"/>
    <n v="24.795000000000002"/>
    <x v="2"/>
    <x v="309"/>
    <s v="No"/>
    <x v="0"/>
    <x v="0"/>
    <x v="0"/>
    <x v="0"/>
    <n v="1971"/>
    <s v="Jul"/>
    <n v="10"/>
    <s v="10 Jul 1971"/>
    <x v="2"/>
    <n v="2"/>
    <n v="23967.38"/>
    <s v="tier - 2"/>
    <s v="tier - 2"/>
    <s v="R1012"/>
  </r>
  <r>
    <s v="Id434"/>
    <s v="Wimert, Ms.  Rebecca"/>
    <x v="0"/>
    <n v="24.13"/>
    <x v="2"/>
    <x v="310"/>
    <s v="yes"/>
    <x v="0"/>
    <x v="0"/>
    <x v="1"/>
    <x v="0"/>
    <n v="1970"/>
    <s v="Aug"/>
    <n v="8"/>
    <s v="8 Aug 1970"/>
    <x v="28"/>
    <n v="1"/>
    <n v="23887.66"/>
    <s v="tier - 2"/>
    <s v="tier - 3"/>
    <s v="R1012"/>
  </r>
  <r>
    <s v="Id435"/>
    <s v="Peterson, Mr.  Nicholas D"/>
    <x v="0"/>
    <n v="25.84"/>
    <x v="1"/>
    <x v="311"/>
    <s v="No"/>
    <x v="0"/>
    <x v="0"/>
    <x v="1"/>
    <x v="0"/>
    <n v="1973"/>
    <s v="Jun"/>
    <n v="27"/>
    <s v="27 Jun 1973"/>
    <x v="30"/>
    <n v="2"/>
    <n v="23807.24"/>
    <s v="tier - 2"/>
    <s v="tier - 3"/>
    <s v="R1012"/>
  </r>
  <r>
    <s v="Id436"/>
    <s v="Mercier, Mr.  Christian"/>
    <x v="0"/>
    <n v="28"/>
    <x v="1"/>
    <x v="130"/>
    <s v="No"/>
    <x v="0"/>
    <x v="0"/>
    <x v="0"/>
    <x v="0"/>
    <n v="1974"/>
    <s v="Jun"/>
    <n v="2"/>
    <s v="2 Jun 1974"/>
    <x v="19"/>
    <n v="1"/>
    <n v="23568.27"/>
    <s v="tier - 2"/>
    <s v="tier - 2"/>
    <s v="R1011"/>
  </r>
  <r>
    <s v="Id437"/>
    <s v="Laurie, Mr.  Jonathon S."/>
    <x v="2"/>
    <n v="34.1"/>
    <x v="0"/>
    <x v="138"/>
    <s v="yes"/>
    <x v="0"/>
    <x v="1"/>
    <x v="3"/>
    <x v="1"/>
    <n v="1983"/>
    <s v="Aug"/>
    <n v="26"/>
    <s v="26 Aug 1983"/>
    <x v="38"/>
    <n v="2"/>
    <n v="23563.02"/>
    <s v="tier - 2"/>
    <s v="tier - 2"/>
    <s v="R1013"/>
  </r>
  <r>
    <s v="Id438"/>
    <s v="Sekaquaptewa, Ms.  Caroline"/>
    <x v="0"/>
    <n v="26.125"/>
    <x v="1"/>
    <x v="312"/>
    <s v="yes"/>
    <x v="0"/>
    <x v="0"/>
    <x v="3"/>
    <x v="0"/>
    <n v="1975"/>
    <s v="Nov"/>
    <n v="13"/>
    <s v="13 Nov 1975"/>
    <x v="29"/>
    <n v="1"/>
    <n v="23401.31"/>
    <s v="tier - 2"/>
    <s v="tier - 3"/>
    <s v="R1024"/>
  </r>
  <r>
    <s v="Id439"/>
    <s v="Frash, Mr.  Joshua D."/>
    <x v="0"/>
    <n v="25.6"/>
    <x v="1"/>
    <x v="313"/>
    <s v="No"/>
    <x v="0"/>
    <x v="0"/>
    <x v="1"/>
    <x v="0"/>
    <n v="1973"/>
    <s v="Oct"/>
    <n v="22"/>
    <s v="22 Oct 1973"/>
    <x v="19"/>
    <n v="2"/>
    <n v="23306.55"/>
    <s v="tier - 2"/>
    <s v="tier - 2"/>
    <s v="R1011"/>
  </r>
  <r>
    <s v="Id440"/>
    <s v="Bukowski, Ms.  Nichole"/>
    <x v="1"/>
    <n v="24.32"/>
    <x v="2"/>
    <x v="314"/>
    <s v="No"/>
    <x v="0"/>
    <x v="0"/>
    <x v="0"/>
    <x v="1"/>
    <n v="1994"/>
    <s v="Oct"/>
    <n v="3"/>
    <s v="3 Oct 1994"/>
    <x v="6"/>
    <n v="1"/>
    <n v="23288.93"/>
    <s v="tier - 2"/>
    <s v="tier - 3"/>
    <s v="R1024"/>
  </r>
  <r>
    <s v="Id441"/>
    <s v="Sandahl, Ms.  Denise M"/>
    <x v="1"/>
    <n v="22.88"/>
    <x v="2"/>
    <x v="268"/>
    <s v="yes"/>
    <x v="0"/>
    <x v="1"/>
    <x v="3"/>
    <x v="0"/>
    <n v="1969"/>
    <s v="Nov"/>
    <n v="14"/>
    <s v="14 Nov 1969"/>
    <x v="28"/>
    <n v="1"/>
    <n v="23244.79"/>
    <s v="tier - 2"/>
    <s v="tier - 3"/>
    <s v="R1013"/>
  </r>
  <r>
    <s v="Id442"/>
    <s v="Speight, Mr.  Peter R."/>
    <x v="2"/>
    <n v="24.984999999999999"/>
    <x v="2"/>
    <x v="46"/>
    <s v="yes"/>
    <x v="0"/>
    <x v="1"/>
    <x v="3"/>
    <x v="1"/>
    <n v="1997"/>
    <s v="Aug"/>
    <n v="7"/>
    <s v="7 Aug 1997"/>
    <x v="46"/>
    <n v="2"/>
    <n v="23241.47"/>
    <s v="tier - 2"/>
    <s v="tier - 3"/>
    <s v="R1018"/>
  </r>
  <r>
    <s v="Id443"/>
    <s v="Lee, Mr.  Johnson K"/>
    <x v="2"/>
    <n v="33.1"/>
    <x v="0"/>
    <x v="315"/>
    <s v="No"/>
    <x v="0"/>
    <x v="1"/>
    <x v="3"/>
    <x v="1"/>
    <n v="2003"/>
    <s v="Dec"/>
    <n v="14"/>
    <s v="14 Dec 2003"/>
    <x v="45"/>
    <n v="0"/>
    <n v="23082.959999999999"/>
    <s v="tier - 2"/>
    <s v="tier - 2"/>
    <s v="R1011"/>
  </r>
  <r>
    <s v="Id444"/>
    <s v="Nielsen, Ms.  Katherine"/>
    <x v="0"/>
    <n v="27.83"/>
    <x v="1"/>
    <x v="77"/>
    <s v="yes"/>
    <x v="0"/>
    <x v="0"/>
    <x v="3"/>
    <x v="0"/>
    <n v="1975"/>
    <s v="SEP"/>
    <n v="9"/>
    <s v="9 Sep 1975"/>
    <x v="29"/>
    <n v="0"/>
    <n v="23065.42"/>
    <s v="tier - 2"/>
    <s v="tier - 2"/>
    <s v="R1013"/>
  </r>
  <r>
    <s v="Id445"/>
    <s v="Zirdok, Ms.  Lynda"/>
    <x v="0"/>
    <n v="30.875"/>
    <x v="0"/>
    <x v="221"/>
    <s v="yes"/>
    <x v="0"/>
    <x v="0"/>
    <x v="1"/>
    <x v="1"/>
    <n v="1970"/>
    <s v="Nov"/>
    <n v="9"/>
    <s v="9 Nov 1970"/>
    <x v="2"/>
    <n v="0"/>
    <n v="23045.57"/>
    <s v="tier - 2"/>
    <s v="tier - 2"/>
    <s v="R1024"/>
  </r>
  <r>
    <s v="Id446"/>
    <s v="Crudale, Mr.  Anthony"/>
    <x v="2"/>
    <n v="27.265000000000001"/>
    <x v="1"/>
    <x v="69"/>
    <s v="No"/>
    <x v="0"/>
    <x v="1"/>
    <x v="3"/>
    <x v="1"/>
    <n v="2003"/>
    <s v="Jul"/>
    <n v="25"/>
    <s v="25 Jul 2003"/>
    <x v="39"/>
    <n v="2"/>
    <n v="22493.66"/>
    <s v="tier - 2"/>
    <s v="tier - 1"/>
    <s v="R1012"/>
  </r>
  <r>
    <s v="Id447"/>
    <s v="Koopmans, Ms.  Linnea C."/>
    <x v="2"/>
    <n v="26.7"/>
    <x v="1"/>
    <x v="182"/>
    <s v="No"/>
    <x v="0"/>
    <x v="1"/>
    <x v="3"/>
    <x v="0"/>
    <n v="1979"/>
    <s v="Nov"/>
    <n v="14"/>
    <s v="14 Nov 1979"/>
    <x v="31"/>
    <n v="2"/>
    <n v="22478.6"/>
    <s v="tier - 3"/>
    <s v="tier - 2"/>
    <s v="R1011"/>
  </r>
  <r>
    <s v="Id448"/>
    <s v="Milani, Mr.  Massimiliano A."/>
    <x v="1"/>
    <n v="29.925000000000001"/>
    <x v="1"/>
    <x v="10"/>
    <s v="yes"/>
    <x v="0"/>
    <x v="1"/>
    <x v="3"/>
    <x v="0"/>
    <n v="1983"/>
    <s v="Dec"/>
    <n v="21"/>
    <s v="21 Dec 1983"/>
    <x v="34"/>
    <n v="1"/>
    <n v="22462.04"/>
    <s v="tier - 3"/>
    <s v="tier - 1"/>
    <s v="R1019"/>
  </r>
  <r>
    <s v="Id449"/>
    <s v="Kelly, Mr.  James M."/>
    <x v="2"/>
    <n v="19.95"/>
    <x v="2"/>
    <x v="144"/>
    <s v="yes"/>
    <x v="0"/>
    <x v="0"/>
    <x v="1"/>
    <x v="0"/>
    <n v="1966"/>
    <s v="Aug"/>
    <n v="18"/>
    <s v="18 Aug 1966"/>
    <x v="11"/>
    <n v="0"/>
    <n v="22412.65"/>
    <s v="tier - 3"/>
    <s v="tier - 3"/>
    <s v="R1014"/>
  </r>
  <r>
    <s v="Id450"/>
    <s v="Finelli, Ms.  Lauren"/>
    <x v="2"/>
    <n v="24.225000000000001"/>
    <x v="2"/>
    <x v="197"/>
    <s v="No"/>
    <x v="0"/>
    <x v="0"/>
    <x v="0"/>
    <x v="1"/>
    <n v="1999"/>
    <s v="Aug"/>
    <n v="26"/>
    <s v="26 Aug 1999"/>
    <x v="36"/>
    <n v="2"/>
    <n v="22395.74"/>
    <s v="tier - 3"/>
    <s v="tier - 2"/>
    <s v="R1024"/>
  </r>
  <r>
    <s v="Id451"/>
    <s v="Palmer, Ms.  Michele V."/>
    <x v="2"/>
    <n v="28.12"/>
    <x v="1"/>
    <x v="316"/>
    <s v="No"/>
    <x v="0"/>
    <x v="0"/>
    <x v="0"/>
    <x v="0"/>
    <n v="1982"/>
    <s v="Dec"/>
    <n v="27"/>
    <s v="27 Dec 1982"/>
    <x v="38"/>
    <n v="1"/>
    <n v="22331.57"/>
    <s v="tier - 2"/>
    <s v="tier - 3"/>
    <s v="R1024"/>
  </r>
  <r>
    <s v="Id452"/>
    <s v="Wang, Mr.  Xiao"/>
    <x v="0"/>
    <n v="23.21"/>
    <x v="2"/>
    <x v="132"/>
    <s v="No"/>
    <x v="0"/>
    <x v="0"/>
    <x v="0"/>
    <x v="0"/>
    <n v="1971"/>
    <s v="Jun"/>
    <n v="16"/>
    <s v="16 Jun 1971"/>
    <x v="2"/>
    <n v="1"/>
    <n v="22218.11"/>
    <s v="tier - 2"/>
    <s v="tier - 3"/>
    <s v="R1013"/>
  </r>
  <r>
    <s v="Id453"/>
    <s v="Beasley, Ms.  Harper L"/>
    <x v="0"/>
    <n v="23.98"/>
    <x v="2"/>
    <x v="156"/>
    <s v="No"/>
    <x v="0"/>
    <x v="0"/>
    <x v="0"/>
    <x v="1"/>
    <n v="1965"/>
    <s v="Aug"/>
    <n v="24"/>
    <s v="24 Aug 1965"/>
    <x v="13"/>
    <n v="1"/>
    <n v="22192.44"/>
    <s v="tier - 3"/>
    <s v="tier - 1"/>
    <s v="R1013"/>
  </r>
  <r>
    <s v="Id454"/>
    <s v="Bedbury, Mr.  Nick"/>
    <x v="1"/>
    <n v="30"/>
    <x v="0"/>
    <x v="200"/>
    <s v="No"/>
    <x v="0"/>
    <x v="0"/>
    <x v="0"/>
    <x v="0"/>
    <n v="1980"/>
    <s v="SEP"/>
    <n v="12"/>
    <s v="12 Sep 1980"/>
    <x v="26"/>
    <n v="0"/>
    <n v="22144.03"/>
    <s v="tier - 2"/>
    <s v="tier - 2"/>
    <s v="R1011"/>
  </r>
  <r>
    <s v="Id455"/>
    <s v="Stemberger, Mr.  Scott"/>
    <x v="2"/>
    <n v="17.350000000000001"/>
    <x v="3"/>
    <x v="52"/>
    <s v="yes"/>
    <x v="0"/>
    <x v="0"/>
    <x v="0"/>
    <x v="0"/>
    <n v="2001"/>
    <s v="Aug"/>
    <n v="28"/>
    <s v="28 Aug 2001"/>
    <x v="43"/>
    <n v="0"/>
    <n v="22097.62"/>
    <s v="tier - 3"/>
    <s v="tier - 1"/>
    <s v="R1011"/>
  </r>
  <r>
    <s v="Id456"/>
    <s v="Chebet, Mr.  Wilson"/>
    <x v="2"/>
    <n v="22.704999999999998"/>
    <x v="2"/>
    <x v="173"/>
    <s v="No"/>
    <x v="0"/>
    <x v="0"/>
    <x v="0"/>
    <x v="1"/>
    <n v="1989"/>
    <s v="Oct"/>
    <n v="14"/>
    <s v="14 Oct 1989"/>
    <x v="42"/>
    <n v="0"/>
    <n v="21984.47"/>
    <s v="tier - 3"/>
    <s v="tier - 1"/>
    <s v="R1012"/>
  </r>
  <r>
    <s v="Id457"/>
    <s v="Muir, Mr.  Lee"/>
    <x v="0"/>
    <n v="25.41"/>
    <x v="1"/>
    <x v="317"/>
    <s v="yes"/>
    <x v="0"/>
    <x v="0"/>
    <x v="3"/>
    <x v="0"/>
    <n v="1975"/>
    <s v="Dec"/>
    <n v="19"/>
    <s v="19 Dec 1975"/>
    <x v="29"/>
    <n v="1"/>
    <n v="21978.68"/>
    <s v="tier - 3"/>
    <s v="tier - 3"/>
    <s v="R1013"/>
  </r>
  <r>
    <s v="Id458"/>
    <s v="Yang, Mr.  Shizhong"/>
    <x v="1"/>
    <n v="18.23"/>
    <x v="3"/>
    <x v="123"/>
    <s v="No"/>
    <x v="0"/>
    <x v="1"/>
    <x v="3"/>
    <x v="0"/>
    <n v="2003"/>
    <s v="SEP"/>
    <n v="28"/>
    <s v="28 Sep 2003"/>
    <x v="45"/>
    <n v="0"/>
    <n v="21882.400000000001"/>
    <s v="tier - 2"/>
    <s v="tier - 1"/>
    <s v="R1011"/>
  </r>
  <r>
    <s v="Id459"/>
    <s v="Gravel, Ms.  Marie-Claire"/>
    <x v="2"/>
    <n v="24.7"/>
    <x v="2"/>
    <x v="67"/>
    <s v="No"/>
    <x v="0"/>
    <x v="1"/>
    <x v="3"/>
    <x v="0"/>
    <n v="1979"/>
    <s v="Aug"/>
    <n v="17"/>
    <s v="17 Aug 1979"/>
    <x v="9"/>
    <n v="2"/>
    <n v="21880.82"/>
    <s v="tier - 3"/>
    <s v="tier - 1"/>
    <s v="R1012"/>
  </r>
  <r>
    <s v="Id460"/>
    <s v="Smith, Mr.  Todd J."/>
    <x v="0"/>
    <n v="37.4"/>
    <x v="0"/>
    <x v="318"/>
    <s v="yes"/>
    <x v="0"/>
    <x v="1"/>
    <x v="3"/>
    <x v="1"/>
    <n v="1963"/>
    <s v="Aug"/>
    <n v="27"/>
    <s v="27 Aug 1963"/>
    <x v="12"/>
    <n v="0"/>
    <n v="21797"/>
    <s v="tier - 3"/>
    <s v="tier - 1"/>
    <s v="R1011"/>
  </r>
  <r>
    <s v="Id461"/>
    <s v="Williams, Ms.  Carolyn"/>
    <x v="2"/>
    <n v="26.885000000000002"/>
    <x v="1"/>
    <x v="107"/>
    <s v="No"/>
    <x v="0"/>
    <x v="1"/>
    <x v="3"/>
    <x v="0"/>
    <n v="1979"/>
    <s v="SEP"/>
    <n v="28"/>
    <s v="28 Sep 1979"/>
    <x v="31"/>
    <n v="0"/>
    <n v="21774.32"/>
    <s v="tier - 3"/>
    <s v="tier - 2"/>
    <s v="R1012"/>
  </r>
  <r>
    <s v="Id462"/>
    <s v="Meyer, Ms.  Lindsey"/>
    <x v="2"/>
    <n v="25.27"/>
    <x v="1"/>
    <x v="319"/>
    <s v="No"/>
    <x v="0"/>
    <x v="1"/>
    <x v="3"/>
    <x v="0"/>
    <n v="1979"/>
    <s v="SEP"/>
    <n v="20"/>
    <s v="20 Sep 1979"/>
    <x v="31"/>
    <n v="1"/>
    <n v="21771.34"/>
    <s v="tier - 3"/>
    <s v="tier - 1"/>
    <s v="R1024"/>
  </r>
  <r>
    <s v="Id463"/>
    <s v="Jamieson, Ms.  Marissa D"/>
    <x v="2"/>
    <n v="23.655000000000001"/>
    <x v="2"/>
    <x v="320"/>
    <s v="yes"/>
    <x v="0"/>
    <x v="0"/>
    <x v="0"/>
    <x v="0"/>
    <n v="1976"/>
    <s v="Jul"/>
    <n v="18"/>
    <s v="18 Jul 1976"/>
    <x v="29"/>
    <n v="1"/>
    <n v="21677.279999999999"/>
    <s v="tier - 3"/>
    <s v="tier - 1"/>
    <s v="R1012"/>
  </r>
  <r>
    <s v="Id464"/>
    <s v="Dufeal, Mr.  Jean Luc"/>
    <x v="0"/>
    <n v="55.05"/>
    <x v="0"/>
    <x v="223"/>
    <s v="No"/>
    <x v="0"/>
    <x v="0"/>
    <x v="0"/>
    <x v="1"/>
    <n v="1962"/>
    <s v="Nov"/>
    <n v="16"/>
    <s v="16 Nov 1962"/>
    <x v="12"/>
    <n v="0"/>
    <n v="21661.16"/>
    <s v="tier - 2"/>
    <s v="tier - 2"/>
    <s v="R1012"/>
  </r>
  <r>
    <s v="Id465"/>
    <s v="Sansonetti, Ms.  Danielle"/>
    <x v="1"/>
    <n v="24.89"/>
    <x v="2"/>
    <x v="148"/>
    <s v="yes"/>
    <x v="0"/>
    <x v="1"/>
    <x v="3"/>
    <x v="0"/>
    <n v="1983"/>
    <s v="Dec"/>
    <n v="25"/>
    <s v="25 Dec 1983"/>
    <x v="34"/>
    <n v="3"/>
    <n v="21659.93"/>
    <s v="tier - 3"/>
    <s v="tier - 3"/>
    <s v="R1024"/>
  </r>
  <r>
    <s v="Id466"/>
    <s v="Koneazny, Mr.  Jim"/>
    <x v="2"/>
    <n v="18.715"/>
    <x v="2"/>
    <x v="321"/>
    <s v="No"/>
    <x v="0"/>
    <x v="0"/>
    <x v="0"/>
    <x v="1"/>
    <n v="1999"/>
    <s v="Jun"/>
    <n v="12"/>
    <s v="12 Jun 1999"/>
    <x v="36"/>
    <n v="0"/>
    <n v="21595.38"/>
    <s v="tier - 2"/>
    <s v="tier - 3"/>
    <s v="R1012"/>
  </r>
  <r>
    <s v="Id467"/>
    <s v="Johnson, Mr.  Matthew T"/>
    <x v="1"/>
    <n v="28.12"/>
    <x v="1"/>
    <x v="259"/>
    <s v="No"/>
    <x v="0"/>
    <x v="0"/>
    <x v="0"/>
    <x v="0"/>
    <n v="1990"/>
    <s v="Nov"/>
    <n v="21"/>
    <s v="21 Nov 1990"/>
    <x v="3"/>
    <n v="4"/>
    <n v="21472.48"/>
    <s v="tier - 2"/>
    <s v="tier - 2"/>
    <s v="R1012"/>
  </r>
  <r>
    <s v="Id468"/>
    <s v="Glasson, Ms.  Rachel L."/>
    <x v="2"/>
    <n v="26.6"/>
    <x v="1"/>
    <x v="165"/>
    <s v="No"/>
    <x v="0"/>
    <x v="0"/>
    <x v="0"/>
    <x v="0"/>
    <n v="1980"/>
    <s v="SEP"/>
    <n v="4"/>
    <s v="4 Sep 1980"/>
    <x v="26"/>
    <n v="0"/>
    <n v="21348.71"/>
    <s v="tier - 2"/>
    <s v="tier - 1"/>
    <s v="R1012"/>
  </r>
  <r>
    <s v="Id469"/>
    <s v="Canitz, Ms.  Corina"/>
    <x v="2"/>
    <n v="30.114999999999998"/>
    <x v="0"/>
    <x v="233"/>
    <s v="No"/>
    <x v="1"/>
    <x v="0"/>
    <x v="3"/>
    <x v="1"/>
    <n v="2004"/>
    <s v="Aug"/>
    <n v="4"/>
    <s v="4 Aug 2004"/>
    <x v="45"/>
    <n v="0"/>
    <n v="21344.85"/>
    <s v="tier - 3"/>
    <s v="tier - 1"/>
    <s v="R1024"/>
  </r>
  <r>
    <s v="Id470"/>
    <s v="Li, Mr.  Guannan"/>
    <x v="2"/>
    <n v="24.605"/>
    <x v="2"/>
    <x v="233"/>
    <s v="No"/>
    <x v="0"/>
    <x v="0"/>
    <x v="0"/>
    <x v="0"/>
    <n v="1980"/>
    <s v="Dec"/>
    <n v="10"/>
    <s v="10 Dec 1980"/>
    <x v="26"/>
    <n v="2"/>
    <n v="21259.38"/>
    <s v="tier - 3"/>
    <s v="tier - 3"/>
    <s v="R1019"/>
  </r>
  <r>
    <s v="Id471"/>
    <s v="Parsons, Mr.  Don"/>
    <x v="0"/>
    <n v="29.6"/>
    <x v="1"/>
    <x v="322"/>
    <s v="No"/>
    <x v="0"/>
    <x v="0"/>
    <x v="0"/>
    <x v="1"/>
    <n v="1974"/>
    <s v="SEP"/>
    <n v="3"/>
    <s v="3 Sep 1974"/>
    <x v="19"/>
    <n v="0"/>
    <n v="21232.18"/>
    <s v="tier - 3"/>
    <s v="tier - 2"/>
    <s v="R1011"/>
  </r>
  <r>
    <s v="Id472"/>
    <s v="Raulli, Mr.  Chris"/>
    <x v="0"/>
    <n v="24.42"/>
    <x v="2"/>
    <x v="323"/>
    <s v="No"/>
    <x v="0"/>
    <x v="0"/>
    <x v="0"/>
    <x v="0"/>
    <n v="1974"/>
    <s v="Oct"/>
    <n v="14"/>
    <s v="14 Oct 1974"/>
    <x v="23"/>
    <n v="0"/>
    <n v="21223.68"/>
    <s v="tier - 3"/>
    <s v="tier - 2"/>
    <s v="R1013"/>
  </r>
  <r>
    <s v="Id473"/>
    <s v="Frome, Mr.  Gavin V."/>
    <x v="2"/>
    <n v="20.9"/>
    <x v="2"/>
    <x v="188"/>
    <s v="yes"/>
    <x v="0"/>
    <x v="1"/>
    <x v="3"/>
    <x v="0"/>
    <n v="1969"/>
    <s v="Aug"/>
    <n v="26"/>
    <s v="26 Aug 1969"/>
    <x v="0"/>
    <n v="0"/>
    <n v="21195.82"/>
    <s v="tier - 3"/>
    <s v="tier - 1"/>
    <s v="R1013"/>
  </r>
  <r>
    <s v="Id474"/>
    <s v="Sevcik, Mr.  David"/>
    <x v="1"/>
    <n v="22.895"/>
    <x v="2"/>
    <x v="100"/>
    <s v="No"/>
    <x v="0"/>
    <x v="0"/>
    <x v="0"/>
    <x v="0"/>
    <n v="1977"/>
    <s v="Nov"/>
    <n v="23"/>
    <s v="23 Nov 1977"/>
    <x v="17"/>
    <n v="2"/>
    <n v="21098.55"/>
    <s v="tier - 3"/>
    <s v="tier - 3"/>
    <s v="R1012"/>
  </r>
  <r>
    <s v="Id475"/>
    <s v="Narang, Mr.  Jatin"/>
    <x v="2"/>
    <n v="28.3"/>
    <x v="1"/>
    <x v="324"/>
    <s v="yes"/>
    <x v="0"/>
    <x v="1"/>
    <x v="3"/>
    <x v="0"/>
    <n v="1983"/>
    <s v="Jul"/>
    <n v="2"/>
    <s v="2 Jul 1983"/>
    <x v="38"/>
    <n v="1"/>
    <n v="21082.16"/>
    <s v="tier - 3"/>
    <s v="tier - 2"/>
    <s v="R1011"/>
  </r>
  <r>
    <s v="Id476"/>
    <s v="Royston, Mr.  J P. II"/>
    <x v="2"/>
    <n v="54.3"/>
    <x v="0"/>
    <x v="325"/>
    <s v="yes"/>
    <x v="0"/>
    <x v="0"/>
    <x v="3"/>
    <x v="1"/>
    <n v="1964"/>
    <s v="Nov"/>
    <n v="19"/>
    <s v="19 Nov 1964"/>
    <x v="13"/>
    <n v="0"/>
    <n v="20893.060000000001"/>
    <s v="tier - 2"/>
    <s v="tier - 3"/>
    <s v="R1012"/>
  </r>
  <r>
    <s v="Id477"/>
    <s v="Tieri, Ms.  Angela M."/>
    <x v="0"/>
    <n v="33.344999999999999"/>
    <x v="0"/>
    <x v="15"/>
    <s v="yes"/>
    <x v="0"/>
    <x v="0"/>
    <x v="3"/>
    <x v="1"/>
    <n v="1975"/>
    <s v="Dec"/>
    <n v="8"/>
    <s v="8 Dec 1975"/>
    <x v="29"/>
    <n v="0"/>
    <n v="20878.78"/>
    <s v="tier - 2"/>
    <s v="tier - 1"/>
    <s v="R1024"/>
  </r>
  <r>
    <s v="Id478"/>
    <s v="Whitney, Mr.  Blake K."/>
    <x v="0"/>
    <n v="33"/>
    <x v="0"/>
    <x v="118"/>
    <s v="yes"/>
    <x v="0"/>
    <x v="0"/>
    <x v="0"/>
    <x v="1"/>
    <n v="1967"/>
    <s v="SEP"/>
    <n v="8"/>
    <s v="8 Sep 1967"/>
    <x v="22"/>
    <n v="0"/>
    <n v="20781.490000000002"/>
    <s v="tier - 2"/>
    <s v="tier - 3"/>
    <s v="R1013"/>
  </r>
  <r>
    <s v="Id479"/>
    <s v="Wandzilak, Mr.  Brian T."/>
    <x v="0"/>
    <n v="28.024999999999999"/>
    <x v="1"/>
    <x v="16"/>
    <s v="yes"/>
    <x v="0"/>
    <x v="0"/>
    <x v="3"/>
    <x v="0"/>
    <n v="1986"/>
    <s v="Aug"/>
    <n v="4"/>
    <s v="4 Aug 1986"/>
    <x v="18"/>
    <n v="1"/>
    <n v="20773.63"/>
    <s v="tier - 2"/>
    <s v="tier - 3"/>
    <s v="R1017"/>
  </r>
  <r>
    <s v="Id480"/>
    <s v="Valenzona, Mr.  Damon"/>
    <x v="1"/>
    <n v="28.69"/>
    <x v="1"/>
    <x v="195"/>
    <s v="No"/>
    <x v="0"/>
    <x v="0"/>
    <x v="3"/>
    <x v="0"/>
    <n v="1992"/>
    <s v="SEP"/>
    <n v="14"/>
    <s v="14 Sep 1992"/>
    <x v="40"/>
    <n v="3"/>
    <n v="20745.990000000002"/>
    <s v="tier - 3"/>
    <s v="tier - 1"/>
    <s v="R1012"/>
  </r>
  <r>
    <s v="Id481"/>
    <s v="Young, Mr.  Jeffrey"/>
    <x v="0"/>
    <n v="40.28"/>
    <x v="0"/>
    <x v="142"/>
    <s v="No"/>
    <x v="0"/>
    <x v="0"/>
    <x v="0"/>
    <x v="1"/>
    <n v="1965"/>
    <s v="Aug"/>
    <n v="1"/>
    <s v="1 Aug 1965"/>
    <x v="13"/>
    <n v="0"/>
    <n v="20709.02"/>
    <s v="tier - 3"/>
    <s v="tier - 2"/>
    <s v="R1019"/>
  </r>
  <r>
    <s v="Id482"/>
    <s v="Richards, Mr.  Malcolm J."/>
    <x v="0"/>
    <n v="37.299999999999997"/>
    <x v="0"/>
    <x v="230"/>
    <s v="yes"/>
    <x v="0"/>
    <x v="0"/>
    <x v="0"/>
    <x v="1"/>
    <n v="1967"/>
    <s v="Dec"/>
    <n v="17"/>
    <s v="17 Dec 1967"/>
    <x v="22"/>
    <n v="0"/>
    <n v="20630.28"/>
    <s v="tier - 2"/>
    <s v="tier - 3"/>
    <s v="R1011"/>
  </r>
  <r>
    <s v="Id483"/>
    <s v="Alexson, Ms.  Margaret B."/>
    <x v="2"/>
    <n v="54.47"/>
    <x v="0"/>
    <x v="326"/>
    <s v="yes"/>
    <x v="0"/>
    <x v="0"/>
    <x v="1"/>
    <x v="1"/>
    <n v="1966"/>
    <s v="Jul"/>
    <n v="9"/>
    <s v="9 Jul 1966"/>
    <x v="11"/>
    <n v="0"/>
    <n v="20568.32"/>
    <s v="tier - 3"/>
    <s v="tier - 2"/>
    <s v="R1012"/>
  </r>
  <r>
    <s v="Id484"/>
    <s v="Wright, Ms.  Helen"/>
    <x v="2"/>
    <n v="38.06"/>
    <x v="0"/>
    <x v="219"/>
    <s v="yes"/>
    <x v="0"/>
    <x v="1"/>
    <x v="3"/>
    <x v="1"/>
    <n v="1969"/>
    <s v="Oct"/>
    <n v="13"/>
    <s v="13 Oct 1969"/>
    <x v="28"/>
    <n v="3"/>
    <n v="20463"/>
    <s v="tier - 2"/>
    <s v="tier - 2"/>
    <s v="R1013"/>
  </r>
  <r>
    <s v="Id485"/>
    <s v="McKenna, Mr.  Matthew"/>
    <x v="0"/>
    <n v="51.47"/>
    <x v="0"/>
    <x v="327"/>
    <s v="No"/>
    <x v="0"/>
    <x v="0"/>
    <x v="0"/>
    <x v="1"/>
    <n v="1962"/>
    <s v="Oct"/>
    <n v="18"/>
    <s v="18 Oct 1962"/>
    <x v="12"/>
    <n v="0"/>
    <n v="20446.849999999999"/>
    <s v="tier - 2"/>
    <s v="tier - 1"/>
    <s v="R1012"/>
  </r>
  <r>
    <s v="Id486"/>
    <s v="Sallade, Mr.  Jeff"/>
    <x v="1"/>
    <n v="29.8"/>
    <x v="1"/>
    <x v="123"/>
    <s v="yes"/>
    <x v="0"/>
    <x v="0"/>
    <x v="0"/>
    <x v="1"/>
    <n v="1985"/>
    <s v="Jul"/>
    <n v="12"/>
    <s v="12 Jul 1985"/>
    <x v="33"/>
    <n v="0"/>
    <n v="20420.599999999999"/>
    <s v="tier - 3"/>
    <s v="tier - 2"/>
    <s v="R1011"/>
  </r>
  <r>
    <s v="Id487"/>
    <s v="Argall, Mrs.  Tara R"/>
    <x v="0"/>
    <n v="49.77"/>
    <x v="0"/>
    <x v="13"/>
    <s v="No"/>
    <x v="0"/>
    <x v="0"/>
    <x v="0"/>
    <x v="1"/>
    <n v="1962"/>
    <s v="Jul"/>
    <n v="2"/>
    <s v="2 Jul 1962"/>
    <x v="5"/>
    <n v="0"/>
    <n v="20354.5"/>
    <s v="tier - 3"/>
    <s v="tier - 2"/>
    <s v="R1026"/>
  </r>
  <r>
    <s v="Id488"/>
    <s v="Patchell, Ms.  Kristin"/>
    <x v="2"/>
    <n v="25.555"/>
    <x v="1"/>
    <x v="197"/>
    <s v="yes"/>
    <x v="0"/>
    <x v="0"/>
    <x v="0"/>
    <x v="0"/>
    <n v="1985"/>
    <s v="SEP"/>
    <n v="17"/>
    <s v="17 Sep 1985"/>
    <x v="18"/>
    <n v="1"/>
    <n v="20296.86"/>
    <s v="tier - 3"/>
    <s v="tier - 1"/>
    <s v="R1024"/>
  </r>
  <r>
    <s v="Id489"/>
    <s v="Catoggio, Mr.  Timothy"/>
    <x v="2"/>
    <n v="29.64"/>
    <x v="1"/>
    <x v="328"/>
    <s v="No"/>
    <x v="0"/>
    <x v="1"/>
    <x v="3"/>
    <x v="1"/>
    <n v="1993"/>
    <s v="SEP"/>
    <n v="7"/>
    <s v="7 Sep 1993"/>
    <x v="20"/>
    <n v="1"/>
    <n v="20277.810000000001"/>
    <s v="tier - 3"/>
    <s v="tier - 3"/>
    <s v="R1016"/>
  </r>
  <r>
    <s v="Id490"/>
    <s v="Adams, Mr.  Scott"/>
    <x v="2"/>
    <n v="53.93"/>
    <x v="0"/>
    <x v="45"/>
    <s v="yes"/>
    <x v="0"/>
    <x v="0"/>
    <x v="1"/>
    <x v="1"/>
    <n v="1966"/>
    <s v="Aug"/>
    <n v="22"/>
    <s v="22 Aug 1966"/>
    <x v="11"/>
    <n v="0"/>
    <n v="20253.84"/>
    <s v="tier - 2"/>
    <s v="tier - 3"/>
    <s v="R1012"/>
  </r>
  <r>
    <s v="Id491"/>
    <s v="Windt, Ms.  Carly E"/>
    <x v="2"/>
    <n v="28.024999999999999"/>
    <x v="1"/>
    <x v="120"/>
    <s v="No"/>
    <x v="0"/>
    <x v="0"/>
    <x v="3"/>
    <x v="0"/>
    <n v="1987"/>
    <s v="Oct"/>
    <n v="17"/>
    <s v="17 Oct 1987"/>
    <x v="24"/>
    <n v="0"/>
    <n v="20234.849999999999"/>
    <s v="tier - 2"/>
    <s v="tier - 3"/>
    <s v="R1012"/>
  </r>
  <r>
    <s v="Id492"/>
    <s v="Ryan, Ms.  Lisa"/>
    <x v="2"/>
    <n v="27.5"/>
    <x v="1"/>
    <x v="326"/>
    <s v="No"/>
    <x v="0"/>
    <x v="0"/>
    <x v="0"/>
    <x v="1"/>
    <n v="1994"/>
    <s v="Jun"/>
    <n v="8"/>
    <s v="8 Jun 1994"/>
    <x v="20"/>
    <n v="2"/>
    <n v="20177.669999999998"/>
    <s v="tier - 2"/>
    <s v="tier - 1"/>
    <s v="R1011"/>
  </r>
  <r>
    <s v="Id493"/>
    <s v="Marion, Ms.  Stacey"/>
    <x v="0"/>
    <n v="21.8"/>
    <x v="2"/>
    <x v="110"/>
    <s v="No"/>
    <x v="0"/>
    <x v="0"/>
    <x v="0"/>
    <x v="0"/>
    <n v="2002"/>
    <s v="Jul"/>
    <n v="9"/>
    <s v="9 Jul 2002"/>
    <x v="47"/>
    <n v="0"/>
    <n v="20167.34"/>
    <s v="tier - 3"/>
    <s v="tier - 3"/>
    <s v="R1011"/>
  </r>
  <r>
    <s v="Id494"/>
    <s v="Raffetto, Mr.  Louis"/>
    <x v="2"/>
    <n v="26.41"/>
    <x v="1"/>
    <x v="329"/>
    <s v="yes"/>
    <x v="0"/>
    <x v="1"/>
    <x v="3"/>
    <x v="0"/>
    <n v="1983"/>
    <s v="Oct"/>
    <n v="6"/>
    <s v="6 Oct 1983"/>
    <x v="34"/>
    <n v="0"/>
    <n v="20149.32"/>
    <s v="tier - 2"/>
    <s v="tier - 1"/>
    <s v="R1016"/>
  </r>
  <r>
    <s v="Id495"/>
    <s v="Young, Mr.  Brian R."/>
    <x v="1"/>
    <n v="27.835000000000001"/>
    <x v="1"/>
    <x v="229"/>
    <s v="yes"/>
    <x v="0"/>
    <x v="0"/>
    <x v="3"/>
    <x v="0"/>
    <n v="1988"/>
    <s v="Jul"/>
    <n v="25"/>
    <s v="25 Jul 1988"/>
    <x v="24"/>
    <n v="1"/>
    <n v="20009.63"/>
    <s v="tier - 2"/>
    <s v="tier - 1"/>
    <s v="R1012"/>
  </r>
  <r>
    <s v="Id496"/>
    <s v="Oehlke, Mrs.  Jessica"/>
    <x v="2"/>
    <n v="51.74"/>
    <x v="0"/>
    <x v="244"/>
    <s v="yes"/>
    <x v="0"/>
    <x v="0"/>
    <x v="1"/>
    <x v="1"/>
    <n v="1966"/>
    <s v="Aug"/>
    <n v="10"/>
    <s v="10 Aug 1966"/>
    <x v="11"/>
    <n v="0"/>
    <n v="19995.29"/>
    <s v="tier - 1"/>
    <s v="tier - 3"/>
    <s v="R1026"/>
  </r>
  <r>
    <s v="Id497"/>
    <s v="Sudol, Ms.  Dawn M."/>
    <x v="1"/>
    <n v="23.37"/>
    <x v="2"/>
    <x v="330"/>
    <s v="No"/>
    <x v="0"/>
    <x v="0"/>
    <x v="0"/>
    <x v="0"/>
    <n v="1980"/>
    <s v="Oct"/>
    <n v="9"/>
    <s v="9 Oct 1980"/>
    <x v="26"/>
    <n v="0"/>
    <n v="19964.75"/>
    <s v="tier - 1"/>
    <s v="tier - 2"/>
    <s v="R1024"/>
  </r>
  <r>
    <s v="Id498"/>
    <s v="Van Es, Mr.  Chris"/>
    <x v="1"/>
    <n v="29.7"/>
    <x v="1"/>
    <x v="200"/>
    <s v="yes"/>
    <x v="0"/>
    <x v="1"/>
    <x v="3"/>
    <x v="0"/>
    <n v="1997"/>
    <s v="Oct"/>
    <n v="18"/>
    <s v="18 Oct 1997"/>
    <x v="32"/>
    <n v="3"/>
    <n v="19933.46"/>
    <s v="tier - 1"/>
    <s v="tier - 3"/>
    <s v="R1011"/>
  </r>
  <r>
    <s v="Id499"/>
    <s v="Dolge, Ms.  Karen"/>
    <x v="1"/>
    <n v="20.045000000000002"/>
    <x v="2"/>
    <x v="331"/>
    <s v="No"/>
    <x v="0"/>
    <x v="1"/>
    <x v="3"/>
    <x v="0"/>
    <n v="1979"/>
    <s v="Oct"/>
    <n v="30"/>
    <s v="30 Oct 1979"/>
    <x v="31"/>
    <n v="2"/>
    <n v="19798.05"/>
    <s v="tier - 1"/>
    <s v="tier - 1"/>
    <s v="R1024"/>
  </r>
  <r>
    <s v="Id500"/>
    <s v="Marlier, Ms.  Jessica"/>
    <x v="2"/>
    <n v="27.83"/>
    <x v="1"/>
    <x v="332"/>
    <s v="No"/>
    <x v="0"/>
    <x v="0"/>
    <x v="1"/>
    <x v="1"/>
    <n v="1972"/>
    <s v="Jun"/>
    <n v="14"/>
    <s v="14 Jun 1972"/>
    <x v="14"/>
    <n v="3"/>
    <n v="19749.38"/>
    <s v="tier - 1"/>
    <s v="tier - 3"/>
    <s v="R1013"/>
  </r>
  <r>
    <s v="Id501"/>
    <s v="Girard, Mr.  Mathieu"/>
    <x v="2"/>
    <n v="28.93"/>
    <x v="1"/>
    <x v="112"/>
    <s v="No"/>
    <x v="0"/>
    <x v="0"/>
    <x v="0"/>
    <x v="0"/>
    <n v="1990"/>
    <s v="Aug"/>
    <n v="8"/>
    <s v="8 Aug 1990"/>
    <x v="42"/>
    <n v="1"/>
    <n v="19719.689999999999"/>
    <s v="tier - 1"/>
    <s v="tier - 2"/>
    <s v="R1013"/>
  </r>
  <r>
    <s v="Id502"/>
    <s v="Lee, Mr.  Kam S."/>
    <x v="2"/>
    <n v="33.82"/>
    <x v="0"/>
    <x v="140"/>
    <s v="No"/>
    <x v="0"/>
    <x v="0"/>
    <x v="0"/>
    <x v="1"/>
    <n v="1994"/>
    <s v="Aug"/>
    <n v="27"/>
    <s v="27 Aug 1994"/>
    <x v="20"/>
    <n v="0"/>
    <n v="19673.34"/>
    <s v="tier - 1"/>
    <s v="tier - 2"/>
    <s v="R1012"/>
  </r>
  <r>
    <s v="Id503"/>
    <s v="Hubbard, Ms.  Valerie A"/>
    <x v="0"/>
    <n v="20.234999999999999"/>
    <x v="2"/>
    <x v="181"/>
    <s v="No"/>
    <x v="0"/>
    <x v="0"/>
    <x v="0"/>
    <x v="0"/>
    <n v="1978"/>
    <s v="SEP"/>
    <n v="24"/>
    <s v="24 Sep 1978"/>
    <x v="9"/>
    <n v="1"/>
    <n v="19594.810000000001"/>
    <s v="tier - 1"/>
    <s v="tier - 1"/>
    <s v="R1024"/>
  </r>
  <r>
    <s v="Id504"/>
    <s v="Koester, Ms.  Freya R"/>
    <x v="0"/>
    <n v="49.2"/>
    <x v="0"/>
    <x v="333"/>
    <s v="yes"/>
    <x v="0"/>
    <x v="1"/>
    <x v="3"/>
    <x v="1"/>
    <n v="1963"/>
    <s v="Jul"/>
    <n v="14"/>
    <s v="14 Jul 1963"/>
    <x v="12"/>
    <n v="0"/>
    <n v="19551.34"/>
    <s v="tier - 1"/>
    <s v="tier - 3"/>
    <s v="R1012"/>
  </r>
  <r>
    <s v="Id505"/>
    <s v="Matthews, Ms.  Jennifer"/>
    <x v="2"/>
    <n v="26.4"/>
    <x v="1"/>
    <x v="189"/>
    <s v="yes"/>
    <x v="0"/>
    <x v="0"/>
    <x v="0"/>
    <x v="0"/>
    <n v="1985"/>
    <s v="SEP"/>
    <n v="17"/>
    <s v="17 Sep 1985"/>
    <x v="18"/>
    <n v="0"/>
    <n v="19539.240000000002"/>
    <s v="tier - 1"/>
    <s v="tier - 1"/>
    <s v="R1013"/>
  </r>
  <r>
    <s v="Id506"/>
    <s v="Rubinich, Ms.  Kara"/>
    <x v="1"/>
    <n v="28.38"/>
    <x v="1"/>
    <x v="6"/>
    <s v="No"/>
    <x v="0"/>
    <x v="0"/>
    <x v="3"/>
    <x v="0"/>
    <n v="1992"/>
    <s v="Aug"/>
    <n v="19"/>
    <s v="19 Aug 1992"/>
    <x v="35"/>
    <n v="1"/>
    <n v="19521.97"/>
    <s v="tier - 1"/>
    <s v="tier - 2"/>
    <s v="R1013"/>
  </r>
  <r>
    <s v="Id507"/>
    <s v="Alban, Mr.  Bradley A."/>
    <x v="2"/>
    <n v="24.64"/>
    <x v="2"/>
    <x v="280"/>
    <s v="No"/>
    <x v="0"/>
    <x v="0"/>
    <x v="0"/>
    <x v="0"/>
    <n v="1980"/>
    <s v="Nov"/>
    <n v="8"/>
    <s v="8 Nov 1980"/>
    <x v="26"/>
    <n v="0"/>
    <n v="19515.54"/>
    <s v="tier - 1"/>
    <s v="tier - 1"/>
    <s v="R1013"/>
  </r>
  <r>
    <s v="Id508"/>
    <s v="Corcoran, Mr.  Brendan"/>
    <x v="1"/>
    <n v="39.71"/>
    <x v="0"/>
    <x v="334"/>
    <s v="No"/>
    <x v="0"/>
    <x v="0"/>
    <x v="3"/>
    <x v="1"/>
    <n v="1987"/>
    <s v="Nov"/>
    <n v="30"/>
    <s v="30 Nov 1987"/>
    <x v="24"/>
    <n v="4"/>
    <n v="19496.72"/>
    <s v="tier - 1"/>
    <s v="tier - 3"/>
    <s v="R1019"/>
  </r>
  <r>
    <s v="Id509"/>
    <s v="Sargent, Ms.  Amber R"/>
    <x v="2"/>
    <n v="22.22"/>
    <x v="2"/>
    <x v="335"/>
    <s v="No"/>
    <x v="0"/>
    <x v="0"/>
    <x v="0"/>
    <x v="0"/>
    <n v="1982"/>
    <s v="Dec"/>
    <n v="15"/>
    <s v="15 Dec 1982"/>
    <x v="38"/>
    <n v="2"/>
    <n v="19444.27"/>
    <s v="tier - 1"/>
    <s v="tier - 1"/>
    <s v="R1013"/>
  </r>
  <r>
    <s v="Id510"/>
    <s v="Watson, Mr.  Sean K"/>
    <x v="2"/>
    <n v="33.344999999999999"/>
    <x v="0"/>
    <x v="270"/>
    <s v="No"/>
    <x v="0"/>
    <x v="1"/>
    <x v="3"/>
    <x v="1"/>
    <n v="1993"/>
    <s v="SEP"/>
    <n v="6"/>
    <s v="6 Sep 1993"/>
    <x v="20"/>
    <n v="2"/>
    <n v="19442.349999999999"/>
    <s v="tier - 1"/>
    <s v="tier - 3"/>
    <s v="R1012"/>
  </r>
  <r>
    <s v="Id511"/>
    <s v="Esponda, Mr.  Rick"/>
    <x v="1"/>
    <n v="24.42"/>
    <x v="2"/>
    <x v="336"/>
    <s v="No"/>
    <x v="0"/>
    <x v="0"/>
    <x v="3"/>
    <x v="0"/>
    <n v="1987"/>
    <s v="Jun"/>
    <n v="30"/>
    <s v="30 Jun 1987"/>
    <x v="27"/>
    <n v="3"/>
    <n v="19362"/>
    <s v="tier - 1"/>
    <s v="tier - 3"/>
    <s v="R1013"/>
  </r>
  <r>
    <s v="Id512"/>
    <s v="Krall, Mr.  Matthew"/>
    <x v="2"/>
    <n v="29.81"/>
    <x v="1"/>
    <x v="224"/>
    <s v="No"/>
    <x v="0"/>
    <x v="0"/>
    <x v="0"/>
    <x v="0"/>
    <n v="1991"/>
    <s v="Aug"/>
    <n v="24"/>
    <s v="24 Aug 1991"/>
    <x v="3"/>
    <n v="0"/>
    <n v="19350.37"/>
    <s v="tier - 1"/>
    <s v="tier - 3"/>
    <s v="R1013"/>
  </r>
  <r>
    <s v="Id513"/>
    <s v="Poskin, Mr.  Brady"/>
    <x v="2"/>
    <n v="51.18"/>
    <x v="0"/>
    <x v="171"/>
    <s v="yes"/>
    <x v="0"/>
    <x v="0"/>
    <x v="1"/>
    <x v="1"/>
    <n v="1966"/>
    <s v="Nov"/>
    <n v="15"/>
    <s v="15 Nov 1966"/>
    <x v="25"/>
    <n v="0"/>
    <n v="19321.060000000001"/>
    <s v="tier - 1"/>
    <s v="tier - 1"/>
    <s v="R1012"/>
  </r>
  <r>
    <s v="Id514"/>
    <s v="Halfmann, Ms.  Kameko"/>
    <x v="0"/>
    <n v="51.37"/>
    <x v="0"/>
    <x v="222"/>
    <s v="yes"/>
    <x v="0"/>
    <x v="0"/>
    <x v="0"/>
    <x v="1"/>
    <n v="1967"/>
    <s v="Jul"/>
    <n v="29"/>
    <s v="29 Jul 1967"/>
    <x v="25"/>
    <n v="0"/>
    <n v="19259.96"/>
    <s v="tier - 1"/>
    <s v="tier - 1"/>
    <s v="R1012"/>
  </r>
  <r>
    <s v="Id515"/>
    <s v="Klapper, Mr.  Jeremy A"/>
    <x v="2"/>
    <n v="36.19"/>
    <x v="0"/>
    <x v="315"/>
    <s v="yes"/>
    <x v="0"/>
    <x v="0"/>
    <x v="0"/>
    <x v="1"/>
    <n v="1985"/>
    <s v="Dec"/>
    <n v="28"/>
    <s v="28 Dec 1985"/>
    <x v="18"/>
    <n v="0"/>
    <n v="19214.71"/>
    <s v="tier - 1"/>
    <s v="tier - 3"/>
    <s v="R1013"/>
  </r>
  <r>
    <s v="Id516"/>
    <s v="George, Mr.  Daniel"/>
    <x v="2"/>
    <n v="25.9"/>
    <x v="1"/>
    <x v="95"/>
    <s v="No"/>
    <x v="0"/>
    <x v="0"/>
    <x v="0"/>
    <x v="0"/>
    <n v="1991"/>
    <s v="SEP"/>
    <n v="16"/>
    <s v="16 Sep 1991"/>
    <x v="35"/>
    <n v="3"/>
    <n v="19199.939999999999"/>
    <s v="tier - 1"/>
    <s v="tier - 3"/>
    <s v="R1011"/>
  </r>
  <r>
    <s v="Id517"/>
    <s v="Hicks, Ms.  Amanda"/>
    <x v="2"/>
    <n v="35.72"/>
    <x v="0"/>
    <x v="337"/>
    <s v="No"/>
    <x v="0"/>
    <x v="1"/>
    <x v="3"/>
    <x v="1"/>
    <n v="1979"/>
    <s v="Jul"/>
    <n v="2"/>
    <s v="2 Jul 1979"/>
    <x v="9"/>
    <n v="2"/>
    <n v="19144.580000000002"/>
    <s v="tier - 1"/>
    <s v="tier - 1"/>
    <s v="R1024"/>
  </r>
  <r>
    <s v="Id518"/>
    <s v="Lockyer, Ms.  Karen"/>
    <x v="2"/>
    <n v="27.94"/>
    <x v="1"/>
    <x v="338"/>
    <s v="No"/>
    <x v="0"/>
    <x v="1"/>
    <x v="3"/>
    <x v="0"/>
    <n v="1993"/>
    <s v="SEP"/>
    <n v="28"/>
    <s v="28 Sep 1993"/>
    <x v="20"/>
    <n v="1"/>
    <n v="19107.78"/>
    <s v="tier - 1"/>
    <s v="tier - 2"/>
    <s v="R1013"/>
  </r>
  <r>
    <s v="Id519"/>
    <s v="Byrnes, Mr.  Gregory"/>
    <x v="1"/>
    <n v="27.1"/>
    <x v="1"/>
    <x v="208"/>
    <s v="No"/>
    <x v="0"/>
    <x v="0"/>
    <x v="0"/>
    <x v="0"/>
    <n v="1989"/>
    <s v="Jun"/>
    <n v="5"/>
    <s v="5 Jun 1989"/>
    <x v="4"/>
    <n v="1"/>
    <n v="19040.88"/>
    <s v="tier - 1"/>
    <s v="tier - 3"/>
    <s v="R1011"/>
  </r>
  <r>
    <s v="Id520"/>
    <s v="Norris, Ms.  Sabine"/>
    <x v="2"/>
    <n v="18.3"/>
    <x v="3"/>
    <x v="339"/>
    <s v="yes"/>
    <x v="0"/>
    <x v="1"/>
    <x v="3"/>
    <x v="0"/>
    <n v="1983"/>
    <s v="Dec"/>
    <n v="19"/>
    <s v="19 Dec 1983"/>
    <x v="34"/>
    <n v="5"/>
    <n v="19023.259999999998"/>
    <s v="tier - 1"/>
    <s v="tier - 3"/>
    <s v="R1011"/>
  </r>
  <r>
    <s v="Id521"/>
    <s v="Darda, Mr.  Joseph"/>
    <x v="2"/>
    <n v="25.3"/>
    <x v="1"/>
    <x v="340"/>
    <s v="yes"/>
    <x v="0"/>
    <x v="0"/>
    <x v="3"/>
    <x v="0"/>
    <n v="1988"/>
    <s v="Oct"/>
    <n v="24"/>
    <s v="24 Oct 1988"/>
    <x v="4"/>
    <n v="2"/>
    <n v="18972.5"/>
    <s v="tier - 1"/>
    <s v="tier - 3"/>
    <s v="R1013"/>
  </r>
  <r>
    <s v="Id522"/>
    <s v="Otstot, Mr.  Adam"/>
    <x v="1"/>
    <n v="38.83"/>
    <x v="0"/>
    <x v="341"/>
    <s v="No"/>
    <x v="0"/>
    <x v="0"/>
    <x v="3"/>
    <x v="1"/>
    <n v="1992"/>
    <s v="Nov"/>
    <n v="30"/>
    <s v="30 Nov 1992"/>
    <x v="40"/>
    <n v="1"/>
    <n v="18963.169999999998"/>
    <s v="tier - 1"/>
    <s v="tier - 1"/>
    <s v="R1013"/>
  </r>
  <r>
    <s v="Id523"/>
    <s v="Bowley, Ms.  Karolyn A"/>
    <x v="2"/>
    <n v="27.6"/>
    <x v="1"/>
    <x v="332"/>
    <s v="No"/>
    <x v="0"/>
    <x v="0"/>
    <x v="3"/>
    <x v="1"/>
    <n v="1998"/>
    <s v="Aug"/>
    <n v="6"/>
    <s v="6 Aug 1998"/>
    <x v="32"/>
    <n v="0"/>
    <n v="18955.22"/>
    <s v="tier - 1"/>
    <s v="tier - 3"/>
    <s v="R1011"/>
  </r>
  <r>
    <s v="Id524"/>
    <s v="Rogers, Mrs.  Anita L."/>
    <x v="0"/>
    <n v="46.4"/>
    <x v="0"/>
    <x v="342"/>
    <s v="yes"/>
    <x v="0"/>
    <x v="1"/>
    <x v="3"/>
    <x v="1"/>
    <n v="1963"/>
    <s v="Oct"/>
    <n v="20"/>
    <s v="20 Oct 1963"/>
    <x v="8"/>
    <n v="0"/>
    <n v="18954.560000000001"/>
    <s v="tier - 1"/>
    <s v="tier - 1"/>
    <s v="R1026"/>
  </r>
  <r>
    <s v="Id525"/>
    <s v="Mclaughlin, Ms.  Laura E."/>
    <x v="2"/>
    <n v="51.92"/>
    <x v="0"/>
    <x v="107"/>
    <s v="yes"/>
    <x v="0"/>
    <x v="1"/>
    <x v="3"/>
    <x v="1"/>
    <n v="1969"/>
    <s v="Aug"/>
    <n v="3"/>
    <s v="3 Aug 1969"/>
    <x v="0"/>
    <n v="0"/>
    <n v="18932.810000000001"/>
    <s v="tier - 1"/>
    <s v="tier - 3"/>
    <s v="R1012"/>
  </r>
  <r>
    <s v="Id526"/>
    <s v="Ziegler, Ms.  Sarah"/>
    <x v="2"/>
    <n v="32.395000000000003"/>
    <x v="0"/>
    <x v="251"/>
    <s v="yes"/>
    <x v="0"/>
    <x v="0"/>
    <x v="3"/>
    <x v="1"/>
    <n v="1995"/>
    <s v="SEP"/>
    <n v="27"/>
    <s v="27 Sep 1995"/>
    <x v="44"/>
    <n v="1"/>
    <n v="18903.490000000002"/>
    <s v="tier - 1"/>
    <s v="tier - 2"/>
    <s v="R1024"/>
  </r>
  <r>
    <s v="Id527"/>
    <s v="Hughey, Mrs.  Ashley E"/>
    <x v="0"/>
    <n v="46.19"/>
    <x v="0"/>
    <x v="343"/>
    <s v="yes"/>
    <x v="0"/>
    <x v="1"/>
    <x v="3"/>
    <x v="1"/>
    <n v="1963"/>
    <s v="Dec"/>
    <n v="6"/>
    <s v="6 Dec 1963"/>
    <x v="8"/>
    <n v="0"/>
    <n v="18883.330000000002"/>
    <s v="tier - 1"/>
    <s v="tier - 1"/>
    <s v="R1026"/>
  </r>
  <r>
    <s v="Id528"/>
    <s v="Knast, Ms.  Lindsey"/>
    <x v="2"/>
    <n v="27.93"/>
    <x v="1"/>
    <x v="145"/>
    <s v="No"/>
    <x v="0"/>
    <x v="1"/>
    <x v="3"/>
    <x v="1"/>
    <n v="2003"/>
    <s v="Jul"/>
    <n v="24"/>
    <s v="24 Jul 2003"/>
    <x v="39"/>
    <n v="3"/>
    <n v="18838.7"/>
    <s v="tier - 1"/>
    <s v="tier - 3"/>
    <s v="R1012"/>
  </r>
  <r>
    <s v="Id529"/>
    <s v="Stob, Mr.  Alan"/>
    <x v="0"/>
    <n v="45.62"/>
    <x v="0"/>
    <x v="344"/>
    <s v="No"/>
    <x v="0"/>
    <x v="0"/>
    <x v="0"/>
    <x v="1"/>
    <n v="1962"/>
    <s v="Dec"/>
    <n v="18"/>
    <s v="18 Dec 1962"/>
    <x v="12"/>
    <n v="0"/>
    <n v="18815.53"/>
    <s v="tier - 1"/>
    <s v="tier - 1"/>
    <s v="R1023"/>
  </r>
  <r>
    <s v="Id530"/>
    <s v="Jensen, Mr.  Dan R."/>
    <x v="1"/>
    <n v="35.31"/>
    <x v="0"/>
    <x v="231"/>
    <s v="No"/>
    <x v="0"/>
    <x v="1"/>
    <x v="3"/>
    <x v="1"/>
    <n v="1979"/>
    <s v="Oct"/>
    <n v="15"/>
    <s v="15 Oct 1979"/>
    <x v="31"/>
    <n v="2"/>
    <n v="18806.150000000001"/>
    <s v="tier - 1"/>
    <s v="tier - 2"/>
    <s v="R1013"/>
  </r>
  <r>
    <s v="Id531"/>
    <s v="Mutter, Ms.  Katie"/>
    <x v="2"/>
    <n v="30.4"/>
    <x v="0"/>
    <x v="212"/>
    <s v="yes"/>
    <x v="0"/>
    <x v="0"/>
    <x v="3"/>
    <x v="1"/>
    <n v="1995"/>
    <s v="Nov"/>
    <n v="28"/>
    <s v="28 Nov 1995"/>
    <x v="44"/>
    <n v="3"/>
    <n v="18804.75"/>
    <s v="tier - 1"/>
    <s v="tier - 1"/>
    <s v="R1012"/>
  </r>
  <r>
    <s v="Id532"/>
    <s v="Ahern, Mr.  Eric"/>
    <x v="1"/>
    <n v="20.13"/>
    <x v="2"/>
    <x v="345"/>
    <s v="No"/>
    <x v="0"/>
    <x v="1"/>
    <x v="3"/>
    <x v="0"/>
    <n v="1979"/>
    <s v="Nov"/>
    <n v="19"/>
    <s v="19 Nov 1979"/>
    <x v="31"/>
    <n v="2"/>
    <n v="18767.740000000002"/>
    <s v="tier - 1"/>
    <s v="tier - 1"/>
    <s v="R1013"/>
  </r>
  <r>
    <s v="Id533"/>
    <s v="Chviruk, Ms.  Cathryn"/>
    <x v="2"/>
    <n v="23.655000000000001"/>
    <x v="2"/>
    <x v="39"/>
    <s v="No"/>
    <x v="0"/>
    <x v="0"/>
    <x v="3"/>
    <x v="0"/>
    <n v="1992"/>
    <s v="Dec"/>
    <n v="27"/>
    <s v="27 Dec 1992"/>
    <x v="40"/>
    <n v="3"/>
    <n v="18765.88"/>
    <s v="tier - 1"/>
    <s v="tier - 2"/>
    <s v="R1012"/>
  </r>
  <r>
    <s v="Id534"/>
    <s v="Meehan, Mr.  Brendan"/>
    <x v="0"/>
    <n v="49.05"/>
    <x v="0"/>
    <x v="68"/>
    <s v="yes"/>
    <x v="0"/>
    <x v="0"/>
    <x v="0"/>
    <x v="1"/>
    <n v="1967"/>
    <s v="Aug"/>
    <n v="30"/>
    <s v="30 Aug 1967"/>
    <x v="25"/>
    <n v="0"/>
    <n v="18694.689999999999"/>
    <s v="tier - 1"/>
    <s v="tier - 1"/>
    <s v="R1023"/>
  </r>
  <r>
    <s v="Id535"/>
    <s v="Gammon, Ms.  Shauna"/>
    <x v="0"/>
    <n v="51.94"/>
    <x v="0"/>
    <x v="63"/>
    <s v="yes"/>
    <x v="0"/>
    <x v="0"/>
    <x v="1"/>
    <x v="1"/>
    <n v="1970"/>
    <s v="Oct"/>
    <n v="17"/>
    <s v="17 Oct 1970"/>
    <x v="2"/>
    <n v="0"/>
    <n v="18682.740000000002"/>
    <s v="tier - 1"/>
    <s v="tier - 3"/>
    <s v="R1012"/>
  </r>
  <r>
    <s v="Id536"/>
    <s v="Lee, Mr.  Terence"/>
    <x v="1"/>
    <n v="29.83"/>
    <x v="1"/>
    <x v="85"/>
    <s v="No"/>
    <x v="0"/>
    <x v="0"/>
    <x v="3"/>
    <x v="0"/>
    <n v="1998"/>
    <s v="SEP"/>
    <n v="23"/>
    <s v="23 Sep 1998"/>
    <x v="36"/>
    <n v="0"/>
    <n v="18648.419999999998"/>
    <s v="tier - 1"/>
    <s v="tier - 1"/>
    <s v="R1019"/>
  </r>
  <r>
    <s v="Id537"/>
    <s v="Franco, Ms.  Marisol"/>
    <x v="0"/>
    <n v="22.6"/>
    <x v="2"/>
    <x v="346"/>
    <s v="yes"/>
    <x v="0"/>
    <x v="0"/>
    <x v="3"/>
    <x v="0"/>
    <n v="1986"/>
    <s v="Aug"/>
    <n v="12"/>
    <s v="12 Aug 1986"/>
    <x v="18"/>
    <n v="2"/>
    <n v="18608.259999999998"/>
    <s v="tier - 1"/>
    <s v="tier - 3"/>
    <s v="R1011"/>
  </r>
  <r>
    <s v="Id538"/>
    <s v="Patterson, Ms.  Lindsay"/>
    <x v="2"/>
    <n v="46.69"/>
    <x v="0"/>
    <x v="69"/>
    <s v="yes"/>
    <x v="0"/>
    <x v="0"/>
    <x v="3"/>
    <x v="1"/>
    <n v="1964"/>
    <s v="SEP"/>
    <n v="26"/>
    <s v="26 Sep 1964"/>
    <x v="13"/>
    <n v="0"/>
    <n v="18443.11"/>
    <s v="tier - 1"/>
    <s v="tier - 2"/>
    <s v="R1012"/>
  </r>
  <r>
    <s v="Id539"/>
    <s v="Valdes, Ms.  Katie"/>
    <x v="2"/>
    <n v="28.49"/>
    <x v="1"/>
    <x v="143"/>
    <s v="No"/>
    <x v="0"/>
    <x v="0"/>
    <x v="0"/>
    <x v="0"/>
    <n v="1999"/>
    <s v="Dec"/>
    <n v="15"/>
    <s v="15 Dec 1999"/>
    <x v="21"/>
    <n v="1"/>
    <n v="18328.240000000002"/>
    <s v="tier - 1"/>
    <s v="tier - 2"/>
    <s v="R1013"/>
  </r>
  <r>
    <s v="Id540"/>
    <s v="Craig, Mr.  Daniel"/>
    <x v="2"/>
    <n v="28.5"/>
    <x v="1"/>
    <x v="122"/>
    <s v="yes"/>
    <x v="0"/>
    <x v="0"/>
    <x v="3"/>
    <x v="0"/>
    <n v="1995"/>
    <s v="Jul"/>
    <n v="4"/>
    <s v="4 Jul 1995"/>
    <x v="6"/>
    <n v="0"/>
    <n v="18310.740000000002"/>
    <s v="tier - 1"/>
    <s v="tier - 3"/>
    <s v="R1012"/>
  </r>
  <r>
    <s v="Id541"/>
    <s v="Whipple, Mr.  Brett W"/>
    <x v="2"/>
    <n v="24.4"/>
    <x v="2"/>
    <x v="193"/>
    <s v="No"/>
    <x v="0"/>
    <x v="0"/>
    <x v="3"/>
    <x v="0"/>
    <n v="1992"/>
    <s v="Dec"/>
    <n v="25"/>
    <s v="25 Dec 1992"/>
    <x v="40"/>
    <n v="3"/>
    <n v="18259.22"/>
    <s v="tier - 1"/>
    <s v="tier - 3"/>
    <s v="R1011"/>
  </r>
  <r>
    <s v="Id542"/>
    <s v="Marton, Mr.  Dylan J"/>
    <x v="2"/>
    <n v="29.15"/>
    <x v="1"/>
    <x v="150"/>
    <s v="yes"/>
    <x v="0"/>
    <x v="0"/>
    <x v="3"/>
    <x v="0"/>
    <n v="1995"/>
    <s v="Aug"/>
    <n v="3"/>
    <s v="3 Aug 1995"/>
    <x v="6"/>
    <n v="0"/>
    <n v="18246.5"/>
    <s v="tier - 1"/>
    <s v="tier - 1"/>
    <s v="R1013"/>
  </r>
  <r>
    <s v="Id543"/>
    <s v="Hildebrandt, Ms.  Elizabeth"/>
    <x v="2"/>
    <n v="27.28"/>
    <x v="1"/>
    <x v="18"/>
    <s v="No"/>
    <x v="1"/>
    <x v="0"/>
    <x v="3"/>
    <x v="0"/>
    <n v="2004"/>
    <s v="SEP"/>
    <n v="10"/>
    <s v="10 Sep 2004"/>
    <x v="41"/>
    <n v="3"/>
    <n v="18223.45"/>
    <s v="tier - 1"/>
    <s v="tier - 3"/>
    <s v="R1013"/>
  </r>
  <r>
    <s v="Id544"/>
    <s v="Biggs, Ms.  Brooke M."/>
    <x v="2"/>
    <n v="32.229999999999997"/>
    <x v="0"/>
    <x v="347"/>
    <s v="yes"/>
    <x v="0"/>
    <x v="1"/>
    <x v="3"/>
    <x v="1"/>
    <n v="1997"/>
    <s v="Jun"/>
    <n v="15"/>
    <s v="15 Jun 1997"/>
    <x v="46"/>
    <n v="1"/>
    <n v="18218.16"/>
    <s v="tier - 1"/>
    <s v="tier - 1"/>
    <s v="R1013"/>
  </r>
  <r>
    <s v="Id545"/>
    <s v="Shigezumi, Mrs.  Teiko"/>
    <x v="0"/>
    <n v="44.2"/>
    <x v="0"/>
    <x v="168"/>
    <s v="yes"/>
    <x v="0"/>
    <x v="1"/>
    <x v="3"/>
    <x v="1"/>
    <n v="1963"/>
    <s v="Jul"/>
    <n v="4"/>
    <s v="4 Jul 1963"/>
    <x v="12"/>
    <n v="0"/>
    <n v="18208.34"/>
    <s v="tier - 1"/>
    <s v="tier - 2"/>
    <s v="R1026"/>
  </r>
  <r>
    <s v="Id546"/>
    <s v="Meineke, Mr.  Zachary"/>
    <x v="2"/>
    <n v="29.734999999999999"/>
    <x v="1"/>
    <x v="165"/>
    <s v="No"/>
    <x v="0"/>
    <x v="1"/>
    <x v="3"/>
    <x v="1"/>
    <n v="1993"/>
    <s v="Jul"/>
    <n v="12"/>
    <s v="12 Jul 1993"/>
    <x v="40"/>
    <n v="2"/>
    <n v="18157.88"/>
    <s v="tier - 1"/>
    <s v="tier - 1"/>
    <s v="R1012"/>
  </r>
  <r>
    <s v="Id547"/>
    <s v="Ludington, Ms.  Johannah"/>
    <x v="1"/>
    <n v="28.31"/>
    <x v="1"/>
    <x v="348"/>
    <s v="No"/>
    <x v="0"/>
    <x v="0"/>
    <x v="0"/>
    <x v="0"/>
    <n v="1999"/>
    <s v="Oct"/>
    <n v="24"/>
    <s v="24 Oct 1999"/>
    <x v="21"/>
    <n v="0"/>
    <n v="18033.97"/>
    <s v="tier - 1"/>
    <s v="tier - 1"/>
    <s v="R1012"/>
  </r>
  <r>
    <s v="Id548"/>
    <s v="Perrich, Mr.  Ryan A"/>
    <x v="0"/>
    <n v="46.62"/>
    <x v="0"/>
    <x v="349"/>
    <s v="No"/>
    <x v="0"/>
    <x v="0"/>
    <x v="0"/>
    <x v="1"/>
    <n v="1965"/>
    <s v="Oct"/>
    <n v="17"/>
    <s v="17 Oct 1965"/>
    <x v="11"/>
    <n v="0"/>
    <n v="18031.189999999999"/>
    <s v="tier - 1"/>
    <s v="tier - 2"/>
    <s v="R1012"/>
  </r>
  <r>
    <s v="Id549"/>
    <s v="Cervantes, Mr.  Andres Sr."/>
    <x v="0"/>
    <n v="51.75"/>
    <x v="0"/>
    <x v="350"/>
    <s v="yes"/>
    <x v="0"/>
    <x v="0"/>
    <x v="3"/>
    <x v="1"/>
    <n v="1975"/>
    <s v="Jun"/>
    <n v="27"/>
    <s v="27 Jun 1975"/>
    <x v="23"/>
    <n v="1"/>
    <n v="18031.16"/>
    <s v="tier - 1"/>
    <s v="tier - 3"/>
    <s v="R1023"/>
  </r>
  <r>
    <s v="Id550"/>
    <s v="Andrews, Mr.  Bryan"/>
    <x v="2"/>
    <n v="25.7"/>
    <x v="1"/>
    <x v="351"/>
    <s v="yes"/>
    <x v="0"/>
    <x v="0"/>
    <x v="0"/>
    <x v="0"/>
    <n v="2001"/>
    <s v="SEP"/>
    <n v="28"/>
    <s v="28 Sep 2001"/>
    <x v="47"/>
    <n v="4"/>
    <n v="17942.11"/>
    <s v="tier - 1"/>
    <s v="tier - 2"/>
    <s v="R1011"/>
  </r>
  <r>
    <s v="Id551"/>
    <s v="Ruvalcaba, Ms.  Lizette"/>
    <x v="2"/>
    <n v="31.79"/>
    <x v="0"/>
    <x v="188"/>
    <s v="No"/>
    <x v="0"/>
    <x v="0"/>
    <x v="0"/>
    <x v="1"/>
    <n v="1977"/>
    <s v="Oct"/>
    <n v="17"/>
    <s v="17 Oct 1977"/>
    <x v="17"/>
    <n v="0"/>
    <n v="17929.3"/>
    <s v="tier - 1"/>
    <s v="tier - 2"/>
    <s v="R1013"/>
  </r>
  <r>
    <s v="Id552"/>
    <s v="King, Mr.  Don"/>
    <x v="2"/>
    <n v="24.795000000000002"/>
    <x v="2"/>
    <x v="193"/>
    <s v="No"/>
    <x v="0"/>
    <x v="0"/>
    <x v="0"/>
    <x v="0"/>
    <n v="1989"/>
    <s v="Dec"/>
    <n v="4"/>
    <s v="4 Dec 1989"/>
    <x v="42"/>
    <n v="0"/>
    <n v="17904.53"/>
    <s v="tier - 1"/>
    <s v="tier - 2"/>
    <s v="R1017"/>
  </r>
  <r>
    <s v="Id553"/>
    <s v="Stone, Mr.  Jeb"/>
    <x v="2"/>
    <n v="53.98"/>
    <x v="0"/>
    <x v="103"/>
    <s v="No"/>
    <x v="0"/>
    <x v="1"/>
    <x v="3"/>
    <x v="1"/>
    <n v="1979"/>
    <s v="Nov"/>
    <n v="12"/>
    <s v="12 Nov 1979"/>
    <x v="31"/>
    <n v="2"/>
    <n v="17882.669999999998"/>
    <s v="tier - 1"/>
    <s v="tier - 3"/>
    <s v="R1012"/>
  </r>
  <r>
    <s v="Id554"/>
    <s v="Campbell, Ms.  Amy R."/>
    <x v="2"/>
    <n v="41.325000000000003"/>
    <x v="0"/>
    <x v="299"/>
    <s v="yes"/>
    <x v="0"/>
    <x v="1"/>
    <x v="3"/>
    <x v="1"/>
    <n v="1997"/>
    <s v="Aug"/>
    <n v="26"/>
    <s v="26 Aug 1997"/>
    <x v="46"/>
    <n v="0"/>
    <n v="17878.900000000001"/>
    <s v="tier - 1"/>
    <s v="tier - 2"/>
    <s v="R1024"/>
  </r>
  <r>
    <s v="Id555"/>
    <s v="Asher, Mr.  Brian"/>
    <x v="2"/>
    <n v="51.65"/>
    <x v="0"/>
    <x v="352"/>
    <s v="yes"/>
    <x v="0"/>
    <x v="0"/>
    <x v="0"/>
    <x v="1"/>
    <n v="1976"/>
    <s v="Dec"/>
    <n v="12"/>
    <s v="12 Dec 1976"/>
    <x v="1"/>
    <n v="2"/>
    <n v="17862.919999999998"/>
    <s v="tier - 1"/>
    <s v="tier - 2"/>
    <s v="R1012"/>
  </r>
  <r>
    <s v="Id556"/>
    <s v="Mazzotta, Mr.  Mike G"/>
    <x v="0"/>
    <n v="44.52"/>
    <x v="0"/>
    <x v="263"/>
    <s v="yes"/>
    <x v="0"/>
    <x v="1"/>
    <x v="3"/>
    <x v="1"/>
    <n v="1963"/>
    <s v="Dec"/>
    <n v="8"/>
    <s v="8 Dec 1963"/>
    <x v="8"/>
    <n v="0"/>
    <n v="17832.599999999999"/>
    <s v="tier - 1"/>
    <s v="tier - 2"/>
    <s v="R1012"/>
  </r>
  <r>
    <s v="Id557"/>
    <s v="Huttl, Ms.  Simonezitrone Sr."/>
    <x v="2"/>
    <n v="53.29"/>
    <x v="0"/>
    <x v="79"/>
    <s v="No"/>
    <x v="0"/>
    <x v="1"/>
    <x v="3"/>
    <x v="1"/>
    <n v="1979"/>
    <s v="Oct"/>
    <n v="10"/>
    <s v="10 Oct 1979"/>
    <x v="31"/>
    <n v="2"/>
    <n v="17779.939999999999"/>
    <s v="tier - 1"/>
    <s v="tier - 2"/>
    <s v="R1012"/>
  </r>
  <r>
    <s v="Id558"/>
    <s v="Ferron, Mr.  Nicholas"/>
    <x v="2"/>
    <n v="46.63"/>
    <x v="0"/>
    <x v="228"/>
    <s v="yes"/>
    <x v="0"/>
    <x v="0"/>
    <x v="1"/>
    <x v="1"/>
    <n v="1966"/>
    <s v="Jun"/>
    <n v="21"/>
    <s v="21 Jun 1966"/>
    <x v="11"/>
    <n v="0"/>
    <n v="17777.73"/>
    <s v="tier - 1"/>
    <s v="tier - 3"/>
    <s v="R1012"/>
  </r>
  <r>
    <s v="Id559"/>
    <s v="Colarusso, Ms.  Angela M"/>
    <x v="2"/>
    <n v="28.88"/>
    <x v="1"/>
    <x v="353"/>
    <s v="No"/>
    <x v="0"/>
    <x v="1"/>
    <x v="3"/>
    <x v="0"/>
    <n v="2003"/>
    <s v="Jul"/>
    <n v="14"/>
    <s v="14 Jul 2003"/>
    <x v="39"/>
    <n v="0"/>
    <n v="17748.509999999998"/>
    <s v="tier - 1"/>
    <s v="tier - 1"/>
    <s v="R1012"/>
  </r>
  <r>
    <s v="Id560"/>
    <s v="Pearlman, Mr.  Oz"/>
    <x v="2"/>
    <n v="23.98"/>
    <x v="2"/>
    <x v="166"/>
    <s v="No"/>
    <x v="0"/>
    <x v="0"/>
    <x v="0"/>
    <x v="1"/>
    <n v="1994"/>
    <s v="Jul"/>
    <n v="1"/>
    <s v="1 Jul 1994"/>
    <x v="20"/>
    <n v="3"/>
    <n v="17663.14"/>
    <s v="tier - 1"/>
    <s v="tier - 3"/>
    <s v="R1013"/>
  </r>
  <r>
    <s v="Id561"/>
    <s v="O'Mara, Ms.  Erin M."/>
    <x v="2"/>
    <n v="23.65"/>
    <x v="2"/>
    <x v="146"/>
    <s v="No"/>
    <x v="0"/>
    <x v="0"/>
    <x v="0"/>
    <x v="1"/>
    <n v="1990"/>
    <s v="Oct"/>
    <n v="25"/>
    <s v="25 Oct 1990"/>
    <x v="3"/>
    <n v="1"/>
    <n v="17626.240000000002"/>
    <s v="tier - 1"/>
    <s v="tier - 3"/>
    <s v="R1013"/>
  </r>
  <r>
    <s v="Id562"/>
    <s v="Niska, Mr.  Bobby E."/>
    <x v="0"/>
    <n v="49.09"/>
    <x v="0"/>
    <x v="354"/>
    <s v="yes"/>
    <x v="0"/>
    <x v="0"/>
    <x v="1"/>
    <x v="1"/>
    <n v="1970"/>
    <s v="Jul"/>
    <n v="26"/>
    <s v="26 Jul 1970"/>
    <x v="28"/>
    <n v="0"/>
    <n v="17584.72"/>
    <s v="tier - 1"/>
    <s v="tier - 3"/>
    <s v="R1012"/>
  </r>
  <r>
    <s v="Id563"/>
    <s v="Schlich, Mr.  Daniel P."/>
    <x v="0"/>
    <n v="28.024999999999999"/>
    <x v="1"/>
    <x v="355"/>
    <s v="No"/>
    <x v="0"/>
    <x v="0"/>
    <x v="0"/>
    <x v="0"/>
    <n v="2002"/>
    <s v="Aug"/>
    <n v="25"/>
    <s v="25 Aug 2002"/>
    <x v="47"/>
    <n v="1"/>
    <n v="17560.38"/>
    <s v="tier - 1"/>
    <s v="tier - 1"/>
    <s v="R1012"/>
  </r>
  <r>
    <s v="Id564"/>
    <s v="Zidek, Ms.  Marie E."/>
    <x v="0"/>
    <n v="43.32"/>
    <x v="0"/>
    <x v="356"/>
    <s v="yes"/>
    <x v="0"/>
    <x v="1"/>
    <x v="3"/>
    <x v="1"/>
    <n v="1963"/>
    <s v="Nov"/>
    <n v="16"/>
    <s v="16 Nov 1963"/>
    <x v="8"/>
    <n v="0"/>
    <n v="17556.88"/>
    <s v="tier - 1"/>
    <s v="tier - 2"/>
    <s v="R1012"/>
  </r>
  <r>
    <s v="Id565"/>
    <s v="Ellgass, Mrs.  Katie"/>
    <x v="0"/>
    <n v="45.92"/>
    <x v="0"/>
    <x v="118"/>
    <s v="No"/>
    <x v="0"/>
    <x v="0"/>
    <x v="0"/>
    <x v="1"/>
    <n v="1968"/>
    <s v="Jul"/>
    <n v="12"/>
    <s v="12 Jul 1968"/>
    <x v="22"/>
    <n v="0"/>
    <n v="17507.47"/>
    <s v="tier - 1"/>
    <s v="tier - 1"/>
    <s v="R1026"/>
  </r>
  <r>
    <s v="Id566"/>
    <s v="Lowe, Mr.  Eric D"/>
    <x v="0"/>
    <n v="44.03"/>
    <x v="0"/>
    <x v="357"/>
    <s v="No"/>
    <x v="0"/>
    <x v="0"/>
    <x v="0"/>
    <x v="1"/>
    <n v="1965"/>
    <s v="Jun"/>
    <n v="16"/>
    <s v="16 Jun 1965"/>
    <x v="13"/>
    <n v="0"/>
    <n v="17505.650000000001"/>
    <s v="tier - 1"/>
    <s v="tier - 2"/>
    <s v="R1023"/>
  </r>
  <r>
    <s v="Id567"/>
    <s v="Malone, Ms.  Tara"/>
    <x v="2"/>
    <n v="24.6"/>
    <x v="2"/>
    <x v="358"/>
    <s v="No"/>
    <x v="0"/>
    <x v="0"/>
    <x v="0"/>
    <x v="0"/>
    <n v="1990"/>
    <s v="Dec"/>
    <n v="29"/>
    <s v="29 Dec 1990"/>
    <x v="3"/>
    <n v="0"/>
    <n v="17496.310000000001"/>
    <s v="tier - 1"/>
    <s v="tier - 2"/>
    <s v="R1011"/>
  </r>
  <r>
    <s v="Id568"/>
    <s v="Dumke, Ms.  Haley L"/>
    <x v="0"/>
    <n v="49.15"/>
    <x v="0"/>
    <x v="359"/>
    <s v="No"/>
    <x v="0"/>
    <x v="0"/>
    <x v="0"/>
    <x v="1"/>
    <n v="1971"/>
    <s v="Jun"/>
    <n v="8"/>
    <s v="8 Jun 1971"/>
    <x v="2"/>
    <n v="0"/>
    <n v="17479.53"/>
    <s v="tier - 1"/>
    <s v="tier - 1"/>
    <s v="R1012"/>
  </r>
  <r>
    <s v="Id569"/>
    <s v="Strong, Ms.  Kayla B."/>
    <x v="1"/>
    <n v="28.31"/>
    <x v="1"/>
    <x v="109"/>
    <s v="No"/>
    <x v="0"/>
    <x v="1"/>
    <x v="3"/>
    <x v="0"/>
    <n v="2003"/>
    <s v="Nov"/>
    <n v="2"/>
    <s v="2 Nov 2003"/>
    <x v="45"/>
    <n v="0"/>
    <n v="17468.98"/>
    <s v="tier - 2"/>
    <s v="tier - 1"/>
    <s v="R1012"/>
  </r>
  <r>
    <s v="Id570"/>
    <s v="Ferguson, Mr.  Mark D."/>
    <x v="1"/>
    <n v="22.99"/>
    <x v="2"/>
    <x v="109"/>
    <s v="No"/>
    <x v="0"/>
    <x v="0"/>
    <x v="3"/>
    <x v="0"/>
    <n v="1992"/>
    <s v="Oct"/>
    <n v="18"/>
    <s v="18 Oct 1992"/>
    <x v="40"/>
    <n v="2"/>
    <n v="17361.77"/>
    <s v="tier - 2"/>
    <s v="tier - 1"/>
    <s v="R1012"/>
  </r>
  <r>
    <s v="Id571"/>
    <s v="Klein, Mr.  Patrick J."/>
    <x v="2"/>
    <n v="29.07"/>
    <x v="1"/>
    <x v="89"/>
    <s v="No"/>
    <x v="0"/>
    <x v="1"/>
    <x v="3"/>
    <x v="0"/>
    <n v="2003"/>
    <s v="Nov"/>
    <n v="1"/>
    <s v="1 Nov 2003"/>
    <x v="45"/>
    <n v="0"/>
    <n v="17352.68"/>
    <s v="tier - 2"/>
    <s v="tier - 3"/>
    <s v="R1012"/>
  </r>
  <r>
    <s v="Id572"/>
    <s v="Eusebio, Mr.  Alejandro"/>
    <x v="0"/>
    <n v="42.02"/>
    <x v="0"/>
    <x v="360"/>
    <s v="yes"/>
    <x v="0"/>
    <x v="1"/>
    <x v="3"/>
    <x v="1"/>
    <n v="1963"/>
    <s v="Jul"/>
    <n v="12"/>
    <s v="12 Jul 1963"/>
    <x v="12"/>
    <n v="0"/>
    <n v="17337.580000000002"/>
    <s v="tier - 2"/>
    <s v="tier - 3"/>
    <s v="R1023"/>
  </r>
  <r>
    <s v="Id573"/>
    <s v="Szolosi, Mrs.  Beth A"/>
    <x v="0"/>
    <n v="49.07"/>
    <x v="0"/>
    <x v="232"/>
    <s v="yes"/>
    <x v="0"/>
    <x v="0"/>
    <x v="3"/>
    <x v="1"/>
    <n v="1975"/>
    <s v="Aug"/>
    <n v="25"/>
    <s v="25 Aug 1975"/>
    <x v="23"/>
    <n v="1"/>
    <n v="17253.43"/>
    <s v="tier - 2"/>
    <s v="tier - 3"/>
    <s v="R1026"/>
  </r>
  <r>
    <s v="Id574"/>
    <s v="Butler, Mr.  Jason R"/>
    <x v="2"/>
    <n v="19.8"/>
    <x v="2"/>
    <x v="48"/>
    <s v="No"/>
    <x v="0"/>
    <x v="0"/>
    <x v="0"/>
    <x v="0"/>
    <n v="1982"/>
    <s v="Oct"/>
    <n v="22"/>
    <s v="22 Oct 1982"/>
    <x v="38"/>
    <n v="1"/>
    <n v="17179.52"/>
    <s v="tier - 2"/>
    <s v="tier - 1"/>
    <s v="R1013"/>
  </r>
  <r>
    <s v="Id575"/>
    <s v="Fukuchi, Mr.  Yoshinori"/>
    <x v="2"/>
    <n v="27.36"/>
    <x v="1"/>
    <x v="347"/>
    <s v="No"/>
    <x v="1"/>
    <x v="0"/>
    <x v="3"/>
    <x v="0"/>
    <n v="2004"/>
    <s v="Aug"/>
    <n v="18"/>
    <s v="18 Aug 2004"/>
    <x v="45"/>
    <n v="1"/>
    <n v="17178.68"/>
    <s v="tier - 2"/>
    <s v="tier - 2"/>
    <s v="R1019"/>
  </r>
  <r>
    <s v="Id576"/>
    <s v="Drucker, Ms.  Adrienne G."/>
    <x v="2"/>
    <n v="42.95"/>
    <x v="0"/>
    <x v="361"/>
    <s v="yes"/>
    <x v="0"/>
    <x v="0"/>
    <x v="3"/>
    <x v="1"/>
    <n v="1964"/>
    <s v="Jun"/>
    <n v="7"/>
    <s v="7 Jun 1964"/>
    <x v="8"/>
    <n v="0"/>
    <n v="17174.52"/>
    <s v="tier - 2"/>
    <s v="tier - 2"/>
    <s v="R1012"/>
  </r>
  <r>
    <s v="Id577"/>
    <s v="Aziz, Mrs.  Meredith"/>
    <x v="0"/>
    <n v="42.66"/>
    <x v="0"/>
    <x v="362"/>
    <s v="No"/>
    <x v="0"/>
    <x v="0"/>
    <x v="0"/>
    <x v="1"/>
    <n v="1965"/>
    <s v="SEP"/>
    <n v="16"/>
    <s v="16 Sep 1965"/>
    <x v="11"/>
    <n v="0"/>
    <n v="17172.27"/>
    <s v="tier - 2"/>
    <s v="tier - 2"/>
    <s v="R1026"/>
  </r>
  <r>
    <s v="Id578"/>
    <s v="Pak, Mr.  Junyong"/>
    <x v="2"/>
    <n v="33.630000000000003"/>
    <x v="0"/>
    <x v="363"/>
    <s v="No"/>
    <x v="0"/>
    <x v="0"/>
    <x v="3"/>
    <x v="1"/>
    <n v="1998"/>
    <s v="Jun"/>
    <n v="3"/>
    <s v="3 Jun 1998"/>
    <x v="32"/>
    <n v="4"/>
    <n v="17128.43"/>
    <s v="tier - 2"/>
    <s v="tier - 3"/>
    <s v="R1016"/>
  </r>
  <r>
    <s v="Id579"/>
    <s v="Kieta, Ms.  Kristen A."/>
    <x v="0"/>
    <n v="26.84"/>
    <x v="1"/>
    <x v="364"/>
    <s v="No"/>
    <x v="0"/>
    <x v="0"/>
    <x v="0"/>
    <x v="0"/>
    <n v="2002"/>
    <s v="Jun"/>
    <n v="28"/>
    <s v="28 Jun 2002"/>
    <x v="47"/>
    <n v="1"/>
    <n v="17085.27"/>
    <s v="tier - 2"/>
    <s v="tier - 3"/>
    <s v="R1013"/>
  </r>
  <r>
    <s v="Id580"/>
    <s v="Velez, Ms.  Maria I."/>
    <x v="1"/>
    <n v="28.3"/>
    <x v="1"/>
    <x v="208"/>
    <s v="No"/>
    <x v="0"/>
    <x v="1"/>
    <x v="3"/>
    <x v="0"/>
    <n v="2003"/>
    <s v="Dec"/>
    <n v="26"/>
    <s v="26 Dec 2003"/>
    <x v="45"/>
    <n v="0"/>
    <n v="17081.080000000002"/>
    <s v="tier - 2"/>
    <s v="tier - 2"/>
    <s v="R1011"/>
  </r>
  <r>
    <s v="Id581"/>
    <s v="Bussiere, Mr.  Jonathan"/>
    <x v="1"/>
    <n v="27.06"/>
    <x v="1"/>
    <x v="300"/>
    <s v="yes"/>
    <x v="0"/>
    <x v="0"/>
    <x v="0"/>
    <x v="0"/>
    <n v="1996"/>
    <s v="Jun"/>
    <n v="10"/>
    <s v="10 Jun 1996"/>
    <x v="44"/>
    <n v="0"/>
    <n v="17043.34"/>
    <s v="tier - 2"/>
    <s v="tier - 3"/>
    <s v="R1013"/>
  </r>
  <r>
    <s v="Id582"/>
    <s v="McCartney, Mr.  Phil"/>
    <x v="0"/>
    <n v="47.13"/>
    <x v="0"/>
    <x v="234"/>
    <s v="No"/>
    <x v="0"/>
    <x v="0"/>
    <x v="0"/>
    <x v="1"/>
    <n v="1971"/>
    <s v="Aug"/>
    <n v="22"/>
    <s v="22 Aug 1971"/>
    <x v="2"/>
    <n v="0"/>
    <n v="17016.009999999998"/>
    <s v="tier - 2"/>
    <s v="tier - 2"/>
    <s v="R1023"/>
  </r>
  <r>
    <s v="Id583"/>
    <s v="Bambauer, Ms.  Benjamina C"/>
    <x v="2"/>
    <n v="51.72"/>
    <x v="0"/>
    <x v="111"/>
    <s v="No"/>
    <x v="0"/>
    <x v="0"/>
    <x v="0"/>
    <x v="1"/>
    <n v="1980"/>
    <s v="Jul"/>
    <n v="16"/>
    <s v="16 Jul 1980"/>
    <x v="31"/>
    <n v="2"/>
    <n v="16990.55"/>
    <s v="tier - 2"/>
    <s v="tier - 3"/>
    <s v="R1012"/>
  </r>
  <r>
    <s v="Id584"/>
    <s v="Mertz, Mr.  Christopher"/>
    <x v="2"/>
    <n v="48.59"/>
    <x v="0"/>
    <x v="252"/>
    <s v="No"/>
    <x v="0"/>
    <x v="0"/>
    <x v="0"/>
    <x v="1"/>
    <n v="1977"/>
    <s v="Aug"/>
    <n v="25"/>
    <s v="25 Aug 1977"/>
    <x v="1"/>
    <n v="2"/>
    <n v="16921.09"/>
    <s v="tier - 2"/>
    <s v="tier - 3"/>
    <s v="R1023"/>
  </r>
  <r>
    <s v="Id585"/>
    <s v="Mason, Ms.  Alison B"/>
    <x v="0"/>
    <n v="45.18"/>
    <x v="0"/>
    <x v="50"/>
    <s v="No"/>
    <x v="0"/>
    <x v="0"/>
    <x v="0"/>
    <x v="1"/>
    <n v="1968"/>
    <s v="Oct"/>
    <n v="21"/>
    <s v="21 Oct 1968"/>
    <x v="0"/>
    <n v="0"/>
    <n v="16903.5"/>
    <s v="tier - 2"/>
    <s v="tier - 3"/>
    <s v="R1012"/>
  </r>
  <r>
    <s v="Id586"/>
    <s v="Rotich, Ms.  Caroline"/>
    <x v="1"/>
    <n v="27.9"/>
    <x v="1"/>
    <x v="216"/>
    <s v="No"/>
    <x v="0"/>
    <x v="1"/>
    <x v="3"/>
    <x v="0"/>
    <n v="2003"/>
    <s v="SEP"/>
    <n v="10"/>
    <s v="10 Sep 2003"/>
    <x v="45"/>
    <n v="0"/>
    <n v="16884.919999999998"/>
    <s v="tier - 2"/>
    <s v="tier - 2"/>
    <s v="R1011"/>
  </r>
  <r>
    <s v="Id587"/>
    <s v="Fetzer, Ms.  Alexis N"/>
    <x v="0"/>
    <n v="51.33"/>
    <x v="0"/>
    <x v="365"/>
    <s v="No"/>
    <x v="0"/>
    <x v="0"/>
    <x v="0"/>
    <x v="1"/>
    <n v="1974"/>
    <s v="Aug"/>
    <n v="8"/>
    <s v="8 Aug 1974"/>
    <x v="19"/>
    <n v="0"/>
    <n v="16841.32"/>
    <s v="tier - 2"/>
    <s v="tier - 3"/>
    <s v="R1011"/>
  </r>
  <r>
    <s v="Id588"/>
    <s v="Mattis, Ms.  Shanda L"/>
    <x v="2"/>
    <n v="30.59"/>
    <x v="0"/>
    <x v="209"/>
    <s v="yes"/>
    <x v="0"/>
    <x v="0"/>
    <x v="3"/>
    <x v="1"/>
    <n v="1995"/>
    <s v="Oct"/>
    <n v="19"/>
    <s v="19 Oct 1995"/>
    <x v="44"/>
    <n v="1"/>
    <n v="16796.41"/>
    <s v="tier - 2"/>
    <s v="tier - 3"/>
    <s v="R1024"/>
  </r>
  <r>
    <s v="Id589"/>
    <s v="Cochran, Mrs.  Lacey"/>
    <x v="0"/>
    <n v="39.229999999999997"/>
    <x v="0"/>
    <x v="113"/>
    <s v="No"/>
    <x v="0"/>
    <x v="0"/>
    <x v="0"/>
    <x v="1"/>
    <n v="1962"/>
    <s v="Jul"/>
    <n v="29"/>
    <s v="29 Jul 1962"/>
    <x v="5"/>
    <n v="0"/>
    <n v="16779.400000000001"/>
    <s v="tier - 2"/>
    <s v="tier - 2"/>
    <s v="R1026"/>
  </r>
  <r>
    <s v="Id590"/>
    <s v="Balinsky, Ms.  Laurette"/>
    <x v="1"/>
    <n v="19.094999999999999"/>
    <x v="2"/>
    <x v="366"/>
    <s v="No"/>
    <x v="0"/>
    <x v="0"/>
    <x v="0"/>
    <x v="0"/>
    <n v="1989"/>
    <s v="SEP"/>
    <n v="23"/>
    <s v="23 Sep 1989"/>
    <x v="42"/>
    <n v="2"/>
    <n v="16776.3"/>
    <s v="tier - 2"/>
    <s v="tier - 2"/>
    <s v="R1024"/>
  </r>
  <r>
    <s v="Id591"/>
    <s v="Reilly, Mr.  Jason"/>
    <x v="0"/>
    <n v="49.72"/>
    <x v="0"/>
    <x v="367"/>
    <s v="No"/>
    <x v="0"/>
    <x v="0"/>
    <x v="0"/>
    <x v="1"/>
    <n v="1974"/>
    <s v="Aug"/>
    <n v="28"/>
    <s v="28 Aug 1974"/>
    <x v="19"/>
    <n v="0"/>
    <n v="16770.990000000002"/>
    <s v="tier - 2"/>
    <s v="tier - 1"/>
    <s v="R1012"/>
  </r>
  <r>
    <s v="Id592"/>
    <s v="Johnson, Ms.  Mary"/>
    <x v="2"/>
    <n v="21.754999999999999"/>
    <x v="2"/>
    <x v="368"/>
    <s v="No"/>
    <x v="0"/>
    <x v="1"/>
    <x v="3"/>
    <x v="0"/>
    <n v="1993"/>
    <s v="Nov"/>
    <n v="5"/>
    <s v="5 Nov 1993"/>
    <x v="20"/>
    <n v="1"/>
    <n v="16657.72"/>
    <s v="tier - 2"/>
    <s v="tier - 1"/>
    <s v="R1024"/>
  </r>
  <r>
    <s v="Id593"/>
    <s v="Petry, Ms.  Kati A"/>
    <x v="2"/>
    <n v="48.39"/>
    <x v="0"/>
    <x v="152"/>
    <s v="No"/>
    <x v="0"/>
    <x v="0"/>
    <x v="0"/>
    <x v="1"/>
    <n v="1977"/>
    <s v="SEP"/>
    <n v="25"/>
    <s v="25 Sep 1977"/>
    <x v="17"/>
    <n v="2"/>
    <n v="16631.61"/>
    <s v="tier - 2"/>
    <s v="tier - 1"/>
    <s v="R1012"/>
  </r>
  <r>
    <s v="Id594"/>
    <s v="Laleman, Mrs.  Kelly J"/>
    <x v="0"/>
    <n v="47.15"/>
    <x v="0"/>
    <x v="201"/>
    <s v="yes"/>
    <x v="0"/>
    <x v="0"/>
    <x v="3"/>
    <x v="1"/>
    <n v="1975"/>
    <s v="Jul"/>
    <n v="24"/>
    <s v="24 Jul 1975"/>
    <x v="23"/>
    <n v="1"/>
    <n v="16602.18"/>
    <s v="tier - 2"/>
    <s v="tier - 1"/>
    <s v="R1026"/>
  </r>
  <r>
    <s v="Id595"/>
    <s v="Colby, Ms.  Greer D"/>
    <x v="0"/>
    <n v="47.59"/>
    <x v="0"/>
    <x v="369"/>
    <s v="yes"/>
    <x v="0"/>
    <x v="0"/>
    <x v="1"/>
    <x v="1"/>
    <n v="1970"/>
    <s v="Jul"/>
    <n v="10"/>
    <s v="10 Jul 1970"/>
    <x v="28"/>
    <n v="0"/>
    <n v="16600.16"/>
    <s v="tier - 2"/>
    <s v="tier - 2"/>
    <s v="R1011"/>
  </r>
  <r>
    <s v="Id596"/>
    <s v="Wathke, Mr.  Brent"/>
    <x v="0"/>
    <n v="39.81"/>
    <x v="0"/>
    <x v="370"/>
    <s v="yes"/>
    <x v="0"/>
    <x v="1"/>
    <x v="3"/>
    <x v="1"/>
    <n v="1963"/>
    <s v="Jun"/>
    <n v="25"/>
    <s v="25 Jun 1963"/>
    <x v="12"/>
    <n v="0"/>
    <n v="16587.96"/>
    <s v="tier - 2"/>
    <s v="tier - 2"/>
    <s v="R1023"/>
  </r>
  <r>
    <s v="Id597"/>
    <s v="Daly, Mr.  Eugene M"/>
    <x v="1"/>
    <n v="31.02"/>
    <x v="0"/>
    <x v="231"/>
    <s v="yes"/>
    <x v="0"/>
    <x v="0"/>
    <x v="0"/>
    <x v="1"/>
    <n v="2001"/>
    <s v="Jun"/>
    <n v="25"/>
    <s v="25 Jun 2001"/>
    <x v="43"/>
    <n v="0"/>
    <n v="16586.5"/>
    <s v="tier - 2"/>
    <s v="tier - 1"/>
    <s v="R1013"/>
  </r>
  <r>
    <s v="Id598"/>
    <s v="Dillon, Ms.  Erin D"/>
    <x v="2"/>
    <n v="24.75"/>
    <x v="2"/>
    <x v="67"/>
    <s v="yes"/>
    <x v="0"/>
    <x v="0"/>
    <x v="3"/>
    <x v="0"/>
    <n v="1995"/>
    <s v="Dec"/>
    <n v="23"/>
    <s v="23 Dec 1995"/>
    <x v="44"/>
    <n v="0"/>
    <n v="16577.78"/>
    <s v="tier - 2"/>
    <s v="tier - 1"/>
    <s v="R1013"/>
  </r>
  <r>
    <s v="Id599"/>
    <s v="Pontes, Ms.  Kamilla"/>
    <x v="0"/>
    <n v="30.114999999999998"/>
    <x v="0"/>
    <x v="371"/>
    <s v="No"/>
    <x v="0"/>
    <x v="0"/>
    <x v="2"/>
    <x v="1"/>
    <n v="1958"/>
    <s v="Oct"/>
    <n v="10"/>
    <s v="10 Oct 1958"/>
    <x v="10"/>
    <n v="3"/>
    <n v="16455.71"/>
    <s v="tier - 2"/>
    <s v="tier - 2"/>
    <s v="R1012"/>
  </r>
  <r>
    <s v="Id600"/>
    <s v="Spies, Mr.  Wayne I."/>
    <x v="2"/>
    <n v="26.03"/>
    <x v="1"/>
    <x v="138"/>
    <s v="No"/>
    <x v="0"/>
    <x v="1"/>
    <x v="3"/>
    <x v="0"/>
    <n v="2003"/>
    <s v="Dec"/>
    <n v="20"/>
    <s v="20 Dec 2003"/>
    <x v="45"/>
    <n v="1"/>
    <n v="16450.89"/>
    <s v="tier - 2"/>
    <s v="tier - 1"/>
    <s v="R1012"/>
  </r>
  <r>
    <s v="Id601"/>
    <s v="Greig, Ms.  Tracy L"/>
    <x v="2"/>
    <n v="20.045000000000002"/>
    <x v="2"/>
    <x v="372"/>
    <s v="yes"/>
    <x v="0"/>
    <x v="0"/>
    <x v="3"/>
    <x v="0"/>
    <n v="1995"/>
    <s v="SEP"/>
    <n v="28"/>
    <s v="28 Sep 1995"/>
    <x v="44"/>
    <n v="3"/>
    <n v="16420.490000000002"/>
    <s v="tier - 2"/>
    <s v="tier - 3"/>
    <s v="R1012"/>
  </r>
  <r>
    <s v="Id602"/>
    <s v="Scott, Mrs.  Heather"/>
    <x v="0"/>
    <n v="40.24"/>
    <x v="0"/>
    <x v="373"/>
    <s v="No"/>
    <x v="0"/>
    <x v="0"/>
    <x v="0"/>
    <x v="1"/>
    <n v="1965"/>
    <s v="Dec"/>
    <n v="5"/>
    <s v="5 Dec 1965"/>
    <x v="11"/>
    <n v="0"/>
    <n v="16351.42"/>
    <s v="tier - 2"/>
    <s v="tier - 3"/>
    <s v="R1026"/>
  </r>
  <r>
    <s v="Id603"/>
    <s v="Erlandson, Mrs.  Megan C"/>
    <x v="1"/>
    <n v="43.15"/>
    <x v="0"/>
    <x v="105"/>
    <s v="yes"/>
    <x v="0"/>
    <x v="1"/>
    <x v="3"/>
    <x v="1"/>
    <n v="1969"/>
    <s v="Aug"/>
    <n v="8"/>
    <s v="8 Aug 1969"/>
    <x v="0"/>
    <n v="0"/>
    <n v="16311.05"/>
    <s v="tier - 2"/>
    <s v="tier - 3"/>
    <s v="R1026"/>
  </r>
  <r>
    <s v="Id604"/>
    <s v="Autrey, Mr.  Jonathan"/>
    <x v="2"/>
    <n v="27.7"/>
    <x v="1"/>
    <x v="374"/>
    <s v="No"/>
    <x v="0"/>
    <x v="1"/>
    <x v="3"/>
    <x v="0"/>
    <n v="2003"/>
    <s v="Aug"/>
    <n v="24"/>
    <s v="24 Aug 2003"/>
    <x v="39"/>
    <n v="0"/>
    <n v="16297.85"/>
    <s v="tier - 2"/>
    <s v="tier - 3"/>
    <s v="R1011"/>
  </r>
  <r>
    <s v="Id605"/>
    <s v="Alleman, Mr.  Greg D."/>
    <x v="2"/>
    <n v="45.68"/>
    <x v="0"/>
    <x v="375"/>
    <s v="No"/>
    <x v="0"/>
    <x v="0"/>
    <x v="1"/>
    <x v="1"/>
    <n v="1972"/>
    <s v="Jul"/>
    <n v="30"/>
    <s v="30 Jul 1972"/>
    <x v="14"/>
    <n v="0"/>
    <n v="16267.32"/>
    <s v="tier - 2"/>
    <s v="tier - 2"/>
    <s v="R1023"/>
  </r>
  <r>
    <s v="Id606"/>
    <s v="Michalski, Mr.  Steven L."/>
    <x v="0"/>
    <n v="27.3"/>
    <x v="1"/>
    <x v="57"/>
    <s v="No"/>
    <x v="0"/>
    <x v="0"/>
    <x v="0"/>
    <x v="0"/>
    <n v="2002"/>
    <s v="SEP"/>
    <n v="8"/>
    <s v="8 Sep 2002"/>
    <x v="39"/>
    <n v="0"/>
    <n v="16232.85"/>
    <s v="tier - 2"/>
    <s v="tier - 1"/>
    <s v="R1011"/>
  </r>
  <r>
    <s v="Id607"/>
    <s v="Grillo, Mr.  Gianfilippo"/>
    <x v="2"/>
    <n v="54.45"/>
    <x v="0"/>
    <x v="376"/>
    <s v="yes"/>
    <x v="0"/>
    <x v="0"/>
    <x v="3"/>
    <x v="1"/>
    <n v="1988"/>
    <s v="Aug"/>
    <n v="21"/>
    <s v="21 Aug 1988"/>
    <x v="24"/>
    <n v="3"/>
    <n v="16205.88"/>
    <s v="tier - 2"/>
    <s v="tier - 1"/>
    <s v="R1012"/>
  </r>
  <r>
    <s v="Id608"/>
    <s v="Coronado, Mr.  Hector"/>
    <x v="2"/>
    <n v="54.43"/>
    <x v="0"/>
    <x v="152"/>
    <s v="yes"/>
    <x v="0"/>
    <x v="0"/>
    <x v="3"/>
    <x v="1"/>
    <n v="1988"/>
    <s v="Aug"/>
    <n v="6"/>
    <s v="6 Aug 1988"/>
    <x v="24"/>
    <n v="3"/>
    <n v="16199.1"/>
    <s v="tier - 2"/>
    <s v="tier - 2"/>
    <s v="R1012"/>
  </r>
  <r>
    <s v="Id609"/>
    <s v="Dewine, Mr.  Mark W."/>
    <x v="0"/>
    <n v="48.01"/>
    <x v="0"/>
    <x v="377"/>
    <s v="No"/>
    <x v="0"/>
    <x v="0"/>
    <x v="0"/>
    <x v="1"/>
    <n v="1974"/>
    <s v="SEP"/>
    <n v="11"/>
    <s v="11 Sep 1974"/>
    <x v="23"/>
    <n v="0"/>
    <n v="16190.97"/>
    <s v="tier - 2"/>
    <s v="tier - 3"/>
    <s v="R1012"/>
  </r>
  <r>
    <s v="Id610"/>
    <s v="Carman, Mrs.  Aubri"/>
    <x v="1"/>
    <n v="48.32"/>
    <x v="0"/>
    <x v="169"/>
    <s v="No"/>
    <x v="0"/>
    <x v="0"/>
    <x v="0"/>
    <x v="1"/>
    <n v="1982"/>
    <s v="Jul"/>
    <n v="6"/>
    <s v="6 Jul 1982"/>
    <x v="37"/>
    <n v="3"/>
    <n v="16152.04"/>
    <s v="tier - 2"/>
    <s v="tier - 1"/>
    <s v="R1026"/>
  </r>
  <r>
    <s v="Id611"/>
    <s v="Neems, Mr.  Justin"/>
    <x v="2"/>
    <n v="22.895"/>
    <x v="2"/>
    <x v="81"/>
    <s v="No"/>
    <x v="0"/>
    <x v="1"/>
    <x v="3"/>
    <x v="0"/>
    <n v="1993"/>
    <s v="Dec"/>
    <n v="12"/>
    <s v="12 Dec 1993"/>
    <x v="20"/>
    <n v="0"/>
    <n v="16138.76"/>
    <s v="tier - 2"/>
    <s v="tier - 3"/>
    <s v="R1017"/>
  </r>
  <r>
    <s v="Id612"/>
    <s v="Pesyna, Ms.  Megan A."/>
    <x v="2"/>
    <n v="54.85"/>
    <x v="0"/>
    <x v="166"/>
    <s v="No"/>
    <x v="0"/>
    <x v="0"/>
    <x v="3"/>
    <x v="1"/>
    <n v="1987"/>
    <s v="Oct"/>
    <n v="6"/>
    <s v="6 Oct 1987"/>
    <x v="24"/>
    <n v="3"/>
    <n v="16122.65"/>
    <s v="tier - 2"/>
    <s v="tier - 1"/>
    <s v="R1011"/>
  </r>
  <r>
    <s v="Id613"/>
    <s v="Meling, Ms.  Erika M."/>
    <x v="2"/>
    <n v="21.85"/>
    <x v="2"/>
    <x v="315"/>
    <s v="No"/>
    <x v="0"/>
    <x v="1"/>
    <x v="3"/>
    <x v="0"/>
    <n v="1993"/>
    <s v="Aug"/>
    <n v="8"/>
    <s v="8 Aug 1993"/>
    <x v="40"/>
    <n v="0"/>
    <n v="16115.3"/>
    <s v="tier - 2"/>
    <s v="tier - 1"/>
    <s v="R1024"/>
  </r>
  <r>
    <s v="Id614"/>
    <s v="Widlowski, Mr.  Daniel G."/>
    <x v="2"/>
    <n v="51.86"/>
    <x v="0"/>
    <x v="112"/>
    <s v="yes"/>
    <x v="0"/>
    <x v="0"/>
    <x v="0"/>
    <x v="1"/>
    <n v="1985"/>
    <s v="Aug"/>
    <n v="27"/>
    <s v="27 Aug 1985"/>
    <x v="33"/>
    <n v="3"/>
    <n v="16097.94"/>
    <s v="tier - 2"/>
    <s v="tier - 3"/>
    <s v="R1012"/>
  </r>
  <r>
    <s v="Id615"/>
    <s v="Nadar, Ms.  Devin C."/>
    <x v="0"/>
    <n v="39.049999999999997"/>
    <x v="0"/>
    <x v="14"/>
    <s v="No"/>
    <x v="0"/>
    <x v="0"/>
    <x v="2"/>
    <x v="1"/>
    <n v="1958"/>
    <s v="Jun"/>
    <n v="21"/>
    <s v="21 Jun 1958"/>
    <x v="7"/>
    <n v="3"/>
    <n v="16085.13"/>
    <s v="tier - 2"/>
    <s v="tier - 2"/>
    <s v="R1013"/>
  </r>
  <r>
    <s v="Id616"/>
    <s v="Turner, Ms.  Louise A"/>
    <x v="0"/>
    <n v="31.824999999999999"/>
    <x v="0"/>
    <x v="378"/>
    <s v="No"/>
    <x v="0"/>
    <x v="0"/>
    <x v="2"/>
    <x v="1"/>
    <n v="1958"/>
    <s v="Oct"/>
    <n v="22"/>
    <s v="22 Oct 1958"/>
    <x v="10"/>
    <n v="2"/>
    <n v="16069.08"/>
    <s v="tier - 2"/>
    <s v="tier - 2"/>
    <s v="R1024"/>
  </r>
  <r>
    <s v="Id617"/>
    <s v="Walker, Mrs.  Sarah"/>
    <x v="0"/>
    <n v="46.43"/>
    <x v="0"/>
    <x v="379"/>
    <s v="No"/>
    <x v="0"/>
    <x v="0"/>
    <x v="0"/>
    <x v="1"/>
    <n v="1978"/>
    <s v="SEP"/>
    <n v="16"/>
    <s v="16 Sep 1978"/>
    <x v="9"/>
    <n v="2"/>
    <n v="16062.89"/>
    <s v="tier - 2"/>
    <s v="tier - 2"/>
    <s v="R1026"/>
  </r>
  <r>
    <s v="Id618"/>
    <s v="Leedham, Ms.  Amy"/>
    <x v="2"/>
    <n v="53.63"/>
    <x v="0"/>
    <x v="324"/>
    <s v="yes"/>
    <x v="0"/>
    <x v="0"/>
    <x v="3"/>
    <x v="1"/>
    <n v="1988"/>
    <s v="Dec"/>
    <n v="5"/>
    <s v="5 Dec 1988"/>
    <x v="4"/>
    <n v="3"/>
    <n v="16059.06"/>
    <s v="tier - 2"/>
    <s v="tier - 3"/>
    <s v="R1012"/>
  </r>
  <r>
    <s v="Id619"/>
    <s v="Haglund, Ms.  Brittany L."/>
    <x v="2"/>
    <n v="48.7"/>
    <x v="0"/>
    <x v="380"/>
    <s v="No"/>
    <x v="0"/>
    <x v="0"/>
    <x v="0"/>
    <x v="1"/>
    <n v="1980"/>
    <s v="SEP"/>
    <n v="19"/>
    <s v="19 Sep 1980"/>
    <x v="26"/>
    <n v="2"/>
    <n v="15966.19"/>
    <s v="tier - 2"/>
    <s v="tier - 2"/>
    <s v="R1012"/>
  </r>
  <r>
    <s v="Id620"/>
    <s v="Mills, Ms.  Jessica L"/>
    <x v="2"/>
    <n v="48.81"/>
    <x v="0"/>
    <x v="206"/>
    <s v="No"/>
    <x v="0"/>
    <x v="0"/>
    <x v="0"/>
    <x v="1"/>
    <n v="1982"/>
    <s v="Jul"/>
    <n v="24"/>
    <s v="24 Jul 1982"/>
    <x v="37"/>
    <n v="3"/>
    <n v="15965.29"/>
    <s v="tier - 2"/>
    <s v="tier - 1"/>
    <s v="R1012"/>
  </r>
  <r>
    <s v="Id621"/>
    <s v="Drnjevich, Mrs.  Kristina K"/>
    <x v="2"/>
    <n v="47.53"/>
    <x v="0"/>
    <x v="18"/>
    <s v="No"/>
    <x v="0"/>
    <x v="0"/>
    <x v="0"/>
    <x v="1"/>
    <n v="1980"/>
    <s v="Oct"/>
    <n v="12"/>
    <s v="12 Oct 1980"/>
    <x v="26"/>
    <n v="2"/>
    <n v="15922.29"/>
    <s v="tier - 2"/>
    <s v="tier - 3"/>
    <s v="R1026"/>
  </r>
  <r>
    <s v="Id622"/>
    <s v="Clay, Mr.  Brad"/>
    <x v="0"/>
    <n v="36.85"/>
    <x v="0"/>
    <x v="381"/>
    <s v="No"/>
    <x v="0"/>
    <x v="0"/>
    <x v="0"/>
    <x v="1"/>
    <n v="1962"/>
    <s v="Dec"/>
    <n v="25"/>
    <s v="25 Dec 1962"/>
    <x v="12"/>
    <n v="0"/>
    <n v="15840.81"/>
    <s v="tier - 2"/>
    <s v="tier - 1"/>
    <s v="R1022"/>
  </r>
  <r>
    <s v="Id623"/>
    <s v="Marbury, Ms.  Margaret O"/>
    <x v="2"/>
    <n v="29.3"/>
    <x v="1"/>
    <x v="335"/>
    <s v="No"/>
    <x v="0"/>
    <x v="0"/>
    <x v="0"/>
    <x v="1"/>
    <n v="1982"/>
    <s v="Nov"/>
    <n v="11"/>
    <s v="11 Nov 1982"/>
    <x v="38"/>
    <n v="4"/>
    <n v="15828.82"/>
    <s v="tier - 2"/>
    <s v="tier - 3"/>
    <s v="R1011"/>
  </r>
  <r>
    <s v="Id624"/>
    <s v="Coon, Mr.  Craig R."/>
    <x v="2"/>
    <n v="19.3"/>
    <x v="2"/>
    <x v="135"/>
    <s v="No"/>
    <x v="0"/>
    <x v="0"/>
    <x v="3"/>
    <x v="0"/>
    <n v="1984"/>
    <s v="Jun"/>
    <n v="26"/>
    <s v="26 Jun 1984"/>
    <x v="34"/>
    <n v="0"/>
    <n v="15820.7"/>
    <s v="tier - 2"/>
    <s v="tier - 3"/>
    <s v="R1011"/>
  </r>
  <r>
    <s v="Id625"/>
    <s v="Vanttinen, Mr.  Simo"/>
    <x v="2"/>
    <n v="24.13"/>
    <x v="2"/>
    <x v="319"/>
    <s v="yes"/>
    <x v="0"/>
    <x v="1"/>
    <x v="3"/>
    <x v="0"/>
    <n v="1997"/>
    <s v="Oct"/>
    <n v="9"/>
    <s v="9 Oct 1997"/>
    <x v="32"/>
    <n v="0"/>
    <n v="15817.99"/>
    <s v="tier - 2"/>
    <s v="tier - 2"/>
    <s v="R1012"/>
  </r>
  <r>
    <s v="Id626"/>
    <s v="Garges, Mr.  Christopher J"/>
    <x v="0"/>
    <n v="46.7"/>
    <x v="0"/>
    <x v="382"/>
    <s v="No"/>
    <x v="0"/>
    <x v="0"/>
    <x v="0"/>
    <x v="1"/>
    <n v="1974"/>
    <s v="Aug"/>
    <n v="29"/>
    <s v="29 Aug 1974"/>
    <x v="19"/>
    <n v="0"/>
    <n v="15746.62"/>
    <s v="tier - 2"/>
    <s v="tier - 1"/>
    <s v="R1012"/>
  </r>
  <r>
    <s v="Id627"/>
    <s v="Rivel, Mr.  Mario Sr."/>
    <x v="2"/>
    <n v="45.27"/>
    <x v="0"/>
    <x v="112"/>
    <s v="yes"/>
    <x v="0"/>
    <x v="0"/>
    <x v="0"/>
    <x v="1"/>
    <n v="1976"/>
    <s v="SEP"/>
    <n v="20"/>
    <s v="20 Sep 1976"/>
    <x v="1"/>
    <n v="2"/>
    <n v="15698.86"/>
    <s v="tier - 2"/>
    <s v="tier - 2"/>
    <s v="R1012"/>
  </r>
  <r>
    <s v="Id628"/>
    <s v="Lawson, Mrs.  Meghann R."/>
    <x v="0"/>
    <n v="44.29"/>
    <x v="0"/>
    <x v="383"/>
    <s v="No"/>
    <x v="0"/>
    <x v="0"/>
    <x v="1"/>
    <x v="1"/>
    <n v="1973"/>
    <s v="Jun"/>
    <n v="26"/>
    <s v="26 Jun 1973"/>
    <x v="30"/>
    <n v="0"/>
    <n v="15670.3"/>
    <s v="tier - 2"/>
    <s v="tier - 2"/>
    <s v="R1026"/>
  </r>
  <r>
    <s v="Id629"/>
    <s v="Cale, Mr.  Scott M"/>
    <x v="2"/>
    <n v="54.59"/>
    <x v="0"/>
    <x v="88"/>
    <s v="yes"/>
    <x v="0"/>
    <x v="0"/>
    <x v="3"/>
    <x v="1"/>
    <n v="1988"/>
    <s v="Dec"/>
    <n v="22"/>
    <s v="22 Dec 1988"/>
    <x v="4"/>
    <n v="3"/>
    <n v="15646.28"/>
    <s v="tier - 2"/>
    <s v="tier - 2"/>
    <s v="R1011"/>
  </r>
  <r>
    <s v="Id630"/>
    <s v="Phillips, Ms.  Caitlin E."/>
    <x v="0"/>
    <n v="32.965000000000003"/>
    <x v="0"/>
    <x v="384"/>
    <s v="No"/>
    <x v="0"/>
    <x v="0"/>
    <x v="0"/>
    <x v="1"/>
    <n v="1960"/>
    <s v="Jun"/>
    <n v="6"/>
    <s v="6 Jun 1960"/>
    <x v="16"/>
    <n v="3"/>
    <n v="15612.19"/>
    <s v="tier - 2"/>
    <s v="tier - 2"/>
    <s v="R1012"/>
  </r>
  <r>
    <s v="Id631"/>
    <s v="Stewart, Mrs.  Samantha A."/>
    <x v="0"/>
    <n v="38.049999999999997"/>
    <x v="0"/>
    <x v="385"/>
    <s v="No"/>
    <x v="0"/>
    <x v="0"/>
    <x v="0"/>
    <x v="1"/>
    <n v="1965"/>
    <s v="Oct"/>
    <n v="28"/>
    <s v="28 Oct 1965"/>
    <x v="11"/>
    <n v="0"/>
    <n v="15608.58"/>
    <s v="tier - 2"/>
    <s v="tier - 2"/>
    <s v="R1026"/>
  </r>
  <r>
    <s v="Id632"/>
    <s v="Drotz, Mr.  Erik"/>
    <x v="0"/>
    <n v="46.14"/>
    <x v="0"/>
    <x v="386"/>
    <s v="No"/>
    <x v="0"/>
    <x v="0"/>
    <x v="0"/>
    <x v="1"/>
    <n v="1974"/>
    <s v="Jul"/>
    <n v="30"/>
    <s v="30 Jul 1974"/>
    <x v="19"/>
    <n v="0"/>
    <n v="15556.67"/>
    <s v="tier - 2"/>
    <s v="tier - 2"/>
    <s v="R1012"/>
  </r>
  <r>
    <s v="Id633"/>
    <s v="Mutai, Mr.  Christopher"/>
    <x v="2"/>
    <n v="41.325000000000003"/>
    <x v="0"/>
    <x v="78"/>
    <s v="yes"/>
    <x v="0"/>
    <x v="0"/>
    <x v="1"/>
    <x v="1"/>
    <n v="1959"/>
    <s v="Oct"/>
    <n v="2"/>
    <s v="2 Oct 1959"/>
    <x v="16"/>
    <n v="3"/>
    <n v="15555.19"/>
    <s v="tier - 2"/>
    <s v="tier - 3"/>
    <s v="R1012"/>
  </r>
  <r>
    <s v="Id634"/>
    <s v="Lovlien, Mrs.  Maya"/>
    <x v="0"/>
    <n v="44.64"/>
    <x v="0"/>
    <x v="387"/>
    <s v="No"/>
    <x v="0"/>
    <x v="0"/>
    <x v="0"/>
    <x v="1"/>
    <n v="1974"/>
    <s v="Jun"/>
    <n v="28"/>
    <s v="28 Jun 1974"/>
    <x v="19"/>
    <n v="0"/>
    <n v="15532.16"/>
    <s v="tier - 2"/>
    <s v="tier - 2"/>
    <s v="R1026"/>
  </r>
  <r>
    <s v="Id635"/>
    <s v="Bruns, Mr.  Zachary T"/>
    <x v="2"/>
    <n v="25.175000000000001"/>
    <x v="1"/>
    <x v="98"/>
    <s v="No"/>
    <x v="1"/>
    <x v="0"/>
    <x v="3"/>
    <x v="1"/>
    <n v="2004"/>
    <s v="Jul"/>
    <n v="17"/>
    <s v="17 Jul 2004"/>
    <x v="45"/>
    <n v="0"/>
    <n v="15518.18"/>
    <s v="tier - 2"/>
    <s v="tier - 3"/>
    <s v="R1015"/>
  </r>
  <r>
    <s v="Id636"/>
    <s v="Stoney, Mrs.  Hilda"/>
    <x v="2"/>
    <n v="43.11"/>
    <x v="0"/>
    <x v="145"/>
    <s v="yes"/>
    <x v="0"/>
    <x v="0"/>
    <x v="0"/>
    <x v="1"/>
    <n v="1976"/>
    <s v="Jul"/>
    <n v="20"/>
    <s v="20 Jul 1976"/>
    <x v="29"/>
    <n v="2"/>
    <n v="15450.48"/>
    <s v="tier - 2"/>
    <s v="tier - 1"/>
    <s v="R1026"/>
  </r>
  <r>
    <s v="Id637"/>
    <s v="Markert, Ms.  Stephanie"/>
    <x v="2"/>
    <n v="53.32"/>
    <x v="0"/>
    <x v="388"/>
    <s v="No"/>
    <x v="0"/>
    <x v="0"/>
    <x v="0"/>
    <x v="1"/>
    <n v="1990"/>
    <s v="Oct"/>
    <n v="25"/>
    <s v="25 Oct 1990"/>
    <x v="3"/>
    <n v="3"/>
    <n v="15440.2"/>
    <s v="tier - 2"/>
    <s v="tier - 1"/>
    <s v="R1012"/>
  </r>
  <r>
    <s v="Id638"/>
    <s v="McLucas, Mr.  Doug"/>
    <x v="2"/>
    <n v="38.04"/>
    <x v="0"/>
    <x v="340"/>
    <s v="yes"/>
    <x v="0"/>
    <x v="0"/>
    <x v="3"/>
    <x v="1"/>
    <n v="1964"/>
    <s v="SEP"/>
    <n v="4"/>
    <s v="4 Sep 1964"/>
    <x v="13"/>
    <n v="0"/>
    <n v="15377.77"/>
    <s v="tier - 2"/>
    <s v="tier - 2"/>
    <s v="R1012"/>
  </r>
  <r>
    <s v="Id639"/>
    <s v="Erwin, Ms.  Bethany N."/>
    <x v="0"/>
    <n v="37.9"/>
    <x v="0"/>
    <x v="389"/>
    <s v="No"/>
    <x v="0"/>
    <x v="0"/>
    <x v="0"/>
    <x v="1"/>
    <n v="1962"/>
    <s v="SEP"/>
    <n v="6"/>
    <s v="6 Sep 1962"/>
    <x v="12"/>
    <n v="0"/>
    <n v="15368.22"/>
    <s v="tier - 2"/>
    <s v="tier - 2"/>
    <s v="R1011"/>
  </r>
  <r>
    <s v="Id640"/>
    <s v="Osborne, Mrs.  Sandra H"/>
    <x v="0"/>
    <n v="39.6"/>
    <x v="0"/>
    <x v="390"/>
    <s v="No"/>
    <x v="0"/>
    <x v="0"/>
    <x v="0"/>
    <x v="1"/>
    <n v="1968"/>
    <s v="Jul"/>
    <n v="18"/>
    <s v="18 Jul 1968"/>
    <x v="22"/>
    <n v="0"/>
    <n v="15363.77"/>
    <s v="tier - 2"/>
    <s v="tier - 1"/>
    <s v="R1026"/>
  </r>
  <r>
    <s v="Id641"/>
    <s v="Otsuka, Mr.  Takuo"/>
    <x v="2"/>
    <n v="50.92"/>
    <x v="0"/>
    <x v="391"/>
    <s v="yes"/>
    <x v="0"/>
    <x v="0"/>
    <x v="3"/>
    <x v="1"/>
    <n v="1988"/>
    <s v="Dec"/>
    <n v="17"/>
    <s v="17 Dec 1988"/>
    <x v="4"/>
    <n v="3"/>
    <n v="15361.5"/>
    <s v="tier - 2"/>
    <s v="tier - 3"/>
    <s v="R1023"/>
  </r>
  <r>
    <s v="Id642"/>
    <s v="Smith, Ms.  Kelly A."/>
    <x v="2"/>
    <n v="21.85"/>
    <x v="2"/>
    <x v="209"/>
    <s v="yes"/>
    <x v="0"/>
    <x v="0"/>
    <x v="0"/>
    <x v="0"/>
    <n v="2001"/>
    <s v="Jul"/>
    <n v="14"/>
    <s v="14 Jul 2001"/>
    <x v="43"/>
    <n v="1"/>
    <n v="15359.1"/>
    <s v="tier - 2"/>
    <s v="tier - 3"/>
    <s v="R1024"/>
  </r>
  <r>
    <s v="Id643"/>
    <s v="Myers, Mr.  Scott"/>
    <x v="0"/>
    <n v="36.08"/>
    <x v="0"/>
    <x v="392"/>
    <s v="yes"/>
    <x v="0"/>
    <x v="1"/>
    <x v="3"/>
    <x v="1"/>
    <n v="1963"/>
    <s v="Dec"/>
    <n v="13"/>
    <s v="13 Dec 1963"/>
    <x v="8"/>
    <n v="0"/>
    <n v="15322.77"/>
    <s v="tier - 2"/>
    <s v="tier - 3"/>
    <s v="R1021"/>
  </r>
  <r>
    <s v="Id644"/>
    <s v="Cote, Mr.  Benoit"/>
    <x v="2"/>
    <n v="40.44"/>
    <x v="0"/>
    <x v="273"/>
    <s v="yes"/>
    <x v="0"/>
    <x v="1"/>
    <x v="3"/>
    <x v="1"/>
    <n v="1969"/>
    <s v="SEP"/>
    <n v="16"/>
    <s v="16 Sep 1969"/>
    <x v="28"/>
    <n v="0"/>
    <n v="15260.52"/>
    <s v="tier - 2"/>
    <s v="tier - 2"/>
    <s v="R1023"/>
  </r>
  <r>
    <s v="Id645"/>
    <s v="Ehrhardt, Ms.  Elizabeth M."/>
    <x v="0"/>
    <n v="38.094999999999999"/>
    <x v="0"/>
    <x v="393"/>
    <s v="No"/>
    <x v="0"/>
    <x v="0"/>
    <x v="0"/>
    <x v="1"/>
    <n v="1960"/>
    <s v="Jul"/>
    <n v="25"/>
    <s v="25 Jul 1960"/>
    <x v="16"/>
    <n v="2"/>
    <n v="15230.32"/>
    <s v="tier - 2"/>
    <s v="tier - 2"/>
    <s v="R1024"/>
  </r>
  <r>
    <s v="Id646"/>
    <s v="Petersen, Ms.  Jessica A."/>
    <x v="0"/>
    <n v="44.95"/>
    <x v="0"/>
    <x v="394"/>
    <s v="No"/>
    <x v="0"/>
    <x v="0"/>
    <x v="0"/>
    <x v="1"/>
    <n v="1978"/>
    <s v="Nov"/>
    <n v="23"/>
    <s v="23 Nov 1978"/>
    <x v="9"/>
    <n v="2"/>
    <n v="15207.92"/>
    <s v="tier - 2"/>
    <s v="tier - 1"/>
    <s v="R1012"/>
  </r>
  <r>
    <s v="Id647"/>
    <s v="Ertel, Ms.  Monica K"/>
    <x v="0"/>
    <n v="35.54"/>
    <x v="0"/>
    <x v="156"/>
    <s v="No"/>
    <x v="0"/>
    <x v="0"/>
    <x v="0"/>
    <x v="1"/>
    <n v="1962"/>
    <s v="Jun"/>
    <n v="17"/>
    <s v="17 Jun 1962"/>
    <x v="5"/>
    <n v="0"/>
    <n v="15174.81"/>
    <s v="tier - 2"/>
    <s v="tier - 1"/>
    <s v="R1012"/>
  </r>
  <r>
    <s v="Id648"/>
    <s v="Lanza, Mr.  Kevin L"/>
    <x v="2"/>
    <n v="39.799999999999997"/>
    <x v="0"/>
    <x v="347"/>
    <s v="yes"/>
    <x v="0"/>
    <x v="0"/>
    <x v="1"/>
    <x v="1"/>
    <n v="1959"/>
    <s v="Dec"/>
    <n v="3"/>
    <s v="3 Dec 1959"/>
    <x v="16"/>
    <n v="3"/>
    <n v="15170.07"/>
    <s v="tier - 2"/>
    <s v="tier - 3"/>
    <s v="R1011"/>
  </r>
  <r>
    <s v="Id649"/>
    <s v="Picklesimer, Mr.  Gregory"/>
    <x v="2"/>
    <n v="33.659999999999997"/>
    <x v="0"/>
    <x v="120"/>
    <s v="yes"/>
    <x v="0"/>
    <x v="0"/>
    <x v="1"/>
    <x v="1"/>
    <n v="1959"/>
    <s v="Jun"/>
    <n v="4"/>
    <s v="4 Jun 1959"/>
    <x v="10"/>
    <n v="3"/>
    <n v="15161.53"/>
    <s v="tier - 2"/>
    <s v="tier - 1"/>
    <s v="R1013"/>
  </r>
  <r>
    <s v="Id650"/>
    <s v="Giles, Ms.  Della"/>
    <x v="0"/>
    <n v="35.5"/>
    <x v="0"/>
    <x v="395"/>
    <s v="No"/>
    <x v="0"/>
    <x v="0"/>
    <x v="0"/>
    <x v="1"/>
    <n v="1962"/>
    <s v="Oct"/>
    <n v="25"/>
    <s v="25 Oct 1962"/>
    <x v="12"/>
    <n v="0"/>
    <n v="15161.25"/>
    <s v="tier - 2"/>
    <s v="tier - 2"/>
    <s v="R1012"/>
  </r>
  <r>
    <s v="Id651"/>
    <s v="Harmon, Mr.  David"/>
    <x v="0"/>
    <n v="41.63"/>
    <x v="0"/>
    <x v="396"/>
    <s v="No"/>
    <x v="0"/>
    <x v="0"/>
    <x v="0"/>
    <x v="1"/>
    <n v="1971"/>
    <s v="Nov"/>
    <n v="25"/>
    <s v="25 Nov 1971"/>
    <x v="14"/>
    <n v="0"/>
    <n v="15150.44"/>
    <s v="tier - 2"/>
    <s v="tier - 1"/>
    <s v="R1023"/>
  </r>
  <r>
    <s v="Id652"/>
    <s v="Pennings, Ms.  Victoria"/>
    <x v="0"/>
    <n v="46.49"/>
    <x v="0"/>
    <x v="397"/>
    <s v="No"/>
    <x v="0"/>
    <x v="0"/>
    <x v="0"/>
    <x v="1"/>
    <n v="1978"/>
    <s v="SEP"/>
    <n v="5"/>
    <s v="5 Sep 1978"/>
    <x v="9"/>
    <n v="2"/>
    <n v="15123.19"/>
    <s v="tier - 2"/>
    <s v="tier - 1"/>
    <s v="R1011"/>
  </r>
  <r>
    <s v="Id653"/>
    <s v="Tseronis, Mr.  Tasos"/>
    <x v="2"/>
    <n v="43.29"/>
    <x v="0"/>
    <x v="353"/>
    <s v="No"/>
    <x v="0"/>
    <x v="0"/>
    <x v="1"/>
    <x v="1"/>
    <n v="1972"/>
    <s v="Nov"/>
    <n v="7"/>
    <s v="7 Nov 1972"/>
    <x v="30"/>
    <n v="0"/>
    <n v="15103.69"/>
    <s v="tier - 2"/>
    <s v="tier - 1"/>
    <s v="R1012"/>
  </r>
  <r>
    <s v="Id654"/>
    <s v="Aliff, Mr.  Thomas"/>
    <x v="0"/>
    <n v="43.08"/>
    <x v="0"/>
    <x v="254"/>
    <s v="yes"/>
    <x v="0"/>
    <x v="0"/>
    <x v="3"/>
    <x v="1"/>
    <n v="1975"/>
    <s v="Oct"/>
    <n v="26"/>
    <s v="26 Oct 1975"/>
    <x v="29"/>
    <n v="1"/>
    <n v="15090.35"/>
    <s v="tier - 2"/>
    <s v="tier - 1"/>
    <s v="R1023"/>
  </r>
  <r>
    <s v="Id655"/>
    <s v="Willenberg, Mr.  Lukasz"/>
    <x v="0"/>
    <n v="39.07"/>
    <x v="0"/>
    <x v="398"/>
    <s v="No"/>
    <x v="0"/>
    <x v="0"/>
    <x v="0"/>
    <x v="1"/>
    <n v="1968"/>
    <s v="Jun"/>
    <n v="12"/>
    <s v="12 Jun 1968"/>
    <x v="22"/>
    <n v="0"/>
    <n v="15052.68"/>
    <s v="tier - 2"/>
    <s v="tier - 2"/>
    <s v="R1022"/>
  </r>
  <r>
    <s v="Id656"/>
    <s v="Millett, Mr.  Matthew A."/>
    <x v="0"/>
    <n v="41.3"/>
    <x v="0"/>
    <x v="399"/>
    <s v="No"/>
    <x v="0"/>
    <x v="0"/>
    <x v="0"/>
    <x v="1"/>
    <n v="1971"/>
    <s v="Aug"/>
    <n v="15"/>
    <s v="15 Aug 1971"/>
    <x v="2"/>
    <n v="0"/>
    <n v="15038.51"/>
    <s v="tier - 2"/>
    <s v="tier - 3"/>
    <s v="R1023"/>
  </r>
  <r>
    <s v="Id657"/>
    <s v="Haley, Ms.  Meta"/>
    <x v="0"/>
    <n v="42.95"/>
    <x v="0"/>
    <x v="26"/>
    <s v="yes"/>
    <x v="0"/>
    <x v="0"/>
    <x v="1"/>
    <x v="1"/>
    <n v="1970"/>
    <s v="SEP"/>
    <n v="11"/>
    <s v="11 SEP 1970"/>
    <x v="2"/>
    <n v="0"/>
    <n v="15026.3"/>
    <s v="tier - 2"/>
    <s v="tier - 3"/>
    <s v="R1011"/>
  </r>
  <r>
    <s v="Id658"/>
    <s v="Ackerman, Ms.  Rachel E"/>
    <x v="2"/>
    <n v="46.96"/>
    <x v="0"/>
    <x v="202"/>
    <s v="No"/>
    <x v="0"/>
    <x v="1"/>
    <x v="3"/>
    <x v="1"/>
    <n v="1979"/>
    <s v="Nov"/>
    <n v="25"/>
    <s v="25 Nov 1979"/>
    <x v="31"/>
    <n v="2"/>
    <n v="15025.76"/>
    <s v="tier - 2"/>
    <s v="tier - 1"/>
    <s v="R1011"/>
  </r>
  <r>
    <s v="Id659"/>
    <s v="Valdez, Ms.  Angelica"/>
    <x v="0"/>
    <n v="30.495000000000001"/>
    <x v="0"/>
    <x v="201"/>
    <s v="No"/>
    <x v="0"/>
    <x v="0"/>
    <x v="0"/>
    <x v="1"/>
    <n v="1960"/>
    <s v="Aug"/>
    <n v="8"/>
    <s v="8 Aug 1960"/>
    <x v="16"/>
    <n v="2"/>
    <n v="15019.76"/>
    <s v="tier - 2"/>
    <s v="tier - 2"/>
    <s v="R1012"/>
  </r>
  <r>
    <s v="Id660"/>
    <s v="Michaud, Ms.  Kathleen"/>
    <x v="2"/>
    <n v="17.954999999999998"/>
    <x v="3"/>
    <x v="319"/>
    <s v="yes"/>
    <x v="0"/>
    <x v="0"/>
    <x v="3"/>
    <x v="0"/>
    <n v="1995"/>
    <s v="Aug"/>
    <n v="2"/>
    <s v="2 Aug 1995"/>
    <x v="6"/>
    <n v="2"/>
    <n v="15006.58"/>
    <s v="tier - 2"/>
    <s v="tier - 2"/>
    <s v="R1024"/>
  </r>
  <r>
    <s v="Id661"/>
    <s v="Gunnink, Mr.  Gabriel D."/>
    <x v="0"/>
    <n v="25.6"/>
    <x v="1"/>
    <x v="400"/>
    <s v="No"/>
    <x v="0"/>
    <x v="0"/>
    <x v="2"/>
    <x v="1"/>
    <n v="1958"/>
    <s v="Jul"/>
    <n v="29"/>
    <s v="29 Jul 1958"/>
    <x v="7"/>
    <n v="2"/>
    <n v="14988.43"/>
    <s v="tier - 2"/>
    <s v="tier - 3"/>
    <s v="R1011"/>
  </r>
  <r>
    <s v="Id662"/>
    <s v="Knight, Mr.  Jeff T"/>
    <x v="0"/>
    <n v="34.21"/>
    <x v="0"/>
    <x v="401"/>
    <s v="No"/>
    <x v="0"/>
    <x v="0"/>
    <x v="0"/>
    <x v="1"/>
    <n v="1962"/>
    <s v="Nov"/>
    <n v="29"/>
    <s v="29 Nov 1962"/>
    <x v="12"/>
    <n v="0"/>
    <n v="14945.34"/>
    <s v="tier - 2"/>
    <s v="tier - 1"/>
    <s v="R1021"/>
  </r>
  <r>
    <s v="Id663"/>
    <s v="Grosscup, Mr.  Neil D"/>
    <x v="0"/>
    <n v="39.74"/>
    <x v="0"/>
    <x v="285"/>
    <s v="No"/>
    <x v="0"/>
    <x v="0"/>
    <x v="0"/>
    <x v="1"/>
    <n v="1968"/>
    <s v="Nov"/>
    <n v="8"/>
    <s v="8 Nov 1968"/>
    <x v="0"/>
    <n v="0"/>
    <n v="14926.97"/>
    <s v="tier - 2"/>
    <s v="tier - 2"/>
    <s v="R1012"/>
  </r>
  <r>
    <s v="Id664"/>
    <s v="Koniuch, Ms.  Katherine L."/>
    <x v="0"/>
    <n v="49.53"/>
    <x v="0"/>
    <x v="402"/>
    <s v="yes"/>
    <x v="0"/>
    <x v="0"/>
    <x v="0"/>
    <x v="1"/>
    <n v="1981"/>
    <s v="Jul"/>
    <n v="4"/>
    <s v="4 Jul 1981"/>
    <x v="26"/>
    <n v="1"/>
    <n v="14908.27"/>
    <s v="tier - 2"/>
    <s v="tier - 1"/>
    <s v="R1011"/>
  </r>
  <r>
    <s v="Id665"/>
    <s v="Heitzman, Ms.  Ariel E"/>
    <x v="0"/>
    <n v="39.33"/>
    <x v="0"/>
    <x v="394"/>
    <s v="No"/>
    <x v="0"/>
    <x v="0"/>
    <x v="2"/>
    <x v="1"/>
    <n v="1958"/>
    <s v="Oct"/>
    <n v="17"/>
    <s v="17 Oct 1958"/>
    <x v="10"/>
    <n v="0"/>
    <n v="14901.52"/>
    <s v="tier - 2"/>
    <s v="tier - 2"/>
    <s v="R1024"/>
  </r>
  <r>
    <s v="Id666"/>
    <s v="Tatton, Mr.  Christopher P"/>
    <x v="0"/>
    <n v="39.979999999999997"/>
    <x v="0"/>
    <x v="403"/>
    <s v="yes"/>
    <x v="0"/>
    <x v="0"/>
    <x v="1"/>
    <x v="1"/>
    <n v="1970"/>
    <s v="Nov"/>
    <n v="11"/>
    <s v="11 Nov 1970"/>
    <x v="2"/>
    <n v="0"/>
    <n v="14847.63"/>
    <s v="tier - 2"/>
    <s v="tier - 2"/>
    <s v="R1023"/>
  </r>
  <r>
    <s v="Id667"/>
    <s v="Flanagan, Mrs.  Erin M."/>
    <x v="0"/>
    <n v="46.51"/>
    <x v="0"/>
    <x v="404"/>
    <s v="yes"/>
    <x v="0"/>
    <x v="0"/>
    <x v="0"/>
    <x v="1"/>
    <n v="1981"/>
    <s v="Jun"/>
    <n v="5"/>
    <s v="5 Jun 1981"/>
    <x v="26"/>
    <n v="1"/>
    <n v="14843.96"/>
    <s v="tier - 2"/>
    <s v="tier - 3"/>
    <s v="R1026"/>
  </r>
  <r>
    <s v="Id668"/>
    <s v="Funk, Mrs.  Molly K."/>
    <x v="2"/>
    <n v="43.58"/>
    <x v="0"/>
    <x v="80"/>
    <s v="No"/>
    <x v="0"/>
    <x v="1"/>
    <x v="3"/>
    <x v="1"/>
    <n v="1979"/>
    <s v="Oct"/>
    <n v="18"/>
    <s v="18 Oct 1979"/>
    <x v="31"/>
    <n v="2"/>
    <n v="14839.34"/>
    <s v="tier - 2"/>
    <s v="tier - 3"/>
    <s v="R1026"/>
  </r>
  <r>
    <s v="Id669"/>
    <s v="Davenport, Mr.  Ryan J."/>
    <x v="0"/>
    <n v="42.28"/>
    <x v="0"/>
    <x v="405"/>
    <s v="yes"/>
    <x v="0"/>
    <x v="0"/>
    <x v="3"/>
    <x v="1"/>
    <n v="1975"/>
    <s v="Dec"/>
    <n v="10"/>
    <s v="10 Dec 1975"/>
    <x v="29"/>
    <n v="1"/>
    <n v="14819"/>
    <s v="tier - 2"/>
    <s v="tier - 3"/>
    <s v="R1023"/>
  </r>
  <r>
    <s v="Id670"/>
    <s v="Nicholson, Mrs.  Jennifer"/>
    <x v="0"/>
    <n v="35.520000000000003"/>
    <x v="0"/>
    <x v="296"/>
    <s v="No"/>
    <x v="0"/>
    <x v="0"/>
    <x v="0"/>
    <x v="1"/>
    <n v="1965"/>
    <s v="Jul"/>
    <n v="27"/>
    <s v="27 Jul 1965"/>
    <x v="13"/>
    <n v="0"/>
    <n v="14750.42"/>
    <s v="tier - 2"/>
    <s v="tier - 2"/>
    <s v="R1026"/>
  </r>
  <r>
    <s v="Id671"/>
    <s v="Lindbloom, Mr.  Daniel M"/>
    <x v="0"/>
    <n v="33.6"/>
    <x v="0"/>
    <x v="406"/>
    <s v="No"/>
    <x v="0"/>
    <x v="0"/>
    <x v="0"/>
    <x v="1"/>
    <n v="1962"/>
    <s v="Jul"/>
    <n v="29"/>
    <s v="29 Jul 1962"/>
    <x v="5"/>
    <n v="0"/>
    <n v="14738.43"/>
    <s v="tier - 2"/>
    <s v="tier - 3"/>
    <s v="R1021"/>
  </r>
  <r>
    <s v="Id672"/>
    <s v="Wijayaratne, Ms.  Hiruni"/>
    <x v="0"/>
    <n v="22.42"/>
    <x v="2"/>
    <x v="28"/>
    <s v="No"/>
    <x v="0"/>
    <x v="0"/>
    <x v="0"/>
    <x v="0"/>
    <n v="2002"/>
    <s v="SEP"/>
    <n v="24"/>
    <s v="24 Sep 2002"/>
    <x v="39"/>
    <n v="0"/>
    <n v="14711.74"/>
    <s v="tier - 2"/>
    <s v="tier - 2"/>
    <s v="R1012"/>
  </r>
  <r>
    <s v="Id673"/>
    <s v="Ainsworth, Ms.  Reina H."/>
    <x v="2"/>
    <n v="46.86"/>
    <x v="0"/>
    <x v="189"/>
    <s v="No"/>
    <x v="0"/>
    <x v="0"/>
    <x v="0"/>
    <x v="1"/>
    <n v="1982"/>
    <s v="SEP"/>
    <n v="4"/>
    <s v="4 Sep 1982"/>
    <x v="38"/>
    <n v="3"/>
    <n v="14696.77"/>
    <s v="tier - 2"/>
    <s v="tier - 2"/>
    <s v="R1011"/>
  </r>
  <r>
    <s v="Id674"/>
    <s v="Gayagoy, Ms.  Kristi"/>
    <x v="0"/>
    <n v="32.965000000000003"/>
    <x v="0"/>
    <x v="407"/>
    <s v="No"/>
    <x v="0"/>
    <x v="0"/>
    <x v="2"/>
    <x v="1"/>
    <n v="1958"/>
    <s v="Jul"/>
    <n v="23"/>
    <s v="23 Jul 1958"/>
    <x v="7"/>
    <n v="0"/>
    <n v="14692.67"/>
    <s v="tier - 2"/>
    <s v="tier - 1"/>
    <s v="R1012"/>
  </r>
  <r>
    <s v="Id675"/>
    <s v="Fitzmaurice, Ms.  Meredith L."/>
    <x v="2"/>
    <n v="39.340000000000003"/>
    <x v="0"/>
    <x v="340"/>
    <s v="yes"/>
    <x v="0"/>
    <x v="1"/>
    <x v="3"/>
    <x v="1"/>
    <n v="1969"/>
    <s v="Oct"/>
    <n v="20"/>
    <s v="20 Oct 1969"/>
    <x v="28"/>
    <n v="0"/>
    <n v="14665.75"/>
    <s v="tier - 2"/>
    <s v="tier - 1"/>
    <s v="R1012"/>
  </r>
  <r>
    <s v="Id676"/>
    <s v="Rodriguez, Ms.  Jocelyn"/>
    <x v="0"/>
    <n v="47"/>
    <x v="0"/>
    <x v="257"/>
    <s v="yes"/>
    <x v="0"/>
    <x v="0"/>
    <x v="0"/>
    <x v="1"/>
    <n v="1981"/>
    <s v="Nov"/>
    <n v="13"/>
    <s v="13 Nov 1981"/>
    <x v="37"/>
    <n v="1"/>
    <n v="14657.2"/>
    <s v="tier - 2"/>
    <s v="tier - 1"/>
    <s v="R1012"/>
  </r>
  <r>
    <s v="Id677"/>
    <s v="Tsoucas, Mrs.  Daphne"/>
    <x v="0"/>
    <n v="36.71"/>
    <x v="0"/>
    <x v="408"/>
    <s v="yes"/>
    <x v="0"/>
    <x v="0"/>
    <x v="0"/>
    <x v="1"/>
    <n v="1967"/>
    <s v="SEP"/>
    <n v="1"/>
    <s v="1 Sep 1967"/>
    <x v="25"/>
    <n v="0"/>
    <n v="14640.35"/>
    <s v="tier - 2"/>
    <s v="tier - 3"/>
    <s v="R1026"/>
  </r>
  <r>
    <s v="Id678"/>
    <s v="Muhly, Ms.  Margaret E"/>
    <x v="2"/>
    <n v="53.48"/>
    <x v="0"/>
    <x v="409"/>
    <s v="No"/>
    <x v="0"/>
    <x v="0"/>
    <x v="0"/>
    <x v="1"/>
    <n v="1991"/>
    <s v="Aug"/>
    <n v="21"/>
    <s v="21 Aug 1991"/>
    <x v="3"/>
    <n v="3"/>
    <n v="14630.52"/>
    <s v="tier - 2"/>
    <s v="tier - 3"/>
    <s v="R1011"/>
  </r>
  <r>
    <s v="Id679"/>
    <s v="Lund, Mr.  Mario J."/>
    <x v="0"/>
    <n v="35.5"/>
    <x v="0"/>
    <x v="410"/>
    <s v="No"/>
    <x v="0"/>
    <x v="0"/>
    <x v="0"/>
    <x v="1"/>
    <n v="1965"/>
    <s v="Nov"/>
    <n v="8"/>
    <s v="8 Nov 1965"/>
    <x v="11"/>
    <n v="0"/>
    <n v="14612.33"/>
    <s v="tier - 2"/>
    <s v="tier - 3"/>
    <s v="R1021"/>
  </r>
  <r>
    <s v="Id680"/>
    <s v="Battaglino, Mr.  Peter"/>
    <x v="0"/>
    <n v="36.979999999999997"/>
    <x v="0"/>
    <x v="411"/>
    <s v="yes"/>
    <x v="0"/>
    <x v="0"/>
    <x v="0"/>
    <x v="1"/>
    <n v="1967"/>
    <s v="Jul"/>
    <n v="18"/>
    <s v="18 Jul 1967"/>
    <x v="25"/>
    <n v="0"/>
    <n v="14600.62"/>
    <s v="tier - 2"/>
    <s v="tier - 3"/>
    <s v="R1022"/>
  </r>
  <r>
    <s v="Id681"/>
    <s v="Pena, Ms.  Carolina"/>
    <x v="0"/>
    <n v="32.395000000000003"/>
    <x v="0"/>
    <x v="210"/>
    <s v="yes"/>
    <x v="0"/>
    <x v="1"/>
    <x v="3"/>
    <x v="1"/>
    <n v="1963"/>
    <s v="Oct"/>
    <n v="14"/>
    <s v="14 Oct 1963"/>
    <x v="8"/>
    <n v="3"/>
    <n v="14590.63"/>
    <s v="tier - 2"/>
    <s v="tier - 1"/>
    <s v="R1024"/>
  </r>
  <r>
    <s v="Id682"/>
    <s v="Thomason, Mrs.  Jenny K."/>
    <x v="0"/>
    <n v="32.729999999999997"/>
    <x v="0"/>
    <x v="355"/>
    <s v="No"/>
    <x v="0"/>
    <x v="0"/>
    <x v="0"/>
    <x v="1"/>
    <n v="1962"/>
    <s v="Dec"/>
    <n v="3"/>
    <s v="3 Dec 1962"/>
    <x v="12"/>
    <n v="0"/>
    <n v="14574.64"/>
    <s v="tier - 2"/>
    <s v="tier - 1"/>
    <s v="R1025"/>
  </r>
  <r>
    <s v="Id683"/>
    <s v="Hancox, Ms.  Jessica"/>
    <x v="2"/>
    <n v="20.52"/>
    <x v="2"/>
    <x v="4"/>
    <s v="No"/>
    <x v="0"/>
    <x v="0"/>
    <x v="3"/>
    <x v="0"/>
    <n v="1998"/>
    <s v="SEP"/>
    <n v="12"/>
    <s v="12 Sep 1998"/>
    <x v="36"/>
    <n v="0"/>
    <n v="14571.89"/>
    <s v="tier - 2"/>
    <s v="tier - 1"/>
    <s v="R1024"/>
  </r>
  <r>
    <s v="Id684"/>
    <s v="Canarecci, Ms.  Kimberly D"/>
    <x v="1"/>
    <n v="51.72"/>
    <x v="0"/>
    <x v="136"/>
    <s v="No"/>
    <x v="0"/>
    <x v="0"/>
    <x v="0"/>
    <x v="1"/>
    <n v="1989"/>
    <s v="Jul"/>
    <n v="14"/>
    <s v="14 Jul 1989"/>
    <x v="4"/>
    <n v="3"/>
    <n v="14547.26"/>
    <s v="tier - 2"/>
    <s v="tier - 3"/>
    <s v="R1011"/>
  </r>
  <r>
    <s v="Id685"/>
    <s v="Toupin, Mr.  Marc-Olivier"/>
    <x v="2"/>
    <n v="50.2"/>
    <x v="0"/>
    <x v="66"/>
    <s v="No"/>
    <x v="0"/>
    <x v="0"/>
    <x v="0"/>
    <x v="1"/>
    <n v="1989"/>
    <s v="Jul"/>
    <n v="22"/>
    <s v="22 Jul 1989"/>
    <x v="4"/>
    <n v="3"/>
    <n v="14507.46"/>
    <s v="tier - 2"/>
    <s v="tier - 3"/>
    <s v="R1012"/>
  </r>
  <r>
    <s v="Id686"/>
    <s v="Mulley, Mr.  Russell J"/>
    <x v="1"/>
    <n v="25.52"/>
    <x v="1"/>
    <x v="348"/>
    <s v="No"/>
    <x v="0"/>
    <x v="1"/>
    <x v="3"/>
    <x v="1"/>
    <n v="1979"/>
    <s v="Oct"/>
    <n v="20"/>
    <s v="20 Oct 1979"/>
    <x v="31"/>
    <n v="5"/>
    <n v="14478.33"/>
    <s v="tier - 2"/>
    <s v="tier - 2"/>
    <s v="R1013"/>
  </r>
  <r>
    <s v="Id687"/>
    <s v="Parry, Ms.  Karine"/>
    <x v="1"/>
    <n v="35.200000000000003"/>
    <x v="0"/>
    <x v="106"/>
    <s v="yes"/>
    <x v="0"/>
    <x v="0"/>
    <x v="1"/>
    <x v="1"/>
    <n v="1959"/>
    <s v="Nov"/>
    <n v="20"/>
    <s v="20 Nov 1959"/>
    <x v="16"/>
    <n v="1"/>
    <n v="14474.68"/>
    <s v="tier - 2"/>
    <s v="tier - 2"/>
    <s v="R1013"/>
  </r>
  <r>
    <s v="Id688"/>
    <s v="Mason Cox, Ms.  Cheryl"/>
    <x v="1"/>
    <n v="41.26"/>
    <x v="0"/>
    <x v="412"/>
    <s v="yes"/>
    <x v="0"/>
    <x v="0"/>
    <x v="0"/>
    <x v="1"/>
    <n v="1976"/>
    <s v="Nov"/>
    <n v="27"/>
    <s v="27 Nov 1976"/>
    <x v="1"/>
    <n v="2"/>
    <n v="14470.01"/>
    <s v="tier - 2"/>
    <s v="tier - 3"/>
    <s v="R1012"/>
  </r>
  <r>
    <s v="Id689"/>
    <s v="Thompson, Ms.  Allison M."/>
    <x v="2"/>
    <n v="17.195"/>
    <x v="3"/>
    <x v="319"/>
    <s v="yes"/>
    <x v="0"/>
    <x v="0"/>
    <x v="0"/>
    <x v="0"/>
    <n v="1996"/>
    <s v="Nov"/>
    <n v="10"/>
    <s v="10 Nov 1996"/>
    <x v="46"/>
    <n v="2"/>
    <n v="14455.64"/>
    <s v="tier - 2"/>
    <s v="tier - 3"/>
    <s v="R1024"/>
  </r>
  <r>
    <s v="Id690"/>
    <s v="Nelson, Ms.  Adriana"/>
    <x v="2"/>
    <n v="23.085000000000001"/>
    <x v="2"/>
    <x v="159"/>
    <s v="yes"/>
    <x v="0"/>
    <x v="0"/>
    <x v="1"/>
    <x v="1"/>
    <n v="1959"/>
    <s v="Aug"/>
    <n v="3"/>
    <s v="3 Aug 1959"/>
    <x v="10"/>
    <n v="0"/>
    <n v="14451.84"/>
    <s v="tier - 2"/>
    <s v="tier - 3"/>
    <s v="R1023"/>
  </r>
  <r>
    <s v="Id691"/>
    <s v="Forte, Ms.  Miranda J"/>
    <x v="2"/>
    <n v="21.66"/>
    <x v="2"/>
    <x v="112"/>
    <s v="yes"/>
    <x v="0"/>
    <x v="0"/>
    <x v="1"/>
    <x v="1"/>
    <n v="1959"/>
    <s v="Jun"/>
    <n v="29"/>
    <s v="29 Jun 1959"/>
    <x v="10"/>
    <n v="0"/>
    <n v="14449.85"/>
    <s v="tier - 2"/>
    <s v="tier - 1"/>
    <s v="R1024"/>
  </r>
  <r>
    <s v="Id692"/>
    <s v="Corona Iturriaga, Mr.  Roberto"/>
    <x v="0"/>
    <n v="36.47"/>
    <x v="0"/>
    <x v="210"/>
    <s v="yes"/>
    <x v="0"/>
    <x v="0"/>
    <x v="0"/>
    <x v="1"/>
    <n v="1967"/>
    <s v="Nov"/>
    <n v="4"/>
    <s v="4 Nov 1967"/>
    <x v="22"/>
    <n v="0"/>
    <n v="14427.63"/>
    <s v="tier - 2"/>
    <s v="tier - 2"/>
    <s v="R1021"/>
  </r>
  <r>
    <s v="Id693"/>
    <s v="McCollum, Mrs.  Rebecca B."/>
    <x v="0"/>
    <n v="36.08"/>
    <x v="0"/>
    <x v="413"/>
    <s v="yes"/>
    <x v="0"/>
    <x v="0"/>
    <x v="0"/>
    <x v="1"/>
    <n v="1967"/>
    <s v="Aug"/>
    <n v="15"/>
    <s v="15 Aug 1967"/>
    <x v="25"/>
    <n v="0"/>
    <n v="14426.66"/>
    <s v="tier - 2"/>
    <s v="tier - 2"/>
    <s v="R1026"/>
  </r>
  <r>
    <s v="Id694"/>
    <s v="Hevner, Ms.  Tiffany"/>
    <x v="1"/>
    <n v="23.18"/>
    <x v="2"/>
    <x v="297"/>
    <s v="No"/>
    <x v="0"/>
    <x v="0"/>
    <x v="0"/>
    <x v="1"/>
    <n v="1999"/>
    <s v="Aug"/>
    <n v="10"/>
    <s v="10 Aug 1999"/>
    <x v="36"/>
    <n v="2"/>
    <n v="14426.07"/>
    <s v="tier - 2"/>
    <s v="tier - 1"/>
    <s v="R1012"/>
  </r>
  <r>
    <s v="Id695"/>
    <s v="Looi, Mr.  Alexander"/>
    <x v="0"/>
    <n v="39.159999999999997"/>
    <x v="0"/>
    <x v="359"/>
    <s v="No"/>
    <x v="0"/>
    <x v="0"/>
    <x v="2"/>
    <x v="1"/>
    <n v="1958"/>
    <s v="SEP"/>
    <n v="20"/>
    <s v="20 Sep 1958"/>
    <x v="10"/>
    <n v="1"/>
    <n v="14418.28"/>
    <s v="tier - 2"/>
    <s v="tier - 3"/>
    <s v="R1013"/>
  </r>
  <r>
    <s v="Id696"/>
    <s v="Power, Mr.  Rich M"/>
    <x v="0"/>
    <n v="38.19"/>
    <x v="0"/>
    <x v="414"/>
    <s v="No"/>
    <x v="0"/>
    <x v="0"/>
    <x v="2"/>
    <x v="1"/>
    <n v="1958"/>
    <s v="Jul"/>
    <n v="29"/>
    <s v="29 Jul 1958"/>
    <x v="7"/>
    <n v="0"/>
    <n v="14410.93"/>
    <s v="tier - 2"/>
    <s v="tier - 2"/>
    <s v="R1016"/>
  </r>
  <r>
    <s v="Id697"/>
    <s v="Routon, Mr.  Aaron C"/>
    <x v="0"/>
    <n v="26.41"/>
    <x v="1"/>
    <x v="415"/>
    <s v="No"/>
    <x v="0"/>
    <x v="0"/>
    <x v="2"/>
    <x v="1"/>
    <n v="1958"/>
    <s v="SEP"/>
    <n v="14"/>
    <s v="14 Sep 1958"/>
    <x v="10"/>
    <n v="0"/>
    <n v="14394.56"/>
    <s v="tier - 2"/>
    <s v="tier - 1"/>
    <s v="R1018"/>
  </r>
  <r>
    <s v="Id698"/>
    <s v="Dochelli, Ms.  Kate"/>
    <x v="0"/>
    <n v="28.785"/>
    <x v="1"/>
    <x v="416"/>
    <s v="No"/>
    <x v="0"/>
    <x v="0"/>
    <x v="0"/>
    <x v="1"/>
    <n v="1965"/>
    <s v="Jun"/>
    <n v="22"/>
    <s v="22 Jun 1965"/>
    <x v="13"/>
    <n v="4"/>
    <n v="14394.4"/>
    <s v="tier - 2"/>
    <s v="tier - 3"/>
    <s v="R1024"/>
  </r>
  <r>
    <s v="Id699"/>
    <s v="Gillespie, Ms.  Maria M"/>
    <x v="0"/>
    <n v="26.695"/>
    <x v="1"/>
    <x v="417"/>
    <s v="yes"/>
    <x v="0"/>
    <x v="1"/>
    <x v="3"/>
    <x v="1"/>
    <n v="1963"/>
    <s v="Jul"/>
    <n v="16"/>
    <s v="16 Jul 1963"/>
    <x v="12"/>
    <n v="3"/>
    <n v="14382.71"/>
    <s v="tier - 2"/>
    <s v="tier - 2"/>
    <s v="R1012"/>
  </r>
  <r>
    <s v="Id700"/>
    <s v="Oskvig, Mr.  Daven W"/>
    <x v="1"/>
    <n v="32.799999999999997"/>
    <x v="0"/>
    <x v="87"/>
    <s v="yes"/>
    <x v="0"/>
    <x v="0"/>
    <x v="3"/>
    <x v="1"/>
    <n v="1988"/>
    <s v="Nov"/>
    <n v="16"/>
    <s v="16 Nov 1988"/>
    <x v="4"/>
    <n v="1"/>
    <n v="14358.36"/>
    <s v="tier - 2"/>
    <s v="tier - 2"/>
    <s v="R1011"/>
  </r>
  <r>
    <s v="Id701"/>
    <s v="Holland-Stergar, Mrs.  Brianne"/>
    <x v="0"/>
    <n v="35.869999999999997"/>
    <x v="0"/>
    <x v="418"/>
    <s v="yes"/>
    <x v="0"/>
    <x v="0"/>
    <x v="0"/>
    <x v="1"/>
    <n v="1967"/>
    <s v="Oct"/>
    <n v="10"/>
    <s v="10 Oct 1967"/>
    <x v="22"/>
    <n v="0"/>
    <n v="14355.43"/>
    <s v="tier - 2"/>
    <s v="tier - 1"/>
    <s v="R1026"/>
  </r>
  <r>
    <s v="Id702"/>
    <s v="Arai, Mr.  Hiroki"/>
    <x v="2"/>
    <n v="21.66"/>
    <x v="2"/>
    <x v="419"/>
    <s v="yes"/>
    <x v="0"/>
    <x v="0"/>
    <x v="1"/>
    <x v="1"/>
    <n v="1959"/>
    <s v="Dec"/>
    <n v="24"/>
    <s v="24 Dec 1959"/>
    <x v="16"/>
    <n v="1"/>
    <n v="14349.85"/>
    <s v="tier - 2"/>
    <s v="tier - 2"/>
    <s v="R1012"/>
  </r>
  <r>
    <s v="Id703"/>
    <s v="Olausson, Mr.  Anders"/>
    <x v="2"/>
    <n v="37.72"/>
    <x v="0"/>
    <x v="24"/>
    <s v="yes"/>
    <x v="0"/>
    <x v="1"/>
    <x v="3"/>
    <x v="1"/>
    <n v="1969"/>
    <s v="SEP"/>
    <n v="26"/>
    <s v="26 Sep 1969"/>
    <x v="28"/>
    <n v="0"/>
    <n v="14337.91"/>
    <s v="tier - 2"/>
    <s v="tier - 3"/>
    <s v="R1022"/>
  </r>
  <r>
    <s v="Id704"/>
    <s v="Wagner, Ms.  Danielle"/>
    <x v="0"/>
    <n v="39.700000000000003"/>
    <x v="0"/>
    <x v="420"/>
    <s v="No"/>
    <x v="0"/>
    <x v="0"/>
    <x v="2"/>
    <x v="1"/>
    <n v="1958"/>
    <s v="Jul"/>
    <n v="10"/>
    <s v="10 Jul 1958"/>
    <x v="7"/>
    <n v="0"/>
    <n v="14319.03"/>
    <s v="tier - 2"/>
    <s v="tier - 2"/>
    <s v="R1011"/>
  </r>
  <r>
    <s v="Id705"/>
    <s v="Delong, Ms.  Candace N"/>
    <x v="0"/>
    <n v="35.97"/>
    <x v="0"/>
    <x v="421"/>
    <s v="No"/>
    <x v="0"/>
    <x v="0"/>
    <x v="2"/>
    <x v="1"/>
    <n v="1958"/>
    <s v="Oct"/>
    <n v="15"/>
    <s v="15 Oct 1958"/>
    <x v="10"/>
    <n v="0"/>
    <n v="14313.85"/>
    <s v="tier - 2"/>
    <s v="tier - 3"/>
    <s v="R1013"/>
  </r>
  <r>
    <s v="Id706"/>
    <s v="Mehech, Mr.  Bruno F."/>
    <x v="0"/>
    <n v="37.85"/>
    <x v="0"/>
    <x v="422"/>
    <s v="No"/>
    <x v="0"/>
    <x v="0"/>
    <x v="0"/>
    <x v="1"/>
    <n v="1968"/>
    <s v="Dec"/>
    <n v="15"/>
    <s v="15 Dec 1968"/>
    <x v="0"/>
    <n v="0"/>
    <n v="14285.9"/>
    <s v="tier - 2"/>
    <s v="tier - 3"/>
    <s v="R1012"/>
  </r>
  <r>
    <s v="Id707"/>
    <s v="Machiela, Ms.  Emily"/>
    <x v="2"/>
    <n v="21.66"/>
    <x v="2"/>
    <x v="161"/>
    <s v="No"/>
    <x v="1"/>
    <x v="0"/>
    <x v="3"/>
    <x v="0"/>
    <n v="2004"/>
    <s v="SEP"/>
    <n v="6"/>
    <s v="6 Sep 2004"/>
    <x v="41"/>
    <n v="0"/>
    <n v="14283.46"/>
    <s v="tier - 2"/>
    <s v="tier - 2"/>
    <s v="R1024"/>
  </r>
  <r>
    <s v="Id708"/>
    <s v="Young, Mrs.  Katie"/>
    <x v="1"/>
    <n v="39.369999999999997"/>
    <x v="0"/>
    <x v="119"/>
    <s v="No"/>
    <x v="0"/>
    <x v="0"/>
    <x v="1"/>
    <x v="1"/>
    <n v="1972"/>
    <s v="Jul"/>
    <n v="13"/>
    <s v="13 Jul 1972"/>
    <x v="14"/>
    <n v="0"/>
    <n v="14258.33"/>
    <s v="tier - 2"/>
    <s v="tier - 2"/>
    <s v="R1026"/>
  </r>
  <r>
    <s v="Id709"/>
    <s v="Dupere, Mrs.  Sally"/>
    <x v="0"/>
    <n v="40.880000000000003"/>
    <x v="0"/>
    <x v="370"/>
    <s v="No"/>
    <x v="0"/>
    <x v="0"/>
    <x v="0"/>
    <x v="1"/>
    <n v="1974"/>
    <s v="Dec"/>
    <n v="26"/>
    <s v="26 Dec 1974"/>
    <x v="23"/>
    <n v="0"/>
    <n v="14256.79"/>
    <s v="tier - 2"/>
    <s v="tier - 2"/>
    <s v="R1026"/>
  </r>
  <r>
    <s v="Id710"/>
    <s v="Iandolo, Ms.  Meaghan J"/>
    <x v="2"/>
    <n v="26.22"/>
    <x v="1"/>
    <x v="191"/>
    <s v="yes"/>
    <x v="0"/>
    <x v="0"/>
    <x v="1"/>
    <x v="1"/>
    <n v="1959"/>
    <s v="Nov"/>
    <n v="8"/>
    <s v="8 Nov 1959"/>
    <x v="16"/>
    <n v="0"/>
    <n v="14256.19"/>
    <s v="tier - 2"/>
    <s v="tier - 3"/>
    <s v="R1012"/>
  </r>
  <r>
    <s v="Id711"/>
    <s v="Ito, Ms.  Rina"/>
    <x v="1"/>
    <n v="25.08"/>
    <x v="1"/>
    <x v="56"/>
    <s v="yes"/>
    <x v="0"/>
    <x v="0"/>
    <x v="1"/>
    <x v="1"/>
    <n v="1959"/>
    <s v="Oct"/>
    <n v="10"/>
    <s v="10 Oct 1959"/>
    <x v="16"/>
    <n v="0"/>
    <n v="14254.61"/>
    <s v="tier - 2"/>
    <s v="tier - 1"/>
    <s v="R1012"/>
  </r>
  <r>
    <s v="Id712"/>
    <s v="Barry, Ms.  Kristin P."/>
    <x v="0"/>
    <n v="39.1"/>
    <x v="0"/>
    <x v="423"/>
    <s v="yes"/>
    <x v="0"/>
    <x v="0"/>
    <x v="1"/>
    <x v="1"/>
    <n v="1961"/>
    <s v="SEP"/>
    <n v="25"/>
    <s v="25 Sep 1961"/>
    <x v="5"/>
    <n v="2"/>
    <n v="14235.07"/>
    <s v="tier - 2"/>
    <s v="tier - 1"/>
    <s v="R1011"/>
  </r>
  <r>
    <s v="Id713"/>
    <s v="Boyce, Mr.  Albert"/>
    <x v="0"/>
    <n v="37.905000000000001"/>
    <x v="0"/>
    <x v="355"/>
    <s v="No"/>
    <x v="0"/>
    <x v="0"/>
    <x v="2"/>
    <x v="1"/>
    <n v="1958"/>
    <s v="SEP"/>
    <n v="21"/>
    <s v="21 Sep 1958"/>
    <x v="10"/>
    <n v="0"/>
    <n v="14210.54"/>
    <s v="tier - 2"/>
    <s v="tier - 2"/>
    <s v="R1012"/>
  </r>
  <r>
    <s v="Id714"/>
    <s v="Lin, Mrs.  Ashley"/>
    <x v="2"/>
    <n v="43.35"/>
    <x v="0"/>
    <x v="86"/>
    <s v="yes"/>
    <x v="0"/>
    <x v="1"/>
    <x v="3"/>
    <x v="1"/>
    <n v="1983"/>
    <s v="Nov"/>
    <n v="17"/>
    <s v="17 Nov 1983"/>
    <x v="34"/>
    <n v="3"/>
    <n v="14209.4"/>
    <s v="tier - 2"/>
    <s v="tier - 1"/>
    <s v="R1026"/>
  </r>
  <r>
    <s v="Id715"/>
    <s v="Smith, Mrs.  Shannon L"/>
    <x v="0"/>
    <n v="36.15"/>
    <x v="0"/>
    <x v="424"/>
    <s v="No"/>
    <x v="0"/>
    <x v="0"/>
    <x v="0"/>
    <x v="1"/>
    <n v="1968"/>
    <s v="Dec"/>
    <n v="25"/>
    <s v="25 Dec 1968"/>
    <x v="0"/>
    <n v="0"/>
    <n v="14193.55"/>
    <s v="tier - 2"/>
    <s v="tier - 1"/>
    <s v="R1026"/>
  </r>
  <r>
    <s v="Id716"/>
    <s v="Nalven, Ms.  Amy B"/>
    <x v="1"/>
    <n v="44.98"/>
    <x v="0"/>
    <x v="425"/>
    <s v="No"/>
    <x v="0"/>
    <x v="0"/>
    <x v="3"/>
    <x v="1"/>
    <n v="1984"/>
    <s v="Jul"/>
    <n v="7"/>
    <s v="7 Jul 1984"/>
    <x v="34"/>
    <n v="3"/>
    <n v="14152.46"/>
    <s v="tier - 2"/>
    <s v="tier - 1"/>
    <s v="R1012"/>
  </r>
  <r>
    <s v="Id717"/>
    <s v="Bourgeois, Ms.  A Danielle"/>
    <x v="2"/>
    <n v="38.28"/>
    <x v="0"/>
    <x v="49"/>
    <s v="No"/>
    <x v="1"/>
    <x v="0"/>
    <x v="3"/>
    <x v="1"/>
    <n v="2004"/>
    <s v="Jul"/>
    <n v="6"/>
    <s v="6 Jul 2004"/>
    <x v="45"/>
    <n v="0"/>
    <n v="14133.04"/>
    <s v="tier - 2"/>
    <s v="tier - 3"/>
    <s v="R1013"/>
  </r>
  <r>
    <s v="Id718"/>
    <s v="Orloff, Mr.  Conrad F"/>
    <x v="0"/>
    <n v="32.299999999999997"/>
    <x v="0"/>
    <x v="426"/>
    <s v="yes"/>
    <x v="0"/>
    <x v="0"/>
    <x v="1"/>
    <x v="1"/>
    <n v="1961"/>
    <s v="Jun"/>
    <n v="14"/>
    <s v="14 Jun 1961"/>
    <x v="15"/>
    <n v="2"/>
    <n v="14119.62"/>
    <s v="tier - 2"/>
    <s v="tier - 1"/>
    <s v="R1012"/>
  </r>
  <r>
    <s v="Id719"/>
    <s v="Ramirez, Mr.  Josh"/>
    <x v="1"/>
    <n v="39.51"/>
    <x v="0"/>
    <x v="427"/>
    <s v="yes"/>
    <x v="0"/>
    <x v="0"/>
    <x v="0"/>
    <x v="1"/>
    <n v="1976"/>
    <s v="SEP"/>
    <n v="26"/>
    <s v="26 Sep 1976"/>
    <x v="1"/>
    <n v="2"/>
    <n v="14098.07"/>
    <s v="tier - 2"/>
    <s v="tier - 3"/>
    <s v="R1023"/>
  </r>
  <r>
    <s v="Id720"/>
    <s v="Fouquet, Mr.  Maxime"/>
    <x v="2"/>
    <n v="50.46"/>
    <x v="0"/>
    <x v="176"/>
    <s v="No"/>
    <x v="0"/>
    <x v="0"/>
    <x v="0"/>
    <x v="1"/>
    <n v="1991"/>
    <s v="SEP"/>
    <n v="12"/>
    <s v="12 Sep 1991"/>
    <x v="35"/>
    <n v="3"/>
    <n v="14081.93"/>
    <s v="tier - 2"/>
    <s v="tier - 3"/>
    <s v="R1012"/>
  </r>
  <r>
    <s v="Id721"/>
    <s v="McPhillips, Ms.  Natalie"/>
    <x v="0"/>
    <n v="31.73"/>
    <x v="0"/>
    <x v="365"/>
    <s v="No"/>
    <x v="0"/>
    <x v="0"/>
    <x v="0"/>
    <x v="1"/>
    <n v="1960"/>
    <s v="Nov"/>
    <n v="8"/>
    <s v="8 Nov 1960"/>
    <x v="15"/>
    <n v="0"/>
    <n v="14043.48"/>
    <s v="tier - 2"/>
    <s v="tier - 3"/>
    <s v="R1024"/>
  </r>
  <r>
    <s v="Id722"/>
    <s v="Burgin, Ms.  Melissa"/>
    <x v="0"/>
    <n v="32.1"/>
    <x v="0"/>
    <x v="428"/>
    <s v="yes"/>
    <x v="0"/>
    <x v="1"/>
    <x v="3"/>
    <x v="1"/>
    <n v="1963"/>
    <s v="Jul"/>
    <n v="8"/>
    <s v="8 Jul 1963"/>
    <x v="12"/>
    <n v="3"/>
    <n v="14007.22"/>
    <s v="tier - 2"/>
    <s v="tier - 3"/>
    <s v="R1011"/>
  </r>
  <r>
    <s v="Id723"/>
    <s v="Roberts, Ms.  Laura P."/>
    <x v="0"/>
    <n v="27.83"/>
    <x v="1"/>
    <x v="429"/>
    <s v="yes"/>
    <x v="0"/>
    <x v="1"/>
    <x v="3"/>
    <x v="1"/>
    <n v="1963"/>
    <s v="Jul"/>
    <n v="6"/>
    <s v="6 Jul 1963"/>
    <x v="12"/>
    <n v="3"/>
    <n v="14001.29"/>
    <s v="tier - 2"/>
    <s v="tier - 2"/>
    <s v="R1013"/>
  </r>
  <r>
    <s v="Id724"/>
    <s v="Nemec, Mrs.  Lisa"/>
    <x v="0"/>
    <n v="27.72"/>
    <x v="1"/>
    <x v="430"/>
    <s v="yes"/>
    <x v="0"/>
    <x v="1"/>
    <x v="3"/>
    <x v="1"/>
    <n v="1963"/>
    <s v="Dec"/>
    <n v="23"/>
    <s v="23 Dec 1963"/>
    <x v="8"/>
    <n v="3"/>
    <n v="14001.13"/>
    <s v="tier - 2"/>
    <s v="tier - 1"/>
    <s v="R1013"/>
  </r>
  <r>
    <s v="Id725"/>
    <s v="Appman, Mr.  William D. Jr."/>
    <x v="2"/>
    <n v="36.765000000000001"/>
    <x v="0"/>
    <x v="338"/>
    <s v="yes"/>
    <x v="0"/>
    <x v="0"/>
    <x v="1"/>
    <x v="1"/>
    <n v="1959"/>
    <s v="SEP"/>
    <n v="6"/>
    <s v="6 Sep 1959"/>
    <x v="16"/>
    <n v="0"/>
    <n v="13981.85"/>
    <s v="tier - 2"/>
    <s v="tier - 1"/>
    <s v="R1016"/>
  </r>
  <r>
    <s v="Id726"/>
    <s v="Driscoll, Mr.  James"/>
    <x v="2"/>
    <n v="48.36"/>
    <x v="0"/>
    <x v="337"/>
    <s v="No"/>
    <x v="0"/>
    <x v="0"/>
    <x v="0"/>
    <x v="1"/>
    <n v="1990"/>
    <s v="Jul"/>
    <n v="13"/>
    <s v="13 Jul 1990"/>
    <x v="42"/>
    <n v="3"/>
    <n v="13979.45"/>
    <s v="tier - 2"/>
    <s v="tier - 1"/>
    <s v="R1023"/>
  </r>
  <r>
    <s v="Id727"/>
    <s v="Glotzbach, Mr.  John"/>
    <x v="2"/>
    <n v="31.445"/>
    <x v="0"/>
    <x v="171"/>
    <s v="yes"/>
    <x v="0"/>
    <x v="0"/>
    <x v="1"/>
    <x v="1"/>
    <n v="1959"/>
    <s v="Aug"/>
    <n v="29"/>
    <s v="29 Aug 1959"/>
    <x v="10"/>
    <n v="0"/>
    <n v="13974.46"/>
    <s v="tier - 2"/>
    <s v="tier - 2"/>
    <s v="R1019"/>
  </r>
  <r>
    <s v="Id728"/>
    <s v="Tenforde, Mr.  Adam S"/>
    <x v="0"/>
    <n v="27.55"/>
    <x v="1"/>
    <x v="431"/>
    <s v="No"/>
    <x v="0"/>
    <x v="0"/>
    <x v="0"/>
    <x v="1"/>
    <n v="1960"/>
    <s v="Jun"/>
    <n v="18"/>
    <s v="18 Jun 1960"/>
    <x v="16"/>
    <n v="1"/>
    <n v="13937.67"/>
    <s v="tier - 2"/>
    <s v="tier - 1"/>
    <s v="R1012"/>
  </r>
  <r>
    <s v="Id729"/>
    <s v="Ramirez, Mr.  Armando"/>
    <x v="0"/>
    <n v="33.11"/>
    <x v="0"/>
    <x v="432"/>
    <s v="No"/>
    <x v="0"/>
    <x v="0"/>
    <x v="0"/>
    <x v="1"/>
    <n v="1962"/>
    <s v="Jul"/>
    <n v="27"/>
    <s v="27 Jul 1962"/>
    <x v="5"/>
    <n v="3"/>
    <n v="13919.82"/>
    <s v="tier - 2"/>
    <s v="tier - 2"/>
    <s v="R1013"/>
  </r>
  <r>
    <s v="Id730"/>
    <s v="Stanley Torres, Ms.  Dana"/>
    <x v="1"/>
    <n v="36.85"/>
    <x v="0"/>
    <x v="200"/>
    <s v="yes"/>
    <x v="0"/>
    <x v="0"/>
    <x v="1"/>
    <x v="1"/>
    <n v="1959"/>
    <s v="Jul"/>
    <n v="7"/>
    <s v="7 Jul 1959"/>
    <x v="10"/>
    <n v="0"/>
    <n v="13887.97"/>
    <s v="tier - 2"/>
    <s v="tier - 2"/>
    <s v="R1013"/>
  </r>
  <r>
    <s v="Id731"/>
    <s v="Vandongen, Ms.  Jennifer L"/>
    <x v="1"/>
    <n v="36.299999999999997"/>
    <x v="0"/>
    <x v="427"/>
    <s v="yes"/>
    <x v="0"/>
    <x v="0"/>
    <x v="1"/>
    <x v="1"/>
    <n v="1959"/>
    <s v="Dec"/>
    <n v="29"/>
    <s v="29 Dec 1959"/>
    <x v="16"/>
    <n v="0"/>
    <n v="13887.2"/>
    <s v="tier - 2"/>
    <s v="tier - 3"/>
    <s v="R1013"/>
  </r>
  <r>
    <s v="Id732"/>
    <s v="Liebald, Mr.  Benjamin"/>
    <x v="2"/>
    <n v="45.34"/>
    <x v="0"/>
    <x v="363"/>
    <s v="yes"/>
    <x v="0"/>
    <x v="0"/>
    <x v="0"/>
    <x v="1"/>
    <n v="1985"/>
    <s v="SEP"/>
    <n v="25"/>
    <s v="25 Sep 1985"/>
    <x v="18"/>
    <n v="3"/>
    <n v="13886.4"/>
    <s v="tier - 2"/>
    <s v="tier - 2"/>
    <s v="R1012"/>
  </r>
  <r>
    <s v="Id733"/>
    <s v="Holte, Ms.  Tanya"/>
    <x v="2"/>
    <n v="31.8"/>
    <x v="0"/>
    <x v="332"/>
    <s v="yes"/>
    <x v="0"/>
    <x v="0"/>
    <x v="1"/>
    <x v="1"/>
    <n v="1959"/>
    <s v="Oct"/>
    <n v="5"/>
    <s v="5 Oct 1959"/>
    <x v="16"/>
    <n v="0"/>
    <n v="13880.95"/>
    <s v="tier - 2"/>
    <s v="tier - 2"/>
    <s v="R1011"/>
  </r>
  <r>
    <s v="Id734"/>
    <s v="Johnson, Ms.  Tracy"/>
    <x v="0"/>
    <n v="41.02"/>
    <x v="0"/>
    <x v="433"/>
    <s v="No"/>
    <x v="0"/>
    <x v="0"/>
    <x v="0"/>
    <x v="1"/>
    <n v="1978"/>
    <s v="Dec"/>
    <n v="19"/>
    <s v="19 Dec 1978"/>
    <x v="9"/>
    <n v="2"/>
    <n v="13874.89"/>
    <s v="tier - 2"/>
    <s v="tier - 1"/>
    <s v="R1012"/>
  </r>
  <r>
    <s v="Id735"/>
    <s v="Bartlett, Ms.  Emily S"/>
    <x v="0"/>
    <n v="32.68"/>
    <x v="0"/>
    <x v="2"/>
    <s v="No"/>
    <x v="0"/>
    <x v="0"/>
    <x v="0"/>
    <x v="1"/>
    <n v="1960"/>
    <s v="Jul"/>
    <n v="21"/>
    <s v="21 Jul 1960"/>
    <x v="16"/>
    <n v="0"/>
    <n v="13844.8"/>
    <s v="tier - 2"/>
    <s v="tier - 2"/>
    <s v="R1012"/>
  </r>
  <r>
    <s v="Id736"/>
    <s v="Bergman, Ms.  Kelly R"/>
    <x v="2"/>
    <n v="21.7"/>
    <x v="2"/>
    <x v="166"/>
    <s v="No"/>
    <x v="0"/>
    <x v="1"/>
    <x v="3"/>
    <x v="0"/>
    <n v="2003"/>
    <s v="Jun"/>
    <n v="7"/>
    <s v="7 Jun 2003"/>
    <x v="39"/>
    <n v="0"/>
    <n v="13844.51"/>
    <s v="tier - 2"/>
    <s v="tier - 1"/>
    <s v="R1011"/>
  </r>
  <r>
    <s v="Id737"/>
    <s v="Aitken, Mr.  Kyle"/>
    <x v="0"/>
    <n v="40.479999999999997"/>
    <x v="0"/>
    <x v="381"/>
    <s v="No"/>
    <x v="0"/>
    <x v="0"/>
    <x v="2"/>
    <x v="1"/>
    <n v="1958"/>
    <s v="Dec"/>
    <n v="10"/>
    <s v="10 Dec 1958"/>
    <x v="10"/>
    <n v="0"/>
    <n v="13831.12"/>
    <s v="tier - 3"/>
    <s v="tier - 1"/>
    <s v="R1013"/>
  </r>
  <r>
    <s v="Id738"/>
    <s v="Berger, Mr.  Bruce A Jr."/>
    <x v="0"/>
    <n v="34.5"/>
    <x v="0"/>
    <x v="434"/>
    <s v="No"/>
    <x v="0"/>
    <x v="0"/>
    <x v="2"/>
    <x v="1"/>
    <n v="1958"/>
    <s v="Nov"/>
    <n v="25"/>
    <s v="25 Nov 1958"/>
    <x v="10"/>
    <n v="0"/>
    <n v="13822.8"/>
    <s v="tier - 3"/>
    <s v="tier - 3"/>
    <s v="R1011"/>
  </r>
  <r>
    <s v="Id739"/>
    <s v="Richey, Mr.  Cary J"/>
    <x v="0"/>
    <n v="45.9"/>
    <x v="0"/>
    <x v="289"/>
    <s v="yes"/>
    <x v="0"/>
    <x v="0"/>
    <x v="3"/>
    <x v="1"/>
    <n v="1986"/>
    <s v="Dec"/>
    <n v="8"/>
    <s v="8 Dec 1986"/>
    <x v="27"/>
    <n v="3"/>
    <n v="13819.49"/>
    <s v="tier - 3"/>
    <s v="tier - 2"/>
    <s v="R1012"/>
  </r>
  <r>
    <s v="Id740"/>
    <s v="Trotter, Mrs.  Jill M"/>
    <x v="2"/>
    <n v="33.479999999999997"/>
    <x v="0"/>
    <x v="435"/>
    <s v="yes"/>
    <x v="0"/>
    <x v="0"/>
    <x v="1"/>
    <x v="1"/>
    <n v="1966"/>
    <s v="Nov"/>
    <n v="10"/>
    <s v="10 Nov 1966"/>
    <x v="25"/>
    <n v="0"/>
    <n v="13801.61"/>
    <s v="tier - 3"/>
    <s v="tier - 3"/>
    <s v="R1026"/>
  </r>
  <r>
    <s v="Id741"/>
    <s v="Chavez, Mr.  Chris"/>
    <x v="1"/>
    <n v="28.31"/>
    <x v="1"/>
    <x v="10"/>
    <s v="yes"/>
    <x v="0"/>
    <x v="0"/>
    <x v="1"/>
    <x v="1"/>
    <n v="1959"/>
    <s v="Aug"/>
    <n v="6"/>
    <s v="6 Aug 1959"/>
    <x v="10"/>
    <n v="0"/>
    <n v="13770.1"/>
    <s v="tier - 3"/>
    <s v="tier - 1"/>
    <s v="R1012"/>
  </r>
  <r>
    <s v="Id742"/>
    <s v="Orifice, Mr.  Michael E."/>
    <x v="2"/>
    <n v="21.565000000000001"/>
    <x v="2"/>
    <x v="436"/>
    <s v="No"/>
    <x v="1"/>
    <x v="0"/>
    <x v="3"/>
    <x v="0"/>
    <n v="2004"/>
    <s v="Jul"/>
    <n v="16"/>
    <s v="16 Jul 2004"/>
    <x v="45"/>
    <n v="0"/>
    <n v="13747.87"/>
    <s v="tier - 3"/>
    <s v="tier - 2"/>
    <s v="R1018"/>
  </r>
  <r>
    <s v="Id743"/>
    <s v="Farkash, Mrs.  Lauren"/>
    <x v="2"/>
    <n v="35.590000000000003"/>
    <x v="0"/>
    <x v="127"/>
    <s v="yes"/>
    <x v="0"/>
    <x v="1"/>
    <x v="3"/>
    <x v="1"/>
    <n v="1969"/>
    <s v="Oct"/>
    <n v="23"/>
    <s v="23 Oct 1969"/>
    <x v="28"/>
    <n v="0"/>
    <n v="13746.74"/>
    <s v="tier - 3"/>
    <s v="tier - 2"/>
    <s v="R1026"/>
  </r>
  <r>
    <s v="Id744"/>
    <s v="Hribar, Mrs.  Kathryn E"/>
    <x v="2"/>
    <n v="43.44"/>
    <x v="0"/>
    <x v="320"/>
    <s v="yes"/>
    <x v="0"/>
    <x v="0"/>
    <x v="0"/>
    <x v="1"/>
    <n v="1985"/>
    <s v="Aug"/>
    <n v="29"/>
    <s v="29 Aug 1985"/>
    <x v="33"/>
    <n v="3"/>
    <n v="13726.21"/>
    <s v="tier - 3"/>
    <s v="tier - 3"/>
    <s v="R1026"/>
  </r>
  <r>
    <s v="Id745"/>
    <s v="Crawford, Ms.  Polly"/>
    <x v="0"/>
    <n v="21.754999999999999"/>
    <x v="2"/>
    <x v="230"/>
    <s v="yes"/>
    <x v="0"/>
    <x v="0"/>
    <x v="0"/>
    <x v="1"/>
    <n v="1981"/>
    <s v="Aug"/>
    <n v="2"/>
    <s v="2 Aug 1981"/>
    <x v="26"/>
    <n v="1"/>
    <n v="13725.47"/>
    <s v="tier - 3"/>
    <s v="tier - 2"/>
    <s v="R1024"/>
  </r>
  <r>
    <s v="Id746"/>
    <s v="Sittlington, Mr.  Mark H."/>
    <x v="0"/>
    <n v="44.55"/>
    <x v="0"/>
    <x v="437"/>
    <s v="yes"/>
    <x v="0"/>
    <x v="0"/>
    <x v="3"/>
    <x v="1"/>
    <n v="1986"/>
    <s v="Nov"/>
    <n v="24"/>
    <s v="24 Nov 1986"/>
    <x v="27"/>
    <n v="3"/>
    <n v="13714.55"/>
    <s v="tier - 3"/>
    <s v="tier - 2"/>
    <s v="R1023"/>
  </r>
  <r>
    <s v="Id747"/>
    <s v="Silbert, Mrs.  Jessie M."/>
    <x v="2"/>
    <n v="43.32"/>
    <x v="0"/>
    <x v="145"/>
    <s v="yes"/>
    <x v="0"/>
    <x v="0"/>
    <x v="0"/>
    <x v="1"/>
    <n v="1985"/>
    <s v="SEP"/>
    <n v="14"/>
    <s v="14 Sep 1985"/>
    <x v="18"/>
    <n v="3"/>
    <n v="13685.51"/>
    <s v="tier - 3"/>
    <s v="tier - 1"/>
    <s v="R1026"/>
  </r>
  <r>
    <s v="Id748"/>
    <s v="Carrique, Mr.  Chris"/>
    <x v="0"/>
    <n v="31.23"/>
    <x v="0"/>
    <x v="438"/>
    <s v="yes"/>
    <x v="0"/>
    <x v="1"/>
    <x v="3"/>
    <x v="1"/>
    <n v="1963"/>
    <s v="Aug"/>
    <n v="4"/>
    <s v="4 Aug 1963"/>
    <x v="12"/>
    <n v="0"/>
    <n v="13677.68"/>
    <s v="tier - 3"/>
    <s v="tier - 2"/>
    <s v="R1021"/>
  </r>
  <r>
    <s v="Id749"/>
    <s v="Kosla, Mr.  Daniel"/>
    <x v="2"/>
    <n v="42.81"/>
    <x v="0"/>
    <x v="325"/>
    <s v="No"/>
    <x v="0"/>
    <x v="0"/>
    <x v="3"/>
    <x v="1"/>
    <n v="1984"/>
    <s v="Jul"/>
    <n v="20"/>
    <s v="20 Jul 1984"/>
    <x v="34"/>
    <n v="3"/>
    <n v="13638.06"/>
    <s v="tier - 3"/>
    <s v="tier - 3"/>
    <s v="R1023"/>
  </r>
  <r>
    <s v="Id750"/>
    <s v="Parker, Ms.  Megan"/>
    <x v="0"/>
    <n v="35.909999999999997"/>
    <x v="0"/>
    <x v="379"/>
    <s v="yes"/>
    <x v="0"/>
    <x v="0"/>
    <x v="1"/>
    <x v="1"/>
    <n v="1961"/>
    <s v="Dec"/>
    <n v="24"/>
    <s v="24 Dec 1961"/>
    <x v="5"/>
    <n v="0"/>
    <n v="13635.64"/>
    <s v="tier - 3"/>
    <s v="tier - 3"/>
    <s v="R1024"/>
  </r>
  <r>
    <s v="Id751"/>
    <s v="Horton, Mr.  Kevin"/>
    <x v="2"/>
    <n v="36.65"/>
    <x v="0"/>
    <x v="170"/>
    <s v="yes"/>
    <x v="0"/>
    <x v="1"/>
    <x v="3"/>
    <x v="1"/>
    <n v="1969"/>
    <s v="Jul"/>
    <n v="26"/>
    <s v="26 Jul 1969"/>
    <x v="0"/>
    <n v="0"/>
    <n v="13622.01"/>
    <s v="tier - 3"/>
    <s v="tier - 3"/>
    <s v="R1012"/>
  </r>
  <r>
    <s v="Id752"/>
    <s v="Boller, Ms.  Caroline S."/>
    <x v="0"/>
    <n v="22.04"/>
    <x v="2"/>
    <x v="333"/>
    <s v="yes"/>
    <x v="0"/>
    <x v="0"/>
    <x v="1"/>
    <x v="1"/>
    <n v="1961"/>
    <s v="Nov"/>
    <n v="18"/>
    <s v="18 Nov 1961"/>
    <x v="5"/>
    <n v="0"/>
    <n v="13616.36"/>
    <s v="tier - 3"/>
    <s v="tier - 3"/>
    <s v="R1024"/>
  </r>
  <r>
    <s v="Id753"/>
    <s v="Olaru, Ms.  Nuta"/>
    <x v="2"/>
    <n v="31.824999999999999"/>
    <x v="0"/>
    <x v="315"/>
    <s v="yes"/>
    <x v="0"/>
    <x v="0"/>
    <x v="3"/>
    <x v="1"/>
    <n v="1964"/>
    <s v="SEP"/>
    <n v="10"/>
    <s v="10 Sep 1964"/>
    <x v="13"/>
    <n v="2"/>
    <n v="13607.37"/>
    <s v="tier - 3"/>
    <s v="tier - 1"/>
    <s v="R1024"/>
  </r>
  <r>
    <s v="Id754"/>
    <s v="Prescott, Ms.  Margie"/>
    <x v="2"/>
    <n v="53.58"/>
    <x v="0"/>
    <x v="188"/>
    <s v="No"/>
    <x v="0"/>
    <x v="0"/>
    <x v="3"/>
    <x v="1"/>
    <n v="1992"/>
    <s v="Aug"/>
    <n v="14"/>
    <s v="14 Aug 1992"/>
    <x v="35"/>
    <n v="0"/>
    <n v="13588.17"/>
    <s v="tier - 3"/>
    <s v="tier - 1"/>
    <s v="R1012"/>
  </r>
  <r>
    <s v="Id755"/>
    <s v="Hines, Mrs.  Heidi"/>
    <x v="0"/>
    <n v="34.299999999999997"/>
    <x v="0"/>
    <x v="439"/>
    <s v="No"/>
    <x v="0"/>
    <x v="0"/>
    <x v="0"/>
    <x v="1"/>
    <n v="1968"/>
    <s v="Jul"/>
    <n v="15"/>
    <s v="15 Jul 1968"/>
    <x v="22"/>
    <n v="0"/>
    <n v="13566.04"/>
    <s v="tier - 3"/>
    <s v="tier - 3"/>
    <s v="R1026"/>
  </r>
  <r>
    <s v="Id756"/>
    <s v="Blanton, Mr.  Diego J"/>
    <x v="0"/>
    <n v="32.11"/>
    <x v="0"/>
    <x v="440"/>
    <s v="No"/>
    <x v="0"/>
    <x v="0"/>
    <x v="0"/>
    <x v="1"/>
    <n v="1960"/>
    <s v="Jul"/>
    <n v="11"/>
    <s v="11 Jul 1960"/>
    <x v="16"/>
    <n v="0"/>
    <n v="13555"/>
    <s v="tier - 3"/>
    <s v="tier - 3"/>
    <s v="R1017"/>
  </r>
  <r>
    <s v="Id757"/>
    <s v="Bustamante, Mr.  Enrique M Sr."/>
    <x v="0"/>
    <n v="31.78"/>
    <x v="0"/>
    <x v="441"/>
    <s v="yes"/>
    <x v="0"/>
    <x v="1"/>
    <x v="3"/>
    <x v="1"/>
    <n v="1963"/>
    <s v="Oct"/>
    <n v="14"/>
    <s v="14 Oct 1963"/>
    <x v="8"/>
    <n v="0"/>
    <n v="13511.28"/>
    <s v="tier - 3"/>
    <s v="tier - 1"/>
    <s v="R1012"/>
  </r>
  <r>
    <s v="Id758"/>
    <s v="McCann, Mr.  Greg"/>
    <x v="2"/>
    <n v="46.89"/>
    <x v="0"/>
    <x v="315"/>
    <s v="No"/>
    <x v="0"/>
    <x v="0"/>
    <x v="0"/>
    <x v="1"/>
    <n v="1990"/>
    <s v="Aug"/>
    <n v="30"/>
    <s v="30 Aug 1990"/>
    <x v="42"/>
    <n v="3"/>
    <n v="13480.83"/>
    <s v="tier - 3"/>
    <s v="tier - 2"/>
    <s v="R1023"/>
  </r>
  <r>
    <s v="Id759"/>
    <s v="Schmole, Mr.  Filip"/>
    <x v="0"/>
    <n v="39.35"/>
    <x v="0"/>
    <x v="442"/>
    <s v="yes"/>
    <x v="0"/>
    <x v="0"/>
    <x v="3"/>
    <x v="1"/>
    <n v="1975"/>
    <s v="Aug"/>
    <n v="7"/>
    <s v="7 Aug 1975"/>
    <x v="23"/>
    <n v="1"/>
    <n v="13472.19"/>
    <s v="tier - 3"/>
    <s v="tier - 2"/>
    <s v="R1012"/>
  </r>
  <r>
    <s v="Id760"/>
    <s v="Barber, Ms.  Rosemary E."/>
    <x v="0"/>
    <n v="39.200000000000003"/>
    <x v="0"/>
    <x v="22"/>
    <s v="No"/>
    <x v="0"/>
    <x v="0"/>
    <x v="0"/>
    <x v="1"/>
    <n v="1960"/>
    <s v="Jul"/>
    <n v="24"/>
    <s v="24 Jul 1960"/>
    <x v="16"/>
    <n v="0"/>
    <n v="13470.86"/>
    <s v="tier - 3"/>
    <s v="tier - 3"/>
    <s v="R1011"/>
  </r>
  <r>
    <s v="Id761"/>
    <s v="Reichmann, Ms.  Lisa"/>
    <x v="0"/>
    <n v="39.159999999999997"/>
    <x v="0"/>
    <x v="443"/>
    <s v="No"/>
    <x v="0"/>
    <x v="0"/>
    <x v="0"/>
    <x v="1"/>
    <n v="1960"/>
    <s v="Jul"/>
    <n v="28"/>
    <s v="28 Jul 1960"/>
    <x v="16"/>
    <n v="0"/>
    <n v="13470.8"/>
    <s v="tier - 3"/>
    <s v="tier - 2"/>
    <s v="R1013"/>
  </r>
  <r>
    <s v="Id762"/>
    <s v="Cavatorta, Mr.  Jason"/>
    <x v="2"/>
    <n v="44.1"/>
    <x v="0"/>
    <x v="264"/>
    <s v="yes"/>
    <x v="0"/>
    <x v="0"/>
    <x v="0"/>
    <x v="1"/>
    <n v="1985"/>
    <s v="Aug"/>
    <n v="19"/>
    <s v="19 Aug 1985"/>
    <x v="33"/>
    <n v="3"/>
    <n v="13465.8"/>
    <s v="tier - 3"/>
    <s v="tier - 1"/>
    <s v="R1012"/>
  </r>
  <r>
    <s v="Id763"/>
    <s v="Yaeger, Ms.  Courtney"/>
    <x v="0"/>
    <n v="33.200000000000003"/>
    <x v="0"/>
    <x v="444"/>
    <s v="No"/>
    <x v="0"/>
    <x v="0"/>
    <x v="0"/>
    <x v="1"/>
    <n v="1960"/>
    <s v="Dec"/>
    <n v="16"/>
    <s v="16 Dec 1960"/>
    <x v="15"/>
    <n v="0"/>
    <n v="13462.52"/>
    <s v="tier - 3"/>
    <s v="tier - 2"/>
    <s v="R1011"/>
  </r>
  <r>
    <s v="Id764"/>
    <s v="Hughes, Ms.  Jennifer R."/>
    <x v="0"/>
    <n v="29.92"/>
    <x v="1"/>
    <x v="445"/>
    <s v="No"/>
    <x v="0"/>
    <x v="0"/>
    <x v="0"/>
    <x v="1"/>
    <n v="1960"/>
    <s v="Jul"/>
    <n v="11"/>
    <s v="11 Jul 1960"/>
    <x v="16"/>
    <n v="0"/>
    <n v="13457.96"/>
    <s v="tier - 3"/>
    <s v="tier - 1"/>
    <s v="R1013"/>
  </r>
  <r>
    <s v="Id765"/>
    <s v="Donahue, Ms.  Lauren E"/>
    <x v="0"/>
    <n v="25"/>
    <x v="1"/>
    <x v="446"/>
    <s v="No"/>
    <x v="0"/>
    <x v="0"/>
    <x v="0"/>
    <x v="1"/>
    <n v="1960"/>
    <s v="Aug"/>
    <n v="13"/>
    <s v="13 Aug 1960"/>
    <x v="16"/>
    <n v="0"/>
    <n v="13451.12"/>
    <s v="tier - 3"/>
    <s v="tier - 1"/>
    <s v="R1011"/>
  </r>
  <r>
    <s v="Id766"/>
    <s v="Greenwell, Ms.  Ashley M."/>
    <x v="0"/>
    <n v="38.869999999999997"/>
    <x v="0"/>
    <x v="447"/>
    <s v="yes"/>
    <x v="0"/>
    <x v="0"/>
    <x v="3"/>
    <x v="1"/>
    <n v="1975"/>
    <s v="Jun"/>
    <n v="29"/>
    <s v="29 Jun 1975"/>
    <x v="23"/>
    <n v="1"/>
    <n v="13440.7"/>
    <s v="tier - 3"/>
    <s v="tier - 2"/>
    <s v="R1012"/>
  </r>
  <r>
    <s v="Id767"/>
    <s v="Steele, Ms.  Alison R."/>
    <x v="2"/>
    <n v="32.299999999999997"/>
    <x v="0"/>
    <x v="124"/>
    <s v="yes"/>
    <x v="0"/>
    <x v="0"/>
    <x v="1"/>
    <x v="1"/>
    <n v="1966"/>
    <s v="Nov"/>
    <n v="14"/>
    <s v="14 Nov 1966"/>
    <x v="25"/>
    <n v="3"/>
    <n v="13430.27"/>
    <s v="tier - 3"/>
    <s v="tier - 3"/>
    <s v="R1024"/>
  </r>
  <r>
    <s v="Id768"/>
    <s v="Gunter, Ms.  Madeleine"/>
    <x v="0"/>
    <n v="31.16"/>
    <x v="0"/>
    <x v="448"/>
    <s v="yes"/>
    <x v="0"/>
    <x v="0"/>
    <x v="1"/>
    <x v="1"/>
    <n v="1961"/>
    <s v="Nov"/>
    <n v="3"/>
    <s v="3 Nov 1961"/>
    <x v="5"/>
    <n v="0"/>
    <n v="13429.04"/>
    <s v="tier - 3"/>
    <s v="tier - 3"/>
    <s v="R1012"/>
  </r>
  <r>
    <s v="Id769"/>
    <s v="McDonough, Ms.  Stacey"/>
    <x v="2"/>
    <n v="54.59"/>
    <x v="0"/>
    <x v="159"/>
    <s v="No"/>
    <x v="0"/>
    <x v="0"/>
    <x v="0"/>
    <x v="1"/>
    <n v="1994"/>
    <s v="Jun"/>
    <n v="17"/>
    <s v="17 Jun 1994"/>
    <x v="20"/>
    <n v="0"/>
    <n v="13417.05"/>
    <s v="tier - 3"/>
    <s v="tier - 3"/>
    <s v="R1012"/>
  </r>
  <r>
    <s v="Id770"/>
    <s v="Sweetland, Ms.  Kimberly"/>
    <x v="0"/>
    <n v="21.09"/>
    <x v="2"/>
    <x v="449"/>
    <s v="yes"/>
    <x v="0"/>
    <x v="0"/>
    <x v="1"/>
    <x v="1"/>
    <n v="1961"/>
    <s v="Jul"/>
    <n v="22"/>
    <s v="22 Jul 1961"/>
    <x v="15"/>
    <n v="0"/>
    <n v="13415.04"/>
    <s v="tier - 3"/>
    <s v="tier - 2"/>
    <s v="R1012"/>
  </r>
  <r>
    <s v="Id771"/>
    <s v="Hammersmith, Mr.  Matthew D"/>
    <x v="1"/>
    <n v="52.41"/>
    <x v="0"/>
    <x v="74"/>
    <s v="No"/>
    <x v="0"/>
    <x v="0"/>
    <x v="3"/>
    <x v="1"/>
    <n v="1992"/>
    <s v="Dec"/>
    <n v="19"/>
    <s v="19 Dec 1992"/>
    <x v="40"/>
    <n v="0"/>
    <n v="13412.97"/>
    <s v="tier - 3"/>
    <s v="tier - 3"/>
    <s v="R1023"/>
  </r>
  <r>
    <s v="Id772"/>
    <s v="French, Mr.  Michael"/>
    <x v="1"/>
    <n v="41.47"/>
    <x v="0"/>
    <x v="236"/>
    <s v="yes"/>
    <x v="0"/>
    <x v="0"/>
    <x v="1"/>
    <x v="1"/>
    <n v="1959"/>
    <s v="Dec"/>
    <n v="20"/>
    <s v="20 Dec 1959"/>
    <x v="16"/>
    <n v="0"/>
    <n v="13405.39"/>
    <s v="tier - 3"/>
    <s v="tier - 3"/>
    <s v="R1013"/>
  </r>
  <r>
    <s v="Id773"/>
    <s v="Garbe, Mr.  Ben"/>
    <x v="2"/>
    <n v="33.1"/>
    <x v="0"/>
    <x v="27"/>
    <s v="yes"/>
    <x v="0"/>
    <x v="0"/>
    <x v="1"/>
    <x v="1"/>
    <n v="1959"/>
    <s v="Nov"/>
    <n v="25"/>
    <s v="25 Nov 1959"/>
    <x v="16"/>
    <n v="0"/>
    <n v="13393.76"/>
    <s v="tier - 3"/>
    <s v="tier - 1"/>
    <s v="R1011"/>
  </r>
  <r>
    <s v="Id774"/>
    <s v="Duncan, Mr.  Chris"/>
    <x v="2"/>
    <n v="30.8"/>
    <x v="0"/>
    <x v="161"/>
    <s v="yes"/>
    <x v="0"/>
    <x v="0"/>
    <x v="1"/>
    <x v="1"/>
    <n v="1959"/>
    <s v="Dec"/>
    <n v="9"/>
    <s v="9 Dec 1959"/>
    <x v="16"/>
    <n v="0"/>
    <n v="13390.56"/>
    <s v="tier - 3"/>
    <s v="tier - 3"/>
    <s v="R1011"/>
  </r>
  <r>
    <s v="Id775"/>
    <s v="Wallace, Mr.  Jeremy J"/>
    <x v="2"/>
    <n v="42.06"/>
    <x v="0"/>
    <x v="134"/>
    <s v="No"/>
    <x v="0"/>
    <x v="0"/>
    <x v="3"/>
    <x v="1"/>
    <n v="1984"/>
    <s v="Jun"/>
    <n v="6"/>
    <s v="6 Jun 1984"/>
    <x v="34"/>
    <n v="3"/>
    <n v="13383.67"/>
    <s v="tier - 3"/>
    <s v="tier - 2"/>
    <s v="R1023"/>
  </r>
  <r>
    <s v="Id776"/>
    <s v="Tillman, Mrs.  Amy L."/>
    <x v="2"/>
    <n v="39.270000000000003"/>
    <x v="0"/>
    <x v="409"/>
    <s v="No"/>
    <x v="0"/>
    <x v="1"/>
    <x v="3"/>
    <x v="1"/>
    <n v="1979"/>
    <s v="SEP"/>
    <n v="30"/>
    <s v="30 Sep 1979"/>
    <x v="31"/>
    <n v="2"/>
    <n v="13377.41"/>
    <s v="tier - 3"/>
    <s v="tier - 3"/>
    <s v="R1026"/>
  </r>
  <r>
    <s v="Id777"/>
    <s v="Lee, Mrs.  Karen L."/>
    <x v="2"/>
    <n v="30.71"/>
    <x v="0"/>
    <x v="450"/>
    <s v="yes"/>
    <x v="0"/>
    <x v="0"/>
    <x v="3"/>
    <x v="1"/>
    <n v="1964"/>
    <s v="SEP"/>
    <n v="24"/>
    <s v="24 Sep 1964"/>
    <x v="13"/>
    <n v="0"/>
    <n v="13375.76"/>
    <s v="tier - 3"/>
    <s v="tier - 2"/>
    <s v="R1025"/>
  </r>
  <r>
    <s v="Id778"/>
    <s v="Taylor, Ms.  Tennille"/>
    <x v="2"/>
    <n v="47.19"/>
    <x v="0"/>
    <x v="319"/>
    <s v="No"/>
    <x v="0"/>
    <x v="0"/>
    <x v="0"/>
    <x v="1"/>
    <n v="1990"/>
    <s v="Oct"/>
    <n v="2"/>
    <s v="2 Oct 1990"/>
    <x v="3"/>
    <n v="3"/>
    <n v="13360.94"/>
    <s v="tier - 3"/>
    <s v="tier - 1"/>
    <s v="R1012"/>
  </r>
  <r>
    <s v="Id779"/>
    <s v="McSween, Mr.  Matt"/>
    <x v="0"/>
    <n v="30.02"/>
    <x v="0"/>
    <x v="451"/>
    <s v="No"/>
    <x v="0"/>
    <x v="0"/>
    <x v="0"/>
    <x v="1"/>
    <n v="1960"/>
    <s v="Nov"/>
    <n v="11"/>
    <s v="11 Nov 1960"/>
    <x v="15"/>
    <n v="0"/>
    <n v="13352.1"/>
    <s v="tier - 3"/>
    <s v="tier - 1"/>
    <s v="R1012"/>
  </r>
  <r>
    <s v="Id780"/>
    <s v="Schubert, Ms.  Emily"/>
    <x v="2"/>
    <n v="37.909999999999997"/>
    <x v="0"/>
    <x v="251"/>
    <s v="yes"/>
    <x v="0"/>
    <x v="0"/>
    <x v="0"/>
    <x v="1"/>
    <n v="1976"/>
    <s v="Aug"/>
    <n v="23"/>
    <s v="23 Aug 1976"/>
    <x v="29"/>
    <n v="2"/>
    <n v="13333.71"/>
    <s v="tier - 3"/>
    <s v="tier - 2"/>
    <s v="R1012"/>
  </r>
  <r>
    <s v="Id781"/>
    <s v="Lalanne, Mr.  Justin E"/>
    <x v="2"/>
    <n v="54.61"/>
    <x v="0"/>
    <x v="326"/>
    <s v="No"/>
    <x v="0"/>
    <x v="0"/>
    <x v="0"/>
    <x v="1"/>
    <n v="1994"/>
    <s v="Jul"/>
    <n v="1"/>
    <s v="1 Jul 1994"/>
    <x v="20"/>
    <n v="0"/>
    <n v="13292.52"/>
    <s v="tier - 3"/>
    <s v="tier - 3"/>
    <s v="R1012"/>
  </r>
  <r>
    <s v="Id782"/>
    <s v="Flanagan, Ms.  Shalane"/>
    <x v="0"/>
    <n v="36.005000000000003"/>
    <x v="0"/>
    <x v="452"/>
    <s v="No"/>
    <x v="0"/>
    <x v="0"/>
    <x v="0"/>
    <x v="1"/>
    <n v="1962"/>
    <s v="Oct"/>
    <n v="11"/>
    <s v="11 Oct 1962"/>
    <x v="12"/>
    <n v="0"/>
    <n v="13228.85"/>
    <s v="tier - 3"/>
    <s v="tier - 3"/>
    <s v="R1023"/>
  </r>
  <r>
    <s v="Id783"/>
    <s v="Arellano, Ms.  Jessica N."/>
    <x v="0"/>
    <n v="28.7"/>
    <x v="1"/>
    <x v="453"/>
    <s v="No"/>
    <x v="0"/>
    <x v="0"/>
    <x v="0"/>
    <x v="1"/>
    <n v="1962"/>
    <s v="Nov"/>
    <n v="24"/>
    <s v="24 Nov 1962"/>
    <x v="12"/>
    <n v="1"/>
    <n v="13224.69"/>
    <s v="tier - 3"/>
    <s v="tier - 2"/>
    <s v="R1011"/>
  </r>
  <r>
    <s v="Id784"/>
    <s v="Charette, Ms.  Melanie"/>
    <x v="0"/>
    <n v="34.295000000000002"/>
    <x v="0"/>
    <x v="454"/>
    <s v="No"/>
    <x v="0"/>
    <x v="0"/>
    <x v="0"/>
    <x v="1"/>
    <n v="1965"/>
    <s v="Nov"/>
    <n v="13"/>
    <s v="13 Nov 1965"/>
    <x v="11"/>
    <n v="2"/>
    <n v="13224.06"/>
    <s v="tier - 3"/>
    <s v="tier - 3"/>
    <s v="R1024"/>
  </r>
  <r>
    <s v="Id785"/>
    <s v="Pena Reyes, Ms.  Ruth Angelica"/>
    <x v="0"/>
    <n v="27.55"/>
    <x v="1"/>
    <x v="455"/>
    <s v="No"/>
    <x v="0"/>
    <x v="0"/>
    <x v="0"/>
    <x v="1"/>
    <n v="1962"/>
    <s v="Dec"/>
    <n v="7"/>
    <s v="7 Dec 1962"/>
    <x v="12"/>
    <n v="0"/>
    <n v="13217.09"/>
    <s v="tier - 3"/>
    <s v="tier - 1"/>
    <s v="R1024"/>
  </r>
  <r>
    <s v="Id786"/>
    <s v="Broderick, Ms.  Una M"/>
    <x v="2"/>
    <n v="40.700000000000003"/>
    <x v="0"/>
    <x v="140"/>
    <s v="No"/>
    <x v="0"/>
    <x v="0"/>
    <x v="0"/>
    <x v="1"/>
    <n v="1982"/>
    <s v="Oct"/>
    <n v="15"/>
    <s v="15 Oct 1982"/>
    <x v="38"/>
    <n v="3"/>
    <n v="13214.43"/>
    <s v="tier - 3"/>
    <s v="tier - 2"/>
    <s v="R1012"/>
  </r>
  <r>
    <s v="Id787"/>
    <s v="Summers, Ms.  Taralyn"/>
    <x v="0"/>
    <n v="18.335000000000001"/>
    <x v="3"/>
    <x v="221"/>
    <s v="No"/>
    <x v="0"/>
    <x v="0"/>
    <x v="0"/>
    <x v="1"/>
    <n v="1962"/>
    <s v="Aug"/>
    <n v="5"/>
    <s v="5 Aug 1962"/>
    <x v="5"/>
    <n v="0"/>
    <n v="13204.29"/>
    <s v="tier - 3"/>
    <s v="tier - 1"/>
    <s v="R1024"/>
  </r>
  <r>
    <s v="Id788"/>
    <s v="Fisher, Mr.  James A"/>
    <x v="0"/>
    <n v="33.914999999999999"/>
    <x v="0"/>
    <x v="411"/>
    <s v="yes"/>
    <x v="0"/>
    <x v="0"/>
    <x v="1"/>
    <x v="1"/>
    <n v="1961"/>
    <s v="Dec"/>
    <n v="6"/>
    <s v="6 Dec 1961"/>
    <x v="5"/>
    <n v="0"/>
    <n v="13143.86"/>
    <s v="tier - 3"/>
    <s v="tier - 2"/>
    <s v="R1016"/>
  </r>
  <r>
    <s v="Id789"/>
    <s v="Zhou, Mr.  Ning"/>
    <x v="0"/>
    <n v="33.534999999999997"/>
    <x v="0"/>
    <x v="108"/>
    <s v="yes"/>
    <x v="0"/>
    <x v="0"/>
    <x v="1"/>
    <x v="1"/>
    <n v="1961"/>
    <s v="Dec"/>
    <n v="6"/>
    <s v="6 Dec 1961"/>
    <x v="5"/>
    <n v="0"/>
    <n v="13143.34"/>
    <s v="tier - 3"/>
    <s v="tier - 2"/>
    <s v="R1020"/>
  </r>
  <r>
    <s v="Id790"/>
    <s v="Clarke-Ames, Mr.  Joel"/>
    <x v="0"/>
    <n v="23.655000000000001"/>
    <x v="2"/>
    <x v="456"/>
    <s v="yes"/>
    <x v="0"/>
    <x v="0"/>
    <x v="1"/>
    <x v="1"/>
    <n v="1961"/>
    <s v="SEP"/>
    <n v="7"/>
    <s v="7 Sep 1961"/>
    <x v="5"/>
    <n v="0"/>
    <n v="13129.6"/>
    <s v="tier - 3"/>
    <s v="tier - 2"/>
    <s v="R1017"/>
  </r>
  <r>
    <s v="Id791"/>
    <s v="Staton, Ms.  Pamela J."/>
    <x v="2"/>
    <n v="28"/>
    <x v="1"/>
    <x v="252"/>
    <s v="No"/>
    <x v="0"/>
    <x v="0"/>
    <x v="0"/>
    <x v="1"/>
    <n v="1999"/>
    <s v="Aug"/>
    <n v="16"/>
    <s v="16 Aug 1999"/>
    <x v="36"/>
    <n v="0"/>
    <n v="13126.68"/>
    <s v="tier - 3"/>
    <s v="tier - 3"/>
    <s v="R1011"/>
  </r>
  <r>
    <s v="Id792"/>
    <s v="Forster, Ms.  Brittney"/>
    <x v="0"/>
    <n v="30.23"/>
    <x v="0"/>
    <x v="457"/>
    <s v="yes"/>
    <x v="0"/>
    <x v="1"/>
    <x v="3"/>
    <x v="1"/>
    <n v="1963"/>
    <s v="SEP"/>
    <n v="14"/>
    <s v="14 Sep 1963"/>
    <x v="8"/>
    <n v="0"/>
    <n v="13116.84"/>
    <s v="tier - 3"/>
    <s v="tier - 1"/>
    <s v="R1012"/>
  </r>
  <r>
    <s v="Id793"/>
    <s v="Monaghan, Mrs.  Sheila"/>
    <x v="2"/>
    <n v="51.14"/>
    <x v="0"/>
    <x v="458"/>
    <s v="No"/>
    <x v="0"/>
    <x v="0"/>
    <x v="3"/>
    <x v="1"/>
    <n v="1992"/>
    <s v="Aug"/>
    <n v="12"/>
    <s v="12 Aug 1992"/>
    <x v="35"/>
    <n v="0"/>
    <n v="13113.51"/>
    <s v="tier - 3"/>
    <s v="tier - 2"/>
    <s v="R1026"/>
  </r>
  <r>
    <s v="Id794"/>
    <s v="Kawamoto, Mr.  Koji"/>
    <x v="0"/>
    <n v="24.32"/>
    <x v="2"/>
    <x v="459"/>
    <s v="No"/>
    <x v="0"/>
    <x v="0"/>
    <x v="0"/>
    <x v="1"/>
    <n v="1962"/>
    <s v="Aug"/>
    <n v="2"/>
    <s v="2 Aug 1962"/>
    <x v="5"/>
    <n v="1"/>
    <n v="13112.6"/>
    <s v="tier - 3"/>
    <s v="tier - 3"/>
    <s v="R1012"/>
  </r>
  <r>
    <s v="Id795"/>
    <s v="Dicharry, Ms.  Sarah"/>
    <x v="0"/>
    <n v="38.06"/>
    <x v="0"/>
    <x v="460"/>
    <s v="No"/>
    <x v="0"/>
    <x v="0"/>
    <x v="0"/>
    <x v="1"/>
    <n v="1971"/>
    <s v="Oct"/>
    <n v="30"/>
    <s v="30 Oct 1971"/>
    <x v="14"/>
    <n v="0"/>
    <n v="13110.79"/>
    <s v="tier - 3"/>
    <s v="tier - 2"/>
    <s v="R1011"/>
  </r>
  <r>
    <s v="Id796"/>
    <s v="Berry, Mrs.  Colleen M"/>
    <x v="0"/>
    <n v="37.700000000000003"/>
    <x v="0"/>
    <x v="461"/>
    <s v="No"/>
    <x v="0"/>
    <x v="0"/>
    <x v="0"/>
    <x v="1"/>
    <n v="1978"/>
    <s v="Jul"/>
    <n v="17"/>
    <s v="17 Jul 1978"/>
    <x v="17"/>
    <n v="2"/>
    <n v="13101.74"/>
    <s v="tier - 3"/>
    <s v="tier - 2"/>
    <s v="R1026"/>
  </r>
  <r>
    <s v="Id797"/>
    <s v="Porfirio, Ms.  Deedra G."/>
    <x v="0"/>
    <n v="44"/>
    <x v="0"/>
    <x v="390"/>
    <s v="yes"/>
    <x v="0"/>
    <x v="0"/>
    <x v="1"/>
    <x v="1"/>
    <n v="1961"/>
    <s v="Nov"/>
    <n v="6"/>
    <s v="6 Nov 1961"/>
    <x v="5"/>
    <n v="0"/>
    <n v="13063.88"/>
    <s v="tier - 3"/>
    <s v="tier - 2"/>
    <s v="R1011"/>
  </r>
  <r>
    <s v="Id798"/>
    <s v="Thind, Mrs.  Kulwinder"/>
    <x v="1"/>
    <n v="41.45"/>
    <x v="0"/>
    <x v="65"/>
    <s v="yes"/>
    <x v="0"/>
    <x v="0"/>
    <x v="0"/>
    <x v="1"/>
    <n v="1985"/>
    <s v="Oct"/>
    <n v="26"/>
    <s v="26 Oct 1985"/>
    <x v="18"/>
    <n v="3"/>
    <n v="13051.22"/>
    <s v="tier - 3"/>
    <s v="tier - 1"/>
    <s v="R1026"/>
  </r>
  <r>
    <s v="Id799"/>
    <s v="Ryan, Ms.  Ann M."/>
    <x v="0"/>
    <n v="25.364999999999998"/>
    <x v="1"/>
    <x v="462"/>
    <s v="yes"/>
    <x v="0"/>
    <x v="0"/>
    <x v="0"/>
    <x v="1"/>
    <n v="1967"/>
    <s v="Aug"/>
    <n v="6"/>
    <s v="6 Aug 1967"/>
    <x v="25"/>
    <n v="3"/>
    <n v="13047.33"/>
    <s v="tier - 3"/>
    <s v="tier - 3"/>
    <s v="R1024"/>
  </r>
  <r>
    <s v="Id800"/>
    <s v="Horn, Ms.  Sarah E"/>
    <x v="1"/>
    <n v="34.56"/>
    <x v="0"/>
    <x v="85"/>
    <s v="yes"/>
    <x v="0"/>
    <x v="1"/>
    <x v="3"/>
    <x v="1"/>
    <n v="1969"/>
    <s v="SEP"/>
    <n v="23"/>
    <s v="23 Sep 1969"/>
    <x v="28"/>
    <n v="0"/>
    <n v="13044.41"/>
    <s v="tier - 3"/>
    <s v="tier - 1"/>
    <s v="R1012"/>
  </r>
  <r>
    <s v="Id801"/>
    <s v="Sabadosa, Ms.  Apryl J."/>
    <x v="0"/>
    <n v="28.2"/>
    <x v="1"/>
    <x v="463"/>
    <s v="yes"/>
    <x v="0"/>
    <x v="0"/>
    <x v="1"/>
    <x v="1"/>
    <n v="1961"/>
    <s v="Nov"/>
    <n v="9"/>
    <s v="9 Nov 1961"/>
    <x v="5"/>
    <n v="0"/>
    <n v="13041.92"/>
    <s v="tier - 3"/>
    <s v="tier - 1"/>
    <s v="R1011"/>
  </r>
  <r>
    <s v="Id802"/>
    <s v="Casady, Mrs.  Ilana"/>
    <x v="0"/>
    <n v="30.43"/>
    <x v="0"/>
    <x v="464"/>
    <s v="No"/>
    <x v="0"/>
    <x v="0"/>
    <x v="0"/>
    <x v="1"/>
    <n v="1965"/>
    <s v="Nov"/>
    <n v="4"/>
    <s v="4 Nov 1965"/>
    <x v="11"/>
    <n v="0"/>
    <n v="13023.93"/>
    <s v="tier - 3"/>
    <s v="tier - 2"/>
    <s v="R1025"/>
  </r>
  <r>
    <s v="Id803"/>
    <s v="Phillips, Ms.  Katherine"/>
    <x v="2"/>
    <n v="32.395000000000003"/>
    <x v="0"/>
    <x v="159"/>
    <s v="yes"/>
    <x v="0"/>
    <x v="0"/>
    <x v="3"/>
    <x v="1"/>
    <n v="1964"/>
    <s v="SEP"/>
    <n v="23"/>
    <s v="23 Sep 1964"/>
    <x v="13"/>
    <n v="1"/>
    <n v="13019.16"/>
    <s v="tier - 3"/>
    <s v="tier - 1"/>
    <s v="R1024"/>
  </r>
  <r>
    <s v="Id804"/>
    <s v="Ahokas, Ms.  Katherine"/>
    <x v="0"/>
    <n v="24.035"/>
    <x v="2"/>
    <x v="308"/>
    <s v="No"/>
    <x v="0"/>
    <x v="0"/>
    <x v="0"/>
    <x v="1"/>
    <n v="1962"/>
    <s v="Jul"/>
    <n v="20"/>
    <s v="20 Jul 1962"/>
    <x v="5"/>
    <n v="0"/>
    <n v="13012.21"/>
    <s v="tier - 3"/>
    <s v="tier - 1"/>
    <s v="R1012"/>
  </r>
  <r>
    <s v="Id805"/>
    <s v="Hebert, Mr.  Karl"/>
    <x v="2"/>
    <n v="37.119999999999997"/>
    <x v="0"/>
    <x v="319"/>
    <s v="No"/>
    <x v="0"/>
    <x v="0"/>
    <x v="1"/>
    <x v="1"/>
    <n v="1972"/>
    <s v="SEP"/>
    <n v="27"/>
    <s v="27 Sep 1972"/>
    <x v="30"/>
    <n v="0"/>
    <n v="13010.86"/>
    <s v="tier - 3"/>
    <s v="tier - 2"/>
    <s v="R1012"/>
  </r>
  <r>
    <s v="Id806"/>
    <s v="Fair, Mr.  Stephen"/>
    <x v="1"/>
    <n v="34.840000000000003"/>
    <x v="0"/>
    <x v="272"/>
    <s v="yes"/>
    <x v="0"/>
    <x v="1"/>
    <x v="3"/>
    <x v="1"/>
    <n v="1969"/>
    <s v="Dec"/>
    <n v="13"/>
    <s v="13 Dec 1969"/>
    <x v="28"/>
    <n v="0"/>
    <n v="13008.07"/>
    <s v="tier - 3"/>
    <s v="tier - 3"/>
    <s v="R1012"/>
  </r>
  <r>
    <s v="Id807"/>
    <s v="Swenson, Mr.  Will"/>
    <x v="0"/>
    <n v="29.53"/>
    <x v="1"/>
    <x v="257"/>
    <s v="No"/>
    <x v="0"/>
    <x v="0"/>
    <x v="0"/>
    <x v="1"/>
    <n v="1962"/>
    <s v="Jun"/>
    <n v="24"/>
    <s v="24 Jun 1962"/>
    <x v="5"/>
    <n v="0"/>
    <n v="13004.95"/>
    <s v="tier - 3"/>
    <s v="tier - 1"/>
    <s v="R1012"/>
  </r>
  <r>
    <s v="Id808"/>
    <s v="Revenis, Mr.  Bradley D"/>
    <x v="0"/>
    <n v="42.51"/>
    <x v="0"/>
    <x v="465"/>
    <s v="yes"/>
    <x v="0"/>
    <x v="0"/>
    <x v="0"/>
    <x v="1"/>
    <n v="1981"/>
    <s v="Oct"/>
    <n v="30"/>
    <s v="30 Oct 1981"/>
    <x v="37"/>
    <n v="1"/>
    <n v="13002.91"/>
    <s v="tier - 3"/>
    <s v="tier - 1"/>
    <s v="R1012"/>
  </r>
  <r>
    <s v="Id809"/>
    <s v="Engnes, Mrs.  Amy M"/>
    <x v="2"/>
    <n v="38.14"/>
    <x v="0"/>
    <x v="224"/>
    <s v="No"/>
    <x v="0"/>
    <x v="1"/>
    <x v="3"/>
    <x v="1"/>
    <n v="1979"/>
    <s v="Nov"/>
    <n v="27"/>
    <s v="27 Nov 1979"/>
    <x v="31"/>
    <n v="2"/>
    <n v="12994.12"/>
    <s v="tier - 3"/>
    <s v="tier - 2"/>
    <s v="R1026"/>
  </r>
  <r>
    <s v="Id810"/>
    <s v="Wiltse, Mr.  Matthew W."/>
    <x v="0"/>
    <n v="39.93"/>
    <x v="0"/>
    <x v="356"/>
    <s v="No"/>
    <x v="0"/>
    <x v="0"/>
    <x v="0"/>
    <x v="1"/>
    <n v="1960"/>
    <s v="Nov"/>
    <n v="28"/>
    <s v="28 Nov 1960"/>
    <x v="15"/>
    <n v="0"/>
    <n v="12982.87"/>
    <s v="tier - 3"/>
    <s v="tier - 1"/>
    <s v="R1013"/>
  </r>
  <r>
    <s v="Id811"/>
    <s v="Fernandez, Mr.  Doug"/>
    <x v="0"/>
    <n v="38.83"/>
    <x v="0"/>
    <x v="466"/>
    <s v="No"/>
    <x v="0"/>
    <x v="0"/>
    <x v="0"/>
    <x v="1"/>
    <n v="1960"/>
    <s v="SEP"/>
    <n v="23"/>
    <s v="23 Sep 1960"/>
    <x v="15"/>
    <n v="0"/>
    <n v="12981.35"/>
    <s v="tier - 3"/>
    <s v="tier - 3"/>
    <s v="R1013"/>
  </r>
  <r>
    <s v="Id812"/>
    <s v="Edwards, Mr.  Tom"/>
    <x v="0"/>
    <n v="37.4"/>
    <x v="0"/>
    <x v="467"/>
    <s v="No"/>
    <x v="0"/>
    <x v="0"/>
    <x v="0"/>
    <x v="1"/>
    <n v="1960"/>
    <s v="Jun"/>
    <n v="22"/>
    <s v="22 Jun 1960"/>
    <x v="16"/>
    <n v="0"/>
    <n v="12979.36"/>
    <s v="tier - 3"/>
    <s v="tier - 1"/>
    <s v="R1011"/>
  </r>
  <r>
    <s v="Id813"/>
    <s v="Pinney, Mr.  Jonathan"/>
    <x v="0"/>
    <n v="21.4"/>
    <x v="2"/>
    <x v="211"/>
    <s v="No"/>
    <x v="0"/>
    <x v="0"/>
    <x v="0"/>
    <x v="1"/>
    <n v="1960"/>
    <s v="Nov"/>
    <n v="4"/>
    <s v="4 Nov 1960"/>
    <x v="15"/>
    <n v="0"/>
    <n v="12957.12"/>
    <s v="tier - 3"/>
    <s v="tier - 1"/>
    <s v="R1011"/>
  </r>
  <r>
    <s v="Id814"/>
    <s v="Levy, Mr.  Wayne A."/>
    <x v="0"/>
    <n v="38.380000000000003"/>
    <x v="0"/>
    <x v="296"/>
    <s v="yes"/>
    <x v="0"/>
    <x v="0"/>
    <x v="1"/>
    <x v="1"/>
    <n v="1961"/>
    <s v="Aug"/>
    <n v="20"/>
    <s v="20 Aug 1961"/>
    <x v="15"/>
    <n v="0"/>
    <n v="12950.07"/>
    <s v="tier - 3"/>
    <s v="tier - 1"/>
    <s v="R1012"/>
  </r>
  <r>
    <s v="Id815"/>
    <s v="Takeda, Mr.  Nobuyori"/>
    <x v="2"/>
    <n v="33.659999999999997"/>
    <x v="0"/>
    <x v="140"/>
    <s v="yes"/>
    <x v="0"/>
    <x v="0"/>
    <x v="1"/>
    <x v="1"/>
    <n v="1966"/>
    <s v="Dec"/>
    <n v="22"/>
    <s v="22 Dec 1966"/>
    <x v="25"/>
    <n v="4"/>
    <n v="12949.16"/>
    <s v="tier - 3"/>
    <s v="tier - 3"/>
    <s v="R1013"/>
  </r>
  <r>
    <s v="Id816"/>
    <s v="Burke, Mr.  Rich"/>
    <x v="0"/>
    <n v="31.79"/>
    <x v="0"/>
    <x v="468"/>
    <s v="yes"/>
    <x v="0"/>
    <x v="1"/>
    <x v="3"/>
    <x v="1"/>
    <n v="1963"/>
    <s v="Aug"/>
    <n v="14"/>
    <s v="14 Aug 1963"/>
    <x v="12"/>
    <n v="2"/>
    <n v="12928.79"/>
    <s v="tier - 3"/>
    <s v="tier - 2"/>
    <s v="R1013"/>
  </r>
  <r>
    <s v="Id817"/>
    <s v="Duarte, Mr.  Marcos S"/>
    <x v="0"/>
    <n v="29.7"/>
    <x v="1"/>
    <x v="469"/>
    <s v="yes"/>
    <x v="0"/>
    <x v="1"/>
    <x v="3"/>
    <x v="1"/>
    <n v="1963"/>
    <s v="SEP"/>
    <n v="1"/>
    <s v="1 Sep 1963"/>
    <x v="12"/>
    <n v="2"/>
    <n v="12925.89"/>
    <s v="tier - 3"/>
    <s v="tier - 2"/>
    <s v="R1013"/>
  </r>
  <r>
    <s v="Id818"/>
    <s v="Clark, Mr.  Dave"/>
    <x v="0"/>
    <n v="25.46"/>
    <x v="1"/>
    <x v="97"/>
    <s v="yes"/>
    <x v="0"/>
    <x v="1"/>
    <x v="3"/>
    <x v="1"/>
    <n v="1963"/>
    <s v="Aug"/>
    <n v="16"/>
    <s v="16 Aug 1963"/>
    <x v="12"/>
    <n v="1"/>
    <n v="12913.99"/>
    <s v="tier - 3"/>
    <s v="tier - 2"/>
    <s v="R1016"/>
  </r>
  <r>
    <s v="Id819"/>
    <s v="Nice, Mr.  Andy"/>
    <x v="2"/>
    <n v="39.14"/>
    <x v="0"/>
    <x v="470"/>
    <s v="No"/>
    <x v="1"/>
    <x v="0"/>
    <x v="3"/>
    <x v="1"/>
    <n v="2004"/>
    <s v="Jul"/>
    <n v="9"/>
    <s v="9 Jul 2004"/>
    <x v="45"/>
    <n v="0"/>
    <n v="12890.06"/>
    <s v="tier - 3"/>
    <s v="tier - 1"/>
    <s v="R1019"/>
  </r>
  <r>
    <s v="Id820"/>
    <s v="Windler, Ms.  Mary"/>
    <x v="2"/>
    <n v="41.2"/>
    <x v="0"/>
    <x v="436"/>
    <s v="No"/>
    <x v="0"/>
    <x v="0"/>
    <x v="3"/>
    <x v="1"/>
    <n v="1984"/>
    <s v="Aug"/>
    <n v="6"/>
    <s v="6 Aug 1984"/>
    <x v="34"/>
    <n v="3"/>
    <n v="12870.31"/>
    <s v="tier - 3"/>
    <s v="tier - 3"/>
    <s v="R1012"/>
  </r>
  <r>
    <s v="Id821"/>
    <s v="Jones, Mr.  Marcus B"/>
    <x v="0"/>
    <n v="28.81"/>
    <x v="1"/>
    <x v="471"/>
    <s v="yes"/>
    <x v="0"/>
    <x v="1"/>
    <x v="3"/>
    <x v="1"/>
    <n v="1963"/>
    <s v="SEP"/>
    <n v="27"/>
    <s v="27 Sep 1963"/>
    <x v="8"/>
    <n v="0"/>
    <n v="12856.84"/>
    <s v="tier - 3"/>
    <s v="tier - 3"/>
    <s v="R1021"/>
  </r>
  <r>
    <s v="Id822"/>
    <s v="Stevenson, Mr.  Thomas K."/>
    <x v="0"/>
    <n v="37.409999999999997"/>
    <x v="0"/>
    <x v="472"/>
    <s v="No"/>
    <x v="0"/>
    <x v="0"/>
    <x v="1"/>
    <x v="1"/>
    <n v="1973"/>
    <s v="SEP"/>
    <n v="22"/>
    <s v="22 Sep 1973"/>
    <x v="19"/>
    <n v="0"/>
    <n v="12852.37"/>
    <s v="tier - 3"/>
    <s v="tier - 1"/>
    <s v="R1012"/>
  </r>
  <r>
    <s v="Id823"/>
    <s v="Humphrey, Mr.  Robert"/>
    <x v="2"/>
    <n v="52.54"/>
    <x v="0"/>
    <x v="89"/>
    <s v="No"/>
    <x v="0"/>
    <x v="1"/>
    <x v="3"/>
    <x v="1"/>
    <n v="1993"/>
    <s v="SEP"/>
    <n v="27"/>
    <s v="27 Sep 1993"/>
    <x v="20"/>
    <n v="0"/>
    <n v="12847.24"/>
    <s v="tier - 3"/>
    <s v="tier - 2"/>
    <s v="R1012"/>
  </r>
  <r>
    <s v="Id824"/>
    <s v="Nelson, Mr.  Geoff"/>
    <x v="2"/>
    <n v="17.29"/>
    <x v="3"/>
    <x v="473"/>
    <s v="No"/>
    <x v="1"/>
    <x v="0"/>
    <x v="3"/>
    <x v="0"/>
    <n v="2004"/>
    <s v="Nov"/>
    <n v="9"/>
    <s v="9 Nov 2004"/>
    <x v="41"/>
    <n v="2"/>
    <n v="12829.46"/>
    <s v="tier - 3"/>
    <s v="tier - 3"/>
    <s v="R1016"/>
  </r>
  <r>
    <s v="Id825"/>
    <s v="Payne, Mr.  Chris J."/>
    <x v="0"/>
    <n v="31.74"/>
    <x v="0"/>
    <x v="474"/>
    <s v="yes"/>
    <x v="0"/>
    <x v="0"/>
    <x v="0"/>
    <x v="1"/>
    <n v="1967"/>
    <s v="SEP"/>
    <n v="25"/>
    <s v="25 Sep 1967"/>
    <x v="22"/>
    <n v="0"/>
    <n v="12823.25"/>
    <s v="tier - 3"/>
    <s v="tier - 3"/>
    <s v="R1021"/>
  </r>
  <r>
    <s v="Id826"/>
    <s v="Hails, Ms.  Kate A."/>
    <x v="0"/>
    <n v="26.504999999999999"/>
    <x v="1"/>
    <x v="423"/>
    <s v="yes"/>
    <x v="0"/>
    <x v="1"/>
    <x v="3"/>
    <x v="1"/>
    <n v="1963"/>
    <s v="Jul"/>
    <n v="20"/>
    <s v="20 Jul 1963"/>
    <x v="12"/>
    <n v="0"/>
    <n v="12815.44"/>
    <s v="tier - 3"/>
    <s v="tier - 3"/>
    <s v="R1024"/>
  </r>
  <r>
    <s v="Id827"/>
    <s v="Proctor, Ms.  Kelli"/>
    <x v="0"/>
    <n v="36.479999999999997"/>
    <x v="0"/>
    <x v="305"/>
    <s v="No"/>
    <x v="0"/>
    <x v="0"/>
    <x v="0"/>
    <x v="1"/>
    <n v="1978"/>
    <s v="Jul"/>
    <n v="24"/>
    <s v="24 Jul 1978"/>
    <x v="17"/>
    <n v="0"/>
    <n v="12797.21"/>
    <s v="tier - 3"/>
    <s v="tier - 1"/>
    <s v="R1024"/>
  </r>
  <r>
    <s v="Id828"/>
    <s v="Ryan, Mrs.  Maggie M"/>
    <x v="2"/>
    <n v="39.159999999999997"/>
    <x v="0"/>
    <x v="219"/>
    <s v="yes"/>
    <x v="0"/>
    <x v="1"/>
    <x v="3"/>
    <x v="1"/>
    <n v="1983"/>
    <s v="Oct"/>
    <n v="29"/>
    <s v="29 Oct 1983"/>
    <x v="34"/>
    <n v="3"/>
    <n v="12788.18"/>
    <s v="tier - 3"/>
    <s v="tier - 1"/>
    <s v="R1026"/>
  </r>
  <r>
    <s v="Id829"/>
    <s v="Watson, Mrs.  Michelle L."/>
    <x v="0"/>
    <n v="28.22"/>
    <x v="1"/>
    <x v="475"/>
    <s v="yes"/>
    <x v="0"/>
    <x v="1"/>
    <x v="3"/>
    <x v="1"/>
    <n v="1963"/>
    <s v="Dec"/>
    <n v="5"/>
    <s v="5 Dec 1963"/>
    <x v="8"/>
    <n v="0"/>
    <n v="12788.03"/>
    <s v="tier - 3"/>
    <s v="tier - 3"/>
    <s v="R1025"/>
  </r>
  <r>
    <s v="Id830"/>
    <s v="Gresh, Mrs.  Ashley K"/>
    <x v="2"/>
    <n v="35"/>
    <x v="0"/>
    <x v="351"/>
    <s v="No"/>
    <x v="0"/>
    <x v="0"/>
    <x v="1"/>
    <x v="1"/>
    <n v="1972"/>
    <s v="Oct"/>
    <n v="7"/>
    <s v="7 Oct 1972"/>
    <x v="30"/>
    <n v="0"/>
    <n v="12776.05"/>
    <s v="tier - 3"/>
    <s v="tier - 3"/>
    <s v="R1026"/>
  </r>
  <r>
    <s v="Id831"/>
    <s v="Anis, Mr.  Michael"/>
    <x v="0"/>
    <n v="36.24"/>
    <x v="0"/>
    <x v="354"/>
    <s v="yes"/>
    <x v="0"/>
    <x v="0"/>
    <x v="3"/>
    <x v="1"/>
    <n v="1975"/>
    <s v="SEP"/>
    <n v="25"/>
    <s v="25 Sep 1975"/>
    <x v="29"/>
    <n v="1"/>
    <n v="12770.27"/>
    <s v="tier - 3"/>
    <s v="tier - 3"/>
    <s v="R1021"/>
  </r>
  <r>
    <s v="Id832"/>
    <s v="Swartz, Mr.  Ryan K."/>
    <x v="0"/>
    <n v="36.954999999999998"/>
    <x v="0"/>
    <x v="476"/>
    <s v="No"/>
    <x v="0"/>
    <x v="0"/>
    <x v="0"/>
    <x v="1"/>
    <n v="1962"/>
    <s v="Oct"/>
    <n v="1"/>
    <s v="1 Oct 1962"/>
    <x v="12"/>
    <n v="0"/>
    <n v="12741.17"/>
    <s v="tier - 3"/>
    <s v="tier - 1"/>
    <s v="R1017"/>
  </r>
  <r>
    <s v="Id833"/>
    <s v="Schluneker, Mr.  Matthew J"/>
    <x v="0"/>
    <n v="29.64"/>
    <x v="1"/>
    <x v="477"/>
    <s v="No"/>
    <x v="0"/>
    <x v="0"/>
    <x v="0"/>
    <x v="1"/>
    <n v="1962"/>
    <s v="SEP"/>
    <n v="2"/>
    <s v="2 Sep 1962"/>
    <x v="5"/>
    <n v="0"/>
    <n v="12731"/>
    <s v="tier - 3"/>
    <s v="tier - 3"/>
    <s v="R1016"/>
  </r>
  <r>
    <s v="Id834"/>
    <s v="Bellemare, Mrs.  Karine"/>
    <x v="1"/>
    <n v="42.74"/>
    <x v="0"/>
    <x v="478"/>
    <s v="yes"/>
    <x v="0"/>
    <x v="0"/>
    <x v="3"/>
    <x v="1"/>
    <n v="1988"/>
    <s v="Jul"/>
    <n v="17"/>
    <s v="17 Jul 1988"/>
    <x v="24"/>
    <n v="3"/>
    <n v="12718.21"/>
    <s v="tier - 3"/>
    <s v="tier - 1"/>
    <s v="R1026"/>
  </r>
  <r>
    <s v="Id835"/>
    <s v="Vitalo, Ms.  Antonia G"/>
    <x v="0"/>
    <n v="36.130000000000003"/>
    <x v="0"/>
    <x v="463"/>
    <s v="yes"/>
    <x v="0"/>
    <x v="0"/>
    <x v="1"/>
    <x v="1"/>
    <n v="1970"/>
    <s v="Jul"/>
    <n v="8"/>
    <s v="8 Jul 1970"/>
    <x v="28"/>
    <n v="0"/>
    <n v="12713"/>
    <s v="tier - 3"/>
    <s v="tier - 1"/>
    <s v="R1011"/>
  </r>
  <r>
    <s v="Id836"/>
    <s v="Hamilton, Ms.  Casondra L"/>
    <x v="1"/>
    <n v="31.55"/>
    <x v="0"/>
    <x v="184"/>
    <s v="yes"/>
    <x v="0"/>
    <x v="0"/>
    <x v="3"/>
    <x v="1"/>
    <n v="1964"/>
    <s v="Nov"/>
    <n v="28"/>
    <s v="28 Nov 1964"/>
    <x v="13"/>
    <n v="0"/>
    <n v="12700.63"/>
    <s v="tier - 3"/>
    <s v="tier - 3"/>
    <s v="R1011"/>
  </r>
  <r>
    <s v="Id837"/>
    <s v="Marshall, Ms.  Wendy"/>
    <x v="1"/>
    <n v="52.75"/>
    <x v="0"/>
    <x v="216"/>
    <s v="No"/>
    <x v="0"/>
    <x v="0"/>
    <x v="3"/>
    <x v="1"/>
    <n v="1992"/>
    <s v="Jul"/>
    <n v="7"/>
    <s v="7 Jul 1992"/>
    <x v="35"/>
    <n v="0"/>
    <n v="12699.56"/>
    <s v="tier - 3"/>
    <s v="tier - 2"/>
    <s v="R1011"/>
  </r>
  <r>
    <s v="Id838"/>
    <s v="Cale, Mr.  Eric D"/>
    <x v="0"/>
    <n v="36.67"/>
    <x v="0"/>
    <x v="466"/>
    <s v="No"/>
    <x v="0"/>
    <x v="0"/>
    <x v="0"/>
    <x v="1"/>
    <n v="1974"/>
    <s v="SEP"/>
    <n v="24"/>
    <s v="24 Sep 1974"/>
    <x v="23"/>
    <n v="0"/>
    <n v="12697.48"/>
    <s v="tier - 3"/>
    <s v="tier - 3"/>
    <s v="R1021"/>
  </r>
  <r>
    <s v="Id839"/>
    <s v="Pittaway, Ms.  Elizabeth"/>
    <x v="0"/>
    <n v="38.06"/>
    <x v="0"/>
    <x v="479"/>
    <s v="No"/>
    <x v="0"/>
    <x v="0"/>
    <x v="0"/>
    <x v="1"/>
    <n v="1962"/>
    <s v="Aug"/>
    <n v="27"/>
    <s v="27 Aug 1962"/>
    <x v="5"/>
    <n v="0"/>
    <n v="12648.7"/>
    <s v="tier - 3"/>
    <s v="tier - 2"/>
    <s v="R1013"/>
  </r>
  <r>
    <s v="Id840"/>
    <s v="Bill, Ms.  Laura F"/>
    <x v="0"/>
    <n v="38"/>
    <x v="0"/>
    <x v="480"/>
    <s v="No"/>
    <x v="0"/>
    <x v="0"/>
    <x v="0"/>
    <x v="1"/>
    <n v="1965"/>
    <s v="SEP"/>
    <n v="14"/>
    <s v="14 Sep 1965"/>
    <x v="11"/>
    <n v="2"/>
    <n v="12646.21"/>
    <s v="tier - 3"/>
    <s v="tier - 2"/>
    <s v="R1011"/>
  </r>
  <r>
    <s v="Id841"/>
    <s v="Antrim, Ms.  Amelia F."/>
    <x v="0"/>
    <n v="35.1"/>
    <x v="0"/>
    <x v="481"/>
    <s v="No"/>
    <x v="0"/>
    <x v="0"/>
    <x v="0"/>
    <x v="1"/>
    <n v="1962"/>
    <s v="Jul"/>
    <n v="11"/>
    <s v="11 Jul 1962"/>
    <x v="5"/>
    <n v="0"/>
    <n v="12644.59"/>
    <s v="tier - 3"/>
    <s v="tier - 2"/>
    <s v="R1011"/>
  </r>
  <r>
    <s v="Id842"/>
    <s v="Doolittle-Crider, Ms.  Amy L."/>
    <x v="1"/>
    <n v="33.82"/>
    <x v="0"/>
    <x v="256"/>
    <s v="yes"/>
    <x v="0"/>
    <x v="0"/>
    <x v="1"/>
    <x v="1"/>
    <n v="1966"/>
    <s v="Dec"/>
    <n v="17"/>
    <s v="17 Dec 1966"/>
    <x v="25"/>
    <n v="2"/>
    <n v="12643.38"/>
    <s v="tier - 3"/>
    <s v="tier - 1"/>
    <s v="R1012"/>
  </r>
  <r>
    <s v="Id843"/>
    <s v="Ruhlman, Ms.  Katie J"/>
    <x v="2"/>
    <n v="37.43"/>
    <x v="0"/>
    <x v="482"/>
    <s v="No"/>
    <x v="0"/>
    <x v="0"/>
    <x v="1"/>
    <x v="1"/>
    <n v="1972"/>
    <s v="SEP"/>
    <n v="5"/>
    <s v="5 Sep 1972"/>
    <x v="30"/>
    <n v="0"/>
    <n v="12640.24"/>
    <s v="tier - 3"/>
    <s v="tier - 1"/>
    <s v="R1011"/>
  </r>
  <r>
    <s v="Id844"/>
    <s v="Anderson, Ms.  Laura E."/>
    <x v="0"/>
    <n v="30.5"/>
    <x v="0"/>
    <x v="207"/>
    <s v="No"/>
    <x v="0"/>
    <x v="0"/>
    <x v="0"/>
    <x v="1"/>
    <n v="1962"/>
    <s v="Jul"/>
    <n v="22"/>
    <s v="22 Jul 1962"/>
    <x v="5"/>
    <n v="0"/>
    <n v="12638.2"/>
    <s v="tier - 3"/>
    <s v="tier - 1"/>
    <s v="R1011"/>
  </r>
  <r>
    <s v="Id845"/>
    <s v="Uchiyama, Mrs.  Mayumi"/>
    <x v="0"/>
    <n v="24.53"/>
    <x v="2"/>
    <x v="290"/>
    <s v="No"/>
    <x v="0"/>
    <x v="0"/>
    <x v="0"/>
    <x v="1"/>
    <n v="1962"/>
    <s v="Nov"/>
    <n v="22"/>
    <s v="22 Nov 1962"/>
    <x v="12"/>
    <n v="0"/>
    <n v="12629.9"/>
    <s v="tier - 3"/>
    <s v="tier - 3"/>
    <s v="R1013"/>
  </r>
  <r>
    <s v="Id846"/>
    <s v="Desota, Ms.  Vanessa"/>
    <x v="0"/>
    <n v="25.74"/>
    <x v="1"/>
    <x v="185"/>
    <s v="No"/>
    <x v="0"/>
    <x v="0"/>
    <x v="0"/>
    <x v="1"/>
    <n v="1965"/>
    <s v="Oct"/>
    <n v="4"/>
    <s v="4 Oct 1965"/>
    <x v="11"/>
    <n v="2"/>
    <n v="12629.17"/>
    <s v="tier - 3"/>
    <s v="tier - 1"/>
    <s v="R1013"/>
  </r>
  <r>
    <s v="Id847"/>
    <s v="Edmonds, Ms.  Natali N"/>
    <x v="0"/>
    <n v="34.08"/>
    <x v="0"/>
    <x v="483"/>
    <s v="yes"/>
    <x v="0"/>
    <x v="0"/>
    <x v="1"/>
    <x v="1"/>
    <n v="1970"/>
    <s v="Dec"/>
    <n v="28"/>
    <s v="28 Dec 1970"/>
    <x v="2"/>
    <n v="0"/>
    <n v="12624.74"/>
    <s v="tier - 3"/>
    <s v="tier - 1"/>
    <s v="R1012"/>
  </r>
  <r>
    <s v="Id848"/>
    <s v="Otto, Ms.  Beth"/>
    <x v="0"/>
    <n v="31.35"/>
    <x v="0"/>
    <x v="484"/>
    <s v="yes"/>
    <x v="0"/>
    <x v="1"/>
    <x v="3"/>
    <x v="1"/>
    <n v="1963"/>
    <s v="Aug"/>
    <n v="19"/>
    <s v="19 Aug 1963"/>
    <x v="12"/>
    <n v="0"/>
    <n v="12622.18"/>
    <s v="tier - 3"/>
    <s v="tier - 1"/>
    <s v="R1012"/>
  </r>
  <r>
    <s v="Id849"/>
    <s v="Kurt, Mr.  Alex"/>
    <x v="2"/>
    <n v="26.79"/>
    <x v="1"/>
    <x v="388"/>
    <s v="No"/>
    <x v="0"/>
    <x v="0"/>
    <x v="3"/>
    <x v="1"/>
    <n v="1998"/>
    <s v="Nov"/>
    <n v="18"/>
    <s v="18 Nov 1998"/>
    <x v="36"/>
    <n v="1"/>
    <n v="12609.89"/>
    <s v="tier - 3"/>
    <s v="tier - 3"/>
    <s v="R1012"/>
  </r>
  <r>
    <s v="Id850"/>
    <s v="Duhaime, Mr.  Spencer"/>
    <x v="1"/>
    <n v="42.78"/>
    <x v="0"/>
    <x v="184"/>
    <s v="yes"/>
    <x v="0"/>
    <x v="0"/>
    <x v="3"/>
    <x v="1"/>
    <n v="1988"/>
    <s v="Aug"/>
    <n v="11"/>
    <s v="11 Aug 1988"/>
    <x v="24"/>
    <n v="3"/>
    <n v="12600.46"/>
    <s v="tier - 3"/>
    <s v="tier - 1"/>
    <s v="R1023"/>
  </r>
  <r>
    <s v="Id851"/>
    <s v="Swann, Ms.  Andee W."/>
    <x v="0"/>
    <n v="46.75"/>
    <x v="0"/>
    <x v="485"/>
    <s v="yes"/>
    <x v="0"/>
    <x v="0"/>
    <x v="1"/>
    <x v="1"/>
    <n v="1970"/>
    <s v="Jun"/>
    <n v="18"/>
    <s v="18 Jun 1970"/>
    <x v="28"/>
    <n v="5"/>
    <n v="12592.53"/>
    <s v="tier - 3"/>
    <s v="tier - 2"/>
    <s v="R1013"/>
  </r>
  <r>
    <s v="Id852"/>
    <s v="Burton, Mrs.  Amy"/>
    <x v="2"/>
    <n v="32.15"/>
    <x v="0"/>
    <x v="93"/>
    <s v="yes"/>
    <x v="0"/>
    <x v="1"/>
    <x v="3"/>
    <x v="1"/>
    <n v="1969"/>
    <s v="Nov"/>
    <n v="26"/>
    <s v="26 Nov 1969"/>
    <x v="28"/>
    <n v="0"/>
    <n v="12579.92"/>
    <s v="tier - 3"/>
    <s v="tier - 1"/>
    <s v="R1025"/>
  </r>
  <r>
    <s v="Id853"/>
    <s v="Ricardi, Mr.  Joshua"/>
    <x v="0"/>
    <n v="43.4"/>
    <x v="0"/>
    <x v="486"/>
    <s v="yes"/>
    <x v="0"/>
    <x v="0"/>
    <x v="1"/>
    <x v="1"/>
    <n v="1961"/>
    <s v="Nov"/>
    <n v="28"/>
    <s v="28 Nov 1961"/>
    <x v="5"/>
    <n v="0"/>
    <n v="12574.05"/>
    <s v="tier - 3"/>
    <s v="tier - 1"/>
    <s v="R1011"/>
  </r>
  <r>
    <s v="Id854"/>
    <s v="Joslyn, Mr.  C Fred"/>
    <x v="0"/>
    <n v="31.57"/>
    <x v="0"/>
    <x v="487"/>
    <s v="yes"/>
    <x v="0"/>
    <x v="0"/>
    <x v="1"/>
    <x v="1"/>
    <n v="1961"/>
    <s v="Nov"/>
    <n v="28"/>
    <s v="28 Nov 1961"/>
    <x v="5"/>
    <n v="0"/>
    <n v="12557.61"/>
    <s v="tier - 3"/>
    <s v="tier - 3"/>
    <s v="R1013"/>
  </r>
  <r>
    <s v="Id855"/>
    <s v="Bennie, Mr.  Jeremy"/>
    <x v="0"/>
    <n v="24.32"/>
    <x v="2"/>
    <x v="488"/>
    <s v="No"/>
    <x v="0"/>
    <x v="0"/>
    <x v="0"/>
    <x v="1"/>
    <n v="1962"/>
    <s v="Oct"/>
    <n v="16"/>
    <s v="16 Oct 1962"/>
    <x v="12"/>
    <n v="0"/>
    <n v="12523.6"/>
    <s v="tier - 3"/>
    <s v="tier - 3"/>
    <s v="R1012"/>
  </r>
  <r>
    <s v="Id856"/>
    <s v="Kanyane, Mr.  Patrick Sr."/>
    <x v="2"/>
    <n v="31.07"/>
    <x v="0"/>
    <x v="473"/>
    <s v="yes"/>
    <x v="0"/>
    <x v="0"/>
    <x v="1"/>
    <x v="1"/>
    <n v="1966"/>
    <s v="Jul"/>
    <n v="12"/>
    <s v="12 Jul 1966"/>
    <x v="11"/>
    <n v="0"/>
    <n v="12499.88"/>
    <s v="tier - 3"/>
    <s v="tier - 2"/>
    <s v="R1012"/>
  </r>
  <r>
    <s v="Id857"/>
    <s v="McFadden, Ms.  Kelly M."/>
    <x v="0"/>
    <n v="35.814999999999998"/>
    <x v="0"/>
    <x v="266"/>
    <s v="No"/>
    <x v="0"/>
    <x v="0"/>
    <x v="0"/>
    <x v="1"/>
    <n v="1968"/>
    <s v="Dec"/>
    <n v="3"/>
    <s v="3 Dec 1968"/>
    <x v="0"/>
    <n v="3"/>
    <n v="12495.29"/>
    <s v="tier - 3"/>
    <s v="tier - 3"/>
    <s v="R1012"/>
  </r>
  <r>
    <s v="Id858"/>
    <s v="Connolly, Ms.  Katherine"/>
    <x v="0"/>
    <n v="40.81"/>
    <x v="0"/>
    <x v="489"/>
    <s v="yes"/>
    <x v="0"/>
    <x v="0"/>
    <x v="0"/>
    <x v="1"/>
    <n v="1967"/>
    <s v="SEP"/>
    <n v="1"/>
    <s v="1 Sep 1967"/>
    <x v="25"/>
    <n v="3"/>
    <n v="12485.8"/>
    <s v="tier - 3"/>
    <s v="tier - 3"/>
    <s v="R1013"/>
  </r>
  <r>
    <s v="Id859"/>
    <s v="Merino, Ms.  Keila L"/>
    <x v="0"/>
    <n v="24.605"/>
    <x v="2"/>
    <x v="488"/>
    <s v="No"/>
    <x v="0"/>
    <x v="0"/>
    <x v="0"/>
    <x v="1"/>
    <n v="1968"/>
    <s v="Nov"/>
    <n v="12"/>
    <s v="12 Nov 1968"/>
    <x v="0"/>
    <n v="3"/>
    <n v="12479.71"/>
    <s v="tier - 3"/>
    <s v="tier - 3"/>
    <s v="R1012"/>
  </r>
  <r>
    <s v="Id860"/>
    <s v="Baird, Ms.  Zanae E"/>
    <x v="0"/>
    <n v="21.47"/>
    <x v="2"/>
    <x v="490"/>
    <s v="No"/>
    <x v="0"/>
    <x v="0"/>
    <x v="0"/>
    <x v="1"/>
    <n v="1968"/>
    <s v="Nov"/>
    <n v="26"/>
    <s v="26 Nov 1968"/>
    <x v="0"/>
    <n v="3"/>
    <n v="12475.35"/>
    <s v="tier - 3"/>
    <s v="tier - 1"/>
    <s v="R1012"/>
  </r>
  <r>
    <s v="Id861"/>
    <s v="Locatelli, Mr.  Alex"/>
    <x v="2"/>
    <n v="52.89"/>
    <x v="0"/>
    <x v="98"/>
    <s v="yes"/>
    <x v="0"/>
    <x v="0"/>
    <x v="3"/>
    <x v="1"/>
    <n v="1995"/>
    <s v="Aug"/>
    <n v="9"/>
    <s v="9 Aug 1995"/>
    <x v="6"/>
    <n v="0"/>
    <n v="12452.25"/>
    <s v="tier - 3"/>
    <s v="tier - 3"/>
    <s v="R1012"/>
  </r>
  <r>
    <s v="Id862"/>
    <s v="Brake, Ms.  Kathryn"/>
    <x v="1"/>
    <n v="32.965000000000003"/>
    <x v="0"/>
    <x v="259"/>
    <s v="yes"/>
    <x v="0"/>
    <x v="0"/>
    <x v="3"/>
    <x v="1"/>
    <n v="1964"/>
    <s v="Aug"/>
    <n v="4"/>
    <s v="4 Aug 1964"/>
    <x v="8"/>
    <n v="0"/>
    <n v="12430.95"/>
    <s v="tier - 3"/>
    <s v="tier - 3"/>
    <s v="R1024"/>
  </r>
  <r>
    <s v="Id863"/>
    <s v="Jacobs, Mr.  Jason L."/>
    <x v="2"/>
    <n v="36.799999999999997"/>
    <x v="0"/>
    <x v="473"/>
    <s v="No"/>
    <x v="0"/>
    <x v="1"/>
    <x v="3"/>
    <x v="1"/>
    <n v="1979"/>
    <s v="Jul"/>
    <n v="14"/>
    <s v="14 Jul 1979"/>
    <x v="9"/>
    <n v="2"/>
    <n v="12408.29"/>
    <s v="tier - 3"/>
    <s v="tier - 1"/>
    <s v="R1022"/>
  </r>
  <r>
    <s v="Id864"/>
    <s v="Vaught, Mr.  Benjamin J."/>
    <x v="2"/>
    <n v="34.299999999999997"/>
    <x v="0"/>
    <x v="189"/>
    <s v="No"/>
    <x v="0"/>
    <x v="0"/>
    <x v="1"/>
    <x v="1"/>
    <n v="1972"/>
    <s v="Aug"/>
    <n v="21"/>
    <s v="21 Aug 1972"/>
    <x v="14"/>
    <n v="0"/>
    <n v="12407.3"/>
    <s v="tier - 3"/>
    <s v="tier - 2"/>
    <s v="R1021"/>
  </r>
  <r>
    <s v="Id865"/>
    <s v="Monteleone, Mr.  Steven M."/>
    <x v="2"/>
    <n v="35.244999999999997"/>
    <x v="0"/>
    <x v="368"/>
    <s v="No"/>
    <x v="0"/>
    <x v="0"/>
    <x v="0"/>
    <x v="1"/>
    <n v="1989"/>
    <s v="Dec"/>
    <n v="29"/>
    <s v="29 Dec 1989"/>
    <x v="42"/>
    <n v="0"/>
    <n v="12404.88"/>
    <s v="tier - 3"/>
    <s v="tier - 3"/>
    <s v="R1016"/>
  </r>
  <r>
    <s v="Id866"/>
    <s v="Verdugo, Mrs.  Erika"/>
    <x v="0"/>
    <n v="26.23"/>
    <x v="1"/>
    <x v="398"/>
    <s v="No"/>
    <x v="0"/>
    <x v="0"/>
    <x v="0"/>
    <x v="1"/>
    <n v="1962"/>
    <s v="SEP"/>
    <n v="26"/>
    <s v="26 Sep 1962"/>
    <x v="12"/>
    <n v="0"/>
    <n v="12369.89"/>
    <s v="tier - 3"/>
    <s v="tier - 2"/>
    <s v="R1024"/>
  </r>
  <r>
    <s v="Id867"/>
    <s v="Sellers, Mr.  Chad"/>
    <x v="2"/>
    <n v="36.1"/>
    <x v="0"/>
    <x v="120"/>
    <s v="yes"/>
    <x v="0"/>
    <x v="0"/>
    <x v="1"/>
    <x v="1"/>
    <n v="1966"/>
    <s v="Dec"/>
    <n v="29"/>
    <s v="29 Dec 1966"/>
    <x v="25"/>
    <n v="3"/>
    <n v="12363.55"/>
    <s v="tier - 3"/>
    <s v="tier - 3"/>
    <s v="R1011"/>
  </r>
  <r>
    <s v="Id868"/>
    <s v="Bowman, Mr.  Mark"/>
    <x v="0"/>
    <n v="37.1"/>
    <x v="0"/>
    <x v="491"/>
    <s v="yes"/>
    <x v="0"/>
    <x v="1"/>
    <x v="3"/>
    <x v="1"/>
    <n v="1963"/>
    <s v="SEP"/>
    <n v="22"/>
    <s v="22 Sep 1963"/>
    <x v="8"/>
    <n v="1"/>
    <n v="12347.17"/>
    <s v="tier - 3"/>
    <s v="tier - 3"/>
    <s v="R1011"/>
  </r>
  <r>
    <s v="Id869"/>
    <s v="Marley, Mr.  David"/>
    <x v="0"/>
    <n v="27.5"/>
    <x v="1"/>
    <x v="492"/>
    <s v="yes"/>
    <x v="0"/>
    <x v="1"/>
    <x v="3"/>
    <x v="1"/>
    <n v="1963"/>
    <s v="Aug"/>
    <n v="2"/>
    <s v="2 Aug 1963"/>
    <x v="12"/>
    <n v="1"/>
    <n v="12333.83"/>
    <s v="tier - 3"/>
    <s v="tier - 2"/>
    <s v="R1011"/>
  </r>
  <r>
    <s v="Id870"/>
    <s v="Grey, Mr.  Matthew R"/>
    <x v="0"/>
    <n v="24.7"/>
    <x v="2"/>
    <x v="493"/>
    <s v="yes"/>
    <x v="0"/>
    <x v="1"/>
    <x v="3"/>
    <x v="1"/>
    <n v="1963"/>
    <s v="Aug"/>
    <n v="29"/>
    <s v="29 Aug 1963"/>
    <x v="12"/>
    <n v="0"/>
    <n v="12323.94"/>
    <s v="tier - 3"/>
    <s v="tier - 3"/>
    <s v="R1017"/>
  </r>
  <r>
    <s v="Id871"/>
    <s v="O'Rourke, Mrs.  Orla"/>
    <x v="0"/>
    <n v="26.78"/>
    <x v="1"/>
    <x v="494"/>
    <s v="yes"/>
    <x v="0"/>
    <x v="1"/>
    <x v="3"/>
    <x v="1"/>
    <n v="1963"/>
    <s v="Oct"/>
    <n v="28"/>
    <s v="28 Oct 1963"/>
    <x v="8"/>
    <n v="0"/>
    <n v="12299.59"/>
    <s v="tier - 3"/>
    <s v="tier - 1"/>
    <s v="R1025"/>
  </r>
  <r>
    <s v="Id872"/>
    <s v="Fatehali, Ms.  Shaista S"/>
    <x v="2"/>
    <n v="45.8"/>
    <x v="0"/>
    <x v="239"/>
    <s v="No"/>
    <x v="0"/>
    <x v="0"/>
    <x v="0"/>
    <x v="1"/>
    <n v="1990"/>
    <s v="Oct"/>
    <n v="29"/>
    <s v="29 Oct 1990"/>
    <x v="3"/>
    <n v="3"/>
    <n v="12282.38"/>
    <s v="tier - 3"/>
    <s v="tier - 1"/>
    <s v="R1011"/>
  </r>
  <r>
    <s v="Id873"/>
    <s v="Piza-Taylor, Mrs.  Emily"/>
    <x v="2"/>
    <n v="29"/>
    <x v="1"/>
    <x v="495"/>
    <s v="yes"/>
    <x v="0"/>
    <x v="0"/>
    <x v="1"/>
    <x v="1"/>
    <n v="1966"/>
    <s v="Nov"/>
    <n v="16"/>
    <s v="16 Nov 1966"/>
    <x v="25"/>
    <n v="0"/>
    <n v="12282.03"/>
    <s v="tier - 3"/>
    <s v="tier - 1"/>
    <s v="R1025"/>
  </r>
  <r>
    <s v="Id874"/>
    <s v="Cavanaugh, Ms.  Julie A."/>
    <x v="0"/>
    <n v="33.534999999999997"/>
    <x v="0"/>
    <x v="295"/>
    <s v="yes"/>
    <x v="0"/>
    <x v="0"/>
    <x v="0"/>
    <x v="1"/>
    <n v="1967"/>
    <s v="Aug"/>
    <n v="28"/>
    <s v="28 Aug 1967"/>
    <x v="25"/>
    <n v="2"/>
    <n v="12269.69"/>
    <s v="tier - 3"/>
    <s v="tier - 2"/>
    <s v="R1012"/>
  </r>
  <r>
    <s v="Id875"/>
    <s v="Amako, Ms.  Megumi"/>
    <x v="0"/>
    <n v="32.774999999999999"/>
    <x v="0"/>
    <x v="68"/>
    <s v="yes"/>
    <x v="0"/>
    <x v="0"/>
    <x v="0"/>
    <x v="1"/>
    <n v="1967"/>
    <s v="Dec"/>
    <n v="30"/>
    <s v="30 Dec 1967"/>
    <x v="22"/>
    <n v="2"/>
    <n v="12268.63"/>
    <s v="tier - 3"/>
    <s v="tier - 1"/>
    <s v="R1012"/>
  </r>
  <r>
    <s v="Id876"/>
    <s v="Musa, Ms.  Skylar"/>
    <x v="2"/>
    <n v="37.51"/>
    <x v="0"/>
    <x v="335"/>
    <s v="yes"/>
    <x v="0"/>
    <x v="0"/>
    <x v="1"/>
    <x v="1"/>
    <n v="1966"/>
    <s v="Dec"/>
    <n v="6"/>
    <s v="6 Dec 1966"/>
    <x v="25"/>
    <n v="2"/>
    <n v="12265.51"/>
    <s v="tier - 3"/>
    <s v="tier - 3"/>
    <s v="R1013"/>
  </r>
  <r>
    <s v="Id877"/>
    <s v="Phillippi, Mrs.  Victoria"/>
    <x v="0"/>
    <n v="39.86"/>
    <x v="0"/>
    <x v="496"/>
    <s v="yes"/>
    <x v="0"/>
    <x v="0"/>
    <x v="3"/>
    <x v="1"/>
    <n v="1986"/>
    <s v="Aug"/>
    <n v="13"/>
    <s v="13 Aug 1986"/>
    <x v="18"/>
    <n v="3"/>
    <n v="12255.04"/>
    <s v="tier - 3"/>
    <s v="tier - 2"/>
    <s v="R1026"/>
  </r>
  <r>
    <s v="Id878"/>
    <s v="Hoskins, Mrs.  Amanda L"/>
    <x v="2"/>
    <n v="42.13"/>
    <x v="0"/>
    <x v="497"/>
    <s v="No"/>
    <x v="0"/>
    <x v="0"/>
    <x v="0"/>
    <x v="1"/>
    <n v="1989"/>
    <s v="Nov"/>
    <n v="23"/>
    <s v="23 Nov 1989"/>
    <x v="42"/>
    <n v="3"/>
    <n v="12254.44"/>
    <s v="tier - 3"/>
    <s v="tier - 3"/>
    <s v="R1026"/>
  </r>
  <r>
    <s v="Id879"/>
    <s v="Imbalzano Zegar, Ms.  Renee"/>
    <x v="0"/>
    <n v="35.99"/>
    <x v="0"/>
    <x v="498"/>
    <s v="No"/>
    <x v="0"/>
    <x v="0"/>
    <x v="0"/>
    <x v="1"/>
    <n v="1974"/>
    <s v="Jun"/>
    <n v="23"/>
    <s v="23 Jun 1974"/>
    <x v="19"/>
    <n v="0"/>
    <n v="12245.17"/>
    <s v="tier - 3"/>
    <s v="tier - 1"/>
    <s v="R1012"/>
  </r>
  <r>
    <s v="Id880"/>
    <s v="Triedman, Ms.  Nellie A."/>
    <x v="0"/>
    <n v="35.200000000000003"/>
    <x v="0"/>
    <x v="55"/>
    <s v="yes"/>
    <x v="0"/>
    <x v="1"/>
    <x v="3"/>
    <x v="1"/>
    <n v="1963"/>
    <s v="Jul"/>
    <n v="17"/>
    <s v="17 Jul 1963"/>
    <x v="12"/>
    <n v="0"/>
    <n v="12244.53"/>
    <s v="tier - 3"/>
    <s v="tier - 1"/>
    <s v="R1013"/>
  </r>
  <r>
    <s v="Id881"/>
    <s v="Lovuolo, Ms.  Tamara"/>
    <x v="2"/>
    <n v="29.91"/>
    <x v="1"/>
    <x v="122"/>
    <s v="yes"/>
    <x v="0"/>
    <x v="0"/>
    <x v="1"/>
    <x v="1"/>
    <n v="1966"/>
    <s v="Jul"/>
    <n v="29"/>
    <s v="29 Jul 1966"/>
    <x v="11"/>
    <n v="0"/>
    <n v="12237.73"/>
    <s v="tier - 3"/>
    <s v="tier - 3"/>
    <s v="R1012"/>
  </r>
  <r>
    <s v="Id882"/>
    <s v="Chung, Ms.  Joan"/>
    <x v="2"/>
    <n v="36.479999999999997"/>
    <x v="0"/>
    <x v="203"/>
    <s v="yes"/>
    <x v="0"/>
    <x v="0"/>
    <x v="3"/>
    <x v="1"/>
    <n v="1964"/>
    <s v="Oct"/>
    <n v="15"/>
    <s v="15 Oct 1964"/>
    <x v="13"/>
    <n v="0"/>
    <n v="12235.84"/>
    <s v="tier - 3"/>
    <s v="tier - 3"/>
    <s v="R1012"/>
  </r>
  <r>
    <s v="Id883"/>
    <s v="Newsom, Ms.  Aimee J."/>
    <x v="0"/>
    <n v="27.5"/>
    <x v="1"/>
    <x v="404"/>
    <s v="yes"/>
    <x v="0"/>
    <x v="1"/>
    <x v="3"/>
    <x v="1"/>
    <n v="1963"/>
    <s v="Jul"/>
    <n v="19"/>
    <s v="19 Jul 1963"/>
    <x v="12"/>
    <n v="0"/>
    <n v="12233.83"/>
    <s v="tier - 3"/>
    <s v="tier - 1"/>
    <s v="R1011"/>
  </r>
  <r>
    <s v="Id884"/>
    <s v="Harrington, Ms.  Suzanne"/>
    <x v="1"/>
    <n v="33.44"/>
    <x v="0"/>
    <x v="229"/>
    <s v="yes"/>
    <x v="0"/>
    <x v="0"/>
    <x v="3"/>
    <x v="1"/>
    <n v="1964"/>
    <s v="Jun"/>
    <n v="24"/>
    <s v="24 Jun 1964"/>
    <x v="8"/>
    <n v="0"/>
    <n v="12231.61"/>
    <s v="tier - 3"/>
    <s v="tier - 3"/>
    <s v="R1012"/>
  </r>
  <r>
    <s v="Id885"/>
    <s v="Hoffman, Ms.  Kristin A."/>
    <x v="1"/>
    <n v="28.215"/>
    <x v="1"/>
    <x v="109"/>
    <s v="yes"/>
    <x v="0"/>
    <x v="0"/>
    <x v="3"/>
    <x v="1"/>
    <n v="1964"/>
    <s v="Jul"/>
    <n v="2"/>
    <s v="2 Jul 1964"/>
    <x v="8"/>
    <n v="0"/>
    <n v="12224.35"/>
    <s v="tier - 3"/>
    <s v="tier - 1"/>
    <s v="R1012"/>
  </r>
  <r>
    <s v="Id886"/>
    <s v="Van Vugt, Ms.  Bronwyn"/>
    <x v="1"/>
    <n v="27.17"/>
    <x v="1"/>
    <x v="85"/>
    <s v="yes"/>
    <x v="0"/>
    <x v="0"/>
    <x v="3"/>
    <x v="1"/>
    <n v="1964"/>
    <s v="Jul"/>
    <n v="20"/>
    <s v="20 Jul 1964"/>
    <x v="8"/>
    <n v="0"/>
    <n v="12222.9"/>
    <s v="tier - 3"/>
    <s v="tier - 2"/>
    <s v="R1012"/>
  </r>
  <r>
    <s v="Id887"/>
    <s v="Feehley, Ms.  Taylor J"/>
    <x v="1"/>
    <n v="35.380000000000003"/>
    <x v="0"/>
    <x v="65"/>
    <s v="No"/>
    <x v="0"/>
    <x v="0"/>
    <x v="0"/>
    <x v="1"/>
    <n v="1977"/>
    <s v="Aug"/>
    <n v="14"/>
    <s v="14 Aug 1977"/>
    <x v="1"/>
    <n v="2"/>
    <n v="12218.7"/>
    <s v="tier - 3"/>
    <s v="tier - 1"/>
    <s v="R1012"/>
  </r>
  <r>
    <s v="Id888"/>
    <s v="Ashworth, Mrs.  Kimberly M."/>
    <x v="1"/>
    <n v="43.48"/>
    <x v="0"/>
    <x v="149"/>
    <s v="No"/>
    <x v="0"/>
    <x v="0"/>
    <x v="0"/>
    <x v="1"/>
    <n v="1991"/>
    <s v="Aug"/>
    <n v="29"/>
    <s v="29 Aug 1991"/>
    <x v="3"/>
    <n v="3"/>
    <n v="12198.64"/>
    <s v="tier - 3"/>
    <s v="tier - 3"/>
    <s v="R1026"/>
  </r>
  <r>
    <s v="Id889"/>
    <s v="Hansen, Mr.  Joshua E."/>
    <x v="1"/>
    <n v="41.73"/>
    <x v="0"/>
    <x v="178"/>
    <s v="No"/>
    <x v="0"/>
    <x v="0"/>
    <x v="3"/>
    <x v="1"/>
    <n v="1987"/>
    <s v="Oct"/>
    <n v="5"/>
    <s v="5 Oct 1987"/>
    <x v="24"/>
    <n v="3"/>
    <n v="12148.2"/>
    <s v="tier - 3"/>
    <s v="tier - 3"/>
    <s v="R1012"/>
  </r>
  <r>
    <s v="Id890"/>
    <s v="Czyz, Mr.  Jeffrey"/>
    <x v="0"/>
    <n v="28.9"/>
    <x v="1"/>
    <x v="499"/>
    <s v="No"/>
    <x v="0"/>
    <x v="0"/>
    <x v="0"/>
    <x v="1"/>
    <n v="1962"/>
    <s v="SEP"/>
    <n v="15"/>
    <s v="15 Sep 1962"/>
    <x v="12"/>
    <n v="0"/>
    <n v="12146.97"/>
    <s v="tier - 3"/>
    <s v="tier - 3"/>
    <s v="R1011"/>
  </r>
  <r>
    <s v="Id891"/>
    <s v="Bauder, Mr.  Andrew R"/>
    <x v="0"/>
    <n v="25.74"/>
    <x v="1"/>
    <x v="469"/>
    <s v="No"/>
    <x v="0"/>
    <x v="0"/>
    <x v="0"/>
    <x v="1"/>
    <n v="1962"/>
    <s v="Nov"/>
    <n v="4"/>
    <s v="4 Nov 1962"/>
    <x v="12"/>
    <n v="0"/>
    <n v="12142.58"/>
    <s v="tier - 3"/>
    <s v="tier - 2"/>
    <s v="R1013"/>
  </r>
  <r>
    <s v="Id892"/>
    <s v="Mendoza, Mr.  Francisco J. Sr."/>
    <x v="0"/>
    <n v="36.06"/>
    <x v="0"/>
    <x v="265"/>
    <s v="No"/>
    <x v="0"/>
    <x v="0"/>
    <x v="0"/>
    <x v="1"/>
    <n v="1974"/>
    <s v="SEP"/>
    <n v="16"/>
    <s v="16 Sep 1974"/>
    <x v="23"/>
    <n v="0"/>
    <n v="12137.6"/>
    <s v="tier - 3"/>
    <s v="tier - 3"/>
    <s v="R1012"/>
  </r>
  <r>
    <s v="Id893"/>
    <s v="Glass, Mrs.  Rhonda"/>
    <x v="2"/>
    <n v="43.28"/>
    <x v="0"/>
    <x v="500"/>
    <s v="No"/>
    <x v="0"/>
    <x v="0"/>
    <x v="0"/>
    <x v="1"/>
    <n v="1991"/>
    <s v="Nov"/>
    <n v="6"/>
    <s v="6 Nov 1991"/>
    <x v="35"/>
    <n v="3"/>
    <n v="12130.8"/>
    <s v="tier - 3"/>
    <s v="tier - 3"/>
    <s v="R1026"/>
  </r>
  <r>
    <s v="Id894"/>
    <s v="Butcher, Mr.  John"/>
    <x v="0"/>
    <n v="28.785"/>
    <x v="1"/>
    <x v="501"/>
    <s v="yes"/>
    <x v="0"/>
    <x v="1"/>
    <x v="3"/>
    <x v="1"/>
    <n v="1963"/>
    <s v="Jun"/>
    <n v="4"/>
    <s v="4 Jun 1963"/>
    <x v="12"/>
    <n v="0"/>
    <n v="12129.61"/>
    <s v="tier - 3"/>
    <s v="tier - 1"/>
    <s v="R1012"/>
  </r>
  <r>
    <s v="Id895"/>
    <s v="Traiser, Mr.  Miles J."/>
    <x v="0"/>
    <n v="25.46"/>
    <x v="1"/>
    <x v="453"/>
    <s v="yes"/>
    <x v="0"/>
    <x v="1"/>
    <x v="3"/>
    <x v="1"/>
    <n v="1963"/>
    <s v="Jul"/>
    <n v="20"/>
    <s v="20 Jul 1963"/>
    <x v="12"/>
    <n v="0"/>
    <n v="12124.99"/>
    <s v="tier - 3"/>
    <s v="tier - 1"/>
    <s v="R1012"/>
  </r>
  <r>
    <s v="Id896"/>
    <s v="Mudy-Mader, Ms.  Justyna I."/>
    <x v="0"/>
    <n v="30.8"/>
    <x v="0"/>
    <x v="400"/>
    <s v="No"/>
    <x v="0"/>
    <x v="0"/>
    <x v="0"/>
    <x v="1"/>
    <n v="1968"/>
    <s v="Oct"/>
    <n v="25"/>
    <s v="25 Oct 1968"/>
    <x v="0"/>
    <n v="3"/>
    <n v="12105.32"/>
    <s v="tier - 3"/>
    <s v="tier - 3"/>
    <s v="R1011"/>
  </r>
  <r>
    <s v="Id897"/>
    <s v="Rogers, Ms.  Lucille"/>
    <x v="0"/>
    <n v="28.88"/>
    <x v="1"/>
    <x v="20"/>
    <s v="No"/>
    <x v="0"/>
    <x v="0"/>
    <x v="0"/>
    <x v="1"/>
    <n v="1968"/>
    <s v="Dec"/>
    <n v="9"/>
    <s v="9 Dec 1968"/>
    <x v="0"/>
    <n v="2"/>
    <n v="12096.65"/>
    <s v="tier - 3"/>
    <s v="tier - 1"/>
    <s v="R1024"/>
  </r>
  <r>
    <s v="Id898"/>
    <s v="Woo, Ms.  April"/>
    <x v="0"/>
    <n v="23"/>
    <x v="2"/>
    <x v="502"/>
    <s v="No"/>
    <x v="0"/>
    <x v="0"/>
    <x v="0"/>
    <x v="1"/>
    <n v="1968"/>
    <s v="Jun"/>
    <n v="21"/>
    <s v="21 Jun 1968"/>
    <x v="22"/>
    <n v="3"/>
    <n v="12094.48"/>
    <s v="tier - 3"/>
    <s v="tier - 3"/>
    <s v="R1011"/>
  </r>
  <r>
    <s v="Id899"/>
    <s v="Walsh, Mr.  Robert"/>
    <x v="1"/>
    <n v="38.25"/>
    <x v="0"/>
    <x v="58"/>
    <s v="No"/>
    <x v="0"/>
    <x v="0"/>
    <x v="3"/>
    <x v="1"/>
    <n v="1984"/>
    <s v="SEP"/>
    <n v="2"/>
    <s v="2 Sep 1984"/>
    <x v="34"/>
    <n v="3"/>
    <n v="12091.34"/>
    <s v="tier - 3"/>
    <s v="tier - 2"/>
    <s v="R1022"/>
  </r>
  <r>
    <s v="Id900"/>
    <s v="White, Mrs.  Alyssa"/>
    <x v="0"/>
    <n v="39.25"/>
    <x v="0"/>
    <x v="12"/>
    <s v="yes"/>
    <x v="0"/>
    <x v="0"/>
    <x v="3"/>
    <x v="1"/>
    <n v="1986"/>
    <s v="SEP"/>
    <n v="7"/>
    <s v="7 Sep 1986"/>
    <x v="27"/>
    <n v="3"/>
    <n v="12048.13"/>
    <s v="tier - 3"/>
    <s v="tier - 2"/>
    <s v="R1026"/>
  </r>
  <r>
    <s v="Id901"/>
    <s v="Sheppard, Ms.  Jessica E."/>
    <x v="2"/>
    <n v="26.6"/>
    <x v="1"/>
    <x v="103"/>
    <s v="yes"/>
    <x v="0"/>
    <x v="0"/>
    <x v="1"/>
    <x v="1"/>
    <n v="1966"/>
    <s v="Nov"/>
    <n v="24"/>
    <s v="24 Nov 1966"/>
    <x v="25"/>
    <n v="1"/>
    <n v="12044.34"/>
    <s v="tier - 3"/>
    <s v="tier - 1"/>
    <s v="R1012"/>
  </r>
  <r>
    <s v="Id902"/>
    <s v="Doran, Mr.  Patrick J."/>
    <x v="2"/>
    <n v="35.700000000000003"/>
    <x v="0"/>
    <x v="81"/>
    <s v="No"/>
    <x v="0"/>
    <x v="1"/>
    <x v="3"/>
    <x v="1"/>
    <n v="1979"/>
    <s v="Oct"/>
    <n v="16"/>
    <s v="16 Oct 1979"/>
    <x v="31"/>
    <n v="2"/>
    <n v="12035.18"/>
    <s v="tier - 3"/>
    <s v="tier - 3"/>
    <s v="R1021"/>
  </r>
  <r>
    <s v="Id903"/>
    <s v="Labrosse, Ms.  Emilie"/>
    <x v="0"/>
    <n v="20.100000000000001"/>
    <x v="2"/>
    <x v="130"/>
    <s v="No"/>
    <x v="0"/>
    <x v="0"/>
    <x v="0"/>
    <x v="1"/>
    <n v="1965"/>
    <s v="Oct"/>
    <n v="29"/>
    <s v="29 Oct 1965"/>
    <x v="11"/>
    <n v="1"/>
    <n v="12032.33"/>
    <s v="tier - 3"/>
    <s v="tier - 1"/>
    <s v="R1011"/>
  </r>
  <r>
    <s v="Id904"/>
    <s v="Thomas, Ms.  Caitlin B."/>
    <x v="0"/>
    <n v="22.23"/>
    <x v="2"/>
    <x v="503"/>
    <s v="No"/>
    <x v="0"/>
    <x v="0"/>
    <x v="0"/>
    <x v="1"/>
    <n v="1965"/>
    <s v="Jun"/>
    <n v="9"/>
    <s v="9 Jun 1965"/>
    <x v="13"/>
    <n v="0"/>
    <n v="12029.29"/>
    <s v="tier - 3"/>
    <s v="tier - 2"/>
    <s v="R1024"/>
  </r>
  <r>
    <s v="Id905"/>
    <s v="Lesniak, Mr.  Joseph W"/>
    <x v="1"/>
    <n v="36.47"/>
    <x v="0"/>
    <x v="200"/>
    <s v="No"/>
    <x v="0"/>
    <x v="0"/>
    <x v="0"/>
    <x v="1"/>
    <n v="1982"/>
    <s v="Oct"/>
    <n v="17"/>
    <s v="17 Oct 1982"/>
    <x v="38"/>
    <n v="3"/>
    <n v="12001.29"/>
    <s v="tier - 3"/>
    <s v="tier - 3"/>
    <s v="R1021"/>
  </r>
  <r>
    <s v="Id906"/>
    <s v="Prowse, Ms.  Wendy"/>
    <x v="2"/>
    <n v="49.64"/>
    <x v="0"/>
    <x v="70"/>
    <s v="No"/>
    <x v="0"/>
    <x v="1"/>
    <x v="3"/>
    <x v="1"/>
    <n v="1993"/>
    <s v="Dec"/>
    <n v="12"/>
    <s v="12 Dec 1993"/>
    <x v="20"/>
    <n v="0"/>
    <n v="11994.89"/>
    <s v="tier - 3"/>
    <s v="tier - 2"/>
    <s v="R1012"/>
  </r>
  <r>
    <s v="Id907"/>
    <s v="Seigel, Mrs.  Leah L."/>
    <x v="1"/>
    <n v="36.799999999999997"/>
    <x v="0"/>
    <x v="208"/>
    <s v="yes"/>
    <x v="0"/>
    <x v="1"/>
    <x v="3"/>
    <x v="1"/>
    <n v="1983"/>
    <s v="Jul"/>
    <n v="4"/>
    <s v="4 Jul 1983"/>
    <x v="38"/>
    <n v="3"/>
    <n v="11987.68"/>
    <s v="tier - 3"/>
    <s v="tier - 2"/>
    <s v="R1026"/>
  </r>
  <r>
    <s v="Id908"/>
    <s v="Blas, Mr.  Wayne L."/>
    <x v="0"/>
    <n v="33.880000000000003"/>
    <x v="0"/>
    <x v="386"/>
    <s v="yes"/>
    <x v="0"/>
    <x v="0"/>
    <x v="0"/>
    <x v="1"/>
    <n v="1967"/>
    <s v="Dec"/>
    <n v="22"/>
    <s v="22 Dec 1967"/>
    <x v="22"/>
    <n v="3"/>
    <n v="11987.17"/>
    <s v="tier - 3"/>
    <s v="tier - 3"/>
    <s v="R1013"/>
  </r>
  <r>
    <s v="Id909"/>
    <s v="Simpson, Mr.  Jason M."/>
    <x v="2"/>
    <n v="32.01"/>
    <x v="0"/>
    <x v="31"/>
    <s v="yes"/>
    <x v="0"/>
    <x v="0"/>
    <x v="3"/>
    <x v="1"/>
    <n v="1964"/>
    <s v="SEP"/>
    <n v="29"/>
    <s v="29 Sep 1964"/>
    <x v="13"/>
    <n v="1"/>
    <n v="11946.63"/>
    <s v="tier - 3"/>
    <s v="tier - 2"/>
    <s v="R1013"/>
  </r>
  <r>
    <s v="Id910"/>
    <s v="Gierman, Mr.  Floris"/>
    <x v="0"/>
    <n v="33.630000000000003"/>
    <x v="0"/>
    <x v="271"/>
    <s v="No"/>
    <x v="0"/>
    <x v="0"/>
    <x v="0"/>
    <x v="1"/>
    <n v="1965"/>
    <s v="Nov"/>
    <n v="1"/>
    <s v="1 Nov 1965"/>
    <x v="11"/>
    <n v="1"/>
    <n v="11945.13"/>
    <s v="tier - 3"/>
    <s v="tier - 2"/>
    <s v="R1012"/>
  </r>
  <r>
    <s v="Id911"/>
    <s v="Jeuland, Mr.  Marc"/>
    <x v="2"/>
    <n v="34.865000000000002"/>
    <x v="0"/>
    <x v="353"/>
    <s v="yes"/>
    <x v="0"/>
    <x v="0"/>
    <x v="3"/>
    <x v="1"/>
    <n v="1964"/>
    <s v="Dec"/>
    <n v="25"/>
    <s v="25 Dec 1964"/>
    <x v="13"/>
    <n v="0"/>
    <n v="11944.59"/>
    <s v="tier - 3"/>
    <s v="tier - 2"/>
    <s v="R1016"/>
  </r>
  <r>
    <s v="Id912"/>
    <s v="Chorney, Mr.  Christopher"/>
    <x v="2"/>
    <n v="43.11"/>
    <x v="0"/>
    <x v="374"/>
    <s v="No"/>
    <x v="0"/>
    <x v="0"/>
    <x v="0"/>
    <x v="1"/>
    <n v="1991"/>
    <s v="Oct"/>
    <n v="19"/>
    <s v="19 Oct 1991"/>
    <x v="35"/>
    <n v="3"/>
    <n v="11941.83"/>
    <s v="tier - 3"/>
    <s v="tier - 1"/>
    <s v="R1023"/>
  </r>
  <r>
    <s v="Id913"/>
    <s v="Rook, Mr.  Kevin"/>
    <x v="2"/>
    <n v="30.305"/>
    <x v="0"/>
    <x v="159"/>
    <s v="yes"/>
    <x v="0"/>
    <x v="0"/>
    <x v="3"/>
    <x v="1"/>
    <n v="1964"/>
    <s v="Aug"/>
    <n v="2"/>
    <s v="2 Aug 1964"/>
    <x v="8"/>
    <n v="0"/>
    <n v="11938.26"/>
    <s v="tier - 3"/>
    <s v="tier - 3"/>
    <s v="R1019"/>
  </r>
  <r>
    <s v="Id914"/>
    <s v="Wright, Mr.  Aharon N"/>
    <x v="2"/>
    <n v="25.175000000000001"/>
    <x v="1"/>
    <x v="252"/>
    <s v="yes"/>
    <x v="0"/>
    <x v="0"/>
    <x v="3"/>
    <x v="1"/>
    <n v="1964"/>
    <s v="Dec"/>
    <n v="20"/>
    <s v="20 Dec 1964"/>
    <x v="13"/>
    <n v="0"/>
    <n v="11931.13"/>
    <s v="tier - 3"/>
    <s v="tier - 1"/>
    <s v="R1019"/>
  </r>
  <r>
    <s v="Id915"/>
    <s v="Chin, Mr.  Lawrence D."/>
    <x v="2"/>
    <n v="26.8"/>
    <x v="1"/>
    <x v="251"/>
    <s v="yes"/>
    <x v="0"/>
    <x v="0"/>
    <x v="3"/>
    <x v="1"/>
    <n v="1964"/>
    <s v="Nov"/>
    <n v="19"/>
    <s v="19 Nov 1964"/>
    <x v="13"/>
    <n v="0"/>
    <n v="11918.2"/>
    <s v="tier - 3"/>
    <s v="tier - 1"/>
    <s v="R1021"/>
  </r>
  <r>
    <s v="Id916"/>
    <s v="White, Mr.  Malcolm"/>
    <x v="2"/>
    <n v="21.78"/>
    <x v="2"/>
    <x v="352"/>
    <s v="No"/>
    <x v="1"/>
    <x v="0"/>
    <x v="3"/>
    <x v="1"/>
    <n v="2004"/>
    <s v="Jun"/>
    <n v="2"/>
    <s v="2 Jun 2004"/>
    <x v="45"/>
    <n v="2"/>
    <n v="11884.05"/>
    <s v="tier - 3"/>
    <s v="tier - 3"/>
    <s v="R1013"/>
  </r>
  <r>
    <s v="Id917"/>
    <s v="Savage, Ms.  Anna E."/>
    <x v="0"/>
    <n v="30.14"/>
    <x v="0"/>
    <x v="306"/>
    <s v="yes"/>
    <x v="0"/>
    <x v="0"/>
    <x v="0"/>
    <x v="1"/>
    <n v="1967"/>
    <s v="Oct"/>
    <n v="29"/>
    <s v="29 Oct 1967"/>
    <x v="22"/>
    <n v="2"/>
    <n v="11881.97"/>
    <s v="tier - 3"/>
    <s v="tier - 1"/>
    <s v="R1013"/>
  </r>
  <r>
    <s v="Id918"/>
    <s v="Hitchings, Ms.  Jenny"/>
    <x v="0"/>
    <n v="29.7"/>
    <x v="1"/>
    <x v="423"/>
    <s v="yes"/>
    <x v="0"/>
    <x v="0"/>
    <x v="0"/>
    <x v="1"/>
    <n v="1967"/>
    <s v="Jul"/>
    <n v="14"/>
    <s v="14 Jul 1967"/>
    <x v="25"/>
    <n v="2"/>
    <n v="11881.36"/>
    <s v="tier - 3"/>
    <s v="tier - 2"/>
    <s v="R1011"/>
  </r>
  <r>
    <s v="Id919"/>
    <s v="Truitt, Ms.  Melissa L"/>
    <x v="0"/>
    <n v="32.395000000000003"/>
    <x v="0"/>
    <x v="504"/>
    <s v="yes"/>
    <x v="0"/>
    <x v="0"/>
    <x v="0"/>
    <x v="1"/>
    <n v="1967"/>
    <s v="Aug"/>
    <n v="24"/>
    <s v="24 Aug 1967"/>
    <x v="25"/>
    <n v="1"/>
    <n v="11879.1"/>
    <s v="tier - 3"/>
    <s v="tier - 3"/>
    <s v="R1024"/>
  </r>
  <r>
    <s v="Id920"/>
    <s v="Chang, Ms.  Chia J."/>
    <x v="0"/>
    <n v="36.64"/>
    <x v="0"/>
    <x v="279"/>
    <s v="No"/>
    <x v="0"/>
    <x v="0"/>
    <x v="0"/>
    <x v="1"/>
    <n v="1974"/>
    <s v="Jul"/>
    <n v="7"/>
    <s v="7 Jul 1974"/>
    <x v="19"/>
    <n v="0"/>
    <n v="11858.56"/>
    <s v="tier - 3"/>
    <s v="tier - 3"/>
    <s v="R1011"/>
  </r>
  <r>
    <s v="Id921"/>
    <s v="Frey, Ms.  Laura A"/>
    <x v="2"/>
    <n v="39.049999999999997"/>
    <x v="0"/>
    <x v="173"/>
    <s v="yes"/>
    <x v="0"/>
    <x v="0"/>
    <x v="3"/>
    <x v="1"/>
    <n v="1964"/>
    <s v="SEP"/>
    <n v="29"/>
    <s v="29 Sep 1964"/>
    <x v="13"/>
    <n v="0"/>
    <n v="11856.41"/>
    <s v="tier - 3"/>
    <s v="tier - 2"/>
    <s v="R1013"/>
  </r>
  <r>
    <s v="Id922"/>
    <s v="Krishna, Ms.  Aditi"/>
    <x v="2"/>
    <n v="33.1"/>
    <x v="0"/>
    <x v="339"/>
    <s v="yes"/>
    <x v="0"/>
    <x v="0"/>
    <x v="3"/>
    <x v="1"/>
    <n v="1964"/>
    <s v="Jun"/>
    <n v="27"/>
    <s v="27 Jun 1964"/>
    <x v="8"/>
    <n v="0"/>
    <n v="11848.14"/>
    <s v="tier - 3"/>
    <s v="tier - 2"/>
    <s v="R1011"/>
  </r>
  <r>
    <s v="Id923"/>
    <s v="Maher, Ms.  Leah A."/>
    <x v="0"/>
    <n v="31.824999999999999"/>
    <x v="0"/>
    <x v="480"/>
    <s v="No"/>
    <x v="0"/>
    <x v="0"/>
    <x v="0"/>
    <x v="1"/>
    <n v="1965"/>
    <s v="Nov"/>
    <n v="10"/>
    <s v="10 Nov 1965"/>
    <x v="11"/>
    <n v="0"/>
    <n v="11842.62"/>
    <s v="tier - 3"/>
    <s v="tier - 3"/>
    <s v="R1012"/>
  </r>
  <r>
    <s v="Id924"/>
    <s v="Boivin, Ms.  Marianne"/>
    <x v="2"/>
    <n v="29"/>
    <x v="1"/>
    <x v="69"/>
    <s v="yes"/>
    <x v="0"/>
    <x v="0"/>
    <x v="3"/>
    <x v="1"/>
    <n v="1964"/>
    <s v="Jul"/>
    <n v="11"/>
    <s v="11 Jul 1964"/>
    <x v="8"/>
    <n v="0"/>
    <n v="11842.44"/>
    <s v="tier - 3"/>
    <s v="tier - 2"/>
    <s v="R1011"/>
  </r>
  <r>
    <s v="Id925"/>
    <s v="McAlister, Ms.  Carla"/>
    <x v="0"/>
    <n v="30.495000000000001"/>
    <x v="0"/>
    <x v="64"/>
    <s v="No"/>
    <x v="0"/>
    <x v="0"/>
    <x v="0"/>
    <x v="1"/>
    <n v="1965"/>
    <s v="SEP"/>
    <n v="25"/>
    <s v="25 Sep 1965"/>
    <x v="11"/>
    <n v="0"/>
    <n v="11840.78"/>
    <s v="tier - 3"/>
    <s v="tier - 2"/>
    <s v="R1012"/>
  </r>
  <r>
    <s v="Id926"/>
    <s v="Akhmedova, Ms.  Oksana"/>
    <x v="1"/>
    <n v="25.2"/>
    <x v="1"/>
    <x v="178"/>
    <s v="yes"/>
    <x v="0"/>
    <x v="0"/>
    <x v="3"/>
    <x v="1"/>
    <n v="1964"/>
    <s v="SEP"/>
    <n v="11"/>
    <s v="11 Sep 1964"/>
    <x v="13"/>
    <n v="0"/>
    <n v="11837.16"/>
    <s v="tier - 3"/>
    <s v="tier - 3"/>
    <s v="R1011"/>
  </r>
  <r>
    <s v="Id927"/>
    <s v="Tucker, Ms.  Rebecca B."/>
    <x v="2"/>
    <n v="22.77"/>
    <x v="2"/>
    <x v="47"/>
    <s v="yes"/>
    <x v="0"/>
    <x v="0"/>
    <x v="3"/>
    <x v="1"/>
    <n v="1964"/>
    <s v="Jun"/>
    <n v="27"/>
    <s v="27 Jun 1964"/>
    <x v="8"/>
    <n v="0"/>
    <n v="11833.78"/>
    <s v="tier - 3"/>
    <s v="tier - 3"/>
    <s v="R1013"/>
  </r>
  <r>
    <s v="Id928"/>
    <s v="Gramelspacher, Ms.  Maria A."/>
    <x v="0"/>
    <n v="23.18"/>
    <x v="2"/>
    <x v="205"/>
    <s v="No"/>
    <x v="0"/>
    <x v="0"/>
    <x v="0"/>
    <x v="1"/>
    <n v="1965"/>
    <s v="Oct"/>
    <n v="3"/>
    <s v="3 Oct 1965"/>
    <x v="11"/>
    <n v="0"/>
    <n v="11830.61"/>
    <s v="tier - 3"/>
    <s v="tier - 1"/>
    <s v="R1012"/>
  </r>
  <r>
    <s v="Id929"/>
    <s v="Goldsmith, Mrs.  Lisa M"/>
    <x v="2"/>
    <n v="35.409999999999997"/>
    <x v="0"/>
    <x v="251"/>
    <s v="No"/>
    <x v="0"/>
    <x v="0"/>
    <x v="0"/>
    <x v="1"/>
    <n v="1982"/>
    <s v="Nov"/>
    <n v="20"/>
    <s v="20 Nov 1982"/>
    <x v="38"/>
    <n v="3"/>
    <n v="11773.06"/>
    <s v="tier - 3"/>
    <s v="tier - 3"/>
    <s v="R1026"/>
  </r>
  <r>
    <s v="Id930"/>
    <s v="Tranter, Mr.  Steve Jr."/>
    <x v="2"/>
    <n v="32.11"/>
    <x v="0"/>
    <x v="505"/>
    <s v="yes"/>
    <x v="0"/>
    <x v="0"/>
    <x v="1"/>
    <x v="1"/>
    <n v="1966"/>
    <s v="Jul"/>
    <n v="25"/>
    <s v="25 Jul 1966"/>
    <x v="11"/>
    <n v="1"/>
    <n v="11763"/>
    <s v="tier - 3"/>
    <s v="tier - 3"/>
    <s v="R1016"/>
  </r>
  <r>
    <s v="Id931"/>
    <s v="Tu, Mrs.  Tiffany"/>
    <x v="1"/>
    <n v="34.479999999999997"/>
    <x v="0"/>
    <x v="478"/>
    <s v="No"/>
    <x v="0"/>
    <x v="1"/>
    <x v="3"/>
    <x v="1"/>
    <n v="1979"/>
    <s v="Nov"/>
    <n v="6"/>
    <s v="6 Nov 1979"/>
    <x v="31"/>
    <n v="2"/>
    <n v="11752.68"/>
    <s v="tier - 3"/>
    <s v="tier - 1"/>
    <s v="R1026"/>
  </r>
  <r>
    <s v="Id932"/>
    <s v="Kaczka, Mr.  Greg"/>
    <x v="1"/>
    <n v="34.39"/>
    <x v="0"/>
    <x v="288"/>
    <s v="yes"/>
    <x v="0"/>
    <x v="0"/>
    <x v="3"/>
    <x v="1"/>
    <n v="1964"/>
    <s v="Dec"/>
    <n v="2"/>
    <s v="2 Dec 1964"/>
    <x v="13"/>
    <n v="0"/>
    <n v="11743.93"/>
    <s v="tier - 3"/>
    <s v="tier - 1"/>
    <s v="R1012"/>
  </r>
  <r>
    <s v="Id933"/>
    <s v="Hunter, Mr.  Dale"/>
    <x v="0"/>
    <n v="26.4"/>
    <x v="1"/>
    <x v="506"/>
    <s v="yes"/>
    <x v="0"/>
    <x v="1"/>
    <x v="3"/>
    <x v="1"/>
    <n v="1963"/>
    <s v="Jun"/>
    <n v="9"/>
    <s v="9 Jun 1963"/>
    <x v="12"/>
    <n v="0"/>
    <n v="11743.3"/>
    <s v="tier - 3"/>
    <s v="tier - 3"/>
    <s v="R1013"/>
  </r>
  <r>
    <s v="Id934"/>
    <s v="Moran, Ms.  Brittany A."/>
    <x v="1"/>
    <n v="28.1"/>
    <x v="1"/>
    <x v="427"/>
    <s v="yes"/>
    <x v="0"/>
    <x v="1"/>
    <x v="3"/>
    <x v="1"/>
    <n v="1969"/>
    <s v="Nov"/>
    <n v="12"/>
    <s v="12 Nov 1969"/>
    <x v="28"/>
    <n v="3"/>
    <n v="11741.73"/>
    <s v="tier - 3"/>
    <s v="tier - 1"/>
    <s v="R1011"/>
  </r>
  <r>
    <s v="Id935"/>
    <s v="Ashby, Mr.  Robert S"/>
    <x v="2"/>
    <n v="27"/>
    <x v="1"/>
    <x v="117"/>
    <s v="yes"/>
    <x v="0"/>
    <x v="0"/>
    <x v="3"/>
    <x v="1"/>
    <n v="1988"/>
    <s v="SEP"/>
    <n v="5"/>
    <s v="5 Sep 1988"/>
    <x v="4"/>
    <n v="2"/>
    <n v="11737.85"/>
    <s v="tier - 3"/>
    <s v="tier - 1"/>
    <s v="R1011"/>
  </r>
  <r>
    <s v="Id936"/>
    <s v="Ausen, Mr.  Cameron"/>
    <x v="2"/>
    <n v="28.594999999999999"/>
    <x v="1"/>
    <x v="82"/>
    <s v="yes"/>
    <x v="0"/>
    <x v="0"/>
    <x v="3"/>
    <x v="1"/>
    <n v="1964"/>
    <s v="Nov"/>
    <n v="9"/>
    <s v="9 Nov 1964"/>
    <x v="13"/>
    <n v="0"/>
    <n v="11735.88"/>
    <s v="tier - 3"/>
    <s v="tier - 1"/>
    <s v="R1012"/>
  </r>
  <r>
    <s v="Id937"/>
    <s v="Savage, Mrs.  Ulrike"/>
    <x v="1"/>
    <n v="36.799999999999997"/>
    <x v="0"/>
    <x v="169"/>
    <s v="No"/>
    <x v="0"/>
    <x v="0"/>
    <x v="3"/>
    <x v="1"/>
    <n v="1984"/>
    <s v="Nov"/>
    <n v="26"/>
    <s v="26 Nov 1984"/>
    <x v="33"/>
    <n v="3"/>
    <n v="11730.82"/>
    <s v="tier - 3"/>
    <s v="tier - 3"/>
    <s v="R1026"/>
  </r>
  <r>
    <s v="Id938"/>
    <s v="O'Leary, Ms.  Katlyn A."/>
    <x v="2"/>
    <n v="23.75"/>
    <x v="2"/>
    <x v="140"/>
    <s v="yes"/>
    <x v="0"/>
    <x v="1"/>
    <x v="3"/>
    <x v="1"/>
    <n v="1969"/>
    <s v="Oct"/>
    <n v="12"/>
    <s v="12 Oct 1969"/>
    <x v="28"/>
    <n v="2"/>
    <n v="11729.68"/>
    <s v="tier - 3"/>
    <s v="tier - 1"/>
    <s v="R1024"/>
  </r>
  <r>
    <s v="Id939"/>
    <s v="Scoville, Mr.  Morgan B."/>
    <x v="2"/>
    <n v="35.619999999999997"/>
    <x v="0"/>
    <x v="243"/>
    <s v="No"/>
    <x v="0"/>
    <x v="0"/>
    <x v="0"/>
    <x v="1"/>
    <n v="1982"/>
    <s v="Oct"/>
    <n v="21"/>
    <s v="21 Oct 1982"/>
    <x v="38"/>
    <n v="3"/>
    <n v="11712.97"/>
    <s v="tier - 3"/>
    <s v="tier - 2"/>
    <s v="R1021"/>
  </r>
  <r>
    <s v="Id940"/>
    <s v="Kaus, Mr.  Peter"/>
    <x v="0"/>
    <n v="30.69"/>
    <x v="0"/>
    <x v="310"/>
    <s v="yes"/>
    <x v="0"/>
    <x v="0"/>
    <x v="1"/>
    <x v="1"/>
    <n v="1970"/>
    <s v="Dec"/>
    <n v="1"/>
    <s v="1 Dec 1970"/>
    <x v="2"/>
    <n v="0"/>
    <n v="11696.52"/>
    <s v="tier - 3"/>
    <s v="tier - 1"/>
    <s v="R1021"/>
  </r>
  <r>
    <s v="Id941"/>
    <s v="Rainey, Ms.  Chandler"/>
    <x v="2"/>
    <n v="35.799999999999997"/>
    <x v="0"/>
    <x v="507"/>
    <s v="yes"/>
    <x v="0"/>
    <x v="0"/>
    <x v="1"/>
    <x v="1"/>
    <n v="1966"/>
    <s v="Nov"/>
    <n v="9"/>
    <s v="9 Nov 1966"/>
    <x v="25"/>
    <n v="1"/>
    <n v="11674.13"/>
    <s v="tier - 3"/>
    <s v="tier - 1"/>
    <s v="R1011"/>
  </r>
  <r>
    <s v="Id942"/>
    <s v="Rasch, Ms.  Silvana M."/>
    <x v="2"/>
    <n v="28.785"/>
    <x v="1"/>
    <x v="180"/>
    <s v="yes"/>
    <x v="0"/>
    <x v="0"/>
    <x v="1"/>
    <x v="1"/>
    <n v="1966"/>
    <s v="Aug"/>
    <n v="23"/>
    <s v="23 Aug 1966"/>
    <x v="11"/>
    <n v="0"/>
    <n v="11658.38"/>
    <s v="tier - 3"/>
    <s v="tier - 3"/>
    <s v="R1024"/>
  </r>
  <r>
    <s v="Id943"/>
    <s v="Plunkett, Ms.  Natty"/>
    <x v="2"/>
    <n v="28.594999999999999"/>
    <x v="1"/>
    <x v="98"/>
    <s v="yes"/>
    <x v="0"/>
    <x v="0"/>
    <x v="1"/>
    <x v="1"/>
    <n v="1966"/>
    <s v="Jul"/>
    <n v="6"/>
    <s v="6 Jul 1966"/>
    <x v="11"/>
    <n v="0"/>
    <n v="11658.12"/>
    <s v="tier - 3"/>
    <s v="tier - 1"/>
    <s v="R1024"/>
  </r>
  <r>
    <s v="Id944"/>
    <s v="Murphy, Mr.  Nicholas T"/>
    <x v="2"/>
    <n v="48.75"/>
    <x v="0"/>
    <x v="83"/>
    <s v="No"/>
    <x v="0"/>
    <x v="0"/>
    <x v="0"/>
    <x v="1"/>
    <n v="1994"/>
    <s v="Jul"/>
    <n v="20"/>
    <s v="20 Jul 1994"/>
    <x v="20"/>
    <n v="0"/>
    <n v="11657.81"/>
    <s v="tier - 3"/>
    <s v="tier - 2"/>
    <s v="R1023"/>
  </r>
  <r>
    <s v="Id945"/>
    <s v="Gusmer, Ms.  Rebecca"/>
    <x v="2"/>
    <n v="28.31"/>
    <x v="1"/>
    <x v="508"/>
    <s v="yes"/>
    <x v="0"/>
    <x v="0"/>
    <x v="1"/>
    <x v="1"/>
    <n v="1966"/>
    <s v="Oct"/>
    <n v="4"/>
    <s v="4 Oct 1966"/>
    <x v="25"/>
    <n v="0"/>
    <n v="11657.72"/>
    <s v="tier - 3"/>
    <s v="tier - 2"/>
    <s v="R1024"/>
  </r>
  <r>
    <s v="Id946"/>
    <s v="Loftus, Mr.  John"/>
    <x v="0"/>
    <n v="38.39"/>
    <x v="0"/>
    <x v="509"/>
    <s v="yes"/>
    <x v="0"/>
    <x v="0"/>
    <x v="3"/>
    <x v="1"/>
    <n v="1986"/>
    <s v="Jul"/>
    <n v="17"/>
    <s v="17 Jul 1986"/>
    <x v="18"/>
    <n v="3"/>
    <n v="11625.11"/>
    <s v="tier - 3"/>
    <s v="tier - 3"/>
    <s v="R1022"/>
  </r>
  <r>
    <s v="Id947"/>
    <s v="Scott, Mr.  Antony G"/>
    <x v="2"/>
    <n v="25.87"/>
    <x v="1"/>
    <x v="507"/>
    <s v="yes"/>
    <x v="0"/>
    <x v="0"/>
    <x v="3"/>
    <x v="1"/>
    <n v="1964"/>
    <s v="Jun"/>
    <n v="20"/>
    <s v="20 Jun 1964"/>
    <x v="8"/>
    <n v="0"/>
    <n v="11602.75"/>
    <s v="tier - 3"/>
    <s v="tier - 1"/>
    <s v="R1020"/>
  </r>
  <r>
    <s v="Id948"/>
    <s v="Alvarez, Mr.  Eric"/>
    <x v="0"/>
    <n v="43.7"/>
    <x v="0"/>
    <x v="510"/>
    <s v="No"/>
    <x v="0"/>
    <x v="0"/>
    <x v="0"/>
    <x v="1"/>
    <n v="1965"/>
    <s v="Nov"/>
    <n v="6"/>
    <s v="6 Nov 1965"/>
    <x v="11"/>
    <n v="1"/>
    <n v="11576.13"/>
    <s v="tier - 3"/>
    <s v="tier - 3"/>
    <s v="R1011"/>
  </r>
  <r>
    <s v="Id949"/>
    <s v="Petersson, Mr.  Erik"/>
    <x v="0"/>
    <n v="40.945"/>
    <x v="0"/>
    <x v="511"/>
    <s v="No"/>
    <x v="0"/>
    <x v="0"/>
    <x v="0"/>
    <x v="1"/>
    <n v="1965"/>
    <s v="Dec"/>
    <n v="25"/>
    <s v="25 Dec 1965"/>
    <x v="11"/>
    <n v="0"/>
    <n v="11566.3"/>
    <s v="tier - 3"/>
    <s v="tier - 3"/>
    <s v="R1016"/>
  </r>
  <r>
    <s v="Id950"/>
    <s v="Liaw, Mr.  Matthew T"/>
    <x v="0"/>
    <n v="27.94"/>
    <x v="1"/>
    <x v="487"/>
    <s v="No"/>
    <x v="0"/>
    <x v="0"/>
    <x v="0"/>
    <x v="1"/>
    <n v="1965"/>
    <s v="Oct"/>
    <n v="27"/>
    <s v="27 Oct 1965"/>
    <x v="11"/>
    <n v="1"/>
    <n v="11554.22"/>
    <s v="tier - 3"/>
    <s v="tier - 1"/>
    <s v="R1013"/>
  </r>
  <r>
    <s v="Id951"/>
    <s v="Tripaldi, Ms.  Cassandra"/>
    <x v="0"/>
    <n v="31.9"/>
    <x v="0"/>
    <x v="371"/>
    <s v="No"/>
    <x v="0"/>
    <x v="0"/>
    <x v="1"/>
    <x v="1"/>
    <n v="1973"/>
    <s v="Jul"/>
    <n v="23"/>
    <s v="23 Jul 1973"/>
    <x v="30"/>
    <n v="5"/>
    <n v="11552.9"/>
    <s v="tier - 3"/>
    <s v="tier - 2"/>
    <s v="R1011"/>
  </r>
  <r>
    <s v="Id952"/>
    <s v="Kelley, Ms.  Rosemary C"/>
    <x v="0"/>
    <n v="31.64"/>
    <x v="0"/>
    <x v="512"/>
    <s v="No"/>
    <x v="0"/>
    <x v="0"/>
    <x v="0"/>
    <x v="1"/>
    <n v="1971"/>
    <s v="Dec"/>
    <n v="1"/>
    <s v="1 Dec 1971"/>
    <x v="14"/>
    <n v="0"/>
    <n v="11540.25"/>
    <s v="tier - 3"/>
    <s v="tier - 1"/>
    <s v="R1012"/>
  </r>
  <r>
    <s v="Id953"/>
    <s v="Endara, Ms.  Carrie A."/>
    <x v="0"/>
    <n v="46.7"/>
    <x v="0"/>
    <x v="333"/>
    <s v="No"/>
    <x v="0"/>
    <x v="0"/>
    <x v="0"/>
    <x v="1"/>
    <n v="1968"/>
    <s v="Nov"/>
    <n v="14"/>
    <s v="14 Nov 1968"/>
    <x v="0"/>
    <n v="2"/>
    <n v="11538.42"/>
    <s v="tier - 3"/>
    <s v="tier - 1"/>
    <s v="R1011"/>
  </r>
  <r>
    <s v="Id954"/>
    <s v="Valle, Mr.  Gerardo Sr."/>
    <x v="0"/>
    <n v="18.335000000000001"/>
    <x v="3"/>
    <x v="187"/>
    <s v="No"/>
    <x v="0"/>
    <x v="0"/>
    <x v="0"/>
    <x v="1"/>
    <n v="1965"/>
    <s v="Oct"/>
    <n v="3"/>
    <s v="3 Oct 1965"/>
    <x v="11"/>
    <n v="0"/>
    <n v="11534.87"/>
    <s v="tier - 3"/>
    <s v="tier - 1"/>
    <s v="R1017"/>
  </r>
  <r>
    <s v="Id955"/>
    <s v="Germain, Mr.  Matthew R."/>
    <x v="0"/>
    <n v="31.24"/>
    <x v="0"/>
    <x v="513"/>
    <s v="yes"/>
    <x v="0"/>
    <x v="0"/>
    <x v="1"/>
    <x v="1"/>
    <n v="1970"/>
    <s v="Jul"/>
    <n v="23"/>
    <s v="23 Jul 1970"/>
    <x v="28"/>
    <n v="0"/>
    <n v="11530.12"/>
    <s v="tier - 3"/>
    <s v="tier - 1"/>
    <s v="R1012"/>
  </r>
  <r>
    <s v="Id956"/>
    <s v="Finecey, Mrs.  Meghan E"/>
    <x v="2"/>
    <n v="39.22"/>
    <x v="0"/>
    <x v="133"/>
    <s v="yes"/>
    <x v="0"/>
    <x v="0"/>
    <x v="3"/>
    <x v="1"/>
    <n v="1988"/>
    <s v="Jun"/>
    <n v="12"/>
    <s v="12 Jun 1988"/>
    <x v="24"/>
    <n v="3"/>
    <n v="11524.25"/>
    <s v="tier - 3"/>
    <s v="tier - 1"/>
    <s v="R1026"/>
  </r>
  <r>
    <s v="Id957"/>
    <s v="Mendoza, Mr.  Eric"/>
    <x v="0"/>
    <n v="24.414999999999999"/>
    <x v="2"/>
    <x v="323"/>
    <s v="No"/>
    <x v="0"/>
    <x v="0"/>
    <x v="0"/>
    <x v="1"/>
    <n v="1971"/>
    <s v="Dec"/>
    <n v="19"/>
    <s v="19 Dec 1971"/>
    <x v="14"/>
    <n v="4"/>
    <n v="11520.1"/>
    <s v="tier - 3"/>
    <s v="tier - 1"/>
    <s v="R1012"/>
  </r>
  <r>
    <s v="Id958"/>
    <s v="Roe, Ms.  Lisa B"/>
    <x v="0"/>
    <n v="32.299999999999997"/>
    <x v="0"/>
    <x v="514"/>
    <s v="No"/>
    <x v="0"/>
    <x v="0"/>
    <x v="0"/>
    <x v="1"/>
    <n v="1968"/>
    <s v="Jun"/>
    <n v="24"/>
    <s v="24 Jun 1968"/>
    <x v="22"/>
    <n v="1"/>
    <n v="11512.41"/>
    <s v="tier - 3"/>
    <s v="tier - 1"/>
    <s v="R1024"/>
  </r>
  <r>
    <s v="Id959"/>
    <s v="Webb, Mrs.  Jane R."/>
    <x v="2"/>
    <n v="39.94"/>
    <x v="0"/>
    <x v="39"/>
    <s v="No"/>
    <x v="0"/>
    <x v="0"/>
    <x v="0"/>
    <x v="1"/>
    <n v="1989"/>
    <s v="Oct"/>
    <n v="6"/>
    <s v="6 Oct 1989"/>
    <x v="42"/>
    <n v="3"/>
    <n v="11511.61"/>
    <s v="tier - 3"/>
    <s v="tier - 3"/>
    <s v="R1026"/>
  </r>
  <r>
    <s v="Id960"/>
    <s v="Stocker, Ms.  Allison M"/>
    <x v="2"/>
    <n v="30"/>
    <x v="0"/>
    <x v="515"/>
    <s v="yes"/>
    <x v="0"/>
    <x v="1"/>
    <x v="3"/>
    <x v="1"/>
    <n v="1969"/>
    <s v="Aug"/>
    <n v="11"/>
    <s v="11 Aug 1969"/>
    <x v="0"/>
    <n v="0"/>
    <n v="11497.69"/>
    <s v="tier - 3"/>
    <s v="tier - 1"/>
    <s v="R1012"/>
  </r>
  <r>
    <s v="Id961"/>
    <s v="Jacobson, Mrs.  Sarah E."/>
    <x v="2"/>
    <n v="35.340000000000003"/>
    <x v="0"/>
    <x v="49"/>
    <s v="yes"/>
    <x v="0"/>
    <x v="1"/>
    <x v="3"/>
    <x v="1"/>
    <n v="1983"/>
    <s v="Jun"/>
    <n v="7"/>
    <s v="7 Jun 1983"/>
    <x v="38"/>
    <n v="3"/>
    <n v="11492.46"/>
    <s v="tier - 3"/>
    <s v="tier - 3"/>
    <s v="R1026"/>
  </r>
  <r>
    <s v="Id962"/>
    <s v="Shaw, Mr.  Philip J"/>
    <x v="0"/>
    <n v="32.204999999999998"/>
    <x v="0"/>
    <x v="354"/>
    <s v="yes"/>
    <x v="0"/>
    <x v="0"/>
    <x v="1"/>
    <x v="1"/>
    <n v="1970"/>
    <s v="Oct"/>
    <n v="13"/>
    <s v="13 Oct 1970"/>
    <x v="2"/>
    <n v="3"/>
    <n v="11488.32"/>
    <s v="tier - 3"/>
    <s v="tier - 1"/>
    <s v="R1014"/>
  </r>
  <r>
    <s v="Id963"/>
    <s v="Goodwin, Ms.  Jillian A."/>
    <x v="2"/>
    <n v="33.880000000000003"/>
    <x v="0"/>
    <x v="82"/>
    <s v="No"/>
    <x v="1"/>
    <x v="0"/>
    <x v="3"/>
    <x v="1"/>
    <n v="2004"/>
    <s v="SEP"/>
    <n v="10"/>
    <s v="10 Sep 2004"/>
    <x v="41"/>
    <n v="0"/>
    <n v="11482.63"/>
    <s v="tier - 3"/>
    <s v="tier - 2"/>
    <s v="R1013"/>
  </r>
  <r>
    <s v="Id964"/>
    <s v="Brock, Mrs.  Laura D"/>
    <x v="2"/>
    <n v="26.63"/>
    <x v="1"/>
    <x v="67"/>
    <s v="yes"/>
    <x v="0"/>
    <x v="0"/>
    <x v="1"/>
    <x v="1"/>
    <n v="1966"/>
    <s v="SEP"/>
    <n v="7"/>
    <s v="7 Sep 1966"/>
    <x v="25"/>
    <n v="0"/>
    <n v="11478.14"/>
    <s v="tier - 3"/>
    <s v="tier - 2"/>
    <s v="R1025"/>
  </r>
  <r>
    <s v="Id965"/>
    <s v="Papp, Ms.  Megan E."/>
    <x v="0"/>
    <n v="28.7"/>
    <x v="1"/>
    <x v="516"/>
    <s v="No"/>
    <x v="0"/>
    <x v="0"/>
    <x v="0"/>
    <x v="1"/>
    <n v="1965"/>
    <s v="Jun"/>
    <n v="23"/>
    <s v="23 Jun 1965"/>
    <x v="13"/>
    <n v="0"/>
    <n v="11455.28"/>
    <s v="tier - 3"/>
    <s v="tier - 2"/>
    <s v="R1011"/>
  </r>
  <r>
    <s v="Id966"/>
    <s v="Siragusa, Ms.  Shannon J."/>
    <x v="2"/>
    <n v="25.65"/>
    <x v="1"/>
    <x v="458"/>
    <s v="yes"/>
    <x v="0"/>
    <x v="0"/>
    <x v="1"/>
    <x v="1"/>
    <n v="1966"/>
    <s v="Jun"/>
    <n v="14"/>
    <s v="14 Jun 1966"/>
    <x v="11"/>
    <n v="0"/>
    <n v="11454.02"/>
    <s v="tier - 3"/>
    <s v="tier - 1"/>
    <s v="R1012"/>
  </r>
  <r>
    <s v="Id967"/>
    <s v="Pizarro, Ms.  Rachelle M"/>
    <x v="0"/>
    <n v="36.384999999999998"/>
    <x v="0"/>
    <x v="517"/>
    <s v="No"/>
    <x v="0"/>
    <x v="0"/>
    <x v="0"/>
    <x v="1"/>
    <n v="1971"/>
    <s v="SEP"/>
    <n v="12"/>
    <s v="12 Sep 1971"/>
    <x v="14"/>
    <n v="3"/>
    <n v="11436.74"/>
    <s v="tier - 3"/>
    <s v="tier - 3"/>
    <s v="R1012"/>
  </r>
  <r>
    <s v="Id968"/>
    <s v="Strange, Mr.  Casey"/>
    <x v="2"/>
    <n v="34.69"/>
    <x v="0"/>
    <x v="120"/>
    <s v="No"/>
    <x v="0"/>
    <x v="0"/>
    <x v="0"/>
    <x v="1"/>
    <n v="1980"/>
    <s v="Jul"/>
    <n v="17"/>
    <s v="17 Jul 1980"/>
    <x v="31"/>
    <n v="2"/>
    <n v="11435.74"/>
    <s v="tier - 3"/>
    <s v="tier - 3"/>
    <s v="R1021"/>
  </r>
  <r>
    <s v="Id969"/>
    <s v="Eidinger, Ms.  Jessica L"/>
    <x v="2"/>
    <n v="37.68"/>
    <x v="0"/>
    <x v="144"/>
    <s v="yes"/>
    <x v="0"/>
    <x v="0"/>
    <x v="0"/>
    <x v="1"/>
    <n v="1985"/>
    <s v="Jun"/>
    <n v="9"/>
    <s v="9 Jun 1985"/>
    <x v="33"/>
    <n v="3"/>
    <n v="11419.49"/>
    <s v="tier - 3"/>
    <s v="tier - 1"/>
    <s v="R1012"/>
  </r>
  <r>
    <s v="Id970"/>
    <s v="Ginsburg, Mr.  Brandon F"/>
    <x v="2"/>
    <n v="35.49"/>
    <x v="0"/>
    <x v="435"/>
    <s v="yes"/>
    <x v="0"/>
    <x v="1"/>
    <x v="3"/>
    <x v="1"/>
    <n v="1983"/>
    <s v="Oct"/>
    <n v="23"/>
    <s v="23 Oct 1983"/>
    <x v="34"/>
    <n v="3"/>
    <n v="11412.02"/>
    <s v="tier - 3"/>
    <s v="tier - 1"/>
    <s v="R1021"/>
  </r>
  <r>
    <s v="Id971"/>
    <s v="Truex, Ms.  Melissa"/>
    <x v="0"/>
    <n v="44.7"/>
    <x v="0"/>
    <x v="518"/>
    <s v="yes"/>
    <x v="0"/>
    <x v="0"/>
    <x v="1"/>
    <x v="1"/>
    <n v="1970"/>
    <s v="Oct"/>
    <n v="7"/>
    <s v="7 Oct 1970"/>
    <x v="2"/>
    <n v="3"/>
    <n v="11411.69"/>
    <s v="tier - 3"/>
    <s v="tier - 2"/>
    <s v="R1011"/>
  </r>
  <r>
    <s v="Id972"/>
    <s v="Higgins, Ms.  Danielle N"/>
    <x v="0"/>
    <n v="38.380000000000003"/>
    <x v="0"/>
    <x v="519"/>
    <s v="yes"/>
    <x v="0"/>
    <x v="0"/>
    <x v="1"/>
    <x v="1"/>
    <n v="1970"/>
    <s v="Oct"/>
    <n v="2"/>
    <s v="2 Oct 1970"/>
    <x v="2"/>
    <n v="2"/>
    <n v="11396.9"/>
    <s v="tier - 3"/>
    <s v="tier - 3"/>
    <s v="R1024"/>
  </r>
  <r>
    <s v="Id973"/>
    <s v="McCurdy, Mr.  Matthew"/>
    <x v="0"/>
    <n v="35.244999999999997"/>
    <x v="0"/>
    <x v="520"/>
    <s v="yes"/>
    <x v="0"/>
    <x v="0"/>
    <x v="0"/>
    <x v="1"/>
    <n v="1967"/>
    <s v="Dec"/>
    <n v="19"/>
    <s v="19 Dec 1967"/>
    <x v="22"/>
    <n v="1"/>
    <n v="11394.07"/>
    <s v="tier - 3"/>
    <s v="tier - 1"/>
    <s v="R1018"/>
  </r>
  <r>
    <s v="Id974"/>
    <s v="Hughes, Mrs.  Bettina"/>
    <x v="2"/>
    <n v="49.84"/>
    <x v="0"/>
    <x v="199"/>
    <s v="yes"/>
    <x v="0"/>
    <x v="1"/>
    <x v="3"/>
    <x v="1"/>
    <n v="1997"/>
    <s v="Jul"/>
    <n v="28"/>
    <s v="28 Jul 1997"/>
    <x v="46"/>
    <n v="0"/>
    <n v="11388.27"/>
    <s v="tier - 3"/>
    <s v="tier - 2"/>
    <s v="R1026"/>
  </r>
  <r>
    <s v="Id975"/>
    <s v="Varner, Mr.  Alexander"/>
    <x v="2"/>
    <n v="49.06"/>
    <x v="0"/>
    <x v="508"/>
    <s v="yes"/>
    <x v="0"/>
    <x v="0"/>
    <x v="3"/>
    <x v="1"/>
    <n v="1964"/>
    <s v="Jun"/>
    <n v="13"/>
    <s v="13 Jun 1964"/>
    <x v="8"/>
    <n v="0"/>
    <n v="11381.33"/>
    <s v="tier - 3"/>
    <s v="tier - 2"/>
    <s v="R1013"/>
  </r>
  <r>
    <s v="Id976"/>
    <s v="Dahmen, Mrs.  Holli"/>
    <x v="1"/>
    <n v="30.88"/>
    <x v="0"/>
    <x v="99"/>
    <s v="No"/>
    <x v="0"/>
    <x v="0"/>
    <x v="1"/>
    <x v="1"/>
    <n v="1972"/>
    <s v="Dec"/>
    <n v="6"/>
    <s v="6 Dec 1972"/>
    <x v="30"/>
    <n v="0"/>
    <n v="11378.57"/>
    <s v="tier - 3"/>
    <s v="tier - 2"/>
    <s v="R1025"/>
  </r>
  <r>
    <s v="Id977"/>
    <s v="Young, Mrs.  Heather C"/>
    <x v="1"/>
    <n v="33.35"/>
    <x v="0"/>
    <x v="3"/>
    <s v="No"/>
    <x v="0"/>
    <x v="1"/>
    <x v="3"/>
    <x v="1"/>
    <n v="1979"/>
    <s v="Jun"/>
    <n v="7"/>
    <s v="7 Jun 1979"/>
    <x v="9"/>
    <n v="2"/>
    <n v="11369.39"/>
    <s v="tier - 3"/>
    <s v="tier - 1"/>
    <s v="R1026"/>
  </r>
  <r>
    <s v="Id978"/>
    <s v="Fraser, Mr.  Kyle"/>
    <x v="1"/>
    <n v="38"/>
    <x v="0"/>
    <x v="245"/>
    <s v="yes"/>
    <x v="0"/>
    <x v="0"/>
    <x v="3"/>
    <x v="1"/>
    <n v="1964"/>
    <s v="Dec"/>
    <n v="13"/>
    <s v="13 Dec 1964"/>
    <x v="13"/>
    <n v="0"/>
    <n v="11365.95"/>
    <s v="tier - 3"/>
    <s v="tier - 2"/>
    <s v="R1011"/>
  </r>
  <r>
    <s v="Id979"/>
    <s v="Deeg, Mr.  Thomas J"/>
    <x v="1"/>
    <n v="36.08"/>
    <x v="0"/>
    <x v="208"/>
    <s v="yes"/>
    <x v="0"/>
    <x v="0"/>
    <x v="3"/>
    <x v="1"/>
    <n v="1964"/>
    <s v="Jul"/>
    <n v="3"/>
    <s v="3 Jul 1964"/>
    <x v="8"/>
    <n v="0"/>
    <n v="11363.28"/>
    <s v="tier - 3"/>
    <s v="tier - 1"/>
    <s v="R1013"/>
  </r>
  <r>
    <s v="Id980"/>
    <s v="Robertson, Mr.  Chris"/>
    <x v="2"/>
    <n v="35.700000000000003"/>
    <x v="0"/>
    <x v="324"/>
    <s v="yes"/>
    <x v="0"/>
    <x v="0"/>
    <x v="3"/>
    <x v="1"/>
    <n v="1964"/>
    <s v="Jul"/>
    <n v="4"/>
    <s v="4 Jul 1964"/>
    <x v="8"/>
    <n v="0"/>
    <n v="11362.76"/>
    <s v="tier - 3"/>
    <s v="tier - 1"/>
    <s v="R1011"/>
  </r>
  <r>
    <s v="Id981"/>
    <s v="Peck, Mr.  Graham"/>
    <x v="0"/>
    <n v="34.01"/>
    <x v="0"/>
    <x v="521"/>
    <s v="No"/>
    <x v="0"/>
    <x v="0"/>
    <x v="0"/>
    <x v="1"/>
    <n v="1965"/>
    <s v="SEP"/>
    <n v="26"/>
    <s v="26 Sep 1965"/>
    <x v="11"/>
    <n v="0"/>
    <n v="11356.66"/>
    <s v="tier - 3"/>
    <s v="tier - 3"/>
    <s v="R1012"/>
  </r>
  <r>
    <s v="Id982"/>
    <s v="Burger, Mr.  Garrett"/>
    <x v="0"/>
    <n v="31.54"/>
    <x v="0"/>
    <x v="379"/>
    <s v="No"/>
    <x v="0"/>
    <x v="0"/>
    <x v="0"/>
    <x v="1"/>
    <n v="1965"/>
    <s v="Nov"/>
    <n v="29"/>
    <s v="29 Nov 1965"/>
    <x v="11"/>
    <n v="0"/>
    <n v="11353.23"/>
    <s v="tier - 3"/>
    <s v="tier - 1"/>
    <s v="R1012"/>
  </r>
  <r>
    <s v="Id983"/>
    <s v="Blain, Mr.  Andrew"/>
    <x v="2"/>
    <n v="23.3"/>
    <x v="2"/>
    <x v="332"/>
    <s v="yes"/>
    <x v="0"/>
    <x v="0"/>
    <x v="3"/>
    <x v="1"/>
    <n v="1964"/>
    <s v="Jul"/>
    <n v="12"/>
    <s v="12 Jul 1964"/>
    <x v="8"/>
    <n v="0"/>
    <n v="11345.52"/>
    <s v="tier - 3"/>
    <s v="tier - 3"/>
    <s v="R1011"/>
  </r>
  <r>
    <s v="Id984"/>
    <s v="Winters, Mrs.  Annabelle M"/>
    <x v="0"/>
    <n v="27.75"/>
    <x v="1"/>
    <x v="502"/>
    <s v="No"/>
    <x v="0"/>
    <x v="0"/>
    <x v="0"/>
    <x v="1"/>
    <n v="1968"/>
    <s v="Nov"/>
    <n v="2"/>
    <s v="2 Nov 1968"/>
    <x v="0"/>
    <n v="0"/>
    <n v="11344.32"/>
    <s v="tier - 3"/>
    <s v="tier - 2"/>
    <s v="R1025"/>
  </r>
  <r>
    <s v="Id985"/>
    <s v="McCue, Mr.  Daniel T."/>
    <x v="2"/>
    <n v="42.46"/>
    <x v="0"/>
    <x v="92"/>
    <s v="No"/>
    <x v="0"/>
    <x v="0"/>
    <x v="0"/>
    <x v="1"/>
    <n v="1989"/>
    <s v="Aug"/>
    <n v="19"/>
    <s v="19 Aug 1989"/>
    <x v="4"/>
    <n v="1"/>
    <n v="11326.71"/>
    <s v="tier - 3"/>
    <s v="tier - 3"/>
    <s v="R1013"/>
  </r>
  <r>
    <s v="Id986"/>
    <s v="Webster, Ms.  Deanne"/>
    <x v="0"/>
    <n v="54.47"/>
    <x v="0"/>
    <x v="488"/>
    <s v="No"/>
    <x v="0"/>
    <x v="0"/>
    <x v="0"/>
    <x v="1"/>
    <n v="2002"/>
    <s v="SEP"/>
    <n v="20"/>
    <s v="20 Sep 2002"/>
    <x v="39"/>
    <n v="0"/>
    <n v="11321.49"/>
    <s v="tier - 3"/>
    <s v="tier - 3"/>
    <s v="R1012"/>
  </r>
  <r>
    <s v="Id987"/>
    <s v="Anderson, Ms.  Carrie"/>
    <x v="0"/>
    <n v="24.93"/>
    <x v="2"/>
    <x v="522"/>
    <s v="yes"/>
    <x v="0"/>
    <x v="1"/>
    <x v="3"/>
    <x v="1"/>
    <n v="1963"/>
    <s v="Jul"/>
    <n v="11"/>
    <s v="11 Jul 1963"/>
    <x v="12"/>
    <n v="0"/>
    <n v="11319.12"/>
    <s v="tier - 3"/>
    <s v="tier - 1"/>
    <s v="R1012"/>
  </r>
  <r>
    <s v="Id988"/>
    <s v="Chiappone, Mrs.  Suzanne"/>
    <x v="2"/>
    <n v="48.12"/>
    <x v="0"/>
    <x v="523"/>
    <s v="yes"/>
    <x v="0"/>
    <x v="0"/>
    <x v="3"/>
    <x v="1"/>
    <n v="1995"/>
    <s v="Dec"/>
    <n v="10"/>
    <s v="10 Dec 1995"/>
    <x v="44"/>
    <n v="0"/>
    <n v="11318.57"/>
    <s v="tier - 3"/>
    <s v="tier - 2"/>
    <s v="R1026"/>
  </r>
  <r>
    <s v="Id989"/>
    <s v="Opie, Ms.  Jasmine P."/>
    <x v="0"/>
    <n v="24.91"/>
    <x v="2"/>
    <x v="524"/>
    <s v="yes"/>
    <x v="0"/>
    <x v="1"/>
    <x v="3"/>
    <x v="1"/>
    <n v="1963"/>
    <s v="Nov"/>
    <n v="22"/>
    <s v="22 Nov 1963"/>
    <x v="8"/>
    <n v="0"/>
    <n v="11312.33"/>
    <s v="tier - 3"/>
    <s v="tier - 3"/>
    <s v="R1012"/>
  </r>
  <r>
    <s v="Id990"/>
    <s v="Donnelly, Ms.  Jennifer"/>
    <x v="0"/>
    <n v="27.645"/>
    <x v="1"/>
    <x v="525"/>
    <s v="No"/>
    <x v="0"/>
    <x v="0"/>
    <x v="0"/>
    <x v="1"/>
    <n v="1968"/>
    <s v="Oct"/>
    <n v="6"/>
    <s v="6 Oct 1968"/>
    <x v="0"/>
    <n v="1"/>
    <n v="11305.93"/>
    <s v="tier - 3"/>
    <s v="tier - 1"/>
    <s v="R1012"/>
  </r>
  <r>
    <s v="Id991"/>
    <s v="Rall, Ms.  Tracie"/>
    <x v="2"/>
    <n v="33.700000000000003"/>
    <x v="0"/>
    <x v="138"/>
    <s v="No"/>
    <x v="0"/>
    <x v="0"/>
    <x v="1"/>
    <x v="1"/>
    <n v="1972"/>
    <s v="SEP"/>
    <n v="25"/>
    <s v="25 Sep 1972"/>
    <x v="30"/>
    <n v="4"/>
    <n v="11299.34"/>
    <s v="tier - 3"/>
    <s v="tier - 2"/>
    <s v="R1011"/>
  </r>
  <r>
    <s v="Id992"/>
    <s v="Mitchell, Mr.  Tristan D."/>
    <x v="2"/>
    <n v="38.93"/>
    <x v="0"/>
    <x v="409"/>
    <s v="yes"/>
    <x v="0"/>
    <x v="0"/>
    <x v="3"/>
    <x v="1"/>
    <n v="1988"/>
    <s v="Nov"/>
    <n v="14"/>
    <s v="14 Nov 1988"/>
    <x v="4"/>
    <n v="3"/>
    <n v="11294.57"/>
    <s v="tier - 3"/>
    <s v="tier - 1"/>
    <s v="R1022"/>
  </r>
  <r>
    <s v="Id993"/>
    <s v="Chen, Mr.  Peiweng"/>
    <x v="0"/>
    <n v="32.774999999999999"/>
    <x v="0"/>
    <x v="526"/>
    <s v="yes"/>
    <x v="0"/>
    <x v="0"/>
    <x v="1"/>
    <x v="1"/>
    <n v="1970"/>
    <s v="Jun"/>
    <n v="22"/>
    <s v="22 Jun 1970"/>
    <x v="28"/>
    <n v="3"/>
    <n v="11289.11"/>
    <s v="tier - 3"/>
    <s v="tier - 1"/>
    <s v="R1012"/>
  </r>
  <r>
    <s v="Id994"/>
    <s v="Tufaro, Ms.  Theresa M."/>
    <x v="0"/>
    <n v="29.83"/>
    <x v="1"/>
    <x v="527"/>
    <s v="yes"/>
    <x v="0"/>
    <x v="0"/>
    <x v="0"/>
    <x v="1"/>
    <n v="1967"/>
    <s v="Jun"/>
    <n v="14"/>
    <s v="14 Jun 1967"/>
    <x v="25"/>
    <n v="0"/>
    <n v="11286.54"/>
    <s v="tier - 3"/>
    <s v="tier - 3"/>
    <s v="R1024"/>
  </r>
  <r>
    <s v="Id995"/>
    <s v="Peters, Mr.  Daniel J"/>
    <x v="2"/>
    <n v="28.31"/>
    <x v="1"/>
    <x v="188"/>
    <s v="No"/>
    <x v="1"/>
    <x v="0"/>
    <x v="3"/>
    <x v="1"/>
    <n v="2004"/>
    <s v="Oct"/>
    <n v="4"/>
    <s v="4 Oct 2004"/>
    <x v="41"/>
    <n v="1"/>
    <n v="11272.33"/>
    <s v="tier - 3"/>
    <s v="tier - 2"/>
    <s v="R1019"/>
  </r>
  <r>
    <s v="Id996"/>
    <s v="Susedik, Mrs.  Courtney M."/>
    <x v="0"/>
    <n v="29.79"/>
    <x v="1"/>
    <x v="211"/>
    <s v="No"/>
    <x v="0"/>
    <x v="0"/>
    <x v="0"/>
    <x v="1"/>
    <n v="1971"/>
    <s v="Dec"/>
    <n v="26"/>
    <s v="26 Dec 1971"/>
    <x v="14"/>
    <n v="0"/>
    <n v="11265.71"/>
    <s v="tier - 3"/>
    <s v="tier - 1"/>
    <s v="R1025"/>
  </r>
  <r>
    <s v="Id997"/>
    <s v="Garcia, Mr.  Jose A."/>
    <x v="2"/>
    <n v="36.6"/>
    <x v="0"/>
    <x v="112"/>
    <s v="yes"/>
    <x v="0"/>
    <x v="1"/>
    <x v="3"/>
    <x v="1"/>
    <n v="1969"/>
    <s v="Oct"/>
    <n v="11"/>
    <s v="11 Oct 1969"/>
    <x v="28"/>
    <n v="3"/>
    <n v="11264.54"/>
    <s v="tier - 3"/>
    <s v="tier - 2"/>
    <s v="R1011"/>
  </r>
  <r>
    <s v="Id998"/>
    <s v="Deady, Mrs.  Lauren"/>
    <x v="0"/>
    <n v="35.93"/>
    <x v="0"/>
    <x v="528"/>
    <s v="yes"/>
    <x v="0"/>
    <x v="0"/>
    <x v="0"/>
    <x v="1"/>
    <n v="1981"/>
    <s v="Oct"/>
    <n v="2"/>
    <s v="2 Oct 1981"/>
    <x v="37"/>
    <n v="1"/>
    <n v="11255.29"/>
    <s v="tier - 3"/>
    <s v="tier - 1"/>
    <s v="R1026"/>
  </r>
  <r>
    <s v="Id999"/>
    <s v="Campbell, Mr.  Jonathon M."/>
    <x v="2"/>
    <n v="28.6"/>
    <x v="1"/>
    <x v="209"/>
    <s v="yes"/>
    <x v="0"/>
    <x v="1"/>
    <x v="3"/>
    <x v="1"/>
    <n v="1969"/>
    <s v="Aug"/>
    <n v="20"/>
    <s v="20 Aug 1969"/>
    <x v="0"/>
    <n v="3"/>
    <n v="11253.42"/>
    <s v="tier - 3"/>
    <s v="tier - 1"/>
    <s v="R1011"/>
  </r>
  <r>
    <s v="Id1000"/>
    <s v="Schaefer, Mrs.  Stephanie A"/>
    <x v="2"/>
    <n v="39.17"/>
    <x v="0"/>
    <x v="325"/>
    <s v="No"/>
    <x v="0"/>
    <x v="0"/>
    <x v="0"/>
    <x v="1"/>
    <n v="1989"/>
    <s v="Dec"/>
    <n v="17"/>
    <s v="17 Dec 1989"/>
    <x v="42"/>
    <n v="3"/>
    <n v="11250.43"/>
    <s v="tier - 3"/>
    <s v="tier - 2"/>
    <s v="R1026"/>
  </r>
  <r>
    <s v="Id1001"/>
    <s v="D'Alessandro, Mr.  Patrick"/>
    <x v="1"/>
    <n v="26.41"/>
    <x v="1"/>
    <x v="74"/>
    <s v="yes"/>
    <x v="0"/>
    <x v="1"/>
    <x v="3"/>
    <x v="1"/>
    <n v="1969"/>
    <s v="Dec"/>
    <n v="30"/>
    <s v="30 Dec 1969"/>
    <x v="28"/>
    <n v="2"/>
    <n v="11244.38"/>
    <s v="tier - 3"/>
    <s v="tier - 1"/>
    <s v="R1016"/>
  </r>
  <r>
    <s v="Id1002"/>
    <s v="Wyss, Mrs.  Krista"/>
    <x v="1"/>
    <n v="30.63"/>
    <x v="0"/>
    <x v="330"/>
    <s v="yes"/>
    <x v="0"/>
    <x v="0"/>
    <x v="0"/>
    <x v="1"/>
    <n v="1976"/>
    <s v="Jun"/>
    <n v="28"/>
    <s v="28 Jun 1976"/>
    <x v="29"/>
    <n v="2"/>
    <n v="11217.35"/>
    <s v="tier - 3"/>
    <s v="tier - 2"/>
    <s v="R1025"/>
  </r>
  <r>
    <s v="Id1003"/>
    <s v="Rose, Ms.  Jenessa"/>
    <x v="0"/>
    <n v="31.73"/>
    <x v="0"/>
    <x v="179"/>
    <s v="yes"/>
    <x v="0"/>
    <x v="0"/>
    <x v="1"/>
    <x v="1"/>
    <n v="1970"/>
    <s v="Jun"/>
    <n v="14"/>
    <s v="14 Jun 1970"/>
    <x v="28"/>
    <n v="2"/>
    <n v="11187.66"/>
    <s v="tier - 3"/>
    <s v="tier - 2"/>
    <s v="R1012"/>
  </r>
  <r>
    <s v="Id1004"/>
    <s v="Hopper, Mr.  Ryan M."/>
    <x v="2"/>
    <n v="30.7"/>
    <x v="0"/>
    <x v="361"/>
    <s v="No"/>
    <x v="0"/>
    <x v="0"/>
    <x v="1"/>
    <x v="1"/>
    <n v="1972"/>
    <s v="SEP"/>
    <n v="3"/>
    <s v="3 Sep 1972"/>
    <x v="14"/>
    <n v="0"/>
    <n v="11186.2"/>
    <s v="tier - 3"/>
    <s v="tier - 2"/>
    <s v="R1021"/>
  </r>
  <r>
    <s v="Id1005"/>
    <s v="Finneran, Mr.  Thomas"/>
    <x v="1"/>
    <n v="25.934999999999999"/>
    <x v="1"/>
    <x v="10"/>
    <s v="yes"/>
    <x v="0"/>
    <x v="0"/>
    <x v="1"/>
    <x v="1"/>
    <n v="1966"/>
    <s v="Aug"/>
    <n v="6"/>
    <s v="6 Aug 1966"/>
    <x v="11"/>
    <n v="0"/>
    <n v="11165.42"/>
    <s v="tier - 3"/>
    <s v="tier - 1"/>
    <s v="R1016"/>
  </r>
  <r>
    <s v="Id1006"/>
    <s v="Basham, Ms.  Amanda N."/>
    <x v="2"/>
    <n v="35.9"/>
    <x v="0"/>
    <x v="239"/>
    <s v="yes"/>
    <x v="0"/>
    <x v="1"/>
    <x v="3"/>
    <x v="1"/>
    <n v="1969"/>
    <s v="Jun"/>
    <n v="25"/>
    <s v="25 Jun 1969"/>
    <x v="0"/>
    <n v="2"/>
    <n v="11163.57"/>
    <s v="tier - 3"/>
    <s v="tier - 2"/>
    <s v="R1011"/>
  </r>
  <r>
    <s v="Id1007"/>
    <s v="Inman, Ms.  Teresa P."/>
    <x v="2"/>
    <n v="26.7"/>
    <x v="1"/>
    <x v="111"/>
    <s v="yes"/>
    <x v="0"/>
    <x v="1"/>
    <x v="3"/>
    <x v="1"/>
    <n v="1969"/>
    <s v="Nov"/>
    <n v="30"/>
    <s v="30 Nov 1969"/>
    <x v="28"/>
    <n v="2"/>
    <n v="11150.78"/>
    <s v="tier - 3"/>
    <s v="tier - 2"/>
    <s v="R1011"/>
  </r>
  <r>
    <s v="Id1008"/>
    <s v="Oscal, Mr.  Dorian"/>
    <x v="2"/>
    <n v="33.71"/>
    <x v="0"/>
    <x v="529"/>
    <s v="No"/>
    <x v="0"/>
    <x v="0"/>
    <x v="0"/>
    <x v="1"/>
    <n v="1980"/>
    <s v="Aug"/>
    <n v="20"/>
    <s v="20 Aug 1980"/>
    <x v="31"/>
    <n v="2"/>
    <n v="11103.33"/>
    <s v="tier - 3"/>
    <s v="tier - 1"/>
    <s v="R1021"/>
  </r>
  <r>
    <s v="Id1009"/>
    <s v="Craft, Ms.  Amy"/>
    <x v="2"/>
    <n v="41.91"/>
    <x v="0"/>
    <x v="329"/>
    <s v="yes"/>
    <x v="0"/>
    <x v="0"/>
    <x v="1"/>
    <x v="1"/>
    <n v="1966"/>
    <s v="Jul"/>
    <n v="5"/>
    <s v="5 Jul 1966"/>
    <x v="11"/>
    <n v="0"/>
    <n v="11093.62"/>
    <s v="tier - 3"/>
    <s v="tier - 1"/>
    <s v="R1013"/>
  </r>
  <r>
    <s v="Id1010"/>
    <s v="Kebede, Ms.  Aberu"/>
    <x v="1"/>
    <n v="39.82"/>
    <x v="0"/>
    <x v="3"/>
    <s v="yes"/>
    <x v="0"/>
    <x v="0"/>
    <x v="1"/>
    <x v="1"/>
    <n v="1966"/>
    <s v="SEP"/>
    <n v="9"/>
    <s v="9 Sep 1966"/>
    <x v="25"/>
    <n v="0"/>
    <n v="11090.72"/>
    <s v="tier - 3"/>
    <s v="tier - 1"/>
    <s v="R1013"/>
  </r>
  <r>
    <s v="Id1011"/>
    <s v="Strobel, Ms.  Ashley"/>
    <x v="2"/>
    <n v="28.12"/>
    <x v="1"/>
    <x v="145"/>
    <s v="No"/>
    <x v="0"/>
    <x v="0"/>
    <x v="1"/>
    <x v="1"/>
    <n v="1972"/>
    <s v="Oct"/>
    <n v="7"/>
    <s v="7 Oct 1972"/>
    <x v="30"/>
    <n v="3"/>
    <n v="11085.59"/>
    <s v="tier - 3"/>
    <s v="tier - 2"/>
    <s v="R1012"/>
  </r>
  <r>
    <s v="Id1012"/>
    <s v="Dalton, Ms.  Anna E"/>
    <x v="0"/>
    <n v="26.98"/>
    <x v="1"/>
    <x v="241"/>
    <s v="yes"/>
    <x v="0"/>
    <x v="0"/>
    <x v="0"/>
    <x v="1"/>
    <n v="1967"/>
    <s v="SEP"/>
    <n v="4"/>
    <s v="4 Sep 1967"/>
    <x v="22"/>
    <n v="0"/>
    <n v="11082.58"/>
    <s v="tier - 3"/>
    <s v="tier - 2"/>
    <s v="R1012"/>
  </r>
  <r>
    <s v="Id1013"/>
    <s v="Morimoto, Ms.  Tania K."/>
    <x v="1"/>
    <n v="27.2"/>
    <x v="1"/>
    <x v="87"/>
    <s v="yes"/>
    <x v="0"/>
    <x v="0"/>
    <x v="1"/>
    <x v="1"/>
    <n v="1966"/>
    <s v="Nov"/>
    <n v="20"/>
    <s v="20 Nov 1966"/>
    <x v="25"/>
    <n v="0"/>
    <n v="11073.18"/>
    <s v="tier - 3"/>
    <s v="tier - 3"/>
    <s v="R1011"/>
  </r>
  <r>
    <s v="Id1014"/>
    <s v="Manlove, Ms.  Ashley E"/>
    <x v="2"/>
    <n v="25.3"/>
    <x v="1"/>
    <x v="27"/>
    <s v="yes"/>
    <x v="0"/>
    <x v="0"/>
    <x v="1"/>
    <x v="1"/>
    <n v="1966"/>
    <s v="Nov"/>
    <n v="7"/>
    <s v="7 Nov 1966"/>
    <x v="25"/>
    <n v="0"/>
    <n v="11070.54"/>
    <s v="tier - 3"/>
    <s v="tier - 3"/>
    <s v="R1011"/>
  </r>
  <r>
    <s v="Id1015"/>
    <s v="Madzik, Ms.  Aleksandra"/>
    <x v="0"/>
    <n v="30.25"/>
    <x v="0"/>
    <x v="307"/>
    <s v="No"/>
    <x v="0"/>
    <x v="0"/>
    <x v="0"/>
    <x v="1"/>
    <n v="1971"/>
    <s v="Nov"/>
    <n v="9"/>
    <s v="9 Nov 1971"/>
    <x v="14"/>
    <n v="0"/>
    <n v="11068.77"/>
    <s v="tier - 3"/>
    <s v="tier - 2"/>
    <s v="R1012"/>
  </r>
  <r>
    <s v="Id1016"/>
    <s v="Hobson, Ms.  Valery L"/>
    <x v="2"/>
    <n v="54"/>
    <x v="0"/>
    <x v="82"/>
    <s v="yes"/>
    <x v="1"/>
    <x v="0"/>
    <x v="1"/>
    <x v="1"/>
    <n v="2000"/>
    <s v="SEP"/>
    <n v="18"/>
    <s v="18 Sep 2000"/>
    <x v="43"/>
    <n v="0"/>
    <n v="11068.7"/>
    <s v="tier - 3"/>
    <s v="tier - 1"/>
    <s v="R1011"/>
  </r>
  <r>
    <s v="Id1017"/>
    <s v="Reyes, Mrs.  Joanna G."/>
    <x v="2"/>
    <n v="51.86"/>
    <x v="0"/>
    <x v="134"/>
    <s v="yes"/>
    <x v="0"/>
    <x v="0"/>
    <x v="0"/>
    <x v="1"/>
    <n v="2001"/>
    <s v="Dec"/>
    <n v="17"/>
    <s v="17 Dec 2001"/>
    <x v="47"/>
    <n v="0"/>
    <n v="11046.02"/>
    <s v="tier - 3"/>
    <s v="tier - 1"/>
    <s v="R1026"/>
  </r>
  <r>
    <s v="Id1018"/>
    <s v="Tierney, Mrs.  Stefanie F."/>
    <x v="0"/>
    <n v="31.39"/>
    <x v="0"/>
    <x v="530"/>
    <s v="No"/>
    <x v="0"/>
    <x v="0"/>
    <x v="0"/>
    <x v="1"/>
    <n v="1974"/>
    <s v="Aug"/>
    <n v="30"/>
    <s v="30 Aug 1974"/>
    <x v="19"/>
    <n v="0"/>
    <n v="11037.85"/>
    <s v="tier - 3"/>
    <s v="tier - 2"/>
    <s v="R1025"/>
  </r>
  <r>
    <s v="Id1019"/>
    <s v="Gabris, Mr.  Stephen"/>
    <x v="2"/>
    <n v="39.97"/>
    <x v="0"/>
    <x v="122"/>
    <s v="No"/>
    <x v="0"/>
    <x v="0"/>
    <x v="0"/>
    <x v="1"/>
    <n v="1989"/>
    <s v="Oct"/>
    <n v="25"/>
    <s v="25 Oct 1989"/>
    <x v="42"/>
    <n v="3"/>
    <n v="11037.51"/>
    <s v="tier - 3"/>
    <s v="tier - 1"/>
    <s v="R1012"/>
  </r>
  <r>
    <s v="Id1020"/>
    <s v="Howard, Ms.  Liza J."/>
    <x v="0"/>
    <n v="41.23"/>
    <x v="0"/>
    <x v="457"/>
    <s v="No"/>
    <x v="0"/>
    <x v="0"/>
    <x v="0"/>
    <x v="1"/>
    <n v="1974"/>
    <s v="Dec"/>
    <n v="10"/>
    <s v="10 Dec 1974"/>
    <x v="23"/>
    <n v="4"/>
    <n v="11033.66"/>
    <s v="tier - 3"/>
    <s v="tier - 3"/>
    <s v="R1012"/>
  </r>
  <r>
    <s v="Id1021"/>
    <s v="Kallay, Mr.  Ian M."/>
    <x v="2"/>
    <n v="49.45"/>
    <x v="0"/>
    <x v="267"/>
    <s v="yes"/>
    <x v="0"/>
    <x v="0"/>
    <x v="0"/>
    <x v="1"/>
    <n v="1996"/>
    <s v="Jul"/>
    <n v="21"/>
    <s v="21 Jul 1996"/>
    <x v="44"/>
    <n v="0"/>
    <n v="11028.56"/>
    <s v="tier - 3"/>
    <s v="tier - 3"/>
    <s v="R1012"/>
  </r>
  <r>
    <s v="Id1022"/>
    <s v="Leguizamo, Ms.  Claudia L."/>
    <x v="2"/>
    <n v="41.04"/>
    <x v="0"/>
    <x v="450"/>
    <s v="No"/>
    <x v="0"/>
    <x v="0"/>
    <x v="0"/>
    <x v="1"/>
    <n v="1991"/>
    <s v="Jun"/>
    <n v="26"/>
    <s v="26 Jun 1991"/>
    <x v="3"/>
    <n v="3"/>
    <n v="11018.05"/>
    <s v="tier - 3"/>
    <s v="tier - 2"/>
    <s v="R1012"/>
  </r>
  <r>
    <s v="Id1023"/>
    <s v="Escartin, Ms.  Jessica M"/>
    <x v="0"/>
    <n v="27.93"/>
    <x v="1"/>
    <x v="531"/>
    <s v="No"/>
    <x v="0"/>
    <x v="0"/>
    <x v="0"/>
    <x v="1"/>
    <n v="1974"/>
    <s v="Dec"/>
    <n v="15"/>
    <s v="15 Dec 1974"/>
    <x v="23"/>
    <n v="4"/>
    <n v="11015.17"/>
    <s v="tier - 3"/>
    <s v="tier - 1"/>
    <s v="R1012"/>
  </r>
  <r>
    <s v="Id1024"/>
    <s v="Chorey, Mr.  Billy Jr."/>
    <x v="0"/>
    <n v="21.01"/>
    <x v="2"/>
    <x v="36"/>
    <s v="No"/>
    <x v="0"/>
    <x v="0"/>
    <x v="0"/>
    <x v="1"/>
    <n v="1968"/>
    <s v="Oct"/>
    <n v="24"/>
    <s v="24 Oct 1968"/>
    <x v="0"/>
    <n v="2"/>
    <n v="11013.71"/>
    <s v="tier - 3"/>
    <s v="tier - 1"/>
    <s v="R1013"/>
  </r>
  <r>
    <s v="Id1025"/>
    <s v="McVay, Mr.  David"/>
    <x v="2"/>
    <n v="52.37"/>
    <x v="0"/>
    <x v="388"/>
    <s v="yes"/>
    <x v="1"/>
    <x v="0"/>
    <x v="1"/>
    <x v="1"/>
    <n v="2000"/>
    <s v="SEP"/>
    <n v="17"/>
    <s v="17 Sep 2000"/>
    <x v="43"/>
    <n v="0"/>
    <n v="10991.58"/>
    <s v="tier - 3"/>
    <s v="tier - 3"/>
    <s v="R1012"/>
  </r>
  <r>
    <s v="Id1026"/>
    <s v="Vinson, Mr.  Tim"/>
    <x v="0"/>
    <n v="40.369999999999997"/>
    <x v="0"/>
    <x v="465"/>
    <s v="No"/>
    <x v="0"/>
    <x v="0"/>
    <x v="0"/>
    <x v="1"/>
    <n v="1965"/>
    <s v="Dec"/>
    <n v="18"/>
    <s v="18 Dec 1965"/>
    <x v="11"/>
    <n v="0"/>
    <n v="10982.5"/>
    <s v="tier - 3"/>
    <s v="tier - 3"/>
    <s v="R1013"/>
  </r>
  <r>
    <s v="Id1027"/>
    <s v="Astrike-Davis, Ms.  Emma M"/>
    <x v="0"/>
    <n v="41.47"/>
    <x v="0"/>
    <x v="532"/>
    <s v="No"/>
    <x v="0"/>
    <x v="0"/>
    <x v="1"/>
    <x v="1"/>
    <n v="1973"/>
    <s v="Oct"/>
    <n v="21"/>
    <s v="21 Oct 1973"/>
    <x v="19"/>
    <n v="4"/>
    <n v="10977.21"/>
    <s v="tier - 3"/>
    <s v="tier - 1"/>
    <s v="R1013"/>
  </r>
  <r>
    <s v="Id1028"/>
    <s v="Harder, Mr.  Tim"/>
    <x v="2"/>
    <n v="33.725000000000001"/>
    <x v="0"/>
    <x v="49"/>
    <s v="yes"/>
    <x v="0"/>
    <x v="0"/>
    <x v="1"/>
    <x v="1"/>
    <n v="1966"/>
    <s v="Jul"/>
    <n v="9"/>
    <s v="9 Jul 1966"/>
    <x v="11"/>
    <n v="0"/>
    <n v="10976.25"/>
    <s v="tier - 3"/>
    <s v="tier - 2"/>
    <s v="R1012"/>
  </r>
  <r>
    <s v="Id1029"/>
    <s v="Bell, Mr.  Patrick"/>
    <x v="0"/>
    <n v="28.1"/>
    <x v="1"/>
    <x v="533"/>
    <s v="No"/>
    <x v="0"/>
    <x v="0"/>
    <x v="0"/>
    <x v="1"/>
    <n v="1965"/>
    <s v="Jun"/>
    <n v="19"/>
    <s v="19 Jun 1965"/>
    <x v="13"/>
    <n v="0"/>
    <n v="10965.45"/>
    <s v="tier - 3"/>
    <s v="tier - 2"/>
    <s v="R1011"/>
  </r>
  <r>
    <s v="Id1030"/>
    <s v="Dawes, Ms.  Bridget K."/>
    <x v="2"/>
    <n v="37.43"/>
    <x v="0"/>
    <x v="261"/>
    <s v="yes"/>
    <x v="0"/>
    <x v="1"/>
    <x v="3"/>
    <x v="1"/>
    <n v="1969"/>
    <s v="Aug"/>
    <n v="14"/>
    <s v="14 Aug 1969"/>
    <x v="0"/>
    <n v="1"/>
    <n v="10959.69"/>
    <s v="tier - 3"/>
    <s v="tier - 3"/>
    <s v="R1012"/>
  </r>
  <r>
    <s v="Id1031"/>
    <s v="Larios, Mr.  Gabriel"/>
    <x v="0"/>
    <n v="23.7"/>
    <x v="2"/>
    <x v="446"/>
    <s v="No"/>
    <x v="0"/>
    <x v="0"/>
    <x v="0"/>
    <x v="1"/>
    <n v="1965"/>
    <s v="Dec"/>
    <n v="4"/>
    <s v="4 Dec 1965"/>
    <x v="11"/>
    <n v="0"/>
    <n v="10959.33"/>
    <s v="tier - 3"/>
    <s v="tier - 3"/>
    <s v="R1011"/>
  </r>
  <r>
    <s v="Id1032"/>
    <s v="Yaremczuk, Ms.  Natasha"/>
    <x v="2"/>
    <n v="24.795000000000002"/>
    <x v="2"/>
    <x v="212"/>
    <s v="yes"/>
    <x v="0"/>
    <x v="1"/>
    <x v="3"/>
    <x v="1"/>
    <n v="1969"/>
    <s v="Nov"/>
    <n v="10"/>
    <s v="10 Nov 1969"/>
    <x v="28"/>
    <n v="1"/>
    <n v="10942.13"/>
    <s v="tier - 3"/>
    <s v="tier - 3"/>
    <s v="R1012"/>
  </r>
  <r>
    <s v="Id1033"/>
    <s v="Knight, Ms.  Abby A."/>
    <x v="0"/>
    <n v="31.9"/>
    <x v="0"/>
    <x v="43"/>
    <s v="No"/>
    <x v="0"/>
    <x v="0"/>
    <x v="0"/>
    <x v="1"/>
    <n v="1968"/>
    <s v="Nov"/>
    <n v="12"/>
    <s v="12 Nov 1968"/>
    <x v="0"/>
    <n v="1"/>
    <n v="10928.85"/>
    <s v="tier - 3"/>
    <s v="tier - 3"/>
    <s v="R1013"/>
  </r>
  <r>
    <s v="Id1034"/>
    <s v="Eversman, Ms.  Michelle"/>
    <x v="0"/>
    <n v="32.68"/>
    <x v="0"/>
    <x v="534"/>
    <s v="No"/>
    <x v="0"/>
    <x v="0"/>
    <x v="0"/>
    <x v="1"/>
    <n v="1968"/>
    <s v="Nov"/>
    <n v="13"/>
    <s v="13 Nov 1968"/>
    <x v="0"/>
    <n v="0"/>
    <n v="10923.93"/>
    <s v="tier - 3"/>
    <s v="tier - 1"/>
    <s v="R1024"/>
  </r>
  <r>
    <s v="Id1035"/>
    <s v="Hickory, Ms.  Mckendree"/>
    <x v="2"/>
    <n v="47.13"/>
    <x v="0"/>
    <x v="283"/>
    <s v="No"/>
    <x v="0"/>
    <x v="0"/>
    <x v="0"/>
    <x v="1"/>
    <n v="1994"/>
    <s v="SEP"/>
    <n v="6"/>
    <s v="6 Sep 1994"/>
    <x v="6"/>
    <n v="0"/>
    <n v="10886.66"/>
    <s v="tier - 3"/>
    <s v="tier - 3"/>
    <s v="R1012"/>
  </r>
  <r>
    <s v="Id1036"/>
    <s v="Mooney, Ms.  Tara"/>
    <x v="0"/>
    <n v="36.67"/>
    <x v="0"/>
    <x v="535"/>
    <s v="No"/>
    <x v="0"/>
    <x v="0"/>
    <x v="0"/>
    <x v="1"/>
    <n v="1971"/>
    <s v="Dec"/>
    <n v="20"/>
    <s v="20 Dec 1971"/>
    <x v="14"/>
    <n v="2"/>
    <n v="10848.13"/>
    <s v="tier - 3"/>
    <s v="tier - 3"/>
    <s v="R1012"/>
  </r>
  <r>
    <s v="Id1037"/>
    <s v="Craighead, Mr.  Daniel"/>
    <x v="0"/>
    <n v="33.630000000000003"/>
    <x v="0"/>
    <x v="291"/>
    <s v="No"/>
    <x v="0"/>
    <x v="0"/>
    <x v="0"/>
    <x v="1"/>
    <n v="1968"/>
    <s v="Jul"/>
    <n v="28"/>
    <s v="28 Jul 1968"/>
    <x v="22"/>
    <n v="1"/>
    <n v="10825.25"/>
    <s v="tier - 3"/>
    <s v="tier - 3"/>
    <s v="R1012"/>
  </r>
  <r>
    <s v="Id1038"/>
    <s v="Gardner, Mr.  Joshua P"/>
    <x v="0"/>
    <n v="32.67"/>
    <x v="0"/>
    <x v="536"/>
    <s v="yes"/>
    <x v="0"/>
    <x v="0"/>
    <x v="0"/>
    <x v="1"/>
    <n v="1967"/>
    <s v="Oct"/>
    <n v="2"/>
    <s v="2 Oct 1967"/>
    <x v="22"/>
    <n v="1"/>
    <n v="10807.49"/>
    <s v="tier - 3"/>
    <s v="tier - 2"/>
    <s v="R1013"/>
  </r>
  <r>
    <s v="Id1039"/>
    <s v="Lohrenz, Ms.  Erin C"/>
    <x v="0"/>
    <n v="33.299999999999997"/>
    <x v="0"/>
    <x v="296"/>
    <s v="yes"/>
    <x v="0"/>
    <x v="0"/>
    <x v="1"/>
    <x v="1"/>
    <n v="1970"/>
    <s v="Dec"/>
    <n v="18"/>
    <s v="18 Dec 1970"/>
    <x v="2"/>
    <n v="2"/>
    <n v="10806.84"/>
    <s v="tier - 3"/>
    <s v="tier - 2"/>
    <s v="R1011"/>
  </r>
  <r>
    <s v="Id1040"/>
    <s v="Demise, Ms.  Shure"/>
    <x v="0"/>
    <n v="30.78"/>
    <x v="0"/>
    <x v="537"/>
    <s v="yes"/>
    <x v="0"/>
    <x v="0"/>
    <x v="1"/>
    <x v="1"/>
    <n v="1970"/>
    <s v="Oct"/>
    <n v="28"/>
    <s v="28 Oct 1970"/>
    <x v="2"/>
    <n v="1"/>
    <n v="10797.34"/>
    <s v="tier - 3"/>
    <s v="tier - 2"/>
    <s v="R1023"/>
  </r>
  <r>
    <s v="Id1041"/>
    <s v="Nelson, Mr.  Richard"/>
    <x v="0"/>
    <n v="28.975000000000001"/>
    <x v="1"/>
    <x v="469"/>
    <s v="yes"/>
    <x v="0"/>
    <x v="0"/>
    <x v="0"/>
    <x v="1"/>
    <n v="1967"/>
    <s v="Oct"/>
    <n v="23"/>
    <s v="23 Oct 1967"/>
    <x v="22"/>
    <n v="0"/>
    <n v="10796.35"/>
    <s v="tier - 3"/>
    <s v="tier - 1"/>
    <s v="R1019"/>
  </r>
  <r>
    <s v="Id1042"/>
    <s v="Guitard, Ms.  Brenda"/>
    <x v="2"/>
    <n v="33.4"/>
    <x v="0"/>
    <x v="95"/>
    <s v="No"/>
    <x v="0"/>
    <x v="0"/>
    <x v="0"/>
    <x v="1"/>
    <n v="1999"/>
    <s v="Dec"/>
    <n v="24"/>
    <s v="24 Dec 1999"/>
    <x v="21"/>
    <n v="0"/>
    <n v="10795.94"/>
    <s v="tier - 3"/>
    <s v="tier - 1"/>
    <s v="R1011"/>
  </r>
  <r>
    <s v="Id1043"/>
    <s v="Navas, Mr.  Joseph M"/>
    <x v="0"/>
    <n v="21.5"/>
    <x v="2"/>
    <x v="68"/>
    <s v="yes"/>
    <x v="0"/>
    <x v="0"/>
    <x v="0"/>
    <x v="1"/>
    <n v="1967"/>
    <s v="Nov"/>
    <n v="11"/>
    <s v="11 Nov 1967"/>
    <x v="22"/>
    <n v="1"/>
    <n v="10791.96"/>
    <s v="tier - 3"/>
    <s v="tier - 2"/>
    <s v="R1011"/>
  </r>
  <r>
    <s v="Id1044"/>
    <s v="Ptucha, Mr.  Stephen J."/>
    <x v="1"/>
    <n v="38.14"/>
    <x v="0"/>
    <x v="85"/>
    <s v="No"/>
    <x v="0"/>
    <x v="0"/>
    <x v="0"/>
    <x v="1"/>
    <n v="1989"/>
    <s v="Nov"/>
    <n v="25"/>
    <s v="25 Nov 1989"/>
    <x v="42"/>
    <n v="3"/>
    <n v="10769.75"/>
    <s v="tier - 3"/>
    <s v="tier - 2"/>
    <s v="R1022"/>
  </r>
  <r>
    <s v="Id1045"/>
    <s v="Kirouac, Mrs.  Kathya"/>
    <x v="0"/>
    <n v="35.42"/>
    <x v="0"/>
    <x v="234"/>
    <s v="yes"/>
    <x v="0"/>
    <x v="0"/>
    <x v="3"/>
    <x v="1"/>
    <n v="1986"/>
    <s v="Aug"/>
    <n v="29"/>
    <s v="29 Aug 1986"/>
    <x v="18"/>
    <n v="3"/>
    <n v="10749.02"/>
    <s v="tier - 3"/>
    <s v="tier - 1"/>
    <s v="R1026"/>
  </r>
  <r>
    <s v="Id1046"/>
    <s v="Toews, Mr.  Wesley"/>
    <x v="0"/>
    <n v="35.625"/>
    <x v="0"/>
    <x v="9"/>
    <s v="No"/>
    <x v="0"/>
    <x v="0"/>
    <x v="0"/>
    <x v="1"/>
    <n v="1974"/>
    <s v="Dec"/>
    <n v="9"/>
    <s v="9 Dec 1974"/>
    <x v="23"/>
    <n v="4"/>
    <n v="10736.87"/>
    <s v="tier - 3"/>
    <s v="tier - 1"/>
    <s v="R1016"/>
  </r>
  <r>
    <s v="Id1047"/>
    <s v="Perry, Mr.  Tim"/>
    <x v="2"/>
    <n v="45.51"/>
    <x v="0"/>
    <x v="538"/>
    <s v="No"/>
    <x v="0"/>
    <x v="0"/>
    <x v="3"/>
    <x v="1"/>
    <n v="1992"/>
    <s v="Jun"/>
    <n v="25"/>
    <s v="25 Jun 1992"/>
    <x v="35"/>
    <n v="0"/>
    <n v="10719.57"/>
    <s v="tier - 3"/>
    <s v="tier - 1"/>
    <s v="R1012"/>
  </r>
  <r>
    <s v="Id1048"/>
    <s v="Kretz, Ms.  Jamie L."/>
    <x v="0"/>
    <n v="37.1"/>
    <x v="0"/>
    <x v="463"/>
    <s v="yes"/>
    <x v="0"/>
    <x v="0"/>
    <x v="0"/>
    <x v="1"/>
    <n v="1967"/>
    <s v="Oct"/>
    <n v="5"/>
    <s v="5 Oct 1967"/>
    <x v="22"/>
    <n v="0"/>
    <n v="10713.64"/>
    <s v="tier - 3"/>
    <s v="tier - 3"/>
    <s v="R1011"/>
  </r>
  <r>
    <s v="Id1049"/>
    <s v="Hempel, Ms.  Alexandra"/>
    <x v="0"/>
    <n v="30.5"/>
    <x v="0"/>
    <x v="539"/>
    <s v="yes"/>
    <x v="0"/>
    <x v="0"/>
    <x v="0"/>
    <x v="1"/>
    <n v="1967"/>
    <s v="Jul"/>
    <n v="30"/>
    <s v="30 Jul 1967"/>
    <x v="25"/>
    <n v="0"/>
    <n v="10704.47"/>
    <s v="tier - 3"/>
    <s v="tier - 2"/>
    <s v="R1011"/>
  </r>
  <r>
    <s v="Id1050"/>
    <s v="McBroom, Ms.  Tiffany"/>
    <x v="2"/>
    <n v="28.16"/>
    <x v="1"/>
    <x v="209"/>
    <s v="No"/>
    <x v="0"/>
    <x v="0"/>
    <x v="1"/>
    <x v="1"/>
    <n v="1972"/>
    <s v="Oct"/>
    <n v="24"/>
    <s v="24 Oct 1972"/>
    <x v="30"/>
    <n v="3"/>
    <n v="10702.64"/>
    <s v="tier - 3"/>
    <s v="tier - 3"/>
    <s v="R1013"/>
  </r>
  <r>
    <s v="Id1051"/>
    <s v="Yoo, Mrs.  Rebecca J"/>
    <x v="2"/>
    <n v="29.1"/>
    <x v="1"/>
    <x v="409"/>
    <s v="yes"/>
    <x v="0"/>
    <x v="0"/>
    <x v="0"/>
    <x v="1"/>
    <n v="1976"/>
    <s v="SEP"/>
    <n v="30"/>
    <s v="30 Sep 1976"/>
    <x v="1"/>
    <n v="2"/>
    <n v="10698.38"/>
    <s v="tier - 3"/>
    <s v="tier - 1"/>
    <s v="R1025"/>
  </r>
  <r>
    <s v="Id1052"/>
    <s v="Rand, Mr.  Austin T."/>
    <x v="2"/>
    <n v="30.22"/>
    <x v="0"/>
    <x v="347"/>
    <s v="No"/>
    <x v="0"/>
    <x v="0"/>
    <x v="0"/>
    <x v="1"/>
    <n v="1977"/>
    <s v="Aug"/>
    <n v="2"/>
    <s v="2 Aug 1977"/>
    <x v="1"/>
    <n v="2"/>
    <n v="10690.11"/>
    <s v="tier - 3"/>
    <s v="tier - 2"/>
    <s v="R1021"/>
  </r>
  <r>
    <s v="Id1053"/>
    <s v="Wolfe, Ms.  Jamie T"/>
    <x v="0"/>
    <n v="24.29"/>
    <x v="2"/>
    <x v="290"/>
    <s v="No"/>
    <x v="0"/>
    <x v="0"/>
    <x v="0"/>
    <x v="1"/>
    <n v="1962"/>
    <s v="SEP"/>
    <n v="7"/>
    <s v="7 Sep 1962"/>
    <x v="12"/>
    <n v="0"/>
    <n v="10676.83"/>
    <s v="tier - 3"/>
    <s v="tier - 3"/>
    <s v="R1013"/>
  </r>
  <r>
    <s v="Id1054"/>
    <s v="Vance, Mr.  Matthew T."/>
    <x v="2"/>
    <n v="29.39"/>
    <x v="1"/>
    <x v="193"/>
    <s v="yes"/>
    <x v="0"/>
    <x v="0"/>
    <x v="0"/>
    <x v="1"/>
    <n v="1976"/>
    <s v="Nov"/>
    <n v="22"/>
    <s v="22 Nov 1976"/>
    <x v="1"/>
    <n v="2"/>
    <n v="10665.44"/>
    <s v="tier - 3"/>
    <s v="tier - 2"/>
    <s v="R1021"/>
  </r>
  <r>
    <s v="Id1055"/>
    <s v="Burnett, Mrs.  Emily"/>
    <x v="2"/>
    <n v="25.66"/>
    <x v="1"/>
    <x v="473"/>
    <s v="yes"/>
    <x v="0"/>
    <x v="0"/>
    <x v="3"/>
    <x v="1"/>
    <n v="1964"/>
    <s v="Aug"/>
    <n v="8"/>
    <s v="8 Aug 1964"/>
    <x v="8"/>
    <n v="0"/>
    <n v="10627.81"/>
    <s v="tier - 3"/>
    <s v="tier - 3"/>
    <s v="R1013"/>
  </r>
  <r>
    <s v="Id1056"/>
    <s v="Clason, Ms.  Gillian"/>
    <x v="1"/>
    <n v="39.11"/>
    <x v="0"/>
    <x v="231"/>
    <s v="No"/>
    <x v="0"/>
    <x v="0"/>
    <x v="0"/>
    <x v="1"/>
    <n v="1990"/>
    <s v="Jul"/>
    <n v="6"/>
    <s v="6 Jul 1990"/>
    <x v="42"/>
    <n v="3"/>
    <n v="10620.26"/>
    <s v="tier - 3"/>
    <s v="tier - 3"/>
    <s v="R1012"/>
  </r>
  <r>
    <s v="Id1057"/>
    <s v="Donnelly, Mrs.  Brenn E."/>
    <x v="1"/>
    <n v="43.78"/>
    <x v="0"/>
    <x v="268"/>
    <s v="No"/>
    <x v="0"/>
    <x v="0"/>
    <x v="3"/>
    <x v="1"/>
    <n v="1992"/>
    <s v="Jul"/>
    <n v="23"/>
    <s v="23 Jul 1992"/>
    <x v="35"/>
    <n v="0"/>
    <n v="10617.04"/>
    <s v="tier - 3"/>
    <s v="tier - 3"/>
    <s v="R1026"/>
  </r>
  <r>
    <s v="Id1058"/>
    <s v="Pietz, Ms.  Lisa M"/>
    <x v="0"/>
    <n v="24.35"/>
    <x v="2"/>
    <x v="232"/>
    <s v="No"/>
    <x v="0"/>
    <x v="0"/>
    <x v="0"/>
    <x v="1"/>
    <n v="1965"/>
    <s v="Jun"/>
    <n v="27"/>
    <s v="27 Jun 1965"/>
    <x v="13"/>
    <n v="0"/>
    <n v="10608.67"/>
    <s v="tier - 3"/>
    <s v="tier - 3"/>
    <s v="R1012"/>
  </r>
  <r>
    <s v="Id1059"/>
    <s v="Tegenkamp, Mr.  Matt"/>
    <x v="2"/>
    <n v="40.299999999999997"/>
    <x v="0"/>
    <x v="352"/>
    <s v="yes"/>
    <x v="0"/>
    <x v="0"/>
    <x v="1"/>
    <x v="1"/>
    <n v="1966"/>
    <s v="Jul"/>
    <n v="2"/>
    <s v="2 Jul 1966"/>
    <x v="11"/>
    <n v="0"/>
    <n v="10602.39"/>
    <s v="tier - 3"/>
    <s v="tier - 3"/>
    <s v="R1011"/>
  </r>
  <r>
    <s v="Id1060"/>
    <s v="Dover, Mr.  Thomas A."/>
    <x v="0"/>
    <n v="32.774999999999999"/>
    <x v="0"/>
    <x v="439"/>
    <s v="yes"/>
    <x v="0"/>
    <x v="0"/>
    <x v="0"/>
    <x v="1"/>
    <n v="1967"/>
    <s v="Jun"/>
    <n v="23"/>
    <s v="23 Jun 1967"/>
    <x v="25"/>
    <n v="0"/>
    <n v="10601.63"/>
    <s v="tier - 3"/>
    <s v="tier - 2"/>
    <s v="R1012"/>
  </r>
  <r>
    <s v="Id1061"/>
    <s v="Dockemeyer, Mr.  Kevin J"/>
    <x v="2"/>
    <n v="39.6"/>
    <x v="0"/>
    <x v="78"/>
    <s v="yes"/>
    <x v="0"/>
    <x v="0"/>
    <x v="1"/>
    <x v="1"/>
    <n v="1966"/>
    <s v="Jul"/>
    <n v="20"/>
    <s v="20 Jul 1966"/>
    <x v="11"/>
    <n v="0"/>
    <n v="10601.41"/>
    <s v="tier - 3"/>
    <s v="tier - 2"/>
    <s v="R1011"/>
  </r>
  <r>
    <s v="Id1062"/>
    <s v="Steele, Mr.  William H. III"/>
    <x v="2"/>
    <n v="30.97"/>
    <x v="0"/>
    <x v="540"/>
    <s v="No"/>
    <x v="0"/>
    <x v="0"/>
    <x v="1"/>
    <x v="1"/>
    <n v="1972"/>
    <s v="Dec"/>
    <n v="14"/>
    <s v="14 Dec 1972"/>
    <x v="30"/>
    <n v="3"/>
    <n v="10600.55"/>
    <s v="tier - 3"/>
    <s v="tier - 1"/>
    <s v="R1012"/>
  </r>
  <r>
    <s v="Id1063"/>
    <s v="Harel, Mr.  Gal"/>
    <x v="0"/>
    <n v="27.645"/>
    <x v="1"/>
    <x v="541"/>
    <s v="yes"/>
    <x v="0"/>
    <x v="0"/>
    <x v="0"/>
    <x v="1"/>
    <n v="1967"/>
    <s v="Nov"/>
    <n v="29"/>
    <s v="29 Nov 1967"/>
    <x v="22"/>
    <n v="0"/>
    <n v="10594.5"/>
    <s v="tier - 3"/>
    <s v="tier - 1"/>
    <s v="R1012"/>
  </r>
  <r>
    <s v="Id1064"/>
    <s v="Aguila, Mr.  Anton"/>
    <x v="1"/>
    <n v="34.43"/>
    <x v="0"/>
    <x v="10"/>
    <s v="yes"/>
    <x v="0"/>
    <x v="0"/>
    <x v="1"/>
    <x v="1"/>
    <n v="1966"/>
    <s v="Nov"/>
    <n v="3"/>
    <s v="3 Nov 1966"/>
    <x v="25"/>
    <n v="0"/>
    <n v="10594.23"/>
    <s v="tier - 3"/>
    <s v="tier - 3"/>
    <s v="R1013"/>
  </r>
  <r>
    <s v="Id1065"/>
    <s v="Vallejo Sarmiento, Ms.  Yazmin"/>
    <x v="2"/>
    <n v="39.6"/>
    <x v="0"/>
    <x v="321"/>
    <s v="yes"/>
    <x v="0"/>
    <x v="1"/>
    <x v="3"/>
    <x v="1"/>
    <n v="1969"/>
    <s v="Dec"/>
    <n v="25"/>
    <s v="25 Dec 1969"/>
    <x v="28"/>
    <n v="1"/>
    <n v="10579.71"/>
    <s v="tier - 3"/>
    <s v="tier - 3"/>
    <s v="R1013"/>
  </r>
  <r>
    <s v="Id1066"/>
    <s v="Beisheim, Mr.  Florian"/>
    <x v="2"/>
    <n v="22.1"/>
    <x v="2"/>
    <x v="347"/>
    <s v="yes"/>
    <x v="0"/>
    <x v="0"/>
    <x v="1"/>
    <x v="1"/>
    <n v="1966"/>
    <s v="Dec"/>
    <n v="11"/>
    <s v="11 Dec 1966"/>
    <x v="25"/>
    <n v="0"/>
    <n v="10577.09"/>
    <s v="tier - 3"/>
    <s v="tier - 3"/>
    <s v="R1011"/>
  </r>
  <r>
    <s v="Id1067"/>
    <s v="Lenhoff, Ms.  Karen L"/>
    <x v="2"/>
    <n v="33.25"/>
    <x v="0"/>
    <x v="409"/>
    <s v="yes"/>
    <x v="0"/>
    <x v="1"/>
    <x v="3"/>
    <x v="1"/>
    <n v="1969"/>
    <s v="Jul"/>
    <n v="17"/>
    <s v="17 Jul 1969"/>
    <x v="0"/>
    <n v="0"/>
    <n v="10564.88"/>
    <s v="tier - 3"/>
    <s v="tier - 1"/>
    <s v="R1024"/>
  </r>
  <r>
    <s v="Id1068"/>
    <s v="Wehrwein, Mr.  Scott"/>
    <x v="0"/>
    <n v="33.33"/>
    <x v="0"/>
    <x v="542"/>
    <s v="No"/>
    <x v="0"/>
    <x v="0"/>
    <x v="0"/>
    <x v="1"/>
    <n v="1971"/>
    <s v="Jun"/>
    <n v="29"/>
    <s v="29 Jun 1971"/>
    <x v="2"/>
    <n v="3"/>
    <n v="10560.49"/>
    <s v="tier - 3"/>
    <s v="tier - 2"/>
    <s v="R1013"/>
  </r>
  <r>
    <s v="Id1069"/>
    <s v="Wallace, Ms.  Claire"/>
    <x v="0"/>
    <n v="30.5"/>
    <x v="0"/>
    <x v="9"/>
    <s v="No"/>
    <x v="0"/>
    <x v="0"/>
    <x v="0"/>
    <x v="1"/>
    <n v="1971"/>
    <s v="SEP"/>
    <n v="26"/>
    <s v="26 Sep 1971"/>
    <x v="14"/>
    <n v="0"/>
    <n v="10546.48"/>
    <s v="tier - 3"/>
    <s v="tier - 3"/>
    <s v="R1011"/>
  </r>
  <r>
    <s v="Id1070"/>
    <s v="Markowitz, Ms.  Lynn M."/>
    <x v="2"/>
    <n v="30.3"/>
    <x v="0"/>
    <x v="180"/>
    <s v="No"/>
    <x v="0"/>
    <x v="0"/>
    <x v="0"/>
    <x v="1"/>
    <n v="1977"/>
    <s v="Oct"/>
    <n v="25"/>
    <s v="25 Oct 1977"/>
    <x v="17"/>
    <n v="2"/>
    <n v="10495.6"/>
    <s v="tier - 3"/>
    <s v="tier - 1"/>
    <s v="R1012"/>
  </r>
  <r>
    <s v="Id1071"/>
    <s v="Vos, Ms.  Sharon"/>
    <x v="1"/>
    <n v="26.22"/>
    <x v="1"/>
    <x v="334"/>
    <s v="No"/>
    <x v="0"/>
    <x v="0"/>
    <x v="1"/>
    <x v="1"/>
    <n v="1972"/>
    <s v="Oct"/>
    <n v="19"/>
    <s v="19 Oct 1972"/>
    <x v="30"/>
    <n v="2"/>
    <n v="10493.95"/>
    <s v="tier - 3"/>
    <s v="tier - 1"/>
    <s v="R1012"/>
  </r>
  <r>
    <s v="Id1072"/>
    <s v="McLeod, Mrs.  Candice"/>
    <x v="0"/>
    <n v="29.99"/>
    <x v="1"/>
    <x v="543"/>
    <s v="No"/>
    <x v="0"/>
    <x v="0"/>
    <x v="0"/>
    <x v="1"/>
    <n v="1978"/>
    <s v="Aug"/>
    <n v="21"/>
    <s v="21 Aug 1978"/>
    <x v="17"/>
    <n v="2"/>
    <n v="10486.55"/>
    <s v="tier - 3"/>
    <s v="tier - 3"/>
    <s v="R1025"/>
  </r>
  <r>
    <s v="Id1073"/>
    <s v="Balcom, Ms.  Jennifer D"/>
    <x v="1"/>
    <n v="36.380000000000003"/>
    <x v="0"/>
    <x v="213"/>
    <s v="No"/>
    <x v="0"/>
    <x v="0"/>
    <x v="3"/>
    <x v="1"/>
    <n v="1987"/>
    <s v="Jun"/>
    <n v="28"/>
    <s v="28 Jun 1987"/>
    <x v="27"/>
    <n v="3"/>
    <n v="10464.83"/>
    <s v="tier - 3"/>
    <s v="tier - 1"/>
    <s v="R1012"/>
  </r>
  <r>
    <s v="Id1074"/>
    <s v="Dirth, Mr.  Eric"/>
    <x v="2"/>
    <n v="31.16"/>
    <x v="0"/>
    <x v="228"/>
    <s v="yes"/>
    <x v="0"/>
    <x v="1"/>
    <x v="3"/>
    <x v="1"/>
    <n v="1969"/>
    <s v="SEP"/>
    <n v="22"/>
    <s v="22 Sep 1969"/>
    <x v="28"/>
    <n v="1"/>
    <n v="10461.98"/>
    <s v="tier - 3"/>
    <s v="tier - 1"/>
    <s v="R1012"/>
  </r>
  <r>
    <s v="Id1075"/>
    <s v="Inglish, Mr.  Bryan"/>
    <x v="2"/>
    <n v="25.55"/>
    <x v="1"/>
    <x v="98"/>
    <s v="yes"/>
    <x v="0"/>
    <x v="0"/>
    <x v="3"/>
    <x v="1"/>
    <n v="1964"/>
    <s v="Jul"/>
    <n v="27"/>
    <s v="27 Jul 1964"/>
    <x v="8"/>
    <n v="0"/>
    <n v="10459.19"/>
    <s v="tier - 3"/>
    <s v="tier - 1"/>
    <s v="R1013"/>
  </r>
  <r>
    <s v="Id1076"/>
    <s v="Matthews, Mr.  Devon R."/>
    <x v="2"/>
    <n v="28.77"/>
    <x v="1"/>
    <x v="544"/>
    <s v="yes"/>
    <x v="0"/>
    <x v="0"/>
    <x v="0"/>
    <x v="1"/>
    <n v="1976"/>
    <s v="Aug"/>
    <n v="3"/>
    <s v="3 Aug 1976"/>
    <x v="29"/>
    <n v="2"/>
    <n v="10455.14"/>
    <s v="tier - 3"/>
    <s v="tier - 2"/>
    <s v="R1021"/>
  </r>
  <r>
    <s v="Id1077"/>
    <s v="Massa-Musiak, Ms.  Elena"/>
    <x v="2"/>
    <n v="23.14"/>
    <x v="2"/>
    <x v="325"/>
    <s v="yes"/>
    <x v="0"/>
    <x v="0"/>
    <x v="3"/>
    <x v="1"/>
    <n v="1964"/>
    <s v="Oct"/>
    <n v="14"/>
    <s v="14 Oct 1964"/>
    <x v="13"/>
    <n v="0"/>
    <n v="10455.1"/>
    <s v="tier - 3"/>
    <s v="tier - 1"/>
    <s v="R1012"/>
  </r>
  <r>
    <s v="Id1078"/>
    <s v="Bailey, Mr.  Chris"/>
    <x v="0"/>
    <n v="39.6"/>
    <x v="0"/>
    <x v="545"/>
    <s v="No"/>
    <x v="0"/>
    <x v="0"/>
    <x v="0"/>
    <x v="1"/>
    <n v="1968"/>
    <s v="Nov"/>
    <n v="8"/>
    <s v="8 Nov 1968"/>
    <x v="0"/>
    <n v="1"/>
    <n v="10450.549999999999"/>
    <s v="tier - 3"/>
    <s v="tier - 1"/>
    <s v="R1011"/>
  </r>
  <r>
    <s v="Id1079"/>
    <s v="Jacoby, Mr.  Bert"/>
    <x v="0"/>
    <n v="29.2"/>
    <x v="1"/>
    <x v="546"/>
    <s v="No"/>
    <x v="0"/>
    <x v="0"/>
    <x v="0"/>
    <x v="1"/>
    <n v="1968"/>
    <s v="Aug"/>
    <n v="29"/>
    <s v="29 Aug 1968"/>
    <x v="22"/>
    <n v="1"/>
    <n v="10436.1"/>
    <s v="tier - 3"/>
    <s v="tier - 3"/>
    <s v="R1011"/>
  </r>
  <r>
    <s v="Id1080"/>
    <s v="Crimmings, Mr.  John P."/>
    <x v="0"/>
    <n v="32.774999999999999"/>
    <x v="0"/>
    <x v="547"/>
    <s v="No"/>
    <x v="0"/>
    <x v="0"/>
    <x v="0"/>
    <x v="1"/>
    <n v="1968"/>
    <s v="Aug"/>
    <n v="23"/>
    <s v="23 Aug 1968"/>
    <x v="22"/>
    <n v="0"/>
    <n v="10435.07"/>
    <s v="tier - 3"/>
    <s v="tier - 1"/>
    <s v="R1016"/>
  </r>
  <r>
    <s v="Id1081"/>
    <s v="Crane, Mr.  Daniel P"/>
    <x v="0"/>
    <n v="24.035"/>
    <x v="2"/>
    <x v="519"/>
    <s v="No"/>
    <x v="0"/>
    <x v="0"/>
    <x v="0"/>
    <x v="1"/>
    <n v="1968"/>
    <s v="Dec"/>
    <n v="27"/>
    <s v="27 Dec 1968"/>
    <x v="0"/>
    <n v="0"/>
    <n v="10422.92"/>
    <s v="tier - 3"/>
    <s v="tier - 1"/>
    <s v="R1017"/>
  </r>
  <r>
    <s v="Id1082"/>
    <s v="Swartzfager, Mrs.  Lisa K."/>
    <x v="1"/>
    <n v="30.55"/>
    <x v="0"/>
    <x v="256"/>
    <s v="No"/>
    <x v="0"/>
    <x v="1"/>
    <x v="3"/>
    <x v="1"/>
    <n v="1979"/>
    <s v="Nov"/>
    <n v="25"/>
    <s v="25 Nov 1979"/>
    <x v="31"/>
    <n v="2"/>
    <n v="10419.65"/>
    <s v="tier - 3"/>
    <s v="tier - 2"/>
    <s v="R1025"/>
  </r>
  <r>
    <s v="Id1083"/>
    <s v="Clevenger, Mrs.  Kristine"/>
    <x v="0"/>
    <n v="28.81"/>
    <x v="1"/>
    <x v="548"/>
    <s v="No"/>
    <x v="0"/>
    <x v="0"/>
    <x v="1"/>
    <x v="1"/>
    <n v="1973"/>
    <s v="Oct"/>
    <n v="11"/>
    <s v="11 Oct 1973"/>
    <x v="19"/>
    <n v="0"/>
    <n v="10419.59"/>
    <s v="tier - 3"/>
    <s v="tier - 2"/>
    <s v="R1025"/>
  </r>
  <r>
    <s v="Id1084"/>
    <s v="Reichardt, Mr.  Paul A"/>
    <x v="2"/>
    <n v="31.66"/>
    <x v="0"/>
    <x v="92"/>
    <s v="No"/>
    <x v="0"/>
    <x v="0"/>
    <x v="0"/>
    <x v="1"/>
    <n v="1980"/>
    <s v="Oct"/>
    <n v="24"/>
    <s v="24 Oct 1980"/>
    <x v="26"/>
    <n v="2"/>
    <n v="10407.98"/>
    <s v="tier - 3"/>
    <s v="tier - 1"/>
    <s v="R1021"/>
  </r>
  <r>
    <s v="Id1085"/>
    <s v="Morton, Mr.  Bryan"/>
    <x v="0"/>
    <n v="28.215"/>
    <x v="1"/>
    <x v="549"/>
    <s v="yes"/>
    <x v="0"/>
    <x v="0"/>
    <x v="3"/>
    <x v="1"/>
    <n v="1975"/>
    <s v="Jun"/>
    <n v="5"/>
    <s v="5 Jun 1975"/>
    <x v="23"/>
    <n v="4"/>
    <n v="10407.09"/>
    <s v="tier - 3"/>
    <s v="tier - 1"/>
    <s v="R1015"/>
  </r>
  <r>
    <s v="Id1086"/>
    <s v="Sunstrum, Mr.  Chris"/>
    <x v="2"/>
    <n v="26.12"/>
    <x v="1"/>
    <x v="550"/>
    <s v="yes"/>
    <x v="0"/>
    <x v="1"/>
    <x v="3"/>
    <x v="1"/>
    <n v="1969"/>
    <s v="Jul"/>
    <n v="7"/>
    <s v="7 Jul 1969"/>
    <x v="0"/>
    <n v="0"/>
    <n v="10403.27"/>
    <s v="tier - 3"/>
    <s v="tier - 2"/>
    <s v="R1020"/>
  </r>
  <r>
    <s v="Id1087"/>
    <s v="Frownfelter, Ms.  Milah B"/>
    <x v="0"/>
    <n v="36.630000000000003"/>
    <x v="0"/>
    <x v="551"/>
    <s v="No"/>
    <x v="0"/>
    <x v="0"/>
    <x v="1"/>
    <x v="1"/>
    <n v="1973"/>
    <s v="SEP"/>
    <n v="19"/>
    <s v="19 Sep 1973"/>
    <x v="19"/>
    <n v="3"/>
    <n v="10381.48"/>
    <s v="tier - 3"/>
    <s v="tier - 3"/>
    <s v="R1013"/>
  </r>
  <r>
    <s v="Id1088"/>
    <s v="Richter, Ms.  Annette M."/>
    <x v="0"/>
    <n v="33.344999999999999"/>
    <x v="0"/>
    <x v="524"/>
    <s v="No"/>
    <x v="0"/>
    <x v="0"/>
    <x v="1"/>
    <x v="1"/>
    <n v="1973"/>
    <s v="SEP"/>
    <n v="29"/>
    <s v="29 Sep 1973"/>
    <x v="19"/>
    <n v="2"/>
    <n v="10370.91"/>
    <s v="tier - 3"/>
    <s v="tier - 3"/>
    <s v="R1024"/>
  </r>
  <r>
    <s v="Id1089"/>
    <s v="England, Mrs.  Yoko"/>
    <x v="0"/>
    <n v="27.11"/>
    <x v="1"/>
    <x v="381"/>
    <s v="No"/>
    <x v="0"/>
    <x v="0"/>
    <x v="0"/>
    <x v="1"/>
    <n v="1971"/>
    <s v="SEP"/>
    <n v="6"/>
    <s v="6 Sep 1971"/>
    <x v="14"/>
    <n v="0"/>
    <n v="10356.67"/>
    <s v="tier - 3"/>
    <s v="tier - 1"/>
    <s v="R1025"/>
  </r>
  <r>
    <s v="Id1090"/>
    <s v="McLean, Ms.  Laura"/>
    <x v="2"/>
    <n v="26.6"/>
    <x v="1"/>
    <x v="173"/>
    <s v="yes"/>
    <x v="0"/>
    <x v="1"/>
    <x v="3"/>
    <x v="1"/>
    <n v="1969"/>
    <s v="Jun"/>
    <n v="17"/>
    <s v="17 Jun 1969"/>
    <x v="0"/>
    <n v="0"/>
    <n v="10355.64"/>
    <s v="tier - 3"/>
    <s v="tier - 1"/>
    <s v="R1012"/>
  </r>
  <r>
    <s v="Id1091"/>
    <s v="Gardner, Ms.  Tess A."/>
    <x v="0"/>
    <n v="30.41"/>
    <x v="0"/>
    <x v="55"/>
    <s v="No"/>
    <x v="0"/>
    <x v="0"/>
    <x v="0"/>
    <x v="1"/>
    <n v="1974"/>
    <s v="SEP"/>
    <n v="29"/>
    <s v="29 Sep 1974"/>
    <x v="23"/>
    <n v="0"/>
    <n v="10352.48"/>
    <s v="tier - 3"/>
    <s v="tier - 1"/>
    <s v="R1012"/>
  </r>
  <r>
    <s v="Id1092"/>
    <s v="Lane, Mr.  William G."/>
    <x v="0"/>
    <n v="28.98"/>
    <x v="1"/>
    <x v="64"/>
    <s v="No"/>
    <x v="0"/>
    <x v="0"/>
    <x v="1"/>
    <x v="1"/>
    <n v="1973"/>
    <s v="Aug"/>
    <n v="8"/>
    <s v="8 Aug 1973"/>
    <x v="30"/>
    <n v="0"/>
    <n v="10345.93"/>
    <s v="tier - 3"/>
    <s v="tier - 2"/>
    <s v="R1021"/>
  </r>
  <r>
    <s v="Id1093"/>
    <s v="Vonachen, Ms.  Paige"/>
    <x v="0"/>
    <n v="31.24"/>
    <x v="0"/>
    <x v="552"/>
    <s v="No"/>
    <x v="0"/>
    <x v="0"/>
    <x v="0"/>
    <x v="1"/>
    <n v="1968"/>
    <s v="Jul"/>
    <n v="19"/>
    <s v="19 Jul 1968"/>
    <x v="22"/>
    <n v="0"/>
    <n v="10338.93"/>
    <s v="tier - 3"/>
    <s v="tier - 1"/>
    <s v="R1013"/>
  </r>
  <r>
    <s v="Id1094"/>
    <s v="Smith, Mr.  Matthew J"/>
    <x v="2"/>
    <n v="31.54"/>
    <x v="0"/>
    <x v="321"/>
    <s v="No"/>
    <x v="0"/>
    <x v="0"/>
    <x v="0"/>
    <x v="1"/>
    <n v="1982"/>
    <s v="Jul"/>
    <n v="21"/>
    <s v="21 Jul 1982"/>
    <x v="37"/>
    <n v="3"/>
    <n v="10329.06"/>
    <s v="tier - 3"/>
    <s v="tier - 1"/>
    <s v="R1021"/>
  </r>
  <r>
    <s v="Id1095"/>
    <s v="Kidwell, Mr.  Matthew"/>
    <x v="0"/>
    <n v="38.6"/>
    <x v="0"/>
    <x v="463"/>
    <s v="yes"/>
    <x v="0"/>
    <x v="0"/>
    <x v="1"/>
    <x v="1"/>
    <n v="1970"/>
    <s v="Dec"/>
    <n v="1"/>
    <s v="1 Dec 1970"/>
    <x v="2"/>
    <n v="2"/>
    <n v="10325.209999999999"/>
    <s v="tier - 3"/>
    <s v="tier - 3"/>
    <s v="R1011"/>
  </r>
  <r>
    <s v="Id1096"/>
    <s v="Betancourth, Mrs.  Maria"/>
    <x v="1"/>
    <n v="37.950000000000003"/>
    <x v="0"/>
    <x v="87"/>
    <s v="No"/>
    <x v="0"/>
    <x v="0"/>
    <x v="0"/>
    <x v="1"/>
    <n v="1991"/>
    <s v="Aug"/>
    <n v="21"/>
    <s v="21 Aug 1991"/>
    <x v="3"/>
    <n v="3"/>
    <n v="10322.9"/>
    <s v="tier - 3"/>
    <s v="tier - 1"/>
    <s v="R1026"/>
  </r>
  <r>
    <s v="Id1097"/>
    <s v="Henstrom, Ms.  Stephanie D"/>
    <x v="2"/>
    <n v="38.97"/>
    <x v="0"/>
    <x v="89"/>
    <s v="No"/>
    <x v="0"/>
    <x v="0"/>
    <x v="0"/>
    <x v="1"/>
    <n v="1991"/>
    <s v="Nov"/>
    <n v="17"/>
    <s v="17 Nov 1991"/>
    <x v="35"/>
    <n v="3"/>
    <n v="10315.91"/>
    <s v="tier - 3"/>
    <s v="tier - 2"/>
    <s v="R1012"/>
  </r>
  <r>
    <s v="Id1098"/>
    <s v="Pereira, Ms.  Tiffany"/>
    <x v="0"/>
    <n v="21.2"/>
    <x v="2"/>
    <x v="553"/>
    <s v="No"/>
    <x v="0"/>
    <x v="0"/>
    <x v="0"/>
    <x v="1"/>
    <n v="1962"/>
    <s v="Jul"/>
    <n v="12"/>
    <s v="12 Jul 1962"/>
    <x v="5"/>
    <n v="0"/>
    <n v="10310.780000000001"/>
    <s v="tier - 3"/>
    <s v="tier - 3"/>
    <s v="R1012"/>
  </r>
  <r>
    <s v="Id1099"/>
    <s v="Black, Ms.  Sara M."/>
    <x v="0"/>
    <n v="23.96"/>
    <x v="2"/>
    <x v="8"/>
    <s v="yes"/>
    <x v="0"/>
    <x v="1"/>
    <x v="3"/>
    <x v="1"/>
    <n v="1963"/>
    <s v="SEP"/>
    <n v="24"/>
    <s v="24 Sep 1963"/>
    <x v="8"/>
    <n v="0"/>
    <n v="10308.040000000001"/>
    <s v="tier - 3"/>
    <s v="tier - 1"/>
    <s v="R1013"/>
  </r>
  <r>
    <s v="Id1100"/>
    <s v="Brown, Mr.  Scott A."/>
    <x v="1"/>
    <n v="35.93"/>
    <x v="0"/>
    <x v="554"/>
    <s v="yes"/>
    <x v="0"/>
    <x v="0"/>
    <x v="3"/>
    <x v="1"/>
    <n v="1988"/>
    <s v="SEP"/>
    <n v="14"/>
    <s v="14 Sep 1988"/>
    <x v="4"/>
    <n v="3"/>
    <n v="10276.99"/>
    <s v="tier - 3"/>
    <s v="tier - 1"/>
    <s v="R1021"/>
  </r>
  <r>
    <s v="Id1101"/>
    <s v="Reasoner, Mrs.  Lauren"/>
    <x v="0"/>
    <n v="26.11"/>
    <x v="1"/>
    <x v="555"/>
    <s v="yes"/>
    <x v="0"/>
    <x v="0"/>
    <x v="1"/>
    <x v="1"/>
    <n v="1970"/>
    <s v="Jun"/>
    <n v="21"/>
    <s v="21 Jun 1970"/>
    <x v="28"/>
    <n v="0"/>
    <n v="10274.33"/>
    <s v="tier - 3"/>
    <s v="tier - 1"/>
    <s v="R1024"/>
  </r>
  <r>
    <s v="Id1102"/>
    <s v="Wandzilak, Mr.  Scott"/>
    <x v="0"/>
    <n v="32.299999999999997"/>
    <x v="0"/>
    <x v="556"/>
    <s v="No"/>
    <x v="0"/>
    <x v="0"/>
    <x v="1"/>
    <x v="1"/>
    <n v="1973"/>
    <s v="Nov"/>
    <n v="27"/>
    <s v="27 Nov 1973"/>
    <x v="19"/>
    <n v="3"/>
    <n v="10269.459999999999"/>
    <s v="tier - 3"/>
    <s v="tier - 3"/>
    <s v="R1012"/>
  </r>
  <r>
    <s v="Id1103"/>
    <s v="Carver, Mr.  Brian A."/>
    <x v="0"/>
    <n v="28.69"/>
    <x v="1"/>
    <x v="557"/>
    <s v="No"/>
    <x v="0"/>
    <x v="0"/>
    <x v="1"/>
    <x v="1"/>
    <n v="1973"/>
    <s v="SEP"/>
    <n v="5"/>
    <s v="5 Sep 1973"/>
    <x v="19"/>
    <n v="3"/>
    <n v="10264.44"/>
    <s v="tier - 3"/>
    <s v="tier - 2"/>
    <s v="R1012"/>
  </r>
  <r>
    <s v="Id1104"/>
    <s v="Borror, Ms.  Kaitlin R."/>
    <x v="0"/>
    <n v="31.28"/>
    <x v="0"/>
    <x v="457"/>
    <s v="yes"/>
    <x v="0"/>
    <x v="0"/>
    <x v="3"/>
    <x v="1"/>
    <n v="1975"/>
    <s v="Aug"/>
    <n v="15"/>
    <s v="15 Aug 1975"/>
    <x v="23"/>
    <n v="1"/>
    <n v="10259.129999999999"/>
    <s v="tier - 3"/>
    <s v="tier - 2"/>
    <s v="R1011"/>
  </r>
  <r>
    <s v="Id1105"/>
    <s v="Saad, Mr.  Mohammad"/>
    <x v="0"/>
    <n v="30.21"/>
    <x v="0"/>
    <x v="558"/>
    <s v="No"/>
    <x v="0"/>
    <x v="0"/>
    <x v="0"/>
    <x v="1"/>
    <n v="1968"/>
    <s v="SEP"/>
    <n v="23"/>
    <s v="23 Sep 1968"/>
    <x v="0"/>
    <n v="0"/>
    <n v="10231.5"/>
    <s v="tier - 3"/>
    <s v="tier - 1"/>
    <s v="R1012"/>
  </r>
  <r>
    <s v="Id1106"/>
    <s v="Paul, Mr.  Charlie"/>
    <x v="0"/>
    <n v="38.28"/>
    <x v="0"/>
    <x v="559"/>
    <s v="yes"/>
    <x v="0"/>
    <x v="0"/>
    <x v="0"/>
    <x v="1"/>
    <n v="1967"/>
    <s v="Jun"/>
    <n v="28"/>
    <s v="28 Jun 1967"/>
    <x v="25"/>
    <n v="0"/>
    <n v="10226.280000000001"/>
    <s v="tier - 3"/>
    <s v="tier - 3"/>
    <s v="R1013"/>
  </r>
  <r>
    <s v="Id1107"/>
    <s v="Trail, Mr.  Brent"/>
    <x v="0"/>
    <n v="29.9"/>
    <x v="1"/>
    <x v="254"/>
    <s v="yes"/>
    <x v="0"/>
    <x v="0"/>
    <x v="0"/>
    <x v="1"/>
    <n v="1967"/>
    <s v="SEP"/>
    <n v="26"/>
    <s v="26 Sep 1967"/>
    <x v="22"/>
    <n v="0"/>
    <n v="10214.64"/>
    <s v="tier - 3"/>
    <s v="tier - 2"/>
    <s v="R1011"/>
  </r>
  <r>
    <s v="Id1108"/>
    <s v="Benton, Ms.  Kelli M"/>
    <x v="0"/>
    <n v="23.18"/>
    <x v="2"/>
    <x v="560"/>
    <s v="yes"/>
    <x v="0"/>
    <x v="0"/>
    <x v="1"/>
    <x v="1"/>
    <n v="1970"/>
    <s v="Dec"/>
    <n v="24"/>
    <s v="24 Dec 1970"/>
    <x v="2"/>
    <n v="0"/>
    <n v="10197.77"/>
    <s v="tier - 3"/>
    <s v="tier - 1"/>
    <s v="R1024"/>
  </r>
  <r>
    <s v="Id1109"/>
    <s v="Bauman, Mrs.  Sheridan H"/>
    <x v="2"/>
    <n v="33.020000000000003"/>
    <x v="0"/>
    <x v="103"/>
    <s v="yes"/>
    <x v="0"/>
    <x v="0"/>
    <x v="0"/>
    <x v="1"/>
    <n v="1985"/>
    <s v="Oct"/>
    <n v="16"/>
    <s v="16 Oct 1985"/>
    <x v="18"/>
    <n v="3"/>
    <n v="10191.82"/>
    <s v="tier - 3"/>
    <s v="tier - 2"/>
    <s v="R1026"/>
  </r>
  <r>
    <s v="Id1110"/>
    <s v="Bakula, Mrs.  Sarah M."/>
    <x v="1"/>
    <n v="27.29"/>
    <x v="1"/>
    <x v="561"/>
    <s v="No"/>
    <x v="0"/>
    <x v="0"/>
    <x v="1"/>
    <x v="1"/>
    <n v="1972"/>
    <s v="Jul"/>
    <n v="10"/>
    <s v="10 Jul 1972"/>
    <x v="14"/>
    <n v="0"/>
    <n v="10160.870000000001"/>
    <s v="tier - 3"/>
    <s v="tier - 3"/>
    <s v="R1025"/>
  </r>
  <r>
    <s v="Id1111"/>
    <s v="Edwards, Ms.  Jennifer"/>
    <x v="0"/>
    <n v="23.18"/>
    <x v="2"/>
    <x v="525"/>
    <s v="No"/>
    <x v="0"/>
    <x v="0"/>
    <x v="1"/>
    <x v="1"/>
    <n v="1973"/>
    <s v="Oct"/>
    <n v="13"/>
    <s v="13 Oct 1973"/>
    <x v="19"/>
    <n v="2"/>
    <n v="10156.780000000001"/>
    <s v="tier - 3"/>
    <s v="tier - 2"/>
    <s v="R1012"/>
  </r>
  <r>
    <s v="Id1112"/>
    <s v="Davis, Mrs.  Laura J"/>
    <x v="0"/>
    <n v="32.659999999999997"/>
    <x v="0"/>
    <x v="282"/>
    <s v="yes"/>
    <x v="0"/>
    <x v="0"/>
    <x v="0"/>
    <x v="1"/>
    <n v="1981"/>
    <s v="Jun"/>
    <n v="12"/>
    <s v="12 Jun 1981"/>
    <x v="26"/>
    <n v="1"/>
    <n v="10146.129999999999"/>
    <s v="tier - 3"/>
    <s v="tier - 1"/>
    <s v="R1025"/>
  </r>
  <r>
    <s v="Id1113"/>
    <s v="Weiler, Mr.  Thomas"/>
    <x v="0"/>
    <n v="30.78"/>
    <x v="0"/>
    <x v="447"/>
    <s v="No"/>
    <x v="0"/>
    <x v="0"/>
    <x v="0"/>
    <x v="1"/>
    <n v="1974"/>
    <s v="Dec"/>
    <n v="30"/>
    <s v="30 Dec 1974"/>
    <x v="23"/>
    <n v="3"/>
    <n v="10141.14"/>
    <s v="tier - 3"/>
    <s v="tier - 1"/>
    <s v="R1016"/>
  </r>
  <r>
    <s v="Id1114"/>
    <s v="Schaaf, Ms.  Gisele"/>
    <x v="1"/>
    <n v="47.2"/>
    <x v="0"/>
    <x v="109"/>
    <s v="yes"/>
    <x v="0"/>
    <x v="1"/>
    <x v="3"/>
    <x v="1"/>
    <n v="1997"/>
    <s v="SEP"/>
    <n v="5"/>
    <s v="5 Sep 1997"/>
    <x v="32"/>
    <n v="0"/>
    <n v="10139.84"/>
    <s v="tier - 3"/>
    <s v="tier - 2"/>
    <s v="R1012"/>
  </r>
  <r>
    <s v="Id1115"/>
    <s v="Sack, Ms.  Myra L"/>
    <x v="1"/>
    <n v="31.6"/>
    <x v="0"/>
    <x v="56"/>
    <s v="No"/>
    <x v="0"/>
    <x v="0"/>
    <x v="1"/>
    <x v="1"/>
    <n v="1972"/>
    <s v="Nov"/>
    <n v="16"/>
    <s v="16 Nov 1972"/>
    <x v="30"/>
    <n v="2"/>
    <n v="10118.42"/>
    <s v="tier - 3"/>
    <s v="tier - 3"/>
    <s v="R1011"/>
  </r>
  <r>
    <s v="Id1116"/>
    <s v="Chenard, Ms.  Melissa M."/>
    <x v="0"/>
    <n v="33.914999999999999"/>
    <x v="0"/>
    <x v="485"/>
    <s v="yes"/>
    <x v="0"/>
    <x v="0"/>
    <x v="3"/>
    <x v="1"/>
    <n v="1975"/>
    <s v="Jul"/>
    <n v="2"/>
    <s v="2 Jul 1975"/>
    <x v="23"/>
    <n v="3"/>
    <n v="10115.01"/>
    <s v="tier - 3"/>
    <s v="tier - 3"/>
    <s v="R1012"/>
  </r>
  <r>
    <s v="Id1117"/>
    <s v="Williamson, Ms.  Eleanor F."/>
    <x v="2"/>
    <n v="23.54"/>
    <x v="2"/>
    <x v="199"/>
    <s v="No"/>
    <x v="0"/>
    <x v="0"/>
    <x v="1"/>
    <x v="1"/>
    <n v="1972"/>
    <s v="Aug"/>
    <n v="8"/>
    <s v="8 Aug 1972"/>
    <x v="14"/>
    <n v="2"/>
    <n v="10107.219999999999"/>
    <s v="tier - 3"/>
    <s v="tier - 1"/>
    <s v="R1013"/>
  </r>
  <r>
    <s v="Id1118"/>
    <s v="Dollas, Ms.  Elizabeth"/>
    <x v="2"/>
    <n v="27.074999999999999"/>
    <x v="1"/>
    <x v="500"/>
    <s v="No"/>
    <x v="0"/>
    <x v="0"/>
    <x v="1"/>
    <x v="1"/>
    <n v="1972"/>
    <s v="Oct"/>
    <n v="19"/>
    <s v="19 Oct 1972"/>
    <x v="30"/>
    <n v="1"/>
    <n v="10106.129999999999"/>
    <s v="tier - 3"/>
    <s v="tier - 1"/>
    <s v="R1024"/>
  </r>
  <r>
    <s v="Id1119"/>
    <s v="Sprague, Mr.  Kenneth"/>
    <x v="2"/>
    <n v="25.8"/>
    <x v="1"/>
    <x v="315"/>
    <s v="yes"/>
    <x v="0"/>
    <x v="0"/>
    <x v="0"/>
    <x v="1"/>
    <n v="1976"/>
    <s v="Dec"/>
    <n v="19"/>
    <s v="19 Dec 1976"/>
    <x v="1"/>
    <n v="5"/>
    <n v="10096.969999999999"/>
    <s v="tier - 3"/>
    <s v="tier - 2"/>
    <s v="R1011"/>
  </r>
  <r>
    <s v="Id1120"/>
    <s v="Michell, Mr.  Robert G."/>
    <x v="2"/>
    <n v="36.1"/>
    <x v="0"/>
    <x v="473"/>
    <s v="yes"/>
    <x v="0"/>
    <x v="1"/>
    <x v="3"/>
    <x v="1"/>
    <n v="1969"/>
    <s v="Jul"/>
    <n v="3"/>
    <s v="3 Jul 1969"/>
    <x v="0"/>
    <n v="1"/>
    <n v="10085.85"/>
    <s v="tier - 3"/>
    <s v="tier - 3"/>
    <s v="R1011"/>
  </r>
  <r>
    <s v="Id1121"/>
    <s v="Datwyler, Mr.  Thomas C."/>
    <x v="1"/>
    <n v="30.495000000000001"/>
    <x v="0"/>
    <x v="300"/>
    <s v="yes"/>
    <x v="0"/>
    <x v="1"/>
    <x v="3"/>
    <x v="1"/>
    <n v="1969"/>
    <s v="Oct"/>
    <n v="27"/>
    <s v="27 Oct 1969"/>
    <x v="28"/>
    <n v="0"/>
    <n v="10072.06"/>
    <s v="tier - 3"/>
    <s v="tier - 1"/>
    <s v="R1017"/>
  </r>
  <r>
    <s v="Id1122"/>
    <s v="Mead, Mr.  Matthew J."/>
    <x v="1"/>
    <n v="21.4"/>
    <x v="2"/>
    <x v="562"/>
    <s v="yes"/>
    <x v="0"/>
    <x v="1"/>
    <x v="3"/>
    <x v="1"/>
    <n v="1969"/>
    <s v="Aug"/>
    <n v="22"/>
    <s v="22 Aug 1969"/>
    <x v="0"/>
    <n v="1"/>
    <n v="10065.41"/>
    <s v="tier - 3"/>
    <s v="tier - 2"/>
    <s v="R1011"/>
  </r>
  <r>
    <s v="Id1123"/>
    <s v="Kennedy, Ms.  Mallory D."/>
    <x v="0"/>
    <n v="32.299999999999997"/>
    <x v="0"/>
    <x v="172"/>
    <s v="No"/>
    <x v="0"/>
    <x v="0"/>
    <x v="0"/>
    <x v="1"/>
    <n v="1974"/>
    <s v="Aug"/>
    <n v="30"/>
    <s v="30 Aug 1974"/>
    <x v="19"/>
    <n v="2"/>
    <n v="10043.25"/>
    <s v="tier - 3"/>
    <s v="tier - 2"/>
    <s v="R1024"/>
  </r>
  <r>
    <s v="Id1124"/>
    <s v="Czech, Mr.  Christopher D."/>
    <x v="1"/>
    <n v="29.78"/>
    <x v="1"/>
    <x v="561"/>
    <s v="No"/>
    <x v="0"/>
    <x v="1"/>
    <x v="3"/>
    <x v="1"/>
    <n v="1979"/>
    <s v="Dec"/>
    <n v="28"/>
    <s v="28 Dec 1979"/>
    <x v="31"/>
    <n v="2"/>
    <n v="10027.15"/>
    <s v="tier - 3"/>
    <s v="tier - 1"/>
    <s v="R1021"/>
  </r>
  <r>
    <s v="Id1125"/>
    <s v="O'Brien, Mrs.  Jamie"/>
    <x v="1"/>
    <n v="34.76"/>
    <x v="0"/>
    <x v="563"/>
    <s v="yes"/>
    <x v="0"/>
    <x v="0"/>
    <x v="3"/>
    <x v="1"/>
    <n v="1988"/>
    <s v="Jul"/>
    <n v="3"/>
    <s v="3 Jul 1988"/>
    <x v="24"/>
    <n v="3"/>
    <n v="10011.44"/>
    <s v="tier - 3"/>
    <s v="tier - 3"/>
    <s v="R1026"/>
  </r>
  <r>
    <s v="Id1126"/>
    <s v="Bachman, Ms.  Ariell"/>
    <x v="0"/>
    <n v="18.335000000000001"/>
    <x v="3"/>
    <x v="564"/>
    <s v="yes"/>
    <x v="0"/>
    <x v="0"/>
    <x v="1"/>
    <x v="1"/>
    <n v="1970"/>
    <s v="Aug"/>
    <n v="11"/>
    <s v="11 Aug 1970"/>
    <x v="28"/>
    <n v="0"/>
    <n v="9991.0400000000009"/>
    <s v="tier - 2"/>
    <s v="tier - 3"/>
    <s v="R1012"/>
  </r>
  <r>
    <s v="Id1127"/>
    <s v="Bednar, Mr.  Christopher"/>
    <x v="0"/>
    <n v="32.299999999999997"/>
    <x v="0"/>
    <x v="399"/>
    <s v="No"/>
    <x v="0"/>
    <x v="0"/>
    <x v="0"/>
    <x v="1"/>
    <n v="1971"/>
    <s v="Oct"/>
    <n v="6"/>
    <s v="6 Oct 1971"/>
    <x v="14"/>
    <n v="1"/>
    <n v="9964.06"/>
    <s v="tier - 2"/>
    <s v="tier - 2"/>
    <s v="R1019"/>
  </r>
  <r>
    <s v="Id1128"/>
    <s v="Daye, Mr.  Ryan"/>
    <x v="0"/>
    <n v="27.74"/>
    <x v="1"/>
    <x v="410"/>
    <s v="No"/>
    <x v="0"/>
    <x v="0"/>
    <x v="0"/>
    <x v="1"/>
    <n v="1971"/>
    <s v="Dec"/>
    <n v="26"/>
    <s v="26 Dec 1971"/>
    <x v="14"/>
    <n v="1"/>
    <n v="9957.7199999999993"/>
    <s v="tier - 2"/>
    <s v="tier - 3"/>
    <s v="R1018"/>
  </r>
  <r>
    <s v="Id1129"/>
    <s v="Clarke, Mr.  Thomas B."/>
    <x v="2"/>
    <n v="24"/>
    <x v="2"/>
    <x v="138"/>
    <s v="yes"/>
    <x v="0"/>
    <x v="0"/>
    <x v="3"/>
    <x v="1"/>
    <n v="1964"/>
    <s v="SEP"/>
    <n v="11"/>
    <s v="11 Sep 1964"/>
    <x v="13"/>
    <n v="0"/>
    <n v="9933.44"/>
    <s v="tier - 3"/>
    <s v="tier - 3"/>
    <s v="R1013"/>
  </r>
  <r>
    <s v="Id1130"/>
    <s v="Koren, Ms.  Katie"/>
    <x v="2"/>
    <n v="31.78"/>
    <x v="0"/>
    <x v="180"/>
    <s v="yes"/>
    <x v="0"/>
    <x v="1"/>
    <x v="3"/>
    <x v="1"/>
    <n v="1983"/>
    <s v="Dec"/>
    <n v="3"/>
    <s v="3 Dec 1983"/>
    <x v="34"/>
    <n v="3"/>
    <n v="9931.9599999999991"/>
    <s v="tier - 2"/>
    <s v="tier - 2"/>
    <s v="R1012"/>
  </r>
  <r>
    <s v="Id1131"/>
    <s v="Kuramoto, Mrs.  Rachelle L"/>
    <x v="2"/>
    <n v="32.25"/>
    <x v="0"/>
    <x v="332"/>
    <s v="yes"/>
    <x v="0"/>
    <x v="0"/>
    <x v="0"/>
    <x v="1"/>
    <n v="1985"/>
    <s v="Aug"/>
    <n v="19"/>
    <s v="19 Aug 1985"/>
    <x v="33"/>
    <n v="3"/>
    <n v="9930.64"/>
    <s v="tier - 2"/>
    <s v="tier - 3"/>
    <s v="R1025"/>
  </r>
  <r>
    <s v="Id1132"/>
    <s v="Lynn, Ms.  Colleen"/>
    <x v="2"/>
    <n v="30.114999999999998"/>
    <x v="0"/>
    <x v="115"/>
    <s v="No"/>
    <x v="0"/>
    <x v="0"/>
    <x v="1"/>
    <x v="1"/>
    <n v="1972"/>
    <s v="SEP"/>
    <n v="14"/>
    <s v="14 Sep 1972"/>
    <x v="30"/>
    <n v="1"/>
    <n v="9910.36"/>
    <s v="tier - 2"/>
    <s v="tier - 3"/>
    <s v="R1012"/>
  </r>
  <r>
    <s v="Id1133"/>
    <s v="Dierksen, Mr.  Gregory A"/>
    <x v="0"/>
    <n v="22.41"/>
    <x v="2"/>
    <x v="64"/>
    <s v="No"/>
    <x v="0"/>
    <x v="0"/>
    <x v="0"/>
    <x v="1"/>
    <n v="1962"/>
    <s v="Aug"/>
    <n v="17"/>
    <s v="17 Aug 1962"/>
    <x v="5"/>
    <n v="0"/>
    <n v="9907.83"/>
    <s v="tier - 3"/>
    <s v="tier - 2"/>
    <s v="R1013"/>
  </r>
  <r>
    <s v="Id1134"/>
    <s v="Zoeller, Ms.  Lara"/>
    <x v="2"/>
    <n v="45.72"/>
    <x v="0"/>
    <x v="80"/>
    <s v="yes"/>
    <x v="0"/>
    <x v="0"/>
    <x v="0"/>
    <x v="1"/>
    <n v="1996"/>
    <s v="Jul"/>
    <n v="8"/>
    <s v="8 Jul 1996"/>
    <x v="44"/>
    <n v="0"/>
    <n v="9894.69"/>
    <s v="tier - 2"/>
    <s v="tier - 3"/>
    <s v="R1012"/>
  </r>
  <r>
    <s v="Id1135"/>
    <s v="Flesch, Ms.  Megan"/>
    <x v="2"/>
    <n v="25"/>
    <x v="1"/>
    <x v="134"/>
    <s v="yes"/>
    <x v="0"/>
    <x v="0"/>
    <x v="1"/>
    <x v="1"/>
    <n v="1966"/>
    <s v="Nov"/>
    <n v="5"/>
    <s v="5 Nov 1966"/>
    <x v="25"/>
    <n v="0"/>
    <n v="9890.23"/>
    <s v="tier - 3"/>
    <s v="tier - 3"/>
    <s v="R1013"/>
  </r>
  <r>
    <s v="Id1136"/>
    <s v="Maltby, Ms.  Sara"/>
    <x v="0"/>
    <n v="39.5"/>
    <x v="0"/>
    <x v="485"/>
    <s v="No"/>
    <x v="0"/>
    <x v="0"/>
    <x v="0"/>
    <x v="1"/>
    <n v="1971"/>
    <s v="Nov"/>
    <n v="8"/>
    <s v="8 Nov 1971"/>
    <x v="14"/>
    <n v="1"/>
    <n v="9880.07"/>
    <s v="tier - 2"/>
    <s v="tier - 3"/>
    <s v="R1011"/>
  </r>
  <r>
    <s v="Id1137"/>
    <s v="Custance, Ms.  Lucie J."/>
    <x v="0"/>
    <n v="37.729999999999997"/>
    <x v="0"/>
    <x v="565"/>
    <s v="No"/>
    <x v="0"/>
    <x v="0"/>
    <x v="0"/>
    <x v="1"/>
    <n v="1971"/>
    <s v="Oct"/>
    <n v="3"/>
    <s v="3 Oct 1971"/>
    <x v="14"/>
    <n v="1"/>
    <n v="9877.61"/>
    <s v="tier - 2"/>
    <s v="tier - 1"/>
    <s v="R1013"/>
  </r>
  <r>
    <s v="Id1138"/>
    <s v="Choi, Ms.  Elizabeth S."/>
    <x v="0"/>
    <n v="40.659999999999997"/>
    <x v="0"/>
    <x v="220"/>
    <s v="No"/>
    <x v="0"/>
    <x v="0"/>
    <x v="0"/>
    <x v="1"/>
    <n v="1971"/>
    <s v="Jul"/>
    <n v="3"/>
    <s v="3 Jul 1971"/>
    <x v="2"/>
    <n v="0"/>
    <n v="9875.68"/>
    <s v="tier - 2"/>
    <s v="tier - 3"/>
    <s v="R1024"/>
  </r>
  <r>
    <s v="Id1139"/>
    <s v="Barnett, Ms.  Carma S"/>
    <x v="0"/>
    <n v="34.200000000000003"/>
    <x v="0"/>
    <x v="566"/>
    <s v="No"/>
    <x v="0"/>
    <x v="0"/>
    <x v="0"/>
    <x v="1"/>
    <n v="1971"/>
    <s v="Dec"/>
    <n v="22"/>
    <s v="22 Dec 1971"/>
    <x v="14"/>
    <n v="1"/>
    <n v="9872.7000000000007"/>
    <s v="tier - 2"/>
    <s v="tier - 2"/>
    <s v="R1011"/>
  </r>
  <r>
    <s v="Id1140"/>
    <s v="Proulx, Mr.  Ryan"/>
    <x v="1"/>
    <n v="46.51"/>
    <x v="0"/>
    <x v="85"/>
    <s v="No"/>
    <x v="0"/>
    <x v="0"/>
    <x v="3"/>
    <x v="1"/>
    <n v="1998"/>
    <s v="Jul"/>
    <n v="6"/>
    <s v="6 Jul 1998"/>
    <x v="32"/>
    <n v="0"/>
    <n v="9870.59"/>
    <s v="tier - 2"/>
    <s v="tier - 2"/>
    <s v="R1023"/>
  </r>
  <r>
    <s v="Id1141"/>
    <s v="Hamilton, Mr.  Daniel"/>
    <x v="2"/>
    <n v="28.88"/>
    <x v="1"/>
    <x v="320"/>
    <s v="yes"/>
    <x v="0"/>
    <x v="1"/>
    <x v="3"/>
    <x v="1"/>
    <n v="1969"/>
    <s v="Aug"/>
    <n v="13"/>
    <s v="13 Aug 1969"/>
    <x v="0"/>
    <n v="0"/>
    <n v="9869.81"/>
    <s v="tier - 3"/>
    <s v="tier - 3"/>
    <s v="R1012"/>
  </r>
  <r>
    <s v="Id1142"/>
    <s v="Lundine, Ms.  Sarah"/>
    <x v="0"/>
    <n v="33.914999999999999"/>
    <x v="0"/>
    <x v="453"/>
    <s v="No"/>
    <x v="0"/>
    <x v="0"/>
    <x v="0"/>
    <x v="1"/>
    <n v="1971"/>
    <s v="Nov"/>
    <n v="9"/>
    <s v="9 Nov 1971"/>
    <x v="14"/>
    <n v="0"/>
    <n v="9866.2999999999993"/>
    <s v="tier - 2"/>
    <s v="tier - 3"/>
    <s v="R1024"/>
  </r>
  <r>
    <s v="Id1143"/>
    <s v="Paullin, Mr.  Matthew J"/>
    <x v="1"/>
    <n v="24.32"/>
    <x v="2"/>
    <x v="259"/>
    <s v="yes"/>
    <x v="0"/>
    <x v="1"/>
    <x v="3"/>
    <x v="1"/>
    <n v="1969"/>
    <s v="Oct"/>
    <n v="20"/>
    <s v="20 Oct 1969"/>
    <x v="28"/>
    <n v="0"/>
    <n v="9863.4699999999993"/>
    <s v="tier - 3"/>
    <s v="tier - 3"/>
    <s v="R1012"/>
  </r>
  <r>
    <s v="Id1144"/>
    <s v="Delucia, Ms.  Francesca"/>
    <x v="0"/>
    <n v="25.8"/>
    <x v="1"/>
    <x v="567"/>
    <s v="No"/>
    <x v="0"/>
    <x v="0"/>
    <x v="0"/>
    <x v="1"/>
    <n v="1971"/>
    <s v="Jul"/>
    <n v="17"/>
    <s v="17 Jul 1971"/>
    <x v="2"/>
    <n v="1"/>
    <n v="9861.0300000000007"/>
    <s v="tier - 2"/>
    <s v="tier - 2"/>
    <s v="R1011"/>
  </r>
  <r>
    <s v="Id1145"/>
    <s v="Valentine, Ms.  Nicole"/>
    <x v="0"/>
    <n v="21.56"/>
    <x v="2"/>
    <x v="525"/>
    <s v="No"/>
    <x v="0"/>
    <x v="0"/>
    <x v="0"/>
    <x v="1"/>
    <n v="1971"/>
    <s v="Oct"/>
    <n v="23"/>
    <s v="23 Oct 1971"/>
    <x v="14"/>
    <n v="1"/>
    <n v="9855.1299999999992"/>
    <s v="tier - 2"/>
    <s v="tier - 3"/>
    <s v="R1013"/>
  </r>
  <r>
    <s v="Id1146"/>
    <s v="Mohara, Mr.  Toshiyuki"/>
    <x v="0"/>
    <n v="31.6"/>
    <x v="0"/>
    <x v="423"/>
    <s v="No"/>
    <x v="0"/>
    <x v="0"/>
    <x v="0"/>
    <x v="1"/>
    <n v="1968"/>
    <s v="Nov"/>
    <n v="4"/>
    <s v="4 Nov 1968"/>
    <x v="0"/>
    <n v="0"/>
    <n v="9850.43"/>
    <s v="tier - 3"/>
    <s v="tier - 3"/>
    <s v="R1011"/>
  </r>
  <r>
    <s v="Id1147"/>
    <s v="Fairbrother, Mr.  Tom L."/>
    <x v="2"/>
    <n v="42.93"/>
    <x v="0"/>
    <x v="375"/>
    <s v="No"/>
    <x v="0"/>
    <x v="0"/>
    <x v="3"/>
    <x v="1"/>
    <n v="1992"/>
    <s v="Aug"/>
    <n v="13"/>
    <s v="13 Aug 1992"/>
    <x v="35"/>
    <n v="0"/>
    <n v="9844.4500000000007"/>
    <s v="tier - 2"/>
    <s v="tier - 1"/>
    <s v="R1012"/>
  </r>
  <r>
    <s v="Id1148"/>
    <s v="Fagan, Mr.  Brian"/>
    <x v="1"/>
    <n v="26.72"/>
    <x v="1"/>
    <x v="56"/>
    <s v="No"/>
    <x v="0"/>
    <x v="0"/>
    <x v="1"/>
    <x v="1"/>
    <n v="1972"/>
    <s v="SEP"/>
    <n v="26"/>
    <s v="26 Sep 1972"/>
    <x v="30"/>
    <n v="0"/>
    <n v="9836.2099999999991"/>
    <s v="tier - 2"/>
    <s v="tier - 3"/>
    <s v="R1021"/>
  </r>
  <r>
    <s v="Id1149"/>
    <s v="Toth, Mr.  Matthew"/>
    <x v="1"/>
    <n v="26.67"/>
    <x v="1"/>
    <x v="336"/>
    <s v="No"/>
    <x v="0"/>
    <x v="0"/>
    <x v="1"/>
    <x v="1"/>
    <n v="1972"/>
    <s v="Jun"/>
    <n v="28"/>
    <s v="28 Jun 1972"/>
    <x v="14"/>
    <n v="0"/>
    <n v="9819.25"/>
    <s v="tier - 2"/>
    <s v="tier - 2"/>
    <s v="R1021"/>
  </r>
  <r>
    <s v="Id1150"/>
    <s v="Guinn, Ms.  Julee"/>
    <x v="0"/>
    <n v="42.68"/>
    <x v="0"/>
    <x v="568"/>
    <s v="No"/>
    <x v="0"/>
    <x v="0"/>
    <x v="1"/>
    <x v="1"/>
    <n v="1973"/>
    <s v="SEP"/>
    <n v="17"/>
    <s v="17 Sep 1973"/>
    <x v="19"/>
    <n v="2"/>
    <n v="9800.89"/>
    <s v="tier - 2"/>
    <s v="tier - 1"/>
    <s v="R1013"/>
  </r>
  <r>
    <s v="Id1151"/>
    <s v="Rogers, Mr.  Christopher M."/>
    <x v="1"/>
    <n v="24.31"/>
    <x v="2"/>
    <x v="240"/>
    <s v="No"/>
    <x v="0"/>
    <x v="0"/>
    <x v="0"/>
    <x v="1"/>
    <n v="1977"/>
    <s v="Jun"/>
    <n v="7"/>
    <s v="7 Jun 1977"/>
    <x v="1"/>
    <n v="5"/>
    <n v="9788.8700000000008"/>
    <s v="tier - 3"/>
    <s v="tier - 2"/>
    <s v="R1013"/>
  </r>
  <r>
    <s v="Id1152"/>
    <s v="Diviney, Mr.  Ciaran"/>
    <x v="2"/>
    <n v="44.75"/>
    <x v="0"/>
    <x v="111"/>
    <s v="yes"/>
    <x v="0"/>
    <x v="0"/>
    <x v="0"/>
    <x v="1"/>
    <n v="1996"/>
    <s v="Aug"/>
    <n v="8"/>
    <s v="8 Aug 1996"/>
    <x v="44"/>
    <n v="0"/>
    <n v="9787.32"/>
    <s v="tier - 2"/>
    <s v="tier - 3"/>
    <s v="R1023"/>
  </r>
  <r>
    <s v="Id1153"/>
    <s v="Marlatt, Ms.  Kara"/>
    <x v="0"/>
    <n v="30.78"/>
    <x v="0"/>
    <x v="569"/>
    <s v="No"/>
    <x v="0"/>
    <x v="0"/>
    <x v="1"/>
    <x v="1"/>
    <n v="1973"/>
    <s v="Jul"/>
    <n v="7"/>
    <s v="7 Jul 1973"/>
    <x v="30"/>
    <n v="1"/>
    <n v="9778.35"/>
    <s v="tier - 2"/>
    <s v="tier - 2"/>
    <s v="R1024"/>
  </r>
  <r>
    <s v="Id1154"/>
    <s v="Ohler, Ms.  Makie"/>
    <x v="0"/>
    <n v="21.86"/>
    <x v="2"/>
    <x v="400"/>
    <s v="No"/>
    <x v="0"/>
    <x v="0"/>
    <x v="0"/>
    <x v="1"/>
    <n v="1965"/>
    <s v="SEP"/>
    <n v="5"/>
    <s v="5 Sep 1965"/>
    <x v="11"/>
    <n v="0"/>
    <n v="9764.08"/>
    <s v="tier - 3"/>
    <s v="tier - 1"/>
    <s v="R1012"/>
  </r>
  <r>
    <s v="Id1155"/>
    <s v="Mossler, Ms.  Emily E"/>
    <x v="1"/>
    <n v="49.09"/>
    <x v="0"/>
    <x v="562"/>
    <s v="yes"/>
    <x v="0"/>
    <x v="0"/>
    <x v="0"/>
    <x v="1"/>
    <n v="2001"/>
    <s v="Jul"/>
    <n v="14"/>
    <s v="14 Jul 2001"/>
    <x v="43"/>
    <n v="0"/>
    <n v="9753.49"/>
    <s v="tier - 2"/>
    <s v="tier - 2"/>
    <s v="R1012"/>
  </r>
  <r>
    <s v="Id1156"/>
    <s v="Segall, Mr.  Cary"/>
    <x v="0"/>
    <n v="47.74"/>
    <x v="0"/>
    <x v="424"/>
    <s v="yes"/>
    <x v="0"/>
    <x v="0"/>
    <x v="1"/>
    <x v="1"/>
    <n v="1970"/>
    <s v="Jul"/>
    <n v="4"/>
    <s v="4 Jul 1970"/>
    <x v="28"/>
    <n v="1"/>
    <n v="9748.91"/>
    <s v="tier - 2"/>
    <s v="tier - 1"/>
    <s v="R1013"/>
  </r>
  <r>
    <s v="Id1157"/>
    <s v="Sprieser, Mr.  Steven"/>
    <x v="0"/>
    <n v="30.2"/>
    <x v="0"/>
    <x v="502"/>
    <s v="yes"/>
    <x v="0"/>
    <x v="0"/>
    <x v="1"/>
    <x v="1"/>
    <n v="1970"/>
    <s v="Aug"/>
    <n v="18"/>
    <s v="18 Aug 1970"/>
    <x v="28"/>
    <n v="1"/>
    <n v="9724.5300000000007"/>
    <s v="tier - 3"/>
    <s v="tier - 1"/>
    <s v="R1011"/>
  </r>
  <r>
    <s v="Id1158"/>
    <s v="Blanco, Mr.  Jose Antonio Sr."/>
    <x v="0"/>
    <n v="33.25"/>
    <x v="0"/>
    <x v="513"/>
    <s v="yes"/>
    <x v="0"/>
    <x v="0"/>
    <x v="1"/>
    <x v="1"/>
    <n v="1970"/>
    <s v="SEP"/>
    <n v="12"/>
    <s v="12 Sep 1970"/>
    <x v="2"/>
    <n v="0"/>
    <n v="9722.77"/>
    <s v="tier - 3"/>
    <s v="tier - 1"/>
    <s v="R1016"/>
  </r>
  <r>
    <s v="Id1159"/>
    <s v="Sheptock, Ms.  Tatiana"/>
    <x v="0"/>
    <n v="26.6"/>
    <x v="1"/>
    <x v="113"/>
    <s v="yes"/>
    <x v="0"/>
    <x v="0"/>
    <x v="3"/>
    <x v="1"/>
    <n v="1975"/>
    <s v="Jun"/>
    <n v="27"/>
    <s v="27 Jun 1975"/>
    <x v="23"/>
    <n v="2"/>
    <n v="9715.84"/>
    <s v="tier - 2"/>
    <s v="tier - 1"/>
    <s v="R1024"/>
  </r>
  <r>
    <s v="Id1160"/>
    <s v="Chruniak, Mr.  Dan T."/>
    <x v="1"/>
    <n v="26.35"/>
    <x v="1"/>
    <x v="200"/>
    <s v="No"/>
    <x v="0"/>
    <x v="0"/>
    <x v="1"/>
    <x v="1"/>
    <n v="1972"/>
    <s v="Jul"/>
    <n v="10"/>
    <s v="10 Jul 1972"/>
    <x v="14"/>
    <n v="0"/>
    <n v="9710.7099999999991"/>
    <s v="tier - 2"/>
    <s v="tier - 1"/>
    <s v="R1021"/>
  </r>
  <r>
    <s v="Id1161"/>
    <s v="Miller, Ms.  Liisa A."/>
    <x v="2"/>
    <n v="39.994999999999997"/>
    <x v="0"/>
    <x v="347"/>
    <s v="No"/>
    <x v="0"/>
    <x v="0"/>
    <x v="0"/>
    <x v="1"/>
    <n v="1977"/>
    <s v="SEP"/>
    <n v="19"/>
    <s v="19 Sep 1977"/>
    <x v="17"/>
    <n v="3"/>
    <n v="9704.67"/>
    <s v="tier - 2"/>
    <s v="tier - 3"/>
    <s v="R1024"/>
  </r>
  <r>
    <s v="Id1162"/>
    <s v="Theis, Ms.  Kathryn E."/>
    <x v="1"/>
    <n v="22.92"/>
    <x v="2"/>
    <x v="231"/>
    <s v="yes"/>
    <x v="0"/>
    <x v="0"/>
    <x v="3"/>
    <x v="1"/>
    <n v="1964"/>
    <s v="Nov"/>
    <n v="7"/>
    <s v="7 Nov 1964"/>
    <x v="13"/>
    <n v="0"/>
    <n v="9698.42"/>
    <s v="tier - 3"/>
    <s v="tier - 3"/>
    <s v="R1013"/>
  </r>
  <r>
    <s v="Id1163"/>
    <s v="Sadler, Mr.  Maxwell"/>
    <x v="2"/>
    <n v="24.78"/>
    <x v="2"/>
    <x v="180"/>
    <s v="yes"/>
    <x v="0"/>
    <x v="0"/>
    <x v="1"/>
    <x v="1"/>
    <n v="1966"/>
    <s v="SEP"/>
    <n v="16"/>
    <s v="16 Sep 1966"/>
    <x v="25"/>
    <n v="0"/>
    <n v="9684.2900000000009"/>
    <s v="tier - 3"/>
    <s v="tier - 2"/>
    <s v="R1013"/>
  </r>
  <r>
    <s v="Id1164"/>
    <s v="Auger, Ms.  Pascale"/>
    <x v="0"/>
    <n v="34.07"/>
    <x v="0"/>
    <x v="570"/>
    <s v="yes"/>
    <x v="0"/>
    <x v="0"/>
    <x v="0"/>
    <x v="1"/>
    <n v="1981"/>
    <s v="Aug"/>
    <n v="8"/>
    <s v="8 Aug 1981"/>
    <x v="26"/>
    <n v="1"/>
    <n v="9664.34"/>
    <s v="tier - 2"/>
    <s v="tier - 3"/>
    <s v="R1011"/>
  </r>
  <r>
    <s v="Id1165"/>
    <s v="Steadman, Ms.  Becca"/>
    <x v="0"/>
    <n v="30.14"/>
    <x v="0"/>
    <x v="571"/>
    <s v="No"/>
    <x v="0"/>
    <x v="0"/>
    <x v="0"/>
    <x v="1"/>
    <n v="1974"/>
    <s v="Jul"/>
    <n v="8"/>
    <s v="8 Jul 1974"/>
    <x v="19"/>
    <n v="0"/>
    <n v="9653.81"/>
    <s v="tier - 2"/>
    <s v="tier - 2"/>
    <s v="R1011"/>
  </r>
  <r>
    <s v="Id1166"/>
    <s v="McCarron, Ms.  Grace"/>
    <x v="0"/>
    <n v="18.05"/>
    <x v="3"/>
    <x v="457"/>
    <s v="No"/>
    <x v="0"/>
    <x v="0"/>
    <x v="0"/>
    <x v="1"/>
    <n v="1971"/>
    <s v="Jul"/>
    <n v="19"/>
    <s v="19 Jul 1971"/>
    <x v="2"/>
    <n v="0"/>
    <n v="9644.25"/>
    <s v="tier - 2"/>
    <s v="tier - 1"/>
    <s v="R1012"/>
  </r>
  <r>
    <s v="Id1167"/>
    <s v="Roecker, Ms.  Samantha"/>
    <x v="0"/>
    <n v="37.4"/>
    <x v="0"/>
    <x v="521"/>
    <s v="yes"/>
    <x v="0"/>
    <x v="0"/>
    <x v="1"/>
    <x v="1"/>
    <n v="1970"/>
    <s v="SEP"/>
    <n v="30"/>
    <s v="30 Sep 1970"/>
    <x v="2"/>
    <n v="0"/>
    <n v="9634.5400000000009"/>
    <s v="tier - 2"/>
    <s v="tier - 2"/>
    <s v="R1011"/>
  </r>
  <r>
    <s v="Id1168"/>
    <s v="Giumarra, Mrs.  Nicole R."/>
    <x v="0"/>
    <n v="25.75"/>
    <x v="1"/>
    <x v="572"/>
    <s v="No"/>
    <x v="0"/>
    <x v="0"/>
    <x v="0"/>
    <x v="1"/>
    <n v="1968"/>
    <s v="Jun"/>
    <n v="22"/>
    <s v="22 Jun 1968"/>
    <x v="22"/>
    <n v="0"/>
    <n v="9630.91"/>
    <s v="tier - 3"/>
    <s v="tier - 2"/>
    <s v="R1013"/>
  </r>
  <r>
    <s v="Id1169"/>
    <s v="Peters, Mr.  David W"/>
    <x v="2"/>
    <n v="32.299999999999997"/>
    <x v="0"/>
    <x v="161"/>
    <s v="No"/>
    <x v="0"/>
    <x v="0"/>
    <x v="1"/>
    <x v="1"/>
    <n v="1972"/>
    <s v="Oct"/>
    <n v="23"/>
    <s v="23 Oct 1972"/>
    <x v="30"/>
    <n v="2"/>
    <n v="9630.4"/>
    <s v="tier - 2"/>
    <s v="tier - 2"/>
    <s v="R1011"/>
  </r>
  <r>
    <s v="Id1170"/>
    <s v="Bower, Mr.  Grant"/>
    <x v="1"/>
    <n v="28.61"/>
    <x v="1"/>
    <x v="136"/>
    <s v="No"/>
    <x v="0"/>
    <x v="1"/>
    <x v="3"/>
    <x v="1"/>
    <n v="1979"/>
    <s v="Dec"/>
    <n v="19"/>
    <s v="19 Dec 1979"/>
    <x v="31"/>
    <n v="2"/>
    <n v="9630.2999999999993"/>
    <s v="tier - 2"/>
    <s v="tier - 2"/>
    <s v="R1021"/>
  </r>
  <r>
    <s v="Id1171"/>
    <s v="Chen, Mrs.  Sophia"/>
    <x v="2"/>
    <n v="45.41"/>
    <x v="0"/>
    <x v="98"/>
    <s v="No"/>
    <x v="0"/>
    <x v="0"/>
    <x v="3"/>
    <x v="1"/>
    <n v="1998"/>
    <s v="Jun"/>
    <n v="23"/>
    <s v="23 Jun 1998"/>
    <x v="32"/>
    <n v="0"/>
    <n v="9628.7900000000009"/>
    <s v="tier - 2"/>
    <s v="tier - 2"/>
    <s v="R1026"/>
  </r>
  <r>
    <s v="Id1172"/>
    <s v="Capriccioso, Ms.  Christina"/>
    <x v="0"/>
    <n v="31.2"/>
    <x v="0"/>
    <x v="573"/>
    <s v="yes"/>
    <x v="0"/>
    <x v="0"/>
    <x v="1"/>
    <x v="1"/>
    <n v="1970"/>
    <s v="Dec"/>
    <n v="16"/>
    <s v="16 Dec 1970"/>
    <x v="2"/>
    <n v="0"/>
    <n v="9625.92"/>
    <s v="tier - 2"/>
    <s v="tier - 3"/>
    <s v="R1011"/>
  </r>
  <r>
    <s v="Id1173"/>
    <s v="Starbuck, Mr.  Sam L."/>
    <x v="0"/>
    <n v="29.83"/>
    <x v="1"/>
    <x v="570"/>
    <s v="yes"/>
    <x v="0"/>
    <x v="0"/>
    <x v="3"/>
    <x v="1"/>
    <n v="1975"/>
    <s v="Oct"/>
    <n v="29"/>
    <s v="29 Oct 1975"/>
    <x v="29"/>
    <n v="3"/>
    <n v="9620.33"/>
    <s v="tier - 3"/>
    <s v="tier - 3"/>
    <s v="R1012"/>
  </r>
  <r>
    <s v="Id1174"/>
    <s v="McMahon, Mrs.  Haley R."/>
    <x v="2"/>
    <n v="29.06"/>
    <x v="1"/>
    <x v="188"/>
    <s v="No"/>
    <x v="0"/>
    <x v="0"/>
    <x v="0"/>
    <x v="1"/>
    <n v="1982"/>
    <s v="Aug"/>
    <n v="29"/>
    <s v="29 Aug 1982"/>
    <x v="37"/>
    <n v="3"/>
    <n v="9619.18"/>
    <s v="tier - 2"/>
    <s v="tier - 1"/>
    <s v="R1025"/>
  </r>
  <r>
    <s v="Id1175"/>
    <s v="Rissell, Mr.  Ethan"/>
    <x v="1"/>
    <n v="27.454999999999998"/>
    <x v="1"/>
    <x v="297"/>
    <s v="No"/>
    <x v="0"/>
    <x v="0"/>
    <x v="1"/>
    <x v="1"/>
    <n v="1972"/>
    <s v="Dec"/>
    <n v="27"/>
    <s v="27 Dec 1972"/>
    <x v="30"/>
    <n v="1"/>
    <n v="9617.66"/>
    <s v="tier - 3"/>
    <s v="tier - 3"/>
    <s v="R1016"/>
  </r>
  <r>
    <s v="Id1176"/>
    <s v="Kromroy, Mr.  Andrew W"/>
    <x v="1"/>
    <n v="23.01"/>
    <x v="2"/>
    <x v="60"/>
    <s v="yes"/>
    <x v="0"/>
    <x v="0"/>
    <x v="3"/>
    <x v="1"/>
    <n v="1964"/>
    <s v="Dec"/>
    <n v="15"/>
    <s v="15 Dec 1964"/>
    <x v="13"/>
    <n v="0"/>
    <n v="9597.6299999999992"/>
    <s v="tier - 3"/>
    <s v="tier - 3"/>
    <s v="R1013"/>
  </r>
  <r>
    <s v="Id1177"/>
    <s v="Manfredi, Mr.  Mark G"/>
    <x v="0"/>
    <n v="31.39"/>
    <x v="0"/>
    <x v="574"/>
    <s v="yes"/>
    <x v="0"/>
    <x v="0"/>
    <x v="0"/>
    <x v="1"/>
    <n v="1981"/>
    <s v="Oct"/>
    <n v="18"/>
    <s v="18 Oct 1981"/>
    <x v="37"/>
    <n v="1"/>
    <n v="9584.0400000000009"/>
    <s v="tier - 2"/>
    <s v="tier - 1"/>
    <s v="R1021"/>
  </r>
  <r>
    <s v="Id1178"/>
    <s v="Manwaring, Ms.  Kasey E."/>
    <x v="0"/>
    <n v="34.770000000000003"/>
    <x v="0"/>
    <x v="116"/>
    <s v="No"/>
    <x v="0"/>
    <x v="0"/>
    <x v="1"/>
    <x v="1"/>
    <n v="1973"/>
    <s v="Nov"/>
    <n v="28"/>
    <s v="28 Nov 1973"/>
    <x v="19"/>
    <n v="1"/>
    <n v="9583.89"/>
    <s v="tier - 2"/>
    <s v="tier - 3"/>
    <s v="R1012"/>
  </r>
  <r>
    <s v="Id1179"/>
    <s v="Tomaszewski, Mr.  Jeff"/>
    <x v="2"/>
    <n v="24.48"/>
    <x v="2"/>
    <x v="161"/>
    <s v="yes"/>
    <x v="0"/>
    <x v="0"/>
    <x v="1"/>
    <x v="1"/>
    <n v="1966"/>
    <s v="Dec"/>
    <n v="4"/>
    <s v="4 Dec 1966"/>
    <x v="25"/>
    <n v="0"/>
    <n v="9582.5400000000009"/>
    <s v="tier - 3"/>
    <s v="tier - 2"/>
    <s v="R1013"/>
  </r>
  <r>
    <s v="Id1180"/>
    <s v="Gannon, Ms.  Amy"/>
    <x v="0"/>
    <n v="22.61"/>
    <x v="2"/>
    <x v="575"/>
    <s v="No"/>
    <x v="0"/>
    <x v="0"/>
    <x v="1"/>
    <x v="1"/>
    <n v="1973"/>
    <s v="Dec"/>
    <n v="1"/>
    <s v="1 Dec 1973"/>
    <x v="19"/>
    <n v="1"/>
    <n v="9566.99"/>
    <s v="tier - 2"/>
    <s v="tier - 1"/>
    <s v="R1012"/>
  </r>
  <r>
    <s v="Id1181"/>
    <s v="Frye, Mr.  Adam"/>
    <x v="0"/>
    <n v="34.299999999999997"/>
    <x v="0"/>
    <x v="410"/>
    <s v="No"/>
    <x v="0"/>
    <x v="0"/>
    <x v="0"/>
    <x v="1"/>
    <n v="1974"/>
    <s v="Aug"/>
    <n v="14"/>
    <s v="14 Aug 1974"/>
    <x v="19"/>
    <n v="3"/>
    <n v="9563.0300000000007"/>
    <s v="tier - 3"/>
    <s v="tier - 1"/>
    <s v="R1011"/>
  </r>
  <r>
    <s v="Id1182"/>
    <s v="Jenkins, Ms.  Kristin M"/>
    <x v="2"/>
    <n v="46.09"/>
    <x v="0"/>
    <x v="576"/>
    <s v="No"/>
    <x v="0"/>
    <x v="0"/>
    <x v="1"/>
    <x v="1"/>
    <n v="1972"/>
    <s v="SEP"/>
    <n v="22"/>
    <s v="22 Sep 1972"/>
    <x v="30"/>
    <n v="1"/>
    <n v="9549.57"/>
    <s v="tier - 2"/>
    <s v="tier - 1"/>
    <s v="R1013"/>
  </r>
  <r>
    <s v="Id1183"/>
    <s v="Currier, Ms.  Mary-Lynn B."/>
    <x v="2"/>
    <n v="44.744999999999997"/>
    <x v="0"/>
    <x v="27"/>
    <s v="No"/>
    <x v="0"/>
    <x v="0"/>
    <x v="1"/>
    <x v="1"/>
    <n v="1972"/>
    <s v="SEP"/>
    <n v="22"/>
    <s v="22 Sep 1972"/>
    <x v="30"/>
    <n v="0"/>
    <n v="9541.7000000000007"/>
    <s v="tier - 2"/>
    <s v="tier - 1"/>
    <s v="R1024"/>
  </r>
  <r>
    <s v="Id1184"/>
    <s v="Whittendale, Mrs.  Jamie A"/>
    <x v="0"/>
    <n v="26.33"/>
    <x v="1"/>
    <x v="242"/>
    <s v="yes"/>
    <x v="0"/>
    <x v="0"/>
    <x v="3"/>
    <x v="1"/>
    <n v="1975"/>
    <s v="Jul"/>
    <n v="28"/>
    <s v="28 Jul 1975"/>
    <x v="23"/>
    <n v="1"/>
    <n v="9540.17"/>
    <s v="tier - 2"/>
    <s v="tier - 2"/>
    <s v="R1024"/>
  </r>
  <r>
    <s v="Id1185"/>
    <s v="Rixe, Mr.  Jeffrey A."/>
    <x v="0"/>
    <n v="26.6"/>
    <x v="1"/>
    <x v="354"/>
    <s v="No"/>
    <x v="0"/>
    <x v="0"/>
    <x v="1"/>
    <x v="1"/>
    <n v="1973"/>
    <s v="Dec"/>
    <n v="21"/>
    <s v="21 Dec 1973"/>
    <x v="19"/>
    <n v="0"/>
    <n v="9538.65"/>
    <s v="tier - 2"/>
    <s v="tier - 3"/>
    <s v="R1021"/>
  </r>
  <r>
    <s v="Id1186"/>
    <s v="Ballon-Landa, Ms.  Nicole"/>
    <x v="0"/>
    <n v="27.5"/>
    <x v="1"/>
    <x v="483"/>
    <s v="No"/>
    <x v="0"/>
    <x v="0"/>
    <x v="0"/>
    <x v="1"/>
    <n v="1971"/>
    <s v="Nov"/>
    <n v="29"/>
    <s v="29 Nov 1971"/>
    <x v="14"/>
    <n v="0"/>
    <n v="9528.9"/>
    <s v="tier - 2"/>
    <s v="tier - 2"/>
    <s v="R1011"/>
  </r>
  <r>
    <s v="Id1187"/>
    <s v="Zaferos, Ms.  Audrey"/>
    <x v="2"/>
    <n v="41.55"/>
    <x v="0"/>
    <x v="152"/>
    <s v="No"/>
    <x v="0"/>
    <x v="0"/>
    <x v="3"/>
    <x v="1"/>
    <n v="1992"/>
    <s v="Aug"/>
    <n v="22"/>
    <s v="22 Aug 1992"/>
    <x v="35"/>
    <n v="0"/>
    <n v="9507.68"/>
    <s v="tier - 2"/>
    <s v="tier - 1"/>
    <s v="R1012"/>
  </r>
  <r>
    <s v="Id1188"/>
    <s v="Jackson, Mr.  Jacob"/>
    <x v="2"/>
    <n v="41.47"/>
    <x v="0"/>
    <x v="577"/>
    <s v="yes"/>
    <x v="0"/>
    <x v="1"/>
    <x v="3"/>
    <x v="1"/>
    <n v="1969"/>
    <s v="Aug"/>
    <n v="24"/>
    <s v="24 Aug 1969"/>
    <x v="0"/>
    <n v="0"/>
    <n v="9504.31"/>
    <s v="tier - 3"/>
    <s v="tier - 2"/>
    <s v="R1013"/>
  </r>
  <r>
    <s v="Id1189"/>
    <s v="Evans Marke, Mr.  Daniel S"/>
    <x v="1"/>
    <n v="24.795000000000002"/>
    <x v="2"/>
    <x v="3"/>
    <s v="yes"/>
    <x v="0"/>
    <x v="0"/>
    <x v="0"/>
    <x v="1"/>
    <n v="1976"/>
    <s v="Nov"/>
    <n v="28"/>
    <s v="28 Nov 1976"/>
    <x v="1"/>
    <n v="3"/>
    <n v="9500.57"/>
    <s v="tier - 2"/>
    <s v="tier - 3"/>
    <s v="R1017"/>
  </r>
  <r>
    <s v="Id1190"/>
    <s v="Samland, Mr.  Marc C."/>
    <x v="2"/>
    <n v="29.48"/>
    <x v="1"/>
    <x v="507"/>
    <s v="yes"/>
    <x v="0"/>
    <x v="1"/>
    <x v="3"/>
    <x v="1"/>
    <n v="1969"/>
    <s v="Jun"/>
    <n v="4"/>
    <s v="4 Jun 1969"/>
    <x v="0"/>
    <n v="0"/>
    <n v="9487.64"/>
    <s v="tier - 2"/>
    <s v="tier - 2"/>
    <s v="R1013"/>
  </r>
  <r>
    <s v="Id1191"/>
    <s v="Shapiro, Mr.  Mark S"/>
    <x v="1"/>
    <n v="28.09"/>
    <x v="1"/>
    <x v="87"/>
    <s v="No"/>
    <x v="0"/>
    <x v="1"/>
    <x v="3"/>
    <x v="1"/>
    <n v="1979"/>
    <s v="Jul"/>
    <n v="17"/>
    <s v="17 Jul 1979"/>
    <x v="9"/>
    <n v="2"/>
    <n v="9453.92"/>
    <s v="tier - 2"/>
    <s v="tier - 2"/>
    <s v="R1021"/>
  </r>
  <r>
    <s v="Id1192"/>
    <s v="Snitzer, Mr.  Dan"/>
    <x v="2"/>
    <n v="32.729999999999997"/>
    <x v="0"/>
    <x v="27"/>
    <s v="No"/>
    <x v="0"/>
    <x v="0"/>
    <x v="3"/>
    <x v="1"/>
    <n v="1987"/>
    <s v="Nov"/>
    <n v="14"/>
    <s v="14 Nov 1987"/>
    <x v="24"/>
    <n v="3"/>
    <n v="9448.42"/>
    <s v="tier - 2"/>
    <s v="tier - 3"/>
    <s v="R1021"/>
  </r>
  <r>
    <s v="Id1193"/>
    <s v="Herra Arroyo, Ms.  Gabriela"/>
    <x v="0"/>
    <n v="27.36"/>
    <x v="1"/>
    <x v="254"/>
    <s v="No"/>
    <x v="0"/>
    <x v="0"/>
    <x v="0"/>
    <x v="1"/>
    <n v="1974"/>
    <s v="Jun"/>
    <n v="8"/>
    <s v="8 Jun 1974"/>
    <x v="19"/>
    <n v="1"/>
    <n v="9447.3799999999992"/>
    <s v="tier - 2"/>
    <s v="tier - 3"/>
    <s v="R1024"/>
  </r>
  <r>
    <s v="Id1194"/>
    <s v="Watters, Ms.  Amanda"/>
    <x v="0"/>
    <n v="27.265000000000001"/>
    <x v="1"/>
    <x v="271"/>
    <s v="No"/>
    <x v="0"/>
    <x v="0"/>
    <x v="0"/>
    <x v="1"/>
    <n v="1974"/>
    <s v="Nov"/>
    <n v="27"/>
    <s v="27 Nov 1974"/>
    <x v="23"/>
    <n v="1"/>
    <n v="9447.25"/>
    <s v="tier - 2"/>
    <s v="tier - 1"/>
    <s v="R1024"/>
  </r>
  <r>
    <s v="Id1195"/>
    <s v="Steele-Belkin, Ms.  Dara"/>
    <x v="2"/>
    <n v="48.07"/>
    <x v="0"/>
    <x v="81"/>
    <s v="yes"/>
    <x v="0"/>
    <x v="0"/>
    <x v="0"/>
    <x v="1"/>
    <n v="1976"/>
    <s v="Nov"/>
    <n v="3"/>
    <s v="3 Nov 1976"/>
    <x v="1"/>
    <n v="2"/>
    <n v="9432.93"/>
    <s v="tier - 2"/>
    <s v="tier - 1"/>
    <s v="R1024"/>
  </r>
  <r>
    <s v="Id1196"/>
    <s v="Christensen, Ms.  Rachelle R"/>
    <x v="2"/>
    <n v="30.8"/>
    <x v="0"/>
    <x v="182"/>
    <s v="yes"/>
    <x v="0"/>
    <x v="0"/>
    <x v="0"/>
    <x v="1"/>
    <n v="1976"/>
    <s v="Oct"/>
    <n v="30"/>
    <s v="30 Oct 1976"/>
    <x v="1"/>
    <n v="3"/>
    <n v="9414.92"/>
    <s v="tier - 2"/>
    <s v="tier - 2"/>
    <s v="R1011"/>
  </r>
  <r>
    <s v="Id1197"/>
    <s v="Hodge, Ms.  Brenda J"/>
    <x v="2"/>
    <n v="32.299999999999997"/>
    <x v="0"/>
    <x v="203"/>
    <s v="yes"/>
    <x v="0"/>
    <x v="0"/>
    <x v="0"/>
    <x v="1"/>
    <n v="1976"/>
    <s v="Oct"/>
    <n v="17"/>
    <s v="17 Oct 1976"/>
    <x v="1"/>
    <n v="2"/>
    <n v="9411.01"/>
    <s v="tier - 2"/>
    <s v="tier - 3"/>
    <s v="R1024"/>
  </r>
  <r>
    <s v="Id1198"/>
    <s v="Rusterholz, Mr.  Tim"/>
    <x v="0"/>
    <n v="39.700000000000003"/>
    <x v="0"/>
    <x v="578"/>
    <s v="No"/>
    <x v="0"/>
    <x v="0"/>
    <x v="0"/>
    <x v="1"/>
    <n v="1971"/>
    <s v="Oct"/>
    <n v="20"/>
    <s v="20 Oct 1971"/>
    <x v="14"/>
    <n v="1"/>
    <n v="9391.35"/>
    <s v="tier - 3"/>
    <s v="tier - 3"/>
    <s v="R1011"/>
  </r>
  <r>
    <s v="Id1199"/>
    <s v="Lafrance, Mr.  Sylvain"/>
    <x v="0"/>
    <n v="35.97"/>
    <x v="0"/>
    <x v="480"/>
    <s v="No"/>
    <x v="0"/>
    <x v="0"/>
    <x v="0"/>
    <x v="1"/>
    <n v="1971"/>
    <s v="Dec"/>
    <n v="29"/>
    <s v="29 Dec 1971"/>
    <x v="14"/>
    <n v="1"/>
    <n v="9386.16"/>
    <s v="tier - 3"/>
    <s v="tier - 2"/>
    <s v="R1013"/>
  </r>
  <r>
    <s v="Id1200"/>
    <s v="Hallis, Mrs.  Lisa M"/>
    <x v="0"/>
    <n v="25.86"/>
    <x v="1"/>
    <x v="407"/>
    <s v="yes"/>
    <x v="0"/>
    <x v="0"/>
    <x v="3"/>
    <x v="1"/>
    <n v="1975"/>
    <s v="Dec"/>
    <n v="2"/>
    <s v="2 Dec 1975"/>
    <x v="29"/>
    <n v="1"/>
    <n v="9380.75"/>
    <s v="tier - 2"/>
    <s v="tier - 2"/>
    <s v="R1024"/>
  </r>
  <r>
    <s v="Id1201"/>
    <s v="Marshall, Mr.  Ryan"/>
    <x v="0"/>
    <n v="30.03"/>
    <x v="0"/>
    <x v="73"/>
    <s v="No"/>
    <x v="0"/>
    <x v="0"/>
    <x v="0"/>
    <x v="1"/>
    <n v="1971"/>
    <s v="Nov"/>
    <n v="26"/>
    <s v="26 Nov 1971"/>
    <x v="14"/>
    <n v="1"/>
    <n v="9377.9"/>
    <s v="tier - 2"/>
    <s v="tier - 1"/>
    <s v="R1013"/>
  </r>
  <r>
    <s v="Id1202"/>
    <s v="Salowitz, Mrs.  Kaitlin M"/>
    <x v="1"/>
    <n v="25.76"/>
    <x v="1"/>
    <x v="216"/>
    <s v="yes"/>
    <x v="0"/>
    <x v="1"/>
    <x v="3"/>
    <x v="1"/>
    <n v="1969"/>
    <s v="Nov"/>
    <n v="24"/>
    <s v="24 Nov 1969"/>
    <x v="28"/>
    <n v="0"/>
    <n v="9377.4500000000007"/>
    <s v="tier - 2"/>
    <s v="tier - 3"/>
    <s v="R1013"/>
  </r>
  <r>
    <s v="Id1203"/>
    <s v="Blake, Mr.  William R."/>
    <x v="0"/>
    <n v="22.42"/>
    <x v="2"/>
    <x v="71"/>
    <s v="No"/>
    <x v="0"/>
    <x v="0"/>
    <x v="0"/>
    <x v="1"/>
    <n v="1971"/>
    <s v="Oct"/>
    <n v="8"/>
    <s v="8 Oct 1971"/>
    <x v="14"/>
    <n v="0"/>
    <n v="9361.33"/>
    <s v="tier - 3"/>
    <s v="tier - 1"/>
    <s v="R1016"/>
  </r>
  <r>
    <s v="Id1204"/>
    <s v="Langerak, Mr.  Bruce"/>
    <x v="1"/>
    <n v="33.18"/>
    <x v="0"/>
    <x v="214"/>
    <s v="yes"/>
    <x v="0"/>
    <x v="0"/>
    <x v="3"/>
    <x v="1"/>
    <n v="1988"/>
    <s v="Jul"/>
    <n v="1"/>
    <s v="1 Jul 1988"/>
    <x v="24"/>
    <n v="3"/>
    <n v="9344.2000000000007"/>
    <s v="tier - 2"/>
    <s v="tier - 1"/>
    <s v="R1021"/>
  </r>
  <r>
    <s v="Id1205"/>
    <s v="Bonilla, Mrs.  Veronica"/>
    <x v="1"/>
    <n v="43.04"/>
    <x v="0"/>
    <x v="229"/>
    <s v="yes"/>
    <x v="0"/>
    <x v="0"/>
    <x v="0"/>
    <x v="1"/>
    <n v="1996"/>
    <s v="Oct"/>
    <n v="12"/>
    <s v="12 Oct 1996"/>
    <x v="46"/>
    <n v="0"/>
    <n v="9338.61"/>
    <s v="tier - 2"/>
    <s v="tier - 1"/>
    <s v="R1026"/>
  </r>
  <r>
    <s v="Id1206"/>
    <s v="Ciabattoni, Mr.  Warren"/>
    <x v="2"/>
    <n v="34.15"/>
    <x v="0"/>
    <x v="326"/>
    <s v="yes"/>
    <x v="0"/>
    <x v="0"/>
    <x v="3"/>
    <x v="1"/>
    <n v="1988"/>
    <s v="Jul"/>
    <n v="9"/>
    <s v="9 Jul 1988"/>
    <x v="24"/>
    <n v="3"/>
    <n v="9320.26"/>
    <s v="tier - 2"/>
    <s v="tier - 1"/>
    <s v="R1012"/>
  </r>
  <r>
    <s v="Id1207"/>
    <s v="Escanero Palmer, Mrs.  Daniela"/>
    <x v="1"/>
    <n v="25.78"/>
    <x v="1"/>
    <x v="178"/>
    <s v="No"/>
    <x v="0"/>
    <x v="0"/>
    <x v="0"/>
    <x v="1"/>
    <n v="1977"/>
    <s v="Oct"/>
    <n v="12"/>
    <s v="12 Oct 1977"/>
    <x v="17"/>
    <n v="2"/>
    <n v="9315.41"/>
    <s v="tier - 2"/>
    <s v="tier - 1"/>
    <s v="R1024"/>
  </r>
  <r>
    <s v="Id1208"/>
    <s v="Lowe, Ms.  Deirdre A"/>
    <x v="0"/>
    <n v="21.02"/>
    <x v="2"/>
    <x v="385"/>
    <s v="yes"/>
    <x v="0"/>
    <x v="1"/>
    <x v="3"/>
    <x v="1"/>
    <n v="1963"/>
    <s v="Jun"/>
    <n v="8"/>
    <s v="8 Jun 1963"/>
    <x v="12"/>
    <n v="0"/>
    <n v="9310.81"/>
    <s v="tier - 3"/>
    <s v="tier - 1"/>
    <s v="R1013"/>
  </r>
  <r>
    <s v="Id1209"/>
    <s v="Osmark, Mr.  Mathias"/>
    <x v="0"/>
    <n v="37.51"/>
    <x v="0"/>
    <x v="579"/>
    <s v="No"/>
    <x v="0"/>
    <x v="0"/>
    <x v="1"/>
    <x v="1"/>
    <n v="1973"/>
    <s v="Oct"/>
    <n v="16"/>
    <s v="16 Oct 1973"/>
    <x v="19"/>
    <n v="2"/>
    <n v="9304.7000000000007"/>
    <s v="tier - 3"/>
    <s v="tier - 3"/>
    <s v="R1013"/>
  </r>
  <r>
    <s v="Id1210"/>
    <s v="Lawson, Mr.  Matthew"/>
    <x v="1"/>
    <n v="25.745000000000001"/>
    <x v="1"/>
    <x v="184"/>
    <s v="yes"/>
    <x v="0"/>
    <x v="0"/>
    <x v="0"/>
    <x v="1"/>
    <n v="1976"/>
    <s v="Nov"/>
    <n v="3"/>
    <s v="3 Nov 1976"/>
    <x v="1"/>
    <n v="3"/>
    <n v="9301.89"/>
    <s v="tier - 2"/>
    <s v="tier - 1"/>
    <s v="R1012"/>
  </r>
  <r>
    <s v="Id1211"/>
    <s v="Warwick, Mr.  Kurt"/>
    <x v="0"/>
    <n v="31.35"/>
    <x v="0"/>
    <x v="517"/>
    <s v="No"/>
    <x v="0"/>
    <x v="0"/>
    <x v="1"/>
    <x v="1"/>
    <n v="1973"/>
    <s v="SEP"/>
    <n v="18"/>
    <s v="18 Sep 1973"/>
    <x v="19"/>
    <n v="1"/>
    <n v="9290.14"/>
    <s v="tier - 3"/>
    <s v="tier - 3"/>
    <s v="R1016"/>
  </r>
  <r>
    <s v="Id1212"/>
    <s v="Magnuson, Mr.  Samuel"/>
    <x v="0"/>
    <n v="29.83"/>
    <x v="1"/>
    <x v="64"/>
    <s v="No"/>
    <x v="0"/>
    <x v="0"/>
    <x v="1"/>
    <x v="1"/>
    <n v="1973"/>
    <s v="Oct"/>
    <n v="16"/>
    <s v="16 Oct 1973"/>
    <x v="19"/>
    <n v="1"/>
    <n v="9288.0300000000007"/>
    <s v="tier - 2"/>
    <s v="tier - 3"/>
    <s v="R1018"/>
  </r>
  <r>
    <s v="Id1213"/>
    <s v="Marsh, Mrs.  Emily"/>
    <x v="2"/>
    <n v="25.49"/>
    <x v="1"/>
    <x v="251"/>
    <s v="yes"/>
    <x v="0"/>
    <x v="1"/>
    <x v="3"/>
    <x v="1"/>
    <n v="1969"/>
    <s v="Nov"/>
    <n v="26"/>
    <s v="26 Nov 1969"/>
    <x v="28"/>
    <n v="0"/>
    <n v="9285.8700000000008"/>
    <s v="tier - 2"/>
    <s v="tier - 3"/>
    <s v="R1013"/>
  </r>
  <r>
    <s v="Id1214"/>
    <s v="Kari, Ms.  Tiffany"/>
    <x v="0"/>
    <n v="34.1"/>
    <x v="0"/>
    <x v="113"/>
    <s v="No"/>
    <x v="0"/>
    <x v="0"/>
    <x v="0"/>
    <x v="1"/>
    <n v="1971"/>
    <s v="Jul"/>
    <n v="2"/>
    <s v="2 Jul 1971"/>
    <x v="2"/>
    <n v="0"/>
    <n v="9283.56"/>
    <s v="tier - 2"/>
    <s v="tier - 3"/>
    <s v="R1013"/>
  </r>
  <r>
    <s v="Id1215"/>
    <s v="Standiford, Mr.  Alex F"/>
    <x v="0"/>
    <n v="25.84"/>
    <x v="1"/>
    <x v="349"/>
    <s v="No"/>
    <x v="0"/>
    <x v="0"/>
    <x v="1"/>
    <x v="1"/>
    <n v="1973"/>
    <s v="Oct"/>
    <n v="27"/>
    <s v="27 Oct 1973"/>
    <x v="19"/>
    <n v="1"/>
    <n v="9282.48"/>
    <s v="tier - 3"/>
    <s v="tier - 2"/>
    <s v="R1016"/>
  </r>
  <r>
    <s v="Id1216"/>
    <s v="Sherwin, Ms.  Alice"/>
    <x v="0"/>
    <n v="20.6"/>
    <x v="2"/>
    <x v="580"/>
    <s v="No"/>
    <x v="0"/>
    <x v="0"/>
    <x v="0"/>
    <x v="1"/>
    <n v="1971"/>
    <s v="Aug"/>
    <n v="6"/>
    <s v="6 Aug 1971"/>
    <x v="2"/>
    <n v="0"/>
    <n v="9264.7999999999993"/>
    <s v="tier - 2"/>
    <s v="tier - 1"/>
    <s v="R1011"/>
  </r>
  <r>
    <s v="Id1217"/>
    <s v="Parker, Ms.  Allison M."/>
    <x v="0"/>
    <n v="28.88"/>
    <x v="1"/>
    <x v="581"/>
    <s v="No"/>
    <x v="0"/>
    <x v="0"/>
    <x v="0"/>
    <x v="1"/>
    <n v="1974"/>
    <s v="Aug"/>
    <n v="21"/>
    <s v="21 Aug 1974"/>
    <x v="19"/>
    <n v="1"/>
    <n v="9249.5"/>
    <s v="tier - 2"/>
    <s v="tier - 1"/>
    <s v="R1012"/>
  </r>
  <r>
    <s v="Id1218"/>
    <s v="Blekeli, Mr.  Johannes Fiskerstand"/>
    <x v="2"/>
    <n v="28.24"/>
    <x v="1"/>
    <x v="332"/>
    <s v="No"/>
    <x v="0"/>
    <x v="0"/>
    <x v="0"/>
    <x v="1"/>
    <n v="1980"/>
    <s v="Oct"/>
    <n v="5"/>
    <s v="5 Oct 1980"/>
    <x v="26"/>
    <n v="2"/>
    <n v="9247.94"/>
    <s v="tier - 2"/>
    <s v="tier - 1"/>
    <s v="R1021"/>
  </r>
  <r>
    <s v="Id1219"/>
    <s v="Vangampleare, Mr.  Stephen"/>
    <x v="0"/>
    <n v="25.46"/>
    <x v="1"/>
    <x v="384"/>
    <s v="yes"/>
    <x v="0"/>
    <x v="0"/>
    <x v="3"/>
    <x v="1"/>
    <n v="1975"/>
    <s v="Dec"/>
    <n v="6"/>
    <s v="6 Dec 1975"/>
    <x v="29"/>
    <n v="2"/>
    <n v="9225.26"/>
    <s v="tier - 3"/>
    <s v="tier - 3"/>
    <s v="R1015"/>
  </r>
  <r>
    <s v="Id1220"/>
    <s v="Hiatt, Mr.  Jon M"/>
    <x v="0"/>
    <n v="29.64"/>
    <x v="1"/>
    <x v="137"/>
    <s v="yes"/>
    <x v="0"/>
    <x v="0"/>
    <x v="0"/>
    <x v="1"/>
    <n v="1981"/>
    <s v="Dec"/>
    <n v="5"/>
    <s v="5 Dec 1981"/>
    <x v="37"/>
    <n v="5"/>
    <n v="9222.4"/>
    <s v="tier - 2"/>
    <s v="tier - 3"/>
    <s v="R1019"/>
  </r>
  <r>
    <s v="Id1221"/>
    <s v="Tadesse, Mr.  Fasil"/>
    <x v="0"/>
    <n v="31.27"/>
    <x v="0"/>
    <x v="582"/>
    <s v="yes"/>
    <x v="0"/>
    <x v="0"/>
    <x v="3"/>
    <x v="1"/>
    <n v="1986"/>
    <s v="Dec"/>
    <n v="25"/>
    <s v="25 Dec 1986"/>
    <x v="27"/>
    <n v="3"/>
    <n v="9210.06"/>
    <s v="tier - 2"/>
    <s v="tier - 3"/>
    <s v="R1021"/>
  </r>
  <r>
    <s v="Id1222"/>
    <s v="Jaswell, Ms.  Megan C."/>
    <x v="1"/>
    <n v="19.95"/>
    <x v="2"/>
    <x v="149"/>
    <s v="yes"/>
    <x v="0"/>
    <x v="0"/>
    <x v="0"/>
    <x v="1"/>
    <n v="1976"/>
    <s v="SEP"/>
    <n v="10"/>
    <s v="10 Sep 1976"/>
    <x v="1"/>
    <n v="2"/>
    <n v="9193.84"/>
    <s v="tier - 2"/>
    <s v="tier - 1"/>
    <s v="R1012"/>
  </r>
  <r>
    <s v="Id1223"/>
    <s v="Phillips-Cook, Ms.  Lisa J."/>
    <x v="0"/>
    <n v="21.3"/>
    <x v="2"/>
    <x v="583"/>
    <s v="No"/>
    <x v="0"/>
    <x v="0"/>
    <x v="1"/>
    <x v="1"/>
    <n v="1973"/>
    <s v="Dec"/>
    <n v="25"/>
    <s v="25 Dec 1973"/>
    <x v="19"/>
    <n v="1"/>
    <n v="9182.17"/>
    <s v="tier - 2"/>
    <s v="tier - 3"/>
    <s v="R1011"/>
  </r>
  <r>
    <s v="Id1224"/>
    <s v="Clark, Mr.  Doron P"/>
    <x v="0"/>
    <n v="31.635000000000002"/>
    <x v="0"/>
    <x v="498"/>
    <s v="No"/>
    <x v="0"/>
    <x v="0"/>
    <x v="0"/>
    <x v="1"/>
    <n v="1971"/>
    <s v="Dec"/>
    <n v="29"/>
    <s v="29 Dec 1971"/>
    <x v="14"/>
    <n v="0"/>
    <n v="9174.14"/>
    <s v="tier - 3"/>
    <s v="tier - 1"/>
    <s v="R1012"/>
  </r>
  <r>
    <s v="Id1225"/>
    <s v="Wang, Ms.  Katharina"/>
    <x v="0"/>
    <n v="23.9"/>
    <x v="2"/>
    <x v="16"/>
    <s v="yes"/>
    <x v="0"/>
    <x v="0"/>
    <x v="1"/>
    <x v="1"/>
    <n v="1970"/>
    <s v="Oct"/>
    <n v="24"/>
    <s v="24 Oct 1970"/>
    <x v="2"/>
    <n v="0"/>
    <n v="9171.75"/>
    <s v="tier - 2"/>
    <s v="tier - 2"/>
    <s v="R1012"/>
  </r>
  <r>
    <s v="Id1226"/>
    <s v="Desruisseaux, Mr.  Carl"/>
    <x v="1"/>
    <n v="34.15"/>
    <x v="0"/>
    <x v="259"/>
    <s v="No"/>
    <x v="0"/>
    <x v="0"/>
    <x v="0"/>
    <x v="1"/>
    <n v="1990"/>
    <s v="Aug"/>
    <n v="23"/>
    <s v="23 Aug 1990"/>
    <x v="42"/>
    <n v="3"/>
    <n v="9159.51"/>
    <s v="tier - 2"/>
    <s v="tier - 2"/>
    <s v="R1021"/>
  </r>
  <r>
    <s v="Id1227"/>
    <s v="Ripp, Ms.  Kelsey J."/>
    <x v="1"/>
    <n v="28.71"/>
    <x v="1"/>
    <x v="268"/>
    <s v="No"/>
    <x v="0"/>
    <x v="0"/>
    <x v="0"/>
    <x v="1"/>
    <n v="1982"/>
    <s v="Dec"/>
    <n v="8"/>
    <s v="8 Dec 1982"/>
    <x v="38"/>
    <n v="3"/>
    <n v="9147.5"/>
    <s v="tier - 2"/>
    <s v="tier - 1"/>
    <s v="R1012"/>
  </r>
  <r>
    <s v="Id1228"/>
    <s v="Harris, Mr.  Stephen A."/>
    <x v="0"/>
    <n v="36.700000000000003"/>
    <x v="0"/>
    <x v="234"/>
    <s v="yes"/>
    <x v="0"/>
    <x v="0"/>
    <x v="1"/>
    <x v="1"/>
    <n v="1970"/>
    <s v="Oct"/>
    <n v="18"/>
    <s v="18 Oct 1970"/>
    <x v="2"/>
    <n v="0"/>
    <n v="9144.57"/>
    <s v="tier - 3"/>
    <s v="tier - 2"/>
    <s v="R1011"/>
  </r>
  <r>
    <s v="Id1229"/>
    <s v="Shafer, Mr.  Dan"/>
    <x v="0"/>
    <n v="34.1"/>
    <x v="0"/>
    <x v="275"/>
    <s v="yes"/>
    <x v="0"/>
    <x v="0"/>
    <x v="1"/>
    <x v="1"/>
    <n v="1970"/>
    <s v="Aug"/>
    <n v="12"/>
    <s v="12 Aug 1970"/>
    <x v="28"/>
    <n v="0"/>
    <n v="9140.9500000000007"/>
    <s v="tier - 3"/>
    <s v="tier - 3"/>
    <s v="R1013"/>
  </r>
  <r>
    <s v="Id1230"/>
    <s v="Hemesath, Ms.  Katie C"/>
    <x v="2"/>
    <n v="25.7"/>
    <x v="1"/>
    <x v="515"/>
    <s v="No"/>
    <x v="0"/>
    <x v="0"/>
    <x v="0"/>
    <x v="1"/>
    <n v="1977"/>
    <s v="Dec"/>
    <n v="2"/>
    <s v="2 Dec 1977"/>
    <x v="17"/>
    <n v="3"/>
    <n v="9101.7999999999993"/>
    <s v="tier - 2"/>
    <s v="tier - 1"/>
    <s v="R1011"/>
  </r>
  <r>
    <s v="Id1231"/>
    <s v="Vinci, Ms.  Melissa K"/>
    <x v="0"/>
    <n v="21.68"/>
    <x v="2"/>
    <x v="584"/>
    <s v="No"/>
    <x v="0"/>
    <x v="0"/>
    <x v="0"/>
    <x v="1"/>
    <n v="1965"/>
    <s v="Nov"/>
    <n v="9"/>
    <s v="9 Nov 1965"/>
    <x v="11"/>
    <n v="0"/>
    <n v="9095.94"/>
    <s v="tier - 3"/>
    <s v="tier - 1"/>
    <s v="R1011"/>
  </r>
  <r>
    <s v="Id1232"/>
    <s v="Diamond-Husmann, Ms.  Kara H"/>
    <x v="2"/>
    <n v="25.175000000000001"/>
    <x v="1"/>
    <x v="435"/>
    <s v="No"/>
    <x v="0"/>
    <x v="0"/>
    <x v="0"/>
    <x v="1"/>
    <n v="1977"/>
    <s v="Nov"/>
    <n v="4"/>
    <s v="4 Nov 1977"/>
    <x v="17"/>
    <n v="2"/>
    <n v="9095.07"/>
    <s v="tier - 2"/>
    <s v="tier - 2"/>
    <s v="R1024"/>
  </r>
  <r>
    <s v="Id1233"/>
    <s v="Soto, Mr.  Juan Carlos"/>
    <x v="2"/>
    <n v="44.77"/>
    <x v="0"/>
    <x v="81"/>
    <s v="No"/>
    <x v="0"/>
    <x v="0"/>
    <x v="1"/>
    <x v="1"/>
    <n v="1972"/>
    <s v="Dec"/>
    <n v="2"/>
    <s v="2 Dec 1972"/>
    <x v="30"/>
    <n v="1"/>
    <n v="9058.73"/>
    <s v="tier - 3"/>
    <s v="tier - 2"/>
    <s v="R1013"/>
  </r>
  <r>
    <s v="Id1234"/>
    <s v="Howard, Mr.  John III"/>
    <x v="2"/>
    <n v="37.07"/>
    <x v="0"/>
    <x v="363"/>
    <s v="No"/>
    <x v="0"/>
    <x v="0"/>
    <x v="1"/>
    <x v="1"/>
    <n v="1972"/>
    <s v="Dec"/>
    <n v="7"/>
    <s v="7 Dec 1972"/>
    <x v="30"/>
    <n v="1"/>
    <n v="9048.0300000000007"/>
    <s v="tier - 2"/>
    <s v="tier - 2"/>
    <s v="R1013"/>
  </r>
  <r>
    <s v="Id1235"/>
    <s v="Patrick, Mrs.  Sarah M"/>
    <x v="2"/>
    <n v="39.799999999999997"/>
    <x v="0"/>
    <x v="585"/>
    <s v="No"/>
    <x v="0"/>
    <x v="1"/>
    <x v="3"/>
    <x v="1"/>
    <n v="1993"/>
    <s v="Dec"/>
    <n v="1"/>
    <s v="1 Dec 1993"/>
    <x v="20"/>
    <n v="0"/>
    <n v="9010.2000000000007"/>
    <s v="tier - 2"/>
    <s v="tier - 3"/>
    <s v="R1026"/>
  </r>
  <r>
    <s v="Id1236"/>
    <s v="Dacko, Mrs.  Kristin C"/>
    <x v="2"/>
    <n v="26.36"/>
    <x v="1"/>
    <x v="538"/>
    <s v="No"/>
    <x v="0"/>
    <x v="1"/>
    <x v="3"/>
    <x v="1"/>
    <n v="1979"/>
    <s v="Dec"/>
    <n v="16"/>
    <s v="16 Dec 1979"/>
    <x v="31"/>
    <n v="2"/>
    <n v="8998.43"/>
    <s v="tier - 2"/>
    <s v="tier - 1"/>
    <s v="R1025"/>
  </r>
  <r>
    <s v="Id1237"/>
    <s v="Glassey, Ms.  Casey M."/>
    <x v="0"/>
    <n v="29.925000000000001"/>
    <x v="1"/>
    <x v="586"/>
    <s v="No"/>
    <x v="0"/>
    <x v="0"/>
    <x v="1"/>
    <x v="1"/>
    <n v="1973"/>
    <s v="Oct"/>
    <n v="11"/>
    <s v="11 Oct 1973"/>
    <x v="19"/>
    <n v="0"/>
    <n v="8988.16"/>
    <s v="tier - 2"/>
    <s v="tier - 1"/>
    <s v="R1012"/>
  </r>
  <r>
    <s v="Id1238"/>
    <s v="Frechette, Mr.  Samuel"/>
    <x v="0"/>
    <n v="37.29"/>
    <x v="0"/>
    <x v="284"/>
    <s v="No"/>
    <x v="0"/>
    <x v="0"/>
    <x v="0"/>
    <x v="1"/>
    <n v="1974"/>
    <s v="Jul"/>
    <n v="21"/>
    <s v="21 Jul 1974"/>
    <x v="19"/>
    <n v="2"/>
    <n v="8978.19"/>
    <s v="tier - 2"/>
    <s v="tier - 2"/>
    <s v="R1013"/>
  </r>
  <r>
    <s v="Id1239"/>
    <s v="Benitez, Mr.  Braulio"/>
    <x v="0"/>
    <n v="30.2"/>
    <x v="0"/>
    <x v="499"/>
    <s v="No"/>
    <x v="0"/>
    <x v="0"/>
    <x v="0"/>
    <x v="1"/>
    <n v="1974"/>
    <s v="SEP"/>
    <n v="8"/>
    <s v="8 Sep 1974"/>
    <x v="23"/>
    <n v="2"/>
    <n v="8968.33"/>
    <s v="tier - 3"/>
    <s v="tier - 2"/>
    <s v="R1011"/>
  </r>
  <r>
    <s v="Id1240"/>
    <s v="Gauthier, Ms.  Anne-Marie"/>
    <x v="2"/>
    <n v="24.225000000000001"/>
    <x v="2"/>
    <x v="69"/>
    <s v="yes"/>
    <x v="0"/>
    <x v="1"/>
    <x v="3"/>
    <x v="1"/>
    <n v="1983"/>
    <s v="Jul"/>
    <n v="15"/>
    <s v="15 Jul 1983"/>
    <x v="38"/>
    <n v="5"/>
    <n v="8965.7999999999993"/>
    <s v="tier - 2"/>
    <s v="tier - 3"/>
    <s v="R1012"/>
  </r>
  <r>
    <s v="Id1241"/>
    <s v="Fazioli, Mr.  Samuel K."/>
    <x v="0"/>
    <n v="31.445"/>
    <x v="0"/>
    <x v="509"/>
    <s v="No"/>
    <x v="0"/>
    <x v="0"/>
    <x v="0"/>
    <x v="1"/>
    <n v="1974"/>
    <s v="Aug"/>
    <n v="17"/>
    <s v="17 Aug 1974"/>
    <x v="19"/>
    <n v="1"/>
    <n v="8964.06"/>
    <s v="tier - 3"/>
    <s v="tier - 2"/>
    <s v="R1016"/>
  </r>
  <r>
    <s v="Id1242"/>
    <s v="Chorney, Mrs.  Yuki"/>
    <x v="2"/>
    <n v="38.880000000000003"/>
    <x v="0"/>
    <x v="144"/>
    <s v="No"/>
    <x v="0"/>
    <x v="0"/>
    <x v="3"/>
    <x v="1"/>
    <n v="1992"/>
    <s v="SEP"/>
    <n v="27"/>
    <s v="27 Sep 1992"/>
    <x v="40"/>
    <n v="0"/>
    <n v="8954.99"/>
    <s v="tier - 2"/>
    <s v="tier - 3"/>
    <s v="R1026"/>
  </r>
  <r>
    <s v="Id1243"/>
    <s v="Dannenhauer, Mr.  Rafer"/>
    <x v="1"/>
    <n v="43.89"/>
    <x v="0"/>
    <x v="147"/>
    <s v="yes"/>
    <x v="0"/>
    <x v="0"/>
    <x v="0"/>
    <x v="1"/>
    <n v="1976"/>
    <s v="Dec"/>
    <n v="25"/>
    <s v="25 Dec 1976"/>
    <x v="1"/>
    <n v="3"/>
    <n v="8944.1200000000008"/>
    <s v="tier - 3"/>
    <s v="tier - 2"/>
    <s v="R1013"/>
  </r>
  <r>
    <s v="Id1244"/>
    <s v="McComb, Ms.  Claire"/>
    <x v="2"/>
    <n v="25.6"/>
    <x v="1"/>
    <x v="120"/>
    <s v="No"/>
    <x v="0"/>
    <x v="0"/>
    <x v="1"/>
    <x v="1"/>
    <n v="1972"/>
    <s v="Jun"/>
    <n v="6"/>
    <s v="6 Jun 1972"/>
    <x v="14"/>
    <n v="0"/>
    <n v="8932.08"/>
    <s v="tier - 2"/>
    <s v="tier - 1"/>
    <s v="R1011"/>
  </r>
  <r>
    <s v="Id1245"/>
    <s v="Blake, Ms.  Erynn J."/>
    <x v="0"/>
    <n v="29.545000000000002"/>
    <x v="1"/>
    <x v="12"/>
    <s v="yes"/>
    <x v="0"/>
    <x v="0"/>
    <x v="3"/>
    <x v="1"/>
    <n v="1975"/>
    <s v="Jul"/>
    <n v="7"/>
    <s v="7 Jul 1975"/>
    <x v="23"/>
    <n v="1"/>
    <n v="8930.93"/>
    <s v="tier - 2"/>
    <s v="tier - 2"/>
    <s v="R1012"/>
  </r>
  <r>
    <s v="Id1246"/>
    <s v="Sambasivam, Mr.  Mahesh"/>
    <x v="0"/>
    <n v="23.25"/>
    <x v="2"/>
    <x v="499"/>
    <s v="yes"/>
    <x v="0"/>
    <x v="0"/>
    <x v="0"/>
    <x v="1"/>
    <n v="1967"/>
    <s v="SEP"/>
    <n v="6"/>
    <s v="6 Sep 1967"/>
    <x v="22"/>
    <n v="0"/>
    <n v="8908.4699999999993"/>
    <s v="tier - 3"/>
    <s v="tier - 2"/>
    <s v="R1013"/>
  </r>
  <r>
    <s v="Id1247"/>
    <s v="Maina, Mr.  Stanley"/>
    <x v="2"/>
    <n v="43.95"/>
    <x v="0"/>
    <x v="587"/>
    <s v="yes"/>
    <x v="0"/>
    <x v="1"/>
    <x v="3"/>
    <x v="1"/>
    <n v="1997"/>
    <s v="Nov"/>
    <n v="28"/>
    <s v="28 Nov 1997"/>
    <x v="32"/>
    <n v="0"/>
    <n v="8906.14"/>
    <s v="tier - 2"/>
    <s v="tier - 2"/>
    <s v="R1012"/>
  </r>
  <r>
    <s v="Id1248"/>
    <s v="Keshian, Mr.  Gregory"/>
    <x v="0"/>
    <n v="21.85"/>
    <x v="2"/>
    <x v="548"/>
    <s v="No"/>
    <x v="0"/>
    <x v="0"/>
    <x v="0"/>
    <x v="1"/>
    <n v="1978"/>
    <s v="Dec"/>
    <n v="16"/>
    <s v="16 Dec 1978"/>
    <x v="9"/>
    <n v="3"/>
    <n v="8891.14"/>
    <s v="tier - 2"/>
    <s v="tier - 3"/>
    <s v="R1017"/>
  </r>
  <r>
    <s v="Id1249"/>
    <s v="Maas, Mr.  Eric"/>
    <x v="0"/>
    <n v="25.73"/>
    <x v="1"/>
    <x v="588"/>
    <s v="No"/>
    <x v="0"/>
    <x v="0"/>
    <x v="1"/>
    <x v="1"/>
    <n v="1973"/>
    <s v="SEP"/>
    <n v="9"/>
    <s v="9 Sep 1973"/>
    <x v="19"/>
    <n v="0"/>
    <n v="8890.59"/>
    <s v="tier - 2"/>
    <s v="tier - 3"/>
    <s v="R1012"/>
  </r>
  <r>
    <s v="Id1250"/>
    <s v="Sinasac, Ms.  Rachel M"/>
    <x v="0"/>
    <n v="32.229999999999997"/>
    <x v="0"/>
    <x v="350"/>
    <s v="No"/>
    <x v="0"/>
    <x v="0"/>
    <x v="0"/>
    <x v="1"/>
    <n v="1974"/>
    <s v="Jun"/>
    <n v="18"/>
    <s v="18 Jun 1974"/>
    <x v="19"/>
    <n v="1"/>
    <n v="8871.15"/>
    <s v="tier - 2"/>
    <s v="tier - 3"/>
    <s v="R1013"/>
  </r>
  <r>
    <s v="Id1251"/>
    <s v="Van De Kamp, Mr.  Fritz"/>
    <x v="1"/>
    <n v="32.204999999999998"/>
    <x v="0"/>
    <x v="105"/>
    <s v="No"/>
    <x v="0"/>
    <x v="0"/>
    <x v="1"/>
    <x v="1"/>
    <n v="1972"/>
    <s v="Nov"/>
    <n v="22"/>
    <s v="22 Nov 1972"/>
    <x v="30"/>
    <n v="0"/>
    <n v="8835.26"/>
    <s v="tier - 3"/>
    <s v="tier - 2"/>
    <s v="R1012"/>
  </r>
  <r>
    <s v="Id1252"/>
    <s v="Ruffo, Mr.  Brad"/>
    <x v="2"/>
    <n v="26.41"/>
    <x v="1"/>
    <x v="337"/>
    <s v="No"/>
    <x v="0"/>
    <x v="0"/>
    <x v="1"/>
    <x v="1"/>
    <n v="1972"/>
    <s v="Nov"/>
    <n v="14"/>
    <s v="14 Nov 1972"/>
    <x v="30"/>
    <n v="0"/>
    <n v="8827.2099999999991"/>
    <s v="tier - 3"/>
    <s v="tier - 1"/>
    <s v="R1012"/>
  </r>
  <r>
    <s v="Id1253"/>
    <s v="Long, Ms.  Claire M"/>
    <x v="1"/>
    <n v="30.2"/>
    <x v="0"/>
    <x v="178"/>
    <s v="yes"/>
    <x v="0"/>
    <x v="0"/>
    <x v="0"/>
    <x v="1"/>
    <n v="1976"/>
    <s v="Jul"/>
    <n v="14"/>
    <s v="14 Jul 1976"/>
    <x v="29"/>
    <n v="2"/>
    <n v="8825.09"/>
    <s v="tier - 2"/>
    <s v="tier - 3"/>
    <s v="R1011"/>
  </r>
  <r>
    <s v="Id1254"/>
    <s v="Rohde, Mrs.  Jennifer"/>
    <x v="1"/>
    <n v="31.26"/>
    <x v="0"/>
    <x v="425"/>
    <s v="yes"/>
    <x v="0"/>
    <x v="0"/>
    <x v="3"/>
    <x v="1"/>
    <n v="1988"/>
    <s v="Aug"/>
    <n v="22"/>
    <s v="22 Aug 1988"/>
    <x v="24"/>
    <n v="3"/>
    <n v="8824.27"/>
    <s v="tier - 2"/>
    <s v="tier - 1"/>
    <s v="R1025"/>
  </r>
  <r>
    <s v="Id1255"/>
    <s v="Bonzi, Ms.  Maria S."/>
    <x v="1"/>
    <n v="33.725000000000001"/>
    <x v="0"/>
    <x v="589"/>
    <s v="yes"/>
    <x v="0"/>
    <x v="0"/>
    <x v="0"/>
    <x v="1"/>
    <n v="1976"/>
    <s v="Oct"/>
    <n v="19"/>
    <s v="19 Oct 1976"/>
    <x v="1"/>
    <n v="1"/>
    <n v="8823.99"/>
    <s v="tier - 2"/>
    <s v="tier - 3"/>
    <s v="R1024"/>
  </r>
  <r>
    <s v="Id1256"/>
    <s v="Moore, Ms.  Katherine E"/>
    <x v="1"/>
    <n v="28.9"/>
    <x v="1"/>
    <x v="300"/>
    <s v="yes"/>
    <x v="0"/>
    <x v="0"/>
    <x v="0"/>
    <x v="1"/>
    <n v="1976"/>
    <s v="Jun"/>
    <n v="14"/>
    <s v="14 Jun 1976"/>
    <x v="29"/>
    <n v="2"/>
    <n v="8823.2800000000007"/>
    <s v="tier - 2"/>
    <s v="tier - 1"/>
    <s v="R1011"/>
  </r>
  <r>
    <s v="Id1257"/>
    <s v="McGrane, Mr.  Michael"/>
    <x v="2"/>
    <n v="45.69"/>
    <x v="0"/>
    <x v="46"/>
    <s v="yes"/>
    <x v="0"/>
    <x v="0"/>
    <x v="0"/>
    <x v="1"/>
    <n v="2001"/>
    <s v="Nov"/>
    <n v="7"/>
    <s v="7 Nov 2001"/>
    <x v="47"/>
    <n v="0"/>
    <n v="8821.8799999999992"/>
    <s v="tier - 2"/>
    <s v="tier - 3"/>
    <s v="R1023"/>
  </r>
  <r>
    <s v="Id1258"/>
    <s v="Stepnowski, Ms.  Roxanne"/>
    <x v="0"/>
    <n v="21.03"/>
    <x v="2"/>
    <x v="364"/>
    <s v="No"/>
    <x v="0"/>
    <x v="0"/>
    <x v="0"/>
    <x v="1"/>
    <n v="1965"/>
    <s v="Aug"/>
    <n v="29"/>
    <s v="29 Aug 1965"/>
    <x v="13"/>
    <n v="0"/>
    <n v="8800.49"/>
    <s v="tier - 3"/>
    <s v="tier - 2"/>
    <s v="R1013"/>
  </r>
  <r>
    <s v="Id1259"/>
    <s v="Merkle, Mr.  Israel"/>
    <x v="0"/>
    <n v="37"/>
    <x v="0"/>
    <x v="356"/>
    <s v="No"/>
    <x v="0"/>
    <x v="0"/>
    <x v="0"/>
    <x v="1"/>
    <n v="1971"/>
    <s v="Jun"/>
    <n v="18"/>
    <s v="18 Jun 1971"/>
    <x v="2"/>
    <n v="0"/>
    <n v="8798.59"/>
    <s v="tier - 2"/>
    <s v="tier - 1"/>
    <s v="R1011"/>
  </r>
  <r>
    <s v="Id1260"/>
    <s v="Schaefer, Mr.  Samalya"/>
    <x v="0"/>
    <n v="25.4"/>
    <x v="1"/>
    <x v="499"/>
    <s v="No"/>
    <x v="0"/>
    <x v="0"/>
    <x v="0"/>
    <x v="1"/>
    <n v="1971"/>
    <s v="Aug"/>
    <n v="23"/>
    <s v="23 Aug 1971"/>
    <x v="2"/>
    <n v="0"/>
    <n v="8782.4699999999993"/>
    <s v="tier - 2"/>
    <s v="tier - 3"/>
    <s v="R1011"/>
  </r>
  <r>
    <s v="Id1261"/>
    <s v="Vigneron, Mr.  Peter"/>
    <x v="0"/>
    <n v="32.299999999999997"/>
    <x v="0"/>
    <x v="116"/>
    <s v="No"/>
    <x v="0"/>
    <x v="0"/>
    <x v="0"/>
    <x v="1"/>
    <n v="1974"/>
    <s v="SEP"/>
    <n v="6"/>
    <s v="6 Sep 1974"/>
    <x v="23"/>
    <n v="1"/>
    <n v="8765.25"/>
    <s v="tier - 2"/>
    <s v="tier - 3"/>
    <s v="R1012"/>
  </r>
  <r>
    <s v="Id1262"/>
    <s v="Mucci, Ms.  Alicia"/>
    <x v="2"/>
    <n v="23.94"/>
    <x v="2"/>
    <x v="117"/>
    <s v="yes"/>
    <x v="0"/>
    <x v="1"/>
    <x v="3"/>
    <x v="1"/>
    <n v="1969"/>
    <s v="SEP"/>
    <n v="9"/>
    <s v="9 Sep 1969"/>
    <x v="28"/>
    <n v="0"/>
    <n v="8760.1200000000008"/>
    <s v="tier - 2"/>
    <s v="tier - 1"/>
    <s v="R1013"/>
  </r>
  <r>
    <s v="Id1263"/>
    <s v="MacDonald, Ms.  Sarah K."/>
    <x v="1"/>
    <n v="46.4"/>
    <x v="0"/>
    <x v="268"/>
    <s v="No"/>
    <x v="0"/>
    <x v="0"/>
    <x v="0"/>
    <x v="1"/>
    <n v="1999"/>
    <s v="Aug"/>
    <n v="23"/>
    <s v="23 Aug 1999"/>
    <x v="36"/>
    <n v="0"/>
    <n v="8747.68"/>
    <s v="tier - 2"/>
    <s v="tier - 3"/>
    <s v="R1011"/>
  </r>
  <r>
    <s v="Id1264"/>
    <s v="Deng, Mr.  Guomin"/>
    <x v="1"/>
    <n v="40.375"/>
    <x v="0"/>
    <x v="178"/>
    <s v="yes"/>
    <x v="0"/>
    <x v="0"/>
    <x v="0"/>
    <x v="1"/>
    <n v="1976"/>
    <s v="Jun"/>
    <n v="17"/>
    <s v="17 Jun 1976"/>
    <x v="29"/>
    <n v="2"/>
    <n v="8733.23"/>
    <s v="tier - 2"/>
    <s v="tier - 3"/>
    <s v="R1012"/>
  </r>
  <r>
    <s v="Id1265"/>
    <s v="De Mata, Mr.  Javier"/>
    <x v="0"/>
    <n v="28.7"/>
    <x v="1"/>
    <x v="302"/>
    <s v="No"/>
    <x v="0"/>
    <x v="0"/>
    <x v="1"/>
    <x v="1"/>
    <n v="1973"/>
    <s v="Jun"/>
    <n v="25"/>
    <s v="25 Jun 1973"/>
    <x v="30"/>
    <n v="1"/>
    <n v="8703.4599999999991"/>
    <s v="tier - 3"/>
    <s v="tier - 3"/>
    <s v="R1011"/>
  </r>
  <r>
    <s v="Id1266"/>
    <s v="Strickland, Mr.  Matt"/>
    <x v="1"/>
    <n v="26.63"/>
    <x v="1"/>
    <x v="155"/>
    <s v="No"/>
    <x v="0"/>
    <x v="0"/>
    <x v="0"/>
    <x v="1"/>
    <n v="1980"/>
    <s v="Oct"/>
    <n v="28"/>
    <s v="28 Oct 1980"/>
    <x v="26"/>
    <n v="2"/>
    <n v="8701.84"/>
    <s v="tier - 2"/>
    <s v="tier - 3"/>
    <s v="R1021"/>
  </r>
  <r>
    <s v="Id1267"/>
    <s v="Cheney, Mr.  Thomas S"/>
    <x v="0"/>
    <n v="22.515000000000001"/>
    <x v="2"/>
    <x v="590"/>
    <s v="No"/>
    <x v="0"/>
    <x v="0"/>
    <x v="1"/>
    <x v="1"/>
    <n v="1973"/>
    <s v="Oct"/>
    <n v="11"/>
    <s v="11 Oct 1973"/>
    <x v="19"/>
    <n v="0"/>
    <n v="8688.86"/>
    <s v="tier - 2"/>
    <s v="tier - 1"/>
    <s v="R1017"/>
  </r>
  <r>
    <s v="Id1268"/>
    <s v="Godoy, Ms.  Martha Patricia"/>
    <x v="0"/>
    <n v="36.575000000000003"/>
    <x v="0"/>
    <x v="455"/>
    <s v="No"/>
    <x v="0"/>
    <x v="0"/>
    <x v="0"/>
    <x v="1"/>
    <n v="1974"/>
    <s v="Aug"/>
    <n v="16"/>
    <s v="16 Aug 1974"/>
    <x v="19"/>
    <n v="0"/>
    <n v="8671.19"/>
    <s v="tier - 2"/>
    <s v="tier - 1"/>
    <s v="R1012"/>
  </r>
  <r>
    <s v="Id1269"/>
    <s v="Rider, Ms.  Alicia"/>
    <x v="2"/>
    <n v="23.66"/>
    <x v="2"/>
    <x v="78"/>
    <s v="yes"/>
    <x v="0"/>
    <x v="1"/>
    <x v="3"/>
    <x v="1"/>
    <n v="1969"/>
    <s v="Aug"/>
    <n v="10"/>
    <s v="10 Aug 1969"/>
    <x v="0"/>
    <n v="0"/>
    <n v="8665.14"/>
    <s v="tier - 2"/>
    <s v="tier - 3"/>
    <s v="R1013"/>
  </r>
  <r>
    <s v="Id1270"/>
    <s v="Evans, Ms.  Jennifer V."/>
    <x v="0"/>
    <n v="18.62"/>
    <x v="2"/>
    <x v="591"/>
    <s v="No"/>
    <x v="0"/>
    <x v="0"/>
    <x v="0"/>
    <x v="1"/>
    <n v="1965"/>
    <s v="Oct"/>
    <n v="21"/>
    <s v="21 Oct 1965"/>
    <x v="11"/>
    <n v="0"/>
    <n v="8665.09"/>
    <s v="tier - 3"/>
    <s v="tier - 2"/>
    <s v="R1012"/>
  </r>
  <r>
    <s v="Id1271"/>
    <s v="Anderson, Mr.  Michael W."/>
    <x v="0"/>
    <n v="19.190000000000001"/>
    <x v="2"/>
    <x v="367"/>
    <s v="yes"/>
    <x v="0"/>
    <x v="0"/>
    <x v="3"/>
    <x v="1"/>
    <n v="1975"/>
    <s v="Aug"/>
    <n v="3"/>
    <s v="3 Aug 1975"/>
    <x v="23"/>
    <n v="1"/>
    <n v="8627.5400000000009"/>
    <s v="tier - 2"/>
    <s v="tier - 2"/>
    <s v="R1017"/>
  </r>
  <r>
    <s v="Id1272"/>
    <s v="Walters, Mr.  Eddie C"/>
    <x v="1"/>
    <n v="27.5"/>
    <x v="1"/>
    <x v="100"/>
    <s v="No"/>
    <x v="0"/>
    <x v="0"/>
    <x v="0"/>
    <x v="1"/>
    <n v="1977"/>
    <s v="SEP"/>
    <n v="2"/>
    <s v="2 Sep 1977"/>
    <x v="1"/>
    <n v="3"/>
    <n v="8615.2999999999993"/>
    <s v="tier - 2"/>
    <s v="tier - 3"/>
    <s v="R1011"/>
  </r>
  <r>
    <s v="Id1273"/>
    <s v="Leboeuf, Mr.  Maxime M"/>
    <x v="1"/>
    <n v="27.36"/>
    <x v="1"/>
    <x v="10"/>
    <s v="No"/>
    <x v="0"/>
    <x v="1"/>
    <x v="3"/>
    <x v="1"/>
    <n v="1979"/>
    <s v="Jul"/>
    <n v="17"/>
    <s v="17 Jul 1979"/>
    <x v="9"/>
    <n v="3"/>
    <n v="8606.2199999999993"/>
    <s v="tier - 1"/>
    <s v="tier - 2"/>
    <s v="R1014"/>
  </r>
  <r>
    <s v="Id1274"/>
    <s v="Scheibel, Mr.  Mark D"/>
    <x v="2"/>
    <n v="20.350000000000001"/>
    <x v="2"/>
    <x v="243"/>
    <s v="No"/>
    <x v="0"/>
    <x v="0"/>
    <x v="0"/>
    <x v="1"/>
    <n v="1977"/>
    <s v="Oct"/>
    <n v="15"/>
    <s v="15 Oct 1977"/>
    <x v="17"/>
    <n v="3"/>
    <n v="8605.36"/>
    <s v="tier - 2"/>
    <s v="tier - 2"/>
    <s v="R1013"/>
  </r>
  <r>
    <s v="Id1275"/>
    <s v="Ritter, Mr.  Adam"/>
    <x v="1"/>
    <n v="24.035"/>
    <x v="2"/>
    <x v="184"/>
    <s v="No"/>
    <x v="0"/>
    <x v="0"/>
    <x v="0"/>
    <x v="1"/>
    <n v="1977"/>
    <s v="Nov"/>
    <n v="12"/>
    <s v="12 Nov 1977"/>
    <x v="17"/>
    <n v="2"/>
    <n v="8604.48"/>
    <s v="tier - 3"/>
    <s v="tier - 2"/>
    <s v="R1016"/>
  </r>
  <r>
    <s v="Id1276"/>
    <s v="Deeg, Mr.  Justin M"/>
    <x v="1"/>
    <n v="23.56"/>
    <x v="2"/>
    <x v="412"/>
    <s v="No"/>
    <x v="0"/>
    <x v="0"/>
    <x v="0"/>
    <x v="1"/>
    <n v="1977"/>
    <s v="SEP"/>
    <n v="24"/>
    <s v="24 Sep 1977"/>
    <x v="17"/>
    <n v="2"/>
    <n v="8603.82"/>
    <s v="tier - 2"/>
    <s v="tier - 1"/>
    <s v="R1019"/>
  </r>
  <r>
    <s v="Id1277"/>
    <s v="Pretot, Ms.  Svetlana V."/>
    <x v="0"/>
    <n v="27.17"/>
    <x v="1"/>
    <x v="592"/>
    <s v="No"/>
    <x v="0"/>
    <x v="0"/>
    <x v="1"/>
    <x v="1"/>
    <n v="1973"/>
    <s v="Jul"/>
    <n v="11"/>
    <s v="11 Jul 1973"/>
    <x v="30"/>
    <n v="0"/>
    <n v="8601.33"/>
    <s v="tier - 2"/>
    <s v="tier - 1"/>
    <s v="R1013"/>
  </r>
  <r>
    <s v="Id1278"/>
    <s v="Willsey, Ms.  Jana L"/>
    <x v="1"/>
    <n v="34.32"/>
    <x v="0"/>
    <x v="155"/>
    <s v="yes"/>
    <x v="0"/>
    <x v="1"/>
    <x v="3"/>
    <x v="1"/>
    <n v="1983"/>
    <s v="Jul"/>
    <n v="25"/>
    <s v="25 Jul 1983"/>
    <x v="38"/>
    <n v="5"/>
    <n v="8596.83"/>
    <s v="tier - 2"/>
    <s v="tier - 3"/>
    <s v="R1013"/>
  </r>
  <r>
    <s v="Id1279"/>
    <s v="Roach, Ms.  Laura"/>
    <x v="2"/>
    <n v="23.87"/>
    <x v="2"/>
    <x v="372"/>
    <s v="yes"/>
    <x v="0"/>
    <x v="1"/>
    <x v="3"/>
    <x v="1"/>
    <n v="1983"/>
    <s v="Dec"/>
    <n v="30"/>
    <s v="30 Dec 1983"/>
    <x v="34"/>
    <n v="5"/>
    <n v="8582.2999999999993"/>
    <s v="tier - 2"/>
    <s v="tier - 1"/>
    <s v="R1013"/>
  </r>
  <r>
    <s v="Id1280"/>
    <s v="Jacobsen, Mr.  Torrey C III"/>
    <x v="2"/>
    <n v="30.15"/>
    <x v="0"/>
    <x v="69"/>
    <s v="No"/>
    <x v="0"/>
    <x v="0"/>
    <x v="3"/>
    <x v="1"/>
    <n v="1987"/>
    <s v="Nov"/>
    <n v="11"/>
    <s v="11 Nov 1987"/>
    <x v="24"/>
    <n v="3"/>
    <n v="8573.2999999999993"/>
    <s v="tier - 2"/>
    <s v="tier - 2"/>
    <s v="R1021"/>
  </r>
  <r>
    <s v="Id1281"/>
    <s v="O'Hora, Mr.  Paul"/>
    <x v="2"/>
    <n v="26.36"/>
    <x v="1"/>
    <x v="315"/>
    <s v="No"/>
    <x v="0"/>
    <x v="0"/>
    <x v="0"/>
    <x v="1"/>
    <n v="1982"/>
    <s v="Dec"/>
    <n v="6"/>
    <s v="6 Dec 1982"/>
    <x v="38"/>
    <n v="3"/>
    <n v="8572.0400000000009"/>
    <s v="tier - 2"/>
    <s v="tier - 2"/>
    <s v="R1021"/>
  </r>
  <r>
    <s v="Id1282"/>
    <s v="Amato, Ms.  Jennifer D."/>
    <x v="0"/>
    <n v="45.32"/>
    <x v="0"/>
    <x v="593"/>
    <s v="yes"/>
    <x v="0"/>
    <x v="0"/>
    <x v="3"/>
    <x v="1"/>
    <n v="1975"/>
    <s v="SEP"/>
    <n v="26"/>
    <s v="26 Sep 1975"/>
    <x v="29"/>
    <n v="1"/>
    <n v="8569.86"/>
    <s v="tier - 2"/>
    <s v="tier - 3"/>
    <s v="R1013"/>
  </r>
  <r>
    <s v="Id1283"/>
    <s v="Reed, Mr.  Erik"/>
    <x v="2"/>
    <n v="31.93"/>
    <x v="0"/>
    <x v="48"/>
    <s v="yes"/>
    <x v="0"/>
    <x v="0"/>
    <x v="3"/>
    <x v="1"/>
    <n v="1988"/>
    <s v="SEP"/>
    <n v="21"/>
    <s v="21 Sep 1988"/>
    <x v="4"/>
    <n v="3"/>
    <n v="8567.25"/>
    <s v="tier - 2"/>
    <s v="tier - 1"/>
    <s v="R1012"/>
  </r>
  <r>
    <s v="Id1284"/>
    <s v="Wegner, Ms.  Lana J"/>
    <x v="0"/>
    <n v="36"/>
    <x v="0"/>
    <x v="539"/>
    <s v="yes"/>
    <x v="0"/>
    <x v="0"/>
    <x v="3"/>
    <x v="1"/>
    <n v="1975"/>
    <s v="Aug"/>
    <n v="21"/>
    <s v="21 Aug 1975"/>
    <x v="23"/>
    <n v="1"/>
    <n v="8556.91"/>
    <s v="tier - 2"/>
    <s v="tier - 1"/>
    <s v="R1011"/>
  </r>
  <r>
    <s v="Id1285"/>
    <s v="Bokun, Ms.  Rebecca E"/>
    <x v="0"/>
    <n v="32"/>
    <x v="0"/>
    <x v="594"/>
    <s v="yes"/>
    <x v="0"/>
    <x v="0"/>
    <x v="3"/>
    <x v="1"/>
    <n v="1975"/>
    <s v="Aug"/>
    <n v="6"/>
    <s v="6 Aug 1975"/>
    <x v="23"/>
    <n v="1"/>
    <n v="8551.35"/>
    <s v="tier - 2"/>
    <s v="tier - 2"/>
    <s v="R1011"/>
  </r>
  <r>
    <s v="Id1286"/>
    <s v="Ainsley, Ms.  Katie M."/>
    <x v="0"/>
    <n v="29.37"/>
    <x v="1"/>
    <x v="126"/>
    <s v="yes"/>
    <x v="0"/>
    <x v="0"/>
    <x v="3"/>
    <x v="1"/>
    <s v="?"/>
    <s v="Dec"/>
    <n v="12"/>
    <s v="12 Dec ?"/>
    <x v="48"/>
    <n v="1"/>
    <n v="8547.69"/>
    <s v="tier - 2"/>
    <s v="tier - 1"/>
    <s v="R1013"/>
  </r>
  <r>
    <s v="Id1287"/>
    <s v="Foster, Ms.  Elizabeth A."/>
    <x v="0"/>
    <n v="23.6"/>
    <x v="2"/>
    <x v="565"/>
    <s v="yes"/>
    <x v="0"/>
    <x v="0"/>
    <x v="3"/>
    <x v="1"/>
    <n v="1975"/>
    <s v="Nov"/>
    <n v="6"/>
    <s v="6 Nov 1975"/>
    <x v="29"/>
    <n v="1"/>
    <n v="8539.67"/>
    <s v="tier - 2"/>
    <s v="tier - 3"/>
    <s v="R1011"/>
  </r>
  <r>
    <s v="Id1288"/>
    <s v="Overpeck, Ms.  Sarah"/>
    <x v="0"/>
    <n v="33.155000000000001"/>
    <x v="0"/>
    <x v="354"/>
    <s v="yes"/>
    <x v="0"/>
    <x v="0"/>
    <x v="0"/>
    <x v="1"/>
    <n v="1981"/>
    <s v="Dec"/>
    <n v="27"/>
    <s v="27 Dec 1981"/>
    <x v="37"/>
    <n v="3"/>
    <n v="8538.2900000000009"/>
    <s v="tier - 2"/>
    <s v="tier - 3"/>
    <s v="R1024"/>
  </r>
  <r>
    <s v="Id1289"/>
    <s v="Levine, Ms.  Annie J."/>
    <x v="0"/>
    <n v="24.32"/>
    <x v="2"/>
    <x v="162"/>
    <s v="yes"/>
    <x v="0"/>
    <x v="0"/>
    <x v="3"/>
    <x v="1"/>
    <s v="?"/>
    <s v="Jul"/>
    <n v="24"/>
    <s v="24 Jul ?"/>
    <x v="48"/>
    <n v="0"/>
    <n v="8534.67"/>
    <s v="tier - 2"/>
    <s v="tier - 3"/>
    <s v="R1024"/>
  </r>
  <r>
    <s v="Id1290"/>
    <s v="Jean, Ms.  Annie"/>
    <x v="2"/>
    <n v="36.299999999999997"/>
    <x v="0"/>
    <x v="152"/>
    <s v="No"/>
    <x v="0"/>
    <x v="0"/>
    <x v="0"/>
    <x v="1"/>
    <n v="1977"/>
    <s v="Jul"/>
    <n v="26"/>
    <s v="26 Jul 1977"/>
    <x v="1"/>
    <n v="2"/>
    <n v="8527.5300000000007"/>
    <s v="tier - 2"/>
    <s v="tier - 2"/>
    <s v="R1013"/>
  </r>
  <r>
    <s v="Id1291"/>
    <s v="Wild, Ms.  Lindsey"/>
    <x v="2"/>
    <n v="34.4"/>
    <x v="0"/>
    <x v="436"/>
    <s v="No"/>
    <x v="0"/>
    <x v="1"/>
    <x v="3"/>
    <x v="1"/>
    <n v="1979"/>
    <s v="Aug"/>
    <n v="13"/>
    <s v="13 Aug 1979"/>
    <x v="9"/>
    <n v="3"/>
    <n v="8522"/>
    <s v="tier - 2"/>
    <s v="tier - 2"/>
    <s v="R1011"/>
  </r>
  <r>
    <s v="Id1292"/>
    <s v="Tabor, Ms.  Laura"/>
    <x v="2"/>
    <n v="30.9"/>
    <x v="0"/>
    <x v="264"/>
    <s v="No"/>
    <x v="0"/>
    <x v="0"/>
    <x v="0"/>
    <x v="1"/>
    <n v="1977"/>
    <s v="Dec"/>
    <n v="29"/>
    <s v="29 Dec 1977"/>
    <x v="17"/>
    <n v="2"/>
    <n v="8520.0300000000007"/>
    <s v="tier - 2"/>
    <s v="tier - 3"/>
    <s v="R1011"/>
  </r>
  <r>
    <s v="Id1293"/>
    <s v="Steffen, Ms.  Amy T"/>
    <x v="2"/>
    <n v="28.6"/>
    <x v="1"/>
    <x v="140"/>
    <s v="No"/>
    <x v="0"/>
    <x v="0"/>
    <x v="0"/>
    <x v="1"/>
    <n v="1977"/>
    <s v="Jun"/>
    <n v="21"/>
    <s v="21 Jun 1977"/>
    <x v="1"/>
    <n v="2"/>
    <n v="8516.83"/>
    <s v="tier - 2"/>
    <s v="tier - 1"/>
    <s v="R1013"/>
  </r>
  <r>
    <s v="Id1294"/>
    <s v="Tadich, Ms.  Katarina D"/>
    <x v="2"/>
    <n v="27.83"/>
    <x v="1"/>
    <x v="125"/>
    <s v="No"/>
    <x v="0"/>
    <x v="0"/>
    <x v="0"/>
    <x v="1"/>
    <n v="1977"/>
    <s v="Dec"/>
    <n v="26"/>
    <s v="26 Dec 1977"/>
    <x v="17"/>
    <n v="2"/>
    <n v="8515.76"/>
    <s v="tier - 2"/>
    <s v="tier - 2"/>
    <s v="R1013"/>
  </r>
  <r>
    <s v="Id1295"/>
    <s v="Christenson, Mr.  B.j."/>
    <x v="1"/>
    <n v="39.64"/>
    <x v="0"/>
    <x v="272"/>
    <s v="No"/>
    <x v="0"/>
    <x v="1"/>
    <x v="3"/>
    <x v="1"/>
    <n v="1993"/>
    <s v="Nov"/>
    <n v="10"/>
    <s v="10 Nov 1993"/>
    <x v="20"/>
    <n v="0"/>
    <n v="8471.65"/>
    <s v="tier - 2"/>
    <s v="tier - 1"/>
    <s v="R1012"/>
  </r>
  <r>
    <s v="Id1296"/>
    <s v="Shell, Ms.  Alison"/>
    <x v="1"/>
    <n v="38.479999999999997"/>
    <x v="0"/>
    <x v="216"/>
    <s v="No"/>
    <x v="0"/>
    <x v="0"/>
    <x v="3"/>
    <x v="1"/>
    <n v="1992"/>
    <s v="SEP"/>
    <n v="9"/>
    <s v="9 Sep 1992"/>
    <x v="40"/>
    <n v="0"/>
    <n v="8466.35"/>
    <s v="tier - 2"/>
    <s v="tier - 2"/>
    <s v="R1012"/>
  </r>
  <r>
    <s v="Id1297"/>
    <s v="Rao, Mr.  Neil K."/>
    <x v="2"/>
    <n v="36.200000000000003"/>
    <x v="0"/>
    <x v="473"/>
    <s v="No"/>
    <x v="0"/>
    <x v="0"/>
    <x v="1"/>
    <x v="1"/>
    <n v="1972"/>
    <s v="Dec"/>
    <n v="26"/>
    <s v="26 Dec 1972"/>
    <x v="30"/>
    <n v="0"/>
    <n v="8457.82"/>
    <s v="tier - 2"/>
    <s v="tier - 3"/>
    <s v="R1011"/>
  </r>
  <r>
    <s v="Id1298"/>
    <s v="Myers, Mrs.  Anne Hunter"/>
    <x v="2"/>
    <n v="27.13"/>
    <x v="1"/>
    <x v="450"/>
    <s v="No"/>
    <x v="0"/>
    <x v="0"/>
    <x v="3"/>
    <x v="1"/>
    <n v="1984"/>
    <s v="Jun"/>
    <n v="19"/>
    <s v="19 Jun 1984"/>
    <x v="34"/>
    <n v="3"/>
    <n v="8450.82"/>
    <s v="tier - 2"/>
    <s v="tier - 2"/>
    <s v="R1025"/>
  </r>
  <r>
    <s v="Id1299"/>
    <s v="McLean, Ms.  Sandra"/>
    <x v="2"/>
    <n v="20.75"/>
    <x v="2"/>
    <x v="107"/>
    <s v="yes"/>
    <x v="0"/>
    <x v="0"/>
    <x v="1"/>
    <x v="1"/>
    <n v="1966"/>
    <s v="Jun"/>
    <n v="12"/>
    <s v="12 Jun 1966"/>
    <x v="11"/>
    <n v="0"/>
    <n v="8448.66"/>
    <s v="tier - 3"/>
    <s v="tier - 1"/>
    <s v="R1013"/>
  </r>
  <r>
    <s v="Id1300"/>
    <s v="Gomez, Mr.  Robert"/>
    <x v="1"/>
    <n v="26.6"/>
    <x v="1"/>
    <x v="109"/>
    <s v="No"/>
    <x v="0"/>
    <x v="0"/>
    <x v="1"/>
    <x v="1"/>
    <n v="1972"/>
    <s v="SEP"/>
    <n v="4"/>
    <s v="4 Sep 1972"/>
    <x v="30"/>
    <n v="0"/>
    <n v="8444.4699999999993"/>
    <s v="tier - 3"/>
    <s v="tier - 1"/>
    <s v="R1011"/>
  </r>
  <r>
    <s v="Id1301"/>
    <s v="Hemingway, Mr.  Rodney"/>
    <x v="2"/>
    <n v="25.3"/>
    <x v="1"/>
    <x v="326"/>
    <s v="No"/>
    <x v="0"/>
    <x v="0"/>
    <x v="1"/>
    <x v="1"/>
    <n v="1972"/>
    <s v="SEP"/>
    <n v="9"/>
    <s v="9 Sep 1972"/>
    <x v="30"/>
    <n v="0"/>
    <n v="8442.67"/>
    <s v="tier - 2"/>
    <s v="tier - 3"/>
    <s v="R1013"/>
  </r>
  <r>
    <s v="Id1302"/>
    <s v="Pett, Mr.  Carl R"/>
    <x v="0"/>
    <n v="18.84"/>
    <x v="2"/>
    <x v="131"/>
    <s v="yes"/>
    <x v="0"/>
    <x v="1"/>
    <x v="3"/>
    <x v="1"/>
    <n v="1963"/>
    <s v="SEP"/>
    <n v="24"/>
    <s v="24 Sep 1963"/>
    <x v="8"/>
    <n v="0"/>
    <n v="8440.0499999999993"/>
    <s v="tier - 3"/>
    <s v="tier - 2"/>
    <s v="R1013"/>
  </r>
  <r>
    <s v="Id1303"/>
    <s v="Meingast, Mr.  Maximilian"/>
    <x v="0"/>
    <n v="19.57"/>
    <x v="2"/>
    <x v="534"/>
    <s v="yes"/>
    <x v="0"/>
    <x v="0"/>
    <x v="3"/>
    <x v="1"/>
    <n v="1975"/>
    <s v="SEP"/>
    <n v="28"/>
    <s v="28 Sep 1975"/>
    <x v="29"/>
    <n v="1"/>
    <n v="8428.07"/>
    <s v="tier - 3"/>
    <s v="tier - 2"/>
    <s v="R1012"/>
  </r>
  <r>
    <s v="Id1304"/>
    <s v="McCarthy, Mr.  Erik"/>
    <x v="1"/>
    <n v="30.495000000000001"/>
    <x v="0"/>
    <x v="412"/>
    <s v="No"/>
    <x v="0"/>
    <x v="0"/>
    <x v="0"/>
    <x v="1"/>
    <n v="1977"/>
    <s v="SEP"/>
    <n v="4"/>
    <s v="4 Sep 1977"/>
    <x v="17"/>
    <n v="2"/>
    <n v="8413.4599999999991"/>
    <s v="tier - 3"/>
    <s v="tier - 1"/>
    <s v="R1012"/>
  </r>
  <r>
    <s v="Id1305"/>
    <s v="Boyle, Mr.  Christopher"/>
    <x v="1"/>
    <n v="30.114999999999998"/>
    <x v="0"/>
    <x v="300"/>
    <s v="No"/>
    <x v="0"/>
    <x v="1"/>
    <x v="3"/>
    <x v="1"/>
    <n v="1979"/>
    <s v="Jun"/>
    <n v="11"/>
    <s v="11 Jun 1979"/>
    <x v="9"/>
    <n v="3"/>
    <n v="8410.0499999999993"/>
    <s v="tier - 2"/>
    <s v="tier - 2"/>
    <s v="R1012"/>
  </r>
  <r>
    <s v="Id1306"/>
    <s v="Gundersen, Mr.  Eirik"/>
    <x v="0"/>
    <n v="24.78"/>
    <x v="2"/>
    <x v="571"/>
    <s v="No"/>
    <x v="0"/>
    <x v="0"/>
    <x v="0"/>
    <x v="1"/>
    <n v="1971"/>
    <s v="SEP"/>
    <n v="18"/>
    <s v="18 Sep 1971"/>
    <x v="14"/>
    <n v="0"/>
    <n v="8400.01"/>
    <s v="tier - 2"/>
    <s v="tier - 3"/>
    <s v="R1013"/>
  </r>
  <r>
    <s v="Id1307"/>
    <s v="Wolswinkel, Mr.  Rik"/>
    <x v="0"/>
    <n v="24.77"/>
    <x v="2"/>
    <x v="14"/>
    <s v="No"/>
    <x v="0"/>
    <x v="0"/>
    <x v="0"/>
    <x v="1"/>
    <n v="1971"/>
    <s v="SEP"/>
    <n v="4"/>
    <s v="4 Sep 1971"/>
    <x v="14"/>
    <n v="0"/>
    <n v="8396.6200000000008"/>
    <s v="tier - 2"/>
    <s v="tier - 3"/>
    <s v="R1013"/>
  </r>
  <r>
    <s v="Id1308"/>
    <s v="Bomberger, Mr.  Matthew R"/>
    <x v="0"/>
    <n v="16.579999999999998"/>
    <x v="3"/>
    <x v="42"/>
    <s v="yes"/>
    <x v="0"/>
    <x v="1"/>
    <x v="3"/>
    <x v="1"/>
    <n v="1963"/>
    <s v="SEP"/>
    <n v="21"/>
    <s v="21 Sep 1963"/>
    <x v="8"/>
    <n v="0"/>
    <n v="8355.5400000000009"/>
    <s v="tier - 3"/>
    <s v="tier - 3"/>
    <s v="R1012"/>
  </r>
  <r>
    <s v="Id1309"/>
    <s v="Roy, Mr.  Daniel G"/>
    <x v="2"/>
    <n v="38.17"/>
    <x v="0"/>
    <x v="376"/>
    <s v="yes"/>
    <x v="0"/>
    <x v="0"/>
    <x v="0"/>
    <x v="1"/>
    <n v="1976"/>
    <s v="Jun"/>
    <n v="12"/>
    <s v="12 Jun 1976"/>
    <x v="29"/>
    <n v="2"/>
    <n v="8347.16"/>
    <s v="tier - 2"/>
    <s v="tier - 1"/>
    <s v="R1013"/>
  </r>
  <r>
    <s v="Id1310"/>
    <s v="Lapierre, Mr.  Yannick"/>
    <x v="2"/>
    <n v="39.424999999999997"/>
    <x v="0"/>
    <x v="70"/>
    <s v="yes"/>
    <x v="0"/>
    <x v="0"/>
    <x v="0"/>
    <x v="1"/>
    <n v="1976"/>
    <s v="Jul"/>
    <n v="7"/>
    <s v="7 Jul 1976"/>
    <x v="29"/>
    <n v="1"/>
    <n v="8342.91"/>
    <s v="tier - 3"/>
    <s v="tier - 1"/>
    <s v="R1016"/>
  </r>
  <r>
    <s v="Id1311"/>
    <s v="Beaty, Mr.  Sean R"/>
    <x v="1"/>
    <n v="33.44"/>
    <x v="0"/>
    <x v="149"/>
    <s v="yes"/>
    <x v="0"/>
    <x v="0"/>
    <x v="0"/>
    <x v="1"/>
    <n v="1976"/>
    <s v="Jul"/>
    <n v="20"/>
    <s v="20 Jul 1976"/>
    <x v="29"/>
    <n v="1"/>
    <n v="8334.59"/>
    <s v="tier - 3"/>
    <s v="tier - 2"/>
    <s v="R1016"/>
  </r>
  <r>
    <s v="Id1312"/>
    <s v="Hammer, Mr.  Peter"/>
    <x v="2"/>
    <n v="33.344999999999999"/>
    <x v="0"/>
    <x v="576"/>
    <s v="yes"/>
    <x v="0"/>
    <x v="0"/>
    <x v="0"/>
    <x v="1"/>
    <n v="1976"/>
    <s v="Jul"/>
    <n v="12"/>
    <s v="12 Jul 1976"/>
    <x v="29"/>
    <n v="1"/>
    <n v="8334.4599999999991"/>
    <s v="tier - 3"/>
    <s v="tier - 2"/>
    <s v="R1016"/>
  </r>
  <r>
    <s v="Id1313"/>
    <s v="Randolph, Ms.  Sara A."/>
    <x v="2"/>
    <n v="38.79"/>
    <x v="0"/>
    <x v="31"/>
    <s v="No"/>
    <x v="0"/>
    <x v="1"/>
    <x v="3"/>
    <x v="1"/>
    <n v="1993"/>
    <s v="Jun"/>
    <n v="22"/>
    <s v="22 Jun 1993"/>
    <x v="40"/>
    <n v="0"/>
    <n v="8314.65"/>
    <s v="tier - 2"/>
    <s v="tier - 1"/>
    <s v="R1012"/>
  </r>
  <r>
    <s v="Id1314"/>
    <s v="Masterson, Ms.  Erin C."/>
    <x v="2"/>
    <n v="30.684999999999999"/>
    <x v="0"/>
    <x v="189"/>
    <s v="No"/>
    <x v="0"/>
    <x v="1"/>
    <x v="3"/>
    <x v="1"/>
    <n v="1979"/>
    <s v="Aug"/>
    <n v="7"/>
    <s v="7 Aug 1979"/>
    <x v="9"/>
    <n v="2"/>
    <n v="8310.84"/>
    <s v="tier - 2"/>
    <s v="tier - 2"/>
    <s v="R1012"/>
  </r>
  <r>
    <s v="Id1315"/>
    <s v="Friess, Mr.  Thibaud"/>
    <x v="0"/>
    <n v="22.135000000000002"/>
    <x v="2"/>
    <x v="595"/>
    <s v="No"/>
    <x v="0"/>
    <x v="0"/>
    <x v="0"/>
    <x v="1"/>
    <n v="1978"/>
    <s v="Jun"/>
    <n v="26"/>
    <s v="26 Jun 1978"/>
    <x v="17"/>
    <n v="2"/>
    <n v="8302.5400000000009"/>
    <s v="tier - 3"/>
    <s v="tier - 3"/>
    <s v="R1016"/>
  </r>
  <r>
    <s v="Id1316"/>
    <s v="Mantoni, Ms.  Lisa"/>
    <x v="0"/>
    <n v="33.33"/>
    <x v="0"/>
    <x v="596"/>
    <s v="No"/>
    <x v="0"/>
    <x v="0"/>
    <x v="0"/>
    <x v="1"/>
    <n v="1974"/>
    <s v="Jun"/>
    <n v="6"/>
    <s v="6 Jun 1974"/>
    <x v="19"/>
    <n v="0"/>
    <n v="8283.68"/>
    <s v="tier - 2"/>
    <s v="tier - 3"/>
    <s v="R1013"/>
  </r>
  <r>
    <s v="Id1317"/>
    <s v="Bodeen, Ms.  Gretchen K."/>
    <x v="0"/>
    <n v="31.13"/>
    <x v="0"/>
    <x v="481"/>
    <s v="No"/>
    <x v="0"/>
    <x v="0"/>
    <x v="0"/>
    <x v="1"/>
    <n v="1974"/>
    <s v="Dec"/>
    <n v="22"/>
    <s v="22 Dec 1974"/>
    <x v="23"/>
    <n v="0"/>
    <n v="8280.6200000000008"/>
    <s v="tier - 2"/>
    <s v="tier - 2"/>
    <s v="R1013"/>
  </r>
  <r>
    <s v="Id1318"/>
    <s v="McPherson, Ms.  Martina"/>
    <x v="0"/>
    <n v="28.9"/>
    <x v="1"/>
    <x v="454"/>
    <s v="No"/>
    <x v="0"/>
    <x v="0"/>
    <x v="0"/>
    <x v="1"/>
    <n v="1974"/>
    <s v="SEP"/>
    <n v="26"/>
    <s v="26 Sep 1974"/>
    <x v="23"/>
    <n v="0"/>
    <n v="8277.52"/>
    <s v="tier - 2"/>
    <s v="tier - 2"/>
    <s v="R1011"/>
  </r>
  <r>
    <s v="Id1319"/>
    <s v="Palko, Mr.  Dustin J"/>
    <x v="1"/>
    <n v="43.31"/>
    <x v="0"/>
    <x v="148"/>
    <s v="yes"/>
    <x v="1"/>
    <x v="0"/>
    <x v="3"/>
    <x v="1"/>
    <n v="2000"/>
    <s v="Nov"/>
    <n v="28"/>
    <s v="28 Nov 2000"/>
    <x v="43"/>
    <n v="0"/>
    <n v="8271.4599999999991"/>
    <s v="tier - 2"/>
    <s v="tier - 1"/>
    <s v="R1023"/>
  </r>
  <r>
    <s v="Id1320"/>
    <s v="Breathitt, Ms.  Kelsey"/>
    <x v="0"/>
    <n v="22.8"/>
    <x v="2"/>
    <x v="42"/>
    <s v="No"/>
    <x v="0"/>
    <x v="0"/>
    <x v="0"/>
    <x v="1"/>
    <n v="1974"/>
    <s v="Aug"/>
    <n v="5"/>
    <s v="5 Aug 1974"/>
    <x v="19"/>
    <n v="0"/>
    <n v="8269.0400000000009"/>
    <s v="tier - 2"/>
    <s v="tier - 1"/>
    <s v="R1011"/>
  </r>
  <r>
    <s v="Id1321"/>
    <s v="Evora, Mr.  Daniel V."/>
    <x v="2"/>
    <n v="19.09"/>
    <x v="2"/>
    <x v="544"/>
    <s v="yes"/>
    <x v="0"/>
    <x v="0"/>
    <x v="3"/>
    <x v="1"/>
    <n v="1964"/>
    <s v="SEP"/>
    <n v="5"/>
    <s v="5 Sep 1964"/>
    <x v="13"/>
    <n v="0"/>
    <n v="8268"/>
    <s v="tier - 3"/>
    <s v="tier - 3"/>
    <s v="R1013"/>
  </r>
  <r>
    <s v="Id1322"/>
    <s v="Fischer, Ms.  Saeger"/>
    <x v="2"/>
    <n v="23.37"/>
    <x v="2"/>
    <x v="80"/>
    <s v="No"/>
    <x v="0"/>
    <x v="0"/>
    <x v="0"/>
    <x v="1"/>
    <n v="1982"/>
    <s v="SEP"/>
    <n v="27"/>
    <s v="27 Sep 1982"/>
    <x v="38"/>
    <n v="3"/>
    <n v="8252.2800000000007"/>
    <s v="tier - 2"/>
    <s v="tier - 2"/>
    <s v="R1024"/>
  </r>
  <r>
    <s v="Id1323"/>
    <s v="Deba, Ms.  Buzunesh"/>
    <x v="2"/>
    <n v="33.44"/>
    <x v="0"/>
    <x v="18"/>
    <s v="yes"/>
    <x v="0"/>
    <x v="0"/>
    <x v="0"/>
    <x v="1"/>
    <n v="1976"/>
    <s v="SEP"/>
    <n v="2"/>
    <s v="2 Sep 1976"/>
    <x v="29"/>
    <n v="1"/>
    <n v="8240.59"/>
    <s v="tier - 2"/>
    <s v="tier - 2"/>
    <s v="R1013"/>
  </r>
  <r>
    <s v="Id1324"/>
    <s v="Leloup, Ms.  Mirte"/>
    <x v="2"/>
    <n v="28.05"/>
    <x v="1"/>
    <x v="507"/>
    <s v="yes"/>
    <x v="0"/>
    <x v="0"/>
    <x v="0"/>
    <x v="1"/>
    <n v="1976"/>
    <s v="Jun"/>
    <n v="30"/>
    <s v="30 Jun 1976"/>
    <x v="29"/>
    <n v="1"/>
    <n v="8233.1"/>
    <s v="tier - 2"/>
    <s v="tier - 2"/>
    <s v="R1013"/>
  </r>
  <r>
    <s v="Id1325"/>
    <s v="Labare, Ms.  Megan"/>
    <x v="1"/>
    <n v="27.72"/>
    <x v="1"/>
    <x v="334"/>
    <s v="yes"/>
    <x v="0"/>
    <x v="0"/>
    <x v="0"/>
    <x v="1"/>
    <n v="1976"/>
    <s v="SEP"/>
    <n v="3"/>
    <s v="3 Sep 1976"/>
    <x v="29"/>
    <n v="1"/>
    <n v="8232.64"/>
    <s v="tier - 2"/>
    <s v="tier - 3"/>
    <s v="R1013"/>
  </r>
  <r>
    <s v="Id1326"/>
    <s v="Arouca, Ms.  Kerry A."/>
    <x v="0"/>
    <n v="29.81"/>
    <x v="1"/>
    <x v="572"/>
    <s v="No"/>
    <x v="0"/>
    <x v="0"/>
    <x v="0"/>
    <x v="1"/>
    <n v="1978"/>
    <s v="Jun"/>
    <n v="30"/>
    <s v="30 Jun 1978"/>
    <x v="17"/>
    <n v="2"/>
    <n v="8219.2000000000007"/>
    <s v="tier - 2"/>
    <s v="tier - 2"/>
    <s v="R1013"/>
  </r>
  <r>
    <s v="Id1327"/>
    <s v="Reese, Ms.  Kristin"/>
    <x v="0"/>
    <n v="23.98"/>
    <x v="2"/>
    <x v="514"/>
    <s v="No"/>
    <x v="0"/>
    <x v="0"/>
    <x v="0"/>
    <x v="1"/>
    <n v="1978"/>
    <s v="Oct"/>
    <n v="24"/>
    <s v="24 Oct 1978"/>
    <x v="9"/>
    <n v="2"/>
    <n v="8211.1"/>
    <s v="tier - 2"/>
    <s v="tier - 3"/>
    <s v="R1013"/>
  </r>
  <r>
    <s v="Id1328"/>
    <s v="McCloskey, Mr.  Christopher R."/>
    <x v="0"/>
    <n v="17.34"/>
    <x v="3"/>
    <x v="597"/>
    <s v="No"/>
    <x v="0"/>
    <x v="0"/>
    <x v="0"/>
    <x v="1"/>
    <n v="1962"/>
    <s v="Nov"/>
    <n v="23"/>
    <s v="23 Nov 1962"/>
    <x v="12"/>
    <n v="0"/>
    <n v="8188.12"/>
    <s v="tier - 3"/>
    <s v="tier - 3"/>
    <s v="R1013"/>
  </r>
  <r>
    <s v="Id1329"/>
    <s v="Tedsen, Mrs.  Elizabeth A"/>
    <x v="2"/>
    <n v="40.39"/>
    <x v="0"/>
    <x v="180"/>
    <s v="yes"/>
    <x v="0"/>
    <x v="1"/>
    <x v="3"/>
    <x v="1"/>
    <n v="1997"/>
    <s v="Oct"/>
    <n v="21"/>
    <s v="21 Oct 1997"/>
    <x v="32"/>
    <n v="0"/>
    <n v="8182.89"/>
    <s v="tier - 2"/>
    <s v="tier - 1"/>
    <s v="R1026"/>
  </r>
  <r>
    <s v="Id1330"/>
    <s v="Koehlinger, Mr.  Andrew"/>
    <x v="2"/>
    <n v="25.96"/>
    <x v="1"/>
    <x v="82"/>
    <s v="yes"/>
    <x v="0"/>
    <x v="1"/>
    <x v="3"/>
    <x v="1"/>
    <n v="1983"/>
    <s v="Jun"/>
    <n v="8"/>
    <s v="8 Jun 1983"/>
    <x v="38"/>
    <n v="3"/>
    <n v="8179.51"/>
    <s v="tier - 2"/>
    <s v="tier - 2"/>
    <s v="R1020"/>
  </r>
  <r>
    <s v="Id1331"/>
    <s v="Pielechaty, Ms.  Dawn M."/>
    <x v="0"/>
    <n v="17.68"/>
    <x v="3"/>
    <x v="598"/>
    <s v="yes"/>
    <x v="0"/>
    <x v="1"/>
    <x v="3"/>
    <x v="1"/>
    <n v="1963"/>
    <s v="Nov"/>
    <n v="5"/>
    <s v="5 Nov 1963"/>
    <x v="8"/>
    <n v="0"/>
    <n v="8177.9"/>
    <s v="tier - 3"/>
    <s v="tier - 1"/>
    <s v="R1013"/>
  </r>
  <r>
    <s v="Id1332"/>
    <s v="Korhonen, Mr.  Jonathan P"/>
    <x v="2"/>
    <n v="30.875"/>
    <x v="0"/>
    <x v="276"/>
    <s v="No"/>
    <x v="0"/>
    <x v="0"/>
    <x v="0"/>
    <x v="1"/>
    <n v="1982"/>
    <s v="Jun"/>
    <n v="28"/>
    <s v="28 Jun 1982"/>
    <x v="37"/>
    <n v="4"/>
    <n v="8162.72"/>
    <s v="tier - 3"/>
    <s v="tier - 3"/>
    <s v="R1012"/>
  </r>
  <r>
    <s v="Id1333"/>
    <s v="Kehr, Mrs.  Gina"/>
    <x v="2"/>
    <n v="30.81"/>
    <x v="0"/>
    <x v="326"/>
    <s v="No"/>
    <x v="0"/>
    <x v="0"/>
    <x v="0"/>
    <x v="1"/>
    <n v="1990"/>
    <s v="Jun"/>
    <n v="21"/>
    <s v="21 Jun 1990"/>
    <x v="42"/>
    <n v="3"/>
    <n v="8157.92"/>
    <s v="tier - 2"/>
    <s v="tier - 3"/>
    <s v="R1025"/>
  </r>
  <r>
    <s v="Id1334"/>
    <s v="Montagna, Mr.  Dino"/>
    <x v="0"/>
    <n v="36.85"/>
    <x v="0"/>
    <x v="63"/>
    <s v="No"/>
    <x v="0"/>
    <x v="0"/>
    <x v="1"/>
    <x v="1"/>
    <n v="1973"/>
    <s v="SEP"/>
    <n v="3"/>
    <s v="3 Sep 1973"/>
    <x v="30"/>
    <n v="0"/>
    <n v="8125.78"/>
    <s v="tier - 2"/>
    <s v="tier - 2"/>
    <s v="R1013"/>
  </r>
  <r>
    <s v="Id1335"/>
    <s v="M√ºller, Mr.  Jan"/>
    <x v="0"/>
    <n v="35.86"/>
    <x v="0"/>
    <x v="7"/>
    <s v="No"/>
    <x v="0"/>
    <x v="0"/>
    <x v="1"/>
    <x v="1"/>
    <n v="1973"/>
    <s v="Aug"/>
    <n v="30"/>
    <s v="30 Aug 1973"/>
    <x v="30"/>
    <n v="0"/>
    <n v="8124.41"/>
    <s v="tier - 3"/>
    <s v="tier - 1"/>
    <s v="R1013"/>
  </r>
  <r>
    <s v="Id1336"/>
    <s v="Baker, Mr.  Jonathan E."/>
    <x v="0"/>
    <n v="30.3"/>
    <x v="0"/>
    <x v="306"/>
    <s v="No"/>
    <x v="0"/>
    <x v="0"/>
    <x v="1"/>
    <x v="1"/>
    <n v="1973"/>
    <s v="Dec"/>
    <n v="16"/>
    <s v="16 Dec 1973"/>
    <x v="19"/>
    <n v="0"/>
    <n v="8116.68"/>
    <s v="tier - 3"/>
    <s v="tier - 1"/>
    <s v="R1011"/>
  </r>
  <r>
    <s v="Id1337"/>
    <s v="Sidebottom, Mr.  Mark A"/>
    <x v="0"/>
    <n v="32.015000000000001"/>
    <x v="0"/>
    <x v="16"/>
    <s v="No"/>
    <x v="0"/>
    <x v="0"/>
    <x v="0"/>
    <x v="1"/>
    <n v="1978"/>
    <s v="SEP"/>
    <n v="1"/>
    <s v="1 Sep 1978"/>
    <x v="17"/>
    <n v="2"/>
    <n v="8116.27"/>
    <s v="tier - 3"/>
    <s v="tier - 1"/>
    <s v="R1012"/>
  </r>
  <r>
    <s v="Id1338"/>
    <s v="Johnson, Mrs.  Mary"/>
    <x v="0"/>
    <n v="25.06"/>
    <x v="1"/>
    <x v="317"/>
    <s v="No"/>
    <x v="0"/>
    <x v="0"/>
    <x v="1"/>
    <x v="1"/>
    <n v="1973"/>
    <s v="Oct"/>
    <n v="11"/>
    <s v="11 Oct 1973"/>
    <x v="19"/>
    <n v="0"/>
    <n v="8112.59"/>
    <s v="tier - 2"/>
    <s v="tier - 2"/>
    <s v="R1013"/>
  </r>
  <r>
    <s v="Id1339"/>
    <s v="Morris, Mr.  Samuel"/>
    <x v="0"/>
    <n v="18.829999999999998"/>
    <x v="2"/>
    <x v="220"/>
    <s v="yes"/>
    <x v="0"/>
    <x v="0"/>
    <x v="0"/>
    <x v="1"/>
    <n v="1967"/>
    <s v="Jun"/>
    <n v="10"/>
    <s v="10 Jun 1967"/>
    <x v="25"/>
    <n v="0"/>
    <n v="8091.3"/>
    <s v="tier - 3"/>
    <s v="tier - 1"/>
    <s v="R1012"/>
  </r>
  <r>
    <s v="Id1340"/>
    <s v="Chaisson, Mr.  Stan J"/>
    <x v="0"/>
    <n v="47.52"/>
    <x v="0"/>
    <x v="271"/>
    <s v="yes"/>
    <x v="0"/>
    <x v="0"/>
    <x v="3"/>
    <x v="1"/>
    <n v="1975"/>
    <s v="Dec"/>
    <n v="21"/>
    <s v="21 Dec 1975"/>
    <x v="29"/>
    <n v="1"/>
    <n v="8083.92"/>
    <s v="tier - 3"/>
    <s v="tier - 3"/>
    <s v="R1013"/>
  </r>
  <r>
    <s v="Id1341"/>
    <s v="Pigott, Mrs.  Jessica L."/>
    <x v="1"/>
    <n v="37.82"/>
    <x v="0"/>
    <x v="341"/>
    <s v="No"/>
    <x v="0"/>
    <x v="0"/>
    <x v="0"/>
    <x v="1"/>
    <n v="1994"/>
    <s v="Oct"/>
    <n v="12"/>
    <s v="12 Oct 1994"/>
    <x v="6"/>
    <n v="0"/>
    <n v="8081.74"/>
    <s v="tier - 2"/>
    <s v="tier - 2"/>
    <s v="R1026"/>
  </r>
  <r>
    <s v="Id1342"/>
    <s v="Cochrane, Ms.  Krysta"/>
    <x v="2"/>
    <n v="44.16"/>
    <x v="0"/>
    <x v="391"/>
    <s v="yes"/>
    <x v="0"/>
    <x v="0"/>
    <x v="0"/>
    <x v="1"/>
    <n v="2001"/>
    <s v="Aug"/>
    <n v="28"/>
    <s v="28 Aug 2001"/>
    <x v="43"/>
    <n v="0"/>
    <n v="8081.26"/>
    <s v="tier - 2"/>
    <s v="tier - 2"/>
    <s v="R1012"/>
  </r>
  <r>
    <s v="Id1343"/>
    <s v="Armitage, Mrs.  Natascia"/>
    <x v="2"/>
    <n v="37.049999999999997"/>
    <x v="0"/>
    <x v="435"/>
    <s v="No"/>
    <x v="0"/>
    <x v="1"/>
    <x v="3"/>
    <x v="1"/>
    <n v="1993"/>
    <s v="Nov"/>
    <n v="7"/>
    <s v="7 Nov 1993"/>
    <x v="20"/>
    <n v="0"/>
    <n v="8077.41"/>
    <s v="tier - 2"/>
    <s v="tier - 1"/>
    <s v="R1026"/>
  </r>
  <r>
    <s v="Id1344"/>
    <s v="Shen, Ms.  Jenny"/>
    <x v="0"/>
    <n v="18.66"/>
    <x v="2"/>
    <x v="441"/>
    <s v="No"/>
    <x v="0"/>
    <x v="0"/>
    <x v="0"/>
    <x v="1"/>
    <n v="1965"/>
    <s v="Oct"/>
    <n v="21"/>
    <s v="21 Oct 1965"/>
    <x v="11"/>
    <n v="0"/>
    <n v="8071.57"/>
    <s v="tier - 3"/>
    <s v="tier - 1"/>
    <s v="R1011"/>
  </r>
  <r>
    <s v="Id1345"/>
    <s v="O'Kelly, Mr.  Brian"/>
    <x v="0"/>
    <n v="36.200000000000003"/>
    <x v="0"/>
    <x v="599"/>
    <s v="yes"/>
    <x v="0"/>
    <x v="0"/>
    <x v="3"/>
    <x v="1"/>
    <n v="1975"/>
    <s v="Dec"/>
    <n v="15"/>
    <s v="15 Dec 1975"/>
    <x v="29"/>
    <n v="1"/>
    <n v="8068.19"/>
    <s v="tier - 3"/>
    <s v="tier - 2"/>
    <s v="R1011"/>
  </r>
  <r>
    <s v="Id1346"/>
    <s v="Huff, Ms.  Monica"/>
    <x v="0"/>
    <n v="18.87"/>
    <x v="2"/>
    <x v="432"/>
    <s v="No"/>
    <x v="0"/>
    <x v="0"/>
    <x v="0"/>
    <x v="1"/>
    <n v="1965"/>
    <s v="Aug"/>
    <n v="11"/>
    <s v="11 Aug 1965"/>
    <x v="13"/>
    <n v="0"/>
    <n v="8067.83"/>
    <s v="tier - 3"/>
    <s v="tier - 1"/>
    <s v="R1013"/>
  </r>
  <r>
    <s v="Id1347"/>
    <s v="Dye, Mr.  Tyler"/>
    <x v="0"/>
    <n v="32.299999999999997"/>
    <x v="0"/>
    <x v="28"/>
    <s v="yes"/>
    <x v="0"/>
    <x v="0"/>
    <x v="3"/>
    <x v="1"/>
    <n v="1975"/>
    <s v="Jun"/>
    <n v="28"/>
    <s v="28 Jun 1975"/>
    <x v="23"/>
    <n v="1"/>
    <n v="8062.76"/>
    <s v="tier - 3"/>
    <s v="tier - 3"/>
    <s v="R1011"/>
  </r>
  <r>
    <s v="Id1348"/>
    <s v="Willard, Ms.  Kelly C"/>
    <x v="0"/>
    <n v="22.64"/>
    <x v="2"/>
    <x v="600"/>
    <s v="yes"/>
    <x v="0"/>
    <x v="0"/>
    <x v="1"/>
    <x v="1"/>
    <n v="1970"/>
    <s v="Dec"/>
    <n v="12"/>
    <s v="12 Dec 1970"/>
    <x v="2"/>
    <n v="0"/>
    <n v="8062.31"/>
    <s v="tier - 2"/>
    <s v="tier - 1"/>
    <s v="R1013"/>
  </r>
  <r>
    <s v="Id1349"/>
    <s v="D'Addario, Mrs.  Emily"/>
    <x v="2"/>
    <n v="28.69"/>
    <x v="1"/>
    <x v="66"/>
    <s v="No"/>
    <x v="0"/>
    <x v="0"/>
    <x v="0"/>
    <x v="1"/>
    <n v="1982"/>
    <s v="Dec"/>
    <n v="27"/>
    <s v="27 Dec 1982"/>
    <x v="38"/>
    <n v="3"/>
    <n v="8059.68"/>
    <s v="tier - 2"/>
    <s v="tier - 3"/>
    <s v="R1012"/>
  </r>
  <r>
    <s v="Id1350"/>
    <s v="Buchanan, Mr.  James V"/>
    <x v="2"/>
    <n v="28.16"/>
    <x v="1"/>
    <x v="224"/>
    <s v="yes"/>
    <x v="0"/>
    <x v="0"/>
    <x v="0"/>
    <x v="1"/>
    <n v="1985"/>
    <s v="Nov"/>
    <n v="28"/>
    <s v="28 Nov 1985"/>
    <x v="18"/>
    <n v="3"/>
    <n v="8059.06"/>
    <s v="tier - 2"/>
    <s v="tier - 3"/>
    <s v="R1012"/>
  </r>
  <r>
    <s v="Id1351"/>
    <s v="Clark, Ms.  Angie"/>
    <x v="1"/>
    <n v="45.54"/>
    <x v="0"/>
    <x v="85"/>
    <s v="No"/>
    <x v="0"/>
    <x v="1"/>
    <x v="3"/>
    <x v="1"/>
    <n v="2003"/>
    <s v="Dec"/>
    <n v="12"/>
    <s v="12 Dec 2003"/>
    <x v="45"/>
    <n v="0"/>
    <n v="8035.64"/>
    <s v="tier - 2"/>
    <s v="tier - 2"/>
    <s v="R1012"/>
  </r>
  <r>
    <s v="Id1352"/>
    <s v="Waterson, Mr.  Michael J."/>
    <x v="2"/>
    <n v="28.7"/>
    <x v="1"/>
    <x v="267"/>
    <s v="No"/>
    <x v="0"/>
    <x v="0"/>
    <x v="0"/>
    <x v="1"/>
    <n v="1977"/>
    <s v="Nov"/>
    <n v="6"/>
    <s v="6 Nov 1977"/>
    <x v="17"/>
    <n v="2"/>
    <n v="8027.97"/>
    <s v="tier - 3"/>
    <s v="tier - 2"/>
    <s v="R1011"/>
  </r>
  <r>
    <s v="Id1353"/>
    <s v="Piras, Ms.  Sabina"/>
    <x v="1"/>
    <n v="27.74"/>
    <x v="1"/>
    <x v="87"/>
    <s v="yes"/>
    <x v="0"/>
    <x v="0"/>
    <x v="0"/>
    <x v="1"/>
    <n v="1976"/>
    <s v="Dec"/>
    <n v="20"/>
    <s v="20 Dec 1976"/>
    <x v="1"/>
    <n v="0"/>
    <n v="8026.67"/>
    <s v="tier - 2"/>
    <s v="tier - 2"/>
    <s v="R1012"/>
  </r>
  <r>
    <s v="Id1354"/>
    <s v="Olson, Ms.  Amy C"/>
    <x v="0"/>
    <n v="36.954999999999998"/>
    <x v="0"/>
    <x v="601"/>
    <s v="No"/>
    <x v="0"/>
    <x v="0"/>
    <x v="0"/>
    <x v="1"/>
    <n v="1978"/>
    <s v="Jul"/>
    <n v="17"/>
    <s v="17 Jul 1978"/>
    <x v="17"/>
    <n v="1"/>
    <n v="8023.14"/>
    <s v="tier - 2"/>
    <s v="tier - 3"/>
    <s v="R1012"/>
  </r>
  <r>
    <s v="Id1355"/>
    <s v="Manfredi, Ms.  Victoria U"/>
    <x v="1"/>
    <n v="30.69"/>
    <x v="0"/>
    <x v="259"/>
    <s v="No"/>
    <x v="0"/>
    <x v="0"/>
    <x v="0"/>
    <x v="1"/>
    <n v="1989"/>
    <s v="Nov"/>
    <n v="3"/>
    <s v="3 Nov 1989"/>
    <x v="42"/>
    <n v="3"/>
    <n v="8021.11"/>
    <s v="tier - 2"/>
    <s v="tier - 1"/>
    <s v="R1012"/>
  </r>
  <r>
    <s v="Id1356"/>
    <s v="Landberg, Ms.  Amelia B"/>
    <x v="2"/>
    <n v="24.984999999999999"/>
    <x v="2"/>
    <x v="176"/>
    <s v="No"/>
    <x v="0"/>
    <x v="0"/>
    <x v="0"/>
    <x v="1"/>
    <n v="1980"/>
    <s v="Nov"/>
    <n v="8"/>
    <s v="8 Nov 1980"/>
    <x v="26"/>
    <n v="2"/>
    <n v="8017.06"/>
    <s v="tier - 2"/>
    <s v="tier - 2"/>
    <s v="R1012"/>
  </r>
  <r>
    <s v="Id1357"/>
    <s v="Flynn, Ms.  Jackie J"/>
    <x v="2"/>
    <n v="39.42"/>
    <x v="0"/>
    <x v="18"/>
    <s v="yes"/>
    <x v="0"/>
    <x v="0"/>
    <x v="3"/>
    <x v="1"/>
    <n v="1995"/>
    <s v="SEP"/>
    <n v="18"/>
    <s v="18 Sep 1995"/>
    <x v="44"/>
    <n v="0"/>
    <n v="8014.62"/>
    <s v="tier - 2"/>
    <s v="tier - 3"/>
    <s v="R1012"/>
  </r>
  <r>
    <s v="Id1358"/>
    <s v="Bishop, Mr.  Justin"/>
    <x v="0"/>
    <n v="16.8"/>
    <x v="3"/>
    <x v="602"/>
    <s v="No"/>
    <x v="0"/>
    <x v="0"/>
    <x v="0"/>
    <x v="1"/>
    <n v="1962"/>
    <s v="Aug"/>
    <n v="22"/>
    <s v="22 Aug 1962"/>
    <x v="5"/>
    <n v="0"/>
    <n v="8004.96"/>
    <s v="tier - 3"/>
    <s v="tier - 1"/>
    <s v="R1013"/>
  </r>
  <r>
    <s v="Id1359"/>
    <s v="Devitt, Ms.  Kerry"/>
    <x v="1"/>
    <n v="23.274999999999999"/>
    <x v="2"/>
    <x v="106"/>
    <s v="yes"/>
    <x v="0"/>
    <x v="1"/>
    <x v="3"/>
    <x v="1"/>
    <n v="1983"/>
    <s v="Aug"/>
    <n v="20"/>
    <s v="20 Aug 1983"/>
    <x v="38"/>
    <n v="3"/>
    <n v="7986.48"/>
    <s v="tier - 2"/>
    <s v="tier - 3"/>
    <s v="R1024"/>
  </r>
  <r>
    <s v="Id1360"/>
    <s v="Lynch, Ms.  Cindy G."/>
    <x v="2"/>
    <n v="22.8"/>
    <x v="2"/>
    <x v="144"/>
    <s v="yes"/>
    <x v="0"/>
    <x v="1"/>
    <x v="3"/>
    <x v="1"/>
    <n v="1983"/>
    <s v="Aug"/>
    <n v="28"/>
    <s v="28 Aug 1983"/>
    <x v="38"/>
    <n v="3"/>
    <n v="7985.82"/>
    <s v="tier - 2"/>
    <s v="tier - 1"/>
    <s v="R1024"/>
  </r>
  <r>
    <s v="Id1361"/>
    <s v="Tramontano, Mr.  Gennaro"/>
    <x v="2"/>
    <n v="24.3"/>
    <x v="2"/>
    <x v="508"/>
    <s v="No"/>
    <x v="0"/>
    <x v="0"/>
    <x v="1"/>
    <x v="1"/>
    <n v="1972"/>
    <s v="Nov"/>
    <n v="23"/>
    <s v="23 Nov 1972"/>
    <x v="30"/>
    <n v="0"/>
    <n v="7980.34"/>
    <s v="tier - 2"/>
    <s v="tier - 2"/>
    <s v="R1013"/>
  </r>
  <r>
    <s v="Id1362"/>
    <s v="Davidson, Mr.  Terry"/>
    <x v="0"/>
    <n v="25.13"/>
    <x v="1"/>
    <x v="96"/>
    <s v="yes"/>
    <x v="0"/>
    <x v="0"/>
    <x v="3"/>
    <x v="1"/>
    <n v="1975"/>
    <s v="Aug"/>
    <n v="10"/>
    <s v="10 Aug 1975"/>
    <x v="23"/>
    <n v="1"/>
    <n v="7966.81"/>
    <s v="tier - 2"/>
    <s v="tier - 2"/>
    <s v="R1013"/>
  </r>
  <r>
    <s v="Id1363"/>
    <s v="Burke, Mr.  Patrick J"/>
    <x v="0"/>
    <n v="22.72"/>
    <x v="2"/>
    <x v="531"/>
    <s v="yes"/>
    <x v="0"/>
    <x v="0"/>
    <x v="1"/>
    <x v="1"/>
    <n v="1970"/>
    <s v="Jun"/>
    <n v="19"/>
    <s v="19 Jun 1970"/>
    <x v="28"/>
    <n v="0"/>
    <n v="7958.13"/>
    <s v="tier - 2"/>
    <s v="tier - 2"/>
    <s v="R1013"/>
  </r>
  <r>
    <s v="Id1364"/>
    <s v="McGraw, Ms.  Keara"/>
    <x v="0"/>
    <n v="32.6"/>
    <x v="0"/>
    <x v="555"/>
    <s v="yes"/>
    <x v="0"/>
    <x v="0"/>
    <x v="0"/>
    <x v="1"/>
    <n v="1981"/>
    <s v="Dec"/>
    <n v="28"/>
    <s v="28 Dec 1981"/>
    <x v="37"/>
    <n v="3"/>
    <n v="7954.52"/>
    <s v="tier - 2"/>
    <s v="tier - 2"/>
    <s v="R1011"/>
  </r>
  <r>
    <s v="Id1365"/>
    <s v="Fellure, Ms.  Nicole"/>
    <x v="1"/>
    <n v="17.28"/>
    <x v="3"/>
    <x v="21"/>
    <s v="yes"/>
    <x v="0"/>
    <x v="0"/>
    <x v="1"/>
    <x v="1"/>
    <n v="1966"/>
    <s v="Jul"/>
    <n v="9"/>
    <s v="9 Jul 1966"/>
    <x v="11"/>
    <n v="0"/>
    <n v="7953.72"/>
    <s v="tier - 3"/>
    <s v="tier - 3"/>
    <s v="R1012"/>
  </r>
  <r>
    <s v="Id1366"/>
    <s v="Sanford, Mrs.  Katena"/>
    <x v="1"/>
    <n v="27.92"/>
    <x v="1"/>
    <x v="427"/>
    <s v="No"/>
    <x v="0"/>
    <x v="0"/>
    <x v="3"/>
    <x v="1"/>
    <n v="1987"/>
    <s v="Oct"/>
    <n v="29"/>
    <s v="29 Oct 1987"/>
    <x v="24"/>
    <n v="3"/>
    <n v="7948.22"/>
    <s v="tier - 2"/>
    <s v="tier - 3"/>
    <s v="R1025"/>
  </r>
  <r>
    <s v="Id1367"/>
    <s v="Wrenn, Ms.  Bean K."/>
    <x v="2"/>
    <n v="38.284999999999997"/>
    <x v="0"/>
    <x v="86"/>
    <s v="No"/>
    <x v="0"/>
    <x v="0"/>
    <x v="0"/>
    <x v="1"/>
    <n v="1977"/>
    <s v="Jul"/>
    <n v="20"/>
    <s v="20 Jul 1977"/>
    <x v="1"/>
    <n v="0"/>
    <n v="7935.29"/>
    <s v="tier - 2"/>
    <s v="tier - 1"/>
    <s v="R1024"/>
  </r>
  <r>
    <s v="Id1368"/>
    <s v="Lindsey, Mr.  Brian"/>
    <x v="0"/>
    <n v="16.48"/>
    <x v="3"/>
    <x v="53"/>
    <s v="No"/>
    <x v="0"/>
    <x v="0"/>
    <x v="0"/>
    <x v="1"/>
    <n v="1962"/>
    <s v="Oct"/>
    <n v="10"/>
    <s v="10 Oct 1962"/>
    <x v="12"/>
    <n v="0"/>
    <n v="7896.41"/>
    <s v="tier - 3"/>
    <s v="tier - 2"/>
    <s v="R1013"/>
  </r>
  <r>
    <s v="Id1369"/>
    <s v="Krueger, Mr.  Jan-Patrick"/>
    <x v="1"/>
    <n v="38.57"/>
    <x v="0"/>
    <x v="128"/>
    <s v="No"/>
    <x v="0"/>
    <x v="0"/>
    <x v="0"/>
    <x v="1"/>
    <n v="1994"/>
    <s v="Nov"/>
    <n v="17"/>
    <s v="17 Nov 1994"/>
    <x v="6"/>
    <n v="0"/>
    <n v="7851.85"/>
    <s v="tier - 2"/>
    <s v="tier - 3"/>
    <s v="R1012"/>
  </r>
  <r>
    <s v="Id1370"/>
    <s v="Babler, Mr.  Jesse J"/>
    <x v="2"/>
    <n v="43.85"/>
    <x v="0"/>
    <x v="372"/>
    <s v="yes"/>
    <x v="0"/>
    <x v="0"/>
    <x v="0"/>
    <x v="1"/>
    <n v="2001"/>
    <s v="Oct"/>
    <n v="5"/>
    <s v="5 Oct 2001"/>
    <x v="47"/>
    <n v="0"/>
    <n v="7844.8"/>
    <s v="tier - 2"/>
    <s v="tier - 2"/>
    <s v="R1012"/>
  </r>
  <r>
    <s v="Id1371"/>
    <s v="Brezenski, Ms.  Lindsey M"/>
    <x v="2"/>
    <n v="30.11"/>
    <x v="0"/>
    <x v="337"/>
    <s v="No"/>
    <x v="0"/>
    <x v="0"/>
    <x v="0"/>
    <x v="1"/>
    <n v="1989"/>
    <s v="Oct"/>
    <n v="12"/>
    <s v="12 Oct 1989"/>
    <x v="42"/>
    <n v="3"/>
    <n v="7824.37"/>
    <s v="tier - 2"/>
    <s v="tier - 2"/>
    <s v="R1012"/>
  </r>
  <r>
    <s v="Id1372"/>
    <s v="Marschner, Ms.  Marguerite K."/>
    <x v="1"/>
    <n v="31.59"/>
    <x v="0"/>
    <x v="214"/>
    <s v="No"/>
    <x v="0"/>
    <x v="0"/>
    <x v="0"/>
    <x v="1"/>
    <n v="1991"/>
    <s v="Dec"/>
    <n v="21"/>
    <s v="21 Dec 1991"/>
    <x v="35"/>
    <n v="3"/>
    <n v="7812.67"/>
    <s v="tier - 2"/>
    <s v="tier - 1"/>
    <s v="R1012"/>
  </r>
  <r>
    <s v="Id1373"/>
    <s v="King, Mr.  Travis"/>
    <x v="0"/>
    <n v="40.15"/>
    <x v="0"/>
    <x v="496"/>
    <s v="No"/>
    <x v="0"/>
    <x v="0"/>
    <x v="0"/>
    <x v="1"/>
    <n v="1974"/>
    <s v="Nov"/>
    <n v="9"/>
    <s v="9 Nov 1974"/>
    <x v="23"/>
    <n v="0"/>
    <n v="7804.16"/>
    <s v="tier - 2"/>
    <s v="tier - 3"/>
    <s v="R1013"/>
  </r>
  <r>
    <s v="Id1374"/>
    <s v="Montez, Mr.  Ricky"/>
    <x v="1"/>
    <n v="40.700000000000003"/>
    <x v="0"/>
    <x v="128"/>
    <s v="yes"/>
    <x v="0"/>
    <x v="1"/>
    <x v="3"/>
    <x v="1"/>
    <n v="1997"/>
    <s v="Dec"/>
    <n v="2"/>
    <s v="2 Dec 1997"/>
    <x v="32"/>
    <n v="0"/>
    <n v="7803.77"/>
    <s v="tier - 2"/>
    <s v="tier - 3"/>
    <s v="R1012"/>
  </r>
  <r>
    <s v="Id1375"/>
    <s v="Campbell, Mrs.  Colleen L."/>
    <x v="2"/>
    <n v="40.76"/>
    <x v="0"/>
    <x v="124"/>
    <s v="No"/>
    <x v="0"/>
    <x v="0"/>
    <x v="0"/>
    <x v="1"/>
    <n v="1999"/>
    <s v="Dec"/>
    <n v="25"/>
    <s v="25 Dec 1999"/>
    <x v="21"/>
    <n v="0"/>
    <n v="7794.68"/>
    <s v="tier - 2"/>
    <s v="tier - 2"/>
    <s v="R1026"/>
  </r>
  <r>
    <s v="Id1376"/>
    <s v="Hurt, Mr.  Charlie A"/>
    <x v="0"/>
    <n v="29.7"/>
    <x v="1"/>
    <x v="355"/>
    <s v="No"/>
    <x v="0"/>
    <x v="0"/>
    <x v="0"/>
    <x v="1"/>
    <n v="1974"/>
    <s v="Dec"/>
    <n v="6"/>
    <s v="6 Dec 1974"/>
    <x v="23"/>
    <n v="0"/>
    <n v="7789.64"/>
    <s v="tier - 1"/>
    <s v="tier - 3"/>
    <s v="R1013"/>
  </r>
  <r>
    <s v="Id1377"/>
    <s v="Garey, Mr.  Rick"/>
    <x v="2"/>
    <n v="40.58"/>
    <x v="0"/>
    <x v="134"/>
    <s v="yes"/>
    <x v="0"/>
    <x v="1"/>
    <x v="3"/>
    <x v="1"/>
    <n v="1997"/>
    <s v="Dec"/>
    <n v="21"/>
    <s v="21 Dec 1997"/>
    <x v="32"/>
    <n v="0"/>
    <n v="7763.06"/>
    <s v="tier - 2"/>
    <s v="tier - 1"/>
    <s v="R1012"/>
  </r>
  <r>
    <s v="Id1378"/>
    <s v="Reddy, Ms.  Lauren C"/>
    <x v="0"/>
    <n v="33.06"/>
    <x v="0"/>
    <x v="399"/>
    <s v="yes"/>
    <x v="0"/>
    <x v="0"/>
    <x v="0"/>
    <x v="1"/>
    <n v="1981"/>
    <s v="Jun"/>
    <n v="30"/>
    <s v="30 Jun 1981"/>
    <x v="26"/>
    <n v="2"/>
    <n v="7749.16"/>
    <s v="tier - 2"/>
    <s v="tier - 1"/>
    <s v="R1012"/>
  </r>
  <r>
    <s v="Id1379"/>
    <s v="Mueller, Mr.  Daniel"/>
    <x v="1"/>
    <n v="26.62"/>
    <x v="1"/>
    <x v="259"/>
    <s v="yes"/>
    <x v="0"/>
    <x v="0"/>
    <x v="0"/>
    <x v="1"/>
    <n v="1976"/>
    <s v="Dec"/>
    <n v="12"/>
    <s v="12 Dec 1976"/>
    <x v="1"/>
    <n v="1"/>
    <n v="7742.11"/>
    <s v="tier - 3"/>
    <s v="tier - 2"/>
    <s v="R1013"/>
  </r>
  <r>
    <s v="Id1380"/>
    <s v="Julia, Mr.  Jaime"/>
    <x v="0"/>
    <n v="37.1"/>
    <x v="0"/>
    <x v="421"/>
    <s v="No"/>
    <x v="0"/>
    <x v="0"/>
    <x v="0"/>
    <x v="1"/>
    <n v="1978"/>
    <s v="SEP"/>
    <n v="4"/>
    <s v="4 Sep 1978"/>
    <x v="9"/>
    <n v="2"/>
    <n v="7740.34"/>
    <s v="tier - 1"/>
    <s v="tier - 1"/>
    <s v="R1011"/>
  </r>
  <r>
    <s v="Id1381"/>
    <s v="Uribe, Mr.  Erik R"/>
    <x v="0"/>
    <n v="18.28"/>
    <x v="3"/>
    <x v="547"/>
    <s v="No"/>
    <x v="0"/>
    <x v="0"/>
    <x v="0"/>
    <x v="1"/>
    <n v="1965"/>
    <s v="Jul"/>
    <n v="18"/>
    <s v="18 Jul 1965"/>
    <x v="13"/>
    <n v="0"/>
    <n v="7736.39"/>
    <s v="tier - 3"/>
    <s v="tier - 2"/>
    <s v="R1013"/>
  </r>
  <r>
    <s v="Id1382"/>
    <s v="Hand, Ms.  Katie"/>
    <x v="1"/>
    <n v="35.814999999999998"/>
    <x v="0"/>
    <x v="195"/>
    <s v="No"/>
    <x v="0"/>
    <x v="0"/>
    <x v="0"/>
    <x v="1"/>
    <n v="1977"/>
    <s v="Aug"/>
    <n v="29"/>
    <s v="29 Aug 1977"/>
    <x v="1"/>
    <n v="0"/>
    <n v="7731.86"/>
    <s v="tier - 2"/>
    <s v="tier - 3"/>
    <s v="R1012"/>
  </r>
  <r>
    <s v="Id1383"/>
    <s v="Petersen, Mr.  Thomas A"/>
    <x v="0"/>
    <n v="30.69"/>
    <x v="0"/>
    <x v="364"/>
    <s v="No"/>
    <x v="0"/>
    <x v="0"/>
    <x v="0"/>
    <x v="1"/>
    <n v="1978"/>
    <s v="Dec"/>
    <n v="4"/>
    <s v="4 Dec 1978"/>
    <x v="9"/>
    <n v="2"/>
    <n v="7731.43"/>
    <s v="tier - 3"/>
    <s v="tier - 2"/>
    <s v="R1013"/>
  </r>
  <r>
    <s v="Id1384"/>
    <s v="Mac-Thiong, Mr.  Jean-Marc"/>
    <x v="2"/>
    <n v="26.125"/>
    <x v="1"/>
    <x v="151"/>
    <s v="No"/>
    <x v="0"/>
    <x v="0"/>
    <x v="0"/>
    <x v="1"/>
    <n v="1980"/>
    <s v="SEP"/>
    <n v="10"/>
    <s v="10 Sep 1980"/>
    <x v="26"/>
    <n v="2"/>
    <n v="7729.65"/>
    <s v="tier - 3"/>
    <s v="tier - 1"/>
    <s v="R1016"/>
  </r>
  <r>
    <s v="Id1385"/>
    <s v="Walker, Ms.  Kerry L"/>
    <x v="1"/>
    <n v="34.58"/>
    <x v="0"/>
    <x v="562"/>
    <s v="No"/>
    <x v="0"/>
    <x v="1"/>
    <x v="3"/>
    <x v="1"/>
    <n v="1979"/>
    <s v="Jun"/>
    <n v="2"/>
    <s v="2 Jun 1979"/>
    <x v="9"/>
    <n v="1"/>
    <n v="7727.25"/>
    <s v="tier - 2"/>
    <s v="tier - 3"/>
    <s v="R1012"/>
  </r>
  <r>
    <s v="Id1386"/>
    <s v="Steidl, Mr.  Ulrich"/>
    <x v="0"/>
    <n v="27.4"/>
    <x v="1"/>
    <x v="603"/>
    <s v="No"/>
    <x v="0"/>
    <x v="0"/>
    <x v="0"/>
    <x v="1"/>
    <n v="1978"/>
    <s v="Dec"/>
    <n v="29"/>
    <s v="29 Dec 1978"/>
    <x v="9"/>
    <n v="2"/>
    <n v="7726.85"/>
    <s v="tier - 1"/>
    <s v="tier - 2"/>
    <s v="R1011"/>
  </r>
  <r>
    <s v="Id1387"/>
    <s v="Rose, Mr.  Justin P"/>
    <x v="2"/>
    <n v="27.53"/>
    <x v="1"/>
    <x v="92"/>
    <s v="No"/>
    <x v="0"/>
    <x v="0"/>
    <x v="3"/>
    <x v="1"/>
    <n v="1987"/>
    <s v="Jul"/>
    <n v="12"/>
    <s v="12 Jul 1987"/>
    <x v="27"/>
    <n v="3"/>
    <n v="7684.62"/>
    <s v="tier - 2"/>
    <s v="tier - 3"/>
    <s v="R1021"/>
  </r>
  <r>
    <s v="Id1388"/>
    <s v="Alderfer, Ms.  Hannah E."/>
    <x v="2"/>
    <n v="33"/>
    <x v="0"/>
    <x v="90"/>
    <s v="No"/>
    <x v="0"/>
    <x v="0"/>
    <x v="0"/>
    <x v="1"/>
    <n v="1982"/>
    <s v="Dec"/>
    <n v="18"/>
    <s v="18 Dec 1982"/>
    <x v="38"/>
    <n v="3"/>
    <n v="7682.67"/>
    <s v="tier - 2"/>
    <s v="tier - 1"/>
    <s v="R1013"/>
  </r>
  <r>
    <s v="Id1389"/>
    <s v="Ryland, Mr.  David"/>
    <x v="0"/>
    <n v="25.78"/>
    <x v="1"/>
    <x v="579"/>
    <s v="yes"/>
    <x v="0"/>
    <x v="0"/>
    <x v="0"/>
    <x v="1"/>
    <n v="1981"/>
    <s v="Dec"/>
    <n v="19"/>
    <s v="19 Dec 1981"/>
    <x v="37"/>
    <n v="1"/>
    <n v="7681.17"/>
    <s v="tier - 2"/>
    <s v="tier - 2"/>
    <s v="R1020"/>
  </r>
  <r>
    <s v="Id1390"/>
    <s v="Bethea, Mr.  Jim"/>
    <x v="0"/>
    <n v="22.66"/>
    <x v="2"/>
    <x v="604"/>
    <s v="No"/>
    <x v="0"/>
    <x v="0"/>
    <x v="0"/>
    <x v="1"/>
    <n v="1971"/>
    <s v="Oct"/>
    <n v="11"/>
    <s v="11 Oct 1971"/>
    <x v="14"/>
    <n v="0"/>
    <n v="7680.92"/>
    <s v="tier - 2"/>
    <s v="tier - 1"/>
    <s v="R1013"/>
  </r>
  <r>
    <s v="Id1391"/>
    <s v="Kelly, Mr.  Joseph P"/>
    <x v="1"/>
    <n v="38.81"/>
    <x v="0"/>
    <x v="105"/>
    <s v="yes"/>
    <x v="0"/>
    <x v="0"/>
    <x v="3"/>
    <x v="1"/>
    <n v="1995"/>
    <s v="SEP"/>
    <n v="13"/>
    <s v="13 Sep 1995"/>
    <x v="44"/>
    <n v="0"/>
    <n v="7676.4"/>
    <s v="tier - 2"/>
    <s v="tier - 1"/>
    <s v="R1012"/>
  </r>
  <r>
    <s v="Id1392"/>
    <s v="Blois, Mr.  Michael"/>
    <x v="2"/>
    <n v="38.51"/>
    <x v="0"/>
    <x v="4"/>
    <s v="yes"/>
    <x v="0"/>
    <x v="0"/>
    <x v="0"/>
    <x v="1"/>
    <n v="1996"/>
    <s v="Nov"/>
    <n v="24"/>
    <s v="24 Nov 1996"/>
    <x v="46"/>
    <n v="0"/>
    <n v="7670.75"/>
    <s v="tier - 2"/>
    <s v="tier - 2"/>
    <s v="R1022"/>
  </r>
  <r>
    <s v="Id1393"/>
    <s v="Dayton, Ms.  Gina M"/>
    <x v="1"/>
    <n v="22.98"/>
    <x v="2"/>
    <x v="105"/>
    <s v="yes"/>
    <x v="0"/>
    <x v="0"/>
    <x v="0"/>
    <x v="1"/>
    <n v="1976"/>
    <s v="Oct"/>
    <n v="9"/>
    <s v="9 Oct 1976"/>
    <x v="1"/>
    <n v="2"/>
    <n v="7662.47"/>
    <s v="tier - 2"/>
    <s v="tier - 1"/>
    <s v="R1011"/>
  </r>
  <r>
    <s v="Id1394"/>
    <s v="Cloud, Ms.  Shantel C."/>
    <x v="0"/>
    <n v="15.65"/>
    <x v="3"/>
    <x v="594"/>
    <s v="No"/>
    <x v="0"/>
    <x v="0"/>
    <x v="0"/>
    <x v="1"/>
    <n v="1965"/>
    <s v="Dec"/>
    <n v="27"/>
    <s v="27 Dec 1965"/>
    <x v="11"/>
    <n v="0"/>
    <n v="7657.69"/>
    <s v="tier - 3"/>
    <s v="tier - 3"/>
    <s v="R1012"/>
  </r>
  <r>
    <s v="Id1395"/>
    <s v="Betournay, Mr.  Brian"/>
    <x v="2"/>
    <n v="39.97"/>
    <x v="0"/>
    <x v="197"/>
    <s v="No"/>
    <x v="0"/>
    <x v="0"/>
    <x v="3"/>
    <x v="1"/>
    <n v="1998"/>
    <s v="SEP"/>
    <n v="30"/>
    <s v="30 Sep 1998"/>
    <x v="36"/>
    <n v="0"/>
    <n v="7652.26"/>
    <s v="tier - 2"/>
    <s v="tier - 3"/>
    <s v="R1023"/>
  </r>
  <r>
    <s v="Id1396"/>
    <s v="Temple, Mr.  Brian"/>
    <x v="2"/>
    <n v="37.22"/>
    <x v="0"/>
    <x v="473"/>
    <s v="No"/>
    <x v="0"/>
    <x v="1"/>
    <x v="3"/>
    <x v="1"/>
    <n v="1993"/>
    <s v="Aug"/>
    <n v="10"/>
    <s v="10 Aug 1993"/>
    <x v="40"/>
    <n v="0"/>
    <n v="7650.8"/>
    <s v="tier - 2"/>
    <s v="tier - 2"/>
    <s v="R1012"/>
  </r>
  <r>
    <s v="Id1397"/>
    <s v="Rollie, Ms.  Jessica R"/>
    <x v="1"/>
    <n v="41.325000000000003"/>
    <x v="0"/>
    <x v="1"/>
    <s v="No"/>
    <x v="0"/>
    <x v="0"/>
    <x v="0"/>
    <x v="1"/>
    <n v="1980"/>
    <s v="Oct"/>
    <n v="16"/>
    <s v="16 Oct 1980"/>
    <x v="26"/>
    <n v="1"/>
    <n v="7650.77"/>
    <s v="tier - 2"/>
    <s v="tier - 2"/>
    <s v="R1024"/>
  </r>
  <r>
    <s v="Id1398"/>
    <s v="Roybal, Mrs.  Robyn"/>
    <x v="1"/>
    <n v="40.31"/>
    <x v="0"/>
    <x v="85"/>
    <s v="No"/>
    <x v="0"/>
    <x v="0"/>
    <x v="0"/>
    <x v="1"/>
    <n v="1999"/>
    <s v="Jun"/>
    <n v="15"/>
    <s v="15 Jun 1999"/>
    <x v="36"/>
    <n v="0"/>
    <n v="7642.05"/>
    <s v="tier - 2"/>
    <s v="tier - 2"/>
    <s v="R1026"/>
  </r>
  <r>
    <s v="Id1399"/>
    <s v="Turgeon, Ms.  Ashley"/>
    <x v="2"/>
    <n v="29.48"/>
    <x v="1"/>
    <x v="470"/>
    <s v="No"/>
    <x v="0"/>
    <x v="0"/>
    <x v="0"/>
    <x v="1"/>
    <n v="1980"/>
    <s v="Jul"/>
    <n v="24"/>
    <s v="24 Jul 1980"/>
    <x v="31"/>
    <n v="2"/>
    <n v="7640.31"/>
    <s v="tier - 2"/>
    <s v="tier - 1"/>
    <s v="R1013"/>
  </r>
  <r>
    <s v="Id1400"/>
    <s v="Deingenis, Ms.  Dana"/>
    <x v="2"/>
    <n v="33.155000000000001"/>
    <x v="0"/>
    <x v="103"/>
    <s v="No"/>
    <x v="0"/>
    <x v="0"/>
    <x v="0"/>
    <x v="1"/>
    <n v="1980"/>
    <s v="Jun"/>
    <n v="20"/>
    <s v="20 Jun 1980"/>
    <x v="31"/>
    <n v="1"/>
    <n v="7639.42"/>
    <s v="tier - 2"/>
    <s v="tier - 2"/>
    <s v="R1024"/>
  </r>
  <r>
    <s v="Id1401"/>
    <s v="Hodge, Ms.  Jessica F."/>
    <x v="1"/>
    <n v="42.85"/>
    <x v="0"/>
    <x v="336"/>
    <s v="yes"/>
    <x v="0"/>
    <x v="0"/>
    <x v="0"/>
    <x v="1"/>
    <n v="2001"/>
    <s v="Dec"/>
    <n v="13"/>
    <s v="13 Dec 2001"/>
    <x v="47"/>
    <n v="0"/>
    <n v="7636.92"/>
    <s v="tier - 2"/>
    <s v="tier - 3"/>
    <s v="R1012"/>
  </r>
  <r>
    <s v="Id1402"/>
    <s v="Gibbs, Ms.  Lindsey"/>
    <x v="0"/>
    <n v="32.340000000000003"/>
    <x v="0"/>
    <x v="533"/>
    <s v="No"/>
    <x v="0"/>
    <x v="0"/>
    <x v="0"/>
    <x v="1"/>
    <n v="1978"/>
    <s v="Aug"/>
    <n v="24"/>
    <s v="24 Aug 1978"/>
    <x v="17"/>
    <n v="1"/>
    <n v="7633.72"/>
    <s v="tier - 2"/>
    <s v="tier - 1"/>
    <s v="R1013"/>
  </r>
  <r>
    <s v="Id1403"/>
    <s v="Trom, Ms.  Kelly A"/>
    <x v="0"/>
    <n v="27.5"/>
    <x v="1"/>
    <x v="605"/>
    <s v="No"/>
    <x v="0"/>
    <x v="0"/>
    <x v="0"/>
    <x v="1"/>
    <n v="1978"/>
    <s v="Nov"/>
    <n v="29"/>
    <s v="29 Nov 1978"/>
    <x v="9"/>
    <n v="1"/>
    <n v="7626.99"/>
    <s v="tier - 2"/>
    <s v="tier - 2"/>
    <s v="R1011"/>
  </r>
  <r>
    <s v="Id1404"/>
    <s v="Sizer, Ms.  Brooke E"/>
    <x v="0"/>
    <n v="25.8"/>
    <x v="1"/>
    <x v="606"/>
    <s v="No"/>
    <x v="0"/>
    <x v="0"/>
    <x v="0"/>
    <x v="1"/>
    <n v="1978"/>
    <s v="Nov"/>
    <n v="6"/>
    <s v="6 Nov 1978"/>
    <x v="9"/>
    <n v="1"/>
    <n v="7624.63"/>
    <s v="tier - 2"/>
    <s v="tier - 1"/>
    <s v="R1011"/>
  </r>
  <r>
    <s v="Id1405"/>
    <s v="Ellison, Ms.  Katelyn E."/>
    <x v="0"/>
    <n v="25"/>
    <x v="1"/>
    <x v="607"/>
    <s v="No"/>
    <x v="0"/>
    <x v="0"/>
    <x v="0"/>
    <x v="1"/>
    <n v="1978"/>
    <s v="Nov"/>
    <n v="28"/>
    <s v="28 Nov 1978"/>
    <x v="9"/>
    <n v="1"/>
    <n v="7623.52"/>
    <s v="tier - 2"/>
    <s v="tier - 1"/>
    <s v="R1011"/>
  </r>
  <r>
    <s v="Id1406"/>
    <s v="Sulkowski, Mr.  Adam"/>
    <x v="2"/>
    <n v="41.2"/>
    <x v="0"/>
    <x v="237"/>
    <s v="yes"/>
    <x v="0"/>
    <x v="0"/>
    <x v="0"/>
    <x v="1"/>
    <n v="1996"/>
    <s v="SEP"/>
    <n v="17"/>
    <s v="17 Sep 1996"/>
    <x v="46"/>
    <n v="0"/>
    <n v="7623.13"/>
    <s v="tier - 2"/>
    <s v="tier - 3"/>
    <s v="R1011"/>
  </r>
  <r>
    <s v="Id1407"/>
    <s v="Maringo, Ms.  Dana"/>
    <x v="0"/>
    <n v="17.78"/>
    <x v="3"/>
    <x v="608"/>
    <s v="No"/>
    <x v="0"/>
    <x v="0"/>
    <x v="0"/>
    <x v="1"/>
    <n v="1968"/>
    <s v="Jul"/>
    <n v="3"/>
    <s v="3 Jul 1968"/>
    <x v="22"/>
    <n v="0"/>
    <n v="7609.6"/>
    <s v="tier - 3"/>
    <s v="tier - 2"/>
    <s v="R1012"/>
  </r>
  <r>
    <s v="Id1408"/>
    <s v="Lattin, Mr.  Eric W"/>
    <x v="1"/>
    <n v="40.119999999999997"/>
    <x v="0"/>
    <x v="21"/>
    <s v="yes"/>
    <x v="0"/>
    <x v="1"/>
    <x v="3"/>
    <x v="1"/>
    <n v="1997"/>
    <s v="SEP"/>
    <n v="30"/>
    <s v="30 Sep 1997"/>
    <x v="32"/>
    <n v="0"/>
    <n v="7607.03"/>
    <s v="tier - 2"/>
    <s v="tier - 2"/>
    <s v="R1012"/>
  </r>
  <r>
    <s v="Id1409"/>
    <s v="Deblander, Mr.  Matthew D"/>
    <x v="0"/>
    <n v="19.350000000000001"/>
    <x v="2"/>
    <x v="609"/>
    <s v="yes"/>
    <x v="0"/>
    <x v="0"/>
    <x v="0"/>
    <x v="1"/>
    <n v="1967"/>
    <s v="Jul"/>
    <n v="17"/>
    <s v="17 Jul 1967"/>
    <x v="25"/>
    <n v="0"/>
    <n v="7585.62"/>
    <s v="tier - 3"/>
    <s v="tier - 2"/>
    <s v="R1013"/>
  </r>
  <r>
    <s v="Id1410"/>
    <s v="O'Neill, Mr.  Eoghan"/>
    <x v="1"/>
    <n v="36.69"/>
    <x v="0"/>
    <x v="259"/>
    <s v="No"/>
    <x v="0"/>
    <x v="0"/>
    <x v="0"/>
    <x v="1"/>
    <n v="1994"/>
    <s v="Aug"/>
    <n v="14"/>
    <s v="14 Aug 1994"/>
    <x v="20"/>
    <n v="0"/>
    <n v="7567.13"/>
    <s v="tier - 2"/>
    <s v="tier - 2"/>
    <s v="R1021"/>
  </r>
  <r>
    <s v="Id1411"/>
    <s v="Davis, Ms.  Pamela W"/>
    <x v="2"/>
    <n v="28.51"/>
    <x v="1"/>
    <x v="120"/>
    <s v="yes"/>
    <x v="0"/>
    <x v="0"/>
    <x v="3"/>
    <x v="1"/>
    <n v="1988"/>
    <s v="Dec"/>
    <n v="15"/>
    <s v="15 Dec 1988"/>
    <x v="4"/>
    <n v="3"/>
    <n v="7538.52"/>
    <s v="tier - 2"/>
    <s v="tier - 2"/>
    <s v="R1012"/>
  </r>
  <r>
    <s v="Id1412"/>
    <s v="Stanek, Ms.  Lindsey M."/>
    <x v="2"/>
    <n v="30.21"/>
    <x v="0"/>
    <x v="335"/>
    <s v="No"/>
    <x v="0"/>
    <x v="0"/>
    <x v="3"/>
    <x v="1"/>
    <n v="1984"/>
    <s v="Aug"/>
    <n v="22"/>
    <s v="22 Aug 1984"/>
    <x v="34"/>
    <n v="3"/>
    <n v="7537.16"/>
    <s v="tier - 2"/>
    <s v="tier - 2"/>
    <s v="R1012"/>
  </r>
  <r>
    <s v="Id1413"/>
    <s v="Harris, Ms.  Kassie"/>
    <x v="0"/>
    <n v="24.33"/>
    <x v="2"/>
    <x v="96"/>
    <s v="No"/>
    <x v="0"/>
    <x v="0"/>
    <x v="0"/>
    <x v="1"/>
    <n v="1978"/>
    <s v="Dec"/>
    <n v="14"/>
    <s v="14 Dec 1978"/>
    <x v="9"/>
    <n v="2"/>
    <n v="7531.7"/>
    <s v="tier - 2"/>
    <s v="tier - 1"/>
    <s v="R1013"/>
  </r>
  <r>
    <s v="Id1414"/>
    <s v="Manning, Mr.  Matthew"/>
    <x v="1"/>
    <n v="19.855"/>
    <x v="2"/>
    <x v="268"/>
    <s v="yes"/>
    <x v="0"/>
    <x v="0"/>
    <x v="0"/>
    <x v="1"/>
    <n v="1976"/>
    <s v="Oct"/>
    <n v="10"/>
    <s v="10 Oct 1976"/>
    <x v="1"/>
    <n v="0"/>
    <n v="7526.71"/>
    <s v="tier - 3"/>
    <s v="tier - 1"/>
    <s v="R1012"/>
  </r>
  <r>
    <s v="Id1415"/>
    <s v="Barrera Munoz, Mr.  Ruben Dario"/>
    <x v="0"/>
    <n v="25.364999999999998"/>
    <x v="1"/>
    <x v="308"/>
    <s v="No"/>
    <x v="0"/>
    <x v="0"/>
    <x v="0"/>
    <x v="1"/>
    <n v="1978"/>
    <s v="Oct"/>
    <n v="18"/>
    <s v="18 Oct 1978"/>
    <x v="9"/>
    <n v="1"/>
    <n v="7518.03"/>
    <s v="tier - 2"/>
    <s v="tier - 3"/>
    <s v="R1012"/>
  </r>
  <r>
    <s v="Id1416"/>
    <s v="Schauwaers, Mr.  Kevin"/>
    <x v="1"/>
    <n v="29.6"/>
    <x v="1"/>
    <x v="331"/>
    <s v="yes"/>
    <x v="0"/>
    <x v="1"/>
    <x v="3"/>
    <x v="1"/>
    <n v="1983"/>
    <s v="Jul"/>
    <n v="10"/>
    <s v="10 Jul 1983"/>
    <x v="38"/>
    <n v="4"/>
    <n v="7512.27"/>
    <s v="tier - 3"/>
    <s v="tier - 2"/>
    <s v="R1011"/>
  </r>
  <r>
    <s v="Id1417"/>
    <s v="Hartman, Ms.  Lindsay M"/>
    <x v="1"/>
    <n v="39.43"/>
    <x v="0"/>
    <x v="148"/>
    <s v="yes"/>
    <x v="0"/>
    <x v="1"/>
    <x v="3"/>
    <x v="1"/>
    <n v="1997"/>
    <s v="Oct"/>
    <n v="28"/>
    <s v="28 Oct 1997"/>
    <x v="32"/>
    <n v="0"/>
    <n v="7504.3"/>
    <s v="tier - 2"/>
    <s v="tier - 1"/>
    <s v="R1012"/>
  </r>
  <r>
    <s v="Id1418"/>
    <s v="Fire, Mrs.  Amanda"/>
    <x v="2"/>
    <n v="27.34"/>
    <x v="1"/>
    <x v="27"/>
    <s v="yes"/>
    <x v="0"/>
    <x v="0"/>
    <x v="3"/>
    <x v="1"/>
    <n v="1988"/>
    <s v="Dec"/>
    <n v="15"/>
    <s v="15 Dec 1988"/>
    <x v="4"/>
    <n v="3"/>
    <n v="7494.63"/>
    <s v="tier - 2"/>
    <s v="tier - 3"/>
    <s v="R1025"/>
  </r>
  <r>
    <s v="Id1419"/>
    <s v="Waliaula, Mr.  James"/>
    <x v="2"/>
    <n v="39.01"/>
    <x v="0"/>
    <x v="191"/>
    <s v="yes"/>
    <x v="0"/>
    <x v="0"/>
    <x v="0"/>
    <x v="1"/>
    <n v="1996"/>
    <s v="Jun"/>
    <n v="14"/>
    <s v="14 Jun 1996"/>
    <x v="44"/>
    <n v="0"/>
    <n v="7487.38"/>
    <s v="tier - 2"/>
    <s v="tier - 3"/>
    <s v="R1012"/>
  </r>
  <r>
    <s v="Id1420"/>
    <s v="Blackshear, Mr.  Samuel H."/>
    <x v="0"/>
    <n v="18.989999999999998"/>
    <x v="2"/>
    <x v="137"/>
    <s v="yes"/>
    <x v="0"/>
    <x v="0"/>
    <x v="0"/>
    <x v="1"/>
    <n v="1967"/>
    <s v="Aug"/>
    <n v="4"/>
    <s v="4 Aug 1967"/>
    <x v="25"/>
    <n v="0"/>
    <n v="7463.51"/>
    <s v="tier - 3"/>
    <s v="tier - 3"/>
    <s v="R1013"/>
  </r>
  <r>
    <s v="Id1421"/>
    <s v="Nettik, Ms.  Jenni"/>
    <x v="1"/>
    <n v="42.3"/>
    <x v="0"/>
    <x v="87"/>
    <s v="yes"/>
    <x v="0"/>
    <x v="0"/>
    <x v="0"/>
    <x v="1"/>
    <n v="2001"/>
    <s v="Jun"/>
    <n v="1"/>
    <s v="1 Jun 2001"/>
    <x v="43"/>
    <n v="0"/>
    <n v="7450.36"/>
    <s v="tier - 2"/>
    <s v="tier - 2"/>
    <s v="R1012"/>
  </r>
  <r>
    <s v="Id1422"/>
    <s v="Novales, Mr.  Estuardo F"/>
    <x v="1"/>
    <n v="39.805"/>
    <x v="0"/>
    <x v="119"/>
    <s v="No"/>
    <x v="0"/>
    <x v="0"/>
    <x v="0"/>
    <x v="1"/>
    <n v="1977"/>
    <s v="SEP"/>
    <n v="30"/>
    <s v="30 Sep 1977"/>
    <x v="17"/>
    <n v="0"/>
    <n v="7448.4"/>
    <s v="tier - 3"/>
    <s v="tier - 3"/>
    <s v="R1017"/>
  </r>
  <r>
    <s v="Id1423"/>
    <s v="Rosauer, Mr.  Brett"/>
    <x v="1"/>
    <n v="33.700000000000003"/>
    <x v="0"/>
    <x v="231"/>
    <s v="No"/>
    <x v="0"/>
    <x v="0"/>
    <x v="0"/>
    <x v="1"/>
    <n v="1977"/>
    <s v="SEP"/>
    <n v="25"/>
    <s v="25 Sep 1977"/>
    <x v="17"/>
    <n v="1"/>
    <n v="7445.92"/>
    <s v="tier - 3"/>
    <s v="tier - 1"/>
    <s v="R1011"/>
  </r>
  <r>
    <s v="Id1424"/>
    <s v="Ryder, Ms.  Sharon E."/>
    <x v="1"/>
    <n v="36.195"/>
    <x v="0"/>
    <x v="21"/>
    <s v="No"/>
    <x v="0"/>
    <x v="0"/>
    <x v="0"/>
    <x v="1"/>
    <n v="1980"/>
    <s v="Jul"/>
    <n v="7"/>
    <s v="7 Jul 1980"/>
    <x v="31"/>
    <n v="1"/>
    <n v="7443.64"/>
    <s v="tier - 2"/>
    <s v="tier - 3"/>
    <s v="R1012"/>
  </r>
  <r>
    <s v="Id1425"/>
    <s v="Larsen, Mr.  Jacob W√¶ver"/>
    <x v="1"/>
    <n v="32.6"/>
    <x v="0"/>
    <x v="208"/>
    <s v="No"/>
    <x v="0"/>
    <x v="1"/>
    <x v="3"/>
    <x v="1"/>
    <n v="1979"/>
    <s v="SEP"/>
    <n v="1"/>
    <s v="1 Sep 1979"/>
    <x v="9"/>
    <n v="2"/>
    <n v="7441.5"/>
    <s v="tier - 3"/>
    <s v="tier - 2"/>
    <s v="R1011"/>
  </r>
  <r>
    <s v="Id1426"/>
    <s v="Keate, Mr.  Scott"/>
    <x v="1"/>
    <n v="30.2"/>
    <x v="0"/>
    <x v="155"/>
    <s v="No"/>
    <x v="0"/>
    <x v="0"/>
    <x v="0"/>
    <x v="1"/>
    <n v="1977"/>
    <s v="Aug"/>
    <n v="25"/>
    <s v="25 Aug 1977"/>
    <x v="1"/>
    <n v="1"/>
    <n v="7441.05"/>
    <s v="tier - 3"/>
    <s v="tier - 2"/>
    <s v="R1011"/>
  </r>
  <r>
    <s v="Id1427"/>
    <s v="Williams, Ms.  Brooke S."/>
    <x v="0"/>
    <n v="27.645"/>
    <x v="1"/>
    <x v="418"/>
    <s v="No"/>
    <x v="0"/>
    <x v="0"/>
    <x v="0"/>
    <x v="1"/>
    <n v="1978"/>
    <s v="Dec"/>
    <n v="2"/>
    <s v="2 Dec 1978"/>
    <x v="9"/>
    <n v="0"/>
    <n v="7421.19"/>
    <s v="tier - 2"/>
    <s v="tier - 3"/>
    <s v="R1012"/>
  </r>
  <r>
    <s v="Id1428"/>
    <s v="Starosciak, Ms.  Kaye A."/>
    <x v="0"/>
    <n v="26.41"/>
    <x v="1"/>
    <x v="154"/>
    <s v="No"/>
    <x v="0"/>
    <x v="0"/>
    <x v="0"/>
    <x v="1"/>
    <n v="1978"/>
    <s v="Nov"/>
    <n v="12"/>
    <s v="12 Nov 1978"/>
    <x v="9"/>
    <n v="0"/>
    <n v="7419.48"/>
    <s v="tier - 2"/>
    <s v="tier - 2"/>
    <s v="R1012"/>
  </r>
  <r>
    <s v="Id1429"/>
    <s v="Smith, Ms.  Carolyn"/>
    <x v="1"/>
    <n v="34.1"/>
    <x v="0"/>
    <x v="109"/>
    <s v="yes"/>
    <x v="0"/>
    <x v="1"/>
    <x v="3"/>
    <x v="1"/>
    <n v="1983"/>
    <s v="SEP"/>
    <n v="19"/>
    <s v="19 Sep 1983"/>
    <x v="34"/>
    <n v="3"/>
    <n v="7418.52"/>
    <s v="tier - 2"/>
    <s v="tier - 2"/>
    <s v="R1011"/>
  </r>
  <r>
    <s v="Id1430"/>
    <s v="Henderson, Mr.  Daniel C."/>
    <x v="0"/>
    <n v="17.3"/>
    <x v="3"/>
    <x v="568"/>
    <s v="No"/>
    <x v="0"/>
    <x v="0"/>
    <x v="0"/>
    <x v="1"/>
    <n v="1965"/>
    <s v="Dec"/>
    <n v="5"/>
    <s v="5 Dec 1965"/>
    <x v="11"/>
    <n v="0"/>
    <n v="7403.98"/>
    <s v="tier - 3"/>
    <s v="tier - 2"/>
    <s v="R1013"/>
  </r>
  <r>
    <s v="Id1431"/>
    <s v="Winkelman, Mrs.  Laurie A"/>
    <x v="2"/>
    <n v="35.020000000000003"/>
    <x v="0"/>
    <x v="226"/>
    <s v="No"/>
    <x v="0"/>
    <x v="1"/>
    <x v="3"/>
    <x v="1"/>
    <n v="1993"/>
    <s v="Jul"/>
    <n v="22"/>
    <s v="22 Jul 1993"/>
    <x v="40"/>
    <n v="0"/>
    <n v="7388.85"/>
    <s v="tier - 2"/>
    <s v="tier - 2"/>
    <s v="R1026"/>
  </r>
  <r>
    <s v="Id1432"/>
    <s v="Monette, Ms.  Nicole"/>
    <x v="0"/>
    <n v="37.1"/>
    <x v="0"/>
    <x v="541"/>
    <s v="yes"/>
    <x v="0"/>
    <x v="0"/>
    <x v="0"/>
    <x v="1"/>
    <n v="1981"/>
    <s v="Nov"/>
    <n v="24"/>
    <s v="24 Nov 1981"/>
    <x v="37"/>
    <n v="2"/>
    <n v="7371.77"/>
    <s v="tier - 2"/>
    <s v="tier - 1"/>
    <s v="R1011"/>
  </r>
  <r>
    <s v="Id1433"/>
    <s v="Kramer, Ms.  Shelby"/>
    <x v="0"/>
    <n v="16.79"/>
    <x v="3"/>
    <x v="154"/>
    <s v="No"/>
    <x v="0"/>
    <x v="0"/>
    <x v="0"/>
    <x v="1"/>
    <n v="1965"/>
    <s v="Dec"/>
    <n v="9"/>
    <s v="9 Dec 1965"/>
    <x v="11"/>
    <n v="0"/>
    <n v="7362.31"/>
    <s v="tier - 3"/>
    <s v="tier - 3"/>
    <s v="R1013"/>
  </r>
  <r>
    <s v="Id1434"/>
    <s v="Goldstein, Ms.  Allison"/>
    <x v="0"/>
    <n v="31.635000000000002"/>
    <x v="0"/>
    <x v="402"/>
    <s v="yes"/>
    <x v="0"/>
    <x v="0"/>
    <x v="0"/>
    <x v="1"/>
    <n v="1981"/>
    <s v="Jul"/>
    <n v="16"/>
    <s v="16 Jul 1981"/>
    <x v="26"/>
    <n v="1"/>
    <n v="7358.18"/>
    <s v="tier - 2"/>
    <s v="tier - 3"/>
    <s v="R1024"/>
  </r>
  <r>
    <s v="Id1435"/>
    <s v="Gonzalez, Ms.  Leticia"/>
    <x v="1"/>
    <n v="24.19"/>
    <x v="2"/>
    <x v="21"/>
    <s v="yes"/>
    <x v="0"/>
    <x v="1"/>
    <x v="3"/>
    <x v="1"/>
    <n v="1983"/>
    <s v="Jun"/>
    <n v="21"/>
    <s v="21 Jun 1983"/>
    <x v="38"/>
    <n v="3"/>
    <n v="7357.49"/>
    <s v="tier - 2"/>
    <s v="tier - 2"/>
    <s v="R1012"/>
  </r>
  <r>
    <s v="Id1436"/>
    <s v="Barrett, Mr.  John S."/>
    <x v="1"/>
    <n v="35.29"/>
    <x v="0"/>
    <x v="229"/>
    <s v="No"/>
    <x v="0"/>
    <x v="1"/>
    <x v="3"/>
    <x v="1"/>
    <n v="1993"/>
    <s v="Oct"/>
    <n v="5"/>
    <s v="5 Oct 1993"/>
    <x v="20"/>
    <n v="0"/>
    <n v="7349.12"/>
    <s v="tier - 2"/>
    <s v="tier - 2"/>
    <s v="R1021"/>
  </r>
  <r>
    <s v="Id1437"/>
    <s v="Irwin, Ms.  April"/>
    <x v="2"/>
    <n v="35.299999999999997"/>
    <x v="0"/>
    <x v="150"/>
    <s v="No"/>
    <x v="0"/>
    <x v="0"/>
    <x v="0"/>
    <x v="1"/>
    <n v="1977"/>
    <s v="Dec"/>
    <n v="1"/>
    <s v="1 Dec 1977"/>
    <x v="17"/>
    <n v="0"/>
    <n v="7348.14"/>
    <s v="tier - 2"/>
    <s v="tier - 1"/>
    <s v="R1011"/>
  </r>
  <r>
    <s v="Id1438"/>
    <s v="Glenn, Ms.  Ashley N."/>
    <x v="1"/>
    <n v="35.64"/>
    <x v="0"/>
    <x v="331"/>
    <s v="No"/>
    <x v="0"/>
    <x v="1"/>
    <x v="3"/>
    <x v="1"/>
    <n v="1979"/>
    <s v="Jun"/>
    <n v="26"/>
    <s v="26 Jun 1979"/>
    <x v="9"/>
    <n v="1"/>
    <n v="7345.73"/>
    <s v="tier - 2"/>
    <s v="tier - 1"/>
    <s v="R1013"/>
  </r>
  <r>
    <s v="Id1439"/>
    <s v="O'Meara, Ms.  Madeleine"/>
    <x v="2"/>
    <n v="33.1"/>
    <x v="0"/>
    <x v="328"/>
    <s v="No"/>
    <x v="0"/>
    <x v="0"/>
    <x v="0"/>
    <x v="1"/>
    <n v="1977"/>
    <s v="Dec"/>
    <n v="18"/>
    <s v="18 Dec 1977"/>
    <x v="17"/>
    <n v="0"/>
    <n v="7345.08"/>
    <s v="tier - 2"/>
    <s v="tier - 1"/>
    <s v="R1011"/>
  </r>
  <r>
    <s v="Id1440"/>
    <s v="Budrow, Ms.  Nelly S"/>
    <x v="0"/>
    <n v="26.41"/>
    <x v="1"/>
    <x v="179"/>
    <s v="yes"/>
    <x v="0"/>
    <x v="0"/>
    <x v="3"/>
    <x v="1"/>
    <n v="1986"/>
    <s v="Jun"/>
    <n v="15"/>
    <s v="15 Jun 1986"/>
    <x v="18"/>
    <n v="3"/>
    <n v="7339.93"/>
    <s v="tier - 2"/>
    <s v="tier - 2"/>
    <s v="R1012"/>
  </r>
  <r>
    <s v="Id1441"/>
    <s v="Anderson, Ms.  Meredith S"/>
    <x v="2"/>
    <n v="29.9"/>
    <x v="1"/>
    <x v="173"/>
    <s v="No"/>
    <x v="0"/>
    <x v="1"/>
    <x v="3"/>
    <x v="1"/>
    <n v="1979"/>
    <s v="SEP"/>
    <n v="19"/>
    <s v="19 Sep 1979"/>
    <x v="31"/>
    <n v="1"/>
    <n v="7337.75"/>
    <s v="tier - 2"/>
    <s v="tier - 3"/>
    <s v="R1011"/>
  </r>
  <r>
    <s v="Id1442"/>
    <s v="Douglas, Mr.  Kevin"/>
    <x v="1"/>
    <n v="25.24"/>
    <x v="1"/>
    <x v="99"/>
    <s v="No"/>
    <x v="0"/>
    <x v="0"/>
    <x v="3"/>
    <x v="1"/>
    <n v="1984"/>
    <s v="Jul"/>
    <n v="25"/>
    <s v="25 Jul 1984"/>
    <x v="34"/>
    <n v="3"/>
    <n v="7325.47"/>
    <s v="tier - 2"/>
    <s v="tier - 1"/>
    <s v="R1012"/>
  </r>
  <r>
    <s v="Id1443"/>
    <s v="Tecklenburg, Ms.  Lisa"/>
    <x v="1"/>
    <n v="25.08"/>
    <x v="1"/>
    <x v="330"/>
    <s v="No"/>
    <x v="0"/>
    <x v="1"/>
    <x v="3"/>
    <x v="1"/>
    <n v="1979"/>
    <s v="Jun"/>
    <n v="19"/>
    <s v="19 Jun 1979"/>
    <x v="9"/>
    <n v="0"/>
    <n v="7325.05"/>
    <s v="tier - 2"/>
    <s v="tier - 3"/>
    <s v="R1024"/>
  </r>
  <r>
    <s v="Id1444"/>
    <s v="Baker, Ms.  Katherine A"/>
    <x v="2"/>
    <n v="29.164999999999999"/>
    <x v="1"/>
    <x v="189"/>
    <s v="No"/>
    <x v="1"/>
    <x v="0"/>
    <x v="3"/>
    <x v="1"/>
    <n v="2004"/>
    <s v="Nov"/>
    <n v="15"/>
    <s v="15 Nov 2004"/>
    <x v="41"/>
    <n v="0"/>
    <n v="7323.73"/>
    <s v="tier - 2"/>
    <s v="tier - 2"/>
    <s v="R1024"/>
  </r>
  <r>
    <s v="Id1445"/>
    <s v="Schenck, Mr.  Steve"/>
    <x v="0"/>
    <n v="15.05"/>
    <x v="3"/>
    <x v="584"/>
    <s v="No"/>
    <x v="0"/>
    <x v="0"/>
    <x v="0"/>
    <x v="1"/>
    <n v="1965"/>
    <s v="Jul"/>
    <n v="11"/>
    <s v="11 Jul 1965"/>
    <x v="13"/>
    <n v="0"/>
    <n v="7322.86"/>
    <s v="tier - 3"/>
    <s v="tier - 3"/>
    <s v="R1012"/>
  </r>
  <r>
    <s v="Id1446"/>
    <s v="Johnson, Ms.  Kate L."/>
    <x v="2"/>
    <n v="19.95"/>
    <x v="2"/>
    <x v="67"/>
    <s v="No"/>
    <x v="0"/>
    <x v="0"/>
    <x v="1"/>
    <x v="1"/>
    <n v="1972"/>
    <s v="Aug"/>
    <n v="11"/>
    <s v="11 Aug 1972"/>
    <x v="14"/>
    <n v="0"/>
    <n v="7318.22"/>
    <s v="tier - 2"/>
    <s v="tier - 3"/>
    <s v="R1012"/>
  </r>
  <r>
    <s v="Id1447"/>
    <s v="Blendell, Ms.  Beth"/>
    <x v="0"/>
    <n v="16.66"/>
    <x v="3"/>
    <x v="405"/>
    <s v="No"/>
    <x v="0"/>
    <x v="0"/>
    <x v="0"/>
    <x v="1"/>
    <n v="1965"/>
    <s v="Jun"/>
    <n v="25"/>
    <s v="25 Jun 1965"/>
    <x v="13"/>
    <n v="0"/>
    <n v="7318.21"/>
    <s v="tier - 3"/>
    <s v="tier - 1"/>
    <s v="R1013"/>
  </r>
  <r>
    <s v="Id1448"/>
    <s v="Parodi, Ms.  Katharine"/>
    <x v="0"/>
    <n v="16.62"/>
    <x v="3"/>
    <x v="610"/>
    <s v="No"/>
    <x v="0"/>
    <x v="0"/>
    <x v="0"/>
    <x v="1"/>
    <n v="1965"/>
    <s v="Jun"/>
    <n v="6"/>
    <s v="6 Jun 1965"/>
    <x v="13"/>
    <n v="0"/>
    <n v="7304.65"/>
    <s v="tier - 3"/>
    <s v="tier - 3"/>
    <s v="R1013"/>
  </r>
  <r>
    <s v="Id1449"/>
    <s v="Morgan, Ms.  Heather L"/>
    <x v="2"/>
    <n v="15.36"/>
    <x v="3"/>
    <x v="206"/>
    <s v="yes"/>
    <x v="0"/>
    <x v="0"/>
    <x v="1"/>
    <x v="1"/>
    <n v="1966"/>
    <s v="Dec"/>
    <n v="26"/>
    <s v="26 Dec 1966"/>
    <x v="25"/>
    <n v="0"/>
    <n v="7302.46"/>
    <s v="tier - 3"/>
    <s v="tier - 1"/>
    <s v="R1012"/>
  </r>
  <r>
    <s v="Id1450"/>
    <s v="Linden, Ms.  Desiree"/>
    <x v="1"/>
    <n v="27.74"/>
    <x v="1"/>
    <x v="10"/>
    <s v="yes"/>
    <x v="0"/>
    <x v="0"/>
    <x v="0"/>
    <x v="1"/>
    <n v="1985"/>
    <s v="Nov"/>
    <n v="2"/>
    <s v="2 Nov 1985"/>
    <x v="18"/>
    <n v="3"/>
    <n v="7281.51"/>
    <s v="tier - 2"/>
    <s v="tier - 1"/>
    <s v="R1012"/>
  </r>
  <r>
    <s v="Id1451"/>
    <s v="Horning, Mr.  Peter B."/>
    <x v="2"/>
    <n v="22.44"/>
    <x v="2"/>
    <x v="473"/>
    <s v="yes"/>
    <x v="0"/>
    <x v="0"/>
    <x v="0"/>
    <x v="1"/>
    <n v="1976"/>
    <s v="Dec"/>
    <n v="18"/>
    <s v="18 Dec 1976"/>
    <x v="1"/>
    <n v="2"/>
    <n v="7273.02"/>
    <s v="tier - 2"/>
    <s v="tier - 1"/>
    <s v="R1013"/>
  </r>
  <r>
    <s v="Id1452"/>
    <s v="Goode, Mr.  Adam"/>
    <x v="0"/>
    <n v="37.049999999999997"/>
    <x v="0"/>
    <x v="531"/>
    <s v="yes"/>
    <x v="0"/>
    <x v="0"/>
    <x v="0"/>
    <x v="1"/>
    <n v="1981"/>
    <s v="Aug"/>
    <n v="4"/>
    <s v="4 Aug 1981"/>
    <x v="26"/>
    <n v="2"/>
    <n v="7265.7"/>
    <s v="tier - 3"/>
    <s v="tier - 3"/>
    <s v="R1012"/>
  </r>
  <r>
    <s v="Id1453"/>
    <s v="Doden, Mr.  Jeremy J"/>
    <x v="0"/>
    <n v="22.95"/>
    <x v="2"/>
    <x v="317"/>
    <s v="No"/>
    <x v="0"/>
    <x v="0"/>
    <x v="1"/>
    <x v="1"/>
    <n v="1973"/>
    <s v="Oct"/>
    <n v="25"/>
    <s v="25 Oct 1973"/>
    <x v="19"/>
    <n v="0"/>
    <n v="7265.58"/>
    <s v="tier - 2"/>
    <s v="tier - 2"/>
    <s v="R1013"/>
  </r>
  <r>
    <s v="Id1454"/>
    <s v="Groff, Mr.  Adam C"/>
    <x v="0"/>
    <n v="34.200000000000003"/>
    <x v="0"/>
    <x v="611"/>
    <s v="yes"/>
    <x v="0"/>
    <x v="0"/>
    <x v="0"/>
    <x v="1"/>
    <n v="1981"/>
    <s v="Jun"/>
    <n v="13"/>
    <s v="13 Jun 1981"/>
    <x v="26"/>
    <n v="2"/>
    <n v="7261.74"/>
    <s v="tier - 3"/>
    <s v="tier - 3"/>
    <s v="R1012"/>
  </r>
  <r>
    <s v="Id1455"/>
    <s v="Kuehler, Mr.  Jon"/>
    <x v="0"/>
    <n v="30.59"/>
    <x v="0"/>
    <x v="612"/>
    <s v="yes"/>
    <x v="0"/>
    <x v="0"/>
    <x v="0"/>
    <x v="1"/>
    <n v="1981"/>
    <s v="Aug"/>
    <n v="14"/>
    <s v="14 Aug 1981"/>
    <x v="26"/>
    <n v="2"/>
    <n v="7256.72"/>
    <s v="tier - 3"/>
    <s v="tier - 2"/>
    <s v="R1012"/>
  </r>
  <r>
    <s v="Id1456"/>
    <s v="Daniels, Mr.  Steven J"/>
    <x v="1"/>
    <n v="25.51"/>
    <x v="1"/>
    <x v="3"/>
    <s v="No"/>
    <x v="0"/>
    <x v="0"/>
    <x v="0"/>
    <x v="1"/>
    <n v="1982"/>
    <s v="Jul"/>
    <n v="24"/>
    <s v="24 Jul 1982"/>
    <x v="37"/>
    <n v="3"/>
    <n v="7248.71"/>
    <s v="tier - 2"/>
    <s v="tier - 1"/>
    <s v="R1013"/>
  </r>
  <r>
    <s v="Id1457"/>
    <s v="Gibby, Ms.  Jessica P."/>
    <x v="0"/>
    <n v="29.04"/>
    <x v="1"/>
    <x v="525"/>
    <s v="yes"/>
    <x v="0"/>
    <x v="0"/>
    <x v="3"/>
    <x v="1"/>
    <n v="1986"/>
    <s v="SEP"/>
    <n v="2"/>
    <s v="2 Sep 1986"/>
    <x v="18"/>
    <n v="4"/>
    <n v="7243.81"/>
    <s v="tier - 2"/>
    <s v="tier - 3"/>
    <s v="R1013"/>
  </r>
  <r>
    <s v="Id1458"/>
    <s v="Busa, Ms.  Ashley"/>
    <x v="0"/>
    <n v="22.135000000000002"/>
    <x v="2"/>
    <x v="592"/>
    <s v="yes"/>
    <x v="0"/>
    <x v="0"/>
    <x v="3"/>
    <x v="1"/>
    <n v="1986"/>
    <s v="Jul"/>
    <n v="13"/>
    <s v="13 Jul 1986"/>
    <x v="18"/>
    <n v="3"/>
    <n v="7228.22"/>
    <s v="tier - 2"/>
    <s v="tier - 1"/>
    <s v="R1024"/>
  </r>
  <r>
    <s v="Id1459"/>
    <s v="Moyo, Mr.  Arturo H."/>
    <x v="2"/>
    <n v="21.375"/>
    <x v="2"/>
    <x v="538"/>
    <s v="No"/>
    <x v="0"/>
    <x v="0"/>
    <x v="0"/>
    <x v="1"/>
    <n v="1977"/>
    <s v="SEP"/>
    <n v="15"/>
    <s v="15 Sep 1977"/>
    <x v="17"/>
    <n v="0"/>
    <n v="7222.79"/>
    <s v="tier - 3"/>
    <s v="tier - 3"/>
    <s v="R1012"/>
  </r>
  <r>
    <s v="Id1460"/>
    <s v="Horn, Mr.  Ketil"/>
    <x v="2"/>
    <n v="29.19"/>
    <x v="1"/>
    <x v="161"/>
    <s v="No"/>
    <x v="0"/>
    <x v="0"/>
    <x v="0"/>
    <x v="1"/>
    <n v="1991"/>
    <s v="Jun"/>
    <n v="28"/>
    <s v="28 Jun 1991"/>
    <x v="3"/>
    <n v="3"/>
    <n v="7220.25"/>
    <s v="tier - 2"/>
    <s v="tier - 2"/>
    <s v="R1021"/>
  </r>
  <r>
    <s v="Id1461"/>
    <s v="Bien, Ms.  Katie"/>
    <x v="2"/>
    <n v="31.92"/>
    <x v="0"/>
    <x v="358"/>
    <s v="yes"/>
    <x v="0"/>
    <x v="1"/>
    <x v="3"/>
    <x v="1"/>
    <n v="1983"/>
    <s v="Nov"/>
    <n v="21"/>
    <s v="21 Nov 1983"/>
    <x v="34"/>
    <n v="2"/>
    <n v="7209.49"/>
    <s v="tier - 2"/>
    <s v="tier - 3"/>
    <s v="R1012"/>
  </r>
  <r>
    <s v="Id1462"/>
    <s v="O'Connor, Ms.  Christi"/>
    <x v="2"/>
    <n v="26.315000000000001"/>
    <x v="1"/>
    <x v="176"/>
    <s v="yes"/>
    <x v="0"/>
    <x v="1"/>
    <x v="3"/>
    <x v="1"/>
    <n v="1983"/>
    <s v="Aug"/>
    <n v="11"/>
    <s v="11 Aug 1983"/>
    <x v="38"/>
    <n v="2"/>
    <n v="7201.7"/>
    <s v="tier - 2"/>
    <s v="tier - 3"/>
    <s v="R1012"/>
  </r>
  <r>
    <s v="Id1463"/>
    <s v="Ash, Mr.  Alan"/>
    <x v="2"/>
    <n v="35.299999999999997"/>
    <x v="0"/>
    <x v="495"/>
    <s v="No"/>
    <x v="0"/>
    <x v="0"/>
    <x v="0"/>
    <x v="1"/>
    <n v="1982"/>
    <s v="SEP"/>
    <n v="14"/>
    <s v="14 Sep 1982"/>
    <x v="38"/>
    <n v="3"/>
    <n v="7196.87"/>
    <s v="tier - 3"/>
    <s v="tier - 2"/>
    <s v="R1011"/>
  </r>
  <r>
    <s v="Id1464"/>
    <s v="Do Prado, Mr.  Edivaldo B. Sr."/>
    <x v="0"/>
    <n v="18.91"/>
    <x v="2"/>
    <x v="613"/>
    <s v="No"/>
    <x v="0"/>
    <x v="0"/>
    <x v="0"/>
    <x v="1"/>
    <n v="1968"/>
    <s v="Aug"/>
    <n v="26"/>
    <s v="26 Aug 1968"/>
    <x v="22"/>
    <n v="0"/>
    <n v="7179.52"/>
    <s v="tier - 3"/>
    <s v="tier - 3"/>
    <s v="R1013"/>
  </r>
  <r>
    <s v="Id1465"/>
    <s v="Phillips, Ms.  Eve"/>
    <x v="0"/>
    <n v="22.41"/>
    <x v="2"/>
    <x v="433"/>
    <s v="yes"/>
    <x v="0"/>
    <x v="0"/>
    <x v="3"/>
    <x v="1"/>
    <n v="1975"/>
    <s v="Jul"/>
    <n v="19"/>
    <s v="19 Jul 1975"/>
    <x v="23"/>
    <n v="1"/>
    <n v="7175.51"/>
    <s v="tier - 2"/>
    <s v="tier - 3"/>
    <s v="R1013"/>
  </r>
  <r>
    <s v="Id1466"/>
    <s v="Kelly, Mr.  Devin"/>
    <x v="1"/>
    <n v="22.704999999999998"/>
    <x v="2"/>
    <x v="105"/>
    <s v="No"/>
    <x v="0"/>
    <x v="0"/>
    <x v="0"/>
    <x v="1"/>
    <n v="1982"/>
    <s v="Aug"/>
    <n v="16"/>
    <s v="16 Aug 1982"/>
    <x v="37"/>
    <n v="2"/>
    <n v="7173.36"/>
    <s v="tier - 3"/>
    <s v="tier - 2"/>
    <s v="R1016"/>
  </r>
  <r>
    <s v="Id1467"/>
    <s v="Dever, Mr.  Shaun R"/>
    <x v="2"/>
    <n v="37.18"/>
    <x v="0"/>
    <x v="143"/>
    <s v="No"/>
    <x v="0"/>
    <x v="0"/>
    <x v="0"/>
    <x v="1"/>
    <n v="1980"/>
    <s v="SEP"/>
    <n v="30"/>
    <s v="30 Sep 1980"/>
    <x v="26"/>
    <n v="2"/>
    <n v="7162.01"/>
    <s v="tier - 2"/>
    <s v="tier - 3"/>
    <s v="R1013"/>
  </r>
  <r>
    <s v="Id1468"/>
    <s v="Horvath, Mr.  Adrian"/>
    <x v="2"/>
    <n v="35.97"/>
    <x v="0"/>
    <x v="192"/>
    <s v="No"/>
    <x v="0"/>
    <x v="0"/>
    <x v="0"/>
    <x v="1"/>
    <n v="1980"/>
    <s v="Oct"/>
    <n v="7"/>
    <s v="7 Oct 1980"/>
    <x v="26"/>
    <n v="2"/>
    <n v="7160.33"/>
    <s v="tier - 2"/>
    <s v="tier - 1"/>
    <s v="R1013"/>
  </r>
  <r>
    <s v="Id1469"/>
    <s v="Danner, Mr.  Andrew"/>
    <x v="2"/>
    <n v="35.799999999999997"/>
    <x v="0"/>
    <x v="614"/>
    <s v="No"/>
    <x v="0"/>
    <x v="0"/>
    <x v="0"/>
    <x v="1"/>
    <n v="1980"/>
    <s v="Jun"/>
    <n v="22"/>
    <s v="22 Jun 1980"/>
    <x v="31"/>
    <n v="2"/>
    <n v="7160.09"/>
    <s v="tier - 2"/>
    <s v="tier - 2"/>
    <s v="R1011"/>
  </r>
  <r>
    <s v="Id1470"/>
    <s v="Weiss, Ms.  Mallory"/>
    <x v="0"/>
    <n v="28.31"/>
    <x v="1"/>
    <x v="488"/>
    <s v="yes"/>
    <x v="0"/>
    <x v="0"/>
    <x v="0"/>
    <x v="1"/>
    <n v="1981"/>
    <s v="Jul"/>
    <n v="17"/>
    <s v="17 Jul 1981"/>
    <x v="26"/>
    <n v="1"/>
    <n v="7153.55"/>
    <s v="tier - 2"/>
    <s v="tier - 1"/>
    <s v="R1012"/>
  </r>
  <r>
    <s v="Id1471"/>
    <s v="D'Andrea, Mr.  Shawn E"/>
    <x v="0"/>
    <n v="38.06"/>
    <x v="0"/>
    <x v="537"/>
    <s v="No"/>
    <x v="0"/>
    <x v="0"/>
    <x v="0"/>
    <x v="1"/>
    <n v="1978"/>
    <s v="SEP"/>
    <n v="6"/>
    <s v="6 Sep 1978"/>
    <x v="9"/>
    <n v="1"/>
    <n v="7152.67"/>
    <s v="tier - 3"/>
    <s v="tier - 2"/>
    <s v="R1013"/>
  </r>
  <r>
    <s v="Id1472"/>
    <s v="Olesky, Ms.  Sarah E"/>
    <x v="2"/>
    <n v="28"/>
    <x v="1"/>
    <x v="27"/>
    <s v="No"/>
    <x v="0"/>
    <x v="0"/>
    <x v="3"/>
    <x v="1"/>
    <n v="1984"/>
    <s v="Jun"/>
    <n v="29"/>
    <s v="29 Jun 1984"/>
    <x v="34"/>
    <n v="3"/>
    <n v="7151.09"/>
    <s v="tier - 2"/>
    <s v="tier - 2"/>
    <s v="R1011"/>
  </r>
  <r>
    <s v="Id1473"/>
    <s v="Whitcraft, Mr.  Josh"/>
    <x v="0"/>
    <n v="34.32"/>
    <x v="0"/>
    <x v="401"/>
    <s v="No"/>
    <x v="0"/>
    <x v="0"/>
    <x v="0"/>
    <x v="1"/>
    <n v="1978"/>
    <s v="Jul"/>
    <n v="30"/>
    <s v="30 Jul 1978"/>
    <x v="17"/>
    <n v="1"/>
    <n v="7147.47"/>
    <s v="tier - 2"/>
    <s v="tier - 3"/>
    <s v="R1013"/>
  </r>
  <r>
    <s v="Id1474"/>
    <s v="Salazar, Mr.  Johann A"/>
    <x v="2"/>
    <n v="22.3"/>
    <x v="2"/>
    <x v="436"/>
    <s v="yes"/>
    <x v="0"/>
    <x v="0"/>
    <x v="0"/>
    <x v="1"/>
    <n v="1976"/>
    <s v="Jun"/>
    <n v="24"/>
    <s v="24 Jun 1976"/>
    <x v="29"/>
    <n v="0"/>
    <n v="7147.11"/>
    <s v="tier - 3"/>
    <s v="tier - 2"/>
    <s v="R1011"/>
  </r>
  <r>
    <s v="Id1475"/>
    <s v="Todd, Ms.  Robin M."/>
    <x v="1"/>
    <n v="27.835000000000001"/>
    <x v="1"/>
    <x v="100"/>
    <s v="No"/>
    <x v="0"/>
    <x v="0"/>
    <x v="3"/>
    <x v="1"/>
    <n v="1984"/>
    <s v="Nov"/>
    <n v="21"/>
    <s v="21 Nov 1984"/>
    <x v="33"/>
    <n v="2"/>
    <n v="7144.86"/>
    <s v="tier - 2"/>
    <s v="tier - 2"/>
    <s v="R1024"/>
  </r>
  <r>
    <s v="Id1476"/>
    <s v="Pond, Mr.  Kyle K"/>
    <x v="2"/>
    <n v="39.229999999999997"/>
    <x v="0"/>
    <x v="332"/>
    <s v="No"/>
    <x v="0"/>
    <x v="0"/>
    <x v="0"/>
    <x v="1"/>
    <n v="1999"/>
    <s v="Aug"/>
    <n v="8"/>
    <s v="8 Aug 1999"/>
    <x v="36"/>
    <n v="0"/>
    <n v="7144.4"/>
    <s v="tier - 2"/>
    <s v="tier - 1"/>
    <s v="R1022"/>
  </r>
  <r>
    <s v="Id1477"/>
    <s v="Egan, Ms.  Alison"/>
    <x v="1"/>
    <n v="19.95"/>
    <x v="2"/>
    <x v="184"/>
    <s v="No"/>
    <x v="0"/>
    <x v="0"/>
    <x v="3"/>
    <x v="1"/>
    <n v="1984"/>
    <s v="Jul"/>
    <n v="7"/>
    <s v="7 Jul 1984"/>
    <x v="34"/>
    <n v="2"/>
    <n v="7133.9"/>
    <s v="tier - 2"/>
    <s v="tier - 1"/>
    <s v="R1024"/>
  </r>
  <r>
    <s v="Id1478"/>
    <s v="Bersani, Mr.  Michael A."/>
    <x v="2"/>
    <n v="34.64"/>
    <x v="0"/>
    <x v="316"/>
    <s v="No"/>
    <x v="0"/>
    <x v="1"/>
    <x v="3"/>
    <x v="1"/>
    <n v="1993"/>
    <s v="Aug"/>
    <n v="1"/>
    <s v="1 Aug 1993"/>
    <x v="40"/>
    <n v="0"/>
    <n v="7128.64"/>
    <s v="tier - 2"/>
    <s v="tier - 2"/>
    <s v="R1021"/>
  </r>
  <r>
    <s v="Id1479"/>
    <s v="Creech, Mr.  Byron A"/>
    <x v="0"/>
    <n v="18.75"/>
    <x v="2"/>
    <x v="379"/>
    <s v="No"/>
    <x v="0"/>
    <x v="0"/>
    <x v="0"/>
    <x v="1"/>
    <n v="1968"/>
    <s v="Jun"/>
    <n v="29"/>
    <s v="29 Jun 1968"/>
    <x v="22"/>
    <n v="0"/>
    <n v="7125.25"/>
    <s v="tier - 3"/>
    <s v="tier - 2"/>
    <s v="R1013"/>
  </r>
  <r>
    <s v="Id1480"/>
    <s v="Sudres, Ms.  Carine A"/>
    <x v="2"/>
    <n v="26.48"/>
    <x v="1"/>
    <x v="267"/>
    <s v="No"/>
    <x v="0"/>
    <x v="0"/>
    <x v="3"/>
    <x v="1"/>
    <n v="1987"/>
    <s v="Aug"/>
    <n v="11"/>
    <s v="11 Aug 1987"/>
    <x v="27"/>
    <n v="3"/>
    <n v="7106.81"/>
    <s v="tier - 2"/>
    <s v="tier - 1"/>
    <s v="R1012"/>
  </r>
  <r>
    <s v="Id1481"/>
    <s v="Couture, Mr.  Nathaniel"/>
    <x v="1"/>
    <n v="34.83"/>
    <x v="0"/>
    <x v="427"/>
    <s v="No"/>
    <x v="0"/>
    <x v="0"/>
    <x v="3"/>
    <x v="1"/>
    <n v="1992"/>
    <s v="Jun"/>
    <n v="18"/>
    <s v="18 Jun 1992"/>
    <x v="35"/>
    <n v="0"/>
    <n v="7096.98"/>
    <s v="tier - 2"/>
    <s v="tier - 2"/>
    <s v="R1012"/>
  </r>
  <r>
    <s v="Id1482"/>
    <s v="Willard, Ms.  Lindsay A."/>
    <x v="2"/>
    <n v="25.46"/>
    <x v="1"/>
    <x v="144"/>
    <s v="No"/>
    <x v="0"/>
    <x v="0"/>
    <x v="0"/>
    <x v="1"/>
    <n v="1982"/>
    <s v="Oct"/>
    <n v="6"/>
    <s v="6 Oct 1982"/>
    <x v="38"/>
    <n v="1"/>
    <n v="7077.19"/>
    <s v="tier - 2"/>
    <s v="tier - 3"/>
    <s v="R1024"/>
  </r>
  <r>
    <s v="Id1483"/>
    <s v="Patronick, Mr.  Justin R"/>
    <x v="0"/>
    <n v="23.31"/>
    <x v="2"/>
    <x v="615"/>
    <s v="No"/>
    <x v="0"/>
    <x v="0"/>
    <x v="0"/>
    <x v="1"/>
    <n v="1978"/>
    <s v="Jun"/>
    <n v="24"/>
    <s v="24 Jun 1978"/>
    <x v="17"/>
    <n v="2"/>
    <n v="7054.41"/>
    <s v="tier - 2"/>
    <s v="tier - 2"/>
    <s v="R1013"/>
  </r>
  <r>
    <s v="Id1484"/>
    <s v="Depasquale, Ms.  Casey"/>
    <x v="2"/>
    <n v="29"/>
    <x v="1"/>
    <x v="176"/>
    <s v="No"/>
    <x v="0"/>
    <x v="0"/>
    <x v="0"/>
    <x v="1"/>
    <n v="1980"/>
    <s v="Jun"/>
    <n v="28"/>
    <s v="28 Jun 1980"/>
    <x v="31"/>
    <n v="1"/>
    <n v="7050.64"/>
    <s v="tier - 2"/>
    <s v="tier - 3"/>
    <s v="R1011"/>
  </r>
  <r>
    <s v="Id1485"/>
    <s v="Lavergne, Ms.  Amanda L"/>
    <x v="2"/>
    <n v="32.869999999999997"/>
    <x v="0"/>
    <x v="196"/>
    <s v="No"/>
    <x v="0"/>
    <x v="0"/>
    <x v="0"/>
    <x v="1"/>
    <n v="1980"/>
    <s v="Jul"/>
    <n v="21"/>
    <s v="21 Jul 1980"/>
    <x v="31"/>
    <n v="0"/>
    <n v="7050.02"/>
    <s v="tier - 2"/>
    <s v="tier - 1"/>
    <s v="R1024"/>
  </r>
  <r>
    <s v="Id1486"/>
    <s v="Kawakami, Ms.  Ayako N."/>
    <x v="2"/>
    <n v="26.18"/>
    <x v="1"/>
    <x v="507"/>
    <s v="No"/>
    <x v="0"/>
    <x v="0"/>
    <x v="0"/>
    <x v="1"/>
    <n v="1980"/>
    <s v="Oct"/>
    <n v="22"/>
    <s v="22 Oct 1980"/>
    <x v="26"/>
    <n v="1"/>
    <n v="7046.72"/>
    <s v="tier - 2"/>
    <s v="tier - 3"/>
    <s v="R1013"/>
  </r>
  <r>
    <s v="Id1487"/>
    <s v="Gonsalves, Ms.  Emilee"/>
    <x v="2"/>
    <n v="25.3"/>
    <x v="1"/>
    <x v="89"/>
    <s v="No"/>
    <x v="0"/>
    <x v="0"/>
    <x v="0"/>
    <x v="1"/>
    <n v="1980"/>
    <s v="Jul"/>
    <n v="26"/>
    <s v="26 Jul 1980"/>
    <x v="31"/>
    <n v="1"/>
    <n v="7045.5"/>
    <s v="tier - 2"/>
    <s v="tier - 1"/>
    <s v="R1011"/>
  </r>
  <r>
    <s v="Id1488"/>
    <s v="Peck, Mr.  Stephen M"/>
    <x v="2"/>
    <n v="36.94"/>
    <x v="0"/>
    <x v="616"/>
    <s v="yes"/>
    <x v="0"/>
    <x v="0"/>
    <x v="3"/>
    <x v="1"/>
    <n v="1995"/>
    <s v="Oct"/>
    <n v="29"/>
    <s v="29 Oct 1995"/>
    <x v="44"/>
    <n v="0"/>
    <n v="7042.11"/>
    <s v="tier - 2"/>
    <s v="tier - 3"/>
    <s v="R1012"/>
  </r>
  <r>
    <s v="Id1489"/>
    <s v="Aure, Ms.  Annemarie A"/>
    <x v="0"/>
    <n v="22.86"/>
    <x v="2"/>
    <x v="617"/>
    <s v="No"/>
    <x v="0"/>
    <x v="0"/>
    <x v="0"/>
    <x v="1"/>
    <n v="1978"/>
    <s v="Jun"/>
    <n v="2"/>
    <s v="2 Jun 1978"/>
    <x v="17"/>
    <n v="2"/>
    <n v="7033.08"/>
    <s v="tier - 2"/>
    <s v="tier - 2"/>
    <s v="R1013"/>
  </r>
  <r>
    <s v="Id1490"/>
    <s v="Mattingly, Ms.  Ashley R"/>
    <x v="2"/>
    <n v="18.760000000000002"/>
    <x v="2"/>
    <x v="316"/>
    <s v="yes"/>
    <x v="0"/>
    <x v="1"/>
    <x v="3"/>
    <x v="1"/>
    <n v="1969"/>
    <s v="Jul"/>
    <n v="6"/>
    <s v="6 Jul 1969"/>
    <x v="0"/>
    <n v="0"/>
    <n v="7003.1"/>
    <s v="tier - 2"/>
    <s v="tier - 3"/>
    <s v="R1013"/>
  </r>
  <r>
    <s v="Id1491"/>
    <s v="Stelpflug, Ms.  Leslie A"/>
    <x v="2"/>
    <n v="24.36"/>
    <x v="2"/>
    <x v="252"/>
    <s v="No"/>
    <x v="0"/>
    <x v="0"/>
    <x v="0"/>
    <x v="1"/>
    <n v="1982"/>
    <s v="SEP"/>
    <n v="1"/>
    <s v="1 Sep 1982"/>
    <x v="37"/>
    <n v="3"/>
    <n v="6989.95"/>
    <s v="tier - 2"/>
    <s v="tier - 1"/>
    <s v="R1013"/>
  </r>
  <r>
    <s v="Id1492"/>
    <s v="Sanchez Antognini, Mr.  Mauricio J. Sr."/>
    <x v="2"/>
    <n v="32.299999999999997"/>
    <x v="0"/>
    <x v="391"/>
    <s v="No"/>
    <x v="0"/>
    <x v="0"/>
    <x v="0"/>
    <x v="1"/>
    <n v="1982"/>
    <s v="Oct"/>
    <n v="18"/>
    <s v="18 Oct 1982"/>
    <x v="38"/>
    <n v="2"/>
    <n v="6986.7"/>
    <s v="tier - 3"/>
    <s v="tier - 1"/>
    <s v="R1012"/>
  </r>
  <r>
    <s v="Id1493"/>
    <s v="Condon, Mr.  Kieran"/>
    <x v="2"/>
    <n v="22.704999999999998"/>
    <x v="2"/>
    <x v="90"/>
    <s v="yes"/>
    <x v="0"/>
    <x v="0"/>
    <x v="0"/>
    <x v="1"/>
    <n v="1985"/>
    <s v="Dec"/>
    <n v="10"/>
    <s v="10 Dec 1985"/>
    <x v="18"/>
    <n v="3"/>
    <n v="6985.51"/>
    <s v="tier - 2"/>
    <s v="tier - 2"/>
    <s v="R1019"/>
  </r>
  <r>
    <s v="Id1494"/>
    <s v="Magato, Ms.  Elizabeth A"/>
    <x v="0"/>
    <n v="21.79"/>
    <x v="2"/>
    <x v="234"/>
    <s v="yes"/>
    <x v="0"/>
    <x v="0"/>
    <x v="3"/>
    <x v="1"/>
    <n v="1975"/>
    <s v="Jun"/>
    <n v="3"/>
    <s v="3 Jun 1975"/>
    <x v="23"/>
    <n v="1"/>
    <n v="6965.21"/>
    <s v="tier - 2"/>
    <s v="tier - 3"/>
    <s v="R1013"/>
  </r>
  <r>
    <s v="Id1495"/>
    <s v="Dombrowski, Mr.  Zeke M."/>
    <x v="2"/>
    <n v="24.52"/>
    <x v="2"/>
    <x v="70"/>
    <s v="No"/>
    <x v="0"/>
    <x v="0"/>
    <x v="0"/>
    <x v="1"/>
    <n v="1980"/>
    <s v="Aug"/>
    <n v="18"/>
    <s v="18 Aug 1980"/>
    <x v="31"/>
    <n v="2"/>
    <n v="6951.12"/>
    <s v="tier - 2"/>
    <s v="tier - 2"/>
    <s v="R1013"/>
  </r>
  <r>
    <s v="Id1496"/>
    <s v="Ohara, Mr.  Chip"/>
    <x v="0"/>
    <n v="39.520000000000003"/>
    <x v="0"/>
    <x v="536"/>
    <s v="No"/>
    <x v="0"/>
    <x v="0"/>
    <x v="0"/>
    <x v="1"/>
    <n v="1978"/>
    <s v="Dec"/>
    <n v="15"/>
    <s v="15 Dec 1978"/>
    <x v="9"/>
    <n v="0"/>
    <n v="6948.7"/>
    <s v="tier - 1"/>
    <s v="tier - 2"/>
    <s v="R1012"/>
  </r>
  <r>
    <s v="Id1497"/>
    <s v="Cifuentes Fetiva, Mr.  Miguel Angel Sr."/>
    <x v="2"/>
    <n v="24.49"/>
    <x v="2"/>
    <x v="145"/>
    <s v="No"/>
    <x v="0"/>
    <x v="0"/>
    <x v="0"/>
    <x v="1"/>
    <n v="1980"/>
    <s v="Oct"/>
    <n v="5"/>
    <s v="5 Oct 1980"/>
    <x v="26"/>
    <n v="2"/>
    <n v="6940.94"/>
    <s v="tier - 2"/>
    <s v="tier - 3"/>
    <s v="R1013"/>
  </r>
  <r>
    <s v="Id1498"/>
    <s v="Keno, Mr.  Brian"/>
    <x v="1"/>
    <n v="26.315000000000001"/>
    <x v="1"/>
    <x v="216"/>
    <s v="No"/>
    <x v="0"/>
    <x v="0"/>
    <x v="0"/>
    <x v="1"/>
    <n v="1980"/>
    <s v="Aug"/>
    <n v="30"/>
    <s v="30 Aug 1980"/>
    <x v="31"/>
    <n v="1"/>
    <n v="6940.91"/>
    <s v="tier - 2"/>
    <s v="tier - 2"/>
    <s v="R1012"/>
  </r>
  <r>
    <s v="Id1499"/>
    <s v="Bruce, Ms.  Meghan"/>
    <x v="0"/>
    <n v="22.58"/>
    <x v="2"/>
    <x v="258"/>
    <s v="No"/>
    <x v="0"/>
    <x v="0"/>
    <x v="0"/>
    <x v="1"/>
    <n v="1978"/>
    <s v="Nov"/>
    <n v="29"/>
    <s v="29 Nov 1978"/>
    <x v="9"/>
    <n v="2"/>
    <n v="6938.11"/>
    <s v="tier - 2"/>
    <s v="tier - 2"/>
    <s v="R1013"/>
  </r>
  <r>
    <s v="Id1500"/>
    <s v="Lorch, Ms.  Meredith L."/>
    <x v="2"/>
    <n v="19.475000000000001"/>
    <x v="2"/>
    <x v="435"/>
    <s v="No"/>
    <x v="0"/>
    <x v="0"/>
    <x v="3"/>
    <x v="1"/>
    <n v="1984"/>
    <s v="SEP"/>
    <n v="5"/>
    <s v="5 Sep 1984"/>
    <x v="33"/>
    <n v="2"/>
    <n v="6933.24"/>
    <s v="tier - 2"/>
    <s v="tier - 3"/>
    <s v="R1012"/>
  </r>
  <r>
    <s v="Id1501"/>
    <s v="Sullivan, Mrs.  Millicent M"/>
    <x v="2"/>
    <n v="26.33"/>
    <x v="1"/>
    <x v="270"/>
    <s v="No"/>
    <x v="0"/>
    <x v="0"/>
    <x v="0"/>
    <x v="1"/>
    <n v="1989"/>
    <s v="Dec"/>
    <n v="21"/>
    <s v="21 Dec 1989"/>
    <x v="42"/>
    <n v="3"/>
    <n v="6895.19"/>
    <s v="tier - 2"/>
    <s v="tier - 3"/>
    <s v="R1024"/>
  </r>
  <r>
    <s v="Id1502"/>
    <s v="Cave, Ms.  Kathleen"/>
    <x v="2"/>
    <n v="17.29"/>
    <x v="3"/>
    <x v="353"/>
    <s v="yes"/>
    <x v="0"/>
    <x v="0"/>
    <x v="0"/>
    <x v="1"/>
    <n v="1985"/>
    <s v="SEP"/>
    <n v="10"/>
    <s v="10 Sep 1985"/>
    <x v="18"/>
    <n v="2"/>
    <n v="6877.98"/>
    <s v="tier - 2"/>
    <s v="tier - 1"/>
    <s v="R1024"/>
  </r>
  <r>
    <s v="Id1503"/>
    <s v="Gudenkauf, Ms.  Kimberly K"/>
    <x v="2"/>
    <n v="42.88"/>
    <x v="0"/>
    <x v="189"/>
    <s v="No"/>
    <x v="1"/>
    <x v="0"/>
    <x v="3"/>
    <x v="1"/>
    <n v="2004"/>
    <s v="Dec"/>
    <n v="24"/>
    <s v="24 Dec 2004"/>
    <x v="41"/>
    <n v="0"/>
    <n v="6876.53"/>
    <s v="tier - 2"/>
    <s v="tier - 1"/>
    <s v="R1012"/>
  </r>
  <r>
    <s v="Id1504"/>
    <s v="Thomas, Mr.  Justin C"/>
    <x v="0"/>
    <n v="32.200000000000003"/>
    <x v="0"/>
    <x v="618"/>
    <s v="yes"/>
    <x v="0"/>
    <x v="0"/>
    <x v="0"/>
    <x v="1"/>
    <n v="1981"/>
    <s v="Jun"/>
    <n v="23"/>
    <s v="23 Jun 1981"/>
    <x v="26"/>
    <n v="2"/>
    <n v="6875.96"/>
    <s v="tier - 2"/>
    <s v="tier - 2"/>
    <s v="R1011"/>
  </r>
  <r>
    <s v="Id1505"/>
    <s v="Holley, Mr.  Tristan P."/>
    <x v="2"/>
    <n v="18.75"/>
    <x v="2"/>
    <x v="324"/>
    <s v="yes"/>
    <x v="0"/>
    <x v="1"/>
    <x v="3"/>
    <x v="1"/>
    <n v="1969"/>
    <s v="Oct"/>
    <n v="23"/>
    <s v="23 Oct 1969"/>
    <x v="28"/>
    <n v="0"/>
    <n v="6868.39"/>
    <s v="tier - 2"/>
    <s v="tier - 2"/>
    <s v="R1013"/>
  </r>
  <r>
    <s v="Id1506"/>
    <s v="Kemble, Ms.  Traci A"/>
    <x v="0"/>
    <n v="22.36"/>
    <x v="2"/>
    <x v="461"/>
    <s v="No"/>
    <x v="0"/>
    <x v="0"/>
    <x v="0"/>
    <x v="1"/>
    <n v="1978"/>
    <s v="Aug"/>
    <n v="5"/>
    <s v="5 Aug 1978"/>
    <x v="17"/>
    <n v="2"/>
    <n v="6863.49"/>
    <s v="tier - 2"/>
    <s v="tier - 1"/>
    <s v="R1013"/>
  </r>
  <r>
    <s v="Id1507"/>
    <s v="Bentley, Mr.  Justin P"/>
    <x v="0"/>
    <n v="23.94"/>
    <x v="2"/>
    <x v="537"/>
    <s v="yes"/>
    <x v="0"/>
    <x v="0"/>
    <x v="0"/>
    <x v="1"/>
    <n v="1981"/>
    <s v="Jun"/>
    <n v="19"/>
    <s v="19 Jun 1981"/>
    <x v="26"/>
    <n v="1"/>
    <n v="6858.48"/>
    <s v="tier - 2"/>
    <s v="tier - 2"/>
    <s v="R1019"/>
  </r>
  <r>
    <s v="Id1508"/>
    <s v="Jones, Mr.  Logan M"/>
    <x v="2"/>
    <n v="30.1"/>
    <x v="0"/>
    <x v="495"/>
    <s v="No"/>
    <x v="0"/>
    <x v="1"/>
    <x v="3"/>
    <x v="1"/>
    <n v="1979"/>
    <s v="Nov"/>
    <n v="4"/>
    <s v="4 Nov 1979"/>
    <x v="31"/>
    <n v="1"/>
    <n v="6849.03"/>
    <s v="tier - 2"/>
    <s v="tier - 2"/>
    <s v="R1011"/>
  </r>
  <r>
    <s v="Id1509"/>
    <s v="Tremblay, Mr.  Sebastien"/>
    <x v="1"/>
    <n v="21.93"/>
    <x v="2"/>
    <x v="562"/>
    <s v="No"/>
    <x v="0"/>
    <x v="0"/>
    <x v="0"/>
    <x v="1"/>
    <n v="1977"/>
    <s v="Jun"/>
    <n v="15"/>
    <s v="15 Jun 1977"/>
    <x v="1"/>
    <n v="2"/>
    <n v="6843.17"/>
    <s v="tier - 2"/>
    <s v="tier - 1"/>
    <s v="R1013"/>
  </r>
  <r>
    <s v="Id1510"/>
    <s v="Bellucci, Ms.  Tiffany A"/>
    <x v="2"/>
    <n v="39.75"/>
    <x v="0"/>
    <x v="86"/>
    <s v="No"/>
    <x v="1"/>
    <x v="0"/>
    <x v="3"/>
    <x v="1"/>
    <n v="2000"/>
    <s v="Nov"/>
    <n v="30"/>
    <s v="30 Nov 2000"/>
    <x v="43"/>
    <n v="0"/>
    <n v="6842.28"/>
    <s v="tier - 2"/>
    <s v="tier - 1"/>
    <s v="R1012"/>
  </r>
  <r>
    <s v="Id1511"/>
    <s v="Collins, Mr.  Matthew"/>
    <x v="2"/>
    <n v="26.03"/>
    <x v="1"/>
    <x v="47"/>
    <s v="No"/>
    <x v="0"/>
    <x v="1"/>
    <x v="3"/>
    <x v="1"/>
    <n v="1979"/>
    <s v="Jul"/>
    <n v="15"/>
    <s v="15 Jul 1979"/>
    <x v="9"/>
    <n v="0"/>
    <n v="6837.37"/>
    <s v="tier - 3"/>
    <s v="tier - 1"/>
    <s v="R1016"/>
  </r>
  <r>
    <s v="Id1512"/>
    <s v="Gillman, Mr.  Luke"/>
    <x v="1"/>
    <n v="34.51"/>
    <x v="0"/>
    <x v="106"/>
    <s v="No"/>
    <x v="0"/>
    <x v="0"/>
    <x v="0"/>
    <x v="1"/>
    <n v="1994"/>
    <s v="Jul"/>
    <n v="8"/>
    <s v="8 Jul 1994"/>
    <x v="20"/>
    <n v="0"/>
    <n v="6827.69"/>
    <s v="tier - 2"/>
    <s v="tier - 2"/>
    <s v="R1021"/>
  </r>
  <r>
    <s v="Id1513"/>
    <s v="West, Ms.  Leigh"/>
    <x v="0"/>
    <n v="19.32"/>
    <x v="2"/>
    <x v="619"/>
    <s v="yes"/>
    <x v="0"/>
    <x v="0"/>
    <x v="3"/>
    <x v="1"/>
    <n v="1975"/>
    <s v="Aug"/>
    <n v="17"/>
    <s v="17 Aug 1975"/>
    <x v="23"/>
    <n v="1"/>
    <n v="6809.46"/>
    <s v="tier - 2"/>
    <s v="tier - 1"/>
    <s v="R1012"/>
  </r>
  <r>
    <s v="Id1514"/>
    <s v="Chida, Mr.  Yosuke"/>
    <x v="2"/>
    <n v="28.5"/>
    <x v="1"/>
    <x v="67"/>
    <s v="No"/>
    <x v="0"/>
    <x v="0"/>
    <x v="0"/>
    <x v="1"/>
    <n v="1991"/>
    <s v="Jun"/>
    <n v="29"/>
    <s v="29 Jun 1991"/>
    <x v="3"/>
    <n v="5"/>
    <n v="6799.46"/>
    <s v="tier - 1"/>
    <s v="tier - 2"/>
    <s v="R1014"/>
  </r>
  <r>
    <s v="Id1515"/>
    <s v="Reisenauer, Mr.  Matthew"/>
    <x v="2"/>
    <n v="30.875"/>
    <x v="0"/>
    <x v="419"/>
    <s v="yes"/>
    <x v="0"/>
    <x v="0"/>
    <x v="0"/>
    <x v="1"/>
    <n v="1985"/>
    <s v="Dec"/>
    <n v="24"/>
    <s v="24 Dec 1985"/>
    <x v="18"/>
    <n v="3"/>
    <n v="6796.86"/>
    <s v="tier - 3"/>
    <s v="tier - 3"/>
    <s v="R1012"/>
  </r>
  <r>
    <s v="Id1516"/>
    <s v="Rosenberg-Wohl, Mr.  Jacob"/>
    <x v="2"/>
    <n v="24.02"/>
    <x v="2"/>
    <x v="24"/>
    <s v="No"/>
    <x v="0"/>
    <x v="0"/>
    <x v="0"/>
    <x v="1"/>
    <n v="1980"/>
    <s v="Nov"/>
    <n v="23"/>
    <s v="23 Nov 1980"/>
    <x v="26"/>
    <n v="2"/>
    <n v="6781.52"/>
    <s v="tier - 2"/>
    <s v="tier - 2"/>
    <s v="R1013"/>
  </r>
  <r>
    <s v="Id1517"/>
    <s v="Theriault, Ms.  Jodi"/>
    <x v="0"/>
    <n v="36.08"/>
    <x v="0"/>
    <x v="429"/>
    <s v="yes"/>
    <x v="0"/>
    <x v="0"/>
    <x v="0"/>
    <x v="1"/>
    <n v="1981"/>
    <s v="Oct"/>
    <n v="8"/>
    <s v="8 Oct 1981"/>
    <x v="37"/>
    <n v="1"/>
    <n v="6781.35"/>
    <s v="tier - 2"/>
    <s v="tier - 1"/>
    <s v="R1013"/>
  </r>
  <r>
    <s v="Id1518"/>
    <s v="Manuel, Ms.  Lauren"/>
    <x v="0"/>
    <n v="32.200000000000003"/>
    <x v="0"/>
    <x v="620"/>
    <s v="yes"/>
    <x v="0"/>
    <x v="0"/>
    <x v="0"/>
    <x v="1"/>
    <n v="1981"/>
    <s v="SEP"/>
    <n v="3"/>
    <s v="3 Sep 1981"/>
    <x v="26"/>
    <n v="1"/>
    <n v="6775.96"/>
    <s v="tier - 2"/>
    <s v="tier - 3"/>
    <s v="R1011"/>
  </r>
  <r>
    <s v="Id1519"/>
    <s v="Demko, Ms.  Misti C"/>
    <x v="0"/>
    <n v="28.05"/>
    <x v="1"/>
    <x v="543"/>
    <s v="yes"/>
    <x v="0"/>
    <x v="0"/>
    <x v="0"/>
    <x v="1"/>
    <n v="1981"/>
    <s v="SEP"/>
    <n v="21"/>
    <s v="21 Sep 1981"/>
    <x v="37"/>
    <n v="1"/>
    <n v="6770.19"/>
    <s v="tier - 2"/>
    <s v="tier - 3"/>
    <s v="R1013"/>
  </r>
  <r>
    <s v="Id1520"/>
    <s v="Battaglia, Ms.  Angela J"/>
    <x v="2"/>
    <n v="19"/>
    <x v="2"/>
    <x v="339"/>
    <s v="yes"/>
    <x v="0"/>
    <x v="0"/>
    <x v="3"/>
    <x v="1"/>
    <n v="1988"/>
    <s v="Oct"/>
    <n v="10"/>
    <s v="10 Oct 1988"/>
    <x v="4"/>
    <n v="3"/>
    <n v="6753.04"/>
    <s v="tier - 2"/>
    <s v="tier - 2"/>
    <s v="R1024"/>
  </r>
  <r>
    <s v="Id1521"/>
    <s v="Follo, Mr.  Jonathan D."/>
    <x v="2"/>
    <n v="16.13"/>
    <x v="3"/>
    <x v="117"/>
    <s v="yes"/>
    <x v="0"/>
    <x v="0"/>
    <x v="1"/>
    <x v="1"/>
    <n v="1966"/>
    <s v="Dec"/>
    <n v="9"/>
    <s v="9 Dec 1966"/>
    <x v="25"/>
    <n v="0"/>
    <n v="6750.27"/>
    <s v="tier - 3"/>
    <s v="tier - 2"/>
    <s v="R1013"/>
  </r>
  <r>
    <s v="Id1522"/>
    <s v="Barana, Ms.  Victoria"/>
    <x v="0"/>
    <n v="18.77"/>
    <x v="2"/>
    <x v="621"/>
    <s v="yes"/>
    <x v="0"/>
    <x v="0"/>
    <x v="1"/>
    <x v="1"/>
    <n v="1970"/>
    <s v="Jun"/>
    <n v="17"/>
    <s v="17 Jun 1970"/>
    <x v="28"/>
    <n v="0"/>
    <n v="6749.63"/>
    <s v="tier - 2"/>
    <s v="tier - 1"/>
    <s v="R1013"/>
  </r>
  <r>
    <s v="Id1523"/>
    <s v="Lysaght, Mr.  Adrian R."/>
    <x v="0"/>
    <n v="28.88"/>
    <x v="1"/>
    <x v="5"/>
    <s v="yes"/>
    <x v="0"/>
    <x v="0"/>
    <x v="3"/>
    <x v="1"/>
    <n v="1986"/>
    <s v="Jun"/>
    <n v="5"/>
    <s v="5 Jun 1986"/>
    <x v="18"/>
    <n v="3"/>
    <n v="6748.59"/>
    <s v="tier - 3"/>
    <s v="tier - 1"/>
    <s v="R1016"/>
  </r>
  <r>
    <s v="Id1524"/>
    <s v="Chalmers, Mr.  Andrew"/>
    <x v="0"/>
    <n v="27.55"/>
    <x v="1"/>
    <x v="535"/>
    <s v="yes"/>
    <x v="0"/>
    <x v="0"/>
    <x v="3"/>
    <x v="1"/>
    <n v="1986"/>
    <s v="Aug"/>
    <n v="7"/>
    <s v="7 Aug 1986"/>
    <x v="18"/>
    <n v="3"/>
    <n v="6746.74"/>
    <s v="tier - 3"/>
    <s v="tier - 2"/>
    <s v="R1016"/>
  </r>
  <r>
    <s v="Id1525"/>
    <s v="Phillippi, Mr.  Jason A."/>
    <x v="0"/>
    <n v="15.6"/>
    <x v="3"/>
    <x v="461"/>
    <s v="No"/>
    <x v="0"/>
    <x v="0"/>
    <x v="0"/>
    <x v="1"/>
    <n v="1968"/>
    <s v="Jul"/>
    <n v="18"/>
    <s v="18 Jul 1968"/>
    <x v="22"/>
    <n v="0"/>
    <n v="6738.84"/>
    <s v="tier - 3"/>
    <s v="tier - 1"/>
    <s v="R1012"/>
  </r>
  <r>
    <s v="Id1526"/>
    <s v="MacPherson, Ms.  Rachel"/>
    <x v="0"/>
    <n v="21.99"/>
    <x v="2"/>
    <x v="104"/>
    <s v="No"/>
    <x v="0"/>
    <x v="0"/>
    <x v="0"/>
    <x v="1"/>
    <n v="1978"/>
    <s v="Oct"/>
    <n v="21"/>
    <s v="21 Oct 1978"/>
    <x v="9"/>
    <n v="2"/>
    <n v="6737.98"/>
    <s v="tier - 2"/>
    <s v="tier - 3"/>
    <s v="R1013"/>
  </r>
  <r>
    <s v="Id1527"/>
    <s v="Delfidio, Ms.  Susan"/>
    <x v="1"/>
    <n v="34.85"/>
    <x v="0"/>
    <x v="56"/>
    <s v="No"/>
    <x v="0"/>
    <x v="0"/>
    <x v="0"/>
    <x v="1"/>
    <n v="1994"/>
    <s v="Jun"/>
    <n v="13"/>
    <s v="13 Jun 1994"/>
    <x v="20"/>
    <n v="0"/>
    <n v="6721.37"/>
    <s v="tier - 2"/>
    <s v="tier - 1"/>
    <s v="R1012"/>
  </r>
  <r>
    <s v="Id1528"/>
    <s v="Cummings, Mr.  Cameron M."/>
    <x v="2"/>
    <n v="24.51"/>
    <x v="2"/>
    <x v="249"/>
    <s v="yes"/>
    <x v="0"/>
    <x v="1"/>
    <x v="3"/>
    <x v="1"/>
    <n v="1983"/>
    <s v="Jun"/>
    <n v="12"/>
    <s v="12 Jun 1983"/>
    <x v="38"/>
    <n v="2"/>
    <n v="6710.19"/>
    <s v="tier - 3"/>
    <s v="tier - 3"/>
    <s v="R1012"/>
  </r>
  <r>
    <s v="Id1529"/>
    <s v="Schroegel, Ms.  Claudia A."/>
    <x v="0"/>
    <n v="19.399999999999999"/>
    <x v="2"/>
    <x v="398"/>
    <s v="No"/>
    <x v="0"/>
    <x v="0"/>
    <x v="0"/>
    <x v="1"/>
    <n v="1971"/>
    <s v="Dec"/>
    <n v="12"/>
    <s v="12 Dec 1971"/>
    <x v="14"/>
    <n v="0"/>
    <n v="6706.47"/>
    <s v="tier - 2"/>
    <s v="tier - 1"/>
    <s v="R1013"/>
  </r>
  <r>
    <s v="Id1530"/>
    <s v="Williams, Ms.  Kate"/>
    <x v="0"/>
    <n v="15.1"/>
    <x v="3"/>
    <x v="12"/>
    <s v="No"/>
    <x v="0"/>
    <x v="0"/>
    <x v="0"/>
    <x v="1"/>
    <n v="1968"/>
    <s v="Jul"/>
    <n v="13"/>
    <s v="13 Jul 1968"/>
    <x v="22"/>
    <n v="0"/>
    <n v="6700.56"/>
    <s v="tier - 3"/>
    <s v="tier - 1"/>
    <s v="R1012"/>
  </r>
  <r>
    <s v="Id1531"/>
    <s v="Casey, Ms.  Nicole M."/>
    <x v="2"/>
    <n v="23.37"/>
    <x v="2"/>
    <x v="450"/>
    <s v="yes"/>
    <x v="0"/>
    <x v="0"/>
    <x v="0"/>
    <x v="1"/>
    <n v="1985"/>
    <s v="Jul"/>
    <n v="9"/>
    <s v="9 Jul 1985"/>
    <x v="33"/>
    <n v="2"/>
    <n v="6686.43"/>
    <s v="tier - 2"/>
    <s v="tier - 3"/>
    <s v="R1012"/>
  </r>
  <r>
    <s v="Id1532"/>
    <s v="Randall, Mr.  Jack"/>
    <x v="2"/>
    <n v="42.4"/>
    <x v="0"/>
    <x v="81"/>
    <s v="No"/>
    <x v="0"/>
    <x v="0"/>
    <x v="0"/>
    <x v="1"/>
    <n v="1989"/>
    <s v="Oct"/>
    <n v="20"/>
    <s v="20 Oct 1989"/>
    <x v="42"/>
    <n v="5"/>
    <n v="6666.24"/>
    <s v="tier - 3"/>
    <s v="tier - 1"/>
    <s v="R1011"/>
  </r>
  <r>
    <s v="Id1533"/>
    <s v="Doyon, Mr.  Gregory"/>
    <x v="0"/>
    <n v="28.405000000000001"/>
    <x v="1"/>
    <x v="13"/>
    <s v="yes"/>
    <x v="0"/>
    <x v="0"/>
    <x v="0"/>
    <x v="1"/>
    <n v="1981"/>
    <s v="SEP"/>
    <n v="17"/>
    <s v="17 Sep 1981"/>
    <x v="37"/>
    <n v="1"/>
    <n v="6664.69"/>
    <s v="tier - 3"/>
    <s v="tier - 1"/>
    <s v="R1012"/>
  </r>
  <r>
    <s v="Id1534"/>
    <s v="Sankey, Ms.  Rebecca"/>
    <x v="2"/>
    <n v="23.4"/>
    <x v="2"/>
    <x v="47"/>
    <s v="No"/>
    <x v="0"/>
    <x v="0"/>
    <x v="0"/>
    <x v="1"/>
    <n v="1982"/>
    <s v="SEP"/>
    <n v="27"/>
    <s v="27 Sep 1982"/>
    <x v="38"/>
    <n v="3"/>
    <n v="6664.32"/>
    <s v="tier - 2"/>
    <s v="tier - 2"/>
    <s v="R1013"/>
  </r>
  <r>
    <s v="Id1535"/>
    <s v="Stilgenbauer, Mr.  Adam"/>
    <x v="2"/>
    <n v="33.44"/>
    <x v="0"/>
    <x v="117"/>
    <s v="No"/>
    <x v="0"/>
    <x v="0"/>
    <x v="0"/>
    <x v="1"/>
    <n v="1989"/>
    <s v="Nov"/>
    <n v="19"/>
    <s v="19 Nov 1989"/>
    <x v="42"/>
    <n v="5"/>
    <n v="6653.79"/>
    <s v="tier - 2"/>
    <s v="tier - 1"/>
    <s v="R1013"/>
  </r>
  <r>
    <s v="Id1536"/>
    <s v="Jaskiewicz, Mr.  Ryan"/>
    <x v="2"/>
    <n v="21.12"/>
    <x v="2"/>
    <x v="115"/>
    <s v="No"/>
    <x v="0"/>
    <x v="0"/>
    <x v="3"/>
    <x v="1"/>
    <n v="1984"/>
    <s v="Jul"/>
    <n v="1"/>
    <s v="1 Jul 1984"/>
    <x v="34"/>
    <n v="3"/>
    <n v="6652.53"/>
    <s v="tier - 3"/>
    <s v="tier - 2"/>
    <s v="R1013"/>
  </r>
  <r>
    <s v="Id1537"/>
    <s v="Deppen, Ms.  Jackie K."/>
    <x v="0"/>
    <n v="18.48"/>
    <x v="3"/>
    <x v="293"/>
    <s v="yes"/>
    <x v="0"/>
    <x v="0"/>
    <x v="1"/>
    <x v="1"/>
    <n v="1970"/>
    <s v="Nov"/>
    <n v="8"/>
    <s v="8 Nov 1970"/>
    <x v="2"/>
    <n v="0"/>
    <n v="6651.26"/>
    <s v="tier - 2"/>
    <s v="tier - 3"/>
    <s v="R1013"/>
  </r>
  <r>
    <s v="Id1538"/>
    <s v="Hine, Mr.  Chris"/>
    <x v="2"/>
    <n v="16.815000000000001"/>
    <x v="3"/>
    <x v="507"/>
    <s v="No"/>
    <x v="0"/>
    <x v="0"/>
    <x v="3"/>
    <x v="1"/>
    <n v="1984"/>
    <s v="Dec"/>
    <n v="8"/>
    <s v="8 Dec 1984"/>
    <x v="33"/>
    <n v="2"/>
    <n v="6640.54"/>
    <s v="tier - 2"/>
    <s v="tier - 3"/>
    <s v="R1019"/>
  </r>
  <r>
    <s v="Id1539"/>
    <s v="Mathews, Mr.  Tyler C"/>
    <x v="2"/>
    <n v="26.72"/>
    <x v="1"/>
    <x v="419"/>
    <s v="No"/>
    <x v="0"/>
    <x v="0"/>
    <x v="0"/>
    <x v="1"/>
    <n v="1990"/>
    <s v="Jun"/>
    <n v="6"/>
    <s v="6 Jun 1990"/>
    <x v="42"/>
    <n v="3"/>
    <n v="6639.3"/>
    <s v="tier - 2"/>
    <s v="tier - 2"/>
    <s v="R1021"/>
  </r>
  <r>
    <s v="Id1540"/>
    <s v="Yabu, Ms.  Yoshie"/>
    <x v="2"/>
    <n v="41.42"/>
    <x v="0"/>
    <x v="587"/>
    <s v="No"/>
    <x v="0"/>
    <x v="1"/>
    <x v="3"/>
    <x v="1"/>
    <n v="2003"/>
    <s v="SEP"/>
    <n v="4"/>
    <s v="4 Sep 2003"/>
    <x v="45"/>
    <n v="0"/>
    <n v="6638.16"/>
    <s v="tier - 2"/>
    <s v="tier - 1"/>
    <s v="R1012"/>
  </r>
  <r>
    <s v="Id1541"/>
    <s v="Strang, Ms.  Lauren A"/>
    <x v="0"/>
    <n v="20.69"/>
    <x v="2"/>
    <x v="622"/>
    <s v="No"/>
    <x v="0"/>
    <x v="0"/>
    <x v="1"/>
    <x v="1"/>
    <n v="1973"/>
    <s v="Aug"/>
    <n v="29"/>
    <s v="29 Aug 1973"/>
    <x v="30"/>
    <n v="0"/>
    <n v="6630.31"/>
    <s v="tier - 2"/>
    <s v="tier - 1"/>
    <s v="R1013"/>
  </r>
  <r>
    <s v="Id1542"/>
    <s v="Frank, Mr.  Mason D."/>
    <x v="2"/>
    <n v="41.23"/>
    <x v="0"/>
    <x v="180"/>
    <s v="No"/>
    <x v="0"/>
    <x v="0"/>
    <x v="0"/>
    <x v="1"/>
    <n v="1982"/>
    <s v="Aug"/>
    <n v="28"/>
    <s v="28 Aug 1982"/>
    <x v="37"/>
    <n v="1"/>
    <n v="6610.11"/>
    <s v="tier - 3"/>
    <s v="tier - 2"/>
    <s v="R1015"/>
  </r>
  <r>
    <s v="Id1543"/>
    <s v="Shanley, Mr.  Ryan"/>
    <x v="1"/>
    <n v="29.9"/>
    <x v="1"/>
    <x v="119"/>
    <s v="No"/>
    <x v="0"/>
    <x v="0"/>
    <x v="0"/>
    <x v="1"/>
    <n v="1982"/>
    <s v="Nov"/>
    <n v="7"/>
    <s v="7 Nov 1982"/>
    <x v="38"/>
    <n v="2"/>
    <n v="6600.36"/>
    <s v="tier - 2"/>
    <s v="tier - 3"/>
    <s v="R1011"/>
  </r>
  <r>
    <s v="Id1544"/>
    <s v="Mancebo Garcia, Mr.  Arturo"/>
    <x v="1"/>
    <n v="34.104999999999997"/>
    <x v="0"/>
    <x v="623"/>
    <s v="No"/>
    <x v="0"/>
    <x v="0"/>
    <x v="0"/>
    <x v="1"/>
    <n v="1982"/>
    <s v="Dec"/>
    <n v="29"/>
    <s v="29 Dec 1982"/>
    <x v="38"/>
    <n v="1"/>
    <n v="6600.21"/>
    <s v="tier - 3"/>
    <s v="tier - 2"/>
    <s v="R1016"/>
  </r>
  <r>
    <s v="Id1545"/>
    <s v="Keehan, Mr.  Jake"/>
    <x v="2"/>
    <n v="24.97"/>
    <x v="2"/>
    <x v="585"/>
    <s v="No"/>
    <x v="0"/>
    <x v="0"/>
    <x v="0"/>
    <x v="1"/>
    <n v="1982"/>
    <s v="Nov"/>
    <n v="22"/>
    <s v="22 Nov 1982"/>
    <x v="38"/>
    <n v="2"/>
    <n v="6593.51"/>
    <s v="tier - 2"/>
    <s v="tier - 1"/>
    <s v="R1013"/>
  </r>
  <r>
    <s v="Id1546"/>
    <s v="Mahaney, Ms.  Sarah E"/>
    <x v="2"/>
    <n v="34.799999999999997"/>
    <x v="0"/>
    <x v="40"/>
    <s v="No"/>
    <x v="0"/>
    <x v="0"/>
    <x v="3"/>
    <x v="1"/>
    <n v="1984"/>
    <s v="Oct"/>
    <n v="5"/>
    <s v="5 Oct 1984"/>
    <x v="33"/>
    <n v="2"/>
    <n v="6571.54"/>
    <s v="tier - 2"/>
    <s v="tier - 3"/>
    <s v="R1011"/>
  </r>
  <r>
    <s v="Id1547"/>
    <s v="Nolan, Ms.  Alison L."/>
    <x v="0"/>
    <n v="32.965000000000003"/>
    <x v="0"/>
    <x v="624"/>
    <s v="yes"/>
    <x v="0"/>
    <x v="0"/>
    <x v="0"/>
    <x v="1"/>
    <n v="1981"/>
    <s v="Jul"/>
    <n v="20"/>
    <s v="20 Jul 1981"/>
    <x v="26"/>
    <n v="0"/>
    <n v="6571.02"/>
    <s v="tier - 2"/>
    <s v="tier - 1"/>
    <s v="R1012"/>
  </r>
  <r>
    <s v="Id1548"/>
    <s v="Sobrino, Ms.  Karen A."/>
    <x v="2"/>
    <n v="27.265000000000001"/>
    <x v="1"/>
    <x v="49"/>
    <s v="No"/>
    <x v="0"/>
    <x v="0"/>
    <x v="3"/>
    <x v="1"/>
    <n v="1984"/>
    <s v="SEP"/>
    <n v="20"/>
    <s v="20 Sep 1984"/>
    <x v="33"/>
    <n v="1"/>
    <n v="6555.07"/>
    <s v="tier - 2"/>
    <s v="tier - 2"/>
    <s v="R1024"/>
  </r>
  <r>
    <s v="Id1549"/>
    <s v="Gennaro, Mr.  Thomas R. Jr."/>
    <x v="0"/>
    <n v="17.059999999999999"/>
    <x v="3"/>
    <x v="519"/>
    <s v="No"/>
    <x v="0"/>
    <x v="0"/>
    <x v="0"/>
    <x v="1"/>
    <n v="1968"/>
    <s v="Dec"/>
    <n v="11"/>
    <s v="11 Dec 1968"/>
    <x v="0"/>
    <n v="0"/>
    <n v="6552.01"/>
    <s v="tier - 3"/>
    <s v="tier - 2"/>
    <s v="R1013"/>
  </r>
  <r>
    <s v="Id1550"/>
    <s v="Mayer, Ms.  Stephanie W."/>
    <x v="1"/>
    <n v="36.29"/>
    <x v="0"/>
    <x v="195"/>
    <s v="No"/>
    <x v="0"/>
    <x v="0"/>
    <x v="0"/>
    <x v="1"/>
    <n v="1989"/>
    <s v="Aug"/>
    <n v="6"/>
    <s v="6 Aug 1989"/>
    <x v="4"/>
    <n v="3"/>
    <n v="6551.75"/>
    <s v="tier - 2"/>
    <s v="tier - 2"/>
    <s v="R1024"/>
  </r>
  <r>
    <s v="Id1551"/>
    <s v="Becker, Mr.  Ezra"/>
    <x v="0"/>
    <n v="28.594999999999999"/>
    <x v="1"/>
    <x v="625"/>
    <s v="yes"/>
    <x v="0"/>
    <x v="0"/>
    <x v="3"/>
    <x v="1"/>
    <n v="1986"/>
    <s v="Dec"/>
    <n v="18"/>
    <s v="18 Dec 1986"/>
    <x v="27"/>
    <n v="3"/>
    <n v="6548.2"/>
    <s v="tier - 2"/>
    <s v="tier - 3"/>
    <s v="R1012"/>
  </r>
  <r>
    <s v="Id1552"/>
    <s v="Moore, Mr.  Jim"/>
    <x v="1"/>
    <n v="17.8"/>
    <x v="3"/>
    <x v="56"/>
    <s v="yes"/>
    <x v="0"/>
    <x v="1"/>
    <x v="3"/>
    <x v="1"/>
    <n v="1969"/>
    <s v="Dec"/>
    <n v="3"/>
    <s v="3 Dec 1969"/>
    <x v="28"/>
    <n v="0"/>
    <n v="6546.16"/>
    <s v="tier - 2"/>
    <s v="tier - 3"/>
    <s v="R1013"/>
  </r>
  <r>
    <s v="Id1553"/>
    <s v="Platt, Mr.  Ari L."/>
    <x v="2"/>
    <n v="21.4"/>
    <x v="2"/>
    <x v="374"/>
    <s v="No"/>
    <x v="0"/>
    <x v="0"/>
    <x v="0"/>
    <x v="1"/>
    <n v="1982"/>
    <s v="Oct"/>
    <n v="2"/>
    <s v="2 Oct 1982"/>
    <x v="38"/>
    <n v="3"/>
    <n v="6536.68"/>
    <s v="tier - 2"/>
    <s v="tier - 2"/>
    <s v="R1012"/>
  </r>
  <r>
    <s v="Id1554"/>
    <s v="Brodeur, Ms.  Fanny"/>
    <x v="2"/>
    <n v="23.01"/>
    <x v="2"/>
    <x v="82"/>
    <s v="No"/>
    <x v="0"/>
    <x v="0"/>
    <x v="0"/>
    <x v="1"/>
    <n v="1982"/>
    <s v="Aug"/>
    <n v="12"/>
    <s v="12 Aug 1982"/>
    <x v="37"/>
    <n v="3"/>
    <n v="6532.04"/>
    <s v="tier - 2"/>
    <s v="tier - 1"/>
    <s v="R1013"/>
  </r>
  <r>
    <s v="Id1555"/>
    <s v="Knight Pech, Ms.  Heather"/>
    <x v="2"/>
    <n v="19.86"/>
    <x v="2"/>
    <x v="133"/>
    <s v="yes"/>
    <x v="0"/>
    <x v="0"/>
    <x v="0"/>
    <x v="1"/>
    <n v="1976"/>
    <s v="Oct"/>
    <n v="23"/>
    <s v="23 Oct 1976"/>
    <x v="1"/>
    <n v="2"/>
    <n v="6529.21"/>
    <s v="tier - 2"/>
    <s v="tier - 1"/>
    <s v="R1013"/>
  </r>
  <r>
    <s v="Id1556"/>
    <s v="Richter, Mr.  Peter W. Sr."/>
    <x v="2"/>
    <n v="33.58"/>
    <x v="0"/>
    <x v="31"/>
    <s v="No"/>
    <x v="0"/>
    <x v="0"/>
    <x v="0"/>
    <x v="1"/>
    <n v="1994"/>
    <s v="Jul"/>
    <n v="7"/>
    <s v="7 Jul 1994"/>
    <x v="20"/>
    <n v="0"/>
    <n v="6512.24"/>
    <s v="tier - 2"/>
    <s v="tier - 1"/>
    <s v="R1021"/>
  </r>
  <r>
    <s v="Id1557"/>
    <s v="Jubinski, Ms.  Catherine A"/>
    <x v="2"/>
    <n v="29.81"/>
    <x v="1"/>
    <x v="124"/>
    <s v="No"/>
    <x v="0"/>
    <x v="0"/>
    <x v="0"/>
    <x v="1"/>
    <n v="1982"/>
    <s v="Aug"/>
    <n v="28"/>
    <s v="28 Aug 1982"/>
    <x v="37"/>
    <n v="1"/>
    <n v="6500.24"/>
    <s v="tier - 2"/>
    <s v="tier - 2"/>
    <s v="R1013"/>
  </r>
  <r>
    <s v="Id1558"/>
    <s v="Wall, Ms.  Kelly A"/>
    <x v="2"/>
    <n v="27.4"/>
    <x v="1"/>
    <x v="152"/>
    <s v="No"/>
    <x v="0"/>
    <x v="0"/>
    <x v="0"/>
    <x v="1"/>
    <n v="1982"/>
    <s v="Oct"/>
    <n v="9"/>
    <s v="9 Oct 1982"/>
    <x v="38"/>
    <n v="1"/>
    <n v="6496.89"/>
    <s v="tier - 2"/>
    <s v="tier - 3"/>
    <s v="R1011"/>
  </r>
  <r>
    <s v="Id1559"/>
    <s v="McKay, Ms.  Janel N."/>
    <x v="0"/>
    <n v="17.98"/>
    <x v="3"/>
    <x v="428"/>
    <s v="yes"/>
    <x v="0"/>
    <x v="0"/>
    <x v="1"/>
    <x v="1"/>
    <n v="1970"/>
    <s v="Dec"/>
    <n v="1"/>
    <s v="1 Dec 1970"/>
    <x v="2"/>
    <n v="0"/>
    <n v="6481.67"/>
    <s v="tier - 2"/>
    <s v="tier - 2"/>
    <s v="R1013"/>
  </r>
  <r>
    <s v="Id1560"/>
    <s v="Oh, Ms.  Yann Kai"/>
    <x v="1"/>
    <n v="37.9"/>
    <x v="0"/>
    <x v="334"/>
    <s v="No"/>
    <x v="0"/>
    <x v="0"/>
    <x v="0"/>
    <x v="1"/>
    <n v="1980"/>
    <s v="Jun"/>
    <n v="8"/>
    <s v="8 Jun 1980"/>
    <x v="31"/>
    <n v="0"/>
    <n v="6474.01"/>
    <s v="tier - 2"/>
    <s v="tier - 3"/>
    <s v="R1011"/>
  </r>
  <r>
    <s v="Id1561"/>
    <s v="Kessell, Mr.  Zachary R."/>
    <x v="0"/>
    <n v="25.27"/>
    <x v="1"/>
    <x v="42"/>
    <s v="yes"/>
    <x v="0"/>
    <x v="0"/>
    <x v="0"/>
    <x v="1"/>
    <n v="1981"/>
    <s v="Jul"/>
    <n v="27"/>
    <s v="27 Jul 1981"/>
    <x v="26"/>
    <n v="1"/>
    <n v="6473.15"/>
    <s v="tier - 2"/>
    <s v="tier - 2"/>
    <s v="R1013"/>
  </r>
  <r>
    <s v="Id1562"/>
    <s v="Hidalgo Zambrano, Mr.  Alejandro Sr."/>
    <x v="2"/>
    <n v="29.26"/>
    <x v="1"/>
    <x v="79"/>
    <s v="No"/>
    <x v="0"/>
    <x v="0"/>
    <x v="3"/>
    <x v="1"/>
    <n v="1984"/>
    <s v="Nov"/>
    <n v="1"/>
    <s v="1 Nov 1984"/>
    <x v="33"/>
    <n v="2"/>
    <n v="6457.84"/>
    <s v="tier - 2"/>
    <s v="tier - 3"/>
    <s v="R1012"/>
  </r>
  <r>
    <s v="Id1563"/>
    <s v="Caprario, Mr.  Nicholas R."/>
    <x v="2"/>
    <n v="27.835000000000001"/>
    <x v="1"/>
    <x v="176"/>
    <s v="No"/>
    <x v="0"/>
    <x v="0"/>
    <x v="3"/>
    <x v="1"/>
    <n v="1984"/>
    <s v="Aug"/>
    <n v="26"/>
    <s v="26 Aug 1984"/>
    <x v="34"/>
    <n v="2"/>
    <n v="6455.86"/>
    <s v="tier - 3"/>
    <s v="tier - 3"/>
    <s v="R1012"/>
  </r>
  <r>
    <s v="Id1564"/>
    <s v="Ryan, Mr.  Paul"/>
    <x v="2"/>
    <n v="46.53"/>
    <x v="0"/>
    <x v="626"/>
    <s v="yes"/>
    <x v="0"/>
    <x v="0"/>
    <x v="0"/>
    <x v="1"/>
    <n v="1985"/>
    <s v="Jul"/>
    <n v="22"/>
    <s v="22 Jul 1985"/>
    <x v="33"/>
    <n v="3"/>
    <n v="6435.62"/>
    <s v="tier - 3"/>
    <s v="tier - 2"/>
    <s v="R1013"/>
  </r>
  <r>
    <s v="Id1565"/>
    <s v="Hoffman, Mr.  Michael D"/>
    <x v="0"/>
    <n v="20.58"/>
    <x v="2"/>
    <x v="573"/>
    <s v="yes"/>
    <x v="0"/>
    <x v="0"/>
    <x v="3"/>
    <x v="1"/>
    <n v="1975"/>
    <s v="Aug"/>
    <n v="5"/>
    <s v="5 Aug 1975"/>
    <x v="23"/>
    <n v="1"/>
    <n v="6423.48"/>
    <s v="tier - 2"/>
    <s v="tier - 3"/>
    <s v="R1013"/>
  </r>
  <r>
    <s v="Id1566"/>
    <s v="Wong, Ms.  Marina"/>
    <x v="1"/>
    <n v="19.53"/>
    <x v="2"/>
    <x v="34"/>
    <s v="yes"/>
    <x v="0"/>
    <x v="0"/>
    <x v="0"/>
    <x v="1"/>
    <n v="1976"/>
    <s v="Dec"/>
    <n v="30"/>
    <s v="30 Dec 1976"/>
    <x v="1"/>
    <n v="2"/>
    <n v="6417.28"/>
    <s v="tier - 2"/>
    <s v="tier - 3"/>
    <s v="R1013"/>
  </r>
  <r>
    <s v="Id1567"/>
    <s v="Lea, Ms.  Caroline"/>
    <x v="2"/>
    <n v="27.7"/>
    <x v="1"/>
    <x v="380"/>
    <s v="No"/>
    <x v="0"/>
    <x v="0"/>
    <x v="3"/>
    <x v="1"/>
    <n v="1987"/>
    <s v="SEP"/>
    <n v="4"/>
    <s v="4 Sep 1987"/>
    <x v="24"/>
    <n v="3"/>
    <n v="6414.18"/>
    <s v="tier - 2"/>
    <s v="tier - 2"/>
    <s v="R1011"/>
  </r>
  <r>
    <s v="Id1568"/>
    <s v="Patterson, Mr.  Ross P"/>
    <x v="0"/>
    <n v="18.920000000000002"/>
    <x v="2"/>
    <x v="222"/>
    <s v="No"/>
    <x v="0"/>
    <x v="0"/>
    <x v="0"/>
    <x v="1"/>
    <n v="1971"/>
    <s v="Aug"/>
    <n v="22"/>
    <s v="22 Aug 1971"/>
    <x v="2"/>
    <n v="0"/>
    <n v="6412.34"/>
    <s v="tier - 2"/>
    <s v="tier - 3"/>
    <s v="R1013"/>
  </r>
  <r>
    <s v="Id1569"/>
    <s v="Quigley, Ms.  Aoife"/>
    <x v="0"/>
    <n v="17.760000000000002"/>
    <x v="3"/>
    <x v="590"/>
    <s v="yes"/>
    <x v="0"/>
    <x v="0"/>
    <x v="1"/>
    <x v="1"/>
    <n v="1970"/>
    <s v="Aug"/>
    <n v="20"/>
    <s v="20 Aug 1970"/>
    <x v="28"/>
    <n v="0"/>
    <n v="6407.05"/>
    <s v="tier - 2"/>
    <s v="tier - 1"/>
    <s v="R1013"/>
  </r>
  <r>
    <s v="Id1570"/>
    <s v="Korir, Mr.  Wesley"/>
    <x v="2"/>
    <n v="29.83"/>
    <x v="1"/>
    <x v="52"/>
    <s v="yes"/>
    <x v="0"/>
    <x v="0"/>
    <x v="0"/>
    <x v="1"/>
    <n v="1985"/>
    <s v="Dec"/>
    <n v="10"/>
    <s v="10 Dec 1985"/>
    <x v="18"/>
    <n v="2"/>
    <n v="6406.41"/>
    <s v="tier - 1"/>
    <s v="tier - 3"/>
    <s v="R1014"/>
  </r>
  <r>
    <s v="Id1571"/>
    <s v="Downs, Ms.  Rebecca J"/>
    <x v="2"/>
    <n v="23.465"/>
    <x v="2"/>
    <x v="209"/>
    <s v="No"/>
    <x v="0"/>
    <x v="0"/>
    <x v="3"/>
    <x v="1"/>
    <n v="1987"/>
    <s v="SEP"/>
    <n v="9"/>
    <s v="9 Sep 1987"/>
    <x v="24"/>
    <n v="2"/>
    <n v="6402.29"/>
    <s v="tier - 2"/>
    <s v="tier - 3"/>
    <s v="R1024"/>
  </r>
  <r>
    <s v="Id1572"/>
    <s v="Young, Mr.  Barry P."/>
    <x v="2"/>
    <n v="29.355"/>
    <x v="1"/>
    <x v="280"/>
    <s v="No"/>
    <x v="0"/>
    <x v="0"/>
    <x v="0"/>
    <x v="1"/>
    <n v="1982"/>
    <s v="Oct"/>
    <n v="28"/>
    <s v="28 Oct 1982"/>
    <x v="38"/>
    <n v="1"/>
    <n v="6393.6"/>
    <s v="tier - 2"/>
    <s v="tier - 1"/>
    <s v="R1012"/>
  </r>
  <r>
    <s v="Id1573"/>
    <s v="Zywek, Mr.  Maciej"/>
    <x v="2"/>
    <n v="35.49"/>
    <x v="0"/>
    <x v="127"/>
    <s v="yes"/>
    <x v="0"/>
    <x v="1"/>
    <x v="3"/>
    <x v="1"/>
    <n v="1997"/>
    <s v="Aug"/>
    <n v="16"/>
    <s v="16 Aug 1997"/>
    <x v="46"/>
    <n v="0"/>
    <n v="6389.53"/>
    <s v="tier - 2"/>
    <s v="tier - 2"/>
    <s v="R1021"/>
  </r>
  <r>
    <s v="Id1574"/>
    <s v="Faulkner, Mr.  Jerry D."/>
    <x v="1"/>
    <n v="26.315000000000001"/>
    <x v="1"/>
    <x v="256"/>
    <s v="No"/>
    <x v="0"/>
    <x v="0"/>
    <x v="0"/>
    <x v="1"/>
    <n v="1982"/>
    <s v="Aug"/>
    <n v="6"/>
    <s v="6 Aug 1982"/>
    <x v="37"/>
    <n v="1"/>
    <n v="6389.38"/>
    <s v="tier - 1"/>
    <s v="tier - 2"/>
    <s v="R1012"/>
  </r>
  <r>
    <s v="Id1575"/>
    <s v="Erspamer, Mr.  Eric A."/>
    <x v="2"/>
    <n v="19.79"/>
    <x v="2"/>
    <x v="358"/>
    <s v="yes"/>
    <x v="0"/>
    <x v="0"/>
    <x v="0"/>
    <x v="1"/>
    <n v="1976"/>
    <s v="Nov"/>
    <n v="18"/>
    <s v="18 Nov 1976"/>
    <x v="1"/>
    <n v="2"/>
    <n v="6374.16"/>
    <s v="tier - 2"/>
    <s v="tier - 2"/>
    <s v="R1013"/>
  </r>
  <r>
    <s v="Id1576"/>
    <s v="Campbell, Ms.  Cathi"/>
    <x v="2"/>
    <n v="40.564999999999998"/>
    <x v="0"/>
    <x v="585"/>
    <s v="No"/>
    <x v="0"/>
    <x v="0"/>
    <x v="3"/>
    <x v="1"/>
    <n v="1984"/>
    <s v="Aug"/>
    <n v="13"/>
    <s v="13 Aug 1984"/>
    <x v="34"/>
    <n v="1"/>
    <n v="6373.56"/>
    <s v="tier - 2"/>
    <s v="tier - 1"/>
    <s v="R1012"/>
  </r>
  <r>
    <s v="Id1577"/>
    <s v="Addison, Mr.  Alex M"/>
    <x v="0"/>
    <n v="18.03"/>
    <x v="3"/>
    <x v="627"/>
    <s v="yes"/>
    <x v="0"/>
    <x v="0"/>
    <x v="1"/>
    <x v="1"/>
    <n v="1970"/>
    <s v="Nov"/>
    <n v="9"/>
    <s v="9 Nov 1970"/>
    <x v="2"/>
    <n v="0"/>
    <n v="6367.31"/>
    <s v="tier - 2"/>
    <s v="tier - 1"/>
    <s v="R1013"/>
  </r>
  <r>
    <s v="Id1578"/>
    <s v="Wu, Mr.  Liang"/>
    <x v="1"/>
    <n v="34.65"/>
    <x v="0"/>
    <x v="213"/>
    <s v="yes"/>
    <x v="0"/>
    <x v="0"/>
    <x v="0"/>
    <x v="1"/>
    <n v="1996"/>
    <s v="Jul"/>
    <n v="7"/>
    <s v="7 Jul 1996"/>
    <x v="44"/>
    <n v="0"/>
    <n v="6361.47"/>
    <s v="tier - 2"/>
    <s v="tier - 3"/>
    <s v="R1021"/>
  </r>
  <r>
    <s v="Id1579"/>
    <s v="Millett, Ms.  Lexy"/>
    <x v="2"/>
    <n v="42.94"/>
    <x v="0"/>
    <x v="83"/>
    <s v="No"/>
    <x v="0"/>
    <x v="0"/>
    <x v="0"/>
    <x v="1"/>
    <n v="1989"/>
    <s v="Jun"/>
    <n v="24"/>
    <s v="24 Jun 1989"/>
    <x v="4"/>
    <n v="3"/>
    <n v="6360.99"/>
    <s v="tier - 2"/>
    <s v="tier - 2"/>
    <s v="R1012"/>
  </r>
  <r>
    <s v="Id1580"/>
    <s v="Bosl, Mr.  Michael"/>
    <x v="2"/>
    <n v="31.254999999999999"/>
    <x v="0"/>
    <x v="587"/>
    <s v="No"/>
    <x v="0"/>
    <x v="0"/>
    <x v="0"/>
    <x v="1"/>
    <n v="1980"/>
    <s v="Oct"/>
    <n v="30"/>
    <s v="30 Oct 1980"/>
    <x v="26"/>
    <n v="0"/>
    <n v="6358.78"/>
    <s v="tier - 2"/>
    <s v="tier - 1"/>
    <s v="R1012"/>
  </r>
  <r>
    <s v="Id1581"/>
    <s v="Goldberg, Mr.  Samuel L"/>
    <x v="2"/>
    <n v="45.43"/>
    <x v="0"/>
    <x v="80"/>
    <s v="yes"/>
    <x v="0"/>
    <x v="1"/>
    <x v="3"/>
    <x v="1"/>
    <n v="1983"/>
    <s v="Aug"/>
    <n v="19"/>
    <s v="19 Aug 1983"/>
    <x v="38"/>
    <n v="2"/>
    <n v="6356.27"/>
    <s v="tier - 3"/>
    <s v="tier - 2"/>
    <s v="R1013"/>
  </r>
  <r>
    <s v="Id1582"/>
    <s v="Kelley, Mr.  Spencer A."/>
    <x v="2"/>
    <n v="32.340000000000003"/>
    <x v="0"/>
    <x v="316"/>
    <s v="yes"/>
    <x v="0"/>
    <x v="1"/>
    <x v="3"/>
    <x v="1"/>
    <n v="1983"/>
    <s v="Oct"/>
    <n v="21"/>
    <s v="21 Oct 1983"/>
    <x v="34"/>
    <n v="2"/>
    <n v="6338.08"/>
    <s v="tier - 2"/>
    <s v="tier - 1"/>
    <s v="R1013"/>
  </r>
  <r>
    <s v="Id1583"/>
    <s v="Johnston, Mrs.  Rochelle"/>
    <x v="0"/>
    <n v="25.46"/>
    <x v="1"/>
    <x v="628"/>
    <s v="yes"/>
    <x v="0"/>
    <x v="0"/>
    <x v="3"/>
    <x v="1"/>
    <n v="1986"/>
    <s v="SEP"/>
    <n v="25"/>
    <s v="25 Sep 1986"/>
    <x v="27"/>
    <n v="3"/>
    <n v="6335.64"/>
    <s v="tier - 2"/>
    <s v="tier - 2"/>
    <s v="R1013"/>
  </r>
  <r>
    <s v="Id1584"/>
    <s v="Keating, Ms.  Paula"/>
    <x v="2"/>
    <n v="37.145000000000003"/>
    <x v="0"/>
    <x v="134"/>
    <s v="No"/>
    <x v="0"/>
    <x v="0"/>
    <x v="0"/>
    <x v="1"/>
    <n v="1990"/>
    <s v="Aug"/>
    <n v="13"/>
    <s v="13 Aug 1990"/>
    <x v="42"/>
    <n v="3"/>
    <n v="6334.34"/>
    <s v="tier - 2"/>
    <s v="tier - 2"/>
    <s v="R1024"/>
  </r>
  <r>
    <s v="Id1585"/>
    <s v="Duhon, Mrs.  Madeline E."/>
    <x v="1"/>
    <n v="30.8"/>
    <x v="0"/>
    <x v="334"/>
    <s v="yes"/>
    <x v="0"/>
    <x v="0"/>
    <x v="0"/>
    <x v="1"/>
    <n v="1985"/>
    <s v="Dec"/>
    <n v="15"/>
    <s v="15 Dec 1985"/>
    <x v="18"/>
    <n v="2"/>
    <n v="6313.76"/>
    <s v="tier - 2"/>
    <s v="tier - 1"/>
    <s v="R1013"/>
  </r>
  <r>
    <s v="Id1586"/>
    <s v="Briseno, Ms.  Maria Isabel"/>
    <x v="2"/>
    <n v="29.5"/>
    <x v="1"/>
    <x v="540"/>
    <s v="yes"/>
    <x v="0"/>
    <x v="0"/>
    <x v="0"/>
    <x v="1"/>
    <n v="1985"/>
    <s v="Nov"/>
    <n v="19"/>
    <s v="19 Nov 1985"/>
    <x v="18"/>
    <n v="2"/>
    <n v="6311.95"/>
    <s v="tier - 2"/>
    <s v="tier - 1"/>
    <s v="R1011"/>
  </r>
  <r>
    <s v="Id1587"/>
    <s v="Besse, Mr.  Arthur M."/>
    <x v="1"/>
    <n v="43.39"/>
    <x v="0"/>
    <x v="561"/>
    <s v="No"/>
    <x v="1"/>
    <x v="0"/>
    <x v="3"/>
    <x v="1"/>
    <n v="2004"/>
    <s v="Jul"/>
    <n v="27"/>
    <s v="27 Jul 2004"/>
    <x v="45"/>
    <n v="0"/>
    <n v="6311.11"/>
    <s v="tier - 2"/>
    <s v="tier - 2"/>
    <s v="R1011"/>
  </r>
  <r>
    <s v="Id1588"/>
    <s v="Shillings, Mr.  Joseph R."/>
    <x v="2"/>
    <n v="15.08"/>
    <x v="3"/>
    <x v="239"/>
    <s v="yes"/>
    <x v="0"/>
    <x v="1"/>
    <x v="3"/>
    <x v="1"/>
    <n v="1969"/>
    <s v="SEP"/>
    <n v="4"/>
    <s v="4 Sep 1969"/>
    <x v="28"/>
    <n v="0"/>
    <n v="6305.61"/>
    <s v="tier - 2"/>
    <s v="tier - 2"/>
    <s v="R1012"/>
  </r>
  <r>
    <s v="Id1589"/>
    <s v="Tate, Ms.  Sachiko"/>
    <x v="0"/>
    <n v="20.48"/>
    <x v="2"/>
    <x v="305"/>
    <s v="No"/>
    <x v="0"/>
    <x v="0"/>
    <x v="0"/>
    <x v="1"/>
    <n v="1974"/>
    <s v="SEP"/>
    <n v="17"/>
    <s v="17 Sep 1974"/>
    <x v="23"/>
    <n v="0"/>
    <n v="6302.23"/>
    <s v="tier - 2"/>
    <s v="tier - 1"/>
    <s v="R1013"/>
  </r>
  <r>
    <s v="Id1590"/>
    <s v="Arsenault, Mr.  Christopher"/>
    <x v="2"/>
    <n v="34.450000000000003"/>
    <x v="0"/>
    <x v="224"/>
    <s v="yes"/>
    <x v="0"/>
    <x v="0"/>
    <x v="0"/>
    <x v="1"/>
    <n v="1996"/>
    <s v="Jul"/>
    <n v="4"/>
    <s v="4 Jul 1996"/>
    <x v="44"/>
    <n v="0"/>
    <n v="6293.63"/>
    <s v="tier - 2"/>
    <s v="tier - 3"/>
    <s v="R1021"/>
  </r>
  <r>
    <s v="Id1591"/>
    <s v="Hengoed, Mr.  Joseph"/>
    <x v="0"/>
    <n v="34.21"/>
    <x v="0"/>
    <x v="318"/>
    <s v="yes"/>
    <x v="0"/>
    <x v="0"/>
    <x v="0"/>
    <x v="1"/>
    <n v="1981"/>
    <s v="Aug"/>
    <n v="26"/>
    <s v="26 Aug 1981"/>
    <x v="26"/>
    <n v="1"/>
    <n v="6289.75"/>
    <s v="tier - 2"/>
    <s v="tier - 3"/>
    <s v="R1013"/>
  </r>
  <r>
    <s v="Id1592"/>
    <s v="Aller, Mr.  Lawrence"/>
    <x v="0"/>
    <n v="28.8"/>
    <x v="1"/>
    <x v="19"/>
    <s v="yes"/>
    <x v="0"/>
    <x v="0"/>
    <x v="0"/>
    <x v="1"/>
    <n v="1981"/>
    <s v="Nov"/>
    <n v="24"/>
    <s v="24 Nov 1981"/>
    <x v="37"/>
    <n v="1"/>
    <n v="6282.24"/>
    <s v="tier - 2"/>
    <s v="tier - 1"/>
    <s v="R1011"/>
  </r>
  <r>
    <s v="Id1593"/>
    <s v="Pisano, Mrs.  Katie"/>
    <x v="2"/>
    <n v="31.74"/>
    <x v="0"/>
    <x v="135"/>
    <s v="No"/>
    <x v="0"/>
    <x v="1"/>
    <x v="3"/>
    <x v="1"/>
    <n v="1993"/>
    <s v="Oct"/>
    <n v="16"/>
    <s v="16 Oct 1993"/>
    <x v="20"/>
    <n v="0"/>
    <n v="6276.3"/>
    <s v="tier - 2"/>
    <s v="tier - 1"/>
    <s v="R1025"/>
  </r>
  <r>
    <s v="Id1594"/>
    <s v="Sanca, Mr.  Ruben"/>
    <x v="0"/>
    <n v="21.78"/>
    <x v="2"/>
    <x v="629"/>
    <s v="yes"/>
    <x v="0"/>
    <x v="0"/>
    <x v="0"/>
    <x v="1"/>
    <n v="1981"/>
    <s v="Jun"/>
    <n v="30"/>
    <s v="30 Jun 1981"/>
    <x v="26"/>
    <n v="1"/>
    <n v="6272.48"/>
    <s v="tier - 1"/>
    <s v="tier - 3"/>
    <s v="R1013"/>
  </r>
  <r>
    <s v="Id1595"/>
    <s v="Bond, Ms.  Sarah"/>
    <x v="2"/>
    <n v="23.75"/>
    <x v="2"/>
    <x v="52"/>
    <s v="No"/>
    <x v="0"/>
    <x v="0"/>
    <x v="3"/>
    <x v="1"/>
    <n v="1984"/>
    <s v="SEP"/>
    <n v="25"/>
    <s v="25 Sep 1984"/>
    <x v="33"/>
    <n v="3"/>
    <n v="6269.33"/>
    <s v="tier - 2"/>
    <s v="tier - 1"/>
    <s v="R1013"/>
  </r>
  <r>
    <s v="Id1596"/>
    <s v="Carron, Mrs.  Angela R."/>
    <x v="2"/>
    <n v="33.21"/>
    <x v="0"/>
    <x v="103"/>
    <s v="yes"/>
    <x v="0"/>
    <x v="0"/>
    <x v="3"/>
    <x v="1"/>
    <n v="1995"/>
    <s v="Oct"/>
    <n v="17"/>
    <s v="17 Oct 1995"/>
    <x v="44"/>
    <n v="0"/>
    <n v="6261.2"/>
    <s v="tier - 2"/>
    <s v="tier - 1"/>
    <s v="R1026"/>
  </r>
  <r>
    <s v="Id1597"/>
    <s v="Ellwanger, Mr.  Chatham"/>
    <x v="0"/>
    <n v="17.7"/>
    <x v="3"/>
    <x v="583"/>
    <s v="yes"/>
    <x v="0"/>
    <x v="0"/>
    <x v="1"/>
    <x v="1"/>
    <n v="1970"/>
    <s v="Oct"/>
    <n v="11"/>
    <s v="11 Oct 1970"/>
    <x v="2"/>
    <n v="0"/>
    <n v="6255.38"/>
    <s v="tier - 2"/>
    <s v="tier - 2"/>
    <s v="R1013"/>
  </r>
  <r>
    <s v="Id1598"/>
    <s v="Hanson, Mr.  Derek"/>
    <x v="1"/>
    <n v="17.2"/>
    <x v="3"/>
    <x v="589"/>
    <s v="No"/>
    <x v="0"/>
    <x v="0"/>
    <x v="1"/>
    <x v="1"/>
    <n v="1972"/>
    <s v="SEP"/>
    <n v="8"/>
    <s v="8 Sep 1972"/>
    <x v="30"/>
    <n v="0"/>
    <n v="6254.13"/>
    <s v="tier - 2"/>
    <s v="tier - 2"/>
    <s v="R1012"/>
  </r>
  <r>
    <s v="Id1599"/>
    <s v="Tucker, Mr.  Kalvin J."/>
    <x v="2"/>
    <n v="19.21"/>
    <x v="2"/>
    <x v="315"/>
    <s v="No"/>
    <x v="0"/>
    <x v="0"/>
    <x v="1"/>
    <x v="1"/>
    <n v="1972"/>
    <s v="Nov"/>
    <n v="11"/>
    <s v="11 Nov 1972"/>
    <x v="30"/>
    <n v="0"/>
    <n v="6253.85"/>
    <s v="tier - 2"/>
    <s v="tier - 2"/>
    <s v="R1013"/>
  </r>
  <r>
    <s v="Id1600"/>
    <s v="Counts, Mr.  Dave"/>
    <x v="2"/>
    <n v="23.2"/>
    <x v="2"/>
    <x v="500"/>
    <s v="No"/>
    <x v="0"/>
    <x v="1"/>
    <x v="3"/>
    <x v="1"/>
    <n v="1979"/>
    <s v="Oct"/>
    <n v="10"/>
    <s v="10 Oct 1979"/>
    <x v="31"/>
    <n v="0"/>
    <n v="6250.44"/>
    <s v="tier - 2"/>
    <s v="tier - 1"/>
    <s v="R1011"/>
  </r>
  <r>
    <s v="Id1601"/>
    <s v="Carson, Ms.  Barbara G."/>
    <x v="2"/>
    <n v="32.5"/>
    <x v="0"/>
    <x v="164"/>
    <s v="yes"/>
    <x v="0"/>
    <x v="1"/>
    <x v="3"/>
    <x v="1"/>
    <n v="1983"/>
    <s v="Aug"/>
    <n v="11"/>
    <s v="11 Aug 1983"/>
    <x v="38"/>
    <n v="1"/>
    <n v="6238.3"/>
    <s v="tier - 2"/>
    <s v="tier - 1"/>
    <s v="R1011"/>
  </r>
  <r>
    <s v="Id1602"/>
    <s v="Haines, Mr.  Skylar"/>
    <x v="0"/>
    <n v="20.9"/>
    <x v="2"/>
    <x v="457"/>
    <s v="No"/>
    <x v="0"/>
    <x v="0"/>
    <x v="0"/>
    <x v="1"/>
    <n v="1978"/>
    <s v="SEP"/>
    <n v="19"/>
    <s v="19 Sep 1978"/>
    <x v="9"/>
    <n v="2"/>
    <n v="6236.95"/>
    <s v="tier - 2"/>
    <s v="tier - 2"/>
    <s v="R1013"/>
  </r>
  <r>
    <s v="Id1603"/>
    <s v="Schnabel, Mr.  Nick"/>
    <x v="2"/>
    <n v="19.11"/>
    <x v="2"/>
    <x v="261"/>
    <s v="No"/>
    <x v="0"/>
    <x v="0"/>
    <x v="1"/>
    <x v="1"/>
    <n v="1972"/>
    <s v="Jun"/>
    <n v="29"/>
    <s v="29 Jun 1972"/>
    <x v="14"/>
    <n v="0"/>
    <n v="6219.93"/>
    <s v="tier - 2"/>
    <s v="tier - 2"/>
    <s v="R1013"/>
  </r>
  <r>
    <s v="Id1604"/>
    <s v="Thind, Mr.  Sunny S"/>
    <x v="2"/>
    <n v="31.17"/>
    <x v="0"/>
    <x v="124"/>
    <s v="No"/>
    <x v="0"/>
    <x v="0"/>
    <x v="3"/>
    <x v="1"/>
    <n v="1992"/>
    <s v="Aug"/>
    <n v="12"/>
    <s v="12 Aug 1992"/>
    <x v="35"/>
    <n v="0"/>
    <n v="6208.5"/>
    <s v="tier - 2"/>
    <s v="tier - 1"/>
    <s v="R1021"/>
  </r>
  <r>
    <s v="Id1605"/>
    <s v="Simon, Mrs.  Anne-Marie"/>
    <x v="2"/>
    <n v="36.08"/>
    <x v="0"/>
    <x v="144"/>
    <s v="No"/>
    <x v="0"/>
    <x v="0"/>
    <x v="0"/>
    <x v="1"/>
    <n v="1999"/>
    <s v="SEP"/>
    <n v="10"/>
    <s v="10 Sep 1999"/>
    <x v="21"/>
    <n v="0"/>
    <n v="6207.26"/>
    <s v="tier - 2"/>
    <s v="tier - 2"/>
    <s v="R1026"/>
  </r>
  <r>
    <s v="Id1606"/>
    <s v="Arciniaga, Mr.  Nicholas"/>
    <x v="2"/>
    <n v="28.024999999999999"/>
    <x v="1"/>
    <x v="363"/>
    <s v="yes"/>
    <x v="0"/>
    <x v="0"/>
    <x v="0"/>
    <x v="1"/>
    <n v="1985"/>
    <s v="SEP"/>
    <n v="22"/>
    <s v="22 Sep 1985"/>
    <x v="18"/>
    <n v="2"/>
    <n v="6203.9"/>
    <s v="tier - 2"/>
    <s v="tier - 2"/>
    <s v="R1012"/>
  </r>
  <r>
    <s v="Id1607"/>
    <s v="Ryan, Mr.  Scott M."/>
    <x v="2"/>
    <n v="24.32"/>
    <x v="2"/>
    <x v="209"/>
    <s v="yes"/>
    <x v="0"/>
    <x v="0"/>
    <x v="0"/>
    <x v="1"/>
    <n v="1985"/>
    <s v="Jul"/>
    <n v="22"/>
    <s v="22 Jul 1985"/>
    <x v="33"/>
    <n v="2"/>
    <n v="6198.75"/>
    <s v="tier - 2"/>
    <s v="tier - 1"/>
    <s v="R1012"/>
  </r>
  <r>
    <s v="Id1608"/>
    <s v="Lizak, Ms.  Marisa A"/>
    <x v="2"/>
    <n v="38"/>
    <x v="0"/>
    <x v="86"/>
    <s v="yes"/>
    <x v="0"/>
    <x v="0"/>
    <x v="3"/>
    <x v="1"/>
    <n v="1988"/>
    <s v="Oct"/>
    <n v="23"/>
    <s v="23 Oct 1988"/>
    <x v="4"/>
    <n v="3"/>
    <n v="6196.45"/>
    <s v="tier - 2"/>
    <s v="tier - 1"/>
    <s v="R1011"/>
  </r>
  <r>
    <s v="Id1609"/>
    <s v="Howery, Ms.  Katie"/>
    <x v="0"/>
    <n v="31.6"/>
    <x v="0"/>
    <x v="218"/>
    <s v="yes"/>
    <x v="0"/>
    <x v="0"/>
    <x v="0"/>
    <x v="1"/>
    <n v="1981"/>
    <s v="Oct"/>
    <n v="1"/>
    <s v="1 Oct 1981"/>
    <x v="37"/>
    <n v="0"/>
    <n v="6186.13"/>
    <s v="tier - 2"/>
    <s v="tier - 3"/>
    <s v="R1011"/>
  </r>
  <r>
    <s v="Id1610"/>
    <s v="Crain, Ms.  Amy L"/>
    <x v="0"/>
    <n v="31.02"/>
    <x v="0"/>
    <x v="630"/>
    <s v="yes"/>
    <x v="0"/>
    <x v="0"/>
    <x v="0"/>
    <x v="1"/>
    <n v="1981"/>
    <s v="Nov"/>
    <n v="22"/>
    <s v="22 Nov 1981"/>
    <x v="37"/>
    <n v="0"/>
    <n v="6185.32"/>
    <s v="tier - 2"/>
    <s v="tier - 1"/>
    <s v="R1013"/>
  </r>
  <r>
    <s v="Id1611"/>
    <s v="Hotze, Ms.  Jenna M"/>
    <x v="2"/>
    <n v="29.26"/>
    <x v="1"/>
    <x v="251"/>
    <s v="yes"/>
    <x v="0"/>
    <x v="0"/>
    <x v="3"/>
    <x v="1"/>
    <n v="1988"/>
    <s v="Nov"/>
    <n v="1"/>
    <s v="1 Nov 1988"/>
    <x v="4"/>
    <n v="3"/>
    <n v="6184.3"/>
    <s v="tier - 2"/>
    <s v="tier - 3"/>
    <s v="R1013"/>
  </r>
  <r>
    <s v="Id1612"/>
    <s v="Chauhan, Ms.  Elizabeth M."/>
    <x v="0"/>
    <n v="15.09"/>
    <x v="3"/>
    <x v="14"/>
    <s v="yes"/>
    <x v="0"/>
    <x v="0"/>
    <x v="1"/>
    <x v="1"/>
    <n v="1970"/>
    <s v="Oct"/>
    <n v="5"/>
    <s v="5 Oct 1970"/>
    <x v="2"/>
    <n v="0"/>
    <n v="6183.46"/>
    <s v="tier - 2"/>
    <s v="tier - 2"/>
    <s v="R1012"/>
  </r>
  <r>
    <s v="Id1613"/>
    <s v="Raab, Mr.  Lyazid"/>
    <x v="2"/>
    <n v="22.63"/>
    <x v="2"/>
    <x v="111"/>
    <s v="yes"/>
    <x v="0"/>
    <x v="0"/>
    <x v="0"/>
    <x v="1"/>
    <n v="1985"/>
    <s v="Aug"/>
    <n v="9"/>
    <s v="9 Aug 1985"/>
    <x v="33"/>
    <n v="3"/>
    <n v="6183.32"/>
    <s v="tier - 2"/>
    <s v="tier - 2"/>
    <s v="R1012"/>
  </r>
  <r>
    <s v="Id1614"/>
    <s v="McKown, Ms.  Lindsey A."/>
    <x v="2"/>
    <n v="23.46"/>
    <x v="2"/>
    <x v="139"/>
    <s v="No"/>
    <x v="0"/>
    <x v="0"/>
    <x v="3"/>
    <x v="1"/>
    <n v="1984"/>
    <s v="Oct"/>
    <n v="6"/>
    <s v="6 Oct 1984"/>
    <x v="33"/>
    <n v="3"/>
    <n v="6170.96"/>
    <s v="tier - 2"/>
    <s v="tier - 1"/>
    <s v="R1013"/>
  </r>
  <r>
    <s v="Id1615"/>
    <s v="Schiemann, Mr.  Chris"/>
    <x v="2"/>
    <n v="22.56"/>
    <x v="2"/>
    <x v="83"/>
    <s v="yes"/>
    <x v="0"/>
    <x v="0"/>
    <x v="0"/>
    <x v="1"/>
    <n v="1985"/>
    <s v="Oct"/>
    <n v="15"/>
    <s v="15 Oct 1985"/>
    <x v="18"/>
    <n v="3"/>
    <n v="6159.57"/>
    <s v="tier - 2"/>
    <s v="tier - 1"/>
    <s v="R1012"/>
  </r>
  <r>
    <s v="Id1616"/>
    <s v="Cress, Ms.  Jennifer A"/>
    <x v="0"/>
    <n v="19.28"/>
    <x v="2"/>
    <x v="543"/>
    <s v="No"/>
    <x v="0"/>
    <x v="0"/>
    <x v="1"/>
    <x v="1"/>
    <n v="1973"/>
    <s v="Nov"/>
    <n v="6"/>
    <s v="6 Nov 1973"/>
    <x v="19"/>
    <n v="0"/>
    <n v="6152.05"/>
    <s v="tier - 2"/>
    <s v="tier - 3"/>
    <s v="R1013"/>
  </r>
  <r>
    <s v="Id1617"/>
    <s v="Mawson, Mr.  Leif S."/>
    <x v="0"/>
    <n v="15.37"/>
    <x v="3"/>
    <x v="631"/>
    <s v="yes"/>
    <x v="0"/>
    <x v="0"/>
    <x v="1"/>
    <x v="1"/>
    <n v="1970"/>
    <s v="Oct"/>
    <n v="14"/>
    <s v="14 Oct 1970"/>
    <x v="2"/>
    <n v="0"/>
    <n v="6147.12"/>
    <s v="tier - 2"/>
    <s v="tier - 3"/>
    <s v="R1012"/>
  </r>
  <r>
    <s v="Id1618"/>
    <s v="Wigginton, Ms.  Stephanie A"/>
    <x v="2"/>
    <n v="18.71"/>
    <x v="2"/>
    <x v="319"/>
    <s v="yes"/>
    <x v="0"/>
    <x v="0"/>
    <x v="0"/>
    <x v="1"/>
    <n v="1976"/>
    <s v="Dec"/>
    <n v="12"/>
    <s v="12 Dec 1976"/>
    <x v="1"/>
    <n v="2"/>
    <n v="6139.14"/>
    <s v="tier - 2"/>
    <s v="tier - 3"/>
    <s v="R1013"/>
  </r>
  <r>
    <s v="Id1619"/>
    <s v="Wang, Mr.  Bo"/>
    <x v="0"/>
    <n v="20.61"/>
    <x v="2"/>
    <x v="632"/>
    <s v="No"/>
    <x v="0"/>
    <x v="0"/>
    <x v="0"/>
    <x v="1"/>
    <n v="1978"/>
    <s v="SEP"/>
    <n v="5"/>
    <s v="5 Sep 1978"/>
    <x v="9"/>
    <n v="2"/>
    <n v="6138.58"/>
    <s v="tier - 2"/>
    <s v="tier - 1"/>
    <s v="R1013"/>
  </r>
  <r>
    <s v="Id1620"/>
    <s v="Schroeder, Ms.  Leah"/>
    <x v="2"/>
    <n v="15.99"/>
    <x v="3"/>
    <x v="90"/>
    <s v="yes"/>
    <x v="0"/>
    <x v="1"/>
    <x v="3"/>
    <x v="1"/>
    <n v="1969"/>
    <s v="Nov"/>
    <n v="9"/>
    <s v="9 Nov 1969"/>
    <x v="28"/>
    <n v="0"/>
    <n v="6138.5"/>
    <s v="tier - 2"/>
    <s v="tier - 2"/>
    <s v="R1011"/>
  </r>
  <r>
    <s v="Id1621"/>
    <s v="Leonard, Ms.  Kara Lynne"/>
    <x v="2"/>
    <n v="33.155000000000001"/>
    <x v="0"/>
    <x v="538"/>
    <s v="No"/>
    <x v="0"/>
    <x v="0"/>
    <x v="0"/>
    <x v="1"/>
    <n v="1990"/>
    <s v="Aug"/>
    <n v="18"/>
    <s v="18 Aug 1990"/>
    <x v="42"/>
    <n v="3"/>
    <n v="6128.8"/>
    <s v="tier - 2"/>
    <s v="tier - 3"/>
    <s v="R1012"/>
  </r>
  <r>
    <s v="Id1622"/>
    <s v="Tissue, Mr.  Jeffrey"/>
    <x v="2"/>
    <n v="26.22"/>
    <x v="1"/>
    <x v="252"/>
    <s v="yes"/>
    <x v="0"/>
    <x v="1"/>
    <x v="3"/>
    <x v="1"/>
    <n v="1983"/>
    <s v="Nov"/>
    <n v="16"/>
    <s v="16 Nov 1983"/>
    <x v="34"/>
    <n v="1"/>
    <n v="6123.57"/>
    <s v="tier - 3"/>
    <s v="tier - 2"/>
    <s v="R1012"/>
  </r>
  <r>
    <s v="Id1623"/>
    <s v="Wood, Mr.  Justin"/>
    <x v="2"/>
    <n v="21.85"/>
    <x v="2"/>
    <x v="274"/>
    <s v="yes"/>
    <x v="0"/>
    <x v="1"/>
    <x v="3"/>
    <x v="1"/>
    <n v="1983"/>
    <s v="Aug"/>
    <n v="11"/>
    <s v="11 Aug 1983"/>
    <x v="38"/>
    <n v="1"/>
    <n v="6117.49"/>
    <s v="tier - 2"/>
    <s v="tier - 3"/>
    <s v="R1012"/>
  </r>
  <r>
    <s v="Id1624"/>
    <s v="Denny, Ms.  Emily"/>
    <x v="1"/>
    <n v="30.495000000000001"/>
    <x v="0"/>
    <x v="178"/>
    <s v="No"/>
    <x v="0"/>
    <x v="0"/>
    <x v="0"/>
    <x v="1"/>
    <n v="1991"/>
    <s v="Jul"/>
    <n v="25"/>
    <s v="25 Jul 1991"/>
    <x v="3"/>
    <n v="3"/>
    <n v="6113.23"/>
    <s v="tier - 2"/>
    <s v="tier - 2"/>
    <s v="R1024"/>
  </r>
  <r>
    <s v="Id1625"/>
    <s v="Testa, Ms.  Rebecca"/>
    <x v="2"/>
    <n v="34.104999999999997"/>
    <x v="0"/>
    <x v="215"/>
    <s v="yes"/>
    <x v="0"/>
    <x v="0"/>
    <x v="0"/>
    <x v="1"/>
    <n v="1985"/>
    <s v="Jul"/>
    <n v="21"/>
    <s v="21 Jul 1985"/>
    <x v="33"/>
    <n v="1"/>
    <n v="6112.35"/>
    <s v="tier - 2"/>
    <s v="tier - 1"/>
    <s v="R1012"/>
  </r>
  <r>
    <s v="Id1626"/>
    <s v="Mooney, Mrs.  Allie"/>
    <x v="2"/>
    <n v="32.770000000000003"/>
    <x v="0"/>
    <x v="614"/>
    <s v="yes"/>
    <x v="0"/>
    <x v="0"/>
    <x v="3"/>
    <x v="1"/>
    <n v="1995"/>
    <s v="SEP"/>
    <n v="9"/>
    <s v="9 Sep 1995"/>
    <x v="44"/>
    <n v="0"/>
    <n v="6111.95"/>
    <s v="tier - 2"/>
    <s v="tier - 3"/>
    <s v="R1026"/>
  </r>
  <r>
    <s v="Id1627"/>
    <s v="Buchholtz, Ms.  Trasi"/>
    <x v="0"/>
    <n v="16.850000000000001"/>
    <x v="3"/>
    <x v="35"/>
    <s v="yes"/>
    <x v="0"/>
    <x v="0"/>
    <x v="1"/>
    <x v="1"/>
    <n v="1970"/>
    <s v="Jun"/>
    <n v="9"/>
    <s v="9 Jun 1970"/>
    <x v="28"/>
    <n v="0"/>
    <n v="6098.38"/>
    <s v="tier - 2"/>
    <s v="tier - 2"/>
    <s v="R1013"/>
  </r>
  <r>
    <s v="Id1628"/>
    <s v="Hoyt, Mr.  Kevin"/>
    <x v="1"/>
    <n v="34.700000000000003"/>
    <x v="0"/>
    <x v="87"/>
    <s v="No"/>
    <x v="0"/>
    <x v="0"/>
    <x v="3"/>
    <x v="1"/>
    <n v="1984"/>
    <s v="Jul"/>
    <n v="25"/>
    <s v="25 Jul 1984"/>
    <x v="34"/>
    <n v="2"/>
    <n v="6082.41"/>
    <s v="tier - 1"/>
    <s v="tier - 2"/>
    <s v="R1011"/>
  </r>
  <r>
    <s v="Id1629"/>
    <s v="Cabada, Mr.  Fernando"/>
    <x v="2"/>
    <n v="37.049999999999997"/>
    <x v="0"/>
    <x v="233"/>
    <s v="No"/>
    <x v="0"/>
    <x v="0"/>
    <x v="3"/>
    <x v="1"/>
    <n v="1984"/>
    <s v="Oct"/>
    <n v="14"/>
    <s v="14 Oct 1984"/>
    <x v="33"/>
    <n v="1"/>
    <n v="6079.67"/>
    <s v="tier - 1"/>
    <s v="tier - 1"/>
    <s v="R1014"/>
  </r>
  <r>
    <s v="Id1630"/>
    <s v="Lobaciute, Ms.  Ieva"/>
    <x v="2"/>
    <n v="18.78"/>
    <x v="2"/>
    <x v="150"/>
    <s v="No"/>
    <x v="0"/>
    <x v="1"/>
    <x v="3"/>
    <x v="1"/>
    <n v="1979"/>
    <s v="Aug"/>
    <n v="8"/>
    <s v="8 Aug 1979"/>
    <x v="9"/>
    <n v="2"/>
    <n v="6074.37"/>
    <s v="tier - 2"/>
    <s v="tier - 2"/>
    <s v="R1012"/>
  </r>
  <r>
    <s v="Id1631"/>
    <s v="Dawes, Mr.  Chris"/>
    <x v="2"/>
    <n v="28.024999999999999"/>
    <x v="1"/>
    <x v="633"/>
    <s v="No"/>
    <x v="0"/>
    <x v="0"/>
    <x v="3"/>
    <x v="1"/>
    <n v="1984"/>
    <s v="SEP"/>
    <n v="21"/>
    <s v="21 Sep 1984"/>
    <x v="33"/>
    <n v="1"/>
    <n v="6067.13"/>
    <s v="tier - 3"/>
    <s v="tier - 1"/>
    <s v="R1016"/>
  </r>
  <r>
    <s v="Id1632"/>
    <s v="Deppen, Mr.  Drew L."/>
    <x v="1"/>
    <n v="35.090000000000003"/>
    <x v="0"/>
    <x v="85"/>
    <s v="No"/>
    <x v="0"/>
    <x v="0"/>
    <x v="0"/>
    <x v="1"/>
    <n v="1994"/>
    <s v="Nov"/>
    <n v="8"/>
    <s v="8 Nov 1994"/>
    <x v="6"/>
    <n v="0"/>
    <n v="6064.37"/>
    <s v="tier - 2"/>
    <s v="tier - 2"/>
    <s v="R1011"/>
  </r>
  <r>
    <s v="Id1633"/>
    <s v="Oberndorfer, Ms.  Christina"/>
    <x v="2"/>
    <n v="34.42"/>
    <x v="0"/>
    <x v="127"/>
    <s v="yes"/>
    <x v="0"/>
    <x v="0"/>
    <x v="0"/>
    <x v="1"/>
    <n v="1996"/>
    <s v="Jul"/>
    <n v="28"/>
    <s v="28 Jul 1996"/>
    <x v="44"/>
    <n v="0"/>
    <n v="6061.8"/>
    <s v="tier - 2"/>
    <s v="tier - 3"/>
    <s v="R1012"/>
  </r>
  <r>
    <s v="Id1634"/>
    <s v="Hetherington, Mr.  Alexander G"/>
    <x v="2"/>
    <n v="29.4"/>
    <x v="1"/>
    <x v="228"/>
    <s v="No"/>
    <x v="0"/>
    <x v="0"/>
    <x v="0"/>
    <x v="1"/>
    <n v="1989"/>
    <s v="Aug"/>
    <n v="16"/>
    <s v="16 Aug 1989"/>
    <x v="4"/>
    <n v="4"/>
    <n v="6059.17"/>
    <s v="tier - 2"/>
    <s v="tier - 1"/>
    <s v="R1011"/>
  </r>
  <r>
    <s v="Id1635"/>
    <s v="Murray, Ms.  Meaghan"/>
    <x v="2"/>
    <n v="21.31"/>
    <x v="2"/>
    <x v="550"/>
    <s v="No"/>
    <x v="0"/>
    <x v="0"/>
    <x v="0"/>
    <x v="1"/>
    <n v="1980"/>
    <s v="Aug"/>
    <n v="8"/>
    <s v="8 Aug 1980"/>
    <x v="31"/>
    <n v="2"/>
    <n v="5993.62"/>
    <s v="tier - 2"/>
    <s v="tier - 3"/>
    <s v="R1013"/>
  </r>
  <r>
    <s v="Id1636"/>
    <s v="Higden, Ms.  Kristin"/>
    <x v="0"/>
    <n v="19.559999999999999"/>
    <x v="2"/>
    <x v="499"/>
    <s v="No"/>
    <x v="0"/>
    <x v="0"/>
    <x v="0"/>
    <x v="1"/>
    <n v="1974"/>
    <s v="Aug"/>
    <n v="17"/>
    <s v="17 Aug 1974"/>
    <x v="19"/>
    <n v="0"/>
    <n v="5990.17"/>
    <s v="tier - 2"/>
    <s v="tier - 2"/>
    <s v="R1013"/>
  </r>
  <r>
    <s v="Id1637"/>
    <s v="Rediger, Ms.  Andrea K."/>
    <x v="1"/>
    <n v="37.335000000000001"/>
    <x v="0"/>
    <x v="106"/>
    <s v="yes"/>
    <x v="0"/>
    <x v="0"/>
    <x v="3"/>
    <x v="1"/>
    <n v="1988"/>
    <s v="Jun"/>
    <n v="10"/>
    <s v="10 Jun 1988"/>
    <x v="24"/>
    <n v="2"/>
    <n v="5989.52"/>
    <s v="tier - 2"/>
    <s v="tier - 1"/>
    <s v="R1012"/>
  </r>
  <r>
    <s v="Id1638"/>
    <s v="Huff, Ms.  Kris"/>
    <x v="0"/>
    <n v="19.53"/>
    <x v="2"/>
    <x v="41"/>
    <s v="No"/>
    <x v="0"/>
    <x v="0"/>
    <x v="0"/>
    <x v="1"/>
    <n v="1974"/>
    <s v="Oct"/>
    <n v="11"/>
    <s v="11 Oct 1974"/>
    <x v="23"/>
    <n v="0"/>
    <n v="5979.99"/>
    <s v="tier - 2"/>
    <s v="tier - 3"/>
    <s v="R1013"/>
  </r>
  <r>
    <s v="Id1639"/>
    <s v="Hall, Mr.  Alden W"/>
    <x v="2"/>
    <n v="34.1"/>
    <x v="0"/>
    <x v="361"/>
    <s v="No"/>
    <x v="0"/>
    <x v="0"/>
    <x v="0"/>
    <x v="1"/>
    <n v="1980"/>
    <s v="Oct"/>
    <n v="10"/>
    <s v="10 Oct 1980"/>
    <x v="26"/>
    <n v="0"/>
    <n v="5979.73"/>
    <s v="tier - 2"/>
    <s v="tier - 2"/>
    <s v="R1011"/>
  </r>
  <r>
    <s v="Id1640"/>
    <s v="Grise, Ms.  Suzanne M"/>
    <x v="0"/>
    <n v="16.5"/>
    <x v="3"/>
    <x v="452"/>
    <s v="yes"/>
    <x v="0"/>
    <x v="0"/>
    <x v="1"/>
    <x v="1"/>
    <n v="1970"/>
    <s v="Jun"/>
    <n v="25"/>
    <s v="25 Jun 1970"/>
    <x v="28"/>
    <n v="0"/>
    <n v="5979.66"/>
    <s v="tier - 2"/>
    <s v="tier - 3"/>
    <s v="R1013"/>
  </r>
  <r>
    <s v="Id1641"/>
    <s v="Skildum, Ms.  Heidi Z."/>
    <x v="2"/>
    <n v="30.69"/>
    <x v="0"/>
    <x v="249"/>
    <s v="No"/>
    <x v="0"/>
    <x v="0"/>
    <x v="3"/>
    <x v="1"/>
    <n v="1984"/>
    <s v="Nov"/>
    <n v="11"/>
    <s v="11 Nov 1984"/>
    <x v="33"/>
    <n v="1"/>
    <n v="5976.83"/>
    <s v="tier - 2"/>
    <s v="tier - 2"/>
    <s v="R1013"/>
  </r>
  <r>
    <s v="Id1642"/>
    <s v="Yang, Ms.  Carolyn"/>
    <x v="2"/>
    <n v="28.93"/>
    <x v="1"/>
    <x v="189"/>
    <s v="No"/>
    <x v="0"/>
    <x v="0"/>
    <x v="3"/>
    <x v="1"/>
    <n v="1984"/>
    <s v="SEP"/>
    <n v="19"/>
    <s v="19 Sep 1984"/>
    <x v="33"/>
    <n v="1"/>
    <n v="5974.38"/>
    <s v="tier - 2"/>
    <s v="tier - 3"/>
    <s v="R1013"/>
  </r>
  <r>
    <s v="Id1643"/>
    <s v="Fischer-Daly, Ms.  Sabine"/>
    <x v="2"/>
    <n v="38.9"/>
    <x v="0"/>
    <x v="141"/>
    <s v="No"/>
    <x v="0"/>
    <x v="0"/>
    <x v="0"/>
    <x v="1"/>
    <n v="1989"/>
    <s v="Jul"/>
    <n v="22"/>
    <s v="22 Jul 1989"/>
    <x v="4"/>
    <n v="3"/>
    <n v="5972.38"/>
    <s v="tier - 2"/>
    <s v="tier - 2"/>
    <s v="R1011"/>
  </r>
  <r>
    <s v="Id1644"/>
    <s v="Asher, Mr.  Bobby"/>
    <x v="2"/>
    <n v="26.9"/>
    <x v="1"/>
    <x v="212"/>
    <s v="No"/>
    <x v="0"/>
    <x v="0"/>
    <x v="0"/>
    <x v="1"/>
    <n v="1980"/>
    <s v="Jul"/>
    <n v="21"/>
    <s v="21 Jul 1980"/>
    <x v="31"/>
    <n v="0"/>
    <n v="5969.72"/>
    <s v="tier - 3"/>
    <s v="tier - 3"/>
    <s v="R1011"/>
  </r>
  <r>
    <s v="Id1645"/>
    <s v="Zhou, Mr.  Fan"/>
    <x v="1"/>
    <n v="24.86"/>
    <x v="2"/>
    <x v="195"/>
    <s v="No"/>
    <x v="0"/>
    <x v="0"/>
    <x v="0"/>
    <x v="1"/>
    <n v="1980"/>
    <s v="Aug"/>
    <n v="5"/>
    <s v="5 Aug 1980"/>
    <x v="31"/>
    <n v="0"/>
    <n v="5966.89"/>
    <s v="tier - 2"/>
    <s v="tier - 3"/>
    <s v="R1013"/>
  </r>
  <r>
    <s v="Id1646"/>
    <s v="Rudder, Mrs.  Rachel M"/>
    <x v="1"/>
    <n v="39.14"/>
    <x v="0"/>
    <x v="149"/>
    <s v="No"/>
    <x v="1"/>
    <x v="0"/>
    <x v="3"/>
    <x v="1"/>
    <n v="2004"/>
    <s v="Jul"/>
    <n v="15"/>
    <s v="15 Jul 2004"/>
    <x v="45"/>
    <n v="0"/>
    <n v="5960.91"/>
    <s v="tier - 2"/>
    <s v="tier - 1"/>
    <s v="R1026"/>
  </r>
  <r>
    <s v="Id1647"/>
    <s v="Cartmell, Mr.  Greg"/>
    <x v="1"/>
    <n v="39.799999999999997"/>
    <x v="0"/>
    <x v="331"/>
    <s v="No"/>
    <x v="0"/>
    <x v="1"/>
    <x v="3"/>
    <x v="1"/>
    <n v="2003"/>
    <s v="Aug"/>
    <n v="13"/>
    <s v="13 Aug 2003"/>
    <x v="39"/>
    <n v="0"/>
    <n v="5957.35"/>
    <s v="tier - 2"/>
    <s v="tier - 2"/>
    <s v="R1012"/>
  </r>
  <r>
    <s v="Id1648"/>
    <s v="Troland, Mr.  Dan"/>
    <x v="2"/>
    <n v="34.32"/>
    <x v="0"/>
    <x v="361"/>
    <s v="No"/>
    <x v="0"/>
    <x v="0"/>
    <x v="3"/>
    <x v="1"/>
    <n v="1987"/>
    <s v="Jul"/>
    <n v="14"/>
    <s v="14 Jul 1987"/>
    <x v="27"/>
    <n v="3"/>
    <n v="5934.38"/>
    <s v="tier - 3"/>
    <s v="tier - 2"/>
    <s v="R1013"/>
  </r>
  <r>
    <s v="Id1649"/>
    <s v="Hall, Ms.  Jennifer A"/>
    <x v="2"/>
    <n v="32.51"/>
    <x v="0"/>
    <x v="167"/>
    <s v="No"/>
    <x v="0"/>
    <x v="0"/>
    <x v="0"/>
    <x v="1"/>
    <n v="1994"/>
    <s v="Jul"/>
    <n v="30"/>
    <s v="30 Jul 1994"/>
    <x v="20"/>
    <n v="0"/>
    <n v="5927.65"/>
    <s v="tier - 2"/>
    <s v="tier - 1"/>
    <s v="R1012"/>
  </r>
  <r>
    <s v="Id1650"/>
    <s v="Berg, Mrs.  Jessica"/>
    <x v="1"/>
    <n v="30.71"/>
    <x v="0"/>
    <x v="105"/>
    <s v="No"/>
    <x v="0"/>
    <x v="1"/>
    <x v="3"/>
    <x v="1"/>
    <n v="1993"/>
    <s v="Aug"/>
    <n v="13"/>
    <s v="13 Aug 1993"/>
    <x v="40"/>
    <n v="0"/>
    <n v="5926.93"/>
    <s v="tier - 2"/>
    <s v="tier - 2"/>
    <s v="R1025"/>
  </r>
  <r>
    <s v="Id1651"/>
    <s v="Engtrakul, Mr.  Chaiwat"/>
    <x v="2"/>
    <n v="28.9"/>
    <x v="1"/>
    <x v="332"/>
    <s v="No"/>
    <x v="0"/>
    <x v="0"/>
    <x v="3"/>
    <x v="1"/>
    <n v="1987"/>
    <s v="Jul"/>
    <n v="29"/>
    <s v="29 Jul 1987"/>
    <x v="27"/>
    <n v="3"/>
    <n v="5926.85"/>
    <s v="tier - 3"/>
    <s v="tier - 3"/>
    <s v="R1011"/>
  </r>
  <r>
    <s v="Id1652"/>
    <s v="Leonhardt, Ms.  Kerri"/>
    <x v="2"/>
    <n v="36.19"/>
    <x v="0"/>
    <x v="167"/>
    <s v="No"/>
    <x v="0"/>
    <x v="0"/>
    <x v="0"/>
    <x v="1"/>
    <n v="1982"/>
    <s v="Dec"/>
    <n v="21"/>
    <s v="21 Dec 1982"/>
    <x v="38"/>
    <n v="0"/>
    <n v="5920.1"/>
    <s v="tier - 2"/>
    <s v="tier - 1"/>
    <s v="R1013"/>
  </r>
  <r>
    <s v="Id1653"/>
    <s v="Goetz, Ms.  Lisa"/>
    <x v="2"/>
    <n v="29.6"/>
    <x v="1"/>
    <x v="197"/>
    <s v="No"/>
    <x v="0"/>
    <x v="0"/>
    <x v="0"/>
    <x v="1"/>
    <n v="1982"/>
    <s v="Jul"/>
    <n v="8"/>
    <s v="8 Jul 1982"/>
    <x v="37"/>
    <n v="0"/>
    <n v="5910.94"/>
    <s v="tier - 2"/>
    <s v="tier - 1"/>
    <s v="R1011"/>
  </r>
  <r>
    <s v="Id1654"/>
    <s v="Cacharelis, Mr.  Nicholas G"/>
    <x v="1"/>
    <n v="30.95"/>
    <x v="0"/>
    <x v="128"/>
    <s v="No"/>
    <x v="0"/>
    <x v="1"/>
    <x v="3"/>
    <x v="1"/>
    <n v="1993"/>
    <s v="Oct"/>
    <n v="19"/>
    <s v="19 Oct 1993"/>
    <x v="20"/>
    <n v="0"/>
    <n v="5877.02"/>
    <s v="tier - 2"/>
    <s v="tier - 2"/>
    <s v="R1021"/>
  </r>
  <r>
    <s v="Id1655"/>
    <s v="Kariolis, Mr.  Vasilis S"/>
    <x v="2"/>
    <n v="19.95"/>
    <x v="2"/>
    <x v="125"/>
    <s v="No"/>
    <x v="0"/>
    <x v="0"/>
    <x v="3"/>
    <x v="1"/>
    <n v="1984"/>
    <s v="Nov"/>
    <n v="22"/>
    <s v="22 Nov 1984"/>
    <x v="33"/>
    <n v="1"/>
    <n v="5855.9"/>
    <s v="tier - 2"/>
    <s v="tier - 3"/>
    <s v="R1012"/>
  </r>
  <r>
    <s v="Id1656"/>
    <s v="Zelwin, Mr.  Michael P"/>
    <x v="1"/>
    <n v="23.65"/>
    <x v="2"/>
    <x v="56"/>
    <s v="yes"/>
    <x v="0"/>
    <x v="0"/>
    <x v="0"/>
    <x v="1"/>
    <n v="1985"/>
    <s v="Jun"/>
    <n v="18"/>
    <s v="18 Jun 1985"/>
    <x v="33"/>
    <n v="3"/>
    <n v="5847.24"/>
    <s v="tier - 2"/>
    <s v="tier - 1"/>
    <s v="R1013"/>
  </r>
  <r>
    <s v="Id1657"/>
    <s v="Barry, Ms.  Colleen C."/>
    <x v="2"/>
    <n v="43.34"/>
    <x v="0"/>
    <x v="470"/>
    <s v="No"/>
    <x v="0"/>
    <x v="0"/>
    <x v="3"/>
    <x v="1"/>
    <n v="1987"/>
    <s v="SEP"/>
    <n v="30"/>
    <s v="30 Sep 1987"/>
    <x v="24"/>
    <n v="2"/>
    <n v="5846.92"/>
    <s v="tier - 2"/>
    <s v="tier - 2"/>
    <s v="R1013"/>
  </r>
  <r>
    <s v="Id1658"/>
    <s v="Bannon, Mrs.  Annika"/>
    <x v="2"/>
    <n v="31.98"/>
    <x v="0"/>
    <x v="135"/>
    <s v="yes"/>
    <x v="0"/>
    <x v="0"/>
    <x v="3"/>
    <x v="1"/>
    <n v="1995"/>
    <s v="Aug"/>
    <n v="20"/>
    <s v="20 Aug 1995"/>
    <x v="6"/>
    <n v="0"/>
    <n v="5843.99"/>
    <s v="tier - 2"/>
    <s v="tier - 2"/>
    <s v="R1025"/>
  </r>
  <r>
    <s v="Id1659"/>
    <s v="Chang, Ms.  Kelly"/>
    <x v="1"/>
    <n v="35.86"/>
    <x v="0"/>
    <x v="21"/>
    <s v="No"/>
    <x v="0"/>
    <x v="0"/>
    <x v="3"/>
    <x v="1"/>
    <n v="1987"/>
    <s v="Jul"/>
    <n v="27"/>
    <s v="27 Jul 1987"/>
    <x v="27"/>
    <n v="2"/>
    <n v="5836.52"/>
    <s v="tier - 2"/>
    <s v="tier - 3"/>
    <s v="R1013"/>
  </r>
  <r>
    <s v="Id1660"/>
    <s v="Vetter, Mr.  Nicholas C."/>
    <x v="0"/>
    <n v="15.2"/>
    <x v="3"/>
    <x v="163"/>
    <s v="No"/>
    <x v="0"/>
    <x v="0"/>
    <x v="0"/>
    <x v="1"/>
    <n v="1971"/>
    <s v="SEP"/>
    <n v="27"/>
    <s v="27 Sep 1971"/>
    <x v="14"/>
    <n v="0"/>
    <n v="5832.6"/>
    <s v="tier - 2"/>
    <s v="tier - 3"/>
    <s v="R1012"/>
  </r>
  <r>
    <s v="Id1661"/>
    <s v="Jablonski, Mrs.  Kelly K"/>
    <x v="0"/>
    <n v="37.200000000000003"/>
    <x v="0"/>
    <x v="417"/>
    <s v="No"/>
    <x v="0"/>
    <x v="0"/>
    <x v="0"/>
    <x v="1"/>
    <n v="2002"/>
    <s v="Jul"/>
    <n v="22"/>
    <s v="22 Jul 2002"/>
    <x v="47"/>
    <n v="0"/>
    <n v="5816.58"/>
    <s v="tier - 2"/>
    <s v="tier - 2"/>
    <s v="R1026"/>
  </r>
  <r>
    <s v="Id1662"/>
    <s v="Jakubowitch, Mr.  Andrew"/>
    <x v="2"/>
    <n v="17.91"/>
    <x v="3"/>
    <x v="497"/>
    <s v="No"/>
    <x v="0"/>
    <x v="0"/>
    <x v="1"/>
    <x v="1"/>
    <n v="1972"/>
    <s v="Nov"/>
    <n v="2"/>
    <s v="2 Nov 1972"/>
    <x v="30"/>
    <n v="0"/>
    <n v="5812.9"/>
    <s v="tier - 2"/>
    <s v="tier - 2"/>
    <s v="R1013"/>
  </r>
  <r>
    <s v="Id1663"/>
    <s v="Altshuler, Ms.  Hannah"/>
    <x v="1"/>
    <n v="20.76"/>
    <x v="2"/>
    <x v="106"/>
    <s v="No"/>
    <x v="0"/>
    <x v="0"/>
    <x v="0"/>
    <x v="1"/>
    <n v="1980"/>
    <s v="SEP"/>
    <n v="18"/>
    <s v="18 Sep 1980"/>
    <x v="26"/>
    <n v="2"/>
    <n v="5807.06"/>
    <s v="tier - 2"/>
    <s v="tier - 3"/>
    <s v="R1013"/>
  </r>
  <r>
    <s v="Id1664"/>
    <s v="Ugarte, Mr.  Patricio Sr."/>
    <x v="2"/>
    <n v="38.99"/>
    <x v="0"/>
    <x v="127"/>
    <s v="No"/>
    <x v="1"/>
    <x v="0"/>
    <x v="3"/>
    <x v="1"/>
    <n v="2004"/>
    <s v="Nov"/>
    <n v="1"/>
    <s v="1 Nov 2004"/>
    <x v="41"/>
    <n v="0"/>
    <n v="5778.71"/>
    <s v="tier - 2"/>
    <s v="tier - 3"/>
    <s v="R1022"/>
  </r>
  <r>
    <s v="Id1665"/>
    <s v="Tusso, Mr.  Robert B"/>
    <x v="1"/>
    <n v="42.655000000000001"/>
    <x v="0"/>
    <x v="425"/>
    <s v="yes"/>
    <x v="0"/>
    <x v="1"/>
    <x v="3"/>
    <x v="1"/>
    <n v="1983"/>
    <s v="Aug"/>
    <n v="30"/>
    <s v="30 Aug 1983"/>
    <x v="38"/>
    <n v="0"/>
    <n v="5757.41"/>
    <s v="tier - 2"/>
    <s v="tier - 3"/>
    <s v="R1019"/>
  </r>
  <r>
    <s v="Id1666"/>
    <s v="Johnson, Mr.  Benjamin M"/>
    <x v="2"/>
    <n v="30.57"/>
    <x v="0"/>
    <x v="45"/>
    <s v="No"/>
    <x v="0"/>
    <x v="1"/>
    <x v="3"/>
    <x v="1"/>
    <n v="1993"/>
    <s v="Jun"/>
    <n v="10"/>
    <s v="10 Jun 1993"/>
    <x v="40"/>
    <n v="0"/>
    <n v="5748.13"/>
    <s v="tier - 2"/>
    <s v="tier - 1"/>
    <s v="R1021"/>
  </r>
  <r>
    <s v="Id1667"/>
    <s v="Landry, Mr.  Robert"/>
    <x v="1"/>
    <n v="17.7"/>
    <x v="3"/>
    <x v="245"/>
    <s v="No"/>
    <x v="0"/>
    <x v="0"/>
    <x v="1"/>
    <x v="1"/>
    <n v="1972"/>
    <s v="Aug"/>
    <n v="21"/>
    <s v="21 Aug 1972"/>
    <x v="14"/>
    <n v="0"/>
    <n v="5741.67"/>
    <s v="tier - 2"/>
    <s v="tier - 3"/>
    <s v="R1013"/>
  </r>
  <r>
    <s v="Id1668"/>
    <s v="McDonald, Mr.  Eric R."/>
    <x v="2"/>
    <n v="34.770000000000003"/>
    <x v="0"/>
    <x v="47"/>
    <s v="No"/>
    <x v="0"/>
    <x v="0"/>
    <x v="3"/>
    <x v="1"/>
    <n v="1987"/>
    <s v="Oct"/>
    <n v="19"/>
    <s v="19 Oct 1987"/>
    <x v="24"/>
    <n v="2"/>
    <n v="5729.01"/>
    <s v="tier - 1"/>
    <s v="tier - 2"/>
    <s v="R1012"/>
  </r>
  <r>
    <s v="Id1669"/>
    <s v="Dunlap, Mr.  Matthew"/>
    <x v="0"/>
    <n v="16.88"/>
    <x v="3"/>
    <x v="531"/>
    <s v="No"/>
    <x v="0"/>
    <x v="0"/>
    <x v="0"/>
    <x v="1"/>
    <n v="1971"/>
    <s v="Dec"/>
    <n v="18"/>
    <s v="18 Dec 1971"/>
    <x v="14"/>
    <n v="0"/>
    <n v="5720.38"/>
    <s v="tier - 2"/>
    <s v="tier - 1"/>
    <s v="R1013"/>
  </r>
  <r>
    <s v="Id1670"/>
    <s v="Larue, Mr.  Bob R"/>
    <x v="0"/>
    <n v="40.26"/>
    <x v="0"/>
    <x v="634"/>
    <s v="yes"/>
    <x v="0"/>
    <x v="0"/>
    <x v="0"/>
    <x v="1"/>
    <n v="1981"/>
    <s v="Aug"/>
    <n v="30"/>
    <s v="30 Aug 1981"/>
    <x v="26"/>
    <n v="0"/>
    <n v="5709.16"/>
    <s v="tier - 3"/>
    <s v="tier - 3"/>
    <s v="R1013"/>
  </r>
  <r>
    <s v="Id1671"/>
    <s v="Hodge, Ms.  Stephanie J."/>
    <x v="1"/>
    <n v="25.6"/>
    <x v="1"/>
    <x v="100"/>
    <s v="No"/>
    <x v="0"/>
    <x v="1"/>
    <x v="3"/>
    <x v="1"/>
    <n v="1993"/>
    <s v="Nov"/>
    <n v="3"/>
    <s v="3 Nov 1993"/>
    <x v="20"/>
    <n v="4"/>
    <n v="5708.87"/>
    <s v="tier - 2"/>
    <s v="tier - 1"/>
    <s v="R1011"/>
  </r>
  <r>
    <s v="Id1672"/>
    <s v="Marcus, Mr.  Jake"/>
    <x v="0"/>
    <n v="33.549999999999997"/>
    <x v="0"/>
    <x v="333"/>
    <s v="yes"/>
    <x v="0"/>
    <x v="0"/>
    <x v="0"/>
    <x v="1"/>
    <n v="1981"/>
    <s v="Jun"/>
    <n v="15"/>
    <s v="15 Jun 1981"/>
    <x v="26"/>
    <n v="0"/>
    <n v="5699.84"/>
    <s v="tier - 2"/>
    <s v="tier - 3"/>
    <s v="R1013"/>
  </r>
  <r>
    <s v="Id1673"/>
    <s v="Daubert, Ms.  Alison L."/>
    <x v="0"/>
    <n v="16.690000000000001"/>
    <x v="3"/>
    <x v="627"/>
    <s v="No"/>
    <x v="0"/>
    <x v="0"/>
    <x v="0"/>
    <x v="1"/>
    <n v="1974"/>
    <s v="Jul"/>
    <n v="6"/>
    <s v="6 Jul 1974"/>
    <x v="19"/>
    <n v="0"/>
    <n v="5698.74"/>
    <s v="tier - 2"/>
    <s v="tier - 2"/>
    <s v="R1012"/>
  </r>
  <r>
    <s v="Id1674"/>
    <s v="Close, Ms.  Lindsay M"/>
    <x v="2"/>
    <n v="19.95"/>
    <x v="2"/>
    <x v="458"/>
    <s v="No"/>
    <x v="0"/>
    <x v="0"/>
    <x v="3"/>
    <x v="1"/>
    <n v="1992"/>
    <s v="Nov"/>
    <n v="3"/>
    <s v="3 Nov 1992"/>
    <x v="40"/>
    <n v="3"/>
    <n v="5693.43"/>
    <s v="tier - 2"/>
    <s v="tier - 3"/>
    <s v="R1012"/>
  </r>
  <r>
    <s v="Id1675"/>
    <s v="Roels, Mr.  Guillaume"/>
    <x v="2"/>
    <n v="17.55"/>
    <x v="3"/>
    <x v="80"/>
    <s v="No"/>
    <x v="0"/>
    <x v="0"/>
    <x v="1"/>
    <x v="1"/>
    <n v="1972"/>
    <s v="Oct"/>
    <n v="28"/>
    <s v="28 Oct 1972"/>
    <x v="30"/>
    <n v="0"/>
    <n v="5690.79"/>
    <s v="tier - 2"/>
    <s v="tier - 1"/>
    <s v="R1013"/>
  </r>
  <r>
    <s v="Id1676"/>
    <s v="Venosky, Ms.  Kaylee"/>
    <x v="2"/>
    <n v="22.01"/>
    <x v="2"/>
    <x v="170"/>
    <s v="No"/>
    <x v="0"/>
    <x v="0"/>
    <x v="3"/>
    <x v="1"/>
    <n v="1984"/>
    <s v="Aug"/>
    <n v="12"/>
    <s v="12 Aug 1984"/>
    <x v="34"/>
    <n v="3"/>
    <n v="5679.13"/>
    <s v="tier - 2"/>
    <s v="tier - 2"/>
    <s v="R1013"/>
  </r>
  <r>
    <s v="Id1677"/>
    <s v="Gosnell, Ms.  Theresa"/>
    <x v="1"/>
    <n v="41.8"/>
    <x v="0"/>
    <x v="99"/>
    <s v="yes"/>
    <x v="0"/>
    <x v="1"/>
    <x v="3"/>
    <x v="1"/>
    <n v="1983"/>
    <s v="SEP"/>
    <n v="3"/>
    <s v="3 Sep 1983"/>
    <x v="38"/>
    <n v="0"/>
    <n v="5662.23"/>
    <s v="tier - 2"/>
    <s v="tier - 1"/>
    <s v="R1013"/>
  </r>
  <r>
    <s v="Id1678"/>
    <s v="Chewning-Kulick, Mr.  Travis G."/>
    <x v="0"/>
    <n v="19.170000000000002"/>
    <x v="2"/>
    <x v="569"/>
    <s v="No"/>
    <x v="0"/>
    <x v="0"/>
    <x v="0"/>
    <x v="1"/>
    <n v="1978"/>
    <s v="SEP"/>
    <n v="27"/>
    <s v="27 Sep 1978"/>
    <x v="9"/>
    <n v="2"/>
    <n v="5650.14"/>
    <s v="tier - 2"/>
    <s v="tier - 1"/>
    <s v="R1013"/>
  </r>
  <r>
    <s v="Id1679"/>
    <s v="McCarron, Ms.  Emma L."/>
    <x v="1"/>
    <n v="32.799999999999997"/>
    <x v="0"/>
    <x v="635"/>
    <s v="yes"/>
    <x v="0"/>
    <x v="1"/>
    <x v="3"/>
    <x v="1"/>
    <n v="1983"/>
    <s v="Jun"/>
    <n v="8"/>
    <s v="8 Jun 1983"/>
    <x v="38"/>
    <n v="0"/>
    <n v="5649.72"/>
    <s v="tier - 2"/>
    <s v="tier - 3"/>
    <s v="R1011"/>
  </r>
  <r>
    <s v="Id1680"/>
    <s v="Manion, Ms.  Linda"/>
    <x v="2"/>
    <n v="35.814999999999998"/>
    <x v="0"/>
    <x v="325"/>
    <s v="No"/>
    <x v="0"/>
    <x v="0"/>
    <x v="3"/>
    <x v="1"/>
    <n v="1987"/>
    <s v="Dec"/>
    <n v="9"/>
    <s v="9 Dec 1987"/>
    <x v="24"/>
    <n v="1"/>
    <n v="5630.46"/>
    <s v="tier - 2"/>
    <s v="tier - 3"/>
    <s v="R1012"/>
  </r>
  <r>
    <s v="Id1681"/>
    <s v="Strong, Mr.  Owen R"/>
    <x v="1"/>
    <n v="24.3"/>
    <x v="2"/>
    <x v="195"/>
    <s v="No"/>
    <x v="0"/>
    <x v="0"/>
    <x v="0"/>
    <x v="1"/>
    <n v="1994"/>
    <s v="Nov"/>
    <n v="15"/>
    <s v="15 Nov 1994"/>
    <x v="6"/>
    <n v="5"/>
    <n v="5615.37"/>
    <s v="tier - 2"/>
    <s v="tier - 3"/>
    <s v="R1011"/>
  </r>
  <r>
    <s v="Id1682"/>
    <s v="Leblanc, Mr.  Jacob"/>
    <x v="0"/>
    <n v="19.059999999999999"/>
    <x v="2"/>
    <x v="534"/>
    <s v="No"/>
    <x v="0"/>
    <x v="0"/>
    <x v="0"/>
    <x v="1"/>
    <n v="1978"/>
    <s v="SEP"/>
    <n v="11"/>
    <s v="11 Sep 1978"/>
    <x v="9"/>
    <n v="2"/>
    <n v="5612.83"/>
    <s v="tier - 2"/>
    <s v="tier - 3"/>
    <s v="R1013"/>
  </r>
  <r>
    <s v="Id1683"/>
    <s v="Palmer, Ms.  Jacqueline"/>
    <x v="2"/>
    <n v="33.25"/>
    <x v="0"/>
    <x v="133"/>
    <s v="yes"/>
    <x v="0"/>
    <x v="0"/>
    <x v="3"/>
    <x v="1"/>
    <n v="1988"/>
    <s v="Nov"/>
    <n v="18"/>
    <s v="18 Nov 1988"/>
    <x v="4"/>
    <n v="1"/>
    <n v="5594.85"/>
    <s v="tier - 2"/>
    <s v="tier - 3"/>
    <s v="R1024"/>
  </r>
  <r>
    <s v="Id1684"/>
    <s v="Shen, Mr.  Yefeng"/>
    <x v="2"/>
    <n v="21.37"/>
    <x v="2"/>
    <x v="117"/>
    <s v="yes"/>
    <x v="0"/>
    <x v="1"/>
    <x v="3"/>
    <x v="1"/>
    <n v="1983"/>
    <s v="Oct"/>
    <n v="3"/>
    <s v="3 Oct 1983"/>
    <x v="34"/>
    <n v="3"/>
    <n v="5587.59"/>
    <s v="tier - 2"/>
    <s v="tier - 1"/>
    <s v="R1013"/>
  </r>
  <r>
    <s v="Id1685"/>
    <s v="Goldsby, Mr.  Thomas J"/>
    <x v="0"/>
    <n v="34.43"/>
    <x v="0"/>
    <x v="636"/>
    <s v="yes"/>
    <x v="0"/>
    <x v="0"/>
    <x v="3"/>
    <x v="1"/>
    <n v="1986"/>
    <s v="Nov"/>
    <n v="21"/>
    <s v="21 Nov 1986"/>
    <x v="27"/>
    <n v="2"/>
    <n v="5584.31"/>
    <s v="tier - 3"/>
    <s v="tier - 1"/>
    <s v="R1013"/>
  </r>
  <r>
    <s v="Id1686"/>
    <s v="Whitney, Mr.  Ken"/>
    <x v="2"/>
    <n v="20.86"/>
    <x v="2"/>
    <x v="67"/>
    <s v="yes"/>
    <x v="0"/>
    <x v="0"/>
    <x v="0"/>
    <x v="1"/>
    <n v="1985"/>
    <s v="SEP"/>
    <n v="5"/>
    <s v="5 Sep 1985"/>
    <x v="18"/>
    <n v="3"/>
    <n v="5582.95"/>
    <s v="tier - 2"/>
    <s v="tier - 1"/>
    <s v="R1012"/>
  </r>
  <r>
    <s v="Id1687"/>
    <s v="Mahoney, Ms.  Annie E"/>
    <x v="0"/>
    <n v="18.34"/>
    <x v="3"/>
    <x v="564"/>
    <s v="No"/>
    <x v="0"/>
    <x v="0"/>
    <x v="0"/>
    <x v="1"/>
    <n v="1974"/>
    <s v="SEP"/>
    <n v="18"/>
    <s v="18 Sep 1974"/>
    <x v="23"/>
    <n v="0"/>
    <n v="5576.35"/>
    <s v="tier - 2"/>
    <s v="tier - 3"/>
    <s v="R1013"/>
  </r>
  <r>
    <s v="Id1688"/>
    <s v="McCracken, Mrs.  Noel K."/>
    <x v="2"/>
    <n v="34.15"/>
    <x v="0"/>
    <x v="140"/>
    <s v="No"/>
    <x v="0"/>
    <x v="0"/>
    <x v="0"/>
    <x v="1"/>
    <n v="1999"/>
    <s v="SEP"/>
    <n v="22"/>
    <s v="22 Sep 1999"/>
    <x v="21"/>
    <n v="0"/>
    <n v="5552.61"/>
    <s v="tier - 2"/>
    <s v="tier - 3"/>
    <s v="R1026"/>
  </r>
  <r>
    <s v="Id1689"/>
    <s v="Spewak, Mr.  Mark S"/>
    <x v="2"/>
    <n v="18.350000000000001"/>
    <x v="3"/>
    <x v="89"/>
    <s v="No"/>
    <x v="0"/>
    <x v="0"/>
    <x v="0"/>
    <x v="1"/>
    <n v="1980"/>
    <s v="Dec"/>
    <n v="7"/>
    <s v="7 Dec 1980"/>
    <x v="26"/>
    <n v="2"/>
    <n v="5540.35"/>
    <s v="tier - 2"/>
    <s v="tier - 2"/>
    <s v="R1012"/>
  </r>
  <r>
    <s v="Id1690"/>
    <s v="Cottini, Ms.  Federica"/>
    <x v="0"/>
    <n v="22.13"/>
    <x v="2"/>
    <x v="77"/>
    <s v="yes"/>
    <x v="0"/>
    <x v="0"/>
    <x v="0"/>
    <x v="1"/>
    <n v="1981"/>
    <s v="Nov"/>
    <n v="7"/>
    <s v="7 Nov 1981"/>
    <x v="37"/>
    <n v="1"/>
    <n v="5539.4"/>
    <s v="tier - 2"/>
    <s v="tier - 2"/>
    <s v="R1013"/>
  </r>
  <r>
    <s v="Id1691"/>
    <s v="Findlay, Ms.  Pamela L"/>
    <x v="1"/>
    <n v="22.51"/>
    <x v="2"/>
    <x v="637"/>
    <s v="yes"/>
    <x v="0"/>
    <x v="0"/>
    <x v="3"/>
    <x v="1"/>
    <n v="1988"/>
    <s v="Jul"/>
    <n v="29"/>
    <s v="29 Jul 1988"/>
    <x v="24"/>
    <n v="3"/>
    <n v="5503.36"/>
    <s v="tier - 2"/>
    <s v="tier - 2"/>
    <s v="R1012"/>
  </r>
  <r>
    <s v="Id1692"/>
    <s v="Strasburg, Mr.  Andrew W."/>
    <x v="2"/>
    <n v="31"/>
    <x v="0"/>
    <x v="372"/>
    <s v="No"/>
    <x v="0"/>
    <x v="0"/>
    <x v="3"/>
    <x v="1"/>
    <n v="1984"/>
    <s v="Aug"/>
    <n v="17"/>
    <s v="17 Aug 1984"/>
    <x v="34"/>
    <n v="1"/>
    <n v="5488.26"/>
    <s v="tier - 2"/>
    <s v="tier - 3"/>
    <s v="R1011"/>
  </r>
  <r>
    <s v="Id1693"/>
    <s v="Adams, Mr.  Randall"/>
    <x v="2"/>
    <n v="28.27"/>
    <x v="1"/>
    <x v="473"/>
    <s v="No"/>
    <x v="0"/>
    <x v="0"/>
    <x v="3"/>
    <x v="1"/>
    <n v="1984"/>
    <s v="Aug"/>
    <n v="26"/>
    <s v="26 Aug 1984"/>
    <x v="34"/>
    <n v="1"/>
    <n v="5484.47"/>
    <s v="tier - 2"/>
    <s v="tier - 2"/>
    <s v="R1013"/>
  </r>
  <r>
    <s v="Id1694"/>
    <s v="Deeter, Ms.  Tracy L"/>
    <x v="0"/>
    <n v="29.92"/>
    <x v="1"/>
    <x v="269"/>
    <s v="yes"/>
    <x v="0"/>
    <x v="0"/>
    <x v="3"/>
    <x v="1"/>
    <n v="1986"/>
    <s v="SEP"/>
    <n v="30"/>
    <s v="30 Sep 1986"/>
    <x v="27"/>
    <n v="1"/>
    <n v="5478.04"/>
    <s v="tier - 2"/>
    <s v="tier - 3"/>
    <s v="R1013"/>
  </r>
  <r>
    <s v="Id1695"/>
    <s v="Arpin, Ms.  Azelie"/>
    <x v="0"/>
    <n v="25.9"/>
    <x v="1"/>
    <x v="438"/>
    <s v="yes"/>
    <x v="0"/>
    <x v="0"/>
    <x v="3"/>
    <x v="1"/>
    <n v="1986"/>
    <s v="Jul"/>
    <n v="12"/>
    <s v="12 Jul 1986"/>
    <x v="18"/>
    <n v="1"/>
    <n v="5472.45"/>
    <s v="tier - 2"/>
    <s v="tier - 3"/>
    <s v="R1011"/>
  </r>
  <r>
    <s v="Id1696"/>
    <s v="Schoeneck, Ms.  Monica M."/>
    <x v="0"/>
    <n v="27.74"/>
    <x v="1"/>
    <x v="179"/>
    <s v="yes"/>
    <x v="0"/>
    <x v="0"/>
    <x v="3"/>
    <x v="1"/>
    <n v="1986"/>
    <s v="Dec"/>
    <n v="2"/>
    <s v="2 Dec 1986"/>
    <x v="27"/>
    <n v="0"/>
    <n v="5469.01"/>
    <s v="tier - 2"/>
    <s v="tier - 2"/>
    <s v="R1024"/>
  </r>
  <r>
    <s v="Id1697"/>
    <s v="Mueller, Ms.  Katarina K."/>
    <x v="0"/>
    <n v="17.260000000000002"/>
    <x v="3"/>
    <x v="638"/>
    <s v="No"/>
    <x v="0"/>
    <x v="0"/>
    <x v="1"/>
    <x v="1"/>
    <n v="1973"/>
    <s v="Oct"/>
    <n v="24"/>
    <s v="24 Oct 1973"/>
    <x v="19"/>
    <n v="0"/>
    <n v="5466.88"/>
    <s v="tier - 2"/>
    <s v="tier - 2"/>
    <s v="R1013"/>
  </r>
  <r>
    <s v="Id1698"/>
    <s v="Willits, Ms.  Jamie L."/>
    <x v="0"/>
    <n v="19.855"/>
    <x v="2"/>
    <x v="639"/>
    <s v="yes"/>
    <x v="0"/>
    <x v="0"/>
    <x v="3"/>
    <x v="1"/>
    <n v="1986"/>
    <s v="Dec"/>
    <n v="25"/>
    <s v="25 Dec 1986"/>
    <x v="27"/>
    <n v="0"/>
    <n v="5458.05"/>
    <s v="tier - 2"/>
    <s v="tier - 2"/>
    <s v="R1024"/>
  </r>
  <r>
    <s v="Id1699"/>
    <s v="Syring, Mr.  Brian"/>
    <x v="1"/>
    <n v="41.69"/>
    <x v="0"/>
    <x v="123"/>
    <s v="No"/>
    <x v="0"/>
    <x v="0"/>
    <x v="0"/>
    <x v="1"/>
    <n v="1982"/>
    <s v="Aug"/>
    <n v="25"/>
    <s v="25 Aug 1982"/>
    <x v="37"/>
    <n v="0"/>
    <n v="5438.75"/>
    <s v="tier - 3"/>
    <s v="tier - 2"/>
    <s v="R1013"/>
  </r>
  <r>
    <s v="Id1700"/>
    <s v="Strike, Ms.  Stacey L."/>
    <x v="0"/>
    <n v="16.12"/>
    <x v="3"/>
    <x v="446"/>
    <s v="No"/>
    <x v="0"/>
    <x v="0"/>
    <x v="0"/>
    <x v="1"/>
    <n v="1978"/>
    <s v="Jun"/>
    <n v="8"/>
    <s v="8 Jun 1978"/>
    <x v="17"/>
    <n v="2"/>
    <n v="5428.98"/>
    <s v="tier - 2"/>
    <s v="tier - 2"/>
    <s v="R1012"/>
  </r>
  <r>
    <s v="Id1701"/>
    <s v="Hennigar, Mr.  Stephen"/>
    <x v="2"/>
    <n v="37.43"/>
    <x v="0"/>
    <x v="193"/>
    <s v="No"/>
    <x v="0"/>
    <x v="0"/>
    <x v="3"/>
    <x v="1"/>
    <n v="1992"/>
    <s v="SEP"/>
    <n v="17"/>
    <s v="17 Sep 1992"/>
    <x v="40"/>
    <n v="3"/>
    <n v="5428.73"/>
    <s v="tier - 3"/>
    <s v="tier - 1"/>
    <s v="R1017"/>
  </r>
  <r>
    <s v="Id1702"/>
    <s v="May, Mr.  Joshua"/>
    <x v="1"/>
    <n v="31.065000000000001"/>
    <x v="0"/>
    <x v="268"/>
    <s v="No"/>
    <x v="0"/>
    <x v="0"/>
    <x v="0"/>
    <x v="1"/>
    <n v="1991"/>
    <s v="Jul"/>
    <n v="6"/>
    <s v="6 Jul 1991"/>
    <x v="3"/>
    <n v="3"/>
    <n v="5425.02"/>
    <s v="tier - 2"/>
    <s v="tier - 1"/>
    <s v="R1012"/>
  </r>
  <r>
    <s v="Id1703"/>
    <s v="Metcalf, Mr.  Josh"/>
    <x v="2"/>
    <n v="25.08"/>
    <x v="1"/>
    <x v="372"/>
    <s v="No"/>
    <x v="0"/>
    <x v="0"/>
    <x v="0"/>
    <x v="1"/>
    <n v="1982"/>
    <s v="SEP"/>
    <n v="27"/>
    <s v="27 Sep 1982"/>
    <x v="38"/>
    <n v="0"/>
    <n v="5415.66"/>
    <s v="tier - 2"/>
    <s v="tier - 3"/>
    <s v="R1013"/>
  </r>
  <r>
    <s v="Id1704"/>
    <s v="Tiska, Ms.  Heather"/>
    <x v="0"/>
    <n v="15.2"/>
    <x v="3"/>
    <x v="570"/>
    <s v="yes"/>
    <x v="0"/>
    <x v="0"/>
    <x v="3"/>
    <x v="1"/>
    <n v="1975"/>
    <s v="SEP"/>
    <n v="27"/>
    <s v="27 Sep 1975"/>
    <x v="29"/>
    <n v="1"/>
    <n v="5411.99"/>
    <s v="tier - 2"/>
    <s v="tier - 3"/>
    <s v="R1012"/>
  </r>
  <r>
    <s v="Id1705"/>
    <s v="McDonough, Mr.  James C."/>
    <x v="2"/>
    <n v="22.34"/>
    <x v="2"/>
    <x v="27"/>
    <s v="yes"/>
    <x v="0"/>
    <x v="0"/>
    <x v="0"/>
    <x v="1"/>
    <n v="1985"/>
    <s v="Dec"/>
    <n v="23"/>
    <s v="23 Dec 1985"/>
    <x v="18"/>
    <n v="3"/>
    <n v="5402.89"/>
    <s v="tier - 2"/>
    <s v="tier - 1"/>
    <s v="R1013"/>
  </r>
  <r>
    <s v="Id1706"/>
    <s v="Fairley, Ms.  Kim"/>
    <x v="1"/>
    <n v="40.15"/>
    <x v="0"/>
    <x v="623"/>
    <s v="No"/>
    <x v="0"/>
    <x v="0"/>
    <x v="3"/>
    <x v="1"/>
    <n v="1984"/>
    <s v="Aug"/>
    <n v="1"/>
    <s v="1 Aug 1984"/>
    <x v="34"/>
    <n v="0"/>
    <n v="5400.98"/>
    <s v="tier - 2"/>
    <s v="tier - 2"/>
    <s v="R1013"/>
  </r>
  <r>
    <s v="Id1707"/>
    <s v="Barnett, Ms.  Marie E."/>
    <x v="1"/>
    <n v="37.729999999999997"/>
    <x v="0"/>
    <x v="109"/>
    <s v="No"/>
    <x v="0"/>
    <x v="0"/>
    <x v="3"/>
    <x v="1"/>
    <n v="1984"/>
    <s v="SEP"/>
    <n v="3"/>
    <s v="3 Sep 1984"/>
    <x v="34"/>
    <n v="0"/>
    <n v="5397.62"/>
    <s v="tier - 2"/>
    <s v="tier - 2"/>
    <s v="R1013"/>
  </r>
  <r>
    <s v="Id1708"/>
    <s v="Piasta, Mr.  Dariusz"/>
    <x v="2"/>
    <n v="25.35"/>
    <x v="1"/>
    <x v="166"/>
    <s v="No"/>
    <x v="0"/>
    <x v="0"/>
    <x v="0"/>
    <x v="1"/>
    <n v="1989"/>
    <s v="Nov"/>
    <n v="6"/>
    <s v="6 Nov 1989"/>
    <x v="42"/>
    <n v="3"/>
    <n v="5396.44"/>
    <s v="tier - 2"/>
    <s v="tier - 3"/>
    <s v="R1013"/>
  </r>
  <r>
    <s v="Id1709"/>
    <s v="Mueller, Ms.  Jessica E."/>
    <x v="2"/>
    <n v="26.41"/>
    <x v="1"/>
    <x v="103"/>
    <s v="yes"/>
    <x v="0"/>
    <x v="0"/>
    <x v="3"/>
    <x v="1"/>
    <n v="1988"/>
    <s v="Aug"/>
    <n v="8"/>
    <s v="8 Aug 1988"/>
    <x v="24"/>
    <n v="1"/>
    <n v="5385.34"/>
    <s v="tier - 2"/>
    <s v="tier - 3"/>
    <s v="R1012"/>
  </r>
  <r>
    <s v="Id1710"/>
    <s v="Olsen, Ms.  Kristen"/>
    <x v="2"/>
    <n v="27.6"/>
    <x v="1"/>
    <x v="196"/>
    <s v="No"/>
    <x v="0"/>
    <x v="0"/>
    <x v="3"/>
    <x v="1"/>
    <n v="1984"/>
    <s v="Jun"/>
    <n v="1"/>
    <s v="1 Jun 1984"/>
    <x v="34"/>
    <n v="0"/>
    <n v="5383.54"/>
    <s v="tier - 2"/>
    <s v="tier - 3"/>
    <s v="R1011"/>
  </r>
  <r>
    <s v="Id1711"/>
    <s v="De Jesus, Mr.  Jose Guadalupe P. Sr."/>
    <x v="0"/>
    <n v="33.82"/>
    <x v="0"/>
    <x v="640"/>
    <s v="yes"/>
    <x v="0"/>
    <x v="0"/>
    <x v="3"/>
    <x v="1"/>
    <n v="1986"/>
    <s v="Jul"/>
    <n v="22"/>
    <s v="22 Jul 1986"/>
    <x v="18"/>
    <n v="1"/>
    <n v="5377.46"/>
    <s v="tier - 2"/>
    <s v="tier - 3"/>
    <s v="R1012"/>
  </r>
  <r>
    <s v="Id1712"/>
    <s v="Bartus, Ms.  Cynthia"/>
    <x v="2"/>
    <n v="32.9"/>
    <x v="0"/>
    <x v="261"/>
    <s v="No"/>
    <x v="0"/>
    <x v="0"/>
    <x v="0"/>
    <x v="1"/>
    <n v="1989"/>
    <s v="Nov"/>
    <n v="18"/>
    <s v="18 Nov 1989"/>
    <x v="42"/>
    <n v="2"/>
    <n v="5375.04"/>
    <s v="tier - 2"/>
    <s v="tier - 1"/>
    <s v="R1011"/>
  </r>
  <r>
    <s v="Id1713"/>
    <s v="Stevens, Mr.  Tyler"/>
    <x v="0"/>
    <n v="30.875"/>
    <x v="0"/>
    <x v="114"/>
    <s v="yes"/>
    <x v="0"/>
    <x v="0"/>
    <x v="3"/>
    <x v="1"/>
    <n v="1986"/>
    <s v="Jun"/>
    <n v="1"/>
    <s v="1 Jun 1986"/>
    <x v="18"/>
    <n v="1"/>
    <n v="5373.36"/>
    <s v="tier - 2"/>
    <s v="tier - 2"/>
    <s v="R1012"/>
  </r>
  <r>
    <s v="Id1714"/>
    <s v="Rich, Ms.  Holly J"/>
    <x v="1"/>
    <n v="32.64"/>
    <x v="0"/>
    <x v="119"/>
    <s v="No"/>
    <x v="0"/>
    <x v="0"/>
    <x v="0"/>
    <x v="1"/>
    <n v="1994"/>
    <s v="Dec"/>
    <n v="7"/>
    <s v="7 Dec 1994"/>
    <x v="6"/>
    <n v="0"/>
    <n v="5364.66"/>
    <s v="tier - 2"/>
    <s v="tier - 1"/>
    <s v="R1011"/>
  </r>
  <r>
    <s v="Id1715"/>
    <s v="Fayter, Ms.  Kristen"/>
    <x v="2"/>
    <n v="22.135000000000002"/>
    <x v="2"/>
    <x v="199"/>
    <s v="No"/>
    <x v="0"/>
    <x v="0"/>
    <x v="0"/>
    <x v="1"/>
    <n v="1989"/>
    <s v="Nov"/>
    <n v="7"/>
    <s v="7 Nov 1989"/>
    <x v="42"/>
    <n v="1"/>
    <n v="5354.07"/>
    <s v="tier - 2"/>
    <s v="tier - 3"/>
    <s v="R1024"/>
  </r>
  <r>
    <s v="Id1716"/>
    <s v="Parise, Mr.  Thomas"/>
    <x v="2"/>
    <n v="16.53"/>
    <x v="3"/>
    <x v="31"/>
    <s v="No"/>
    <x v="0"/>
    <x v="0"/>
    <x v="1"/>
    <x v="1"/>
    <n v="1972"/>
    <s v="Dec"/>
    <n v="15"/>
    <s v="15 Dec 1972"/>
    <x v="30"/>
    <n v="0"/>
    <n v="5344.81"/>
    <s v="tier - 2"/>
    <s v="tier - 3"/>
    <s v="R1013"/>
  </r>
  <r>
    <s v="Id1717"/>
    <s v="Andrew, Ms.  Tricity M"/>
    <x v="2"/>
    <n v="32.774999999999999"/>
    <x v="0"/>
    <x v="505"/>
    <s v="No"/>
    <x v="0"/>
    <x v="0"/>
    <x v="0"/>
    <x v="1"/>
    <n v="1991"/>
    <s v="Aug"/>
    <n v="28"/>
    <s v="28 Aug 1991"/>
    <x v="3"/>
    <n v="2"/>
    <n v="5327.4"/>
    <s v="tier - 2"/>
    <s v="tier - 1"/>
    <s v="R1012"/>
  </r>
  <r>
    <s v="Id1718"/>
    <s v="Gryniewicz, Ms.  Sarah A"/>
    <x v="1"/>
    <n v="30.9"/>
    <x v="0"/>
    <x v="3"/>
    <s v="No"/>
    <x v="0"/>
    <x v="0"/>
    <x v="3"/>
    <x v="1"/>
    <n v="1992"/>
    <s v="Jun"/>
    <n v="18"/>
    <s v="18 Jun 1992"/>
    <x v="35"/>
    <n v="3"/>
    <n v="5325.65"/>
    <s v="tier - 2"/>
    <s v="tier - 1"/>
    <s v="R1011"/>
  </r>
  <r>
    <s v="Id1719"/>
    <s v="Panora, Ms.  Lisa M."/>
    <x v="0"/>
    <n v="15.58"/>
    <x v="3"/>
    <x v="162"/>
    <s v="No"/>
    <x v="0"/>
    <x v="0"/>
    <x v="0"/>
    <x v="1"/>
    <n v="1974"/>
    <s v="SEP"/>
    <n v="2"/>
    <s v="2 Sep 1974"/>
    <x v="19"/>
    <n v="0"/>
    <n v="5322.24"/>
    <s v="tier - 2"/>
    <s v="tier - 1"/>
    <s v="R1012"/>
  </r>
  <r>
    <s v="Id1720"/>
    <s v="Woodward, Ms.  Tracy A."/>
    <x v="1"/>
    <n v="26.315000000000001"/>
    <x v="1"/>
    <x v="136"/>
    <s v="No"/>
    <x v="0"/>
    <x v="0"/>
    <x v="0"/>
    <x v="1"/>
    <n v="1994"/>
    <s v="Nov"/>
    <n v="13"/>
    <s v="13 Nov 1994"/>
    <x v="6"/>
    <n v="3"/>
    <n v="5312.17"/>
    <s v="tier - 2"/>
    <s v="tier - 2"/>
    <s v="R1012"/>
  </r>
  <r>
    <s v="Id1721"/>
    <s v="Lambe, Mr.  Patrick"/>
    <x v="2"/>
    <n v="35.61"/>
    <x v="0"/>
    <x v="120"/>
    <s v="No"/>
    <x v="1"/>
    <x v="0"/>
    <x v="3"/>
    <x v="1"/>
    <n v="2000"/>
    <s v="SEP"/>
    <n v="9"/>
    <s v="9 Sep 2000"/>
    <x v="43"/>
    <n v="0"/>
    <n v="5306.7"/>
    <s v="tier - 2"/>
    <s v="tier - 3"/>
    <s v="R1012"/>
  </r>
  <r>
    <s v="Id1722"/>
    <s v="Casto, Mr.  Trent"/>
    <x v="1"/>
    <n v="37.56"/>
    <x v="0"/>
    <x v="169"/>
    <s v="No"/>
    <x v="1"/>
    <x v="0"/>
    <x v="3"/>
    <x v="1"/>
    <n v="2004"/>
    <s v="Aug"/>
    <n v="22"/>
    <s v="22 Aug 2004"/>
    <x v="45"/>
    <n v="0"/>
    <n v="5293.67"/>
    <s v="tier - 2"/>
    <s v="tier - 2"/>
    <s v="R1022"/>
  </r>
  <r>
    <s v="Id1723"/>
    <s v="Martelli, Ms.  Julie"/>
    <x v="0"/>
    <n v="15.49"/>
    <x v="3"/>
    <x v="327"/>
    <s v="No"/>
    <x v="0"/>
    <x v="0"/>
    <x v="0"/>
    <x v="1"/>
    <n v="1974"/>
    <s v="Nov"/>
    <n v="12"/>
    <s v="12 Nov 1974"/>
    <x v="23"/>
    <n v="0"/>
    <n v="5291.71"/>
    <s v="tier - 2"/>
    <s v="tier - 2"/>
    <s v="R1012"/>
  </r>
  <r>
    <s v="Id1724"/>
    <s v="Naskret, Mr.  Sawomir"/>
    <x v="1"/>
    <n v="23.48"/>
    <x v="2"/>
    <x v="149"/>
    <s v="No"/>
    <x v="0"/>
    <x v="0"/>
    <x v="3"/>
    <x v="1"/>
    <n v="1987"/>
    <s v="SEP"/>
    <n v="1"/>
    <s v="1 Sep 1987"/>
    <x v="27"/>
    <n v="3"/>
    <n v="5275.86"/>
    <s v="tier - 2"/>
    <s v="tier - 2"/>
    <s v="R1013"/>
  </r>
  <r>
    <s v="Id1725"/>
    <s v="Morgan, Ms.  Micah"/>
    <x v="0"/>
    <n v="30.02"/>
    <x v="0"/>
    <x v="281"/>
    <s v="yes"/>
    <x v="0"/>
    <x v="0"/>
    <x v="3"/>
    <x v="1"/>
    <n v="1986"/>
    <s v="Oct"/>
    <n v="20"/>
    <s v="20 Oct 1986"/>
    <x v="27"/>
    <n v="0"/>
    <n v="5272.18"/>
    <s v="tier - 2"/>
    <s v="tier - 3"/>
    <s v="R1012"/>
  </r>
  <r>
    <s v="Id1726"/>
    <s v="Maloney, Ms.  Kelly H."/>
    <x v="0"/>
    <n v="26.885000000000002"/>
    <x v="1"/>
    <x v="262"/>
    <s v="yes"/>
    <x v="0"/>
    <x v="0"/>
    <x v="3"/>
    <x v="1"/>
    <n v="1986"/>
    <s v="SEP"/>
    <n v="20"/>
    <s v="20 Sep 1986"/>
    <x v="27"/>
    <n v="0"/>
    <n v="5267.82"/>
    <s v="tier - 2"/>
    <s v="tier - 2"/>
    <s v="R1012"/>
  </r>
  <r>
    <s v="Id1727"/>
    <s v="Amherst, Ms.  Lindsay M."/>
    <x v="0"/>
    <n v="25.84"/>
    <x v="1"/>
    <x v="641"/>
    <s v="yes"/>
    <x v="0"/>
    <x v="0"/>
    <x v="3"/>
    <x v="1"/>
    <n v="1986"/>
    <s v="Oct"/>
    <n v="25"/>
    <s v="25 Oct 1986"/>
    <x v="27"/>
    <n v="0"/>
    <n v="5266.37"/>
    <s v="tier - 2"/>
    <s v="tier - 2"/>
    <s v="R1012"/>
  </r>
  <r>
    <s v="Id1728"/>
    <s v="Davenport, Mr.  Austen G"/>
    <x v="2"/>
    <n v="27.454999999999998"/>
    <x v="1"/>
    <x v="117"/>
    <s v="No"/>
    <x v="0"/>
    <x v="0"/>
    <x v="0"/>
    <x v="1"/>
    <n v="1989"/>
    <s v="Jul"/>
    <n v="19"/>
    <s v="19 Jul 1989"/>
    <x v="4"/>
    <n v="2"/>
    <n v="5261.47"/>
    <s v="tier - 2"/>
    <s v="tier - 2"/>
    <s v="R1012"/>
  </r>
  <r>
    <s v="Id1729"/>
    <s v="Johansen, Mr.  Tory J."/>
    <x v="1"/>
    <n v="24.605"/>
    <x v="2"/>
    <x v="155"/>
    <s v="No"/>
    <x v="0"/>
    <x v="0"/>
    <x v="0"/>
    <x v="1"/>
    <n v="1989"/>
    <s v="Nov"/>
    <n v="25"/>
    <s v="25 Nov 1989"/>
    <x v="42"/>
    <n v="2"/>
    <n v="5257.51"/>
    <s v="tier - 2"/>
    <s v="tier - 2"/>
    <s v="R1012"/>
  </r>
  <r>
    <s v="Id1730"/>
    <s v="Bond, Mr.  Robert J."/>
    <x v="2"/>
    <n v="30.8"/>
    <x v="0"/>
    <x v="103"/>
    <s v="No"/>
    <x v="0"/>
    <x v="0"/>
    <x v="0"/>
    <x v="1"/>
    <n v="1990"/>
    <s v="Jul"/>
    <n v="6"/>
    <s v="6 Jul 1990"/>
    <x v="42"/>
    <n v="3"/>
    <n v="5253.52"/>
    <s v="tier - 3"/>
    <s v="tier - 3"/>
    <s v="R1011"/>
  </r>
  <r>
    <s v="Id1731"/>
    <s v="Reilly, Ms.  Steph"/>
    <x v="2"/>
    <n v="34.799999999999997"/>
    <x v="0"/>
    <x v="24"/>
    <s v="No"/>
    <x v="0"/>
    <x v="0"/>
    <x v="3"/>
    <x v="1"/>
    <n v="1987"/>
    <s v="SEP"/>
    <n v="9"/>
    <s v="9 Sep 1987"/>
    <x v="24"/>
    <n v="1"/>
    <n v="5246.05"/>
    <s v="tier - 2"/>
    <s v="tier - 3"/>
    <s v="R1011"/>
  </r>
  <r>
    <s v="Id1732"/>
    <s v="Chandler, Ms.  Kate"/>
    <x v="2"/>
    <n v="34.21"/>
    <x v="0"/>
    <x v="117"/>
    <s v="No"/>
    <x v="0"/>
    <x v="0"/>
    <x v="3"/>
    <x v="1"/>
    <n v="1987"/>
    <s v="Jul"/>
    <n v="5"/>
    <s v="5 Jul 1987"/>
    <x v="27"/>
    <n v="1"/>
    <n v="5245.23"/>
    <s v="tier - 2"/>
    <s v="tier - 2"/>
    <s v="R1013"/>
  </r>
  <r>
    <s v="Id1733"/>
    <s v="Kaufmann, Ms.  Kristina"/>
    <x v="2"/>
    <n v="31"/>
    <x v="0"/>
    <x v="626"/>
    <s v="No"/>
    <x v="0"/>
    <x v="0"/>
    <x v="3"/>
    <x v="1"/>
    <n v="1987"/>
    <s v="Dec"/>
    <n v="26"/>
    <s v="26 Dec 1987"/>
    <x v="24"/>
    <n v="1"/>
    <n v="5240.7700000000004"/>
    <s v="tier - 2"/>
    <s v="tier - 2"/>
    <s v="R1011"/>
  </r>
  <r>
    <s v="Id1734"/>
    <s v="Barnes-Zurkinden, Ms.  Flo"/>
    <x v="2"/>
    <n v="26.125"/>
    <x v="1"/>
    <x v="122"/>
    <s v="No"/>
    <x v="0"/>
    <x v="0"/>
    <x v="3"/>
    <x v="1"/>
    <n v="1987"/>
    <s v="Jun"/>
    <n v="29"/>
    <s v="29 Jun 1987"/>
    <x v="27"/>
    <n v="0"/>
    <n v="5227.99"/>
    <s v="tier - 2"/>
    <s v="tier - 1"/>
    <s v="R1024"/>
  </r>
  <r>
    <s v="Id1735"/>
    <s v="Wolter, Mrs.  Sarah P."/>
    <x v="2"/>
    <n v="30.13"/>
    <x v="0"/>
    <x v="79"/>
    <s v="yes"/>
    <x v="0"/>
    <x v="0"/>
    <x v="3"/>
    <x v="1"/>
    <n v="1995"/>
    <s v="Jun"/>
    <n v="6"/>
    <s v="6 Jun 1995"/>
    <x v="6"/>
    <n v="0"/>
    <n v="5216.4799999999996"/>
    <s v="tier - 2"/>
    <s v="tier - 2"/>
    <s v="R1025"/>
  </r>
  <r>
    <s v="Id1736"/>
    <s v="Pearson, Ms.  Anabel"/>
    <x v="2"/>
    <n v="34.19"/>
    <x v="0"/>
    <x v="40"/>
    <s v="No"/>
    <x v="0"/>
    <x v="0"/>
    <x v="0"/>
    <x v="1"/>
    <n v="1999"/>
    <s v="Dec"/>
    <n v="1"/>
    <s v="1 Dec 1999"/>
    <x v="21"/>
    <n v="0"/>
    <n v="5213.22"/>
    <s v="tier - 2"/>
    <s v="tier - 1"/>
    <s v="R1012"/>
  </r>
  <r>
    <s v="Id1737"/>
    <s v="Thomas, Mr.  Ian"/>
    <x v="2"/>
    <n v="22.515000000000001"/>
    <x v="2"/>
    <x v="161"/>
    <s v="No"/>
    <x v="0"/>
    <x v="1"/>
    <x v="3"/>
    <x v="1"/>
    <n v="1993"/>
    <s v="Jun"/>
    <n v="17"/>
    <s v="17 Jun 1993"/>
    <x v="40"/>
    <n v="3"/>
    <n v="5209.58"/>
    <s v="tier - 3"/>
    <s v="tier - 3"/>
    <s v="R1017"/>
  </r>
  <r>
    <s v="Id1738"/>
    <s v="Leon, Mr.  Alex"/>
    <x v="2"/>
    <n v="18.239999999999998"/>
    <x v="3"/>
    <x v="391"/>
    <s v="yes"/>
    <x v="0"/>
    <x v="1"/>
    <x v="3"/>
    <x v="1"/>
    <n v="1983"/>
    <s v="Oct"/>
    <n v="24"/>
    <s v="24 Oct 1983"/>
    <x v="34"/>
    <n v="3"/>
    <n v="5207.97"/>
    <s v="tier - 2"/>
    <s v="tier - 2"/>
    <s v="R1012"/>
  </r>
  <r>
    <s v="Id1739"/>
    <s v="Marriott, Mr.  Richard J"/>
    <x v="2"/>
    <n v="37.28"/>
    <x v="0"/>
    <x v="497"/>
    <s v="No"/>
    <x v="1"/>
    <x v="0"/>
    <x v="3"/>
    <x v="1"/>
    <n v="2004"/>
    <s v="Jun"/>
    <n v="6"/>
    <s v="6 Jun 2004"/>
    <x v="45"/>
    <n v="0"/>
    <n v="5198.6899999999996"/>
    <s v="tier - 2"/>
    <s v="tier - 2"/>
    <s v="R1022"/>
  </r>
  <r>
    <s v="Id1740"/>
    <s v="Wilkins, Ms.  Jacqueline N."/>
    <x v="1"/>
    <n v="18.2"/>
    <x v="3"/>
    <x v="366"/>
    <s v="No"/>
    <x v="0"/>
    <x v="1"/>
    <x v="3"/>
    <x v="1"/>
    <n v="1979"/>
    <s v="SEP"/>
    <n v="12"/>
    <s v="12 Sep 1979"/>
    <x v="31"/>
    <n v="2"/>
    <n v="5195.58"/>
    <s v="tier - 2"/>
    <s v="tier - 2"/>
    <s v="R1013"/>
  </r>
  <r>
    <s v="Id1741"/>
    <s v="Saiter, Ms.  Cindy"/>
    <x v="2"/>
    <n v="20.53"/>
    <x v="2"/>
    <x v="320"/>
    <s v="No"/>
    <x v="0"/>
    <x v="0"/>
    <x v="3"/>
    <x v="1"/>
    <n v="1984"/>
    <s v="Oct"/>
    <n v="16"/>
    <s v="16 Oct 1984"/>
    <x v="33"/>
    <n v="3"/>
    <n v="5177.12"/>
    <s v="tier - 2"/>
    <s v="tier - 1"/>
    <s v="R1013"/>
  </r>
  <r>
    <s v="Id1742"/>
    <s v="Winrow, Ms.  Marcia"/>
    <x v="2"/>
    <n v="23.79"/>
    <x v="2"/>
    <x v="435"/>
    <s v="No"/>
    <x v="0"/>
    <x v="0"/>
    <x v="0"/>
    <x v="1"/>
    <n v="1991"/>
    <s v="Aug"/>
    <n v="29"/>
    <s v="29 Aug 1991"/>
    <x v="3"/>
    <n v="3"/>
    <n v="5166.96"/>
    <s v="tier - 2"/>
    <s v="tier - 2"/>
    <s v="R1012"/>
  </r>
  <r>
    <s v="Id1743"/>
    <s v="Gries, Ms.  Samantha R."/>
    <x v="1"/>
    <n v="29.8"/>
    <x v="1"/>
    <x v="100"/>
    <s v="No"/>
    <x v="0"/>
    <x v="0"/>
    <x v="0"/>
    <x v="1"/>
    <n v="1990"/>
    <s v="Oct"/>
    <n v="9"/>
    <s v="9 Oct 1990"/>
    <x v="3"/>
    <n v="2"/>
    <n v="5152.13"/>
    <s v="tier - 2"/>
    <s v="tier - 2"/>
    <s v="R1011"/>
  </r>
  <r>
    <s v="Id1744"/>
    <s v="Strohschein, Ms.  Katie"/>
    <x v="2"/>
    <n v="31.54"/>
    <x v="0"/>
    <x v="380"/>
    <s v="No"/>
    <x v="0"/>
    <x v="0"/>
    <x v="0"/>
    <x v="1"/>
    <n v="1990"/>
    <s v="Aug"/>
    <n v="22"/>
    <s v="22 Aug 1990"/>
    <x v="42"/>
    <n v="1"/>
    <n v="5148.55"/>
    <s v="tier - 2"/>
    <s v="tier - 2"/>
    <s v="R1024"/>
  </r>
  <r>
    <s v="Id1745"/>
    <s v="Berger, Mr.  John P"/>
    <x v="2"/>
    <n v="20.82"/>
    <x v="2"/>
    <x v="122"/>
    <s v="No"/>
    <x v="0"/>
    <x v="0"/>
    <x v="3"/>
    <x v="1"/>
    <n v="1984"/>
    <s v="Aug"/>
    <n v="22"/>
    <s v="22 Aug 1984"/>
    <x v="34"/>
    <n v="3"/>
    <n v="5144.18"/>
    <s v="tier - 2"/>
    <s v="tier - 1"/>
    <s v="R1013"/>
  </r>
  <r>
    <s v="Id1746"/>
    <s v="Coogan, Ms.  Rachel"/>
    <x v="2"/>
    <n v="38.83"/>
    <x v="0"/>
    <x v="226"/>
    <s v="No"/>
    <x v="0"/>
    <x v="1"/>
    <x v="3"/>
    <x v="1"/>
    <n v="1993"/>
    <s v="Dec"/>
    <n v="10"/>
    <s v="10 Dec 1993"/>
    <x v="20"/>
    <n v="3"/>
    <n v="5138.26"/>
    <s v="tier - 2"/>
    <s v="tier - 2"/>
    <s v="R1013"/>
  </r>
  <r>
    <s v="Id1747"/>
    <s v="Gagnon, Ms.  Isabelle"/>
    <x v="2"/>
    <n v="23.44"/>
    <x v="2"/>
    <x v="347"/>
    <s v="yes"/>
    <x v="0"/>
    <x v="0"/>
    <x v="3"/>
    <x v="1"/>
    <n v="1988"/>
    <s v="SEP"/>
    <n v="15"/>
    <s v="15 Sep 1988"/>
    <x v="4"/>
    <n v="3"/>
    <n v="5136.75"/>
    <s v="tier - 2"/>
    <s v="tier - 1"/>
    <s v="R1013"/>
  </r>
  <r>
    <s v="Id1748"/>
    <s v="Pearson, Mr.  Neil"/>
    <x v="2"/>
    <n v="24.13"/>
    <x v="2"/>
    <x v="112"/>
    <s v="No"/>
    <x v="0"/>
    <x v="0"/>
    <x v="3"/>
    <x v="1"/>
    <n v="1987"/>
    <s v="SEP"/>
    <n v="13"/>
    <s v="13 Sep 1987"/>
    <x v="24"/>
    <n v="1"/>
    <n v="5125.22"/>
    <s v="tier - 1"/>
    <s v="tier - 2"/>
    <s v="R1012"/>
  </r>
  <r>
    <s v="Id1749"/>
    <s v="Brian, Mr.  Tom"/>
    <x v="2"/>
    <n v="42.13"/>
    <x v="0"/>
    <x v="117"/>
    <s v="yes"/>
    <x v="0"/>
    <x v="0"/>
    <x v="3"/>
    <x v="1"/>
    <n v="1988"/>
    <s v="Nov"/>
    <n v="1"/>
    <s v="1 Nov 1988"/>
    <x v="4"/>
    <n v="2"/>
    <n v="5124.1899999999996"/>
    <s v="tier - 2"/>
    <s v="tier - 3"/>
    <s v="R1013"/>
  </r>
  <r>
    <s v="Id1750"/>
    <s v="Brown, Mr.  Nathan"/>
    <x v="2"/>
    <n v="17.86"/>
    <x v="3"/>
    <x v="92"/>
    <s v="No"/>
    <x v="0"/>
    <x v="0"/>
    <x v="3"/>
    <x v="1"/>
    <n v="1987"/>
    <s v="Nov"/>
    <n v="18"/>
    <s v="18 Nov 1987"/>
    <x v="24"/>
    <n v="1"/>
    <n v="5116.5"/>
    <s v="tier - 2"/>
    <s v="tier - 2"/>
    <s v="R1012"/>
  </r>
  <r>
    <s v="Id1751"/>
    <s v="Fox, Mrs.  Kelli N"/>
    <x v="2"/>
    <n v="32.78"/>
    <x v="0"/>
    <x v="368"/>
    <s v="No"/>
    <x v="0"/>
    <x v="0"/>
    <x v="0"/>
    <x v="1"/>
    <n v="1999"/>
    <s v="Jun"/>
    <n v="19"/>
    <s v="19 Jun 1999"/>
    <x v="36"/>
    <n v="0"/>
    <n v="5087.92"/>
    <s v="tier - 2"/>
    <s v="tier - 2"/>
    <s v="R1026"/>
  </r>
  <r>
    <s v="Id1752"/>
    <s v="Traver, Mr.  Scott M."/>
    <x v="1"/>
    <n v="23.9"/>
    <x v="2"/>
    <x v="87"/>
    <s v="yes"/>
    <x v="0"/>
    <x v="1"/>
    <x v="3"/>
    <x v="1"/>
    <n v="1997"/>
    <s v="Jul"/>
    <n v="14"/>
    <s v="14 Jul 1997"/>
    <x v="46"/>
    <n v="5"/>
    <n v="5080.1000000000004"/>
    <s v="tier - 3"/>
    <s v="tier - 2"/>
    <s v="R1011"/>
  </r>
  <r>
    <s v="Id1753"/>
    <s v="Quick, Mr.  Grant A"/>
    <x v="0"/>
    <n v="15.47"/>
    <x v="3"/>
    <x v="642"/>
    <s v="No"/>
    <x v="0"/>
    <x v="0"/>
    <x v="0"/>
    <x v="1"/>
    <n v="1978"/>
    <s v="Nov"/>
    <n v="22"/>
    <s v="22 Nov 1978"/>
    <x v="9"/>
    <n v="2"/>
    <n v="5077.1899999999996"/>
    <s v="tier - 2"/>
    <s v="tier - 3"/>
    <s v="R1012"/>
  </r>
  <r>
    <s v="Id1754"/>
    <s v="Scott, Mr.  Jonathan C"/>
    <x v="2"/>
    <n v="28.54"/>
    <x v="1"/>
    <x v="49"/>
    <s v="No"/>
    <x v="0"/>
    <x v="1"/>
    <x v="3"/>
    <x v="1"/>
    <n v="1993"/>
    <s v="Jun"/>
    <n v="11"/>
    <s v="11 Jun 1993"/>
    <x v="40"/>
    <n v="0"/>
    <n v="5059.5600000000004"/>
    <s v="tier - 2"/>
    <s v="tier - 1"/>
    <s v="R1021"/>
  </r>
  <r>
    <s v="Id1755"/>
    <s v="Theriot, Ms.  Rachael M."/>
    <x v="2"/>
    <n v="18.54"/>
    <x v="2"/>
    <x v="436"/>
    <s v="No"/>
    <x v="0"/>
    <x v="0"/>
    <x v="0"/>
    <x v="1"/>
    <n v="1980"/>
    <s v="SEP"/>
    <n v="7"/>
    <s v="7 Sep 1980"/>
    <x v="26"/>
    <n v="2"/>
    <n v="5054.05"/>
    <s v="tier - 2"/>
    <s v="tier - 2"/>
    <s v="R1013"/>
  </r>
  <r>
    <s v="Id1756"/>
    <s v="Michalis, Ms.  Pilar"/>
    <x v="1"/>
    <n v="32.18"/>
    <x v="0"/>
    <x v="643"/>
    <s v="yes"/>
    <x v="0"/>
    <x v="1"/>
    <x v="3"/>
    <x v="1"/>
    <n v="1997"/>
    <s v="Jul"/>
    <n v="29"/>
    <s v="29 Jul 1997"/>
    <x v="46"/>
    <n v="0"/>
    <n v="5045.1499999999996"/>
    <s v="tier - 2"/>
    <s v="tier - 2"/>
    <s v="R1012"/>
  </r>
  <r>
    <s v="Id1757"/>
    <s v="Hall, Mr.  Kyle M"/>
    <x v="1"/>
    <n v="37.380000000000003"/>
    <x v="0"/>
    <x v="3"/>
    <s v="yes"/>
    <x v="0"/>
    <x v="0"/>
    <x v="0"/>
    <x v="1"/>
    <n v="2001"/>
    <s v="Oct"/>
    <n v="16"/>
    <s v="16 Oct 2001"/>
    <x v="47"/>
    <n v="0"/>
    <n v="5043.13"/>
    <s v="tier - 2"/>
    <s v="tier - 3"/>
    <s v="R1011"/>
  </r>
  <r>
    <s v="Id1758"/>
    <s v="Tjong Clemons, Mrs.  Christie"/>
    <x v="2"/>
    <n v="31.12"/>
    <x v="0"/>
    <x v="70"/>
    <s v="yes"/>
    <x v="0"/>
    <x v="1"/>
    <x v="3"/>
    <x v="1"/>
    <n v="1997"/>
    <s v="Dec"/>
    <n v="4"/>
    <s v="4 Dec 1997"/>
    <x v="32"/>
    <n v="0"/>
    <n v="5038.57"/>
    <s v="tier - 2"/>
    <s v="tier - 2"/>
    <s v="R1025"/>
  </r>
  <r>
    <s v="Id1759"/>
    <s v="Palma, Mr.  David A."/>
    <x v="0"/>
    <n v="22.01"/>
    <x v="2"/>
    <x v="379"/>
    <s v="yes"/>
    <x v="0"/>
    <x v="0"/>
    <x v="3"/>
    <x v="1"/>
    <n v="1986"/>
    <s v="Jun"/>
    <n v="29"/>
    <s v="29 Jun 1986"/>
    <x v="18"/>
    <n v="3"/>
    <n v="5034.1000000000004"/>
    <s v="tier - 2"/>
    <s v="tier - 2"/>
    <s v="R1013"/>
  </r>
  <r>
    <s v="Id1760"/>
    <s v="Takaoka, Mr.  Masahiro"/>
    <x v="1"/>
    <n v="27.645"/>
    <x v="1"/>
    <x v="155"/>
    <s v="No"/>
    <x v="0"/>
    <x v="0"/>
    <x v="0"/>
    <x v="1"/>
    <n v="1991"/>
    <s v="SEP"/>
    <n v="10"/>
    <s v="10 Sep 1991"/>
    <x v="35"/>
    <n v="2"/>
    <n v="5031.2700000000004"/>
    <s v="tier - 3"/>
    <s v="tier - 1"/>
    <s v="R1016"/>
  </r>
  <r>
    <s v="Id1761"/>
    <s v="Sherman, Mr.  Logan B."/>
    <x v="2"/>
    <n v="29.64"/>
    <x v="1"/>
    <x v="391"/>
    <s v="yes"/>
    <x v="0"/>
    <x v="0"/>
    <x v="0"/>
    <x v="1"/>
    <n v="1985"/>
    <s v="Dec"/>
    <n v="28"/>
    <s v="28 Dec 1985"/>
    <x v="18"/>
    <n v="0"/>
    <n v="5028.1499999999996"/>
    <s v="tier - 1"/>
    <s v="tier - 2"/>
    <s v="R1012"/>
  </r>
  <r>
    <s v="Id1762"/>
    <s v="Andre, Ms.  Stephanie L."/>
    <x v="2"/>
    <n v="33.700000000000003"/>
    <x v="0"/>
    <x v="538"/>
    <s v="yes"/>
    <x v="0"/>
    <x v="0"/>
    <x v="3"/>
    <x v="1"/>
    <n v="1988"/>
    <s v="Nov"/>
    <n v="9"/>
    <s v="9 Nov 1988"/>
    <x v="4"/>
    <n v="1"/>
    <n v="5012.47"/>
    <s v="tier - 2"/>
    <s v="tier - 3"/>
    <s v="R1011"/>
  </r>
  <r>
    <s v="Id1763"/>
    <s v="Switt, Ms.  Angela H"/>
    <x v="2"/>
    <n v="27.5"/>
    <x v="1"/>
    <x v="80"/>
    <s v="yes"/>
    <x v="0"/>
    <x v="0"/>
    <x v="3"/>
    <x v="1"/>
    <n v="1988"/>
    <s v="Jul"/>
    <n v="8"/>
    <s v="8 Jul 1988"/>
    <x v="24"/>
    <n v="1"/>
    <n v="5003.8500000000004"/>
    <s v="tier - 2"/>
    <s v="tier - 3"/>
    <s v="R1011"/>
  </r>
  <r>
    <s v="Id1764"/>
    <s v="Erickson, Ms.  Britt K"/>
    <x v="1"/>
    <n v="16.12"/>
    <x v="3"/>
    <x v="34"/>
    <s v="No"/>
    <x v="0"/>
    <x v="0"/>
    <x v="0"/>
    <x v="1"/>
    <n v="1977"/>
    <s v="Jun"/>
    <n v="9"/>
    <s v="9 Jun 1977"/>
    <x v="1"/>
    <n v="2"/>
    <n v="5003.7700000000004"/>
    <s v="tier - 2"/>
    <s v="tier - 3"/>
    <s v="R1013"/>
  </r>
  <r>
    <s v="Id1765"/>
    <s v="Miller, Ms.  Joyce R."/>
    <x v="2"/>
    <n v="26.73"/>
    <x v="1"/>
    <x v="435"/>
    <s v="yes"/>
    <x v="0"/>
    <x v="0"/>
    <x v="3"/>
    <x v="1"/>
    <n v="1988"/>
    <s v="SEP"/>
    <n v="4"/>
    <s v="4 Sep 1988"/>
    <x v="4"/>
    <n v="1"/>
    <n v="5002.78"/>
    <s v="tier - 2"/>
    <s v="tier - 2"/>
    <s v="R1013"/>
  </r>
  <r>
    <s v="Id1766"/>
    <s v="Whitbeck, Mr.  Ben"/>
    <x v="1"/>
    <n v="37.25"/>
    <x v="0"/>
    <x v="195"/>
    <s v="yes"/>
    <x v="0"/>
    <x v="0"/>
    <x v="0"/>
    <x v="1"/>
    <n v="2001"/>
    <s v="Oct"/>
    <n v="5"/>
    <s v="5 Oct 2001"/>
    <x v="47"/>
    <n v="0"/>
    <n v="4999.04"/>
    <s v="tier - 2"/>
    <s v="tier - 2"/>
    <s v="R1011"/>
  </r>
  <r>
    <s v="Id1767"/>
    <s v="Auer, Ms.  Sarah M."/>
    <x v="2"/>
    <n v="23.56"/>
    <x v="2"/>
    <x v="4"/>
    <s v="yes"/>
    <x v="0"/>
    <x v="0"/>
    <x v="3"/>
    <x v="1"/>
    <n v="1988"/>
    <s v="Jun"/>
    <n v="24"/>
    <s v="24 Jun 1988"/>
    <x v="24"/>
    <n v="0"/>
    <n v="4992.38"/>
    <s v="tier - 2"/>
    <s v="tier - 3"/>
    <s v="R1024"/>
  </r>
  <r>
    <s v="Id1768"/>
    <s v="Attar, Ms.  Sarah"/>
    <x v="0"/>
    <n v="15.84"/>
    <x v="3"/>
    <x v="532"/>
    <s v="No"/>
    <x v="0"/>
    <x v="0"/>
    <x v="1"/>
    <x v="1"/>
    <n v="1973"/>
    <s v="Nov"/>
    <n v="7"/>
    <s v="7 Nov 1973"/>
    <x v="19"/>
    <n v="0"/>
    <n v="4985.22"/>
    <s v="tier - 2"/>
    <s v="tier - 3"/>
    <s v="R1013"/>
  </r>
  <r>
    <s v="Id1769"/>
    <s v="Misuraca, Ms.  Katie"/>
    <x v="2"/>
    <n v="36.630000000000003"/>
    <x v="0"/>
    <x v="616"/>
    <s v="No"/>
    <x v="0"/>
    <x v="0"/>
    <x v="0"/>
    <x v="1"/>
    <n v="1991"/>
    <s v="Aug"/>
    <n v="30"/>
    <s v="30 Aug 1991"/>
    <x v="3"/>
    <n v="2"/>
    <n v="4949.76"/>
    <s v="tier - 2"/>
    <s v="tier - 1"/>
    <s v="R1013"/>
  </r>
  <r>
    <s v="Id1770"/>
    <s v="Spannaus, Ms.  Michaela L"/>
    <x v="0"/>
    <n v="16.47"/>
    <x v="3"/>
    <x v="644"/>
    <s v="No"/>
    <x v="0"/>
    <x v="0"/>
    <x v="0"/>
    <x v="1"/>
    <n v="1974"/>
    <s v="Jun"/>
    <n v="26"/>
    <s v="26 Jun 1974"/>
    <x v="19"/>
    <n v="0"/>
    <n v="4942.0600000000004"/>
    <s v="tier - 2"/>
    <s v="tier - 2"/>
    <s v="R1013"/>
  </r>
  <r>
    <s v="Id1771"/>
    <s v="Tarbiat, Ms.  Shalaleh"/>
    <x v="2"/>
    <n v="25.8"/>
    <x v="1"/>
    <x v="319"/>
    <s v="No"/>
    <x v="0"/>
    <x v="0"/>
    <x v="0"/>
    <x v="1"/>
    <n v="1991"/>
    <s v="Nov"/>
    <n v="27"/>
    <s v="27 Nov 1991"/>
    <x v="35"/>
    <n v="2"/>
    <n v="4934.71"/>
    <s v="tier - 2"/>
    <s v="tier - 3"/>
    <s v="R1011"/>
  </r>
  <r>
    <s v="Id1772"/>
    <s v="Pulkkinen, Ms.  Karen"/>
    <x v="2"/>
    <n v="23.6"/>
    <x v="2"/>
    <x v="280"/>
    <s v="No"/>
    <x v="0"/>
    <x v="0"/>
    <x v="0"/>
    <x v="1"/>
    <n v="1991"/>
    <s v="Aug"/>
    <n v="23"/>
    <s v="23 Aug 1991"/>
    <x v="3"/>
    <n v="2"/>
    <n v="4931.6499999999996"/>
    <s v="tier - 2"/>
    <s v="tier - 3"/>
    <s v="R1011"/>
  </r>
  <r>
    <s v="Id1773"/>
    <s v="Trnovcova, Ms.  Zuzana"/>
    <x v="1"/>
    <n v="32.11"/>
    <x v="0"/>
    <x v="149"/>
    <s v="No"/>
    <x v="0"/>
    <x v="1"/>
    <x v="3"/>
    <x v="1"/>
    <n v="1993"/>
    <s v="Aug"/>
    <n v="10"/>
    <s v="10 Aug 1993"/>
    <x v="40"/>
    <n v="2"/>
    <n v="4922.92"/>
    <s v="tier - 2"/>
    <s v="tier - 2"/>
    <s v="R1012"/>
  </r>
  <r>
    <s v="Id1774"/>
    <s v="Anthony, Mr.  Daniel J."/>
    <x v="0"/>
    <n v="30.114999999999998"/>
    <x v="0"/>
    <x v="429"/>
    <s v="No"/>
    <x v="0"/>
    <x v="0"/>
    <x v="0"/>
    <x v="1"/>
    <n v="2002"/>
    <s v="Aug"/>
    <n v="21"/>
    <s v="21 Aug 2002"/>
    <x v="47"/>
    <n v="5"/>
    <n v="4915.0600000000004"/>
    <s v="tier - 2"/>
    <s v="tier - 1"/>
    <s v="R1017"/>
  </r>
  <r>
    <s v="Id1775"/>
    <s v="Hetrick, Ms.  Alexandra"/>
    <x v="0"/>
    <n v="20.28"/>
    <x v="2"/>
    <x v="445"/>
    <s v="yes"/>
    <x v="0"/>
    <x v="0"/>
    <x v="0"/>
    <x v="1"/>
    <n v="1981"/>
    <s v="Oct"/>
    <n v="18"/>
    <s v="18 Oct 1981"/>
    <x v="37"/>
    <n v="1"/>
    <n v="4911.8900000000003"/>
    <s v="tier - 2"/>
    <s v="tier - 3"/>
    <s v="R1013"/>
  </r>
  <r>
    <s v="Id1776"/>
    <s v="Stern, Ms.  Jessica"/>
    <x v="2"/>
    <n v="20.234999999999999"/>
    <x v="2"/>
    <x v="27"/>
    <s v="No"/>
    <x v="0"/>
    <x v="1"/>
    <x v="3"/>
    <x v="1"/>
    <n v="1993"/>
    <s v="Jul"/>
    <n v="10"/>
    <s v="10 Jul 1993"/>
    <x v="40"/>
    <n v="2"/>
    <n v="4906.41"/>
    <s v="tier - 2"/>
    <s v="tier - 1"/>
    <s v="R1012"/>
  </r>
  <r>
    <s v="Id1777"/>
    <s v="Newman, Mr.  Matthew M"/>
    <x v="1"/>
    <n v="25.27"/>
    <x v="1"/>
    <x v="155"/>
    <s v="yes"/>
    <x v="0"/>
    <x v="0"/>
    <x v="3"/>
    <x v="1"/>
    <n v="1988"/>
    <s v="SEP"/>
    <n v="23"/>
    <s v="23 Sep 1988"/>
    <x v="4"/>
    <n v="1"/>
    <n v="4894.75"/>
    <s v="tier - 3"/>
    <s v="tier - 3"/>
    <s v="R1012"/>
  </r>
  <r>
    <s v="Id1778"/>
    <s v="Reasoner, Ms.  Nadine A."/>
    <x v="1"/>
    <n v="24.24"/>
    <x v="2"/>
    <x v="259"/>
    <s v="No"/>
    <x v="0"/>
    <x v="0"/>
    <x v="0"/>
    <x v="1"/>
    <n v="1990"/>
    <s v="Nov"/>
    <n v="28"/>
    <s v="28 Nov 1990"/>
    <x v="3"/>
    <n v="3"/>
    <n v="4894.3900000000003"/>
    <s v="tier - 2"/>
    <s v="tier - 3"/>
    <s v="R1013"/>
  </r>
  <r>
    <s v="Id1779"/>
    <s v="Mone, Mr.  Peter J. Jr."/>
    <x v="2"/>
    <n v="35.75"/>
    <x v="0"/>
    <x v="103"/>
    <s v="No"/>
    <x v="0"/>
    <x v="0"/>
    <x v="0"/>
    <x v="1"/>
    <n v="1989"/>
    <s v="Jul"/>
    <n v="10"/>
    <s v="10 Jul 1989"/>
    <x v="4"/>
    <n v="2"/>
    <n v="4890"/>
    <s v="tier - 3"/>
    <s v="tier - 2"/>
    <s v="R1013"/>
  </r>
  <r>
    <s v="Id1780"/>
    <s v="Powers, Ms.  Colleen M"/>
    <x v="0"/>
    <n v="29.92"/>
    <x v="1"/>
    <x v="221"/>
    <s v="yes"/>
    <x v="0"/>
    <x v="0"/>
    <x v="3"/>
    <x v="1"/>
    <n v="1986"/>
    <s v="Oct"/>
    <n v="27"/>
    <s v="27 Oct 1986"/>
    <x v="27"/>
    <n v="0"/>
    <n v="4889.04"/>
    <s v="tier - 2"/>
    <s v="tier - 1"/>
    <s v="R1013"/>
  </r>
  <r>
    <s v="Id1781"/>
    <s v="Ulery, Ms.  Julie A."/>
    <x v="0"/>
    <n v="26.2"/>
    <x v="1"/>
    <x v="185"/>
    <s v="yes"/>
    <x v="0"/>
    <x v="0"/>
    <x v="3"/>
    <x v="1"/>
    <n v="1986"/>
    <s v="Dec"/>
    <n v="23"/>
    <s v="23 Dec 1986"/>
    <x v="27"/>
    <n v="0"/>
    <n v="4883.87"/>
    <s v="tier - 2"/>
    <s v="tier - 1"/>
    <s v="R1011"/>
  </r>
  <r>
    <s v="Id1782"/>
    <s v="Haines, Mr.  Douglas W"/>
    <x v="2"/>
    <n v="26.695"/>
    <x v="1"/>
    <x v="139"/>
    <s v="yes"/>
    <x v="0"/>
    <x v="1"/>
    <x v="3"/>
    <x v="1"/>
    <n v="1997"/>
    <s v="SEP"/>
    <n v="29"/>
    <s v="29 Sep 1997"/>
    <x v="32"/>
    <n v="4"/>
    <n v="4877.9799999999996"/>
    <s v="tier - 2"/>
    <s v="tier - 3"/>
    <s v="R1012"/>
  </r>
  <r>
    <s v="Id1783"/>
    <s v="Airoldi, Ms.  Catherine"/>
    <x v="2"/>
    <n v="23.16"/>
    <x v="2"/>
    <x v="335"/>
    <s v="No"/>
    <x v="0"/>
    <x v="0"/>
    <x v="0"/>
    <x v="1"/>
    <n v="1989"/>
    <s v="SEP"/>
    <n v="1"/>
    <s v="1 Sep 1989"/>
    <x v="4"/>
    <n v="3"/>
    <n v="4859.8900000000003"/>
    <s v="tier - 2"/>
    <s v="tier - 3"/>
    <s v="R1011"/>
  </r>
  <r>
    <s v="Id1784"/>
    <s v="Mattis, Mr.  James A"/>
    <x v="2"/>
    <n v="32.585000000000001"/>
    <x v="0"/>
    <x v="328"/>
    <s v="yes"/>
    <x v="0"/>
    <x v="0"/>
    <x v="3"/>
    <x v="1"/>
    <n v="1995"/>
    <s v="Dec"/>
    <n v="27"/>
    <s v="27 Dec 1995"/>
    <x v="44"/>
    <n v="3"/>
    <n v="4846.92"/>
    <s v="tier - 2"/>
    <s v="tier - 3"/>
    <s v="R1017"/>
  </r>
  <r>
    <s v="Id1785"/>
    <s v="Cho, Mr.  Youngseong"/>
    <x v="2"/>
    <n v="33.97"/>
    <x v="0"/>
    <x v="374"/>
    <s v="yes"/>
    <x v="0"/>
    <x v="0"/>
    <x v="0"/>
    <x v="1"/>
    <n v="2001"/>
    <s v="Jun"/>
    <n v="7"/>
    <s v="7 Jun 2001"/>
    <x v="43"/>
    <n v="0"/>
    <n v="4846.53"/>
    <s v="tier - 2"/>
    <s v="tier - 3"/>
    <s v="R1021"/>
  </r>
  <r>
    <s v="Id1786"/>
    <s v="Reumann, Mr.  John"/>
    <x v="0"/>
    <n v="16.57"/>
    <x v="3"/>
    <x v="645"/>
    <s v="No"/>
    <x v="0"/>
    <x v="0"/>
    <x v="0"/>
    <x v="1"/>
    <n v="1974"/>
    <s v="SEP"/>
    <n v="11"/>
    <s v="11 Sep 1974"/>
    <x v="23"/>
    <n v="0"/>
    <n v="4844.67"/>
    <s v="tier - 2"/>
    <s v="tier - 2"/>
    <s v="R1013"/>
  </r>
  <r>
    <s v="Id1787"/>
    <s v="Cooper, Mr.  Brandon S."/>
    <x v="1"/>
    <n v="17.55"/>
    <x v="3"/>
    <x v="623"/>
    <s v="No"/>
    <x v="0"/>
    <x v="1"/>
    <x v="3"/>
    <x v="1"/>
    <n v="1979"/>
    <s v="Dec"/>
    <n v="13"/>
    <s v="13 Dec 1979"/>
    <x v="31"/>
    <n v="2"/>
    <n v="4843.79"/>
    <s v="tier - 2"/>
    <s v="tier - 3"/>
    <s v="R1013"/>
  </r>
  <r>
    <s v="Id1788"/>
    <s v="Kennedy, Mr.  Sean P"/>
    <x v="1"/>
    <n v="29.41"/>
    <x v="1"/>
    <x v="109"/>
    <s v="yes"/>
    <x v="0"/>
    <x v="0"/>
    <x v="3"/>
    <x v="1"/>
    <n v="1995"/>
    <s v="SEP"/>
    <n v="29"/>
    <s v="29 Sep 1995"/>
    <x v="44"/>
    <n v="0"/>
    <n v="4840.95"/>
    <s v="tier - 2"/>
    <s v="tier - 1"/>
    <s v="R1021"/>
  </r>
  <r>
    <s v="Id1789"/>
    <s v="Cichon, Mr.  Scott"/>
    <x v="2"/>
    <n v="17.91"/>
    <x v="3"/>
    <x v="120"/>
    <s v="No"/>
    <x v="0"/>
    <x v="0"/>
    <x v="3"/>
    <x v="1"/>
    <n v="1984"/>
    <s v="Oct"/>
    <n v="15"/>
    <s v="15 Oct 1984"/>
    <x v="33"/>
    <n v="3"/>
    <n v="4839.18"/>
    <s v="tier - 2"/>
    <s v="tier - 1"/>
    <s v="R1012"/>
  </r>
  <r>
    <s v="Id1790"/>
    <s v="Maroevic, Mr.  Janez"/>
    <x v="1"/>
    <n v="31.57"/>
    <x v="0"/>
    <x v="259"/>
    <s v="No"/>
    <x v="0"/>
    <x v="0"/>
    <x v="3"/>
    <x v="1"/>
    <n v="1992"/>
    <s v="SEP"/>
    <n v="10"/>
    <s v="10 Sep 1992"/>
    <x v="40"/>
    <n v="3"/>
    <n v="4837.58"/>
    <s v="tier - 3"/>
    <s v="tier - 2"/>
    <s v="R1013"/>
  </r>
  <r>
    <s v="Id1791"/>
    <s v="Martin, Mr.  John I. Jr."/>
    <x v="2"/>
    <n v="33.18"/>
    <x v="0"/>
    <x v="151"/>
    <s v="No"/>
    <x v="1"/>
    <x v="0"/>
    <x v="3"/>
    <x v="1"/>
    <n v="2000"/>
    <s v="Dec"/>
    <n v="11"/>
    <s v="11 Dec 2000"/>
    <x v="43"/>
    <n v="0"/>
    <n v="4835.43"/>
    <s v="tier - 2"/>
    <s v="tier - 2"/>
    <s v="R1021"/>
  </r>
  <r>
    <s v="Id1792"/>
    <s v="Schulz, Ms.  Heather"/>
    <x v="0"/>
    <n v="37"/>
    <x v="0"/>
    <x v="278"/>
    <s v="No"/>
    <x v="0"/>
    <x v="0"/>
    <x v="0"/>
    <x v="1"/>
    <n v="2002"/>
    <s v="Jun"/>
    <n v="27"/>
    <s v="27 Jun 2002"/>
    <x v="47"/>
    <n v="5"/>
    <n v="4830.63"/>
    <s v="tier - 2"/>
    <s v="tier - 1"/>
    <s v="R1011"/>
  </r>
  <r>
    <s v="Id1793"/>
    <s v="Capriolo, Mr.  Michael"/>
    <x v="2"/>
    <n v="18.905000000000001"/>
    <x v="2"/>
    <x v="470"/>
    <s v="yes"/>
    <x v="0"/>
    <x v="0"/>
    <x v="3"/>
    <x v="1"/>
    <n v="1995"/>
    <s v="Dec"/>
    <n v="1"/>
    <s v="1 Dec 1995"/>
    <x v="44"/>
    <n v="3"/>
    <n v="4827.8999999999996"/>
    <s v="tier - 1"/>
    <s v="tier - 2"/>
    <s v="?"/>
  </r>
  <r>
    <s v="Id1794"/>
    <s v="Borleis, Ms.  Kathleen"/>
    <x v="0"/>
    <n v="20.03"/>
    <x v="2"/>
    <x v="646"/>
    <s v="yes"/>
    <x v="0"/>
    <x v="0"/>
    <x v="0"/>
    <x v="1"/>
    <n v="1981"/>
    <s v="Jul"/>
    <n v="3"/>
    <s v="3 Jul 1981"/>
    <x v="26"/>
    <n v="1"/>
    <n v="4827.1000000000004"/>
    <s v="tier - 2"/>
    <s v="tier - 1"/>
    <s v="R1013"/>
  </r>
  <r>
    <s v="Id1795"/>
    <s v="Kramer, Mr.  Ryan M"/>
    <x v="0"/>
    <n v="16.7"/>
    <x v="3"/>
    <x v="647"/>
    <s v="No"/>
    <x v="0"/>
    <x v="0"/>
    <x v="0"/>
    <x v="1"/>
    <n v="1978"/>
    <s v="Oct"/>
    <n v="3"/>
    <s v="3 Oct 1978"/>
    <x v="9"/>
    <n v="2"/>
    <n v="4812.34"/>
    <s v="tier - 2"/>
    <s v="tier - 3"/>
    <s v="R1013"/>
  </r>
  <r>
    <s v="Id1796"/>
    <s v="Conrad, Ms.  Sara"/>
    <x v="1"/>
    <n v="39.82"/>
    <x v="0"/>
    <x v="87"/>
    <s v="No"/>
    <x v="0"/>
    <x v="0"/>
    <x v="0"/>
    <x v="1"/>
    <n v="1989"/>
    <s v="Dec"/>
    <n v="16"/>
    <s v="16 Dec 1989"/>
    <x v="42"/>
    <n v="1"/>
    <n v="4795.66"/>
    <s v="tier - 2"/>
    <s v="tier - 1"/>
    <s v="R1013"/>
  </r>
  <r>
    <s v="Id1797"/>
    <s v="Karakoyunlu, Mr.  Deniz"/>
    <x v="1"/>
    <n v="22.04"/>
    <x v="2"/>
    <x v="236"/>
    <s v="No"/>
    <x v="0"/>
    <x v="0"/>
    <x v="3"/>
    <x v="1"/>
    <n v="1987"/>
    <s v="Jun"/>
    <n v="22"/>
    <s v="22 Jun 1987"/>
    <x v="27"/>
    <n v="3"/>
    <n v="4787.42"/>
    <s v="tier - 2"/>
    <s v="tier - 3"/>
    <s v="R1013"/>
  </r>
  <r>
    <s v="Id1798"/>
    <s v="Desrosiers, Ms.  Shannon L."/>
    <x v="2"/>
    <n v="28.27"/>
    <x v="1"/>
    <x v="196"/>
    <s v="No"/>
    <x v="0"/>
    <x v="0"/>
    <x v="0"/>
    <x v="1"/>
    <n v="1989"/>
    <s v="Dec"/>
    <n v="9"/>
    <s v="9 Dec 1989"/>
    <x v="42"/>
    <n v="1"/>
    <n v="4779.6000000000004"/>
    <s v="tier - 2"/>
    <s v="tier - 3"/>
    <s v="R1013"/>
  </r>
  <r>
    <s v="Id1799"/>
    <s v="O'Mara, Ms.  Kaitlin M."/>
    <x v="2"/>
    <n v="18.5"/>
    <x v="2"/>
    <x v="196"/>
    <s v="No"/>
    <x v="0"/>
    <x v="0"/>
    <x v="0"/>
    <x v="1"/>
    <n v="1989"/>
    <s v="Aug"/>
    <n v="1"/>
    <s v="1 Aug 1989"/>
    <x v="4"/>
    <n v="1"/>
    <n v="4766.0200000000004"/>
    <s v="tier - 2"/>
    <s v="tier - 3"/>
    <s v="R1011"/>
  </r>
  <r>
    <s v="Id1800"/>
    <s v="Shabot Marcos, Mr.  Alfredo"/>
    <x v="1"/>
    <n v="38.6"/>
    <x v="0"/>
    <x v="216"/>
    <s v="No"/>
    <x v="0"/>
    <x v="0"/>
    <x v="3"/>
    <x v="1"/>
    <n v="1987"/>
    <s v="SEP"/>
    <n v="27"/>
    <s v="27 Sep 1987"/>
    <x v="24"/>
    <n v="1"/>
    <n v="4762.33"/>
    <s v="tier - 3"/>
    <s v="tier - 3"/>
    <s v="R1011"/>
  </r>
  <r>
    <s v="Id1801"/>
    <s v="Comment, Ms.  Kristen"/>
    <x v="1"/>
    <n v="43.12"/>
    <x v="0"/>
    <x v="178"/>
    <s v="No"/>
    <x v="0"/>
    <x v="0"/>
    <x v="3"/>
    <x v="1"/>
    <n v="1992"/>
    <s v="Aug"/>
    <n v="16"/>
    <s v="16 Aug 1992"/>
    <x v="35"/>
    <n v="2"/>
    <n v="4753.6400000000003"/>
    <s v="tier - 2"/>
    <s v="tier - 3"/>
    <s v="R1013"/>
  </r>
  <r>
    <s v="Id1802"/>
    <s v="Moss, Mr.  Daniel"/>
    <x v="2"/>
    <n v="30.5"/>
    <x v="0"/>
    <x v="358"/>
    <s v="No"/>
    <x v="0"/>
    <x v="0"/>
    <x v="3"/>
    <x v="1"/>
    <n v="1987"/>
    <s v="Nov"/>
    <n v="22"/>
    <s v="22 Nov 1987"/>
    <x v="24"/>
    <n v="1"/>
    <n v="4751.07"/>
    <s v="tier - 3"/>
    <s v="tier - 1"/>
    <s v="R1011"/>
  </r>
  <r>
    <s v="Id1803"/>
    <s v="Guzman, Mr.  Jonathan"/>
    <x v="2"/>
    <n v="27.61"/>
    <x v="1"/>
    <x v="192"/>
    <s v="No"/>
    <x v="0"/>
    <x v="0"/>
    <x v="3"/>
    <x v="1"/>
    <n v="1987"/>
    <s v="SEP"/>
    <n v="2"/>
    <s v="2 Sep 1987"/>
    <x v="27"/>
    <n v="1"/>
    <n v="4747.05"/>
    <s v="tier - 2"/>
    <s v="tier - 2"/>
    <s v="R1013"/>
  </r>
  <r>
    <s v="Id1804"/>
    <s v="Cox, Mr.  Troy"/>
    <x v="2"/>
    <n v="27.1"/>
    <x v="1"/>
    <x v="31"/>
    <s v="No"/>
    <x v="0"/>
    <x v="0"/>
    <x v="3"/>
    <x v="1"/>
    <n v="1987"/>
    <s v="Jun"/>
    <n v="5"/>
    <s v="5 Jun 1987"/>
    <x v="27"/>
    <n v="1"/>
    <n v="4746.34"/>
    <s v="tier - 2"/>
    <s v="tier - 2"/>
    <s v="R1011"/>
  </r>
  <r>
    <s v="Id1805"/>
    <s v="Clash, Mr.  Daniel C"/>
    <x v="2"/>
    <n v="35.93"/>
    <x v="0"/>
    <x v="508"/>
    <s v="No"/>
    <x v="1"/>
    <x v="0"/>
    <x v="3"/>
    <x v="1"/>
    <n v="2004"/>
    <s v="Nov"/>
    <n v="24"/>
    <s v="24 Nov 2004"/>
    <x v="41"/>
    <n v="0"/>
    <n v="4740.78"/>
    <s v="tier - 2"/>
    <s v="tier - 3"/>
    <s v="R1021"/>
  </r>
  <r>
    <s v="Id1806"/>
    <s v="Blankenship, Ms.  Lauren"/>
    <x v="2"/>
    <n v="32.68"/>
    <x v="0"/>
    <x v="576"/>
    <s v="No"/>
    <x v="0"/>
    <x v="0"/>
    <x v="0"/>
    <x v="1"/>
    <n v="1991"/>
    <s v="Oct"/>
    <n v="12"/>
    <s v="12 Oct 1991"/>
    <x v="35"/>
    <n v="1"/>
    <n v="4738.2700000000004"/>
    <s v="tier - 2"/>
    <s v="tier - 3"/>
    <s v="R1012"/>
  </r>
  <r>
    <s v="Id1807"/>
    <s v="Lloyd, Ms.  Jennefer"/>
    <x v="0"/>
    <n v="20.74"/>
    <x v="2"/>
    <x v="648"/>
    <s v="yes"/>
    <x v="0"/>
    <x v="0"/>
    <x v="3"/>
    <x v="1"/>
    <n v="1986"/>
    <s v="SEP"/>
    <n v="5"/>
    <s v="5 Sep 1986"/>
    <x v="27"/>
    <n v="3"/>
    <n v="4734.6400000000003"/>
    <s v="tier - 2"/>
    <s v="tier - 1"/>
    <s v="R1013"/>
  </r>
  <r>
    <s v="Id1808"/>
    <s v="Kong, Ms.  Tracey L."/>
    <x v="1"/>
    <n v="15.57"/>
    <x v="3"/>
    <x v="6"/>
    <s v="No"/>
    <x v="0"/>
    <x v="0"/>
    <x v="0"/>
    <x v="1"/>
    <n v="1980"/>
    <s v="Jul"/>
    <n v="2"/>
    <s v="2 Jul 1980"/>
    <x v="31"/>
    <n v="2"/>
    <n v="4728.71"/>
    <s v="tier - 2"/>
    <s v="tier - 3"/>
    <s v="R1012"/>
  </r>
  <r>
    <s v="Id1809"/>
    <s v="Benson, Ms.  Ashley"/>
    <x v="2"/>
    <n v="23.844999999999999"/>
    <x v="2"/>
    <x v="67"/>
    <s v="No"/>
    <x v="0"/>
    <x v="0"/>
    <x v="0"/>
    <x v="1"/>
    <n v="1994"/>
    <s v="Aug"/>
    <n v="12"/>
    <s v="12 Aug 1994"/>
    <x v="20"/>
    <n v="2"/>
    <n v="4719.74"/>
    <s v="tier - 2"/>
    <s v="tier - 1"/>
    <s v="R1012"/>
  </r>
  <r>
    <s v="Id1810"/>
    <s v="Huntington, Ms.  Cindy"/>
    <x v="2"/>
    <n v="22.895"/>
    <x v="2"/>
    <x v="219"/>
    <s v="No"/>
    <x v="0"/>
    <x v="0"/>
    <x v="3"/>
    <x v="1"/>
    <n v="1992"/>
    <s v="SEP"/>
    <n v="28"/>
    <s v="28 Sep 1992"/>
    <x v="40"/>
    <n v="1"/>
    <n v="4719.5200000000004"/>
    <s v="tier - 2"/>
    <s v="tier - 2"/>
    <s v="R1024"/>
  </r>
  <r>
    <s v="Id1811"/>
    <s v="Kendall, Ms.  Esther"/>
    <x v="2"/>
    <n v="21.945"/>
    <x v="2"/>
    <x v="191"/>
    <s v="No"/>
    <x v="0"/>
    <x v="0"/>
    <x v="3"/>
    <x v="1"/>
    <n v="1992"/>
    <s v="Oct"/>
    <n v="9"/>
    <s v="9 Oct 1992"/>
    <x v="40"/>
    <n v="1"/>
    <n v="4718.2"/>
    <s v="tier - 2"/>
    <s v="tier - 3"/>
    <s v="R1024"/>
  </r>
  <r>
    <s v="Id1812"/>
    <s v="Gast, Ms.  Jackie"/>
    <x v="0"/>
    <n v="19.47"/>
    <x v="2"/>
    <x v="416"/>
    <s v="yes"/>
    <x v="0"/>
    <x v="0"/>
    <x v="0"/>
    <x v="1"/>
    <n v="1981"/>
    <s v="Aug"/>
    <n v="12"/>
    <s v="12 Aug 1981"/>
    <x v="26"/>
    <n v="1"/>
    <n v="4712.12"/>
    <s v="tier - 2"/>
    <s v="tier - 3"/>
    <s v="R1011"/>
  </r>
  <r>
    <s v="Id1813"/>
    <s v="Scanlin, Mr.  Timothy P."/>
    <x v="1"/>
    <n v="15.61"/>
    <x v="3"/>
    <x v="1"/>
    <s v="No"/>
    <x v="0"/>
    <x v="0"/>
    <x v="0"/>
    <x v="1"/>
    <n v="1977"/>
    <s v="Dec"/>
    <n v="4"/>
    <s v="4 Dec 1977"/>
    <x v="17"/>
    <n v="2"/>
    <n v="4699.47"/>
    <s v="tier - 2"/>
    <s v="tier - 3"/>
    <s v="R1013"/>
  </r>
  <r>
    <s v="Id1814"/>
    <s v="Philbrook, Ms.  Lauren"/>
    <x v="1"/>
    <n v="28.6"/>
    <x v="1"/>
    <x v="637"/>
    <s v="No"/>
    <x v="0"/>
    <x v="1"/>
    <x v="3"/>
    <x v="1"/>
    <n v="2003"/>
    <s v="Jun"/>
    <n v="22"/>
    <s v="22 Jun 2003"/>
    <x v="39"/>
    <n v="5"/>
    <n v="4687.8"/>
    <s v="tier - 2"/>
    <s v="tier - 3"/>
    <s v="R1011"/>
  </r>
  <r>
    <s v="Id1815"/>
    <s v="Cowan, Mr.  Benjamin"/>
    <x v="2"/>
    <n v="46.53"/>
    <x v="0"/>
    <x v="243"/>
    <s v="No"/>
    <x v="0"/>
    <x v="0"/>
    <x v="0"/>
    <x v="1"/>
    <n v="1990"/>
    <s v="SEP"/>
    <n v="4"/>
    <s v="4 Sep 1990"/>
    <x v="3"/>
    <n v="2"/>
    <n v="4686.3900000000003"/>
    <s v="tier - 3"/>
    <s v="tier - 3"/>
    <s v="R1013"/>
  </r>
  <r>
    <s v="Id1816"/>
    <s v="Sousa, Mr.  Hugo M"/>
    <x v="2"/>
    <n v="34.99"/>
    <x v="0"/>
    <x v="199"/>
    <s v="No"/>
    <x v="0"/>
    <x v="1"/>
    <x v="3"/>
    <x v="1"/>
    <n v="2003"/>
    <s v="Oct"/>
    <n v="4"/>
    <s v="4 Oct 2003"/>
    <x v="45"/>
    <n v="0"/>
    <n v="4678.8"/>
    <s v="tier - 2"/>
    <s v="tier - 1"/>
    <s v="R1021"/>
  </r>
  <r>
    <s v="Id1817"/>
    <s v="Stanton, Mr.  Daniel J. Jr."/>
    <x v="2"/>
    <n v="17.05"/>
    <x v="3"/>
    <x v="352"/>
    <s v="No"/>
    <x v="0"/>
    <x v="1"/>
    <x v="3"/>
    <x v="1"/>
    <n v="1979"/>
    <s v="Oct"/>
    <n v="18"/>
    <s v="18 Oct 1979"/>
    <x v="31"/>
    <n v="2"/>
    <n v="4674.2"/>
    <s v="tier - 2"/>
    <s v="tier - 1"/>
    <s v="R1013"/>
  </r>
  <r>
    <s v="Id1818"/>
    <s v="Mollak, Mr.  Justin R"/>
    <x v="2"/>
    <n v="37.18"/>
    <x v="0"/>
    <x v="166"/>
    <s v="No"/>
    <x v="0"/>
    <x v="0"/>
    <x v="0"/>
    <x v="1"/>
    <n v="1990"/>
    <s v="Jul"/>
    <n v="13"/>
    <s v="13 Jul 1990"/>
    <x v="42"/>
    <n v="2"/>
    <n v="4673.3900000000003"/>
    <s v="tier - 2"/>
    <s v="tier - 1"/>
    <s v="R1013"/>
  </r>
  <r>
    <s v="Id1819"/>
    <s v="Bell, Mr.  Colin"/>
    <x v="2"/>
    <n v="35.200000000000003"/>
    <x v="0"/>
    <x v="122"/>
    <s v="No"/>
    <x v="0"/>
    <x v="0"/>
    <x v="0"/>
    <x v="1"/>
    <n v="1990"/>
    <s v="SEP"/>
    <n v="26"/>
    <s v="26 Sep 1990"/>
    <x v="3"/>
    <n v="2"/>
    <n v="4670.6400000000003"/>
    <s v="tier - 2"/>
    <s v="tier - 2"/>
    <s v="R1011"/>
  </r>
  <r>
    <s v="Id1820"/>
    <s v="Weston, Mr.  Rob"/>
    <x v="2"/>
    <n v="37.335000000000001"/>
    <x v="0"/>
    <x v="436"/>
    <s v="No"/>
    <x v="0"/>
    <x v="0"/>
    <x v="0"/>
    <x v="1"/>
    <n v="1990"/>
    <s v="Aug"/>
    <n v="5"/>
    <s v="5 Aug 1990"/>
    <x v="42"/>
    <n v="1"/>
    <n v="4667.6099999999997"/>
    <s v="tier - 3"/>
    <s v="tier - 3"/>
    <s v="R1016"/>
  </r>
  <r>
    <s v="Id1821"/>
    <s v="Rabuzzi, Mr.  Patrick"/>
    <x v="1"/>
    <n v="27.265000000000001"/>
    <x v="1"/>
    <x v="649"/>
    <s v="yes"/>
    <x v="0"/>
    <x v="0"/>
    <x v="0"/>
    <x v="1"/>
    <n v="1996"/>
    <s v="Oct"/>
    <n v="25"/>
    <s v="25 Oct 1996"/>
    <x v="46"/>
    <n v="3"/>
    <n v="4661.29"/>
    <s v="tier - 2"/>
    <s v="tier - 1"/>
    <s v="R1017"/>
  </r>
  <r>
    <s v="Id1822"/>
    <s v="Hendrix, Mr.  Austin D"/>
    <x v="2"/>
    <n v="30.8"/>
    <x v="0"/>
    <x v="166"/>
    <s v="yes"/>
    <x v="0"/>
    <x v="0"/>
    <x v="0"/>
    <x v="1"/>
    <n v="1985"/>
    <s v="Jun"/>
    <n v="22"/>
    <s v="22 Jun 1985"/>
    <x v="33"/>
    <n v="0"/>
    <n v="4646.76"/>
    <s v="tier - 1"/>
    <s v="tier - 1"/>
    <s v="R1011"/>
  </r>
  <r>
    <s v="Id1823"/>
    <s v="Van Nielen, Ms.  Brittany"/>
    <x v="2"/>
    <n v="30.21"/>
    <x v="0"/>
    <x v="127"/>
    <s v="No"/>
    <x v="0"/>
    <x v="0"/>
    <x v="3"/>
    <x v="1"/>
    <n v="1998"/>
    <s v="Jun"/>
    <n v="29"/>
    <s v="29 Jun 1998"/>
    <x v="32"/>
    <n v="3"/>
    <n v="4618.08"/>
    <s v="tier - 2"/>
    <s v="tier - 1"/>
    <s v="R1012"/>
  </r>
  <r>
    <s v="Id1824"/>
    <s v="Blanton, Mr.  Matthew T"/>
    <x v="2"/>
    <n v="35.340000000000003"/>
    <x v="0"/>
    <x v="351"/>
    <s v="No"/>
    <x v="1"/>
    <x v="0"/>
    <x v="3"/>
    <x v="1"/>
    <n v="2000"/>
    <s v="Jul"/>
    <n v="2"/>
    <s v="2 Jul 2000"/>
    <x v="21"/>
    <n v="0"/>
    <n v="4608.03"/>
    <s v="tier - 2"/>
    <s v="tier - 3"/>
    <s v="R1011"/>
  </r>
  <r>
    <s v="Id1825"/>
    <s v="Schout, Ms.  Becky G."/>
    <x v="2"/>
    <n v="26.695"/>
    <x v="1"/>
    <x v="124"/>
    <s v="No"/>
    <x v="0"/>
    <x v="0"/>
    <x v="0"/>
    <x v="1"/>
    <n v="1989"/>
    <s v="SEP"/>
    <n v="18"/>
    <s v="18 Sep 1989"/>
    <x v="42"/>
    <n v="0"/>
    <n v="4571.41"/>
    <s v="tier - 2"/>
    <s v="tier - 2"/>
    <s v="R1012"/>
  </r>
  <r>
    <s v="Id1826"/>
    <s v="Schmaltz, Ms.  Virginie"/>
    <x v="2"/>
    <n v="29.355"/>
    <x v="1"/>
    <x v="82"/>
    <s v="yes"/>
    <x v="0"/>
    <x v="0"/>
    <x v="0"/>
    <x v="1"/>
    <n v="1996"/>
    <s v="Dec"/>
    <n v="25"/>
    <s v="25 Dec 1996"/>
    <x v="46"/>
    <n v="2"/>
    <n v="4564.1899999999996"/>
    <s v="tier - 2"/>
    <s v="tier - 2"/>
    <s v="R1024"/>
  </r>
  <r>
    <s v="Id1827"/>
    <s v="Eagen, Ms.  Allison A"/>
    <x v="2"/>
    <n v="29.59"/>
    <x v="1"/>
    <x v="81"/>
    <s v="No"/>
    <x v="0"/>
    <x v="0"/>
    <x v="0"/>
    <x v="1"/>
    <n v="1990"/>
    <s v="SEP"/>
    <n v="20"/>
    <s v="20 Sep 1990"/>
    <x v="3"/>
    <n v="1"/>
    <n v="4562.84"/>
    <s v="tier - 2"/>
    <s v="tier - 2"/>
    <s v="R1013"/>
  </r>
  <r>
    <s v="Id1828"/>
    <s v="Rotramel, Ms.  Julie"/>
    <x v="2"/>
    <n v="31.35"/>
    <x v="0"/>
    <x v="267"/>
    <s v="No"/>
    <x v="1"/>
    <x v="0"/>
    <x v="3"/>
    <x v="1"/>
    <n v="2004"/>
    <s v="Dec"/>
    <n v="22"/>
    <s v="22 Dec 2004"/>
    <x v="41"/>
    <n v="4"/>
    <n v="4561.1899999999996"/>
    <s v="tier - 2"/>
    <s v="tier - 2"/>
    <s v="R1024"/>
  </r>
  <r>
    <s v="Id1829"/>
    <s v="Prevost, Ms.  Katherine"/>
    <x v="2"/>
    <n v="20.52"/>
    <x v="2"/>
    <x v="249"/>
    <s v="No"/>
    <x v="0"/>
    <x v="0"/>
    <x v="0"/>
    <x v="1"/>
    <n v="1990"/>
    <s v="Nov"/>
    <n v="17"/>
    <s v="17 Nov 1990"/>
    <x v="3"/>
    <n v="0"/>
    <n v="4544.2299999999996"/>
    <s v="tier - 2"/>
    <s v="tier - 1"/>
    <s v="R1024"/>
  </r>
  <r>
    <s v="Id1830"/>
    <s v="Boyd, Mr.  Caleb"/>
    <x v="2"/>
    <n v="42.9"/>
    <x v="0"/>
    <x v="189"/>
    <s v="yes"/>
    <x v="0"/>
    <x v="0"/>
    <x v="3"/>
    <x v="1"/>
    <n v="1988"/>
    <s v="Jun"/>
    <n v="13"/>
    <s v="13 Jun 1988"/>
    <x v="24"/>
    <n v="1"/>
    <n v="4536.26"/>
    <s v="tier - 2"/>
    <s v="tier - 2"/>
    <s v="R1011"/>
  </r>
  <r>
    <s v="Id1831"/>
    <s v="Dawes, Ms.  Jaime"/>
    <x v="1"/>
    <n v="24.6"/>
    <x v="2"/>
    <x v="236"/>
    <s v="No"/>
    <x v="0"/>
    <x v="1"/>
    <x v="3"/>
    <x v="1"/>
    <n v="1993"/>
    <s v="Jun"/>
    <n v="29"/>
    <s v="29 Jun 1993"/>
    <x v="40"/>
    <n v="2"/>
    <n v="4529.4799999999996"/>
    <s v="tier - 2"/>
    <s v="tier - 1"/>
    <s v="R1011"/>
  </r>
  <r>
    <s v="Id1832"/>
    <s v="Jennings, Ms.  Hannah"/>
    <x v="2"/>
    <n v="28.405000000000001"/>
    <x v="1"/>
    <x v="198"/>
    <s v="No"/>
    <x v="0"/>
    <x v="0"/>
    <x v="3"/>
    <x v="1"/>
    <n v="1992"/>
    <s v="Aug"/>
    <n v="13"/>
    <s v="13 Aug 1992"/>
    <x v="35"/>
    <n v="1"/>
    <n v="4527.18"/>
    <s v="tier - 2"/>
    <s v="tier - 2"/>
    <s v="R1012"/>
  </r>
  <r>
    <s v="Id1833"/>
    <s v="Nyambaso, Mr.  Zachariah"/>
    <x v="1"/>
    <n v="34.674999999999997"/>
    <x v="0"/>
    <x v="268"/>
    <s v="yes"/>
    <x v="0"/>
    <x v="0"/>
    <x v="3"/>
    <x v="1"/>
    <n v="1988"/>
    <s v="Dec"/>
    <n v="21"/>
    <s v="21 Dec 1988"/>
    <x v="4"/>
    <n v="0"/>
    <n v="4518.83"/>
    <s v="tier - 2"/>
    <s v="tier - 2"/>
    <s v="R1017"/>
  </r>
  <r>
    <s v="Id1834"/>
    <s v="Shaffer, Ms.  Patricia A"/>
    <x v="1"/>
    <n v="18.850000000000001"/>
    <x v="2"/>
    <x v="100"/>
    <s v="No"/>
    <x v="0"/>
    <x v="0"/>
    <x v="3"/>
    <x v="1"/>
    <n v="1987"/>
    <s v="Dec"/>
    <n v="5"/>
    <s v="5 Dec 1987"/>
    <x v="24"/>
    <n v="3"/>
    <n v="4518.7700000000004"/>
    <s v="tier - 2"/>
    <s v="tier - 3"/>
    <s v="R1012"/>
  </r>
  <r>
    <s v="Id1835"/>
    <s v="Corkum, Mrs.  Elizabeth A."/>
    <x v="2"/>
    <n v="34.130000000000003"/>
    <x v="0"/>
    <x v="120"/>
    <s v="No"/>
    <x v="0"/>
    <x v="1"/>
    <x v="3"/>
    <x v="1"/>
    <n v="2003"/>
    <s v="Oct"/>
    <n v="2"/>
    <s v="2 Oct 2003"/>
    <x v="45"/>
    <n v="0"/>
    <n v="4518.3999999999996"/>
    <s v="tier - 2"/>
    <s v="tier - 3"/>
    <s v="R1026"/>
  </r>
  <r>
    <s v="Id1836"/>
    <s v="Pedersen, Mr.  Benjamin"/>
    <x v="2"/>
    <n v="17.34"/>
    <x v="3"/>
    <x v="203"/>
    <s v="No"/>
    <x v="0"/>
    <x v="0"/>
    <x v="0"/>
    <x v="1"/>
    <n v="1980"/>
    <s v="Jun"/>
    <n v="16"/>
    <s v="16 Jun 1980"/>
    <x v="31"/>
    <n v="2"/>
    <n v="4515.71"/>
    <s v="tier - 2"/>
    <s v="tier - 3"/>
    <s v="R1013"/>
  </r>
  <r>
    <s v="Id1837"/>
    <s v="Melo, Mr.  Breno"/>
    <x v="1"/>
    <n v="17.440000000000001"/>
    <x v="3"/>
    <x v="106"/>
    <s v="No"/>
    <x v="0"/>
    <x v="0"/>
    <x v="0"/>
    <x v="1"/>
    <n v="1982"/>
    <s v="SEP"/>
    <n v="27"/>
    <s v="27 Sep 1982"/>
    <x v="38"/>
    <n v="3"/>
    <n v="4511.41"/>
    <s v="tier - 2"/>
    <s v="tier - 3"/>
    <s v="R1013"/>
  </r>
  <r>
    <s v="Id1838"/>
    <s v="Sakamoto, Mr.  Takaya"/>
    <x v="2"/>
    <n v="33.659999999999997"/>
    <x v="0"/>
    <x v="337"/>
    <s v="yes"/>
    <x v="0"/>
    <x v="1"/>
    <x v="3"/>
    <x v="1"/>
    <n v="1997"/>
    <s v="Oct"/>
    <n v="13"/>
    <s v="13 Oct 1997"/>
    <x v="32"/>
    <n v="4"/>
    <n v="4504.66"/>
    <s v="tier - 1"/>
    <s v="tier - 2"/>
    <s v="R1013"/>
  </r>
  <r>
    <s v="Id1839"/>
    <s v="McMahon, Mr.  Thomas IV"/>
    <x v="1"/>
    <n v="21.375"/>
    <x v="2"/>
    <x v="366"/>
    <s v="yes"/>
    <x v="0"/>
    <x v="0"/>
    <x v="3"/>
    <x v="1"/>
    <n v="1988"/>
    <s v="Jun"/>
    <n v="26"/>
    <s v="26 Jun 1988"/>
    <x v="24"/>
    <n v="0"/>
    <n v="4500.34"/>
    <s v="tier - 2"/>
    <s v="tier - 1"/>
    <s v="R1017"/>
  </r>
  <r>
    <s v="Id1840"/>
    <s v="Harris, Mr.  Bradley E"/>
    <x v="1"/>
    <n v="27.14"/>
    <x v="1"/>
    <x v="214"/>
    <s v="No"/>
    <x v="0"/>
    <x v="0"/>
    <x v="3"/>
    <x v="1"/>
    <n v="1992"/>
    <s v="Jul"/>
    <n v="12"/>
    <s v="12 Jul 1992"/>
    <x v="35"/>
    <n v="0"/>
    <n v="4488.58"/>
    <s v="tier - 2"/>
    <s v="tier - 3"/>
    <s v="R1012"/>
  </r>
  <r>
    <s v="Id1841"/>
    <s v="Lombardo, Ms.  Megan"/>
    <x v="1"/>
    <n v="35.78"/>
    <x v="0"/>
    <x v="6"/>
    <s v="No"/>
    <x v="1"/>
    <x v="0"/>
    <x v="3"/>
    <x v="1"/>
    <n v="2004"/>
    <s v="Jul"/>
    <n v="18"/>
    <s v="18 Jul 2004"/>
    <x v="45"/>
    <n v="0"/>
    <n v="4468.25"/>
    <s v="tier - 2"/>
    <s v="tier - 2"/>
    <s v="R1012"/>
  </r>
  <r>
    <s v="Id1842"/>
    <s v="Bode, Ms.  Ruby J"/>
    <x v="2"/>
    <n v="34.96"/>
    <x v="0"/>
    <x v="507"/>
    <s v="No"/>
    <x v="0"/>
    <x v="0"/>
    <x v="0"/>
    <x v="1"/>
    <n v="1999"/>
    <s v="Nov"/>
    <n v="20"/>
    <s v="20 Nov 1999"/>
    <x v="21"/>
    <n v="3"/>
    <n v="4466.62"/>
    <s v="tier - 2"/>
    <s v="tier - 2"/>
    <s v="R1012"/>
  </r>
  <r>
    <s v="Id1843"/>
    <s v="Johnson, Mr.  Bart"/>
    <x v="1"/>
    <n v="38.39"/>
    <x v="0"/>
    <x v="3"/>
    <s v="No"/>
    <x v="0"/>
    <x v="0"/>
    <x v="0"/>
    <x v="1"/>
    <n v="1991"/>
    <s v="Jul"/>
    <n v="4"/>
    <s v="4 Jul 1991"/>
    <x v="3"/>
    <n v="2"/>
    <n v="4463.21"/>
    <s v="tier - 3"/>
    <s v="tier - 3"/>
    <s v="R1013"/>
  </r>
  <r>
    <s v="Id1844"/>
    <s v="Norcross, Mr.  Robert A."/>
    <x v="2"/>
    <n v="33.82"/>
    <x v="0"/>
    <x v="347"/>
    <s v="No"/>
    <x v="0"/>
    <x v="0"/>
    <x v="0"/>
    <x v="1"/>
    <n v="1990"/>
    <s v="Jul"/>
    <n v="15"/>
    <s v="15 Jul 1990"/>
    <x v="42"/>
    <n v="1"/>
    <n v="4462.72"/>
    <s v="tier - 2"/>
    <s v="tier - 3"/>
    <s v="R1012"/>
  </r>
  <r>
    <s v="Id1845"/>
    <s v="Lazrus, Mr.  Adam"/>
    <x v="2"/>
    <n v="27.835000000000001"/>
    <x v="1"/>
    <x v="191"/>
    <s v="No"/>
    <x v="0"/>
    <x v="0"/>
    <x v="0"/>
    <x v="1"/>
    <n v="1990"/>
    <s v="Aug"/>
    <n v="8"/>
    <s v="8 Aug 1990"/>
    <x v="42"/>
    <n v="1"/>
    <n v="4454.3999999999996"/>
    <s v="tier - 2"/>
    <s v="tier - 3"/>
    <s v="R1012"/>
  </r>
  <r>
    <s v="Id1846"/>
    <s v="Tsegay, Mr.  Yemane Adhane"/>
    <x v="2"/>
    <n v="33"/>
    <x v="0"/>
    <x v="125"/>
    <s v="No"/>
    <x v="0"/>
    <x v="0"/>
    <x v="0"/>
    <x v="1"/>
    <n v="1994"/>
    <s v="Jun"/>
    <n v="28"/>
    <s v="28 Jun 1994"/>
    <x v="20"/>
    <n v="3"/>
    <n v="4449.46"/>
    <s v="tier - 1"/>
    <s v="tier - 2"/>
    <s v="R1013"/>
  </r>
  <r>
    <s v="Id1847"/>
    <s v="Schneider, Mr.  Jesse A."/>
    <x v="1"/>
    <n v="26.885000000000002"/>
    <x v="1"/>
    <x v="236"/>
    <s v="No"/>
    <x v="0"/>
    <x v="0"/>
    <x v="0"/>
    <x v="1"/>
    <n v="1991"/>
    <s v="SEP"/>
    <n v="3"/>
    <s v="3 Sep 1991"/>
    <x v="3"/>
    <n v="1"/>
    <n v="4441.21"/>
    <s v="tier - 1"/>
    <s v="tier - 2"/>
    <s v="R1014"/>
  </r>
  <r>
    <s v="Id1848"/>
    <s v="Loreto, Mr.  Bird"/>
    <x v="2"/>
    <n v="29.26"/>
    <x v="1"/>
    <x v="321"/>
    <s v="No"/>
    <x v="0"/>
    <x v="0"/>
    <x v="0"/>
    <x v="1"/>
    <n v="1994"/>
    <s v="Oct"/>
    <n v="24"/>
    <s v="24 Oct 1994"/>
    <x v="6"/>
    <n v="2"/>
    <n v="4438.26"/>
    <s v="tier - 2"/>
    <s v="tier - 3"/>
    <s v="R1017"/>
  </r>
  <r>
    <s v="Id1849"/>
    <s v="Callahan, Mr.  Patrick M."/>
    <x v="2"/>
    <n v="26.98"/>
    <x v="1"/>
    <x v="500"/>
    <s v="No"/>
    <x v="0"/>
    <x v="0"/>
    <x v="0"/>
    <x v="1"/>
    <n v="1994"/>
    <s v="Oct"/>
    <n v="8"/>
    <s v="8 Oct 1994"/>
    <x v="6"/>
    <n v="2"/>
    <n v="4435.09"/>
    <s v="tier - 3"/>
    <s v="tier - 2"/>
    <s v="R1016"/>
  </r>
  <r>
    <s v="Id1850"/>
    <s v="Timko, Mr.  Kyle"/>
    <x v="2"/>
    <n v="32.11"/>
    <x v="0"/>
    <x v="27"/>
    <s v="No"/>
    <x v="0"/>
    <x v="1"/>
    <x v="3"/>
    <x v="1"/>
    <n v="1993"/>
    <s v="Dec"/>
    <n v="23"/>
    <s v="23 Dec 1993"/>
    <x v="20"/>
    <n v="2"/>
    <n v="4433.92"/>
    <s v="tier - 2"/>
    <s v="tier - 2"/>
    <s v="R1012"/>
  </r>
  <r>
    <s v="Id1851"/>
    <s v="Achatz, Mr.  Ryan"/>
    <x v="2"/>
    <n v="31.73"/>
    <x v="0"/>
    <x v="361"/>
    <s v="No"/>
    <x v="0"/>
    <x v="1"/>
    <x v="3"/>
    <x v="1"/>
    <n v="1993"/>
    <s v="SEP"/>
    <n v="4"/>
    <s v="4 Sep 1993"/>
    <x v="20"/>
    <n v="2"/>
    <n v="4433.3900000000003"/>
    <s v="tier - 2"/>
    <s v="tier - 3"/>
    <s v="R1012"/>
  </r>
  <r>
    <s v="Id1852"/>
    <s v="Horwitz, Mr.  Yuri"/>
    <x v="2"/>
    <n v="22.515000000000001"/>
    <x v="2"/>
    <x v="180"/>
    <s v="No"/>
    <x v="0"/>
    <x v="0"/>
    <x v="0"/>
    <x v="1"/>
    <n v="1994"/>
    <s v="Dec"/>
    <n v="29"/>
    <s v="29 Dec 1994"/>
    <x v="6"/>
    <n v="2"/>
    <n v="4428.8900000000003"/>
    <s v="tier - 3"/>
    <s v="tier - 1"/>
    <s v="R1017"/>
  </r>
  <r>
    <s v="Id1853"/>
    <s v="Gordyan, Mr.  Ryan"/>
    <x v="2"/>
    <n v="25.9"/>
    <x v="1"/>
    <x v="4"/>
    <s v="No"/>
    <x v="0"/>
    <x v="0"/>
    <x v="3"/>
    <x v="1"/>
    <n v="1992"/>
    <s v="Aug"/>
    <n v="15"/>
    <s v="15 Aug 1992"/>
    <x v="35"/>
    <n v="0"/>
    <n v="4420.95"/>
    <s v="tier - 2"/>
    <s v="tier - 3"/>
    <s v="R1020"/>
  </r>
  <r>
    <s v="Id1854"/>
    <s v="Hetherington, Ms.  Debbie"/>
    <x v="2"/>
    <n v="27.72"/>
    <x v="1"/>
    <x v="52"/>
    <s v="yes"/>
    <x v="0"/>
    <x v="0"/>
    <x v="3"/>
    <x v="1"/>
    <n v="1988"/>
    <s v="SEP"/>
    <n v="16"/>
    <s v="16 Sep 1988"/>
    <x v="4"/>
    <n v="0"/>
    <n v="4415.16"/>
    <s v="tier - 2"/>
    <s v="tier - 1"/>
    <s v="R1013"/>
  </r>
  <r>
    <s v="Id1855"/>
    <s v="Thompson, Mr.  Mark D"/>
    <x v="0"/>
    <n v="31.5"/>
    <x v="0"/>
    <x v="385"/>
    <s v="yes"/>
    <x v="0"/>
    <x v="0"/>
    <x v="3"/>
    <x v="1"/>
    <n v="1986"/>
    <s v="Jul"/>
    <n v="13"/>
    <s v="13 Jul 1986"/>
    <x v="18"/>
    <n v="0"/>
    <n v="4402.2299999999996"/>
    <s v="tier - 2"/>
    <s v="tier - 2"/>
    <s v="R1011"/>
  </r>
  <r>
    <s v="Id1856"/>
    <s v="Battoo, Mr.  Christopher"/>
    <x v="0"/>
    <n v="29.7"/>
    <x v="1"/>
    <x v="650"/>
    <s v="yes"/>
    <x v="0"/>
    <x v="0"/>
    <x v="3"/>
    <x v="1"/>
    <n v="1986"/>
    <s v="Aug"/>
    <n v="11"/>
    <s v="11 Aug 1986"/>
    <x v="18"/>
    <n v="0"/>
    <n v="4399.7299999999996"/>
    <s v="tier - 3"/>
    <s v="tier - 2"/>
    <s v="R1013"/>
  </r>
  <r>
    <s v="Id1857"/>
    <s v="Barker, Ms.  Daniell L"/>
    <x v="2"/>
    <n v="21.26"/>
    <x v="2"/>
    <x v="332"/>
    <s v="yes"/>
    <x v="0"/>
    <x v="0"/>
    <x v="3"/>
    <x v="1"/>
    <n v="1988"/>
    <s v="Jul"/>
    <n v="18"/>
    <s v="18 Jul 1988"/>
    <x v="24"/>
    <n v="3"/>
    <n v="4397.3100000000004"/>
    <s v="tier - 2"/>
    <s v="tier - 2"/>
    <s v="R1013"/>
  </r>
  <r>
    <s v="Id1858"/>
    <s v="Saarnilehto, Mr.  Janne"/>
    <x v="2"/>
    <n v="17.09"/>
    <x v="3"/>
    <x v="363"/>
    <s v="No"/>
    <x v="0"/>
    <x v="0"/>
    <x v="0"/>
    <x v="1"/>
    <n v="1982"/>
    <s v="Jun"/>
    <n v="29"/>
    <s v="29 Jun 1982"/>
    <x v="37"/>
    <n v="3"/>
    <n v="4392.7"/>
    <s v="tier - 2"/>
    <s v="tier - 2"/>
    <s v="R1013"/>
  </r>
  <r>
    <s v="Id1859"/>
    <s v="Morton, Ms.  Martina"/>
    <x v="2"/>
    <n v="24.3"/>
    <x v="2"/>
    <x v="166"/>
    <s v="yes"/>
    <x v="0"/>
    <x v="1"/>
    <x v="3"/>
    <x v="1"/>
    <n v="1997"/>
    <s v="Nov"/>
    <n v="29"/>
    <s v="29 Nov 1997"/>
    <x v="32"/>
    <n v="3"/>
    <n v="4391.6499999999996"/>
    <s v="tier - 2"/>
    <s v="tier - 2"/>
    <s v="R1011"/>
  </r>
  <r>
    <s v="Id1860"/>
    <s v="Thomas, Ms.  Elizabeth L"/>
    <x v="1"/>
    <n v="29.734999999999999"/>
    <x v="1"/>
    <x v="123"/>
    <s v="No"/>
    <x v="0"/>
    <x v="0"/>
    <x v="0"/>
    <x v="1"/>
    <n v="1990"/>
    <s v="Aug"/>
    <n v="28"/>
    <s v="28 Aug 1990"/>
    <x v="42"/>
    <n v="0"/>
    <n v="4357.04"/>
    <s v="tier - 2"/>
    <s v="tier - 3"/>
    <s v="R1012"/>
  </r>
  <r>
    <s v="Id1861"/>
    <s v="Hillman, Ms.  Stephanie C."/>
    <x v="2"/>
    <n v="29.26"/>
    <x v="1"/>
    <x v="577"/>
    <s v="No"/>
    <x v="0"/>
    <x v="0"/>
    <x v="0"/>
    <x v="1"/>
    <n v="1991"/>
    <s v="SEP"/>
    <n v="13"/>
    <s v="13 Sep 1991"/>
    <x v="35"/>
    <n v="1"/>
    <n v="4350.51"/>
    <s v="tier - 2"/>
    <s v="tier - 2"/>
    <s v="R1013"/>
  </r>
  <r>
    <s v="Id1862"/>
    <s v="Edwards, Ms.  Katie"/>
    <x v="1"/>
    <n v="33"/>
    <x v="0"/>
    <x v="288"/>
    <s v="No"/>
    <x v="0"/>
    <x v="0"/>
    <x v="0"/>
    <x v="1"/>
    <n v="1994"/>
    <s v="Nov"/>
    <n v="1"/>
    <s v="1 Nov 1994"/>
    <x v="6"/>
    <n v="2"/>
    <n v="4349.46"/>
    <s v="tier - 2"/>
    <s v="tier - 2"/>
    <s v="R1013"/>
  </r>
  <r>
    <s v="Id1863"/>
    <s v="Bartel, Ms.  Callie"/>
    <x v="2"/>
    <n v="31.065000000000001"/>
    <x v="0"/>
    <x v="80"/>
    <s v="No"/>
    <x v="0"/>
    <x v="0"/>
    <x v="0"/>
    <x v="1"/>
    <n v="1991"/>
    <s v="Jun"/>
    <n v="1"/>
    <s v="1 Jun 1991"/>
    <x v="3"/>
    <n v="0"/>
    <n v="4347.0200000000004"/>
    <s v="tier - 2"/>
    <s v="tier - 1"/>
    <s v="R1024"/>
  </r>
  <r>
    <s v="Id1864"/>
    <s v="Potekhina, Ms.  Inna"/>
    <x v="1"/>
    <n v="26.51"/>
    <x v="1"/>
    <x v="331"/>
    <s v="No"/>
    <x v="0"/>
    <x v="0"/>
    <x v="0"/>
    <x v="1"/>
    <n v="1994"/>
    <s v="Oct"/>
    <n v="26"/>
    <s v="26 Oct 1994"/>
    <x v="6"/>
    <n v="2"/>
    <n v="4340.4399999999996"/>
    <s v="tier - 2"/>
    <s v="tier - 1"/>
    <s v="R1013"/>
  </r>
  <r>
    <s v="Id1865"/>
    <s v="Kelly, Ms.  Mary K."/>
    <x v="2"/>
    <n v="28.88"/>
    <x v="1"/>
    <x v="98"/>
    <s v="No"/>
    <x v="0"/>
    <x v="0"/>
    <x v="0"/>
    <x v="1"/>
    <n v="1994"/>
    <s v="Nov"/>
    <n v="2"/>
    <s v="2 Nov 1994"/>
    <x v="6"/>
    <n v="1"/>
    <n v="4337.74"/>
    <s v="tier - 2"/>
    <s v="tier - 1"/>
    <s v="R1024"/>
  </r>
  <r>
    <s v="Id1866"/>
    <s v="Lapp, Mr.  Samuel M."/>
    <x v="2"/>
    <n v="35.814999999999998"/>
    <x v="0"/>
    <x v="78"/>
    <s v="yes"/>
    <x v="0"/>
    <x v="0"/>
    <x v="3"/>
    <x v="1"/>
    <n v="1988"/>
    <s v="Dec"/>
    <n v="19"/>
    <s v="19 Dec 1988"/>
    <x v="4"/>
    <n v="0"/>
    <n v="4320.41"/>
    <s v="tier - 2"/>
    <s v="tier - 1"/>
    <s v="R1012"/>
  </r>
  <r>
    <s v="Id1867"/>
    <s v="Burke, Ms.  Kimberly"/>
    <x v="2"/>
    <n v="21.28"/>
    <x v="2"/>
    <x v="458"/>
    <s v="No"/>
    <x v="1"/>
    <x v="0"/>
    <x v="3"/>
    <x v="1"/>
    <n v="2000"/>
    <s v="Nov"/>
    <n v="25"/>
    <s v="25 Nov 2000"/>
    <x v="43"/>
    <n v="3"/>
    <n v="4296.2700000000004"/>
    <s v="tier - 2"/>
    <s v="tier - 3"/>
    <s v="R1012"/>
  </r>
  <r>
    <s v="Id1868"/>
    <s v="Barry, Mr.  Tom J."/>
    <x v="1"/>
    <n v="33.81"/>
    <x v="0"/>
    <x v="651"/>
    <s v="No"/>
    <x v="0"/>
    <x v="1"/>
    <x v="3"/>
    <x v="1"/>
    <n v="2003"/>
    <s v="Jun"/>
    <n v="8"/>
    <s v="8 Jun 2003"/>
    <x v="39"/>
    <n v="0"/>
    <n v="4278.55"/>
    <s v="tier - 2"/>
    <s v="tier - 1"/>
    <s v="R1021"/>
  </r>
  <r>
    <s v="Id1869"/>
    <s v="McCormick, Mr.  Zachary"/>
    <x v="2"/>
    <n v="44.22"/>
    <x v="0"/>
    <x v="40"/>
    <s v="No"/>
    <x v="0"/>
    <x v="0"/>
    <x v="3"/>
    <x v="1"/>
    <n v="1992"/>
    <s v="Jun"/>
    <n v="18"/>
    <s v="18 Jun 1992"/>
    <x v="35"/>
    <n v="2"/>
    <n v="4266.17"/>
    <s v="tier - 3"/>
    <s v="tier - 2"/>
    <s v="R1013"/>
  </r>
  <r>
    <s v="Id1870"/>
    <s v="McElroy, Mr.  Dane"/>
    <x v="2"/>
    <n v="15.46"/>
    <x v="3"/>
    <x v="115"/>
    <s v="yes"/>
    <x v="0"/>
    <x v="1"/>
    <x v="3"/>
    <x v="1"/>
    <n v="1983"/>
    <s v="Nov"/>
    <n v="20"/>
    <s v="20 Nov 1983"/>
    <x v="34"/>
    <n v="3"/>
    <n v="4265.01"/>
    <s v="tier - 2"/>
    <s v="tier - 1"/>
    <s v="R1012"/>
  </r>
  <r>
    <s v="Id1871"/>
    <s v="Coffed, Mr.  Dougie J"/>
    <x v="2"/>
    <n v="30.3"/>
    <x v="0"/>
    <x v="372"/>
    <s v="yes"/>
    <x v="0"/>
    <x v="0"/>
    <x v="3"/>
    <x v="1"/>
    <n v="1995"/>
    <s v="Oct"/>
    <n v="14"/>
    <s v="14 Oct 1995"/>
    <x v="44"/>
    <n v="3"/>
    <n v="4260.74"/>
    <s v="tier - 3"/>
    <s v="tier - 2"/>
    <s v="R1011"/>
  </r>
  <r>
    <s v="Id1872"/>
    <s v="Estes, Mr.  Jeremiah H"/>
    <x v="2"/>
    <n v="16.670000000000002"/>
    <x v="3"/>
    <x v="339"/>
    <s v="No"/>
    <x v="0"/>
    <x v="0"/>
    <x v="0"/>
    <x v="1"/>
    <n v="1982"/>
    <s v="Jun"/>
    <n v="16"/>
    <s v="16 Jun 1982"/>
    <x v="37"/>
    <n v="3"/>
    <n v="4250.24"/>
    <s v="tier - 2"/>
    <s v="tier - 3"/>
    <s v="R1013"/>
  </r>
  <r>
    <s v="Id1873"/>
    <s v="Miles, Mr.  Ashley J."/>
    <x v="2"/>
    <n v="28.594999999999999"/>
    <x v="1"/>
    <x v="508"/>
    <s v="No"/>
    <x v="0"/>
    <x v="0"/>
    <x v="0"/>
    <x v="1"/>
    <n v="1991"/>
    <s v="Dec"/>
    <n v="1"/>
    <s v="1 Dec 1991"/>
    <x v="35"/>
    <n v="1"/>
    <n v="4243.59"/>
    <s v="tier - 3"/>
    <s v="tier - 1"/>
    <s v="R1012"/>
  </r>
  <r>
    <s v="Id1874"/>
    <s v="Zamore, Mr.  Turner J."/>
    <x v="2"/>
    <n v="25.934999999999999"/>
    <x v="1"/>
    <x v="144"/>
    <s v="No"/>
    <x v="0"/>
    <x v="0"/>
    <x v="0"/>
    <x v="1"/>
    <n v="1991"/>
    <s v="Nov"/>
    <n v="3"/>
    <s v="3 Nov 1991"/>
    <x v="35"/>
    <n v="1"/>
    <n v="4239.8900000000003"/>
    <s v="tier - 2"/>
    <s v="tier - 2"/>
    <s v="R1012"/>
  </r>
  <r>
    <s v="Id1875"/>
    <s v="Donaghy, Mr.  Roger"/>
    <x v="2"/>
    <n v="27.645"/>
    <x v="1"/>
    <x v="174"/>
    <s v="No"/>
    <x v="0"/>
    <x v="0"/>
    <x v="3"/>
    <x v="1"/>
    <n v="1992"/>
    <s v="Jun"/>
    <n v="27"/>
    <s v="27 Jun 1992"/>
    <x v="35"/>
    <n v="1"/>
    <n v="4237.13"/>
    <s v="tier - 3"/>
    <s v="tier - 1"/>
    <s v="R1016"/>
  </r>
  <r>
    <s v="Id1876"/>
    <s v="Kennedy, Ms.  Pamela"/>
    <x v="2"/>
    <n v="30.1"/>
    <x v="0"/>
    <x v="299"/>
    <s v="No"/>
    <x v="0"/>
    <x v="0"/>
    <x v="3"/>
    <x v="1"/>
    <n v="1998"/>
    <s v="Dec"/>
    <n v="14"/>
    <s v="14 Dec 1998"/>
    <x v="36"/>
    <n v="3"/>
    <n v="4234.93"/>
    <s v="tier - 2"/>
    <s v="tier - 1"/>
    <s v="R1011"/>
  </r>
  <r>
    <s v="Id1877"/>
    <s v="Fiorini, Ms.  Allison M."/>
    <x v="2"/>
    <n v="26.79"/>
    <x v="1"/>
    <x v="633"/>
    <s v="yes"/>
    <x v="0"/>
    <x v="1"/>
    <x v="3"/>
    <x v="1"/>
    <n v="1997"/>
    <s v="SEP"/>
    <n v="6"/>
    <s v="6 Sep 1997"/>
    <x v="32"/>
    <n v="2"/>
    <n v="4189.1099999999997"/>
    <s v="tier - 2"/>
    <s v="tier - 2"/>
    <s v="R1012"/>
  </r>
  <r>
    <s v="Id1878"/>
    <s v="Alexander, Mrs.  Katherine H."/>
    <x v="2"/>
    <n v="27.1"/>
    <x v="1"/>
    <x v="138"/>
    <s v="yes"/>
    <x v="0"/>
    <x v="0"/>
    <x v="3"/>
    <x v="1"/>
    <n v="1995"/>
    <s v="Oct"/>
    <n v="3"/>
    <s v="3 Oct 1995"/>
    <x v="44"/>
    <n v="0"/>
    <n v="4188.7299999999996"/>
    <s v="tier - 2"/>
    <s v="tier - 2"/>
    <s v="R1025"/>
  </r>
  <r>
    <s v="Id1879"/>
    <s v="Watkins, Ms.  Robin"/>
    <x v="2"/>
    <n v="24.31"/>
    <x v="2"/>
    <x v="66"/>
    <s v="No"/>
    <x v="0"/>
    <x v="0"/>
    <x v="0"/>
    <x v="1"/>
    <n v="1989"/>
    <s v="Jun"/>
    <n v="25"/>
    <s v="25 Jun 1989"/>
    <x v="4"/>
    <n v="0"/>
    <n v="4185.1000000000004"/>
    <s v="tier - 2"/>
    <s v="tier - 3"/>
    <s v="R1013"/>
  </r>
  <r>
    <s v="Id1880"/>
    <s v="Cassel, Ms.  Terri"/>
    <x v="1"/>
    <n v="15.53"/>
    <x v="3"/>
    <x v="336"/>
    <s v="No"/>
    <x v="0"/>
    <x v="0"/>
    <x v="3"/>
    <x v="1"/>
    <n v="1984"/>
    <s v="SEP"/>
    <n v="16"/>
    <s v="16 Sep 1984"/>
    <x v="33"/>
    <n v="3"/>
    <n v="4163.21"/>
    <s v="tier - 2"/>
    <s v="tier - 2"/>
    <s v="R1012"/>
  </r>
  <r>
    <s v="Id1881"/>
    <s v="Ferguson, Mr.  Eddie"/>
    <x v="1"/>
    <n v="30.7"/>
    <x v="0"/>
    <x v="99"/>
    <s v="No"/>
    <x v="0"/>
    <x v="0"/>
    <x v="3"/>
    <x v="1"/>
    <n v="1998"/>
    <s v="Nov"/>
    <n v="26"/>
    <s v="26 Nov 1998"/>
    <x v="36"/>
    <n v="0"/>
    <n v="4154.97"/>
    <s v="tier - 2"/>
    <s v="tier - 1"/>
    <s v="R1012"/>
  </r>
  <r>
    <s v="Id1882"/>
    <s v="O'Sullivan, Ms.  Pamela"/>
    <x v="2"/>
    <n v="33.33"/>
    <x v="0"/>
    <x v="48"/>
    <s v="No"/>
    <x v="0"/>
    <x v="0"/>
    <x v="3"/>
    <x v="1"/>
    <n v="1992"/>
    <s v="Aug"/>
    <n v="4"/>
    <s v="4 Aug 1992"/>
    <x v="35"/>
    <n v="1"/>
    <n v="4151.03"/>
    <s v="tier - 2"/>
    <s v="tier - 2"/>
    <s v="R1013"/>
  </r>
  <r>
    <s v="Id1883"/>
    <s v="Chepkirui, Ms.  Joyce"/>
    <x v="2"/>
    <n v="32.4"/>
    <x v="0"/>
    <x v="31"/>
    <s v="No"/>
    <x v="0"/>
    <x v="0"/>
    <x v="3"/>
    <x v="1"/>
    <n v="1992"/>
    <s v="Jun"/>
    <n v="28"/>
    <s v="28 Jun 1992"/>
    <x v="35"/>
    <n v="1"/>
    <n v="4149.74"/>
    <s v="tier - 2"/>
    <s v="tier - 1"/>
    <s v="R1011"/>
  </r>
  <r>
    <s v="Id1884"/>
    <s v="Gurney, Ms.  Alison W."/>
    <x v="2"/>
    <n v="27.93"/>
    <x v="1"/>
    <x v="450"/>
    <s v="No"/>
    <x v="0"/>
    <x v="0"/>
    <x v="3"/>
    <x v="1"/>
    <n v="1992"/>
    <s v="Jun"/>
    <n v="18"/>
    <s v="18 Jun 1992"/>
    <x v="35"/>
    <n v="0"/>
    <n v="4137.5200000000004"/>
    <s v="tier - 2"/>
    <s v="tier - 3"/>
    <s v="R1024"/>
  </r>
  <r>
    <s v="Id1885"/>
    <s v="Francis, Ms.  Tammara C"/>
    <x v="2"/>
    <n v="21.754999999999999"/>
    <x v="2"/>
    <x v="89"/>
    <s v="No"/>
    <x v="0"/>
    <x v="0"/>
    <x v="0"/>
    <x v="1"/>
    <n v="1991"/>
    <s v="Aug"/>
    <n v="6"/>
    <s v="6 Aug 1991"/>
    <x v="3"/>
    <n v="0"/>
    <n v="4134.08"/>
    <s v="tier - 2"/>
    <s v="tier - 1"/>
    <s v="R1012"/>
  </r>
  <r>
    <s v="Id1886"/>
    <s v="Gruca, Ms.  Dorota"/>
    <x v="2"/>
    <n v="25.934999999999999"/>
    <x v="1"/>
    <x v="436"/>
    <s v="No"/>
    <x v="0"/>
    <x v="0"/>
    <x v="0"/>
    <x v="1"/>
    <n v="1994"/>
    <s v="Aug"/>
    <n v="21"/>
    <s v="21 Aug 1994"/>
    <x v="20"/>
    <n v="1"/>
    <n v="4133.6400000000003"/>
    <s v="tier - 2"/>
    <s v="tier - 3"/>
    <s v="R1012"/>
  </r>
  <r>
    <s v="Id1887"/>
    <s v="Rojas Alvarez, Mr.  Jose Norberto Sr."/>
    <x v="1"/>
    <n v="31.5"/>
    <x v="0"/>
    <x v="635"/>
    <s v="No"/>
    <x v="0"/>
    <x v="0"/>
    <x v="0"/>
    <x v="1"/>
    <n v="1990"/>
    <s v="Dec"/>
    <n v="14"/>
    <s v="14 Dec 1990"/>
    <x v="3"/>
    <n v="1"/>
    <n v="4076.5"/>
    <s v="tier - 2"/>
    <s v="tier - 3"/>
    <s v="R1011"/>
  </r>
  <r>
    <s v="Id1888"/>
    <s v="Denton, Mr.  Peter"/>
    <x v="1"/>
    <n v="30.03"/>
    <x v="0"/>
    <x v="652"/>
    <s v="No"/>
    <x v="0"/>
    <x v="0"/>
    <x v="0"/>
    <x v="1"/>
    <n v="1990"/>
    <s v="Dec"/>
    <n v="1"/>
    <s v="1 Dec 1990"/>
    <x v="3"/>
    <n v="1"/>
    <n v="4074.45"/>
    <s v="tier - 3"/>
    <s v="tier - 2"/>
    <s v="R1013"/>
  </r>
  <r>
    <s v="Id1889"/>
    <s v="Mason, Mr.  Bryant"/>
    <x v="0"/>
    <n v="33.479999999999997"/>
    <x v="0"/>
    <x v="653"/>
    <s v="No"/>
    <x v="0"/>
    <x v="0"/>
    <x v="0"/>
    <x v="1"/>
    <n v="2002"/>
    <s v="Oct"/>
    <n v="18"/>
    <s v="18 Oct 2002"/>
    <x v="39"/>
    <n v="0"/>
    <n v="4070.51"/>
    <s v="tier - 2"/>
    <s v="tier - 1"/>
    <s v="R1012"/>
  </r>
  <r>
    <s v="Id1890"/>
    <s v="Trout, Ms.  Christina"/>
    <x v="2"/>
    <n v="16.510000000000002"/>
    <x v="3"/>
    <x v="614"/>
    <s v="yes"/>
    <x v="0"/>
    <x v="1"/>
    <x v="3"/>
    <x v="1"/>
    <n v="1983"/>
    <s v="SEP"/>
    <n v="16"/>
    <s v="16 Sep 1983"/>
    <x v="34"/>
    <n v="3"/>
    <n v="4070.42"/>
    <s v="tier - 2"/>
    <s v="tier - 1"/>
    <s v="R1013"/>
  </r>
  <r>
    <s v="Id1891"/>
    <s v="Gilbert, Mr.  John"/>
    <x v="2"/>
    <n v="33.155000000000001"/>
    <x v="0"/>
    <x v="352"/>
    <s v="yes"/>
    <x v="0"/>
    <x v="0"/>
    <x v="3"/>
    <x v="1"/>
    <n v="1995"/>
    <s v="SEP"/>
    <n v="14"/>
    <s v="14 Sep 1995"/>
    <x v="44"/>
    <n v="2"/>
    <n v="4058.71"/>
    <s v="tier - 3"/>
    <s v="tier - 3"/>
    <s v="R1012"/>
  </r>
  <r>
    <s v="Id1892"/>
    <s v="Chong, Mr.  Eduardo"/>
    <x v="2"/>
    <n v="37.29"/>
    <x v="0"/>
    <x v="202"/>
    <s v="No"/>
    <x v="0"/>
    <x v="1"/>
    <x v="3"/>
    <x v="1"/>
    <n v="1993"/>
    <s v="Aug"/>
    <n v="13"/>
    <s v="13 Aug 1993"/>
    <x v="40"/>
    <n v="2"/>
    <n v="4058.12"/>
    <s v="tier - 2"/>
    <s v="tier - 1"/>
    <s v="R1013"/>
  </r>
  <r>
    <s v="Id1893"/>
    <s v="Henry, Ms.  Laura M."/>
    <x v="1"/>
    <n v="20.23"/>
    <x v="2"/>
    <x v="635"/>
    <s v="yes"/>
    <x v="0"/>
    <x v="0"/>
    <x v="3"/>
    <x v="1"/>
    <n v="1988"/>
    <s v="Nov"/>
    <n v="30"/>
    <s v="30 Nov 1988"/>
    <x v="4"/>
    <n v="3"/>
    <n v="4047.94"/>
    <s v="tier - 2"/>
    <s v="tier - 1"/>
    <s v="R1013"/>
  </r>
  <r>
    <s v="Id1894"/>
    <s v="Brenneman, Mr.  Charlie"/>
    <x v="2"/>
    <n v="28.975000000000001"/>
    <x v="1"/>
    <x v="198"/>
    <s v="No"/>
    <x v="0"/>
    <x v="1"/>
    <x v="3"/>
    <x v="1"/>
    <n v="1993"/>
    <s v="Dec"/>
    <n v="26"/>
    <s v="26 Dec 1993"/>
    <x v="20"/>
    <n v="1"/>
    <n v="4040.56"/>
    <s v="tier - 3"/>
    <s v="tier - 3"/>
    <s v="R1015"/>
  </r>
  <r>
    <s v="Id1895"/>
    <s v="Kemp, Ms.  Melissa D."/>
    <x v="1"/>
    <n v="16.420000000000002"/>
    <x v="3"/>
    <x v="1"/>
    <s v="yes"/>
    <x v="0"/>
    <x v="1"/>
    <x v="3"/>
    <x v="1"/>
    <n v="1983"/>
    <s v="Nov"/>
    <n v="10"/>
    <s v="10 Nov 1983"/>
    <x v="34"/>
    <n v="3"/>
    <n v="4039.9"/>
    <s v="tier - 2"/>
    <s v="tier - 1"/>
    <s v="R1013"/>
  </r>
  <r>
    <s v="Id1896"/>
    <s v="Wilson, Mr.  Dan C. Jr."/>
    <x v="1"/>
    <n v="17.559999999999999"/>
    <x v="3"/>
    <x v="58"/>
    <s v="No"/>
    <x v="0"/>
    <x v="0"/>
    <x v="3"/>
    <x v="1"/>
    <n v="1984"/>
    <s v="Jul"/>
    <n v="7"/>
    <s v="7 Jul 1984"/>
    <x v="34"/>
    <n v="3"/>
    <n v="4038.41"/>
    <s v="tier - 2"/>
    <s v="tier - 1"/>
    <s v="R1013"/>
  </r>
  <r>
    <s v="Id1897"/>
    <s v="Hillyard, Mr.  Matthew"/>
    <x v="2"/>
    <n v="24.13"/>
    <x v="2"/>
    <x v="495"/>
    <s v="No"/>
    <x v="0"/>
    <x v="0"/>
    <x v="3"/>
    <x v="1"/>
    <n v="1992"/>
    <s v="Oct"/>
    <n v="11"/>
    <s v="11 Oct 1992"/>
    <x v="40"/>
    <n v="1"/>
    <n v="4032.24"/>
    <s v="tier - 3"/>
    <s v="tier - 3"/>
    <s v="R1012"/>
  </r>
  <r>
    <s v="Id1898"/>
    <s v="Turner, Mr.  Wesley C."/>
    <x v="2"/>
    <n v="19.95"/>
    <x v="2"/>
    <x v="273"/>
    <s v="No"/>
    <x v="1"/>
    <x v="0"/>
    <x v="1"/>
    <x v="1"/>
    <n v="2000"/>
    <s v="SEP"/>
    <n v="13"/>
    <s v="13 Sep 2000"/>
    <x v="43"/>
    <n v="3"/>
    <n v="4005.42"/>
    <s v="tier - 2"/>
    <s v="tier - 1"/>
    <s v="R1015"/>
  </r>
  <r>
    <s v="Id1899"/>
    <s v="Benestad, Mr.  Christopher"/>
    <x v="2"/>
    <n v="21.24"/>
    <x v="2"/>
    <x v="326"/>
    <s v="No"/>
    <x v="0"/>
    <x v="0"/>
    <x v="0"/>
    <x v="1"/>
    <n v="1989"/>
    <s v="Jul"/>
    <n v="10"/>
    <s v="10 Jul 1989"/>
    <x v="4"/>
    <n v="3"/>
    <n v="4002.36"/>
    <s v="tier - 2"/>
    <s v="tier - 1"/>
    <s v="R1013"/>
  </r>
  <r>
    <s v="Id1900"/>
    <s v="Gonzales, Ms.  Jessica"/>
    <x v="1"/>
    <n v="44.22"/>
    <x v="0"/>
    <x v="348"/>
    <s v="No"/>
    <x v="0"/>
    <x v="0"/>
    <x v="0"/>
    <x v="1"/>
    <n v="1990"/>
    <s v="Nov"/>
    <n v="1"/>
    <s v="1 Nov 1990"/>
    <x v="3"/>
    <n v="0"/>
    <n v="3994.18"/>
    <s v="tier - 2"/>
    <s v="tier - 2"/>
    <s v="R1013"/>
  </r>
  <r>
    <s v="Id1901"/>
    <s v="Newman, Ms.  Christin"/>
    <x v="1"/>
    <n v="41.1"/>
    <x v="0"/>
    <x v="427"/>
    <s v="No"/>
    <x v="0"/>
    <x v="0"/>
    <x v="0"/>
    <x v="1"/>
    <n v="1990"/>
    <s v="Nov"/>
    <n v="22"/>
    <s v="22 Nov 1990"/>
    <x v="3"/>
    <n v="0"/>
    <n v="3989.84"/>
    <s v="tier - 2"/>
    <s v="tier - 2"/>
    <s v="R1011"/>
  </r>
  <r>
    <s v="Id1902"/>
    <s v="Sayre, Ms.  Sara"/>
    <x v="2"/>
    <n v="34.200000000000003"/>
    <x v="0"/>
    <x v="226"/>
    <s v="yes"/>
    <x v="0"/>
    <x v="0"/>
    <x v="0"/>
    <x v="1"/>
    <n v="1996"/>
    <s v="SEP"/>
    <n v="8"/>
    <s v="8 Sep 1996"/>
    <x v="46"/>
    <n v="2"/>
    <n v="3987.93"/>
    <s v="tier - 2"/>
    <s v="tier - 2"/>
    <s v="R1011"/>
  </r>
  <r>
    <s v="Id1903"/>
    <s v="Panke, Ms.  Elizabeth"/>
    <x v="1"/>
    <n v="29.92"/>
    <x v="1"/>
    <x v="216"/>
    <s v="yes"/>
    <x v="0"/>
    <x v="0"/>
    <x v="0"/>
    <x v="1"/>
    <n v="1996"/>
    <s v="Aug"/>
    <n v="17"/>
    <s v="17 Aug 1996"/>
    <x v="44"/>
    <n v="2"/>
    <n v="3981.98"/>
    <s v="tier - 2"/>
    <s v="tier - 2"/>
    <s v="R1013"/>
  </r>
  <r>
    <s v="Id1904"/>
    <s v="Brennan, Ms.  Margaret P."/>
    <x v="2"/>
    <n v="28.93"/>
    <x v="1"/>
    <x v="321"/>
    <s v="No"/>
    <x v="0"/>
    <x v="0"/>
    <x v="0"/>
    <x v="1"/>
    <n v="1990"/>
    <s v="Jul"/>
    <n v="29"/>
    <s v="29 Jul 1990"/>
    <x v="42"/>
    <n v="0"/>
    <n v="3972.92"/>
    <s v="tier - 2"/>
    <s v="tier - 3"/>
    <s v="R1013"/>
  </r>
  <r>
    <s v="Id1905"/>
    <s v="Ngo, Ms.  Tiffany K"/>
    <x v="1"/>
    <n v="31.254999999999999"/>
    <x v="0"/>
    <x v="85"/>
    <s v="yes"/>
    <x v="0"/>
    <x v="0"/>
    <x v="3"/>
    <x v="1"/>
    <n v="1995"/>
    <s v="Jul"/>
    <n v="11"/>
    <s v="11 Jul 1995"/>
    <x v="6"/>
    <n v="1"/>
    <n v="3956.07"/>
    <s v="tier - 2"/>
    <s v="tier - 2"/>
    <s v="R1012"/>
  </r>
  <r>
    <s v="Id1906"/>
    <s v="Guerdan, Mr.  David M."/>
    <x v="2"/>
    <n v="29.83"/>
    <x v="1"/>
    <x v="125"/>
    <s v="No"/>
    <x v="0"/>
    <x v="0"/>
    <x v="0"/>
    <x v="1"/>
    <n v="1999"/>
    <s v="Jul"/>
    <n v="10"/>
    <s v="10 Jul 1999"/>
    <x v="36"/>
    <n v="0"/>
    <n v="3955.98"/>
    <s v="tier - 2"/>
    <s v="tier - 3"/>
    <s v="R1021"/>
  </r>
  <r>
    <s v="Id1907"/>
    <s v="Shaw, Ms.  Christine E"/>
    <x v="1"/>
    <n v="29.59"/>
    <x v="1"/>
    <x v="635"/>
    <s v="No"/>
    <x v="0"/>
    <x v="1"/>
    <x v="3"/>
    <x v="1"/>
    <n v="1993"/>
    <s v="Nov"/>
    <n v="11"/>
    <s v="11 Nov 1993"/>
    <x v="20"/>
    <n v="1"/>
    <n v="3947.41"/>
    <s v="tier - 2"/>
    <s v="tier - 2"/>
    <s v="R1013"/>
  </r>
  <r>
    <s v="Id1908"/>
    <s v="Mills-Honarvar, Ms.  Donna"/>
    <x v="2"/>
    <n v="31.16"/>
    <x v="0"/>
    <x v="326"/>
    <s v="No"/>
    <x v="0"/>
    <x v="1"/>
    <x v="3"/>
    <x v="1"/>
    <n v="1993"/>
    <s v="SEP"/>
    <n v="29"/>
    <s v="29 Sep 1993"/>
    <x v="20"/>
    <n v="0"/>
    <n v="3943.6"/>
    <s v="tier - 2"/>
    <s v="tier - 3"/>
    <s v="R1024"/>
  </r>
  <r>
    <s v="Id1909"/>
    <s v="Farvard, Mr.  Rod"/>
    <x v="2"/>
    <n v="34.21"/>
    <x v="0"/>
    <x v="338"/>
    <s v="yes"/>
    <x v="0"/>
    <x v="0"/>
    <x v="3"/>
    <x v="1"/>
    <n v="1988"/>
    <s v="Oct"/>
    <n v="24"/>
    <s v="24 Oct 1988"/>
    <x v="4"/>
    <n v="0"/>
    <n v="3935.18"/>
    <s v="tier - 3"/>
    <s v="tier - 1"/>
    <s v="R1013"/>
  </r>
  <r>
    <s v="Id1910"/>
    <s v="Kelly, Mr.  Joe"/>
    <x v="0"/>
    <n v="34.86"/>
    <x v="0"/>
    <x v="221"/>
    <s v="No"/>
    <x v="0"/>
    <x v="0"/>
    <x v="0"/>
    <x v="1"/>
    <n v="2002"/>
    <s v="Jun"/>
    <n v="15"/>
    <s v="15 Jun 2002"/>
    <x v="47"/>
    <n v="0"/>
    <n v="3931.51"/>
    <s v="tier - 2"/>
    <s v="tier - 3"/>
    <s v="R1011"/>
  </r>
  <r>
    <s v="Id1911"/>
    <s v="Skinner, Ms.  Kayleigh"/>
    <x v="2"/>
    <n v="34.58"/>
    <x v="0"/>
    <x v="39"/>
    <s v="No"/>
    <x v="1"/>
    <x v="0"/>
    <x v="1"/>
    <x v="1"/>
    <n v="2000"/>
    <s v="Jul"/>
    <n v="10"/>
    <s v="10 Jul 2000"/>
    <x v="21"/>
    <n v="2"/>
    <n v="3925.76"/>
    <s v="tier - 2"/>
    <s v="tier - 2"/>
    <s v="R1024"/>
  </r>
  <r>
    <s v="Id1912"/>
    <s v="Murphy, Mr.  Lorcan A."/>
    <x v="2"/>
    <n v="17.940000000000001"/>
    <x v="3"/>
    <x v="587"/>
    <s v="yes"/>
    <x v="0"/>
    <x v="0"/>
    <x v="0"/>
    <x v="1"/>
    <n v="1985"/>
    <s v="Jul"/>
    <n v="5"/>
    <s v="5 Jul 1985"/>
    <x v="33"/>
    <n v="3"/>
    <n v="3910.44"/>
    <s v="tier - 2"/>
    <s v="tier - 2"/>
    <s v="R1013"/>
  </r>
  <r>
    <s v="Id1913"/>
    <s v="Shue, Mr.  Billy"/>
    <x v="1"/>
    <n v="26.8"/>
    <x v="1"/>
    <x v="194"/>
    <s v="yes"/>
    <x v="0"/>
    <x v="1"/>
    <x v="3"/>
    <x v="1"/>
    <n v="1997"/>
    <s v="Nov"/>
    <n v="24"/>
    <s v="24 Nov 1997"/>
    <x v="32"/>
    <n v="3"/>
    <n v="3906.13"/>
    <s v="tier - 3"/>
    <s v="tier - 3"/>
    <s v="R1011"/>
  </r>
  <r>
    <s v="Id1914"/>
    <s v="Reilly, Mr.  Paul M."/>
    <x v="0"/>
    <n v="17.690000000000001"/>
    <x v="3"/>
    <x v="269"/>
    <s v="yes"/>
    <x v="0"/>
    <x v="0"/>
    <x v="0"/>
    <x v="1"/>
    <n v="1981"/>
    <s v="Aug"/>
    <n v="27"/>
    <s v="27 Aug 1981"/>
    <x v="26"/>
    <n v="1"/>
    <n v="3902.07"/>
    <s v="tier - 2"/>
    <s v="tier - 2"/>
    <s v="R1013"/>
  </r>
  <r>
    <s v="Id1915"/>
    <s v="Blinn, Ms.  Brenda M."/>
    <x v="2"/>
    <n v="25.77"/>
    <x v="1"/>
    <x v="46"/>
    <s v="No"/>
    <x v="0"/>
    <x v="1"/>
    <x v="3"/>
    <x v="1"/>
    <n v="1993"/>
    <s v="SEP"/>
    <n v="14"/>
    <s v="14 Sep 1993"/>
    <x v="20"/>
    <n v="0"/>
    <n v="3898.35"/>
    <s v="tier - 2"/>
    <s v="tier - 2"/>
    <s v="R1012"/>
  </r>
  <r>
    <s v="Id1916"/>
    <s v="Duyn, Mr.  Jeff H"/>
    <x v="2"/>
    <n v="34.46"/>
    <x v="0"/>
    <x v="550"/>
    <s v="No"/>
    <x v="1"/>
    <x v="0"/>
    <x v="3"/>
    <x v="1"/>
    <n v="2004"/>
    <s v="Jul"/>
    <n v="13"/>
    <s v="13 Jul 2004"/>
    <x v="45"/>
    <n v="0"/>
    <n v="3889.2"/>
    <s v="tier - 2"/>
    <s v="tier - 2"/>
    <s v="R1012"/>
  </r>
  <r>
    <s v="Id1917"/>
    <s v="Wardian, Mr.  Michael"/>
    <x v="2"/>
    <n v="30.875"/>
    <x v="0"/>
    <x v="436"/>
    <s v="yes"/>
    <x v="0"/>
    <x v="0"/>
    <x v="0"/>
    <x v="1"/>
    <n v="1996"/>
    <s v="Oct"/>
    <n v="23"/>
    <s v="23 Oct 1996"/>
    <x v="46"/>
    <n v="2"/>
    <n v="3877.3"/>
    <s v="tier - 1"/>
    <s v="tier - 3"/>
    <s v="R1012"/>
  </r>
  <r>
    <s v="Id1918"/>
    <s v="Heuninck, Mr.  Jan"/>
    <x v="2"/>
    <n v="39.49"/>
    <x v="0"/>
    <x v="273"/>
    <s v="No"/>
    <x v="0"/>
    <x v="0"/>
    <x v="0"/>
    <x v="1"/>
    <n v="1991"/>
    <s v="Jul"/>
    <n v="25"/>
    <s v="25 Jul 1991"/>
    <x v="3"/>
    <n v="1"/>
    <n v="3875.73"/>
    <s v="tier - 2"/>
    <s v="tier - 3"/>
    <s v="R1013"/>
  </r>
  <r>
    <s v="Id1919"/>
    <s v="Kipyego, Mr.  Bernard"/>
    <x v="2"/>
    <n v="28.88"/>
    <x v="1"/>
    <x v="276"/>
    <s v="No"/>
    <x v="0"/>
    <x v="0"/>
    <x v="0"/>
    <x v="1"/>
    <n v="1990"/>
    <s v="Jun"/>
    <n v="24"/>
    <s v="24 Jun 1990"/>
    <x v="42"/>
    <n v="0"/>
    <n v="3866.86"/>
    <s v="tier - 1"/>
    <s v="tier - 1"/>
    <s v="R1012"/>
  </r>
  <r>
    <s v="Id1920"/>
    <s v="Kuehl, Mr.  Craig"/>
    <x v="2"/>
    <n v="20.234999999999999"/>
    <x v="2"/>
    <x v="170"/>
    <s v="yes"/>
    <x v="0"/>
    <x v="0"/>
    <x v="0"/>
    <x v="1"/>
    <n v="2001"/>
    <s v="Oct"/>
    <n v="18"/>
    <s v="18 Oct 2001"/>
    <x v="47"/>
    <n v="3"/>
    <n v="3861.21"/>
    <s v="tier - 2"/>
    <s v="tier - 2"/>
    <s v="R1016"/>
  </r>
  <r>
    <s v="Id1921"/>
    <s v="Burkholder, Mrs.  Bryn"/>
    <x v="2"/>
    <n v="30.67"/>
    <x v="0"/>
    <x v="111"/>
    <s v="yes"/>
    <x v="0"/>
    <x v="0"/>
    <x v="0"/>
    <x v="1"/>
    <n v="2001"/>
    <s v="Jun"/>
    <n v="6"/>
    <s v="6 Jun 2001"/>
    <x v="43"/>
    <n v="0"/>
    <n v="3858.51"/>
    <s v="tier - 2"/>
    <s v="tier - 3"/>
    <s v="R1025"/>
  </r>
  <r>
    <s v="Id1922"/>
    <s v="Stadolnik, Mr.  Michael"/>
    <x v="1"/>
    <n v="30.875"/>
    <x v="0"/>
    <x v="651"/>
    <s v="No"/>
    <x v="0"/>
    <x v="0"/>
    <x v="0"/>
    <x v="1"/>
    <n v="1991"/>
    <s v="Aug"/>
    <n v="19"/>
    <s v="19 Aug 1991"/>
    <x v="3"/>
    <n v="0"/>
    <n v="3857.76"/>
    <s v="tier - 3"/>
    <s v="tier - 1"/>
    <s v="R1016"/>
  </r>
  <r>
    <s v="Id1923"/>
    <s v="Shields, Mr.  Benjamin"/>
    <x v="2"/>
    <n v="23.8"/>
    <x v="2"/>
    <x v="337"/>
    <s v="No"/>
    <x v="0"/>
    <x v="0"/>
    <x v="0"/>
    <x v="1"/>
    <n v="1994"/>
    <s v="Aug"/>
    <n v="12"/>
    <s v="12 Aug 1994"/>
    <x v="20"/>
    <n v="2"/>
    <n v="3847.67"/>
    <s v="tier - 3"/>
    <s v="tier - 2"/>
    <s v="R1011"/>
  </r>
  <r>
    <s v="Id1924"/>
    <s v="Margolis, Mr.  Jay"/>
    <x v="0"/>
    <n v="15.37"/>
    <x v="3"/>
    <x v="447"/>
    <s v="yes"/>
    <x v="0"/>
    <x v="0"/>
    <x v="0"/>
    <x v="1"/>
    <n v="1981"/>
    <s v="SEP"/>
    <n v="29"/>
    <s v="29 Sep 1981"/>
    <x v="37"/>
    <n v="1"/>
    <n v="3797.2"/>
    <s v="tier - 2"/>
    <s v="tier - 3"/>
    <s v="R1012"/>
  </r>
  <r>
    <s v="Id1925"/>
    <s v="Uffenbeck, Mr.  William"/>
    <x v="2"/>
    <n v="30.4"/>
    <x v="0"/>
    <x v="124"/>
    <s v="No"/>
    <x v="0"/>
    <x v="0"/>
    <x v="0"/>
    <x v="1"/>
    <n v="1999"/>
    <s v="Jun"/>
    <n v="24"/>
    <s v="24 Jun 1999"/>
    <x v="36"/>
    <n v="0"/>
    <n v="3796.36"/>
    <s v="tier - 2"/>
    <s v="tier - 3"/>
    <s v="R1012"/>
  </r>
  <r>
    <s v="Id1926"/>
    <s v="Brake, Ms.  Shelley"/>
    <x v="2"/>
    <n v="19.48"/>
    <x v="2"/>
    <x v="507"/>
    <s v="yes"/>
    <x v="0"/>
    <x v="0"/>
    <x v="3"/>
    <x v="1"/>
    <n v="1988"/>
    <s v="Aug"/>
    <n v="28"/>
    <s v="28 Aug 1988"/>
    <x v="24"/>
    <n v="3"/>
    <n v="3793.55"/>
    <s v="tier - 2"/>
    <s v="tier - 3"/>
    <s v="R1013"/>
  </r>
  <r>
    <s v="Id1927"/>
    <s v="Stepanova, Ms.  Jekaterina"/>
    <x v="0"/>
    <n v="16.96"/>
    <x v="3"/>
    <x v="62"/>
    <s v="yes"/>
    <x v="0"/>
    <x v="0"/>
    <x v="0"/>
    <x v="1"/>
    <n v="1981"/>
    <s v="Dec"/>
    <n v="13"/>
    <s v="13 Dec 1981"/>
    <x v="37"/>
    <n v="1"/>
    <n v="3785.77"/>
    <s v="tier - 2"/>
    <s v="tier - 1"/>
    <s v="R1013"/>
  </r>
  <r>
    <s v="Id1928"/>
    <s v="Verdi, Mr.  Daniel"/>
    <x v="2"/>
    <n v="19.05"/>
    <x v="2"/>
    <x v="329"/>
    <s v="No"/>
    <x v="0"/>
    <x v="0"/>
    <x v="3"/>
    <x v="1"/>
    <n v="1987"/>
    <s v="Oct"/>
    <n v="24"/>
    <s v="24 Oct 1987"/>
    <x v="24"/>
    <n v="3"/>
    <n v="3773.23"/>
    <s v="tier - 2"/>
    <s v="tier - 3"/>
    <s v="R1013"/>
  </r>
  <r>
    <s v="Id1929"/>
    <s v="McLean, Ms.  Pauline"/>
    <x v="2"/>
    <n v="37.619999999999997"/>
    <x v="0"/>
    <x v="237"/>
    <s v="No"/>
    <x v="0"/>
    <x v="0"/>
    <x v="0"/>
    <x v="1"/>
    <n v="1994"/>
    <s v="Nov"/>
    <n v="21"/>
    <s v="21 Nov 1994"/>
    <x v="6"/>
    <n v="1"/>
    <n v="3766.88"/>
    <s v="tier - 2"/>
    <s v="tier - 1"/>
    <s v="R1013"/>
  </r>
  <r>
    <s v="Id1930"/>
    <s v="Ryan, Ms.  Colleen"/>
    <x v="2"/>
    <n v="29.1"/>
    <x v="1"/>
    <x v="145"/>
    <s v="No"/>
    <x v="0"/>
    <x v="0"/>
    <x v="0"/>
    <x v="1"/>
    <n v="1991"/>
    <s v="Oct"/>
    <n v="24"/>
    <s v="24 Oct 1991"/>
    <x v="35"/>
    <n v="0"/>
    <n v="3761.29"/>
    <s v="tier - 2"/>
    <s v="tier - 3"/>
    <s v="R1011"/>
  </r>
  <r>
    <s v="Id1931"/>
    <s v="Mickelson, Ms.  Aleah K"/>
    <x v="1"/>
    <n v="26.62"/>
    <x v="1"/>
    <x v="149"/>
    <s v="No"/>
    <x v="0"/>
    <x v="0"/>
    <x v="0"/>
    <x v="1"/>
    <n v="1991"/>
    <s v="Aug"/>
    <n v="25"/>
    <s v="25 Aug 1991"/>
    <x v="3"/>
    <n v="0"/>
    <n v="3757.84"/>
    <s v="tier - 2"/>
    <s v="tier - 1"/>
    <s v="R1013"/>
  </r>
  <r>
    <s v="Id1932"/>
    <s v="Dibaba, Ms.  Mare"/>
    <x v="1"/>
    <n v="25.74"/>
    <x v="1"/>
    <x v="74"/>
    <s v="No"/>
    <x v="0"/>
    <x v="0"/>
    <x v="0"/>
    <x v="1"/>
    <n v="1991"/>
    <s v="Oct"/>
    <n v="28"/>
    <s v="28 Oct 1991"/>
    <x v="35"/>
    <n v="0"/>
    <n v="3756.62"/>
    <s v="tier - 2"/>
    <s v="tier - 2"/>
    <s v="R1013"/>
  </r>
  <r>
    <s v="Id1933"/>
    <s v="Shilling, Mr.  Kevin"/>
    <x v="0"/>
    <n v="18.22"/>
    <x v="3"/>
    <x v="172"/>
    <s v="yes"/>
    <x v="0"/>
    <x v="0"/>
    <x v="3"/>
    <x v="1"/>
    <n v="1986"/>
    <s v="SEP"/>
    <n v="9"/>
    <s v="9 Sep 1986"/>
    <x v="27"/>
    <n v="3"/>
    <n v="3748.56"/>
    <s v="tier - 2"/>
    <s v="tier - 2"/>
    <s v="R1013"/>
  </r>
  <r>
    <s v="Id1934"/>
    <s v="Bashaw, Ms.  Jessica"/>
    <x v="1"/>
    <n v="26.03"/>
    <x v="1"/>
    <x v="412"/>
    <s v="No"/>
    <x v="0"/>
    <x v="1"/>
    <x v="3"/>
    <x v="1"/>
    <n v="1993"/>
    <s v="Jun"/>
    <n v="22"/>
    <s v="22 Jun 1993"/>
    <x v="40"/>
    <n v="0"/>
    <n v="3736.46"/>
    <s v="tier - 2"/>
    <s v="tier - 2"/>
    <s v="R1012"/>
  </r>
  <r>
    <s v="Id1935"/>
    <s v="Jacob, Ms.  Amanda R"/>
    <x v="2"/>
    <n v="17.29"/>
    <x v="3"/>
    <x v="244"/>
    <s v="No"/>
    <x v="0"/>
    <x v="0"/>
    <x v="0"/>
    <x v="1"/>
    <n v="1994"/>
    <s v="Aug"/>
    <n v="22"/>
    <s v="22 Aug 1994"/>
    <x v="20"/>
    <n v="0"/>
    <n v="3732.63"/>
    <s v="tier - 2"/>
    <s v="tier - 3"/>
    <s v="R1024"/>
  </r>
  <r>
    <s v="Id1936"/>
    <s v="McCutcheon, Mr.  Murray W."/>
    <x v="0"/>
    <n v="18.170000000000002"/>
    <x v="3"/>
    <x v="654"/>
    <s v="yes"/>
    <x v="0"/>
    <x v="0"/>
    <x v="3"/>
    <x v="1"/>
    <n v="1986"/>
    <s v="Dec"/>
    <n v="1"/>
    <s v="1 Dec 1986"/>
    <x v="27"/>
    <n v="3"/>
    <n v="3731.6"/>
    <s v="tier - 2"/>
    <s v="tier - 2"/>
    <s v="R1013"/>
  </r>
  <r>
    <s v="Id1937"/>
    <s v="Connor, Mrs.  Meghan P."/>
    <x v="1"/>
    <n v="32.54"/>
    <x v="0"/>
    <x v="245"/>
    <s v="No"/>
    <x v="1"/>
    <x v="0"/>
    <x v="3"/>
    <x v="1"/>
    <n v="2004"/>
    <s v="Nov"/>
    <n v="5"/>
    <s v="5 Nov 2004"/>
    <x v="41"/>
    <n v="0"/>
    <n v="3722.23"/>
    <s v="tier - 2"/>
    <s v="tier - 2"/>
    <s v="R1025"/>
  </r>
  <r>
    <s v="Id1938"/>
    <s v="May, Mr.  David"/>
    <x v="2"/>
    <n v="30.25"/>
    <x v="0"/>
    <x v="372"/>
    <s v="No"/>
    <x v="0"/>
    <x v="0"/>
    <x v="0"/>
    <x v="1"/>
    <n v="1989"/>
    <s v="Dec"/>
    <n v="2"/>
    <s v="2 Dec 1989"/>
    <x v="42"/>
    <n v="0"/>
    <n v="3704.35"/>
    <s v="tier - 2"/>
    <s v="tier - 2"/>
    <s v="R1013"/>
  </r>
  <r>
    <s v="Id1939"/>
    <s v="Geoghegan, Mr.  Seth"/>
    <x v="1"/>
    <n v="19.59"/>
    <x v="2"/>
    <x v="60"/>
    <s v="yes"/>
    <x v="0"/>
    <x v="0"/>
    <x v="3"/>
    <x v="1"/>
    <n v="1988"/>
    <s v="Aug"/>
    <n v="18"/>
    <s v="18 Aug 1988"/>
    <x v="24"/>
    <n v="3"/>
    <n v="3699.54"/>
    <s v="tier - 2"/>
    <s v="tier - 3"/>
    <s v="R1013"/>
  </r>
  <r>
    <s v="Id1940"/>
    <s v="McGinn, Mr.  Michael P."/>
    <x v="2"/>
    <n v="45.9"/>
    <x v="0"/>
    <x v="167"/>
    <s v="yes"/>
    <x v="0"/>
    <x v="0"/>
    <x v="3"/>
    <x v="1"/>
    <n v="1995"/>
    <s v="Oct"/>
    <n v="21"/>
    <s v="21 Oct 1995"/>
    <x v="44"/>
    <n v="2"/>
    <n v="3693.43"/>
    <s v="tier - 2"/>
    <s v="tier - 3"/>
    <s v="R1011"/>
  </r>
  <r>
    <s v="Id1941"/>
    <s v="Jones, Mr.  Russell M"/>
    <x v="0"/>
    <n v="17.059999999999999"/>
    <x v="3"/>
    <x v="356"/>
    <s v="yes"/>
    <x v="0"/>
    <x v="0"/>
    <x v="0"/>
    <x v="1"/>
    <n v="1981"/>
    <s v="Dec"/>
    <n v="14"/>
    <s v="14 Dec 1981"/>
    <x v="37"/>
    <n v="1"/>
    <n v="3688.38"/>
    <s v="tier - 2"/>
    <s v="tier - 2"/>
    <s v="R1013"/>
  </r>
  <r>
    <s v="Id1942"/>
    <s v="Quinteros, Mr.  Martin"/>
    <x v="2"/>
    <n v="32.07"/>
    <x v="0"/>
    <x v="174"/>
    <s v="No"/>
    <x v="0"/>
    <x v="1"/>
    <x v="3"/>
    <x v="1"/>
    <n v="2003"/>
    <s v="Jul"/>
    <n v="10"/>
    <s v="10 Jul 2003"/>
    <x v="39"/>
    <n v="0"/>
    <n v="3688.35"/>
    <s v="tier - 2"/>
    <s v="tier - 2"/>
    <s v="R1021"/>
  </r>
  <r>
    <s v="Id1943"/>
    <s v="Loenser, Mr.  Michael"/>
    <x v="2"/>
    <n v="16.5"/>
    <x v="3"/>
    <x v="52"/>
    <s v="No"/>
    <x v="0"/>
    <x v="0"/>
    <x v="3"/>
    <x v="1"/>
    <n v="1984"/>
    <s v="Jul"/>
    <n v="6"/>
    <s v="6 Jul 1984"/>
    <x v="34"/>
    <n v="3"/>
    <n v="3678.86"/>
    <s v="tier - 2"/>
    <s v="tier - 3"/>
    <s v="R1013"/>
  </r>
  <r>
    <s v="Id1944"/>
    <s v="Aitken, Mr.  Miles"/>
    <x v="1"/>
    <n v="31.4"/>
    <x v="0"/>
    <x v="169"/>
    <s v="No"/>
    <x v="0"/>
    <x v="0"/>
    <x v="3"/>
    <x v="1"/>
    <n v="1992"/>
    <s v="SEP"/>
    <n v="14"/>
    <s v="14 Sep 1992"/>
    <x v="40"/>
    <n v="1"/>
    <n v="3659.35"/>
    <s v="tier - 3"/>
    <s v="tier - 1"/>
    <s v="R1011"/>
  </r>
  <r>
    <s v="Id1945"/>
    <s v="Furrer, Ms.  Amanda"/>
    <x v="2"/>
    <n v="20.36"/>
    <x v="2"/>
    <x v="326"/>
    <s v="No"/>
    <x v="0"/>
    <x v="0"/>
    <x v="0"/>
    <x v="1"/>
    <n v="1990"/>
    <s v="Nov"/>
    <n v="8"/>
    <s v="8 Nov 1990"/>
    <x v="3"/>
    <n v="3"/>
    <n v="3653.29"/>
    <s v="tier - 2"/>
    <s v="tier - 3"/>
    <s v="R1011"/>
  </r>
  <r>
    <s v="Id1946"/>
    <s v="Konigs, Mr.  Roger"/>
    <x v="2"/>
    <n v="25.46"/>
    <x v="1"/>
    <x v="419"/>
    <s v="No"/>
    <x v="0"/>
    <x v="0"/>
    <x v="3"/>
    <x v="1"/>
    <n v="1992"/>
    <s v="Nov"/>
    <n v="17"/>
    <s v="17 Nov 1992"/>
    <x v="40"/>
    <n v="0"/>
    <n v="3645.09"/>
    <s v="tier - 1"/>
    <s v="tier - 2"/>
    <s v="R1014"/>
  </r>
  <r>
    <s v="Id1947"/>
    <s v="Tesdahl, Mr.  Brock J"/>
    <x v="1"/>
    <n v="17.09"/>
    <x v="3"/>
    <x v="330"/>
    <s v="yes"/>
    <x v="0"/>
    <x v="0"/>
    <x v="0"/>
    <x v="1"/>
    <n v="1985"/>
    <s v="Jun"/>
    <n v="14"/>
    <s v="14 Jun 1985"/>
    <x v="33"/>
    <n v="3"/>
    <n v="3622.13"/>
    <s v="tier - 2"/>
    <s v="tier - 1"/>
    <s v="R1013"/>
  </r>
  <r>
    <s v="Id1948"/>
    <s v="Engel, Mr.  Stephen F."/>
    <x v="2"/>
    <n v="20.83"/>
    <x v="2"/>
    <x v="89"/>
    <s v="No"/>
    <x v="0"/>
    <x v="0"/>
    <x v="0"/>
    <x v="1"/>
    <n v="1990"/>
    <s v="Oct"/>
    <n v="11"/>
    <s v="11 Oct 1990"/>
    <x v="3"/>
    <n v="3"/>
    <n v="3606.43"/>
    <s v="tier - 2"/>
    <s v="tier - 1"/>
    <s v="R1013"/>
  </r>
  <r>
    <s v="Id1949"/>
    <s v="Kuck, Ms.  Missy"/>
    <x v="1"/>
    <n v="18.920000000000002"/>
    <x v="2"/>
    <x v="213"/>
    <s v="yes"/>
    <x v="0"/>
    <x v="0"/>
    <x v="3"/>
    <x v="1"/>
    <n v="1988"/>
    <s v="Nov"/>
    <n v="4"/>
    <s v="4 Nov 1988"/>
    <x v="4"/>
    <n v="3"/>
    <n v="3603.6"/>
    <s v="tier - 2"/>
    <s v="tier - 1"/>
    <s v="R1013"/>
  </r>
  <r>
    <s v="Id1950"/>
    <s v="Dillon, Mr.  William"/>
    <x v="2"/>
    <n v="37.1"/>
    <x v="0"/>
    <x v="339"/>
    <s v="No"/>
    <x v="0"/>
    <x v="0"/>
    <x v="0"/>
    <x v="1"/>
    <n v="1999"/>
    <s v="Aug"/>
    <n v="12"/>
    <s v="12 Aug 1999"/>
    <x v="36"/>
    <n v="3"/>
    <n v="3597.6"/>
    <s v="tier - 2"/>
    <s v="tier - 2"/>
    <s v="R1011"/>
  </r>
  <r>
    <s v="Id1951"/>
    <s v="Neuschel, Ms.  Lauren M"/>
    <x v="2"/>
    <n v="22.515000000000001"/>
    <x v="2"/>
    <x v="470"/>
    <s v="yes"/>
    <x v="0"/>
    <x v="1"/>
    <x v="3"/>
    <x v="1"/>
    <n v="1997"/>
    <s v="Nov"/>
    <n v="4"/>
    <s v="4 Nov 1997"/>
    <x v="32"/>
    <n v="1"/>
    <n v="3594.17"/>
    <s v="tier - 2"/>
    <s v="tier - 2"/>
    <s v="R1012"/>
  </r>
  <r>
    <s v="Id1952"/>
    <s v="Rosales Ramirez, Mr.  Apolo U."/>
    <x v="2"/>
    <n v="32.700000000000003"/>
    <x v="0"/>
    <x v="497"/>
    <s v="No"/>
    <x v="0"/>
    <x v="0"/>
    <x v="0"/>
    <x v="1"/>
    <n v="1999"/>
    <s v="Jun"/>
    <n v="6"/>
    <s v="6 Jun 1999"/>
    <x v="36"/>
    <n v="3"/>
    <n v="3591.48"/>
    <s v="tier - 2"/>
    <s v="tier - 3"/>
    <s v="R1011"/>
  </r>
  <r>
    <s v="Id1953"/>
    <s v="Marquez, Mr.  Alfons"/>
    <x v="0"/>
    <n v="17.75"/>
    <x v="3"/>
    <x v="555"/>
    <s v="yes"/>
    <x v="0"/>
    <x v="0"/>
    <x v="3"/>
    <x v="1"/>
    <n v="1986"/>
    <s v="Dec"/>
    <n v="27"/>
    <s v="27 Dec 1986"/>
    <x v="27"/>
    <n v="3"/>
    <n v="3589.14"/>
    <s v="tier - 2"/>
    <s v="tier - 2"/>
    <s v="R1013"/>
  </r>
  <r>
    <s v="Id1954"/>
    <s v="Green, Ms.  Amber"/>
    <x v="2"/>
    <n v="33.630000000000003"/>
    <x v="0"/>
    <x v="47"/>
    <s v="yes"/>
    <x v="0"/>
    <x v="0"/>
    <x v="0"/>
    <x v="1"/>
    <n v="2001"/>
    <s v="Nov"/>
    <n v="11"/>
    <s v="11 Nov 2001"/>
    <x v="47"/>
    <n v="2"/>
    <n v="3579.83"/>
    <s v="tier - 2"/>
    <s v="tier - 2"/>
    <s v="R1012"/>
  </r>
  <r>
    <s v="Id1955"/>
    <s v="Schubel, Ms.  Leah C."/>
    <x v="2"/>
    <n v="34.799999999999997"/>
    <x v="0"/>
    <x v="337"/>
    <s v="yes"/>
    <x v="0"/>
    <x v="0"/>
    <x v="3"/>
    <x v="1"/>
    <n v="1995"/>
    <s v="Aug"/>
    <n v="23"/>
    <s v="23 Aug 1995"/>
    <x v="6"/>
    <n v="1"/>
    <n v="3578"/>
    <s v="tier - 2"/>
    <s v="tier - 3"/>
    <s v="R1011"/>
  </r>
  <r>
    <s v="Id1956"/>
    <s v="Jimenez, Ms.  Lilia"/>
    <x v="2"/>
    <n v="16.809999999999999"/>
    <x v="3"/>
    <x v="49"/>
    <s v="yes"/>
    <x v="0"/>
    <x v="0"/>
    <x v="3"/>
    <x v="1"/>
    <n v="1988"/>
    <s v="Aug"/>
    <n v="18"/>
    <s v="18 Aug 1988"/>
    <x v="24"/>
    <n v="3"/>
    <n v="3569.96"/>
    <s v="tier - 2"/>
    <s v="tier - 1"/>
    <s v="R1012"/>
  </r>
  <r>
    <s v="Id1957"/>
    <s v="Zimny-Schmitt, Mr.  Danny"/>
    <x v="0"/>
    <n v="16.690000000000001"/>
    <x v="3"/>
    <x v="655"/>
    <s v="yes"/>
    <x v="0"/>
    <x v="0"/>
    <x v="0"/>
    <x v="1"/>
    <n v="1981"/>
    <s v="Oct"/>
    <n v="10"/>
    <s v="10 Oct 1981"/>
    <x v="37"/>
    <n v="1"/>
    <n v="3562.87"/>
    <s v="tier - 2"/>
    <s v="tier - 1"/>
    <s v="R1013"/>
  </r>
  <r>
    <s v="Id1958"/>
    <s v="Hill, Ms.  Lauren"/>
    <x v="2"/>
    <n v="23.21"/>
    <x v="2"/>
    <x v="39"/>
    <s v="yes"/>
    <x v="0"/>
    <x v="0"/>
    <x v="3"/>
    <x v="1"/>
    <n v="1995"/>
    <s v="Jun"/>
    <n v="16"/>
    <s v="16 Jun 1995"/>
    <x v="6"/>
    <n v="1"/>
    <n v="3561.89"/>
    <s v="tier - 2"/>
    <s v="tier - 1"/>
    <s v="R1013"/>
  </r>
  <r>
    <s v="Id1959"/>
    <s v="Brohart, Ms.  Courtney"/>
    <x v="2"/>
    <n v="25.175000000000001"/>
    <x v="1"/>
    <x v="127"/>
    <s v="yes"/>
    <x v="0"/>
    <x v="0"/>
    <x v="3"/>
    <x v="1"/>
    <n v="1995"/>
    <s v="Oct"/>
    <n v="9"/>
    <s v="9 Oct 1995"/>
    <x v="44"/>
    <n v="0"/>
    <n v="3558.62"/>
    <s v="tier - 2"/>
    <s v="tier - 3"/>
    <s v="R1024"/>
  </r>
  <r>
    <s v="Id1960"/>
    <s v="Ryan, Ms.  Elizabeth"/>
    <x v="1"/>
    <n v="34.770000000000003"/>
    <x v="0"/>
    <x v="195"/>
    <s v="No"/>
    <x v="0"/>
    <x v="0"/>
    <x v="0"/>
    <x v="1"/>
    <n v="1994"/>
    <s v="SEP"/>
    <n v="24"/>
    <s v="24 Sep 1994"/>
    <x v="6"/>
    <n v="0"/>
    <n v="3556.92"/>
    <s v="tier - 2"/>
    <s v="tier - 3"/>
    <s v="R1012"/>
  </r>
  <r>
    <s v="Id1961"/>
    <s v="Oka, Ms.  Satomi"/>
    <x v="2"/>
    <n v="27.7"/>
    <x v="1"/>
    <x v="374"/>
    <s v="No"/>
    <x v="0"/>
    <x v="0"/>
    <x v="3"/>
    <x v="1"/>
    <n v="1992"/>
    <s v="Dec"/>
    <n v="22"/>
    <s v="22 Dec 1992"/>
    <x v="40"/>
    <n v="0"/>
    <n v="3554.2"/>
    <s v="tier - 2"/>
    <s v="tier - 3"/>
    <s v="R1011"/>
  </r>
  <r>
    <s v="Id1962"/>
    <s v="Newman, Mr.  Matthew D"/>
    <x v="2"/>
    <n v="19.12"/>
    <x v="2"/>
    <x v="18"/>
    <s v="yes"/>
    <x v="0"/>
    <x v="0"/>
    <x v="3"/>
    <x v="1"/>
    <n v="1988"/>
    <s v="Oct"/>
    <n v="15"/>
    <s v="15 Oct 1988"/>
    <x v="4"/>
    <n v="3"/>
    <n v="3540.12"/>
    <s v="tier - 2"/>
    <s v="tier - 1"/>
    <s v="R1013"/>
  </r>
  <r>
    <s v="Id1963"/>
    <s v="Metzger, Mr.  Peter T II"/>
    <x v="2"/>
    <n v="32.67"/>
    <x v="0"/>
    <x v="145"/>
    <s v="No"/>
    <x v="0"/>
    <x v="1"/>
    <x v="3"/>
    <x v="1"/>
    <n v="2003"/>
    <s v="Aug"/>
    <n v="24"/>
    <s v="24 Aug 2003"/>
    <x v="39"/>
    <n v="0"/>
    <n v="3538.9"/>
    <s v="tier - 2"/>
    <s v="tier - 2"/>
    <s v="R1012"/>
  </r>
  <r>
    <s v="Id1964"/>
    <s v="Gonzalez, Mr.  Manuel"/>
    <x v="1"/>
    <n v="28.5"/>
    <x v="1"/>
    <x v="184"/>
    <s v="No"/>
    <x v="0"/>
    <x v="0"/>
    <x v="3"/>
    <x v="1"/>
    <n v="1998"/>
    <s v="SEP"/>
    <n v="16"/>
    <s v="16 Sep 1998"/>
    <x v="36"/>
    <n v="2"/>
    <n v="3537.7"/>
    <s v="tier - 3"/>
    <s v="tier - 3"/>
    <s v="R1012"/>
  </r>
  <r>
    <s v="Id1965"/>
    <s v="Vaughn, Ms.  Kindsey P."/>
    <x v="1"/>
    <n v="39.270000000000003"/>
    <x v="0"/>
    <x v="178"/>
    <s v="No"/>
    <x v="0"/>
    <x v="0"/>
    <x v="0"/>
    <x v="1"/>
    <n v="1999"/>
    <s v="SEP"/>
    <n v="22"/>
    <s v="22 Sep 1999"/>
    <x v="21"/>
    <n v="2"/>
    <n v="3500.61"/>
    <s v="tier - 2"/>
    <s v="tier - 2"/>
    <s v="R1013"/>
  </r>
  <r>
    <s v="Id1966"/>
    <s v="Clifford, Mr.  Thomas G."/>
    <x v="2"/>
    <n v="32.49"/>
    <x v="0"/>
    <x v="544"/>
    <s v="yes"/>
    <x v="0"/>
    <x v="0"/>
    <x v="0"/>
    <x v="1"/>
    <n v="1996"/>
    <s v="SEP"/>
    <n v="18"/>
    <s v="18 Sep 1996"/>
    <x v="46"/>
    <n v="1"/>
    <n v="3490.55"/>
    <s v="tier - 1"/>
    <s v="tier - 2"/>
    <s v="R1015"/>
  </r>
  <r>
    <s v="Id1967"/>
    <s v="Petty, Mr.  Kyle S"/>
    <x v="2"/>
    <n v="23.7"/>
    <x v="2"/>
    <x v="122"/>
    <s v="yes"/>
    <x v="0"/>
    <x v="0"/>
    <x v="0"/>
    <x v="1"/>
    <n v="1996"/>
    <s v="SEP"/>
    <n v="19"/>
    <s v="19 Sep 1996"/>
    <x v="46"/>
    <n v="2"/>
    <n v="3484.33"/>
    <s v="tier - 3"/>
    <s v="tier - 3"/>
    <s v="R1011"/>
  </r>
  <r>
    <s v="Id1968"/>
    <s v="Sanford, Mr.  Alexander J."/>
    <x v="1"/>
    <n v="30.4"/>
    <x v="0"/>
    <x v="33"/>
    <s v="No"/>
    <x v="1"/>
    <x v="0"/>
    <x v="3"/>
    <x v="1"/>
    <n v="2004"/>
    <s v="Jun"/>
    <n v="26"/>
    <s v="26 Jun 2004"/>
    <x v="45"/>
    <n v="3"/>
    <n v="3481.87"/>
    <s v="tier - 2"/>
    <s v="tier - 3"/>
    <s v="R1016"/>
  </r>
  <r>
    <s v="Id1969"/>
    <s v="Sprague, Mr.  Dustin L"/>
    <x v="2"/>
    <n v="38.94"/>
    <x v="0"/>
    <x v="67"/>
    <s v="No"/>
    <x v="0"/>
    <x v="1"/>
    <x v="3"/>
    <x v="1"/>
    <n v="1993"/>
    <s v="Oct"/>
    <n v="12"/>
    <s v="12 Oct 1993"/>
    <x v="20"/>
    <n v="1"/>
    <n v="3471.41"/>
    <s v="tier - 2"/>
    <s v="tier - 2"/>
    <s v="R1013"/>
  </r>
  <r>
    <s v="Id1970"/>
    <s v="Lasseron, Mrs.  Chloe"/>
    <x v="2"/>
    <n v="31.02"/>
    <x v="0"/>
    <x v="95"/>
    <s v="No"/>
    <x v="0"/>
    <x v="1"/>
    <x v="3"/>
    <x v="1"/>
    <n v="2003"/>
    <s v="Jul"/>
    <n v="29"/>
    <s v="29 Jul 2003"/>
    <x v="39"/>
    <n v="0"/>
    <n v="3463.51"/>
    <s v="tier - 2"/>
    <s v="tier - 1"/>
    <s v="R1025"/>
  </r>
  <r>
    <s v="Id1971"/>
    <s v="Bushong, Ms.  Cailtlin"/>
    <x v="2"/>
    <n v="17.5"/>
    <x v="3"/>
    <x v="176"/>
    <s v="No"/>
    <x v="0"/>
    <x v="0"/>
    <x v="3"/>
    <x v="1"/>
    <n v="1987"/>
    <s v="SEP"/>
    <n v="14"/>
    <s v="14 Sep 1987"/>
    <x v="24"/>
    <n v="3"/>
    <n v="3453.77"/>
    <s v="tier - 2"/>
    <s v="tier - 1"/>
    <s v="R1011"/>
  </r>
  <r>
    <s v="Id1972"/>
    <s v="Dennison, Mr.  Joshua"/>
    <x v="2"/>
    <n v="34.799999999999997"/>
    <x v="0"/>
    <x v="614"/>
    <s v="yes"/>
    <x v="1"/>
    <x v="0"/>
    <x v="1"/>
    <x v="1"/>
    <n v="2000"/>
    <s v="Jun"/>
    <n v="20"/>
    <s v="20 Jun 2000"/>
    <x v="21"/>
    <n v="3"/>
    <n v="3443.06"/>
    <s v="tier - 2"/>
    <s v="tier - 1"/>
    <s v="R1011"/>
  </r>
  <r>
    <s v="Id1973"/>
    <s v="Lira, Mr.  Chuy"/>
    <x v="0"/>
    <n v="17.3"/>
    <x v="3"/>
    <x v="223"/>
    <s v="yes"/>
    <x v="0"/>
    <x v="0"/>
    <x v="3"/>
    <x v="1"/>
    <n v="1986"/>
    <s v="Aug"/>
    <n v="27"/>
    <s v="27 Aug 1986"/>
    <x v="18"/>
    <n v="3"/>
    <n v="3436.5"/>
    <s v="tier - 2"/>
    <s v="tier - 1"/>
    <s v="R1013"/>
  </r>
  <r>
    <s v="Id1974"/>
    <s v="Nahigian, Ms.  Laurie B"/>
    <x v="2"/>
    <n v="32.25"/>
    <x v="0"/>
    <x v="112"/>
    <s v="yes"/>
    <x v="0"/>
    <x v="0"/>
    <x v="0"/>
    <x v="1"/>
    <n v="2001"/>
    <s v="Dec"/>
    <n v="26"/>
    <s v="26 Dec 2001"/>
    <x v="47"/>
    <n v="0"/>
    <n v="3434.38"/>
    <s v="tier - 2"/>
    <s v="tier - 2"/>
    <s v="R1011"/>
  </r>
  <r>
    <s v="Id1975"/>
    <s v="Cackett, Ms.  Rachel B."/>
    <x v="2"/>
    <n v="42.4"/>
    <x v="0"/>
    <x v="102"/>
    <s v="yes"/>
    <x v="0"/>
    <x v="0"/>
    <x v="0"/>
    <x v="1"/>
    <n v="1996"/>
    <s v="Dec"/>
    <n v="19"/>
    <s v="19 Dec 1996"/>
    <x v="46"/>
    <n v="1"/>
    <n v="3410.32"/>
    <s v="tier - 2"/>
    <s v="tier - 2"/>
    <s v="R1011"/>
  </r>
  <r>
    <s v="Id1976"/>
    <s v="Hunter-Galvan, Ms.  Liza"/>
    <x v="2"/>
    <n v="38.664999999999999"/>
    <x v="0"/>
    <x v="320"/>
    <s v="No"/>
    <x v="1"/>
    <x v="0"/>
    <x v="3"/>
    <x v="1"/>
    <n v="2004"/>
    <s v="Jul"/>
    <n v="16"/>
    <s v="16 Jul 2004"/>
    <x v="45"/>
    <n v="2"/>
    <n v="3393.36"/>
    <s v="tier - 2"/>
    <s v="tier - 2"/>
    <s v="R1023"/>
  </r>
  <r>
    <s v="Id1977"/>
    <s v="Pierret, Ms.  Lindsey"/>
    <x v="2"/>
    <n v="29.92"/>
    <x v="1"/>
    <x v="206"/>
    <s v="yes"/>
    <x v="0"/>
    <x v="0"/>
    <x v="0"/>
    <x v="1"/>
    <n v="1996"/>
    <s v="Oct"/>
    <n v="27"/>
    <s v="27 Oct 1996"/>
    <x v="46"/>
    <n v="1"/>
    <n v="3392.98"/>
    <s v="tier - 2"/>
    <s v="tier - 3"/>
    <s v="R1013"/>
  </r>
  <r>
    <s v="Id1978"/>
    <s v="White, Ms.  Lindsay E."/>
    <x v="2"/>
    <n v="29.48"/>
    <x v="1"/>
    <x v="197"/>
    <s v="yes"/>
    <x v="0"/>
    <x v="0"/>
    <x v="0"/>
    <x v="1"/>
    <n v="1996"/>
    <s v="Aug"/>
    <n v="10"/>
    <s v="10 Aug 1996"/>
    <x v="44"/>
    <n v="1"/>
    <n v="3392.37"/>
    <s v="tier - 2"/>
    <s v="tier - 3"/>
    <s v="R1013"/>
  </r>
  <r>
    <s v="Id1979"/>
    <s v="O'Neil, Ms.  Kathleen M."/>
    <x v="2"/>
    <n v="28.785"/>
    <x v="1"/>
    <x v="283"/>
    <s v="yes"/>
    <x v="0"/>
    <x v="0"/>
    <x v="0"/>
    <x v="1"/>
    <n v="1996"/>
    <s v="Nov"/>
    <n v="13"/>
    <s v="13 Nov 1996"/>
    <x v="46"/>
    <n v="0"/>
    <n v="3385.4"/>
    <s v="tier - 2"/>
    <s v="tier - 2"/>
    <s v="R1024"/>
  </r>
  <r>
    <s v="Id1980"/>
    <s v="Leitz, Ms.  Aya"/>
    <x v="2"/>
    <n v="19.8"/>
    <x v="2"/>
    <x v="544"/>
    <s v="yes"/>
    <x v="0"/>
    <x v="0"/>
    <x v="0"/>
    <x v="1"/>
    <n v="1996"/>
    <s v="Dec"/>
    <n v="14"/>
    <s v="14 Dec 1996"/>
    <x v="46"/>
    <n v="1"/>
    <n v="3378.91"/>
    <s v="tier - 2"/>
    <s v="tier - 1"/>
    <s v="R1011"/>
  </r>
  <r>
    <s v="Id1981"/>
    <s v="Durfee, Ms.  Carolyn R"/>
    <x v="2"/>
    <n v="35.53"/>
    <x v="0"/>
    <x v="82"/>
    <s v="No"/>
    <x v="0"/>
    <x v="1"/>
    <x v="3"/>
    <x v="1"/>
    <n v="1993"/>
    <s v="Oct"/>
    <n v="7"/>
    <s v="7 Oct 1993"/>
    <x v="20"/>
    <n v="0"/>
    <n v="3366.67"/>
    <s v="tier - 2"/>
    <s v="tier - 2"/>
    <s v="R1013"/>
  </r>
  <r>
    <s v="Id1982"/>
    <s v="Maylone, Ms.  Bethany"/>
    <x v="2"/>
    <n v="21.47"/>
    <x v="2"/>
    <x v="93"/>
    <s v="yes"/>
    <x v="0"/>
    <x v="0"/>
    <x v="3"/>
    <x v="1"/>
    <n v="1995"/>
    <s v="Jun"/>
    <n v="23"/>
    <s v="23 Jun 1995"/>
    <x v="6"/>
    <n v="0"/>
    <n v="3353.47"/>
    <s v="tier - 2"/>
    <s v="tier - 3"/>
    <s v="R1012"/>
  </r>
  <r>
    <s v="Id1983"/>
    <s v="Reiland, Ms.  Holly A"/>
    <x v="2"/>
    <n v="25.9"/>
    <x v="1"/>
    <x v="89"/>
    <s v="No"/>
    <x v="0"/>
    <x v="1"/>
    <x v="3"/>
    <x v="1"/>
    <n v="1993"/>
    <s v="Oct"/>
    <n v="28"/>
    <s v="28 Oct 1993"/>
    <x v="20"/>
    <n v="0"/>
    <n v="3353.28"/>
    <s v="tier - 2"/>
    <s v="tier - 1"/>
    <s v="R1011"/>
  </r>
  <r>
    <s v="Id1984"/>
    <s v="Hu, Mr.  Ping"/>
    <x v="2"/>
    <n v="20.81"/>
    <x v="2"/>
    <x v="315"/>
    <s v="No"/>
    <x v="0"/>
    <x v="0"/>
    <x v="0"/>
    <x v="1"/>
    <n v="1991"/>
    <s v="SEP"/>
    <n v="1"/>
    <s v="1 Sep 1991"/>
    <x v="3"/>
    <n v="3"/>
    <n v="3342.79"/>
    <s v="tier - 2"/>
    <s v="tier - 1"/>
    <s v="R1013"/>
  </r>
  <r>
    <s v="Id1985"/>
    <s v="Lessek, Mr.  Tim"/>
    <x v="1"/>
    <n v="25.84"/>
    <x v="1"/>
    <x v="336"/>
    <s v="yes"/>
    <x v="0"/>
    <x v="1"/>
    <x v="3"/>
    <x v="1"/>
    <n v="1997"/>
    <s v="Jun"/>
    <n v="20"/>
    <s v="20 Jun 1997"/>
    <x v="46"/>
    <n v="1"/>
    <n v="3309.79"/>
    <s v="tier - 3"/>
    <s v="tier - 3"/>
    <s v="R1017"/>
  </r>
  <r>
    <s v="Id1986"/>
    <s v="Colavincenzo, Mr.  John"/>
    <x v="2"/>
    <n v="30.95"/>
    <x v="0"/>
    <x v="361"/>
    <s v="No"/>
    <x v="0"/>
    <x v="1"/>
    <x v="3"/>
    <x v="1"/>
    <n v="2003"/>
    <s v="Nov"/>
    <n v="18"/>
    <s v="18 Nov 2003"/>
    <x v="45"/>
    <n v="0"/>
    <n v="3308.46"/>
    <s v="tier - 2"/>
    <s v="tier - 1"/>
    <s v="R1021"/>
  </r>
  <r>
    <s v="Id1987"/>
    <s v="Mendez-Karr, Mrs.  Cynthia"/>
    <x v="2"/>
    <n v="30.54"/>
    <x v="0"/>
    <x v="633"/>
    <s v="No"/>
    <x v="0"/>
    <x v="1"/>
    <x v="3"/>
    <x v="1"/>
    <n v="2003"/>
    <s v="Dec"/>
    <n v="5"/>
    <s v="5 Dec 2003"/>
    <x v="45"/>
    <n v="0"/>
    <n v="3300.7"/>
    <s v="tier - 2"/>
    <s v="tier - 2"/>
    <s v="R1025"/>
  </r>
  <r>
    <s v="Id1988"/>
    <s v="Saulnier, Mr.  Emmett"/>
    <x v="1"/>
    <n v="33.914999999999999"/>
    <x v="0"/>
    <x v="85"/>
    <s v="yes"/>
    <x v="0"/>
    <x v="0"/>
    <x v="0"/>
    <x v="1"/>
    <n v="1996"/>
    <s v="Nov"/>
    <n v="17"/>
    <s v="17 Nov 1996"/>
    <x v="46"/>
    <n v="1"/>
    <n v="3292.53"/>
    <s v="tier - 2"/>
    <s v="tier - 2"/>
    <s v="R1012"/>
  </r>
  <r>
    <s v="Id1989"/>
    <s v="Schoonover, Ms.  Kate"/>
    <x v="2"/>
    <n v="33.31"/>
    <x v="0"/>
    <x v="40"/>
    <s v="No"/>
    <x v="0"/>
    <x v="1"/>
    <x v="3"/>
    <x v="1"/>
    <n v="2003"/>
    <s v="Jul"/>
    <n v="3"/>
    <s v="3 Jul 2003"/>
    <x v="39"/>
    <n v="0"/>
    <n v="3280.22"/>
    <s v="tier - 2"/>
    <s v="tier - 3"/>
    <s v="R1011"/>
  </r>
  <r>
    <s v="Id1990"/>
    <s v="Hass, Mr.  Christopher L."/>
    <x v="2"/>
    <n v="25.745000000000001"/>
    <x v="1"/>
    <x v="473"/>
    <s v="yes"/>
    <x v="0"/>
    <x v="0"/>
    <x v="0"/>
    <x v="1"/>
    <n v="2001"/>
    <s v="Oct"/>
    <n v="6"/>
    <s v="6 Oct 2001"/>
    <x v="47"/>
    <n v="2"/>
    <n v="3279.87"/>
    <s v="tier - 2"/>
    <s v="tier - 1"/>
    <s v="R1017"/>
  </r>
  <r>
    <s v="Id1991"/>
    <s v="Cadotte, Mr.  Christopher P."/>
    <x v="1"/>
    <n v="37.1"/>
    <x v="0"/>
    <x v="149"/>
    <s v="No"/>
    <x v="0"/>
    <x v="0"/>
    <x v="0"/>
    <x v="1"/>
    <n v="1994"/>
    <s v="Jul"/>
    <n v="1"/>
    <s v="1 Jul 1994"/>
    <x v="20"/>
    <n v="1"/>
    <n v="3277.16"/>
    <s v="tier - 2"/>
    <s v="tier - 3"/>
    <s v="R1011"/>
  </r>
  <r>
    <s v="Id1992"/>
    <s v="Cacciapaglia, Mr.  Christopher W"/>
    <x v="1"/>
    <n v="35.435000000000002"/>
    <x v="0"/>
    <x v="336"/>
    <s v="No"/>
    <x v="0"/>
    <x v="0"/>
    <x v="0"/>
    <x v="1"/>
    <n v="1994"/>
    <s v="Dec"/>
    <n v="2"/>
    <s v="2 Dec 1994"/>
    <x v="6"/>
    <n v="0"/>
    <n v="3268.85"/>
    <s v="tier - 3"/>
    <s v="tier - 1"/>
    <s v="R1016"/>
  </r>
  <r>
    <s v="Id1993"/>
    <s v="Mininger, Mr.  Norman H."/>
    <x v="2"/>
    <n v="20.399999999999999"/>
    <x v="2"/>
    <x v="249"/>
    <s v="No"/>
    <x v="0"/>
    <x v="0"/>
    <x v="0"/>
    <x v="1"/>
    <n v="1991"/>
    <s v="Nov"/>
    <n v="13"/>
    <s v="13 Nov 1991"/>
    <x v="35"/>
    <n v="0"/>
    <n v="3260.2"/>
    <s v="tier - 3"/>
    <s v="tier - 2"/>
    <s v="R1011"/>
  </r>
  <r>
    <s v="Id1994"/>
    <s v="Mayo, Ms.  Susan"/>
    <x v="1"/>
    <n v="42.13"/>
    <x v="0"/>
    <x v="186"/>
    <s v="yes"/>
    <x v="0"/>
    <x v="1"/>
    <x v="3"/>
    <x v="1"/>
    <n v="1997"/>
    <s v="SEP"/>
    <n v="2"/>
    <s v="2 Sep 1997"/>
    <x v="46"/>
    <n v="1"/>
    <n v="3238.44"/>
    <s v="tier - 2"/>
    <s v="tier - 3"/>
    <s v="R1013"/>
  </r>
  <r>
    <s v="Id1995"/>
    <s v="Zicko, Ms.  Tatyana K"/>
    <x v="2"/>
    <n v="33.99"/>
    <x v="0"/>
    <x v="249"/>
    <s v="yes"/>
    <x v="0"/>
    <x v="1"/>
    <x v="3"/>
    <x v="1"/>
    <n v="1997"/>
    <s v="Aug"/>
    <n v="2"/>
    <s v="2 Aug 1997"/>
    <x v="46"/>
    <n v="1"/>
    <n v="3227.12"/>
    <s v="tier - 2"/>
    <s v="tier - 3"/>
    <s v="R1013"/>
  </r>
  <r>
    <s v="Id1996"/>
    <s v="Graham, Ms.  Chrissy"/>
    <x v="2"/>
    <n v="28.594999999999999"/>
    <x v="1"/>
    <x v="419"/>
    <s v="yes"/>
    <x v="0"/>
    <x v="1"/>
    <x v="3"/>
    <x v="1"/>
    <n v="1997"/>
    <s v="Jul"/>
    <n v="6"/>
    <s v="6 Jul 1997"/>
    <x v="46"/>
    <n v="0"/>
    <n v="3213.62"/>
    <s v="tier - 2"/>
    <s v="tier - 2"/>
    <s v="R1024"/>
  </r>
  <r>
    <s v="Id1997"/>
    <s v="Boland, Ms.  Carrie"/>
    <x v="2"/>
    <n v="20.8"/>
    <x v="2"/>
    <x v="212"/>
    <s v="yes"/>
    <x v="0"/>
    <x v="1"/>
    <x v="3"/>
    <x v="1"/>
    <n v="1997"/>
    <s v="Dec"/>
    <n v="22"/>
    <s v="22 Dec 1997"/>
    <x v="32"/>
    <n v="1"/>
    <n v="3208.79"/>
    <s v="tier - 2"/>
    <s v="tier - 3"/>
    <s v="R1011"/>
  </r>
  <r>
    <s v="Id1998"/>
    <s v="Cupp, Ms.  Halle"/>
    <x v="1"/>
    <n v="23.465"/>
    <x v="2"/>
    <x v="106"/>
    <s v="yes"/>
    <x v="0"/>
    <x v="1"/>
    <x v="3"/>
    <x v="1"/>
    <n v="1997"/>
    <s v="Jul"/>
    <n v="5"/>
    <s v="5 Jul 1997"/>
    <x v="46"/>
    <n v="0"/>
    <n v="3206.49"/>
    <s v="tier - 2"/>
    <s v="tier - 3"/>
    <s v="R1024"/>
  </r>
  <r>
    <s v="Id1999"/>
    <s v="Shaw, Ms.  Carolyn"/>
    <x v="1"/>
    <n v="40.185000000000002"/>
    <x v="0"/>
    <x v="169"/>
    <s v="yes"/>
    <x v="0"/>
    <x v="0"/>
    <x v="0"/>
    <x v="1"/>
    <n v="1996"/>
    <s v="Oct"/>
    <n v="11"/>
    <s v="11 Oct 1996"/>
    <x v="46"/>
    <n v="0"/>
    <n v="3201.25"/>
    <s v="tier - 2"/>
    <s v="tier - 3"/>
    <s v="R1012"/>
  </r>
  <r>
    <s v="Id2000"/>
    <s v="Klassen, Ms.  Tara D."/>
    <x v="1"/>
    <n v="21.89"/>
    <x v="2"/>
    <x v="186"/>
    <s v="yes"/>
    <x v="0"/>
    <x v="0"/>
    <x v="0"/>
    <x v="1"/>
    <n v="2001"/>
    <s v="SEP"/>
    <n v="2"/>
    <s v="2 Sep 2001"/>
    <x v="43"/>
    <n v="2"/>
    <n v="3180.51"/>
    <s v="tier - 2"/>
    <s v="tier - 2"/>
    <s v="R1013"/>
  </r>
  <r>
    <s v="Id2001"/>
    <s v="Musal, Mr.  Rasim M"/>
    <x v="1"/>
    <n v="29.34"/>
    <x v="1"/>
    <x v="34"/>
    <s v="yes"/>
    <x v="1"/>
    <x v="0"/>
    <x v="1"/>
    <x v="1"/>
    <n v="2000"/>
    <s v="SEP"/>
    <n v="23"/>
    <s v="23 Sep 2000"/>
    <x v="43"/>
    <n v="0"/>
    <n v="3179.96"/>
    <s v="tier - 2"/>
    <s v="tier - 2"/>
    <s v="R1012"/>
  </r>
  <r>
    <s v="Id2002"/>
    <s v="Kitayama, Ms.  Dina"/>
    <x v="2"/>
    <n v="22.61"/>
    <x v="2"/>
    <x v="69"/>
    <s v="yes"/>
    <x v="0"/>
    <x v="0"/>
    <x v="0"/>
    <x v="1"/>
    <n v="1996"/>
    <s v="Jul"/>
    <n v="3"/>
    <s v="3 Jul 1996"/>
    <x v="44"/>
    <n v="0"/>
    <n v="3176.82"/>
    <s v="tier - 2"/>
    <s v="tier - 1"/>
    <s v="R1012"/>
  </r>
  <r>
    <s v="Id2003"/>
    <s v="Altman, Ms.  Lisa"/>
    <x v="1"/>
    <n v="22.23"/>
    <x v="2"/>
    <x v="34"/>
    <s v="yes"/>
    <x v="0"/>
    <x v="0"/>
    <x v="0"/>
    <x v="1"/>
    <n v="1996"/>
    <s v="Aug"/>
    <n v="14"/>
    <s v="14 Aug 1996"/>
    <x v="44"/>
    <n v="0"/>
    <n v="3176.29"/>
    <s v="tier - 2"/>
    <s v="tier - 2"/>
    <s v="R1012"/>
  </r>
  <r>
    <s v="Id2004"/>
    <s v="Demchko, Ms.  Caitrin"/>
    <x v="2"/>
    <n v="33.4"/>
    <x v="0"/>
    <x v="49"/>
    <s v="No"/>
    <x v="0"/>
    <x v="0"/>
    <x v="0"/>
    <x v="1"/>
    <n v="1994"/>
    <s v="Jul"/>
    <n v="6"/>
    <s v="6 Jul 1994"/>
    <x v="20"/>
    <n v="0"/>
    <n v="3172.02"/>
    <s v="tier - 2"/>
    <s v="tier - 1"/>
    <s v="R1011"/>
  </r>
  <r>
    <s v="Id2005"/>
    <s v="Wild, Ms.  Adriana S"/>
    <x v="2"/>
    <n v="33.11"/>
    <x v="0"/>
    <x v="507"/>
    <s v="No"/>
    <x v="0"/>
    <x v="0"/>
    <x v="0"/>
    <x v="1"/>
    <n v="1994"/>
    <s v="Oct"/>
    <n v="25"/>
    <s v="25 Oct 1994"/>
    <x v="6"/>
    <n v="0"/>
    <n v="3171.61"/>
    <s v="tier - 2"/>
    <s v="tier - 3"/>
    <s v="R1013"/>
  </r>
  <r>
    <s v="Id2006"/>
    <s v="Betts, Ms.  Megan"/>
    <x v="2"/>
    <n v="16.815000000000001"/>
    <x v="3"/>
    <x v="319"/>
    <s v="yes"/>
    <x v="0"/>
    <x v="0"/>
    <x v="0"/>
    <x v="1"/>
    <n v="2001"/>
    <s v="Aug"/>
    <n v="29"/>
    <s v="29 Aug 2001"/>
    <x v="43"/>
    <n v="1"/>
    <n v="3167.46"/>
    <s v="tier - 2"/>
    <s v="tier - 3"/>
    <s v="R1024"/>
  </r>
  <r>
    <s v="Id2007"/>
    <s v="Martin, Mrs.  Kristen M"/>
    <x v="2"/>
    <n v="25.61"/>
    <x v="1"/>
    <x v="544"/>
    <s v="No"/>
    <x v="0"/>
    <x v="1"/>
    <x v="3"/>
    <x v="1"/>
    <n v="1993"/>
    <s v="SEP"/>
    <n v="25"/>
    <s v="25 Sep 1993"/>
    <x v="20"/>
    <n v="0"/>
    <n v="3162.02"/>
    <s v="tier - 2"/>
    <s v="tier - 3"/>
    <s v="R1013"/>
  </r>
  <r>
    <s v="Id2008"/>
    <s v="Vandeventer, Ms.  Alix"/>
    <x v="2"/>
    <n v="25.8"/>
    <x v="1"/>
    <x v="206"/>
    <s v="No"/>
    <x v="0"/>
    <x v="0"/>
    <x v="0"/>
    <x v="1"/>
    <n v="1994"/>
    <s v="Jul"/>
    <n v="10"/>
    <s v="10 Jul 1994"/>
    <x v="20"/>
    <n v="0"/>
    <n v="3161.45"/>
    <s v="tier - 2"/>
    <s v="tier - 1"/>
    <s v="R1011"/>
  </r>
  <r>
    <s v="Id2009"/>
    <s v="Hirano, Mr.  Kakushin"/>
    <x v="2"/>
    <n v="27.39"/>
    <x v="1"/>
    <x v="45"/>
    <s v="No"/>
    <x v="0"/>
    <x v="0"/>
    <x v="0"/>
    <x v="1"/>
    <n v="1999"/>
    <s v="Jun"/>
    <n v="25"/>
    <s v="25 Jun 1999"/>
    <x v="36"/>
    <n v="0"/>
    <n v="3128.35"/>
    <s v="tier - 2"/>
    <s v="tier - 3"/>
    <s v="R1021"/>
  </r>
  <r>
    <s v="Id2010"/>
    <s v="Davi, Mr.  Michael J"/>
    <x v="2"/>
    <n v="17.03"/>
    <x v="3"/>
    <x v="198"/>
    <s v="No"/>
    <x v="0"/>
    <x v="0"/>
    <x v="3"/>
    <x v="1"/>
    <n v="1987"/>
    <s v="Aug"/>
    <n v="1"/>
    <s v="1 Aug 1987"/>
    <x v="27"/>
    <n v="3"/>
    <n v="3088.06"/>
    <s v="tier - 2"/>
    <s v="tier - 2"/>
    <s v="R1013"/>
  </r>
  <r>
    <s v="Id2011"/>
    <s v="Sloan, Mr.  Bradley"/>
    <x v="2"/>
    <n v="23.75"/>
    <x v="2"/>
    <x v="206"/>
    <s v="yes"/>
    <x v="0"/>
    <x v="0"/>
    <x v="0"/>
    <x v="1"/>
    <n v="2001"/>
    <s v="Oct"/>
    <n v="13"/>
    <s v="13 Oct 2001"/>
    <x v="47"/>
    <n v="2"/>
    <n v="3077.1"/>
    <s v="tier - 2"/>
    <s v="tier - 1"/>
    <s v="R1012"/>
  </r>
  <r>
    <s v="Id2012"/>
    <s v="Homich, Mr.  Matt"/>
    <x v="2"/>
    <n v="26.03"/>
    <x v="1"/>
    <x v="78"/>
    <s v="yes"/>
    <x v="0"/>
    <x v="0"/>
    <x v="3"/>
    <x v="1"/>
    <n v="1995"/>
    <s v="SEP"/>
    <n v="10"/>
    <s v="10 Sep 1995"/>
    <x v="44"/>
    <n v="0"/>
    <n v="3070.81"/>
    <s v="tier - 3"/>
    <s v="tier - 1"/>
    <s v="R1017"/>
  </r>
  <r>
    <s v="Id2013"/>
    <s v="Bell, Ms.  Amanda C."/>
    <x v="1"/>
    <n v="16.079999999999998"/>
    <x v="3"/>
    <x v="425"/>
    <s v="No"/>
    <x v="0"/>
    <x v="0"/>
    <x v="0"/>
    <x v="1"/>
    <n v="1989"/>
    <s v="Oct"/>
    <n v="1"/>
    <s v="1 Oct 1989"/>
    <x v="42"/>
    <n v="3"/>
    <n v="3065.49"/>
    <s v="tier - 2"/>
    <s v="tier - 1"/>
    <s v="R1012"/>
  </r>
  <r>
    <s v="Id2014"/>
    <s v="Kristjansson, Mr.  Valur"/>
    <x v="2"/>
    <n v="30.875"/>
    <x v="0"/>
    <x v="540"/>
    <s v="No"/>
    <x v="0"/>
    <x v="0"/>
    <x v="0"/>
    <x v="1"/>
    <n v="1994"/>
    <s v="SEP"/>
    <n v="26"/>
    <s v="26 Sep 1994"/>
    <x v="6"/>
    <n v="0"/>
    <n v="3062.51"/>
    <s v="tier - 3"/>
    <s v="tier - 1"/>
    <s v="R1012"/>
  </r>
  <r>
    <s v="Id2015"/>
    <s v="Pitman, Ms.  Erica J"/>
    <x v="0"/>
    <n v="31.79"/>
    <x v="0"/>
    <x v="656"/>
    <s v="No"/>
    <x v="0"/>
    <x v="0"/>
    <x v="0"/>
    <x v="1"/>
    <n v="2002"/>
    <s v="Jun"/>
    <n v="21"/>
    <s v="21 Jun 2002"/>
    <x v="47"/>
    <n v="2"/>
    <n v="3056.39"/>
    <s v="tier - 2"/>
    <s v="tier - 3"/>
    <s v="R1013"/>
  </r>
  <r>
    <s v="Id2016"/>
    <s v="Curley, Mr.  Stephen F."/>
    <x v="1"/>
    <n v="28.48"/>
    <x v="1"/>
    <x v="21"/>
    <s v="yes"/>
    <x v="0"/>
    <x v="1"/>
    <x v="3"/>
    <x v="1"/>
    <n v="1997"/>
    <s v="Dec"/>
    <n v="22"/>
    <s v="22 Dec 1997"/>
    <x v="32"/>
    <n v="0"/>
    <n v="3051.73"/>
    <s v="tier - 2"/>
    <s v="tier - 2"/>
    <s v="R1011"/>
  </r>
  <r>
    <s v="Id2017"/>
    <s v="Zimmer, Ms.  Lissa"/>
    <x v="2"/>
    <n v="26.6"/>
    <x v="1"/>
    <x v="280"/>
    <s v="No"/>
    <x v="0"/>
    <x v="0"/>
    <x v="3"/>
    <x v="1"/>
    <n v="1998"/>
    <s v="Aug"/>
    <n v="9"/>
    <s v="9 Aug 1998"/>
    <x v="32"/>
    <n v="0"/>
    <n v="3046.06"/>
    <s v="tier - 2"/>
    <s v="tier - 1"/>
    <s v="R1023"/>
  </r>
  <r>
    <s v="Id2018"/>
    <s v="Granski, Ms.  Megan"/>
    <x v="1"/>
    <n v="25.27"/>
    <x v="1"/>
    <x v="334"/>
    <s v="No"/>
    <x v="0"/>
    <x v="0"/>
    <x v="3"/>
    <x v="1"/>
    <n v="1998"/>
    <s v="SEP"/>
    <n v="15"/>
    <s v="15 Sep 1998"/>
    <x v="36"/>
    <n v="0"/>
    <n v="3044.21"/>
    <s v="tier - 2"/>
    <s v="tier - 3"/>
    <s v="R1024"/>
  </r>
  <r>
    <s v="Id2019"/>
    <s v="Dunn, Ms.  Alyson"/>
    <x v="2"/>
    <n v="34.484999999999999"/>
    <x v="0"/>
    <x v="577"/>
    <s v="yes"/>
    <x v="0"/>
    <x v="1"/>
    <x v="3"/>
    <x v="1"/>
    <n v="1997"/>
    <s v="Dec"/>
    <n v="19"/>
    <s v="19 Dec 1997"/>
    <x v="32"/>
    <n v="0"/>
    <n v="3021.81"/>
    <s v="tier - 2"/>
    <s v="tier - 3"/>
    <s v="R1012"/>
  </r>
  <r>
    <s v="Id2020"/>
    <s v="Regina, Mr.  Chance B"/>
    <x v="2"/>
    <n v="15.57"/>
    <x v="3"/>
    <x v="212"/>
    <s v="yes"/>
    <x v="0"/>
    <x v="0"/>
    <x v="3"/>
    <x v="1"/>
    <n v="1988"/>
    <s v="SEP"/>
    <n v="28"/>
    <s v="28 Sep 1988"/>
    <x v="4"/>
    <n v="3"/>
    <n v="3018.04"/>
    <s v="tier - 2"/>
    <s v="tier - 2"/>
    <s v="R1012"/>
  </r>
  <r>
    <s v="Id2021"/>
    <s v="O'Connor, Mr.  Sean P"/>
    <x v="0"/>
    <n v="30.36"/>
    <x v="0"/>
    <x v="464"/>
    <s v="No"/>
    <x v="0"/>
    <x v="0"/>
    <x v="0"/>
    <x v="1"/>
    <n v="2002"/>
    <s v="Dec"/>
    <n v="15"/>
    <s v="15 Dec 2002"/>
    <x v="39"/>
    <n v="0"/>
    <n v="3012.22"/>
    <s v="tier - 2"/>
    <s v="tier - 3"/>
    <s v="R1012"/>
  </r>
  <r>
    <s v="Id2022"/>
    <s v="Howe, Ms.  Therese"/>
    <x v="2"/>
    <n v="19.37"/>
    <x v="2"/>
    <x v="237"/>
    <s v="No"/>
    <x v="0"/>
    <x v="0"/>
    <x v="0"/>
    <x v="1"/>
    <n v="1991"/>
    <s v="Nov"/>
    <n v="20"/>
    <s v="20 Nov 1991"/>
    <x v="35"/>
    <n v="3"/>
    <n v="2985.67"/>
    <s v="tier - 2"/>
    <s v="tier - 2"/>
    <s v="R1013"/>
  </r>
  <r>
    <s v="Id2023"/>
    <s v="Atwater, Mr.  Beau"/>
    <x v="2"/>
    <n v="16.71"/>
    <x v="3"/>
    <x v="237"/>
    <s v="No"/>
    <x v="0"/>
    <x v="0"/>
    <x v="3"/>
    <x v="1"/>
    <n v="1987"/>
    <s v="Jun"/>
    <n v="18"/>
    <s v="18 Jun 1987"/>
    <x v="27"/>
    <n v="3"/>
    <n v="2979.52"/>
    <s v="tier - 2"/>
    <s v="tier - 3"/>
    <s v="R1013"/>
  </r>
  <r>
    <s v="Id2024"/>
    <s v="Gurganus, Ms.  Kelsey M"/>
    <x v="2"/>
    <n v="24.1"/>
    <x v="2"/>
    <x v="171"/>
    <s v="yes"/>
    <x v="0"/>
    <x v="0"/>
    <x v="3"/>
    <x v="1"/>
    <n v="1995"/>
    <s v="SEP"/>
    <n v="24"/>
    <s v="24 Sep 1995"/>
    <x v="44"/>
    <n v="0"/>
    <n v="2974.13"/>
    <s v="tier - 2"/>
    <s v="tier - 1"/>
    <s v="R1011"/>
  </r>
  <r>
    <s v="Id2025"/>
    <s v="Holden, Ms.  Gretchen"/>
    <x v="0"/>
    <n v="29.77"/>
    <x v="1"/>
    <x v="207"/>
    <s v="No"/>
    <x v="0"/>
    <x v="0"/>
    <x v="0"/>
    <x v="1"/>
    <n v="2002"/>
    <s v="SEP"/>
    <n v="30"/>
    <s v="30 Sep 2002"/>
    <x v="39"/>
    <n v="0"/>
    <n v="2943.41"/>
    <s v="tier - 2"/>
    <s v="tier - 3"/>
    <s v="R1012"/>
  </r>
  <r>
    <s v="Id2026"/>
    <s v="Parton, Mr.  Nicholas E."/>
    <x v="2"/>
    <n v="46.53"/>
    <x v="0"/>
    <x v="95"/>
    <s v="yes"/>
    <x v="0"/>
    <x v="0"/>
    <x v="0"/>
    <x v="1"/>
    <n v="1996"/>
    <s v="Jun"/>
    <n v="30"/>
    <s v="30 Jun 1996"/>
    <x v="44"/>
    <n v="1"/>
    <n v="2927.06"/>
    <s v="tier - 2"/>
    <s v="tier - 2"/>
    <s v="R1013"/>
  </r>
  <r>
    <s v="Id2027"/>
    <s v="Downs, Ms.  Deborah"/>
    <x v="2"/>
    <n v="23.4"/>
    <x v="2"/>
    <x v="102"/>
    <s v="No"/>
    <x v="0"/>
    <x v="1"/>
    <x v="3"/>
    <x v="1"/>
    <n v="2003"/>
    <s v="Jun"/>
    <n v="5"/>
    <s v="5 Jun 2003"/>
    <x v="39"/>
    <n v="2"/>
    <n v="2913.57"/>
    <s v="tier - 2"/>
    <s v="tier - 2"/>
    <s v="R1011"/>
  </r>
  <r>
    <s v="Id2028"/>
    <s v="Dent, Mr.  Chuck W. Jr."/>
    <x v="2"/>
    <n v="30"/>
    <x v="0"/>
    <x v="280"/>
    <s v="yes"/>
    <x v="0"/>
    <x v="0"/>
    <x v="0"/>
    <x v="1"/>
    <n v="1996"/>
    <s v="Jun"/>
    <n v="13"/>
    <s v="13 Jun 1996"/>
    <x v="44"/>
    <n v="1"/>
    <n v="2904.09"/>
    <s v="tier - 2"/>
    <s v="tier - 2"/>
    <s v="R1011"/>
  </r>
  <r>
    <s v="Id2029"/>
    <s v="Ranti, Mr.  Daniel"/>
    <x v="2"/>
    <n v="29.15"/>
    <x v="1"/>
    <x v="470"/>
    <s v="yes"/>
    <x v="0"/>
    <x v="0"/>
    <x v="0"/>
    <x v="1"/>
    <n v="1996"/>
    <s v="Oct"/>
    <n v="24"/>
    <s v="24 Oct 1996"/>
    <x v="46"/>
    <n v="1"/>
    <n v="2902.91"/>
    <s v="tier - 2"/>
    <s v="tier - 2"/>
    <s v="R1013"/>
  </r>
  <r>
    <s v="Id2030"/>
    <s v="Ishaq, Ms.  Amany"/>
    <x v="2"/>
    <n v="34.865000000000002"/>
    <x v="0"/>
    <x v="375"/>
    <s v="No"/>
    <x v="0"/>
    <x v="0"/>
    <x v="0"/>
    <x v="1"/>
    <n v="1999"/>
    <s v="Nov"/>
    <n v="1"/>
    <s v="1 Nov 1999"/>
    <x v="21"/>
    <n v="0"/>
    <n v="2899.49"/>
    <s v="tier - 2"/>
    <s v="tier - 2"/>
    <s v="R1024"/>
  </r>
  <r>
    <s v="Id2031"/>
    <s v="Wiles, Ms.  Kipling"/>
    <x v="2"/>
    <n v="28.12"/>
    <x v="1"/>
    <x v="122"/>
    <s v="yes"/>
    <x v="1"/>
    <x v="0"/>
    <x v="1"/>
    <x v="1"/>
    <n v="2000"/>
    <s v="Jul"/>
    <n v="14"/>
    <s v="14 Jul 2000"/>
    <x v="21"/>
    <n v="0"/>
    <n v="2897.46"/>
    <s v="tier - 2"/>
    <s v="tier - 1"/>
    <s v="R1012"/>
  </r>
  <r>
    <s v="Id2032"/>
    <s v="Roberts, Mr.  Duncan"/>
    <x v="2"/>
    <n v="29.45"/>
    <x v="1"/>
    <x v="219"/>
    <s v="yes"/>
    <x v="0"/>
    <x v="0"/>
    <x v="0"/>
    <x v="1"/>
    <n v="1996"/>
    <s v="Jun"/>
    <n v="21"/>
    <s v="21 Jun 1996"/>
    <x v="44"/>
    <n v="0"/>
    <n v="2897.32"/>
    <s v="tier - 3"/>
    <s v="tier - 3"/>
    <s v="R1016"/>
  </r>
  <r>
    <s v="Id2033"/>
    <s v="Serafini, Mr.  Louis C."/>
    <x v="1"/>
    <n v="27.94"/>
    <x v="1"/>
    <x v="637"/>
    <s v="No"/>
    <x v="0"/>
    <x v="1"/>
    <x v="3"/>
    <x v="1"/>
    <n v="1993"/>
    <s v="Aug"/>
    <n v="12"/>
    <s v="12 Aug 1993"/>
    <x v="40"/>
    <n v="0"/>
    <n v="2867.12"/>
    <s v="tier - 1"/>
    <s v="tier - 3"/>
    <s v="R1013"/>
  </r>
  <r>
    <s v="Id2034"/>
    <s v="Button, Mr.  Daniel J"/>
    <x v="1"/>
    <n v="27.2"/>
    <x v="1"/>
    <x v="334"/>
    <s v="No"/>
    <x v="0"/>
    <x v="1"/>
    <x v="3"/>
    <x v="1"/>
    <n v="1993"/>
    <s v="Nov"/>
    <n v="1"/>
    <s v="1 Nov 1993"/>
    <x v="20"/>
    <n v="0"/>
    <n v="2866.09"/>
    <s v="tier - 3"/>
    <s v="tier - 3"/>
    <s v="R1011"/>
  </r>
  <r>
    <s v="Id2035"/>
    <s v="Gaal, Ms.  Ildiko M."/>
    <x v="2"/>
    <n v="33.344999999999999"/>
    <x v="0"/>
    <x v="144"/>
    <s v="No"/>
    <x v="0"/>
    <x v="0"/>
    <x v="3"/>
    <x v="1"/>
    <n v="1998"/>
    <s v="SEP"/>
    <n v="4"/>
    <s v="4 Sep 1998"/>
    <x v="36"/>
    <n v="0"/>
    <n v="2855.44"/>
    <s v="tier - 2"/>
    <s v="tier - 3"/>
    <s v="R1012"/>
  </r>
  <r>
    <s v="Id2036"/>
    <s v="Liptak, Ms.  Melinda E."/>
    <x v="2"/>
    <n v="29.925000000000001"/>
    <x v="1"/>
    <x v="352"/>
    <s v="No"/>
    <x v="0"/>
    <x v="0"/>
    <x v="3"/>
    <x v="1"/>
    <n v="1998"/>
    <s v="Jun"/>
    <n v="17"/>
    <s v="17 Jun 1998"/>
    <x v="32"/>
    <n v="0"/>
    <n v="2850.68"/>
    <s v="tier - 2"/>
    <s v="tier - 3"/>
    <s v="R1012"/>
  </r>
  <r>
    <s v="Id2037"/>
    <s v="Kellam, Ms.  Ashley M"/>
    <x v="2"/>
    <n v="24.225000000000001"/>
    <x v="2"/>
    <x v="614"/>
    <s v="No"/>
    <x v="0"/>
    <x v="0"/>
    <x v="3"/>
    <x v="1"/>
    <n v="1998"/>
    <s v="Nov"/>
    <n v="15"/>
    <s v="15 Nov 1998"/>
    <x v="36"/>
    <n v="0"/>
    <n v="2842.76"/>
    <s v="tier - 2"/>
    <s v="tier - 3"/>
    <s v="R1012"/>
  </r>
  <r>
    <s v="Id2038"/>
    <s v="Gordon, Ms.  Stephanie"/>
    <x v="2"/>
    <n v="29.68"/>
    <x v="1"/>
    <x v="251"/>
    <s v="No"/>
    <x v="1"/>
    <x v="0"/>
    <x v="3"/>
    <x v="1"/>
    <n v="2000"/>
    <s v="Oct"/>
    <n v="1"/>
    <s v="1 Oct 2000"/>
    <x v="43"/>
    <n v="0"/>
    <n v="2819.51"/>
    <s v="tier - 2"/>
    <s v="tier - 3"/>
    <s v="R1011"/>
  </r>
  <r>
    <s v="Id2039"/>
    <s v="Hyland, Mr.  Sean P."/>
    <x v="1"/>
    <n v="20.614999999999998"/>
    <x v="2"/>
    <x v="3"/>
    <s v="No"/>
    <x v="0"/>
    <x v="1"/>
    <x v="3"/>
    <x v="1"/>
    <n v="2003"/>
    <s v="SEP"/>
    <n v="23"/>
    <s v="23 Sep 2003"/>
    <x v="45"/>
    <n v="2"/>
    <n v="2803.7"/>
    <s v="tier - 2"/>
    <s v="tier - 1"/>
    <s v="R1012"/>
  </r>
  <r>
    <s v="Id2040"/>
    <s v="Wagoner, Ms.  Emily G"/>
    <x v="2"/>
    <n v="32.119999999999997"/>
    <x v="0"/>
    <x v="196"/>
    <s v="No"/>
    <x v="1"/>
    <x v="0"/>
    <x v="3"/>
    <x v="1"/>
    <n v="2004"/>
    <s v="Aug"/>
    <n v="4"/>
    <s v="4 Aug 2004"/>
    <x v="45"/>
    <n v="2"/>
    <n v="2801.26"/>
    <s v="tier - 2"/>
    <s v="tier - 3"/>
    <s v="R1013"/>
  </r>
  <r>
    <s v="Id2041"/>
    <s v="Thomas, Mr.  Malcolm"/>
    <x v="1"/>
    <n v="27.36"/>
    <x v="1"/>
    <x v="21"/>
    <s v="No"/>
    <x v="0"/>
    <x v="0"/>
    <x v="0"/>
    <x v="1"/>
    <n v="1999"/>
    <s v="Dec"/>
    <n v="24"/>
    <s v="24 Dec 1999"/>
    <x v="21"/>
    <n v="1"/>
    <n v="2789.06"/>
    <s v="tier - 2"/>
    <s v="tier - 3"/>
    <s v="R1012"/>
  </r>
  <r>
    <s v="Id2042"/>
    <s v="Goffi, Mr.  Danilo"/>
    <x v="1"/>
    <n v="17.385000000000002"/>
    <x v="3"/>
    <x v="85"/>
    <s v="No"/>
    <x v="0"/>
    <x v="0"/>
    <x v="0"/>
    <x v="1"/>
    <n v="1999"/>
    <s v="Aug"/>
    <n v="29"/>
    <s v="29 Aug 1999"/>
    <x v="36"/>
    <n v="1"/>
    <n v="2775.19"/>
    <s v="tier - 2"/>
    <s v="tier - 1"/>
    <s v="R1012"/>
  </r>
  <r>
    <s v="Id2043"/>
    <s v="Salovaara, Mr.  Mikko"/>
    <x v="1"/>
    <n v="30.13"/>
    <x v="0"/>
    <x v="268"/>
    <s v="No"/>
    <x v="1"/>
    <x v="0"/>
    <x v="3"/>
    <x v="1"/>
    <n v="2004"/>
    <s v="Nov"/>
    <n v="14"/>
    <s v="14 Nov 2004"/>
    <x v="41"/>
    <n v="0"/>
    <n v="2773.46"/>
    <s v="tier - 2"/>
    <s v="tier - 1"/>
    <s v="R1021"/>
  </r>
  <r>
    <s v="Id2044"/>
    <s v="Reid, Ms.  Paula C."/>
    <x v="1"/>
    <n v="25.44"/>
    <x v="1"/>
    <x v="60"/>
    <s v="yes"/>
    <x v="0"/>
    <x v="1"/>
    <x v="3"/>
    <x v="1"/>
    <n v="1997"/>
    <s v="Aug"/>
    <n v="10"/>
    <s v="10 Aug 1997"/>
    <x v="46"/>
    <n v="0"/>
    <n v="2758.99"/>
    <s v="tier - 2"/>
    <s v="tier - 1"/>
    <s v="R1012"/>
  </r>
  <r>
    <s v="Id2045"/>
    <s v="Allan, Ms.  Kirsten N."/>
    <x v="2"/>
    <n v="39.805"/>
    <x v="0"/>
    <x v="24"/>
    <s v="No"/>
    <x v="1"/>
    <x v="0"/>
    <x v="3"/>
    <x v="1"/>
    <n v="2000"/>
    <s v="Oct"/>
    <n v="11"/>
    <s v="11 Oct 2000"/>
    <x v="43"/>
    <n v="0"/>
    <n v="2755.02"/>
    <s v="tier - 2"/>
    <s v="tier - 1"/>
    <s v="R1024"/>
  </r>
  <r>
    <s v="Id2046"/>
    <s v="McLaughlin, Ms.  Christy"/>
    <x v="2"/>
    <n v="30.4"/>
    <x v="0"/>
    <x v="209"/>
    <s v="yes"/>
    <x v="1"/>
    <x v="0"/>
    <x v="3"/>
    <x v="1"/>
    <n v="2000"/>
    <s v="Oct"/>
    <n v="3"/>
    <s v="3 Oct 2000"/>
    <x v="43"/>
    <n v="0"/>
    <n v="2741.95"/>
    <s v="tier - 2"/>
    <s v="tier - 3"/>
    <s v="R1024"/>
  </r>
  <r>
    <s v="Id2047"/>
    <s v="Lee, Ms.  Jennifer"/>
    <x v="2"/>
    <n v="23.18"/>
    <x v="2"/>
    <x v="180"/>
    <s v="No"/>
    <x v="1"/>
    <x v="0"/>
    <x v="3"/>
    <x v="1"/>
    <n v="2000"/>
    <s v="Dec"/>
    <n v="17"/>
    <s v="17 Dec 2000"/>
    <x v="43"/>
    <n v="0"/>
    <n v="2731.91"/>
    <s v="tier - 2"/>
    <s v="tier - 3"/>
    <s v="R1024"/>
  </r>
  <r>
    <s v="Id2048"/>
    <s v="Tang, Ms.  Jingjing"/>
    <x v="1"/>
    <n v="39.615000000000002"/>
    <x v="0"/>
    <x v="147"/>
    <s v="No"/>
    <x v="0"/>
    <x v="1"/>
    <x v="3"/>
    <x v="1"/>
    <n v="2003"/>
    <s v="Dec"/>
    <n v="3"/>
    <s v="3 Dec 2003"/>
    <x v="45"/>
    <n v="1"/>
    <n v="2730.11"/>
    <s v="tier - 2"/>
    <s v="tier - 3"/>
    <s v="R1012"/>
  </r>
  <r>
    <s v="Id2049"/>
    <s v="Kennedy, Mr.  Morgan"/>
    <x v="1"/>
    <n v="30.59"/>
    <x v="0"/>
    <x v="562"/>
    <s v="yes"/>
    <x v="0"/>
    <x v="1"/>
    <x v="3"/>
    <x v="1"/>
    <n v="1997"/>
    <s v="Oct"/>
    <n v="6"/>
    <s v="6 Oct 1997"/>
    <x v="32"/>
    <n v="0"/>
    <n v="2727.4"/>
    <s v="tier - 3"/>
    <s v="tier - 3"/>
    <s v="R1016"/>
  </r>
  <r>
    <s v="Id2050"/>
    <s v="Condon, Mr.  Patrick J."/>
    <x v="2"/>
    <n v="16.72"/>
    <x v="3"/>
    <x v="24"/>
    <s v="yes"/>
    <x v="0"/>
    <x v="0"/>
    <x v="3"/>
    <x v="1"/>
    <n v="1988"/>
    <s v="Aug"/>
    <n v="20"/>
    <s v="20 Aug 1988"/>
    <x v="24"/>
    <n v="3"/>
    <n v="2726.06"/>
    <s v="tier - 2"/>
    <s v="tier - 2"/>
    <s v="R1013"/>
  </r>
  <r>
    <s v="Id2051"/>
    <s v="Chepkwony, Mr.  Frankline"/>
    <x v="2"/>
    <n v="26.22"/>
    <x v="1"/>
    <x v="347"/>
    <s v="yes"/>
    <x v="0"/>
    <x v="1"/>
    <x v="3"/>
    <x v="1"/>
    <n v="1997"/>
    <s v="Oct"/>
    <n v="30"/>
    <s v="30 Oct 1997"/>
    <x v="32"/>
    <n v="0"/>
    <n v="2721.32"/>
    <s v="tier - 1"/>
    <s v="tier - 3"/>
    <s v="R1014"/>
  </r>
  <r>
    <s v="Id2052"/>
    <s v="Rodriguez, Ms.  Laura T."/>
    <x v="2"/>
    <n v="31.824999999999999"/>
    <x v="0"/>
    <x v="577"/>
    <s v="No"/>
    <x v="0"/>
    <x v="1"/>
    <x v="3"/>
    <x v="1"/>
    <n v="2003"/>
    <s v="Aug"/>
    <n v="6"/>
    <s v="6 Aug 2003"/>
    <x v="39"/>
    <n v="1"/>
    <n v="2719.28"/>
    <s v="tier - 2"/>
    <s v="tier - 2"/>
    <s v="R1012"/>
  </r>
  <r>
    <s v="Id2053"/>
    <s v="Szynkarczuk, Ms.  Natalia"/>
    <x v="2"/>
    <n v="25.745000000000001"/>
    <x v="1"/>
    <x v="83"/>
    <s v="No"/>
    <x v="0"/>
    <x v="1"/>
    <x v="3"/>
    <x v="1"/>
    <n v="2003"/>
    <s v="Dec"/>
    <n v="1"/>
    <s v="1 Dec 2003"/>
    <x v="45"/>
    <n v="1"/>
    <n v="2710.83"/>
    <s v="tier - 2"/>
    <s v="tier - 3"/>
    <s v="R1012"/>
  </r>
  <r>
    <s v="Id2054"/>
    <s v="Brill, Ms.  Jennifer L."/>
    <x v="2"/>
    <n v="24.605"/>
    <x v="2"/>
    <x v="133"/>
    <s v="No"/>
    <x v="0"/>
    <x v="1"/>
    <x v="3"/>
    <x v="1"/>
    <n v="2003"/>
    <s v="Nov"/>
    <n v="21"/>
    <s v="21 Nov 2003"/>
    <x v="45"/>
    <n v="1"/>
    <n v="2709.24"/>
    <s v="tier - 2"/>
    <s v="tier - 2"/>
    <s v="R1012"/>
  </r>
  <r>
    <s v="Id2055"/>
    <s v="Adams, Ms.  Brooke"/>
    <x v="2"/>
    <n v="24.51"/>
    <x v="2"/>
    <x v="180"/>
    <s v="No"/>
    <x v="0"/>
    <x v="1"/>
    <x v="3"/>
    <x v="1"/>
    <n v="2003"/>
    <s v="Jul"/>
    <n v="17"/>
    <s v="17 Jul 2003"/>
    <x v="39"/>
    <n v="1"/>
    <n v="2709.11"/>
    <s v="tier - 2"/>
    <s v="tier - 2"/>
    <s v="R1012"/>
  </r>
  <r>
    <s v="Id2056"/>
    <s v="Nunn, Mr.  Jeremy M"/>
    <x v="2"/>
    <n v="31.065000000000001"/>
    <x v="0"/>
    <x v="90"/>
    <s v="yes"/>
    <x v="0"/>
    <x v="0"/>
    <x v="0"/>
    <x v="1"/>
    <n v="1996"/>
    <s v="Jun"/>
    <n v="13"/>
    <s v="13 Jun 1996"/>
    <x v="44"/>
    <n v="0"/>
    <n v="2699.57"/>
    <s v="tier - 2"/>
    <s v="tier - 1"/>
    <s v="R1012"/>
  </r>
  <r>
    <s v="Id2057"/>
    <s v="Blair, Ms.  Megan L."/>
    <x v="2"/>
    <n v="28.12"/>
    <x v="1"/>
    <x v="203"/>
    <s v="No"/>
    <x v="0"/>
    <x v="0"/>
    <x v="0"/>
    <x v="1"/>
    <n v="1999"/>
    <s v="Jun"/>
    <n v="11"/>
    <s v="11 Jun 1999"/>
    <x v="36"/>
    <n v="0"/>
    <n v="2690.11"/>
    <s v="tier - 2"/>
    <s v="tier - 2"/>
    <s v="R1012"/>
  </r>
  <r>
    <s v="Id2058"/>
    <s v="Sharkey, Mr.  Bryan"/>
    <x v="1"/>
    <n v="38.06"/>
    <x v="0"/>
    <x v="635"/>
    <s v="No"/>
    <x v="0"/>
    <x v="0"/>
    <x v="0"/>
    <x v="1"/>
    <n v="1994"/>
    <s v="Oct"/>
    <n v="2"/>
    <s v="2 Oct 1994"/>
    <x v="6"/>
    <n v="0"/>
    <n v="2689.5"/>
    <s v="tier - 3"/>
    <s v="tier - 2"/>
    <s v="R1013"/>
  </r>
  <r>
    <s v="Id2059"/>
    <s v="Scalard, Ms.  Marny"/>
    <x v="2"/>
    <n v="24.96"/>
    <x v="2"/>
    <x v="90"/>
    <s v="No"/>
    <x v="0"/>
    <x v="0"/>
    <x v="0"/>
    <x v="1"/>
    <n v="1994"/>
    <s v="SEP"/>
    <n v="17"/>
    <s v="17 Sep 1994"/>
    <x v="6"/>
    <n v="0"/>
    <n v="2684.69"/>
    <s v="tier - 2"/>
    <s v="tier - 2"/>
    <s v="R1013"/>
  </r>
  <r>
    <s v="Id2060"/>
    <s v="Burget, Mr.  Marc"/>
    <x v="2"/>
    <n v="17.670000000000002"/>
    <x v="3"/>
    <x v="102"/>
    <s v="yes"/>
    <x v="0"/>
    <x v="0"/>
    <x v="0"/>
    <x v="1"/>
    <n v="1996"/>
    <s v="Aug"/>
    <n v="5"/>
    <s v="5 Aug 1996"/>
    <x v="44"/>
    <n v="0"/>
    <n v="2680.95"/>
    <s v="tier - 3"/>
    <s v="tier - 2"/>
    <s v="R1012"/>
  </r>
  <r>
    <s v="Id2061"/>
    <s v="English, Mr.  Benjamin L"/>
    <x v="1"/>
    <n v="31.35"/>
    <x v="0"/>
    <x v="85"/>
    <s v="No"/>
    <x v="1"/>
    <x v="0"/>
    <x v="3"/>
    <x v="1"/>
    <n v="2000"/>
    <s v="Dec"/>
    <n v="9"/>
    <s v="9 Dec 2000"/>
    <x v="43"/>
    <n v="1"/>
    <n v="2643.27"/>
    <s v="tier - 2"/>
    <s v="tier - 1"/>
    <s v="R1012"/>
  </r>
  <r>
    <s v="Id2062"/>
    <s v="Hampton, Mr.  Rob G"/>
    <x v="1"/>
    <n v="28.31"/>
    <x v="1"/>
    <x v="652"/>
    <s v="No"/>
    <x v="1"/>
    <x v="0"/>
    <x v="3"/>
    <x v="1"/>
    <n v="2000"/>
    <s v="Jun"/>
    <n v="24"/>
    <s v="24 Jun 2000"/>
    <x v="21"/>
    <n v="1"/>
    <n v="2639.04"/>
    <s v="tier - 2"/>
    <s v="tier - 2"/>
    <s v="R1012"/>
  </r>
  <r>
    <s v="Id2063"/>
    <s v="Flynn, Ms.  Stefanie A"/>
    <x v="2"/>
    <n v="30.3"/>
    <x v="0"/>
    <x v="376"/>
    <s v="yes"/>
    <x v="0"/>
    <x v="1"/>
    <x v="3"/>
    <x v="1"/>
    <n v="1997"/>
    <s v="Aug"/>
    <n v="26"/>
    <s v="26 Aug 1997"/>
    <x v="46"/>
    <n v="0"/>
    <n v="2632.99"/>
    <s v="tier - 2"/>
    <s v="tier - 1"/>
    <s v="R1011"/>
  </r>
  <r>
    <s v="Id2064"/>
    <s v="Knast, Ms.  Stephanie"/>
    <x v="1"/>
    <n v="26.4"/>
    <x v="1"/>
    <x v="21"/>
    <s v="yes"/>
    <x v="0"/>
    <x v="0"/>
    <x v="0"/>
    <x v="1"/>
    <n v="2001"/>
    <s v="Aug"/>
    <n v="26"/>
    <s v="26 Aug 2001"/>
    <x v="43"/>
    <n v="1"/>
    <n v="2597.7800000000002"/>
    <s v="tier - 2"/>
    <s v="tier - 1"/>
    <s v="R1011"/>
  </r>
  <r>
    <s v="Id2065"/>
    <s v="Lucas, Ms.  Caroline F."/>
    <x v="2"/>
    <n v="22.135000000000002"/>
    <x v="2"/>
    <x v="135"/>
    <s v="yes"/>
    <x v="0"/>
    <x v="0"/>
    <x v="0"/>
    <x v="1"/>
    <n v="2001"/>
    <s v="Jul"/>
    <n v="28"/>
    <s v="28 Jul 2001"/>
    <x v="43"/>
    <n v="0"/>
    <n v="2585.85"/>
    <s v="tier - 2"/>
    <s v="tier - 2"/>
    <s v="R1024"/>
  </r>
  <r>
    <s v="Id2066"/>
    <s v="Thomas, Ms.  Julia J."/>
    <x v="2"/>
    <n v="17.399999999999999"/>
    <x v="3"/>
    <x v="146"/>
    <s v="yes"/>
    <x v="0"/>
    <x v="0"/>
    <x v="0"/>
    <x v="1"/>
    <n v="2001"/>
    <s v="Oct"/>
    <n v="15"/>
    <s v="15 Oct 2001"/>
    <x v="47"/>
    <n v="1"/>
    <n v="2585.27"/>
    <s v="tier - 2"/>
    <s v="tier - 3"/>
    <s v="R1011"/>
  </r>
  <r>
    <s v="Id2067"/>
    <s v="Cherewatti, Mr.  Jack"/>
    <x v="0"/>
    <n v="28.06"/>
    <x v="1"/>
    <x v="640"/>
    <s v="No"/>
    <x v="0"/>
    <x v="0"/>
    <x v="0"/>
    <x v="1"/>
    <n v="2002"/>
    <s v="Jul"/>
    <n v="20"/>
    <s v="20 Jul 2002"/>
    <x v="47"/>
    <n v="0"/>
    <n v="2585.04"/>
    <s v="tier - 2"/>
    <s v="tier - 2"/>
    <s v="R1021"/>
  </r>
  <r>
    <s v="Id2068"/>
    <s v="Olle, Mr.  Bernat"/>
    <x v="0"/>
    <n v="31.13"/>
    <x v="0"/>
    <x v="657"/>
    <s v="No"/>
    <x v="0"/>
    <x v="0"/>
    <x v="0"/>
    <x v="1"/>
    <n v="2002"/>
    <s v="Oct"/>
    <n v="11"/>
    <s v="11 Oct 2002"/>
    <x v="39"/>
    <n v="2"/>
    <n v="2566.4699999999998"/>
    <s v="tier - 2"/>
    <s v="tier - 3"/>
    <s v="R1013"/>
  </r>
  <r>
    <s v="Id2069"/>
    <s v="Hamsi, Mr.  Hicham"/>
    <x v="2"/>
    <n v="18.46"/>
    <x v="3"/>
    <x v="174"/>
    <s v="No"/>
    <x v="0"/>
    <x v="0"/>
    <x v="0"/>
    <x v="1"/>
    <n v="1991"/>
    <s v="Nov"/>
    <n v="17"/>
    <s v="17 Nov 1991"/>
    <x v="35"/>
    <n v="3"/>
    <n v="2545.6799999999998"/>
    <s v="tier - 2"/>
    <s v="tier - 1"/>
    <s v="R1013"/>
  </r>
  <r>
    <s v="Id2070"/>
    <s v="Finnegan, Ms.  Sarah"/>
    <x v="2"/>
    <n v="17.3"/>
    <x v="3"/>
    <x v="505"/>
    <s v="No"/>
    <x v="0"/>
    <x v="0"/>
    <x v="0"/>
    <x v="1"/>
    <n v="1990"/>
    <s v="Oct"/>
    <n v="1"/>
    <s v="1 Oct 1990"/>
    <x v="3"/>
    <n v="3"/>
    <n v="2540.39"/>
    <s v="tier - 2"/>
    <s v="tier - 2"/>
    <s v="R1013"/>
  </r>
  <r>
    <s v="Id2071"/>
    <s v="Walsh, Mr.  Anthony S"/>
    <x v="2"/>
    <n v="35.625"/>
    <x v="0"/>
    <x v="82"/>
    <s v="yes"/>
    <x v="0"/>
    <x v="1"/>
    <x v="3"/>
    <x v="1"/>
    <n v="1997"/>
    <s v="Jul"/>
    <n v="28"/>
    <s v="28 Jul 1997"/>
    <x v="46"/>
    <n v="0"/>
    <n v="2534.39"/>
    <s v="tier - 3"/>
    <s v="tier - 3"/>
    <s v="R1012"/>
  </r>
  <r>
    <s v="Id2072"/>
    <s v="Villa, Ms.  Elisabetta"/>
    <x v="1"/>
    <n v="20.234999999999999"/>
    <x v="2"/>
    <x v="331"/>
    <s v="yes"/>
    <x v="1"/>
    <x v="0"/>
    <x v="1"/>
    <x v="1"/>
    <n v="2000"/>
    <s v="Aug"/>
    <n v="25"/>
    <s v="25 Aug 2000"/>
    <x v="21"/>
    <n v="0"/>
    <n v="2527.8200000000002"/>
    <s v="tier - 2"/>
    <s v="tier - 3"/>
    <s v="R1012"/>
  </r>
  <r>
    <s v="Id2073"/>
    <s v="Cable, Mr.  Trevor N."/>
    <x v="2"/>
    <n v="27.55"/>
    <x v="1"/>
    <x v="176"/>
    <s v="yes"/>
    <x v="0"/>
    <x v="1"/>
    <x v="3"/>
    <x v="1"/>
    <n v="1997"/>
    <s v="Nov"/>
    <n v="2"/>
    <s v="2 Nov 1997"/>
    <x v="32"/>
    <n v="0"/>
    <n v="2523.17"/>
    <s v="tier - 3"/>
    <s v="tier - 1"/>
    <s v="R1012"/>
  </r>
  <r>
    <s v="Id2074"/>
    <s v="Eiring, Ms.  Nancy"/>
    <x v="1"/>
    <n v="17.97"/>
    <x v="3"/>
    <x v="562"/>
    <s v="No"/>
    <x v="0"/>
    <x v="0"/>
    <x v="0"/>
    <x v="1"/>
    <n v="1991"/>
    <s v="Aug"/>
    <n v="5"/>
    <s v="5 Aug 1991"/>
    <x v="3"/>
    <n v="3"/>
    <n v="2510.79"/>
    <s v="tier - 2"/>
    <s v="tier - 1"/>
    <s v="R1013"/>
  </r>
  <r>
    <s v="Id2075"/>
    <s v="Connor, Ms.  Allison R."/>
    <x v="1"/>
    <n v="29.98"/>
    <x v="1"/>
    <x v="100"/>
    <s v="No"/>
    <x v="1"/>
    <x v="0"/>
    <x v="3"/>
    <x v="1"/>
    <n v="2004"/>
    <s v="SEP"/>
    <n v="6"/>
    <s v="6 Sep 2004"/>
    <x v="41"/>
    <n v="0"/>
    <n v="2500.9299999999998"/>
    <s v="tier - 2"/>
    <s v="tier - 2"/>
    <s v="R1012"/>
  </r>
  <r>
    <s v="Id2076"/>
    <s v="Friedman, Mr.  Robert J."/>
    <x v="2"/>
    <n v="33.659999999999997"/>
    <x v="0"/>
    <x v="267"/>
    <s v="yes"/>
    <x v="0"/>
    <x v="0"/>
    <x v="3"/>
    <x v="1"/>
    <n v="1995"/>
    <s v="Oct"/>
    <n v="15"/>
    <s v="15 Oct 1995"/>
    <x v="44"/>
    <n v="0"/>
    <n v="2498.41"/>
    <s v="tier - 3"/>
    <s v="tier - 3"/>
    <s v="R1013"/>
  </r>
  <r>
    <s v="Id2077"/>
    <s v="Croker, Mr.  Nicholas"/>
    <x v="2"/>
    <n v="32.67"/>
    <x v="0"/>
    <x v="515"/>
    <s v="yes"/>
    <x v="0"/>
    <x v="0"/>
    <x v="3"/>
    <x v="1"/>
    <n v="1995"/>
    <s v="Jul"/>
    <n v="9"/>
    <s v="9 Jul 1995"/>
    <x v="6"/>
    <n v="0"/>
    <n v="2497.04"/>
    <s v="tier - 3"/>
    <s v="tier - 3"/>
    <s v="R1013"/>
  </r>
  <r>
    <s v="Id2078"/>
    <s v="Beganics, Mr.  Kevin L"/>
    <x v="1"/>
    <n v="30.5"/>
    <x v="0"/>
    <x v="169"/>
    <s v="yes"/>
    <x v="0"/>
    <x v="0"/>
    <x v="3"/>
    <x v="1"/>
    <n v="1995"/>
    <s v="Oct"/>
    <n v="14"/>
    <s v="14 Oct 1995"/>
    <x v="44"/>
    <n v="0"/>
    <n v="2494.02"/>
    <s v="tier - 3"/>
    <s v="tier - 1"/>
    <s v="R1011"/>
  </r>
  <r>
    <s v="Id2079"/>
    <s v="Huberty, Mr.  Bryan"/>
    <x v="1"/>
    <n v="23.1"/>
    <x v="2"/>
    <x v="563"/>
    <s v="yes"/>
    <x v="0"/>
    <x v="0"/>
    <x v="3"/>
    <x v="1"/>
    <n v="1995"/>
    <s v="Nov"/>
    <n v="6"/>
    <s v="6 Nov 1995"/>
    <x v="44"/>
    <n v="0"/>
    <n v="2483.7399999999998"/>
    <s v="tier - 3"/>
    <s v="tier - 2"/>
    <s v="R1013"/>
  </r>
  <r>
    <s v="Id2080"/>
    <s v="Jacobs, Ms.  Janae N."/>
    <x v="2"/>
    <n v="39.49"/>
    <x v="0"/>
    <x v="358"/>
    <s v="No"/>
    <x v="0"/>
    <x v="0"/>
    <x v="3"/>
    <x v="1"/>
    <n v="1998"/>
    <s v="Jun"/>
    <n v="20"/>
    <s v="20 Jun 1998"/>
    <x v="32"/>
    <n v="0"/>
    <n v="2480.98"/>
    <s v="tier - 2"/>
    <s v="tier - 2"/>
    <s v="R1013"/>
  </r>
  <r>
    <s v="Id2081"/>
    <s v="Hazlehurst, Ms.  Audrey"/>
    <x v="2"/>
    <n v="33.99"/>
    <x v="0"/>
    <x v="188"/>
    <s v="No"/>
    <x v="0"/>
    <x v="0"/>
    <x v="3"/>
    <x v="1"/>
    <n v="1998"/>
    <s v="Jul"/>
    <n v="2"/>
    <s v="2 Jul 1998"/>
    <x v="32"/>
    <n v="0"/>
    <n v="2473.33"/>
    <s v="tier - 2"/>
    <s v="tier - 3"/>
    <s v="R1013"/>
  </r>
  <r>
    <s v="Id2082"/>
    <s v="Marin, Ms.  Laura"/>
    <x v="1"/>
    <n v="27.72"/>
    <x v="1"/>
    <x v="658"/>
    <s v="No"/>
    <x v="0"/>
    <x v="0"/>
    <x v="3"/>
    <x v="1"/>
    <n v="1998"/>
    <s v="Aug"/>
    <n v="17"/>
    <s v="17 Aug 1998"/>
    <x v="32"/>
    <n v="0"/>
    <n v="2464.62"/>
    <s v="tier - 2"/>
    <s v="tier - 3"/>
    <s v="R1013"/>
  </r>
  <r>
    <s v="Id2083"/>
    <s v="Dear, Ms.  Nicole F"/>
    <x v="0"/>
    <n v="30.59"/>
    <x v="0"/>
    <x v="659"/>
    <s v="No"/>
    <x v="0"/>
    <x v="0"/>
    <x v="0"/>
    <x v="1"/>
    <n v="2002"/>
    <s v="Jul"/>
    <n v="11"/>
    <s v="11 Jul 2002"/>
    <x v="47"/>
    <n v="0"/>
    <n v="2459.7199999999998"/>
    <s v="tier - 2"/>
    <s v="tier - 2"/>
    <s v="R1024"/>
  </r>
  <r>
    <s v="Id2084"/>
    <s v="Lederer, Ms.  Krista L"/>
    <x v="1"/>
    <n v="22.6"/>
    <x v="2"/>
    <x v="60"/>
    <s v="No"/>
    <x v="0"/>
    <x v="0"/>
    <x v="3"/>
    <x v="1"/>
    <n v="1998"/>
    <s v="Nov"/>
    <n v="19"/>
    <s v="19 Nov 1998"/>
    <x v="36"/>
    <n v="0"/>
    <n v="2457.5"/>
    <s v="tier - 2"/>
    <s v="tier - 1"/>
    <s v="R1011"/>
  </r>
  <r>
    <s v="Id2085"/>
    <s v="Robson, Ms.  Denise"/>
    <x v="0"/>
    <n v="28.785"/>
    <x v="1"/>
    <x v="163"/>
    <s v="No"/>
    <x v="0"/>
    <x v="0"/>
    <x v="0"/>
    <x v="1"/>
    <n v="2002"/>
    <s v="Jul"/>
    <n v="29"/>
    <s v="29 Jul 2002"/>
    <x v="47"/>
    <n v="0"/>
    <n v="2457.21"/>
    <s v="tier - 2"/>
    <s v="tier - 1"/>
    <s v="R1024"/>
  </r>
  <r>
    <s v="Id2086"/>
    <s v="Galvan, Mr.  Ariel"/>
    <x v="1"/>
    <n v="50.38"/>
    <x v="0"/>
    <x v="330"/>
    <s v="No"/>
    <x v="0"/>
    <x v="0"/>
    <x v="0"/>
    <x v="1"/>
    <n v="1999"/>
    <s v="Nov"/>
    <n v="21"/>
    <s v="21 Nov 1999"/>
    <x v="21"/>
    <n v="1"/>
    <n v="2438.06"/>
    <s v="tier - 2"/>
    <s v="tier - 2"/>
    <s v="R1013"/>
  </r>
  <r>
    <s v="Id2087"/>
    <s v="Walsh, Mr.  Jeremy"/>
    <x v="2"/>
    <n v="35.200000000000003"/>
    <x v="0"/>
    <x v="141"/>
    <s v="No"/>
    <x v="0"/>
    <x v="0"/>
    <x v="0"/>
    <x v="1"/>
    <n v="1999"/>
    <s v="Nov"/>
    <n v="12"/>
    <s v="12 Nov 1999"/>
    <x v="21"/>
    <n v="1"/>
    <n v="2416.96"/>
    <s v="tier - 2"/>
    <s v="tier - 2"/>
    <s v="R1011"/>
  </r>
  <r>
    <s v="Id2088"/>
    <s v="Teeuwen, Ms.  Rosalie"/>
    <x v="2"/>
    <n v="35.72"/>
    <x v="0"/>
    <x v="335"/>
    <s v="yes"/>
    <x v="0"/>
    <x v="0"/>
    <x v="0"/>
    <x v="1"/>
    <n v="2001"/>
    <s v="Jun"/>
    <n v="3"/>
    <s v="3 Jun 2001"/>
    <x v="43"/>
    <n v="0"/>
    <n v="2404.73"/>
    <s v="tier - 2"/>
    <s v="tier - 3"/>
    <s v="R1012"/>
  </r>
  <r>
    <s v="Id2089"/>
    <s v="List, Mr.  Jay"/>
    <x v="2"/>
    <n v="24.51"/>
    <x v="2"/>
    <x v="164"/>
    <s v="No"/>
    <x v="0"/>
    <x v="0"/>
    <x v="0"/>
    <x v="1"/>
    <n v="1999"/>
    <s v="Aug"/>
    <n v="10"/>
    <s v="10 Aug 1999"/>
    <x v="36"/>
    <n v="0"/>
    <n v="2396.1"/>
    <s v="tier - 2"/>
    <s v="tier - 1"/>
    <s v="R1019"/>
  </r>
  <r>
    <s v="Id2090"/>
    <s v="Shafar, Mr.  Vitaliy"/>
    <x v="2"/>
    <n v="23.844999999999999"/>
    <x v="2"/>
    <x v="46"/>
    <s v="No"/>
    <x v="0"/>
    <x v="0"/>
    <x v="0"/>
    <x v="1"/>
    <n v="1999"/>
    <s v="Dec"/>
    <n v="17"/>
    <s v="17 Dec 1999"/>
    <x v="21"/>
    <n v="0"/>
    <n v="2395.17"/>
    <s v="tier - 2"/>
    <s v="tier - 1"/>
    <s v="R1014"/>
  </r>
  <r>
    <s v="Id2091"/>
    <s v="Copenhaver, Mr.  Benjamin W."/>
    <x v="1"/>
    <n v="15.68"/>
    <x v="3"/>
    <x v="635"/>
    <s v="yes"/>
    <x v="0"/>
    <x v="0"/>
    <x v="3"/>
    <x v="1"/>
    <n v="1988"/>
    <s v="Dec"/>
    <n v="12"/>
    <s v="12 Dec 1988"/>
    <x v="4"/>
    <n v="3"/>
    <n v="2373.3000000000002"/>
    <s v="tier - 2"/>
    <s v="tier - 2"/>
    <s v="R1013"/>
  </r>
  <r>
    <s v="Id2092"/>
    <s v="Stump, Mr.  Jesse"/>
    <x v="0"/>
    <n v="32.395000000000003"/>
    <x v="0"/>
    <x v="485"/>
    <s v="No"/>
    <x v="0"/>
    <x v="0"/>
    <x v="0"/>
    <x v="1"/>
    <n v="2002"/>
    <s v="Nov"/>
    <n v="5"/>
    <s v="5 Nov 2002"/>
    <x v="39"/>
    <n v="1"/>
    <n v="2362.23"/>
    <s v="tier - 2"/>
    <s v="tier - 1"/>
    <s v="R1012"/>
  </r>
  <r>
    <s v="Id2093"/>
    <s v="Wehrman, Mr.  Mark"/>
    <x v="1"/>
    <n v="23.655000000000001"/>
    <x v="2"/>
    <x v="563"/>
    <s v="No"/>
    <x v="0"/>
    <x v="0"/>
    <x v="3"/>
    <x v="1"/>
    <n v="1998"/>
    <s v="Oct"/>
    <n v="21"/>
    <s v="21 Oct 1998"/>
    <x v="36"/>
    <n v="0"/>
    <n v="2352.9699999999998"/>
    <s v="tier - 3"/>
    <s v="tier - 3"/>
    <s v="R1012"/>
  </r>
  <r>
    <s v="Id2094"/>
    <s v="Sischo, Ms.  Lauren"/>
    <x v="1"/>
    <n v="28.4"/>
    <x v="1"/>
    <x v="412"/>
    <s v="No"/>
    <x v="0"/>
    <x v="1"/>
    <x v="3"/>
    <x v="1"/>
    <n v="2003"/>
    <s v="Nov"/>
    <n v="18"/>
    <s v="18 Nov 2003"/>
    <x v="45"/>
    <n v="1"/>
    <n v="2331.52"/>
    <s v="tier - 2"/>
    <s v="tier - 3"/>
    <s v="R1011"/>
  </r>
  <r>
    <s v="Id2095"/>
    <s v="Fonti, Mr.  Massimiliano"/>
    <x v="2"/>
    <n v="35.42"/>
    <x v="0"/>
    <x v="202"/>
    <s v="yes"/>
    <x v="0"/>
    <x v="0"/>
    <x v="0"/>
    <x v="1"/>
    <n v="1996"/>
    <s v="Dec"/>
    <n v="17"/>
    <s v="17 Dec 1996"/>
    <x v="46"/>
    <n v="0"/>
    <n v="2322.62"/>
    <s v="tier - 2"/>
    <s v="tier - 1"/>
    <s v="R1013"/>
  </r>
  <r>
    <s v="Id2096"/>
    <s v="Merlis, Mr.  Josh"/>
    <x v="1"/>
    <n v="26.18"/>
    <x v="1"/>
    <x v="65"/>
    <s v="No"/>
    <x v="1"/>
    <x v="0"/>
    <x v="3"/>
    <x v="1"/>
    <n v="2004"/>
    <s v="SEP"/>
    <n v="6"/>
    <s v="6 Sep 2004"/>
    <x v="41"/>
    <n v="2"/>
    <n v="2304"/>
    <s v="tier - 2"/>
    <s v="tier - 3"/>
    <s v="R1013"/>
  </r>
  <r>
    <s v="Id2097"/>
    <s v="Hasegawa, Mr.  Kiyokatsu"/>
    <x v="2"/>
    <n v="20.8"/>
    <x v="2"/>
    <x v="189"/>
    <s v="yes"/>
    <x v="0"/>
    <x v="0"/>
    <x v="0"/>
    <x v="1"/>
    <n v="1996"/>
    <s v="Nov"/>
    <n v="28"/>
    <s v="28 Nov 1996"/>
    <x v="46"/>
    <n v="0"/>
    <n v="2302.3000000000002"/>
    <s v="tier - 1"/>
    <s v="tier - 2"/>
    <s v="R1011"/>
  </r>
  <r>
    <s v="Id2098"/>
    <s v="Haselden, Ms.  Amanda L"/>
    <x v="2"/>
    <n v="15.82"/>
    <x v="3"/>
    <x v="192"/>
    <s v="No"/>
    <x v="0"/>
    <x v="0"/>
    <x v="0"/>
    <x v="1"/>
    <n v="1989"/>
    <s v="Oct"/>
    <n v="5"/>
    <s v="5 Oct 1989"/>
    <x v="42"/>
    <n v="3"/>
    <n v="2295.2399999999998"/>
    <s v="tier - 2"/>
    <s v="tier - 1"/>
    <s v="R1013"/>
  </r>
  <r>
    <s v="Id2099"/>
    <s v="Simonson, Mr.  Matthew"/>
    <x v="2"/>
    <n v="17.670000000000002"/>
    <x v="3"/>
    <x v="226"/>
    <s v="No"/>
    <x v="0"/>
    <x v="0"/>
    <x v="0"/>
    <x v="1"/>
    <n v="1991"/>
    <s v="Jun"/>
    <n v="16"/>
    <s v="16 Jun 1991"/>
    <x v="3"/>
    <n v="3"/>
    <n v="2277.7199999999998"/>
    <s v="tier - 2"/>
    <s v="tier - 1"/>
    <s v="R1013"/>
  </r>
  <r>
    <s v="Id2100"/>
    <s v="Montag, Ms.  Julia M"/>
    <x v="0"/>
    <n v="31.92"/>
    <x v="0"/>
    <x v="53"/>
    <s v="No"/>
    <x v="0"/>
    <x v="0"/>
    <x v="0"/>
    <x v="1"/>
    <n v="2002"/>
    <s v="Nov"/>
    <n v="12"/>
    <s v="12 Nov 2002"/>
    <x v="39"/>
    <n v="0"/>
    <n v="2261.5700000000002"/>
    <s v="tier - 2"/>
    <s v="tier - 1"/>
    <s v="R1012"/>
  </r>
  <r>
    <s v="Id2101"/>
    <s v="Deroian, Ms.  Rhea"/>
    <x v="0"/>
    <n v="28.975000000000001"/>
    <x v="1"/>
    <x v="580"/>
    <s v="No"/>
    <x v="0"/>
    <x v="0"/>
    <x v="0"/>
    <x v="1"/>
    <n v="2002"/>
    <s v="Jul"/>
    <n v="15"/>
    <s v="15 Jul 2002"/>
    <x v="47"/>
    <n v="0"/>
    <n v="2257.48"/>
    <s v="tier - 2"/>
    <s v="tier - 1"/>
    <s v="R1012"/>
  </r>
  <r>
    <s v="Id2102"/>
    <s v="Goetz, Mr.  Justin"/>
    <x v="2"/>
    <n v="31.73"/>
    <x v="0"/>
    <x v="226"/>
    <s v="yes"/>
    <x v="1"/>
    <x v="0"/>
    <x v="1"/>
    <x v="1"/>
    <n v="2000"/>
    <s v="Dec"/>
    <n v="11"/>
    <s v="11 Dec 2000"/>
    <x v="43"/>
    <n v="0"/>
    <n v="2254.8000000000002"/>
    <s v="tier - 2"/>
    <s v="tier - 3"/>
    <s v="R1016"/>
  </r>
  <r>
    <s v="Id2103"/>
    <s v="Brady, Mr.  Shamus M."/>
    <x v="1"/>
    <n v="28.88"/>
    <x v="1"/>
    <x v="34"/>
    <s v="yes"/>
    <x v="1"/>
    <x v="0"/>
    <x v="1"/>
    <x v="1"/>
    <n v="2000"/>
    <s v="Jun"/>
    <n v="30"/>
    <s v="30 Jun 2000"/>
    <x v="21"/>
    <n v="0"/>
    <n v="2250.84"/>
    <s v="tier - 2"/>
    <s v="tier - 2"/>
    <s v="R1018"/>
  </r>
  <r>
    <s v="Id2104"/>
    <s v="Moran, Mr.  Mike"/>
    <x v="2"/>
    <n v="25.555"/>
    <x v="1"/>
    <x v="78"/>
    <s v="No"/>
    <x v="0"/>
    <x v="1"/>
    <x v="3"/>
    <x v="1"/>
    <n v="2003"/>
    <s v="Dec"/>
    <n v="10"/>
    <s v="10 Dec 2003"/>
    <x v="45"/>
    <n v="1"/>
    <n v="2221.56"/>
    <s v="tier - 2"/>
    <s v="tier - 3"/>
    <s v="R1012"/>
  </r>
  <r>
    <s v="Id2105"/>
    <s v="Strickler, Ms.  Mary Beth"/>
    <x v="2"/>
    <n v="37.29"/>
    <x v="0"/>
    <x v="135"/>
    <s v="No"/>
    <x v="1"/>
    <x v="0"/>
    <x v="3"/>
    <x v="1"/>
    <n v="2004"/>
    <s v="Dec"/>
    <n v="12"/>
    <s v="12 Dec 2004"/>
    <x v="41"/>
    <n v="1"/>
    <n v="2219.4499999999998"/>
    <s v="tier - 2"/>
    <s v="tier - 1"/>
    <s v="R1013"/>
  </r>
  <r>
    <s v="Id2106"/>
    <s v="Simone, Ms.  Erin"/>
    <x v="1"/>
    <n v="40.28"/>
    <x v="0"/>
    <x v="184"/>
    <s v="No"/>
    <x v="1"/>
    <x v="0"/>
    <x v="3"/>
    <x v="1"/>
    <n v="2004"/>
    <s v="SEP"/>
    <n v="25"/>
    <s v="25 Sep 2004"/>
    <x v="41"/>
    <n v="0"/>
    <n v="2217.6"/>
    <s v="tier - 2"/>
    <s v="tier - 1"/>
    <s v="R1024"/>
  </r>
  <r>
    <s v="Id2107"/>
    <s v="Von Rock, Ms.  Hallie"/>
    <x v="2"/>
    <n v="40.185000000000002"/>
    <x v="0"/>
    <x v="497"/>
    <s v="No"/>
    <x v="1"/>
    <x v="0"/>
    <x v="3"/>
    <x v="1"/>
    <n v="2004"/>
    <s v="Jun"/>
    <n v="13"/>
    <s v="13 Jun 2004"/>
    <x v="45"/>
    <n v="0"/>
    <n v="2217.4699999999998"/>
    <s v="tier - 2"/>
    <s v="tier - 1"/>
    <s v="R1024"/>
  </r>
  <r>
    <s v="Id2108"/>
    <s v="Woodard, Ms.  Paige P"/>
    <x v="1"/>
    <n v="23.57"/>
    <x v="2"/>
    <x v="105"/>
    <s v="No"/>
    <x v="0"/>
    <x v="0"/>
    <x v="0"/>
    <x v="1"/>
    <n v="1994"/>
    <s v="Nov"/>
    <n v="17"/>
    <s v="17 Nov 1994"/>
    <x v="6"/>
    <n v="0"/>
    <n v="2213.21"/>
    <s v="tier - 2"/>
    <s v="tier - 2"/>
    <s v="R1013"/>
  </r>
  <r>
    <s v="Id2109"/>
    <s v="Li, Ms.  Ji"/>
    <x v="1"/>
    <n v="35.625"/>
    <x v="0"/>
    <x v="200"/>
    <s v="No"/>
    <x v="1"/>
    <x v="0"/>
    <x v="3"/>
    <x v="1"/>
    <n v="2004"/>
    <s v="Jul"/>
    <n v="27"/>
    <s v="27 Jul 2004"/>
    <x v="45"/>
    <n v="0"/>
    <n v="2211.13"/>
    <s v="tier - 2"/>
    <s v="tier - 2"/>
    <s v="R1024"/>
  </r>
  <r>
    <s v="Id2110"/>
    <s v="Sinda, Ms.  Carissa A"/>
    <x v="2"/>
    <n v="33.155000000000001"/>
    <x v="0"/>
    <x v="192"/>
    <s v="No"/>
    <x v="1"/>
    <x v="0"/>
    <x v="3"/>
    <x v="1"/>
    <n v="2004"/>
    <s v="Aug"/>
    <n v="6"/>
    <s v="6 Aug 2004"/>
    <x v="45"/>
    <n v="0"/>
    <n v="2207.6999999999998"/>
    <s v="tier - 2"/>
    <s v="tier - 2"/>
    <s v="R1024"/>
  </r>
  <r>
    <s v="Id2111"/>
    <s v="Rydland, Ms.  Mona"/>
    <x v="2"/>
    <n v="31.92"/>
    <x v="0"/>
    <x v="264"/>
    <s v="No"/>
    <x v="1"/>
    <x v="0"/>
    <x v="3"/>
    <x v="1"/>
    <n v="2004"/>
    <s v="Nov"/>
    <n v="13"/>
    <s v="13 Nov 2004"/>
    <x v="41"/>
    <n v="0"/>
    <n v="2205.98"/>
    <s v="tier - 2"/>
    <s v="tier - 3"/>
    <s v="R1024"/>
  </r>
  <r>
    <s v="Id2112"/>
    <s v="Vespa, Ms.  Kristin R."/>
    <x v="2"/>
    <n v="30.305"/>
    <x v="0"/>
    <x v="31"/>
    <s v="No"/>
    <x v="1"/>
    <x v="0"/>
    <x v="3"/>
    <x v="1"/>
    <n v="2004"/>
    <s v="Oct"/>
    <n v="28"/>
    <s v="28 Oct 2004"/>
    <x v="41"/>
    <n v="0"/>
    <n v="2203.7399999999998"/>
    <s v="tier - 2"/>
    <s v="tier - 2"/>
    <s v="R1024"/>
  </r>
  <r>
    <s v="Id2113"/>
    <s v="Meadows, Ms.  Beth"/>
    <x v="2"/>
    <n v="30.114999999999998"/>
    <x v="0"/>
    <x v="24"/>
    <s v="No"/>
    <x v="1"/>
    <x v="0"/>
    <x v="3"/>
    <x v="1"/>
    <n v="2004"/>
    <s v="Aug"/>
    <n v="6"/>
    <s v="6 Aug 2004"/>
    <x v="45"/>
    <n v="0"/>
    <n v="2203.4699999999998"/>
    <s v="tier - 2"/>
    <s v="tier - 2"/>
    <s v="R1024"/>
  </r>
  <r>
    <s v="Id2114"/>
    <s v="Toppen, Ms.  Allison"/>
    <x v="2"/>
    <n v="24.09"/>
    <x v="2"/>
    <x v="270"/>
    <s v="No"/>
    <x v="1"/>
    <x v="0"/>
    <x v="3"/>
    <x v="1"/>
    <n v="2004"/>
    <s v="Jul"/>
    <n v="27"/>
    <s v="27 Jul 2004"/>
    <x v="45"/>
    <n v="1"/>
    <n v="2201.1"/>
    <s v="tier - 2"/>
    <s v="tier - 3"/>
    <s v="R1013"/>
  </r>
  <r>
    <s v="Id2115"/>
    <s v="Ermer, Ms.  Ashley E"/>
    <x v="2"/>
    <n v="28.215"/>
    <x v="1"/>
    <x v="139"/>
    <s v="No"/>
    <x v="1"/>
    <x v="0"/>
    <x v="3"/>
    <x v="1"/>
    <n v="2004"/>
    <s v="SEP"/>
    <n v="12"/>
    <s v="12 Sep 2004"/>
    <x v="41"/>
    <n v="0"/>
    <n v="2200.83"/>
    <s v="tier - 2"/>
    <s v="tier - 2"/>
    <s v="R1024"/>
  </r>
  <r>
    <s v="Id2116"/>
    <s v="Dionne, Ms.  Hilary K."/>
    <x v="2"/>
    <n v="26.315000000000001"/>
    <x v="1"/>
    <x v="324"/>
    <s v="No"/>
    <x v="1"/>
    <x v="0"/>
    <x v="3"/>
    <x v="1"/>
    <n v="2004"/>
    <s v="SEP"/>
    <n v="3"/>
    <s v="3 Sep 2004"/>
    <x v="45"/>
    <n v="0"/>
    <n v="2198.19"/>
    <s v="tier - 2"/>
    <s v="tier - 1"/>
    <s v="R1023"/>
  </r>
  <r>
    <s v="Id2117"/>
    <s v="Stasulli, Ms.  Dominique"/>
    <x v="2"/>
    <n v="25.08"/>
    <x v="1"/>
    <x v="111"/>
    <s v="No"/>
    <x v="1"/>
    <x v="0"/>
    <x v="3"/>
    <x v="1"/>
    <n v="2004"/>
    <s v="Dec"/>
    <n v="7"/>
    <s v="7 Dec 2004"/>
    <x v="41"/>
    <n v="0"/>
    <n v="2196.4699999999998"/>
    <s v="tier - 2"/>
    <s v="tier - 3"/>
    <s v="R1024"/>
  </r>
  <r>
    <s v="Id2118"/>
    <s v="Duran, Mr.  Carlos I"/>
    <x v="2"/>
    <n v="15.41"/>
    <x v="3"/>
    <x v="31"/>
    <s v="No"/>
    <x v="0"/>
    <x v="0"/>
    <x v="0"/>
    <x v="1"/>
    <n v="1991"/>
    <s v="Dec"/>
    <n v="16"/>
    <s v="16 Dec 1991"/>
    <x v="35"/>
    <n v="3"/>
    <n v="2193.1999999999998"/>
    <s v="tier - 2"/>
    <s v="tier - 2"/>
    <s v="R1012"/>
  </r>
  <r>
    <s v="Id2119"/>
    <s v="Klundt, Mr.  Matthew"/>
    <x v="2"/>
    <n v="23.83"/>
    <x v="2"/>
    <x v="251"/>
    <s v="No"/>
    <x v="0"/>
    <x v="0"/>
    <x v="0"/>
    <x v="1"/>
    <n v="1994"/>
    <s v="SEP"/>
    <n v="27"/>
    <s v="27 Sep 1994"/>
    <x v="6"/>
    <n v="0"/>
    <n v="2170.08"/>
    <s v="tier - 2"/>
    <s v="tier - 2"/>
    <s v="R1013"/>
  </r>
  <r>
    <s v="Id2120"/>
    <s v="Waters, Ms.  Kara"/>
    <x v="2"/>
    <n v="36"/>
    <x v="0"/>
    <x v="497"/>
    <s v="No"/>
    <x v="1"/>
    <x v="0"/>
    <x v="3"/>
    <x v="1"/>
    <n v="2000"/>
    <s v="Aug"/>
    <n v="23"/>
    <s v="23 Aug 2000"/>
    <x v="21"/>
    <n v="0"/>
    <n v="2166.73"/>
    <s v="tier - 2"/>
    <s v="tier - 2"/>
    <s v="R1011"/>
  </r>
  <r>
    <s v="Id2121"/>
    <s v="Rusk, Ms.  Sarah S"/>
    <x v="2"/>
    <n v="28.82"/>
    <x v="1"/>
    <x v="450"/>
    <s v="No"/>
    <x v="1"/>
    <x v="0"/>
    <x v="3"/>
    <x v="1"/>
    <n v="2000"/>
    <s v="Dec"/>
    <n v="10"/>
    <s v="10 Dec 2000"/>
    <x v="43"/>
    <n v="0"/>
    <n v="2156.75"/>
    <s v="tier - 2"/>
    <s v="tier - 2"/>
    <s v="R1013"/>
  </r>
  <r>
    <s v="Id2122"/>
    <s v="Gersbach, Ms.  Shauna R."/>
    <x v="1"/>
    <n v="28.05"/>
    <x v="1"/>
    <x v="58"/>
    <s v="No"/>
    <x v="1"/>
    <x v="0"/>
    <x v="3"/>
    <x v="1"/>
    <n v="2000"/>
    <s v="Nov"/>
    <n v="29"/>
    <s v="29 Nov 2000"/>
    <x v="43"/>
    <n v="0"/>
    <n v="2155.6799999999998"/>
    <s v="tier - 2"/>
    <s v="tier - 3"/>
    <s v="R1013"/>
  </r>
  <r>
    <s v="Id2123"/>
    <s v="Taylor-Watson, Ms.  Lindsay J."/>
    <x v="2"/>
    <n v="27.1"/>
    <x v="1"/>
    <x v="150"/>
    <s v="No"/>
    <x v="1"/>
    <x v="0"/>
    <x v="3"/>
    <x v="1"/>
    <n v="2000"/>
    <s v="Oct"/>
    <n v="22"/>
    <s v="22 Oct 2000"/>
    <x v="43"/>
    <n v="0"/>
    <n v="2154.36"/>
    <s v="tier - 2"/>
    <s v="tier - 2"/>
    <s v="R1011"/>
  </r>
  <r>
    <s v="Id2124"/>
    <s v="Crawford, Ms.  Danya A."/>
    <x v="1"/>
    <n v="24.3"/>
    <x v="2"/>
    <x v="148"/>
    <s v="yes"/>
    <x v="1"/>
    <x v="0"/>
    <x v="3"/>
    <x v="1"/>
    <n v="2000"/>
    <s v="Dec"/>
    <n v="27"/>
    <s v="27 Dec 2000"/>
    <x v="43"/>
    <n v="0"/>
    <n v="2150.4699999999998"/>
    <s v="tier - 2"/>
    <s v="tier - 3"/>
    <s v="R1011"/>
  </r>
  <r>
    <s v="Id2125"/>
    <s v="Levitsky, Ms.  Lorraine"/>
    <x v="1"/>
    <n v="30.72"/>
    <x v="0"/>
    <x v="87"/>
    <s v="No"/>
    <x v="1"/>
    <x v="0"/>
    <x v="3"/>
    <x v="1"/>
    <n v="2004"/>
    <s v="Oct"/>
    <n v="4"/>
    <s v="4 Oct 2004"/>
    <x v="41"/>
    <n v="0"/>
    <n v="2144.85"/>
    <s v="tier - 2"/>
    <s v="tier - 1"/>
    <s v="R1011"/>
  </r>
  <r>
    <s v="Id2126"/>
    <s v="Carroll, Ms.  Jennifer L."/>
    <x v="2"/>
    <n v="37.43"/>
    <x v="0"/>
    <x v="176"/>
    <s v="No"/>
    <x v="0"/>
    <x v="1"/>
    <x v="3"/>
    <x v="1"/>
    <n v="2003"/>
    <s v="Aug"/>
    <n v="19"/>
    <s v="19 Aug 2003"/>
    <x v="39"/>
    <n v="0"/>
    <n v="2138.0700000000002"/>
    <s v="tier - 2"/>
    <s v="tier - 1"/>
    <s v="R1012"/>
  </r>
  <r>
    <s v="Id2127"/>
    <s v="Campos, Mr.  Jesus Sr."/>
    <x v="1"/>
    <n v="25.74"/>
    <x v="1"/>
    <x v="652"/>
    <s v="yes"/>
    <x v="0"/>
    <x v="1"/>
    <x v="3"/>
    <x v="1"/>
    <n v="1997"/>
    <s v="SEP"/>
    <n v="3"/>
    <s v="3 Sep 1997"/>
    <x v="46"/>
    <n v="0"/>
    <n v="2137.65"/>
    <s v="tier - 3"/>
    <s v="tier - 1"/>
    <s v="R1013"/>
  </r>
  <r>
    <s v="Id2128"/>
    <s v="Flajslik, Ms.  Kristen"/>
    <x v="2"/>
    <n v="36.575000000000003"/>
    <x v="0"/>
    <x v="252"/>
    <s v="No"/>
    <x v="0"/>
    <x v="1"/>
    <x v="3"/>
    <x v="1"/>
    <n v="2003"/>
    <s v="SEP"/>
    <n v="26"/>
    <s v="26 Sep 2003"/>
    <x v="45"/>
    <n v="0"/>
    <n v="2136.88"/>
    <s v="tier - 2"/>
    <s v="tier - 2"/>
    <s v="R1012"/>
  </r>
  <r>
    <s v="Id2129"/>
    <s v="Chua, Ms.  Catherine C."/>
    <x v="2"/>
    <n v="35.15"/>
    <x v="0"/>
    <x v="324"/>
    <s v="No"/>
    <x v="0"/>
    <x v="1"/>
    <x v="3"/>
    <x v="1"/>
    <n v="2003"/>
    <s v="SEP"/>
    <n v="1"/>
    <s v="1 Sep 2003"/>
    <x v="39"/>
    <n v="0"/>
    <n v="2134.9"/>
    <s v="tier - 2"/>
    <s v="tier - 3"/>
    <s v="R1012"/>
  </r>
  <r>
    <s v="Id2130"/>
    <s v="Wiltse, Ms.  Paula"/>
    <x v="2"/>
    <n v="32.11"/>
    <x v="0"/>
    <x v="46"/>
    <s v="No"/>
    <x v="0"/>
    <x v="1"/>
    <x v="3"/>
    <x v="1"/>
    <n v="2003"/>
    <s v="Dec"/>
    <n v="22"/>
    <s v="22 Dec 2003"/>
    <x v="45"/>
    <n v="0"/>
    <n v="2130.6799999999998"/>
    <s v="tier - 2"/>
    <s v="tier - 3"/>
    <s v="R1012"/>
  </r>
  <r>
    <s v="Id2131"/>
    <s v="Fisher, Ms.  Evan"/>
    <x v="2"/>
    <n v="30.495000000000001"/>
    <x v="0"/>
    <x v="436"/>
    <s v="No"/>
    <x v="0"/>
    <x v="1"/>
    <x v="3"/>
    <x v="1"/>
    <n v="2003"/>
    <s v="Aug"/>
    <n v="30"/>
    <s v="30 Aug 2003"/>
    <x v="39"/>
    <n v="0"/>
    <n v="2128.4299999999998"/>
    <s v="tier - 2"/>
    <s v="tier - 1"/>
    <s v="R1012"/>
  </r>
  <r>
    <s v="Id2132"/>
    <s v="Wilzbacher, Mr.  Nathan J"/>
    <x v="2"/>
    <n v="29.24"/>
    <x v="1"/>
    <x v="299"/>
    <s v="No"/>
    <x v="1"/>
    <x v="0"/>
    <x v="3"/>
    <x v="1"/>
    <n v="2004"/>
    <s v="Nov"/>
    <n v="4"/>
    <s v="4 Nov 2004"/>
    <x v="41"/>
    <n v="0"/>
    <n v="2118.61"/>
    <s v="tier - 2"/>
    <s v="tier - 1"/>
    <s v="R1012"/>
  </r>
  <r>
    <s v="Id2133"/>
    <s v="Thayer, Ms.  Ashley M"/>
    <x v="1"/>
    <n v="22.515000000000001"/>
    <x v="2"/>
    <x v="623"/>
    <s v="No"/>
    <x v="0"/>
    <x v="1"/>
    <x v="3"/>
    <x v="1"/>
    <n v="2003"/>
    <s v="SEP"/>
    <n v="30"/>
    <s v="30 Sep 2003"/>
    <x v="45"/>
    <n v="0"/>
    <n v="2117.34"/>
    <s v="tier - 2"/>
    <s v="tier - 3"/>
    <s v="R1012"/>
  </r>
  <r>
    <s v="Id2134"/>
    <s v="Brosseau, Mr.  Jason"/>
    <x v="2"/>
    <n v="15.65"/>
    <x v="3"/>
    <x v="80"/>
    <s v="No"/>
    <x v="0"/>
    <x v="0"/>
    <x v="0"/>
    <x v="1"/>
    <n v="1989"/>
    <s v="Jul"/>
    <n v="21"/>
    <s v="21 Jul 1989"/>
    <x v="4"/>
    <n v="3"/>
    <n v="2106.2600000000002"/>
    <s v="tier - 2"/>
    <s v="tier - 2"/>
    <s v="R1013"/>
  </r>
  <r>
    <s v="Id2135"/>
    <s v="Phares, Mr.  Marshall"/>
    <x v="2"/>
    <n v="27.36"/>
    <x v="1"/>
    <x v="450"/>
    <s v="yes"/>
    <x v="0"/>
    <x v="0"/>
    <x v="0"/>
    <x v="1"/>
    <n v="2001"/>
    <s v="Nov"/>
    <n v="28"/>
    <s v="28 Nov 2001"/>
    <x v="47"/>
    <n v="0"/>
    <n v="2104.11"/>
    <s v="tier - 2"/>
    <s v="tier - 1"/>
    <s v="R1016"/>
  </r>
  <r>
    <s v="Id2136"/>
    <s v="Curley, Mr.  Lavar"/>
    <x v="2"/>
    <n v="22.3"/>
    <x v="2"/>
    <x v="143"/>
    <s v="yes"/>
    <x v="0"/>
    <x v="0"/>
    <x v="0"/>
    <x v="1"/>
    <n v="2001"/>
    <s v="Jun"/>
    <n v="22"/>
    <s v="22 Jun 2001"/>
    <x v="43"/>
    <n v="1"/>
    <n v="2103.08"/>
    <s v="tier - 3"/>
    <s v="tier - 2"/>
    <s v="R1011"/>
  </r>
  <r>
    <s v="Id2137"/>
    <s v="Johnston, Mr.  Charlie T."/>
    <x v="1"/>
    <n v="26.03"/>
    <x v="1"/>
    <x v="336"/>
    <s v="yes"/>
    <x v="0"/>
    <x v="0"/>
    <x v="0"/>
    <x v="1"/>
    <n v="2001"/>
    <s v="Aug"/>
    <n v="14"/>
    <s v="14 Aug 2001"/>
    <x v="43"/>
    <n v="0"/>
    <n v="2102.2600000000002"/>
    <s v="tier - 3"/>
    <s v="tier - 2"/>
    <s v="R1019"/>
  </r>
  <r>
    <s v="Id2138"/>
    <s v="Padula, Mrs.  Lauren"/>
    <x v="2"/>
    <n v="27.74"/>
    <x v="1"/>
    <x v="144"/>
    <s v="No"/>
    <x v="1"/>
    <x v="0"/>
    <x v="3"/>
    <x v="1"/>
    <n v="2004"/>
    <s v="Jun"/>
    <n v="12"/>
    <s v="12 Jun 2004"/>
    <x v="45"/>
    <n v="0"/>
    <n v="2094.1"/>
    <s v="tier - 3"/>
    <s v="tier - 2"/>
    <s v="R1025"/>
  </r>
  <r>
    <s v="Id2139"/>
    <s v="Gamirov, Mr.  Arthur"/>
    <x v="2"/>
    <n v="32.11"/>
    <x v="0"/>
    <x v="79"/>
    <s v="yes"/>
    <x v="1"/>
    <x v="0"/>
    <x v="1"/>
    <x v="1"/>
    <n v="2000"/>
    <s v="Jul"/>
    <n v="26"/>
    <s v="26 Jul 2000"/>
    <x v="21"/>
    <n v="0"/>
    <n v="2055.3200000000002"/>
    <s v="tier - 3"/>
    <s v="tier - 3"/>
    <s v="R1012"/>
  </r>
  <r>
    <s v="Id2140"/>
    <s v="Briot, Mr.  Thomas"/>
    <x v="1"/>
    <n v="25.175000000000001"/>
    <x v="1"/>
    <x v="109"/>
    <s v="yes"/>
    <x v="1"/>
    <x v="0"/>
    <x v="1"/>
    <x v="1"/>
    <n v="2000"/>
    <s v="SEP"/>
    <n v="2"/>
    <s v="2 Sep 2000"/>
    <x v="21"/>
    <n v="0"/>
    <n v="2045.69"/>
    <s v="tier - 3"/>
    <s v="tier - 3"/>
    <s v="R1012"/>
  </r>
  <r>
    <s v="Id2141"/>
    <s v="De Hueck, Ms.  Jennifer"/>
    <x v="2"/>
    <n v="39.49"/>
    <x v="0"/>
    <x v="338"/>
    <s v="yes"/>
    <x v="0"/>
    <x v="0"/>
    <x v="0"/>
    <x v="1"/>
    <n v="2001"/>
    <s v="Aug"/>
    <n v="4"/>
    <s v="4 Aug 2001"/>
    <x v="43"/>
    <n v="0"/>
    <n v="2026.97"/>
    <s v="tier - 3"/>
    <s v="tier - 2"/>
    <s v="R1013"/>
  </r>
  <r>
    <s v="Id2142"/>
    <s v="Putt, Ms.  Tammy"/>
    <x v="2"/>
    <n v="34.869999999999997"/>
    <x v="0"/>
    <x v="49"/>
    <s v="yes"/>
    <x v="0"/>
    <x v="0"/>
    <x v="0"/>
    <x v="1"/>
    <n v="2001"/>
    <s v="SEP"/>
    <n v="6"/>
    <s v="6 Sep 2001"/>
    <x v="47"/>
    <n v="0"/>
    <n v="2020.55"/>
    <s v="tier - 3"/>
    <s v="tier - 2"/>
    <s v="R1013"/>
  </r>
  <r>
    <s v="Id2143"/>
    <s v="Deiman, Ms.  Lena"/>
    <x v="2"/>
    <n v="34.6"/>
    <x v="0"/>
    <x v="146"/>
    <s v="yes"/>
    <x v="0"/>
    <x v="0"/>
    <x v="0"/>
    <x v="1"/>
    <n v="2001"/>
    <s v="Jul"/>
    <n v="1"/>
    <s v="1 Jul 2001"/>
    <x v="43"/>
    <n v="0"/>
    <n v="2020.18"/>
    <s v="tier - 3"/>
    <s v="tier - 1"/>
    <s v="R1011"/>
  </r>
  <r>
    <s v="Id2144"/>
    <s v="Bonanni, Ms.  Valentina"/>
    <x v="1"/>
    <n v="25.8"/>
    <x v="1"/>
    <x v="109"/>
    <s v="yes"/>
    <x v="0"/>
    <x v="0"/>
    <x v="0"/>
    <x v="1"/>
    <n v="2001"/>
    <s v="Aug"/>
    <n v="14"/>
    <s v="14 Aug 2001"/>
    <x v="43"/>
    <n v="0"/>
    <n v="2007.95"/>
    <s v="tier - 3"/>
    <s v="tier - 2"/>
    <s v="R1011"/>
  </r>
  <r>
    <s v="Id2145"/>
    <s v="Stein, Mr.  Russell N."/>
    <x v="2"/>
    <n v="35.86"/>
    <x v="0"/>
    <x v="280"/>
    <s v="No"/>
    <x v="0"/>
    <x v="0"/>
    <x v="3"/>
    <x v="1"/>
    <n v="1998"/>
    <s v="SEP"/>
    <n v="14"/>
    <s v="14 Sep 1998"/>
    <x v="36"/>
    <n v="0"/>
    <n v="1986.93"/>
    <s v="tier - 3"/>
    <s v="tier - 2"/>
    <s v="R1013"/>
  </r>
  <r>
    <s v="Id2146"/>
    <s v="Laumann, Mr.  Scott R."/>
    <x v="0"/>
    <n v="40.47"/>
    <x v="0"/>
    <x v="660"/>
    <s v="No"/>
    <x v="0"/>
    <x v="0"/>
    <x v="0"/>
    <x v="1"/>
    <n v="2002"/>
    <s v="SEP"/>
    <n v="29"/>
    <s v="29 Sep 2002"/>
    <x v="39"/>
    <n v="0"/>
    <n v="1984.45"/>
    <s v="tier - 3"/>
    <s v="tier - 3"/>
    <s v="R1016"/>
  </r>
  <r>
    <s v="Id2147"/>
    <s v="Galaviz, Mr.  Jose Francisco Sr."/>
    <x v="1"/>
    <n v="32.01"/>
    <x v="0"/>
    <x v="589"/>
    <s v="No"/>
    <x v="0"/>
    <x v="0"/>
    <x v="3"/>
    <x v="1"/>
    <n v="1998"/>
    <s v="Dec"/>
    <n v="29"/>
    <s v="29 Dec 1998"/>
    <x v="36"/>
    <n v="0"/>
    <n v="1981.58"/>
    <s v="tier - 3"/>
    <s v="tier - 1"/>
    <s v="R1013"/>
  </r>
  <r>
    <s v="Id2148"/>
    <s v="Piper, Mr.  Paul J"/>
    <x v="0"/>
    <n v="33"/>
    <x v="0"/>
    <x v="101"/>
    <s v="No"/>
    <x v="0"/>
    <x v="0"/>
    <x v="0"/>
    <x v="1"/>
    <n v="2002"/>
    <s v="Jul"/>
    <n v="16"/>
    <s v="16 Jul 2002"/>
    <x v="47"/>
    <n v="1"/>
    <n v="1980.07"/>
    <s v="tier - 3"/>
    <s v="tier - 3"/>
    <s v="R1011"/>
  </r>
  <r>
    <s v="Id2149"/>
    <s v="Cantini, Mr.  Adam"/>
    <x v="1"/>
    <n v="29.3"/>
    <x v="1"/>
    <x v="259"/>
    <s v="No"/>
    <x v="0"/>
    <x v="0"/>
    <x v="3"/>
    <x v="1"/>
    <n v="1998"/>
    <s v="SEP"/>
    <n v="29"/>
    <s v="29 Sep 1998"/>
    <x v="36"/>
    <n v="0"/>
    <n v="1977.82"/>
    <s v="tier - 3"/>
    <s v="tier - 1"/>
    <s v="R1011"/>
  </r>
  <r>
    <s v="Id2150"/>
    <s v="Hartman, Mr.  Edward J."/>
    <x v="2"/>
    <n v="25.8"/>
    <x v="1"/>
    <x v="351"/>
    <s v="No"/>
    <x v="0"/>
    <x v="0"/>
    <x v="3"/>
    <x v="1"/>
    <n v="1998"/>
    <s v="Oct"/>
    <n v="5"/>
    <s v="5 Oct 1998"/>
    <x v="36"/>
    <n v="0"/>
    <n v="1972.95"/>
    <s v="tier - 3"/>
    <s v="tier - 1"/>
    <s v="R1011"/>
  </r>
  <r>
    <s v="Id2151"/>
    <s v="Werhane, Mr.  Patrick A."/>
    <x v="2"/>
    <n v="23.4"/>
    <x v="2"/>
    <x v="180"/>
    <s v="No"/>
    <x v="0"/>
    <x v="0"/>
    <x v="3"/>
    <x v="1"/>
    <n v="1998"/>
    <s v="SEP"/>
    <n v="28"/>
    <s v="28 Sep 1998"/>
    <x v="36"/>
    <n v="0"/>
    <n v="1969.61"/>
    <s v="tier - 3"/>
    <s v="tier - 3"/>
    <s v="R1011"/>
  </r>
  <r>
    <s v="Id2152"/>
    <s v="Davies, Mr.  Geraint H"/>
    <x v="0"/>
    <n v="27.93"/>
    <x v="1"/>
    <x v="502"/>
    <s v="No"/>
    <x v="0"/>
    <x v="0"/>
    <x v="0"/>
    <x v="1"/>
    <n v="2002"/>
    <s v="Jul"/>
    <n v="29"/>
    <s v="29 Jul 2002"/>
    <x v="47"/>
    <n v="0"/>
    <n v="1967.02"/>
    <s v="tier - 3"/>
    <s v="tier - 2"/>
    <s v="R1016"/>
  </r>
  <r>
    <s v="Id2153"/>
    <s v="Hummel, Mr.  Dj"/>
    <x v="0"/>
    <n v="22"/>
    <x v="2"/>
    <x v="292"/>
    <s v="No"/>
    <x v="0"/>
    <x v="0"/>
    <x v="0"/>
    <x v="1"/>
    <n v="2002"/>
    <s v="SEP"/>
    <n v="7"/>
    <s v="7 Sep 2002"/>
    <x v="39"/>
    <n v="1"/>
    <n v="1964.78"/>
    <s v="tier - 3"/>
    <s v="tier - 1"/>
    <s v="R1011"/>
  </r>
  <r>
    <s v="Id2154"/>
    <s v="Lutz, Mr.  Zachary A"/>
    <x v="2"/>
    <n v="36.86"/>
    <x v="0"/>
    <x v="482"/>
    <s v="yes"/>
    <x v="0"/>
    <x v="0"/>
    <x v="0"/>
    <x v="1"/>
    <n v="2001"/>
    <s v="Dec"/>
    <n v="9"/>
    <s v="9 Dec 2001"/>
    <x v="47"/>
    <n v="0"/>
    <n v="1917.32"/>
    <s v="tier - 3"/>
    <s v="tier - 2"/>
    <s v="R1012"/>
  </r>
  <r>
    <s v="Id2155"/>
    <s v="Waters, Mr.  Brian W."/>
    <x v="2"/>
    <n v="31.254999999999999"/>
    <x v="0"/>
    <x v="206"/>
    <s v="yes"/>
    <x v="0"/>
    <x v="0"/>
    <x v="0"/>
    <x v="1"/>
    <n v="2001"/>
    <s v="Aug"/>
    <n v="3"/>
    <s v="3 Aug 2001"/>
    <x v="43"/>
    <n v="0"/>
    <n v="1909.53"/>
    <s v="tier - 3"/>
    <s v="tier - 3"/>
    <s v="R1012"/>
  </r>
  <r>
    <s v="Id2156"/>
    <s v="Viglienzoni, Mr.  Joe"/>
    <x v="2"/>
    <n v="23.06"/>
    <x v="2"/>
    <x v="47"/>
    <s v="No"/>
    <x v="0"/>
    <x v="0"/>
    <x v="0"/>
    <x v="1"/>
    <n v="1994"/>
    <s v="Oct"/>
    <n v="6"/>
    <s v="6 Oct 1994"/>
    <x v="6"/>
    <n v="0"/>
    <n v="1908.9"/>
    <s v="tier - 3"/>
    <s v="tier - 3"/>
    <s v="R1013"/>
  </r>
  <r>
    <s v="Id2157"/>
    <s v="Rathbun, Mr.  Stephen"/>
    <x v="2"/>
    <n v="28.975000000000001"/>
    <x v="1"/>
    <x v="83"/>
    <s v="yes"/>
    <x v="0"/>
    <x v="0"/>
    <x v="0"/>
    <x v="1"/>
    <n v="2001"/>
    <s v="Aug"/>
    <n v="10"/>
    <s v="10 Aug 2001"/>
    <x v="43"/>
    <n v="0"/>
    <n v="1906.36"/>
    <s v="tier - 3"/>
    <s v="tier - 1"/>
    <s v="R1012"/>
  </r>
  <r>
    <s v="Id2158"/>
    <s v="crane, Ms.  Ellen L."/>
    <x v="0"/>
    <n v="33.299999999999997"/>
    <x v="0"/>
    <x v="661"/>
    <s v="No"/>
    <x v="0"/>
    <x v="0"/>
    <x v="0"/>
    <x v="1"/>
    <n v="2002"/>
    <s v="Aug"/>
    <n v="21"/>
    <s v="21 Aug 2002"/>
    <x v="47"/>
    <n v="0"/>
    <n v="1880.49"/>
    <s v="tier - 3"/>
    <s v="tier - 1"/>
    <s v="R1011"/>
  </r>
  <r>
    <s v="Id2159"/>
    <s v="Conant, Ms.  Cindy"/>
    <x v="0"/>
    <n v="33"/>
    <x v="0"/>
    <x v="307"/>
    <s v="No"/>
    <x v="0"/>
    <x v="0"/>
    <x v="0"/>
    <x v="1"/>
    <n v="2002"/>
    <s v="Aug"/>
    <n v="29"/>
    <s v="29 Aug 2002"/>
    <x v="47"/>
    <n v="0"/>
    <n v="1880.07"/>
    <s v="tier - 3"/>
    <s v="tier - 2"/>
    <s v="R1013"/>
  </r>
  <r>
    <s v="Id2160"/>
    <s v="Huyser-Wierenga, Ms.  Abigail R."/>
    <x v="0"/>
    <n v="31.46"/>
    <x v="0"/>
    <x v="217"/>
    <s v="No"/>
    <x v="0"/>
    <x v="0"/>
    <x v="0"/>
    <x v="1"/>
    <n v="2002"/>
    <s v="Oct"/>
    <n v="29"/>
    <s v="29 Oct 2002"/>
    <x v="39"/>
    <n v="0"/>
    <n v="1877.93"/>
    <s v="tier - 3"/>
    <s v="tier - 1"/>
    <s v="R1013"/>
  </r>
  <r>
    <s v="Id2161"/>
    <s v="Natalini, Ms.  Amy L."/>
    <x v="0"/>
    <n v="29.6"/>
    <x v="1"/>
    <x v="303"/>
    <s v="No"/>
    <x v="0"/>
    <x v="0"/>
    <x v="0"/>
    <x v="1"/>
    <n v="2002"/>
    <s v="SEP"/>
    <n v="22"/>
    <s v="22 Sep 2002"/>
    <x v="39"/>
    <n v="0"/>
    <n v="1875.34"/>
    <s v="tier - 3"/>
    <s v="tier - 2"/>
    <s v="R1011"/>
  </r>
  <r>
    <s v="Id2162"/>
    <s v="Robbins, Ms.  Amy"/>
    <x v="2"/>
    <n v="22.05"/>
    <x v="2"/>
    <x v="46"/>
    <s v="yes"/>
    <x v="0"/>
    <x v="0"/>
    <x v="0"/>
    <x v="1"/>
    <n v="1996"/>
    <s v="Jul"/>
    <n v="2"/>
    <s v="2 Jul 1996"/>
    <x v="44"/>
    <n v="0"/>
    <n v="1865.98"/>
    <s v="tier - 3"/>
    <s v="tier - 3"/>
    <s v="R1012"/>
  </r>
  <r>
    <s v="Id2163"/>
    <s v="Stanislav, Mrs.  Grace H"/>
    <x v="1"/>
    <n v="27.06"/>
    <x v="1"/>
    <x v="105"/>
    <s v="No"/>
    <x v="1"/>
    <x v="0"/>
    <x v="3"/>
    <x v="1"/>
    <n v="2004"/>
    <s v="Dec"/>
    <n v="27"/>
    <s v="27 Dec 2004"/>
    <x v="41"/>
    <n v="0"/>
    <n v="1863.45"/>
    <s v="tier - 3"/>
    <s v="tier - 1"/>
    <s v="R1025"/>
  </r>
  <r>
    <s v="Id2164"/>
    <s v="Meyer, Ms.  Caitie J."/>
    <x v="2"/>
    <n v="20.49"/>
    <x v="2"/>
    <x v="189"/>
    <s v="No"/>
    <x v="0"/>
    <x v="0"/>
    <x v="0"/>
    <x v="1"/>
    <n v="1994"/>
    <s v="Dec"/>
    <n v="6"/>
    <s v="6 Dec 1994"/>
    <x v="6"/>
    <n v="0"/>
    <n v="1850.55"/>
    <s v="tier - 3"/>
    <s v="tier - 2"/>
    <s v="R1012"/>
  </r>
  <r>
    <s v="Id2165"/>
    <s v="Mears, Mr.  Benjamin"/>
    <x v="2"/>
    <n v="28.4"/>
    <x v="1"/>
    <x v="167"/>
    <s v="No"/>
    <x v="0"/>
    <x v="1"/>
    <x v="3"/>
    <x v="1"/>
    <n v="2003"/>
    <s v="Jul"/>
    <n v="20"/>
    <s v="20 Jul 2003"/>
    <x v="39"/>
    <n v="1"/>
    <n v="1842.52"/>
    <s v="tier - 3"/>
    <s v="tier - 2"/>
    <s v="R1011"/>
  </r>
  <r>
    <s v="Id2166"/>
    <s v="Neill, Mr.  Ian T"/>
    <x v="1"/>
    <n v="41.91"/>
    <x v="0"/>
    <x v="366"/>
    <s v="No"/>
    <x v="0"/>
    <x v="0"/>
    <x v="0"/>
    <x v="1"/>
    <n v="1999"/>
    <s v="Dec"/>
    <n v="12"/>
    <s v="12 Dec 1999"/>
    <x v="21"/>
    <n v="0"/>
    <n v="1837.28"/>
    <s v="tier - 3"/>
    <s v="tier - 2"/>
    <s v="R1013"/>
  </r>
  <r>
    <s v="Id2167"/>
    <s v="Tola, Mr.  Tadese"/>
    <x v="1"/>
    <n v="24.6"/>
    <x v="2"/>
    <x v="366"/>
    <s v="No"/>
    <x v="0"/>
    <x v="1"/>
    <x v="3"/>
    <x v="1"/>
    <n v="2003"/>
    <s v="Aug"/>
    <n v="4"/>
    <s v="4 Aug 2003"/>
    <x v="39"/>
    <n v="1"/>
    <n v="1837.24"/>
    <s v="tier - 3"/>
    <s v="tier - 2"/>
    <s v="R1011"/>
  </r>
  <r>
    <s v="Id2168"/>
    <s v="Briskman, Mr.  Jonathan"/>
    <x v="2"/>
    <n v="20.9"/>
    <x v="2"/>
    <x v="89"/>
    <s v="No"/>
    <x v="0"/>
    <x v="1"/>
    <x v="3"/>
    <x v="1"/>
    <n v="2003"/>
    <s v="Aug"/>
    <n v="11"/>
    <s v="11 Aug 2003"/>
    <x v="39"/>
    <n v="1"/>
    <n v="1832.09"/>
    <s v="tier - 3"/>
    <s v="tier - 3"/>
    <s v="R1011"/>
  </r>
  <r>
    <s v="Id2169"/>
    <s v="Ritzenhein, Mr.  Dathan"/>
    <x v="2"/>
    <n v="34.4"/>
    <x v="0"/>
    <x v="299"/>
    <s v="No"/>
    <x v="0"/>
    <x v="0"/>
    <x v="0"/>
    <x v="1"/>
    <n v="1999"/>
    <s v="Oct"/>
    <n v="1"/>
    <s v="1 Oct 1999"/>
    <x v="21"/>
    <n v="0"/>
    <n v="1826.84"/>
    <s v="tier - 3"/>
    <s v="tier - 2"/>
    <s v="R1011"/>
  </r>
  <r>
    <s v="Id2170"/>
    <s v="Malkowski, Mr.  Eric"/>
    <x v="2"/>
    <n v="32.56"/>
    <x v="0"/>
    <x v="332"/>
    <s v="No"/>
    <x v="0"/>
    <x v="0"/>
    <x v="0"/>
    <x v="1"/>
    <n v="1999"/>
    <s v="Nov"/>
    <n v="17"/>
    <s v="17 Nov 1999"/>
    <x v="21"/>
    <n v="0"/>
    <n v="1824.29"/>
    <s v="tier - 3"/>
    <s v="tier - 3"/>
    <s v="R1013"/>
  </r>
  <r>
    <s v="Id2171"/>
    <s v="Andreyko, Ms.  Allison M"/>
    <x v="2"/>
    <n v="27.98"/>
    <x v="1"/>
    <x v="24"/>
    <s v="No"/>
    <x v="1"/>
    <x v="0"/>
    <x v="3"/>
    <x v="1"/>
    <n v="2004"/>
    <s v="Aug"/>
    <n v="19"/>
    <s v="19 Aug 2004"/>
    <x v="45"/>
    <n v="0"/>
    <n v="1822.54"/>
    <s v="tier - 3"/>
    <s v="tier - 1"/>
    <s v="R1012"/>
  </r>
  <r>
    <s v="Id2172"/>
    <s v="Landry, Mr.  Paul"/>
    <x v="2"/>
    <n v="26.51"/>
    <x v="1"/>
    <x v="253"/>
    <s v="No"/>
    <x v="0"/>
    <x v="0"/>
    <x v="0"/>
    <x v="1"/>
    <n v="1999"/>
    <s v="SEP"/>
    <n v="25"/>
    <s v="25 Sep 1999"/>
    <x v="21"/>
    <n v="0"/>
    <n v="1815.88"/>
    <s v="tier - 3"/>
    <s v="tier - 3"/>
    <s v="R1013"/>
  </r>
  <r>
    <s v="Id2173"/>
    <s v="Lozier, Mr.  Aaron R"/>
    <x v="0"/>
    <n v="29.734999999999999"/>
    <x v="1"/>
    <x v="397"/>
    <s v="No"/>
    <x v="0"/>
    <x v="0"/>
    <x v="0"/>
    <x v="1"/>
    <n v="2002"/>
    <s v="Dec"/>
    <n v="13"/>
    <s v="13 Dec 2002"/>
    <x v="39"/>
    <n v="0"/>
    <n v="1769.53"/>
    <s v="tier - 3"/>
    <s v="tier - 3"/>
    <s v="R1012"/>
  </r>
  <r>
    <s v="Id2174"/>
    <s v="O'Brien, Ms.  Caitlin H."/>
    <x v="2"/>
    <n v="40.5"/>
    <x v="0"/>
    <x v="66"/>
    <s v="No"/>
    <x v="0"/>
    <x v="1"/>
    <x v="3"/>
    <x v="1"/>
    <n v="2003"/>
    <s v="Nov"/>
    <n v="19"/>
    <s v="19 Nov 2003"/>
    <x v="45"/>
    <n v="0"/>
    <n v="1759.34"/>
    <s v="tier - 3"/>
    <s v="tier - 1"/>
    <s v="R1011"/>
  </r>
  <r>
    <s v="Id2175"/>
    <s v="Rodas, Mr.  Harald E."/>
    <x v="2"/>
    <n v="25.64"/>
    <x v="1"/>
    <x v="70"/>
    <s v="No"/>
    <x v="0"/>
    <x v="0"/>
    <x v="3"/>
    <x v="1"/>
    <n v="1998"/>
    <s v="Oct"/>
    <n v="7"/>
    <s v="7 Oct 1998"/>
    <x v="36"/>
    <n v="0"/>
    <n v="1756.6"/>
    <s v="tier - 3"/>
    <s v="tier - 3"/>
    <s v="R1013"/>
  </r>
  <r>
    <s v="Id2176"/>
    <s v="O'Connor, Ms.  Siobhan A."/>
    <x v="2"/>
    <n v="32.9"/>
    <x v="0"/>
    <x v="226"/>
    <s v="No"/>
    <x v="0"/>
    <x v="1"/>
    <x v="3"/>
    <x v="1"/>
    <n v="2003"/>
    <s v="SEP"/>
    <n v="26"/>
    <s v="26 Sep 2003"/>
    <x v="45"/>
    <n v="0"/>
    <n v="1748.77"/>
    <s v="tier - 3"/>
    <s v="tier - 1"/>
    <s v="R1011"/>
  </r>
  <r>
    <s v="Id2177"/>
    <s v="White, Ms.  Andrea J."/>
    <x v="2"/>
    <n v="29.8"/>
    <x v="1"/>
    <x v="228"/>
    <s v="No"/>
    <x v="0"/>
    <x v="1"/>
    <x v="3"/>
    <x v="1"/>
    <n v="2003"/>
    <s v="Jul"/>
    <n v="28"/>
    <s v="28 Jul 2003"/>
    <x v="39"/>
    <n v="0"/>
    <n v="1744.47"/>
    <s v="tier - 3"/>
    <s v="tier - 1"/>
    <s v="R1011"/>
  </r>
  <r>
    <s v="Id2178"/>
    <s v="Davenport, Ms.  Marie"/>
    <x v="1"/>
    <n v="28.9"/>
    <x v="1"/>
    <x v="561"/>
    <s v="No"/>
    <x v="0"/>
    <x v="1"/>
    <x v="3"/>
    <x v="1"/>
    <n v="2003"/>
    <s v="Jul"/>
    <n v="25"/>
    <s v="25 Jul 2003"/>
    <x v="39"/>
    <n v="0"/>
    <n v="1743.21"/>
    <s v="tier - 3"/>
    <s v="tier - 1"/>
    <s v="R1011"/>
  </r>
  <r>
    <s v="Id2179"/>
    <s v="Karmen, Ms.  Rachel A."/>
    <x v="2"/>
    <n v="24.7"/>
    <x v="2"/>
    <x v="134"/>
    <s v="No"/>
    <x v="0"/>
    <x v="1"/>
    <x v="3"/>
    <x v="1"/>
    <n v="2003"/>
    <s v="Nov"/>
    <n v="14"/>
    <s v="14 Nov 2003"/>
    <x v="45"/>
    <n v="0"/>
    <n v="1737.38"/>
    <s v="tier - 3"/>
    <s v="tier - 2"/>
    <s v="R1011"/>
  </r>
  <r>
    <s v="Id2180"/>
    <s v="Miller, Ms.  Emma"/>
    <x v="2"/>
    <n v="20.6"/>
    <x v="2"/>
    <x v="39"/>
    <s v="No"/>
    <x v="0"/>
    <x v="1"/>
    <x v="3"/>
    <x v="1"/>
    <n v="2003"/>
    <s v="Nov"/>
    <n v="9"/>
    <s v="9 Nov 2003"/>
    <x v="45"/>
    <n v="0"/>
    <n v="1731.68"/>
    <s v="tier - 3"/>
    <s v="tier - 2"/>
    <s v="R1011"/>
  </r>
  <r>
    <s v="Id2181"/>
    <s v="Lippmann, Ms.  Kiersten"/>
    <x v="2"/>
    <n v="18.600000000000001"/>
    <x v="2"/>
    <x v="633"/>
    <s v="No"/>
    <x v="0"/>
    <x v="1"/>
    <x v="3"/>
    <x v="1"/>
    <n v="2003"/>
    <s v="SEP"/>
    <n v="1"/>
    <s v="1 Sep 2003"/>
    <x v="39"/>
    <n v="0"/>
    <n v="1728.9"/>
    <s v="tier - 3"/>
    <s v="tier - 2"/>
    <s v="R1011"/>
  </r>
  <r>
    <s v="Id2182"/>
    <s v="Klehm, Ms.  Rachael"/>
    <x v="2"/>
    <n v="17.8"/>
    <x v="3"/>
    <x v="188"/>
    <s v="No"/>
    <x v="0"/>
    <x v="1"/>
    <x v="3"/>
    <x v="1"/>
    <n v="2003"/>
    <s v="Nov"/>
    <n v="21"/>
    <s v="21 Nov 2003"/>
    <x v="45"/>
    <n v="0"/>
    <n v="1727.79"/>
    <s v="tier - 3"/>
    <s v="tier - 3"/>
    <s v="R1011"/>
  </r>
  <r>
    <s v="Id2183"/>
    <s v="Murphy, Mr.  Timothy P."/>
    <x v="1"/>
    <n v="35.200000000000003"/>
    <x v="0"/>
    <x v="412"/>
    <s v="No"/>
    <x v="1"/>
    <x v="0"/>
    <x v="3"/>
    <x v="1"/>
    <n v="2004"/>
    <s v="SEP"/>
    <n v="9"/>
    <s v="9 Sep 2004"/>
    <x v="41"/>
    <n v="1"/>
    <n v="1727.54"/>
    <s v="tier - 3"/>
    <s v="tier - 1"/>
    <s v="R1013"/>
  </r>
  <r>
    <s v="Id2184"/>
    <s v="Desisa, Mr.  Lelisa"/>
    <x v="2"/>
    <n v="33.770000000000003"/>
    <x v="0"/>
    <x v="93"/>
    <s v="No"/>
    <x v="1"/>
    <x v="0"/>
    <x v="3"/>
    <x v="1"/>
    <n v="2004"/>
    <s v="Oct"/>
    <n v="21"/>
    <s v="21 Oct 2004"/>
    <x v="41"/>
    <n v="1"/>
    <n v="1725.55"/>
    <s v="tier - 3"/>
    <s v="tier - 2"/>
    <s v="R1013"/>
  </r>
  <r>
    <s v="Id2185"/>
    <s v="Brooks, Mr.  Nate"/>
    <x v="2"/>
    <n v="30.03"/>
    <x v="0"/>
    <x v="299"/>
    <s v="No"/>
    <x v="1"/>
    <x v="0"/>
    <x v="3"/>
    <x v="1"/>
    <n v="2004"/>
    <s v="SEP"/>
    <n v="11"/>
    <s v="11 Sep 2004"/>
    <x v="41"/>
    <n v="1"/>
    <n v="1720.35"/>
    <s v="tier - 3"/>
    <s v="tier - 3"/>
    <s v="R1013"/>
  </r>
  <r>
    <s v="Id2186"/>
    <s v="Stone, Mr.  Chris C."/>
    <x v="2"/>
    <n v="29.37"/>
    <x v="1"/>
    <x v="540"/>
    <s v="No"/>
    <x v="1"/>
    <x v="0"/>
    <x v="3"/>
    <x v="1"/>
    <n v="2004"/>
    <s v="Jun"/>
    <n v="10"/>
    <s v="10 Jun 2004"/>
    <x v="45"/>
    <n v="1"/>
    <n v="1719.44"/>
    <s v="tier - 3"/>
    <s v="tier - 3"/>
    <s v="R1013"/>
  </r>
  <r>
    <s v="Id2187"/>
    <s v="Weispfennig, Mr.  Scott"/>
    <x v="2"/>
    <n v="28.5"/>
    <x v="1"/>
    <x v="79"/>
    <s v="No"/>
    <x v="1"/>
    <x v="0"/>
    <x v="3"/>
    <x v="1"/>
    <n v="2004"/>
    <s v="SEP"/>
    <n v="21"/>
    <s v="21 Sep 2004"/>
    <x v="41"/>
    <n v="0"/>
    <n v="1712.23"/>
    <s v="tier - 3"/>
    <s v="tier - 1"/>
    <s v="R1016"/>
  </r>
  <r>
    <s v="Id2188"/>
    <s v="Sorrell, Mr.  Kevin"/>
    <x v="2"/>
    <n v="23.32"/>
    <x v="2"/>
    <x v="133"/>
    <s v="No"/>
    <x v="1"/>
    <x v="0"/>
    <x v="3"/>
    <x v="1"/>
    <n v="2004"/>
    <s v="SEP"/>
    <n v="19"/>
    <s v="19 Sep 2004"/>
    <x v="41"/>
    <n v="1"/>
    <n v="1711.03"/>
    <s v="tier - 3"/>
    <s v="tier - 3"/>
    <s v="R1013"/>
  </r>
  <r>
    <s v="Id2189"/>
    <s v="Morris, Mr.  Erik C."/>
    <x v="2"/>
    <n v="26.125"/>
    <x v="1"/>
    <x v="173"/>
    <s v="No"/>
    <x v="1"/>
    <x v="0"/>
    <x v="3"/>
    <x v="1"/>
    <n v="2004"/>
    <s v="Dec"/>
    <n v="12"/>
    <s v="12 Dec 2004"/>
    <x v="41"/>
    <n v="0"/>
    <n v="1708.93"/>
    <s v="tier - 3"/>
    <s v="tier - 1"/>
    <s v="R1019"/>
  </r>
  <r>
    <s v="Id2190"/>
    <s v="Marek, Mr.  Shawn C"/>
    <x v="2"/>
    <n v="25.46"/>
    <x v="1"/>
    <x v="107"/>
    <s v="No"/>
    <x v="1"/>
    <x v="0"/>
    <x v="3"/>
    <x v="1"/>
    <n v="2004"/>
    <s v="Oct"/>
    <n v="17"/>
    <s v="17 Oct 2004"/>
    <x v="41"/>
    <n v="0"/>
    <n v="1708"/>
    <s v="tier - 3"/>
    <s v="tier - 2"/>
    <s v="R1016"/>
  </r>
  <r>
    <s v="Id2191"/>
    <s v="Armstrong, Mr.  Vajin L."/>
    <x v="2"/>
    <n v="23.75"/>
    <x v="2"/>
    <x v="173"/>
    <s v="No"/>
    <x v="1"/>
    <x v="0"/>
    <x v="3"/>
    <x v="1"/>
    <n v="2004"/>
    <s v="Dec"/>
    <n v="6"/>
    <s v="6 Dec 2004"/>
    <x v="41"/>
    <n v="0"/>
    <n v="1705.62"/>
    <s v="tier - 2"/>
    <s v="tier - 2"/>
    <s v="R1015"/>
  </r>
  <r>
    <s v="Id2192"/>
    <s v="Werner, Mr.  John K. Jr."/>
    <x v="2"/>
    <n v="23.085000000000001"/>
    <x v="2"/>
    <x v="133"/>
    <s v="No"/>
    <x v="1"/>
    <x v="0"/>
    <x v="3"/>
    <x v="1"/>
    <n v="2004"/>
    <s v="Dec"/>
    <n v="14"/>
    <s v="14 Dec 2004"/>
    <x v="41"/>
    <n v="0"/>
    <n v="1704.7"/>
    <s v="tier - 2"/>
    <s v="tier - 3"/>
    <s v="R1018"/>
  </r>
  <r>
    <s v="Id2193"/>
    <s v="Gries, Mr.  Kevin J."/>
    <x v="2"/>
    <n v="22.99"/>
    <x v="2"/>
    <x v="388"/>
    <s v="No"/>
    <x v="1"/>
    <x v="0"/>
    <x v="3"/>
    <x v="1"/>
    <n v="2004"/>
    <s v="Nov"/>
    <n v="7"/>
    <s v="7 Nov 2004"/>
    <x v="41"/>
    <n v="0"/>
    <n v="1704.57"/>
    <s v="tier - 2"/>
    <s v="tier - 1"/>
    <s v="R1016"/>
  </r>
  <r>
    <s v="Id2194"/>
    <s v="Mills, Mr.  Kirby W."/>
    <x v="2"/>
    <n v="21.47"/>
    <x v="2"/>
    <x v="164"/>
    <s v="No"/>
    <x v="1"/>
    <x v="0"/>
    <x v="3"/>
    <x v="1"/>
    <n v="2004"/>
    <s v="Dec"/>
    <n v="10"/>
    <s v="10 Dec 2004"/>
    <x v="41"/>
    <n v="0"/>
    <n v="1702.46"/>
    <s v="tier - 2"/>
    <s v="tier - 3"/>
    <s v="R1019"/>
  </r>
  <r>
    <s v="Id2195"/>
    <s v="Penny, Mr.  J A"/>
    <x v="2"/>
    <n v="15.96"/>
    <x v="3"/>
    <x v="576"/>
    <s v="No"/>
    <x v="1"/>
    <x v="0"/>
    <x v="3"/>
    <x v="1"/>
    <n v="2004"/>
    <s v="Nov"/>
    <n v="17"/>
    <s v="17 Nov 2004"/>
    <x v="41"/>
    <n v="0"/>
    <n v="1694.8"/>
    <s v="tier - 2"/>
    <s v="tier - 2"/>
    <s v="R1015"/>
  </r>
  <r>
    <s v="Id2196"/>
    <s v="Hicks, Mr.  Dustin G."/>
    <x v="2"/>
    <n v="39.5"/>
    <x v="0"/>
    <x v="203"/>
    <s v="No"/>
    <x v="1"/>
    <x v="0"/>
    <x v="3"/>
    <x v="1"/>
    <n v="2000"/>
    <s v="Oct"/>
    <n v="21"/>
    <s v="21 Oct 2000"/>
    <x v="43"/>
    <n v="0"/>
    <n v="1682.6"/>
    <s v="tier - 2"/>
    <s v="tier - 2"/>
    <s v="R1011"/>
  </r>
  <r>
    <s v="Id2197"/>
    <s v="Masayesva, Mr.  Anthony G"/>
    <x v="1"/>
    <n v="33.770000000000003"/>
    <x v="0"/>
    <x v="272"/>
    <s v="No"/>
    <x v="1"/>
    <x v="0"/>
    <x v="3"/>
    <x v="1"/>
    <n v="2000"/>
    <s v="Jun"/>
    <n v="10"/>
    <s v="10 Jun 2000"/>
    <x v="21"/>
    <n v="0"/>
    <n v="1674.63"/>
    <s v="tier - 2"/>
    <s v="tier - 2"/>
    <s v="R1013"/>
  </r>
  <r>
    <s v="Id2198"/>
    <s v="Paavola, Mr.  Ryan"/>
    <x v="1"/>
    <n v="26.84"/>
    <x v="1"/>
    <x v="74"/>
    <s v="yes"/>
    <x v="1"/>
    <x v="0"/>
    <x v="3"/>
    <x v="1"/>
    <n v="2000"/>
    <s v="Oct"/>
    <n v="23"/>
    <s v="23 Oct 2000"/>
    <x v="43"/>
    <n v="0"/>
    <n v="1665"/>
    <s v="tier - 2"/>
    <s v="tier - 2"/>
    <s v="R1013"/>
  </r>
  <r>
    <s v="Id2199"/>
    <s v="Gehlsen, Mr.  Eric N"/>
    <x v="2"/>
    <n v="35.53"/>
    <x v="0"/>
    <x v="67"/>
    <s v="No"/>
    <x v="0"/>
    <x v="1"/>
    <x v="3"/>
    <x v="1"/>
    <n v="2003"/>
    <s v="Dec"/>
    <n v="30"/>
    <s v="30 Dec 2003"/>
    <x v="45"/>
    <n v="0"/>
    <n v="1646.43"/>
    <s v="tier - 2"/>
    <s v="tier - 1"/>
    <s v="R1012"/>
  </r>
  <r>
    <s v="Id2200"/>
    <s v="Roche, Mr.  Connor"/>
    <x v="2"/>
    <n v="30.59"/>
    <x v="0"/>
    <x v="500"/>
    <s v="No"/>
    <x v="0"/>
    <x v="1"/>
    <x v="3"/>
    <x v="1"/>
    <n v="2003"/>
    <s v="Aug"/>
    <n v="21"/>
    <s v="21 Aug 2003"/>
    <x v="39"/>
    <n v="0"/>
    <n v="1639.56"/>
    <s v="tier - 2"/>
    <s v="tier - 2"/>
    <s v="R1012"/>
  </r>
  <r>
    <s v="Id2201"/>
    <s v="Hearn, Mr.  Patrick H."/>
    <x v="2"/>
    <n v="30.59"/>
    <x v="0"/>
    <x v="550"/>
    <s v="No"/>
    <x v="0"/>
    <x v="1"/>
    <x v="3"/>
    <x v="1"/>
    <n v="2003"/>
    <s v="SEP"/>
    <n v="16"/>
    <s v="16 Sep 2003"/>
    <x v="45"/>
    <n v="0"/>
    <n v="1639.56"/>
    <s v="tier - 2"/>
    <s v="tier - 2"/>
    <s v="R1012"/>
  </r>
  <r>
    <s v="Id2202"/>
    <s v="Dimson, Mr.  Tyler"/>
    <x v="2"/>
    <n v="27.835000000000001"/>
    <x v="1"/>
    <x v="321"/>
    <s v="No"/>
    <x v="0"/>
    <x v="1"/>
    <x v="3"/>
    <x v="1"/>
    <n v="2003"/>
    <s v="Dec"/>
    <n v="30"/>
    <s v="30 Dec 2003"/>
    <x v="45"/>
    <n v="0"/>
    <n v="1635.73"/>
    <s v="tier - 2"/>
    <s v="tier - 3"/>
    <s v="R1012"/>
  </r>
  <r>
    <s v="Id2203"/>
    <s v="Slason, Ms.  Deborah L."/>
    <x v="2"/>
    <n v="40.26"/>
    <x v="0"/>
    <x v="315"/>
    <s v="No"/>
    <x v="1"/>
    <x v="0"/>
    <x v="3"/>
    <x v="1"/>
    <n v="2004"/>
    <s v="Jun"/>
    <n v="13"/>
    <s v="13 Jun 2004"/>
    <x v="45"/>
    <n v="0"/>
    <n v="1634.57"/>
    <s v="tier - 2"/>
    <s v="tier - 2"/>
    <s v="R1013"/>
  </r>
  <r>
    <s v="Id2204"/>
    <s v="Gibson, Ms.  Andrea K"/>
    <x v="1"/>
    <n v="39.82"/>
    <x v="0"/>
    <x v="214"/>
    <s v="No"/>
    <x v="1"/>
    <x v="0"/>
    <x v="3"/>
    <x v="1"/>
    <n v="2004"/>
    <s v="Aug"/>
    <n v="8"/>
    <s v="8 Aug 2004"/>
    <x v="45"/>
    <n v="0"/>
    <n v="1633.96"/>
    <s v="tier - 2"/>
    <s v="tier - 1"/>
    <s v="R1013"/>
  </r>
  <r>
    <s v="Id2205"/>
    <s v="Erdos, Ms.  Elleree"/>
    <x v="1"/>
    <n v="39.159999999999997"/>
    <x v="0"/>
    <x v="336"/>
    <s v="No"/>
    <x v="1"/>
    <x v="0"/>
    <x v="3"/>
    <x v="1"/>
    <n v="2004"/>
    <s v="Dec"/>
    <n v="13"/>
    <s v="13 Dec 2004"/>
    <x v="41"/>
    <n v="0"/>
    <n v="1633.04"/>
    <s v="tier - 2"/>
    <s v="tier - 2"/>
    <s v="R1013"/>
  </r>
  <r>
    <s v="Id2206"/>
    <s v="Cushman, Mr.  Brandon J"/>
    <x v="2"/>
    <n v="25.555"/>
    <x v="1"/>
    <x v="161"/>
    <s v="No"/>
    <x v="0"/>
    <x v="1"/>
    <x v="3"/>
    <x v="1"/>
    <n v="2003"/>
    <s v="SEP"/>
    <n v="16"/>
    <s v="16 Sep 2003"/>
    <x v="45"/>
    <n v="0"/>
    <n v="1632.56"/>
    <s v="tier - 2"/>
    <s v="tier - 2"/>
    <s v="R1012"/>
  </r>
  <r>
    <s v="Id2207"/>
    <s v="Hammel, Mr.  Steve"/>
    <x v="1"/>
    <n v="25.175000000000001"/>
    <x v="1"/>
    <x v="300"/>
    <s v="No"/>
    <x v="0"/>
    <x v="1"/>
    <x v="3"/>
    <x v="1"/>
    <n v="2003"/>
    <s v="Oct"/>
    <n v="3"/>
    <s v="3 Oct 2003"/>
    <x v="45"/>
    <n v="0"/>
    <n v="1632.04"/>
    <s v="tier - 2"/>
    <s v="tier - 2"/>
    <s v="R1012"/>
  </r>
  <r>
    <s v="Id2208"/>
    <s v="Ytterstad, Ms.  Nina Wavik Sr."/>
    <x v="2"/>
    <n v="38.28"/>
    <x v="0"/>
    <x v="125"/>
    <s v="No"/>
    <x v="1"/>
    <x v="0"/>
    <x v="3"/>
    <x v="1"/>
    <n v="2004"/>
    <s v="Jul"/>
    <n v="9"/>
    <s v="9 Jul 2004"/>
    <x v="45"/>
    <n v="0"/>
    <n v="1631.82"/>
    <s v="tier - 2"/>
    <s v="tier - 1"/>
    <s v="R1013"/>
  </r>
  <r>
    <s v="Id2209"/>
    <s v="Prince, Ms.  Dani"/>
    <x v="2"/>
    <n v="38.17"/>
    <x v="0"/>
    <x v="212"/>
    <s v="No"/>
    <x v="1"/>
    <x v="0"/>
    <x v="3"/>
    <x v="1"/>
    <n v="2004"/>
    <s v="Dec"/>
    <n v="5"/>
    <s v="5 Dec 2004"/>
    <x v="41"/>
    <n v="0"/>
    <n v="1631.67"/>
    <s v="tier - 2"/>
    <s v="tier - 3"/>
    <s v="R1013"/>
  </r>
  <r>
    <s v="Id2210"/>
    <s v="Freeman, Ms.  Jennifer A."/>
    <x v="2"/>
    <n v="36.85"/>
    <x v="0"/>
    <x v="206"/>
    <s v="No"/>
    <x v="1"/>
    <x v="0"/>
    <x v="3"/>
    <x v="1"/>
    <n v="2004"/>
    <s v="Oct"/>
    <n v="4"/>
    <s v="4 Oct 2004"/>
    <x v="41"/>
    <n v="0"/>
    <n v="1629.83"/>
    <s v="tier - 2"/>
    <s v="tier - 2"/>
    <s v="R1013"/>
  </r>
  <r>
    <s v="Id2211"/>
    <s v="Petrulak, Mr.  Martin"/>
    <x v="2"/>
    <n v="22.61"/>
    <x v="2"/>
    <x v="251"/>
    <s v="No"/>
    <x v="0"/>
    <x v="1"/>
    <x v="3"/>
    <x v="1"/>
    <n v="2003"/>
    <s v="Jul"/>
    <n v="17"/>
    <s v="17 Jul 2003"/>
    <x v="39"/>
    <n v="0"/>
    <n v="1628.47"/>
    <s v="tier - 2"/>
    <s v="tier - 1"/>
    <s v="R1012"/>
  </r>
  <r>
    <s v="Id2212"/>
    <s v="Lloyd, Mr.  Steve"/>
    <x v="1"/>
    <n v="21.754999999999999"/>
    <x v="2"/>
    <x v="34"/>
    <s v="No"/>
    <x v="0"/>
    <x v="1"/>
    <x v="3"/>
    <x v="1"/>
    <n v="2003"/>
    <s v="Dec"/>
    <n v="4"/>
    <s v="4 Dec 2003"/>
    <x v="45"/>
    <n v="0"/>
    <n v="1627.28"/>
    <s v="tier - 2"/>
    <s v="tier - 2"/>
    <s v="R1012"/>
  </r>
  <r>
    <s v="Id2213"/>
    <s v="Zablocki, Mr.  Christopher"/>
    <x v="2"/>
    <n v="20.425000000000001"/>
    <x v="2"/>
    <x v="102"/>
    <s v="No"/>
    <x v="0"/>
    <x v="1"/>
    <x v="3"/>
    <x v="1"/>
    <n v="2003"/>
    <s v="SEP"/>
    <n v="9"/>
    <s v="9 Sep 2003"/>
    <x v="45"/>
    <n v="0"/>
    <n v="1625.43"/>
    <s v="tier - 2"/>
    <s v="tier - 3"/>
    <s v="R1012"/>
  </r>
  <r>
    <s v="Id2214"/>
    <s v="Van Meter, Ms.  Kathryn M."/>
    <x v="2"/>
    <n v="31.35"/>
    <x v="0"/>
    <x v="141"/>
    <s v="No"/>
    <x v="1"/>
    <x v="0"/>
    <x v="3"/>
    <x v="1"/>
    <n v="2004"/>
    <s v="Jul"/>
    <n v="25"/>
    <s v="25 Jul 2004"/>
    <x v="45"/>
    <n v="0"/>
    <n v="1622.19"/>
    <s v="tier - 2"/>
    <s v="tier - 1"/>
    <s v="R1013"/>
  </r>
  <r>
    <s v="Id2215"/>
    <s v="Babay, Ms.  Emily"/>
    <x v="1"/>
    <n v="31.13"/>
    <x v="0"/>
    <x v="214"/>
    <s v="No"/>
    <x v="1"/>
    <x v="0"/>
    <x v="3"/>
    <x v="1"/>
    <n v="2004"/>
    <s v="Aug"/>
    <n v="21"/>
    <s v="21 Aug 2004"/>
    <x v="45"/>
    <n v="0"/>
    <n v="1621.88"/>
    <s v="tier - 2"/>
    <s v="tier - 2"/>
    <s v="R1013"/>
  </r>
  <r>
    <s v="Id2216"/>
    <s v="Taylor, Mr.  Trent A"/>
    <x v="2"/>
    <n v="17.48"/>
    <x v="3"/>
    <x v="662"/>
    <s v="No"/>
    <x v="0"/>
    <x v="1"/>
    <x v="3"/>
    <x v="1"/>
    <n v="2003"/>
    <s v="SEP"/>
    <n v="14"/>
    <s v="14 Sep 2003"/>
    <x v="45"/>
    <n v="0"/>
    <n v="1621.34"/>
    <s v="tier - 2"/>
    <s v="tier - 2"/>
    <s v="R1012"/>
  </r>
  <r>
    <s v="Id2217"/>
    <s v="Smith, Ms.  Jennifer E"/>
    <x v="1"/>
    <n v="22.57"/>
    <x v="2"/>
    <x v="330"/>
    <s v="yes"/>
    <x v="0"/>
    <x v="0"/>
    <x v="3"/>
    <x v="1"/>
    <n v="1995"/>
    <s v="Aug"/>
    <n v="5"/>
    <s v="5 Aug 1995"/>
    <x v="6"/>
    <n v="0"/>
    <n v="1617.16"/>
    <s v="tier - 2"/>
    <s v="tier - 1"/>
    <s v="R1013"/>
  </r>
  <r>
    <s v="Id2218"/>
    <s v="Moody, Ms.  Polly"/>
    <x v="2"/>
    <n v="26.73"/>
    <x v="1"/>
    <x v="31"/>
    <s v="No"/>
    <x v="1"/>
    <x v="0"/>
    <x v="3"/>
    <x v="1"/>
    <n v="2004"/>
    <s v="Jul"/>
    <n v="22"/>
    <s v="22 Jul 2004"/>
    <x v="45"/>
    <n v="0"/>
    <n v="1615.77"/>
    <s v="tier - 2"/>
    <s v="tier - 1"/>
    <s v="R1013"/>
  </r>
  <r>
    <s v="Id2219"/>
    <s v="Swierzbinski, Ms.  Elizabeth"/>
    <x v="1"/>
    <n v="20.79"/>
    <x v="2"/>
    <x v="85"/>
    <s v="No"/>
    <x v="1"/>
    <x v="0"/>
    <x v="3"/>
    <x v="1"/>
    <n v="2004"/>
    <s v="Nov"/>
    <n v="19"/>
    <s v="19 Nov 2004"/>
    <x v="41"/>
    <n v="0"/>
    <n v="1607.51"/>
    <s v="tier - 2"/>
    <s v="tier - 3"/>
    <s v="R1013"/>
  </r>
  <r>
    <s v="Id2220"/>
    <s v="Schwartz, Ms.  Tiffany A."/>
    <x v="2"/>
    <n v="20.149999999999999"/>
    <x v="2"/>
    <x v="325"/>
    <s v="No"/>
    <x v="0"/>
    <x v="0"/>
    <x v="3"/>
    <x v="1"/>
    <n v="1992"/>
    <s v="SEP"/>
    <n v="22"/>
    <s v="22 Sep 1992"/>
    <x v="40"/>
    <n v="0"/>
    <n v="1566.88"/>
    <s v="tier - 2"/>
    <s v="tier - 1"/>
    <s v="R1013"/>
  </r>
  <r>
    <s v="Id2221"/>
    <s v="Sanseverino, Mr.  Cole"/>
    <x v="2"/>
    <n v="36.85"/>
    <x v="0"/>
    <x v="67"/>
    <s v="yes"/>
    <x v="0"/>
    <x v="0"/>
    <x v="0"/>
    <x v="1"/>
    <n v="2001"/>
    <s v="Dec"/>
    <n v="5"/>
    <s v="5 Dec 2001"/>
    <x v="47"/>
    <n v="0"/>
    <n v="1534.3"/>
    <s v="tier - 2"/>
    <s v="tier - 2"/>
    <s v="R1013"/>
  </r>
  <r>
    <s v="Id2222"/>
    <s v="Lawder, Mr.  Matthew T."/>
    <x v="2"/>
    <n v="35.53"/>
    <x v="0"/>
    <x v="188"/>
    <s v="yes"/>
    <x v="0"/>
    <x v="0"/>
    <x v="0"/>
    <x v="1"/>
    <n v="2001"/>
    <s v="Jun"/>
    <n v="2"/>
    <s v="2 Jun 2001"/>
    <x v="43"/>
    <n v="0"/>
    <n v="1532.47"/>
    <s v="tier - 2"/>
    <s v="tier - 2"/>
    <s v="R1013"/>
  </r>
  <r>
    <s v="Id2223"/>
    <s v="Young, Mr.  Zachary"/>
    <x v="2"/>
    <n v="31.1"/>
    <x v="0"/>
    <x v="161"/>
    <s v="yes"/>
    <x v="0"/>
    <x v="0"/>
    <x v="0"/>
    <x v="1"/>
    <n v="2001"/>
    <s v="Jul"/>
    <n v="7"/>
    <s v="7 Jul 2001"/>
    <x v="43"/>
    <n v="0"/>
    <n v="1526.31"/>
    <s v="tier - 2"/>
    <s v="tier - 3"/>
    <s v="R1011"/>
  </r>
  <r>
    <s v="Id2224"/>
    <s v="Hoerner, Mr.  Matthew T."/>
    <x v="2"/>
    <n v="23.21"/>
    <x v="2"/>
    <x v="219"/>
    <s v="yes"/>
    <x v="0"/>
    <x v="0"/>
    <x v="0"/>
    <x v="1"/>
    <n v="2001"/>
    <s v="Aug"/>
    <n v="25"/>
    <s v="25 Aug 2001"/>
    <x v="43"/>
    <n v="0"/>
    <n v="1515.34"/>
    <s v="tier - 2"/>
    <s v="tier - 3"/>
    <s v="R1013"/>
  </r>
  <r>
    <s v="Id2225"/>
    <s v="Benson, Mr.  Pat"/>
    <x v="1"/>
    <n v="18.36"/>
    <x v="3"/>
    <x v="10"/>
    <s v="No"/>
    <x v="0"/>
    <x v="0"/>
    <x v="3"/>
    <x v="1"/>
    <n v="1998"/>
    <s v="Jun"/>
    <n v="19"/>
    <s v="19 Jun 1998"/>
    <x v="32"/>
    <n v="0"/>
    <n v="1497"/>
    <s v="tier - 2"/>
    <s v="tier - 2"/>
    <s v="R1013"/>
  </r>
  <r>
    <s v="Id2226"/>
    <s v="Horton, Ms.  Ashley"/>
    <x v="2"/>
    <n v="15.92"/>
    <x v="3"/>
    <x v="70"/>
    <s v="yes"/>
    <x v="0"/>
    <x v="0"/>
    <x v="3"/>
    <x v="1"/>
    <n v="1995"/>
    <s v="Oct"/>
    <n v="7"/>
    <s v="7 Oct 1995"/>
    <x v="44"/>
    <n v="0"/>
    <n v="1493"/>
    <s v="tier - 2"/>
    <s v="tier - 3"/>
    <s v="R1013"/>
  </r>
  <r>
    <s v="Id2227"/>
    <s v="McGraw, Ms.  Elizabeth A."/>
    <x v="2"/>
    <n v="15.17"/>
    <x v="3"/>
    <x v="167"/>
    <s v="yes"/>
    <x v="0"/>
    <x v="1"/>
    <x v="3"/>
    <x v="1"/>
    <n v="1997"/>
    <s v="Jun"/>
    <n v="9"/>
    <s v="9 Jun 1997"/>
    <x v="46"/>
    <n v="0"/>
    <n v="1481"/>
    <s v="tier - 2"/>
    <s v="tier - 1"/>
    <s v="R1012"/>
  </r>
  <r>
    <s v="Id2228"/>
    <s v="Beaulne, Ms.  Rebecca M."/>
    <x v="2"/>
    <n v="16.63"/>
    <x v="3"/>
    <x v="146"/>
    <s v="No"/>
    <x v="0"/>
    <x v="0"/>
    <x v="3"/>
    <x v="1"/>
    <n v="1998"/>
    <s v="Dec"/>
    <n v="7"/>
    <s v="7 Dec 1998"/>
    <x v="36"/>
    <n v="0"/>
    <n v="1477"/>
    <s v="tier - 2"/>
    <s v="tier - 1"/>
    <s v="R1013"/>
  </r>
  <r>
    <s v="Id2229"/>
    <s v="Lunz, Ms.  Ruth"/>
    <x v="2"/>
    <n v="19.39"/>
    <x v="2"/>
    <x v="450"/>
    <s v="No"/>
    <x v="0"/>
    <x v="1"/>
    <x v="3"/>
    <x v="1"/>
    <n v="2003"/>
    <s v="Jun"/>
    <n v="20"/>
    <s v="20 Jun 2003"/>
    <x v="39"/>
    <n v="0"/>
    <n v="1467"/>
    <s v="tier - 2"/>
    <s v="tier - 2"/>
    <s v="R1013"/>
  </r>
  <r>
    <s v="Id2230"/>
    <s v="Kyle, Mr.  Gregory S"/>
    <x v="1"/>
    <n v="17.34"/>
    <x v="3"/>
    <x v="109"/>
    <s v="yes"/>
    <x v="0"/>
    <x v="1"/>
    <x v="3"/>
    <x v="1"/>
    <n v="1997"/>
    <s v="Jun"/>
    <n v="19"/>
    <s v="19 Jun 1997"/>
    <x v="46"/>
    <n v="0"/>
    <n v="1445"/>
    <s v="tier - 2"/>
    <s v="tier - 1"/>
    <s v="R1013"/>
  </r>
  <r>
    <s v="Id2231"/>
    <s v="Brackenwagen, Ms.  Alexandra S"/>
    <x v="2"/>
    <n v="17.940000000000001"/>
    <x v="3"/>
    <x v="40"/>
    <s v="No"/>
    <x v="1"/>
    <x v="0"/>
    <x v="3"/>
    <x v="1"/>
    <n v="2000"/>
    <s v="SEP"/>
    <n v="1"/>
    <s v="1 Sep 2000"/>
    <x v="21"/>
    <n v="0"/>
    <n v="1438"/>
    <s v="tier - 2"/>
    <s v="tier - 2"/>
    <s v="R1013"/>
  </r>
  <r>
    <s v="Id2232"/>
    <s v="Schmitt, Ms.  Hillary"/>
    <x v="2"/>
    <n v="16.670000000000002"/>
    <x v="3"/>
    <x v="577"/>
    <s v="yes"/>
    <x v="0"/>
    <x v="1"/>
    <x v="3"/>
    <x v="1"/>
    <n v="1997"/>
    <s v="Dec"/>
    <n v="5"/>
    <s v="5 Dec 1997"/>
    <x v="32"/>
    <n v="0"/>
    <n v="1422"/>
    <s v="tier - 2"/>
    <s v="tier - 2"/>
    <s v="R1013"/>
  </r>
  <r>
    <s v="Id2233"/>
    <s v="Borden, Ms.  Amy K."/>
    <x v="2"/>
    <n v="20.58"/>
    <x v="2"/>
    <x v="409"/>
    <s v="yes"/>
    <x v="0"/>
    <x v="0"/>
    <x v="0"/>
    <x v="1"/>
    <n v="2001"/>
    <s v="Aug"/>
    <n v="23"/>
    <s v="23 Aug 2001"/>
    <x v="43"/>
    <n v="0"/>
    <n v="1421"/>
    <s v="tier - 2"/>
    <s v="tier - 2"/>
    <s v="R1013"/>
  </r>
  <r>
    <s v="Id2234"/>
    <s v="McLean, Mr.  Scott"/>
    <x v="2"/>
    <n v="16.5"/>
    <x v="3"/>
    <x v="92"/>
    <s v="yes"/>
    <x v="0"/>
    <x v="0"/>
    <x v="0"/>
    <x v="1"/>
    <n v="1996"/>
    <s v="Jun"/>
    <n v="23"/>
    <s v="23 Jun 1996"/>
    <x v="44"/>
    <n v="0"/>
    <n v="1417"/>
    <s v="tier - 2"/>
    <s v="tier - 3"/>
    <s v="R1013"/>
  </r>
  <r>
    <s v="Id2235"/>
    <s v="Regan, Mr.  John"/>
    <x v="2"/>
    <n v="15.41"/>
    <x v="3"/>
    <x v="508"/>
    <s v="yes"/>
    <x v="0"/>
    <x v="1"/>
    <x v="3"/>
    <x v="1"/>
    <n v="1997"/>
    <s v="Oct"/>
    <n v="27"/>
    <s v="27 Oct 1997"/>
    <x v="32"/>
    <n v="0"/>
    <n v="1402"/>
    <s v="tier - 2"/>
    <s v="tier - 3"/>
    <s v="R1011"/>
  </r>
  <r>
    <s v="Id2236"/>
    <s v="Koenis, Mr.  Maaikel"/>
    <x v="2"/>
    <n v="24.59"/>
    <x v="2"/>
    <x v="24"/>
    <s v="No"/>
    <x v="0"/>
    <x v="0"/>
    <x v="3"/>
    <x v="1"/>
    <n v="1998"/>
    <s v="SEP"/>
    <n v="5"/>
    <s v="5 Sep 1998"/>
    <x v="36"/>
    <n v="0"/>
    <n v="1400.44"/>
    <s v="tier - 2"/>
    <s v="tier - 2"/>
    <s v="R1013"/>
  </r>
  <r>
    <s v="Id2237"/>
    <s v="Kittaka, Mr.  Daniel C"/>
    <x v="0"/>
    <n v="33.33"/>
    <x v="0"/>
    <x v="663"/>
    <s v="No"/>
    <x v="0"/>
    <x v="0"/>
    <x v="0"/>
    <x v="1"/>
    <n v="2002"/>
    <s v="Dec"/>
    <n v="22"/>
    <s v="22 Dec 2002"/>
    <x v="39"/>
    <n v="0"/>
    <n v="1391.53"/>
    <s v="tier - 2"/>
    <s v="tier - 1"/>
    <s v="R1013"/>
  </r>
  <r>
    <s v="Id2238"/>
    <s v="Concannon, Mr.  Christopher S."/>
    <x v="0"/>
    <n v="18.5"/>
    <x v="2"/>
    <x v="496"/>
    <s v="No"/>
    <x v="0"/>
    <x v="0"/>
    <x v="0"/>
    <x v="1"/>
    <n v="2002"/>
    <s v="Nov"/>
    <n v="14"/>
    <s v="14 Nov 2002"/>
    <x v="39"/>
    <n v="0"/>
    <n v="1390"/>
    <s v="tier - 2"/>
    <s v="tier - 2"/>
    <s v="R1013"/>
  </r>
  <r>
    <s v="Id2239"/>
    <s v="Johnson, Mr.  William R"/>
    <x v="1"/>
    <n v="18.579999999999998"/>
    <x v="2"/>
    <x v="21"/>
    <s v="No"/>
    <x v="0"/>
    <x v="0"/>
    <x v="0"/>
    <x v="1"/>
    <n v="1999"/>
    <s v="Jul"/>
    <n v="6"/>
    <s v="6 Jul 1999"/>
    <x v="36"/>
    <n v="0"/>
    <n v="1389"/>
    <s v="tier - 2"/>
    <s v="tier - 2"/>
    <s v="R1013"/>
  </r>
  <r>
    <s v="Id2240"/>
    <s v="Schultz, Ms.  Lyndsy"/>
    <x v="0"/>
    <n v="16.64"/>
    <x v="3"/>
    <x v="564"/>
    <s v="No"/>
    <x v="0"/>
    <x v="0"/>
    <x v="0"/>
    <x v="1"/>
    <n v="2002"/>
    <s v="Aug"/>
    <n v="15"/>
    <s v="15 Aug 2002"/>
    <x v="47"/>
    <n v="0"/>
    <n v="1382"/>
    <s v="tier - 2"/>
    <s v="tier - 1"/>
    <s v="R1013"/>
  </r>
  <r>
    <s v="Id2241"/>
    <s v="Brannigan, Ms.  Jessica"/>
    <x v="2"/>
    <n v="19.329999999999998"/>
    <x v="2"/>
    <x v="538"/>
    <s v="No"/>
    <x v="0"/>
    <x v="0"/>
    <x v="3"/>
    <x v="1"/>
    <n v="1998"/>
    <s v="Dec"/>
    <n v="3"/>
    <s v="3 Dec 1998"/>
    <x v="36"/>
    <n v="0"/>
    <n v="1359"/>
    <s v="tier - 2"/>
    <s v="tier - 1"/>
    <s v="R1013"/>
  </r>
  <r>
    <s v="Id2242"/>
    <s v="Cavallo, Ms.  Anna"/>
    <x v="2"/>
    <n v="21.26"/>
    <x v="2"/>
    <x v="120"/>
    <s v="yes"/>
    <x v="0"/>
    <x v="1"/>
    <x v="3"/>
    <x v="1"/>
    <n v="1997"/>
    <s v="Nov"/>
    <n v="7"/>
    <s v="7 Nov 1997"/>
    <x v="32"/>
    <n v="0"/>
    <n v="1341.16"/>
    <s v="tier - 2"/>
    <s v="tier - 2"/>
    <s v="R1012"/>
  </r>
  <r>
    <s v="Id2243"/>
    <s v="Chang, Mr.  Jordan"/>
    <x v="2"/>
    <n v="15.6"/>
    <x v="3"/>
    <x v="198"/>
    <s v="yes"/>
    <x v="0"/>
    <x v="0"/>
    <x v="3"/>
    <x v="1"/>
    <n v="1995"/>
    <s v="Jul"/>
    <n v="30"/>
    <s v="30 Jul 1995"/>
    <x v="6"/>
    <n v="0"/>
    <n v="1338"/>
    <s v="tier - 2"/>
    <s v="tier - 3"/>
    <s v="R1012"/>
  </r>
  <r>
    <s v="Id2244"/>
    <s v="Axelrod, Mr.  Brian"/>
    <x v="1"/>
    <n v="24.39"/>
    <x v="2"/>
    <x v="149"/>
    <s v="No"/>
    <x v="0"/>
    <x v="0"/>
    <x v="3"/>
    <x v="1"/>
    <n v="1998"/>
    <s v="Jul"/>
    <n v="12"/>
    <s v="12 Jul 1998"/>
    <x v="32"/>
    <n v="0"/>
    <n v="1332.61"/>
    <s v="tier - 2"/>
    <s v="tier - 3"/>
    <s v="R1013"/>
  </r>
  <r>
    <s v="Id2245"/>
    <s v="Davenport, Ms.  Katherine A"/>
    <x v="2"/>
    <n v="24.75"/>
    <x v="2"/>
    <x v="249"/>
    <s v="No"/>
    <x v="0"/>
    <x v="0"/>
    <x v="0"/>
    <x v="1"/>
    <n v="1999"/>
    <s v="Oct"/>
    <n v="14"/>
    <s v="14 Oct 1999"/>
    <x v="21"/>
    <n v="0"/>
    <n v="1329.17"/>
    <s v="tier - 2"/>
    <s v="tier - 3"/>
    <s v="R1013"/>
  </r>
  <r>
    <s v="Id2246"/>
    <s v="Roberge, Ms.  Melanie"/>
    <x v="0"/>
    <n v="20.88"/>
    <x v="2"/>
    <x v="565"/>
    <s v="No"/>
    <x v="0"/>
    <x v="0"/>
    <x v="0"/>
    <x v="1"/>
    <n v="2002"/>
    <s v="Oct"/>
    <n v="13"/>
    <s v="13 Oct 2002"/>
    <x v="39"/>
    <n v="0"/>
    <n v="1315"/>
    <s v="tier - 2"/>
    <s v="tier - 2"/>
    <s v="R1013"/>
  </r>
  <r>
    <s v="Id2247"/>
    <s v="Schmidt, Ms.  Jessica"/>
    <x v="2"/>
    <n v="20.43"/>
    <x v="2"/>
    <x v="117"/>
    <s v="No"/>
    <x v="0"/>
    <x v="0"/>
    <x v="0"/>
    <x v="1"/>
    <n v="1999"/>
    <s v="Dec"/>
    <n v="2"/>
    <s v="2 Dec 1999"/>
    <x v="21"/>
    <n v="0"/>
    <n v="1304"/>
    <s v="tier - 2"/>
    <s v="tier - 2"/>
    <s v="R1013"/>
  </r>
  <r>
    <s v="Id2248"/>
    <s v="Kosters, Mr.  Eric S"/>
    <x v="0"/>
    <n v="15.18"/>
    <x v="3"/>
    <x v="498"/>
    <s v="No"/>
    <x v="0"/>
    <x v="0"/>
    <x v="0"/>
    <x v="1"/>
    <n v="2002"/>
    <s v="Dec"/>
    <n v="10"/>
    <s v="10 Dec 2002"/>
    <x v="39"/>
    <n v="0"/>
    <n v="1304"/>
    <s v="tier - 2"/>
    <s v="tier - 2"/>
    <s v="R1012"/>
  </r>
  <r>
    <s v="Id2249"/>
    <s v="Dykes, Mr.  Joseph"/>
    <x v="2"/>
    <n v="15.12"/>
    <x v="3"/>
    <x v="79"/>
    <s v="yes"/>
    <x v="0"/>
    <x v="0"/>
    <x v="0"/>
    <x v="1"/>
    <n v="2001"/>
    <s v="Nov"/>
    <n v="29"/>
    <s v="29 Nov 2001"/>
    <x v="47"/>
    <n v="0"/>
    <n v="1293"/>
    <s v="tier - 2"/>
    <s v="tier - 3"/>
    <s v="R1012"/>
  </r>
  <r>
    <s v="Id2250"/>
    <s v="Velan, Ms.  Mary"/>
    <x v="2"/>
    <n v="23.88"/>
    <x v="2"/>
    <x v="523"/>
    <s v="No"/>
    <x v="0"/>
    <x v="0"/>
    <x v="3"/>
    <x v="1"/>
    <n v="1998"/>
    <s v="Jun"/>
    <n v="4"/>
    <s v="4 Jun 1998"/>
    <x v="32"/>
    <n v="0"/>
    <n v="1290.93"/>
    <s v="tier - 2"/>
    <s v="tier - 2"/>
    <s v="R1013"/>
  </r>
  <r>
    <s v="Id2251"/>
    <s v="Goolik, Ms.  Natalie"/>
    <x v="2"/>
    <n v="16.13"/>
    <x v="3"/>
    <x v="209"/>
    <s v="No"/>
    <x v="1"/>
    <x v="0"/>
    <x v="3"/>
    <x v="1"/>
    <n v="2000"/>
    <s v="Jun"/>
    <n v="26"/>
    <s v="26 Jun 2000"/>
    <x v="21"/>
    <n v="0"/>
    <n v="1286"/>
    <s v="tier - 2"/>
    <s v="tier - 2"/>
    <s v="R1013"/>
  </r>
  <r>
    <s v="Id2252"/>
    <s v="Bain, Mr.  Christopher"/>
    <x v="2"/>
    <n v="24.09"/>
    <x v="2"/>
    <x v="276"/>
    <s v="No"/>
    <x v="1"/>
    <x v="0"/>
    <x v="3"/>
    <x v="1"/>
    <n v="2004"/>
    <s v="Jul"/>
    <n v="28"/>
    <s v="28 Jul 2004"/>
    <x v="45"/>
    <n v="0"/>
    <n v="1285"/>
    <s v="tier - 2"/>
    <s v="tier - 3"/>
    <s v="R1013"/>
  </r>
  <r>
    <s v="Id2253"/>
    <s v="Wieck, Ms.  Sonja"/>
    <x v="1"/>
    <n v="19.43"/>
    <x v="2"/>
    <x v="561"/>
    <s v="No"/>
    <x v="1"/>
    <x v="0"/>
    <x v="3"/>
    <x v="1"/>
    <n v="2004"/>
    <s v="SEP"/>
    <n v="30"/>
    <s v="30 Sep 2004"/>
    <x v="41"/>
    <n v="0"/>
    <n v="1283"/>
    <s v="tier - 2"/>
    <s v="tier - 1"/>
    <s v="R1013"/>
  </r>
  <r>
    <s v="Id2254"/>
    <s v="Friel, Ms.  Alexandra"/>
    <x v="2"/>
    <n v="15.22"/>
    <x v="3"/>
    <x v="329"/>
    <s v="yes"/>
    <x v="0"/>
    <x v="1"/>
    <x v="3"/>
    <x v="1"/>
    <n v="1997"/>
    <s v="Oct"/>
    <n v="26"/>
    <s v="26 Oct 1997"/>
    <x v="32"/>
    <n v="0"/>
    <n v="1276"/>
    <s v="tier - 2"/>
    <s v="tier - 2"/>
    <s v="R1012"/>
  </r>
  <r>
    <s v="Id2255"/>
    <s v="Santandreu, Ms.  Martha L."/>
    <x v="0"/>
    <n v="20.72"/>
    <x v="2"/>
    <x v="403"/>
    <s v="No"/>
    <x v="0"/>
    <x v="0"/>
    <x v="0"/>
    <x v="1"/>
    <n v="2002"/>
    <s v="Dec"/>
    <n v="4"/>
    <s v="4 Dec 2002"/>
    <x v="39"/>
    <n v="0"/>
    <n v="1267"/>
    <s v="tier - 2"/>
    <s v="tier - 1"/>
    <s v="R1013"/>
  </r>
  <r>
    <s v="Id2256"/>
    <s v="Johnson, Mr.  Ryan C."/>
    <x v="1"/>
    <n v="35.4"/>
    <x v="0"/>
    <x v="425"/>
    <s v="No"/>
    <x v="0"/>
    <x v="1"/>
    <x v="3"/>
    <x v="1"/>
    <n v="2003"/>
    <s v="Nov"/>
    <n v="21"/>
    <s v="21 Nov 2003"/>
    <x v="45"/>
    <n v="0"/>
    <n v="1263.25"/>
    <s v="tier - 2"/>
    <s v="tier - 3"/>
    <s v="R1011"/>
  </r>
  <r>
    <s v="Id2257"/>
    <s v="Gerber, Mr.  Cliff"/>
    <x v="1"/>
    <n v="34.4"/>
    <x v="0"/>
    <x v="155"/>
    <s v="No"/>
    <x v="0"/>
    <x v="1"/>
    <x v="3"/>
    <x v="1"/>
    <n v="2003"/>
    <s v="Aug"/>
    <n v="15"/>
    <s v="15 Aug 2003"/>
    <x v="39"/>
    <n v="0"/>
    <n v="1261.8599999999999"/>
    <s v="tier - 2"/>
    <s v="tier - 3"/>
    <s v="R1011"/>
  </r>
  <r>
    <s v="Id2258"/>
    <s v="Benadum, Mr.  Blue"/>
    <x v="2"/>
    <n v="34.1"/>
    <x v="0"/>
    <x v="351"/>
    <s v="No"/>
    <x v="0"/>
    <x v="1"/>
    <x v="3"/>
    <x v="1"/>
    <n v="2003"/>
    <s v="Oct"/>
    <n v="30"/>
    <s v="30 Oct 2003"/>
    <x v="45"/>
    <n v="0"/>
    <n v="1261.44"/>
    <s v="tier - 2"/>
    <s v="tier - 3"/>
    <s v="R1011"/>
  </r>
  <r>
    <s v="Id2259"/>
    <s v="Ragazzini, Mr.  Jeffrey M"/>
    <x v="2"/>
    <n v="30.4"/>
    <x v="0"/>
    <x v="372"/>
    <s v="No"/>
    <x v="0"/>
    <x v="1"/>
    <x v="3"/>
    <x v="1"/>
    <n v="2003"/>
    <s v="Oct"/>
    <n v="13"/>
    <s v="13 Oct 2003"/>
    <x v="45"/>
    <n v="0"/>
    <n v="1256.3"/>
    <s v="tier - 2"/>
    <s v="tier - 3"/>
    <s v="R1011"/>
  </r>
  <r>
    <s v="Id2260"/>
    <s v="Kessinger, Mr.  Andrew"/>
    <x v="2"/>
    <n v="28.7"/>
    <x v="1"/>
    <x v="115"/>
    <s v="No"/>
    <x v="0"/>
    <x v="1"/>
    <x v="3"/>
    <x v="1"/>
    <n v="2003"/>
    <s v="Dec"/>
    <n v="10"/>
    <s v="10 Dec 2003"/>
    <x v="45"/>
    <n v="0"/>
    <n v="1253.94"/>
    <s v="tier - 2"/>
    <s v="tier - 2"/>
    <s v="R1011"/>
  </r>
  <r>
    <s v="Id2261"/>
    <s v="Bezgin, Ms.  Julia"/>
    <x v="2"/>
    <n v="17.440000000000001"/>
    <x v="3"/>
    <x v="614"/>
    <s v="yes"/>
    <x v="0"/>
    <x v="1"/>
    <x v="3"/>
    <x v="1"/>
    <n v="1997"/>
    <s v="Nov"/>
    <n v="4"/>
    <s v="4 Nov 1997"/>
    <x v="32"/>
    <n v="0"/>
    <n v="1253"/>
    <s v="tier - 2"/>
    <s v="tier - 2"/>
    <s v="R1013"/>
  </r>
  <r>
    <s v="Id2262"/>
    <s v="Woldesilassie, Mr.  Daniel"/>
    <x v="2"/>
    <n v="27.6"/>
    <x v="1"/>
    <x v="138"/>
    <s v="No"/>
    <x v="0"/>
    <x v="1"/>
    <x v="3"/>
    <x v="1"/>
    <n v="2003"/>
    <s v="SEP"/>
    <n v="15"/>
    <s v="15 Sep 2003"/>
    <x v="45"/>
    <n v="0"/>
    <n v="1252.4100000000001"/>
    <s v="tier - 2"/>
    <s v="tier - 3"/>
    <s v="R1011"/>
  </r>
  <r>
    <s v="Id2263"/>
    <s v="Ruiz Herrero, Mr.  Jaime"/>
    <x v="2"/>
    <n v="20.7"/>
    <x v="2"/>
    <x v="326"/>
    <s v="No"/>
    <x v="0"/>
    <x v="1"/>
    <x v="3"/>
    <x v="1"/>
    <n v="2003"/>
    <s v="SEP"/>
    <n v="8"/>
    <s v="8 Sep 2003"/>
    <x v="45"/>
    <n v="0"/>
    <n v="1242.82"/>
    <s v="tier - 2"/>
    <s v="tier - 1"/>
    <s v="R1011"/>
  </r>
  <r>
    <s v="Id2264"/>
    <s v="Bin Alias, Mr.  Mohd Syahidan"/>
    <x v="1"/>
    <n v="20.3"/>
    <x v="2"/>
    <x v="240"/>
    <s v="No"/>
    <x v="0"/>
    <x v="1"/>
    <x v="3"/>
    <x v="1"/>
    <n v="2003"/>
    <s v="SEP"/>
    <n v="15"/>
    <s v="15 Sep 2003"/>
    <x v="45"/>
    <n v="0"/>
    <n v="1242.26"/>
    <s v="tier - 2"/>
    <s v="tier - 1"/>
    <s v="R1011"/>
  </r>
  <r>
    <s v="Id2265"/>
    <s v="Fischer-Daly, Mr.  Matthew"/>
    <x v="2"/>
    <n v="19.8"/>
    <x v="2"/>
    <x v="89"/>
    <s v="No"/>
    <x v="0"/>
    <x v="1"/>
    <x v="3"/>
    <x v="1"/>
    <n v="2003"/>
    <s v="Aug"/>
    <n v="2"/>
    <s v="2 Aug 2003"/>
    <x v="39"/>
    <n v="0"/>
    <n v="1241.57"/>
    <s v="tier - 2"/>
    <s v="tier - 2"/>
    <s v="R1011"/>
  </r>
  <r>
    <s v="Id2266"/>
    <s v="Pulliam, Ms.  Elizabeth S."/>
    <x v="0"/>
    <n v="21.87"/>
    <x v="2"/>
    <x v="350"/>
    <s v="No"/>
    <x v="0"/>
    <x v="0"/>
    <x v="0"/>
    <x v="1"/>
    <n v="2002"/>
    <s v="Jul"/>
    <n v="1"/>
    <s v="1 Jul 2002"/>
    <x v="47"/>
    <n v="0"/>
    <n v="1241"/>
    <s v="tier - 2"/>
    <s v="tier - 2"/>
    <s v="R1013"/>
  </r>
  <r>
    <s v="Id2267"/>
    <s v="Guisinger, Ms.  Katie"/>
    <x v="1"/>
    <n v="16.600000000000001"/>
    <x v="3"/>
    <x v="231"/>
    <s v="No"/>
    <x v="0"/>
    <x v="0"/>
    <x v="3"/>
    <x v="1"/>
    <n v="1998"/>
    <s v="Oct"/>
    <n v="11"/>
    <s v="11 Oct 1998"/>
    <x v="36"/>
    <n v="0"/>
    <n v="1240"/>
    <s v="tier - 2"/>
    <s v="tier - 1"/>
    <s v="R1012"/>
  </r>
  <r>
    <s v="Id2268"/>
    <s v="Arnerich, Ms.  Christi A."/>
    <x v="0"/>
    <n v="21.98"/>
    <x v="2"/>
    <x v="355"/>
    <s v="No"/>
    <x v="0"/>
    <x v="0"/>
    <x v="0"/>
    <x v="1"/>
    <n v="2002"/>
    <s v="Dec"/>
    <n v="12"/>
    <s v="12 Dec 2002"/>
    <x v="39"/>
    <n v="0"/>
    <n v="1237"/>
    <s v="tier - 2"/>
    <s v="tier - 2"/>
    <s v="R1013"/>
  </r>
  <r>
    <s v="Id2269"/>
    <s v="Lynch, Ms.  Sandra K."/>
    <x v="2"/>
    <n v="19.7"/>
    <x v="2"/>
    <x v="49"/>
    <s v="No"/>
    <x v="0"/>
    <x v="0"/>
    <x v="3"/>
    <x v="1"/>
    <n v="1998"/>
    <s v="Jul"/>
    <n v="13"/>
    <s v="13 Jul 1998"/>
    <x v="32"/>
    <n v="0"/>
    <n v="1234"/>
    <s v="tier - 2"/>
    <s v="tier - 1"/>
    <s v="R1013"/>
  </r>
  <r>
    <s v="Id2270"/>
    <s v="Reilly, Ms.  Katharine"/>
    <x v="2"/>
    <n v="19.21"/>
    <x v="2"/>
    <x v="70"/>
    <s v="No"/>
    <x v="1"/>
    <x v="0"/>
    <x v="3"/>
    <x v="1"/>
    <n v="2004"/>
    <s v="Oct"/>
    <n v="16"/>
    <s v="16 Oct 2004"/>
    <x v="41"/>
    <n v="0"/>
    <n v="1228"/>
    <s v="tier - 2"/>
    <s v="tier - 1"/>
    <s v="R1012"/>
  </r>
  <r>
    <s v="Id2271"/>
    <s v="Nolette, Mr.  Jerome"/>
    <x v="2"/>
    <n v="19.3"/>
    <x v="2"/>
    <x v="577"/>
    <s v="No"/>
    <x v="1"/>
    <x v="0"/>
    <x v="3"/>
    <x v="1"/>
    <n v="2004"/>
    <s v="Jul"/>
    <n v="9"/>
    <s v="9 Jul 2004"/>
    <x v="45"/>
    <n v="0"/>
    <n v="1224"/>
    <s v="tier - 2"/>
    <s v="tier - 1"/>
    <s v="R1013"/>
  </r>
  <r>
    <s v="Id2272"/>
    <s v="Chabrier, Ms.  Julia R"/>
    <x v="1"/>
    <n v="16.22"/>
    <x v="3"/>
    <x v="200"/>
    <s v="yes"/>
    <x v="0"/>
    <x v="0"/>
    <x v="0"/>
    <x v="1"/>
    <n v="1996"/>
    <s v="Nov"/>
    <n v="4"/>
    <s v="4 Nov 1996"/>
    <x v="46"/>
    <n v="0"/>
    <n v="1220"/>
    <s v="tier - 2"/>
    <s v="tier - 3"/>
    <s v="R1012"/>
  </r>
  <r>
    <s v="Id2273"/>
    <s v="Lee, Mr.  Sean Henry"/>
    <x v="2"/>
    <n v="17.12"/>
    <x v="3"/>
    <x v="193"/>
    <s v="No"/>
    <x v="1"/>
    <x v="0"/>
    <x v="3"/>
    <x v="1"/>
    <n v="2004"/>
    <s v="Jun"/>
    <n v="2"/>
    <s v="2 Jun 2004"/>
    <x v="45"/>
    <n v="0"/>
    <n v="1210"/>
    <s v="tier - 2"/>
    <s v="tier - 1"/>
    <s v="R1013"/>
  </r>
  <r>
    <s v="Id2274"/>
    <s v="Knotts, Ms.  Rachel A."/>
    <x v="2"/>
    <n v="19.07"/>
    <x v="2"/>
    <x v="4"/>
    <s v="No"/>
    <x v="0"/>
    <x v="0"/>
    <x v="3"/>
    <x v="1"/>
    <n v="1992"/>
    <s v="Oct"/>
    <n v="6"/>
    <s v="6 Oct 1992"/>
    <x v="40"/>
    <n v="0"/>
    <n v="1200.55"/>
    <s v="tier - 2"/>
    <s v="tier - 3"/>
    <s v="R1013"/>
  </r>
  <r>
    <s v="Id2275"/>
    <s v="Pultorak, Mr.  Jim"/>
    <x v="2"/>
    <n v="15.56"/>
    <x v="3"/>
    <x v="614"/>
    <s v="No"/>
    <x v="0"/>
    <x v="0"/>
    <x v="0"/>
    <x v="1"/>
    <n v="1999"/>
    <s v="Jun"/>
    <n v="28"/>
    <s v="28 Jun 1999"/>
    <x v="36"/>
    <n v="0"/>
    <n v="1200"/>
    <s v="tier - 2"/>
    <s v="tier - 3"/>
    <s v="R1012"/>
  </r>
  <r>
    <s v="Id2276"/>
    <s v="Maxon, Mr.  Tim"/>
    <x v="0"/>
    <n v="22.76"/>
    <x v="2"/>
    <x v="664"/>
    <s v="No"/>
    <x v="0"/>
    <x v="0"/>
    <x v="0"/>
    <x v="1"/>
    <n v="2002"/>
    <s v="Aug"/>
    <n v="26"/>
    <s v="26 Aug 2002"/>
    <x v="47"/>
    <n v="0"/>
    <n v="1191"/>
    <s v="tier - 2"/>
    <s v="tier - 1"/>
    <s v="R1013"/>
  </r>
  <r>
    <s v="Id2277"/>
    <s v="Kraai, Ms.  Abby L."/>
    <x v="1"/>
    <n v="22.79"/>
    <x v="2"/>
    <x v="259"/>
    <s v="yes"/>
    <x v="0"/>
    <x v="1"/>
    <x v="3"/>
    <x v="1"/>
    <n v="1997"/>
    <s v="Jun"/>
    <n v="28"/>
    <s v="28 Jun 1997"/>
    <x v="46"/>
    <n v="0"/>
    <n v="1178.07"/>
    <s v="tier - 2"/>
    <s v="tier - 2"/>
    <s v="R1013"/>
  </r>
  <r>
    <s v="Id2278"/>
    <s v="Larosa, Mr.  Mark"/>
    <x v="2"/>
    <n v="17.41"/>
    <x v="3"/>
    <x v="273"/>
    <s v="yes"/>
    <x v="0"/>
    <x v="0"/>
    <x v="0"/>
    <x v="1"/>
    <n v="1996"/>
    <s v="Aug"/>
    <n v="11"/>
    <s v="11 Aug 1996"/>
    <x v="44"/>
    <n v="0"/>
    <n v="1178"/>
    <s v="tier - 2"/>
    <s v="tier - 3"/>
    <s v="R1013"/>
  </r>
  <r>
    <s v="Id2279"/>
    <s v="King, Mr.  Ali"/>
    <x v="2"/>
    <n v="19.32"/>
    <x v="2"/>
    <x v="98"/>
    <s v="yes"/>
    <x v="0"/>
    <x v="0"/>
    <x v="0"/>
    <x v="1"/>
    <n v="2001"/>
    <s v="Nov"/>
    <n v="12"/>
    <s v="12 Nov 2001"/>
    <x v="47"/>
    <n v="0"/>
    <n v="1167"/>
    <s v="tier - 2"/>
    <s v="tier - 1"/>
    <s v="R1013"/>
  </r>
  <r>
    <s v="Id2280"/>
    <s v="Haney, Mr.  Joshua"/>
    <x v="0"/>
    <n v="18.25"/>
    <x v="3"/>
    <x v="400"/>
    <s v="No"/>
    <x v="0"/>
    <x v="0"/>
    <x v="0"/>
    <x v="1"/>
    <n v="2002"/>
    <s v="Jun"/>
    <n v="11"/>
    <s v="11 Jun 2002"/>
    <x v="47"/>
    <n v="0"/>
    <n v="1165"/>
    <s v="tier - 2"/>
    <s v="tier - 3"/>
    <s v="R1012"/>
  </r>
  <r>
    <s v="Id2281"/>
    <s v="Boulay, Mr.  Pierre"/>
    <x v="2"/>
    <n v="53.13"/>
    <x v="0"/>
    <x v="321"/>
    <s v="No"/>
    <x v="1"/>
    <x v="0"/>
    <x v="3"/>
    <x v="1"/>
    <n v="2004"/>
    <s v="Nov"/>
    <n v="11"/>
    <s v="11 Nov 2004"/>
    <x v="41"/>
    <n v="0"/>
    <n v="1163.46"/>
    <s v="tier - 2"/>
    <s v="tier - 3"/>
    <s v="R1013"/>
  </r>
  <r>
    <s v="Id2282"/>
    <s v="Peters, Ms.  Kate"/>
    <x v="2"/>
    <n v="20.46"/>
    <x v="2"/>
    <x v="93"/>
    <s v="No"/>
    <x v="0"/>
    <x v="0"/>
    <x v="0"/>
    <x v="1"/>
    <n v="1994"/>
    <s v="Jul"/>
    <n v="26"/>
    <s v="26 Jul 1994"/>
    <x v="20"/>
    <n v="0"/>
    <n v="1158.32"/>
    <s v="tier - 2"/>
    <s v="tier - 1"/>
    <s v="R1013"/>
  </r>
  <r>
    <s v="Id2283"/>
    <s v="Luy, Mr.  David"/>
    <x v="2"/>
    <n v="43.01"/>
    <x v="0"/>
    <x v="576"/>
    <s v="No"/>
    <x v="1"/>
    <x v="0"/>
    <x v="3"/>
    <x v="1"/>
    <n v="2004"/>
    <s v="Jul"/>
    <n v="18"/>
    <s v="18 Jul 2004"/>
    <x v="45"/>
    <n v="0"/>
    <n v="1149.4000000000001"/>
    <s v="tier - 2"/>
    <s v="tier - 2"/>
    <s v="R1013"/>
  </r>
  <r>
    <s v="Id2284"/>
    <s v="Fava, Ms.  Carla"/>
    <x v="2"/>
    <n v="15.01"/>
    <x v="3"/>
    <x v="325"/>
    <s v="No"/>
    <x v="0"/>
    <x v="1"/>
    <x v="3"/>
    <x v="1"/>
    <n v="2003"/>
    <s v="Jun"/>
    <n v="12"/>
    <s v="12 Jun 2003"/>
    <x v="39"/>
    <n v="0"/>
    <n v="1149"/>
    <s v="tier - 2"/>
    <s v="tier - 1"/>
    <s v="R1012"/>
  </r>
  <r>
    <s v="Id2285"/>
    <s v="Montoya, Mr.  Alvaro Sr."/>
    <x v="1"/>
    <n v="41.14"/>
    <x v="0"/>
    <x v="216"/>
    <s v="No"/>
    <x v="1"/>
    <x v="0"/>
    <x v="3"/>
    <x v="1"/>
    <n v="2004"/>
    <s v="Jun"/>
    <n v="10"/>
    <s v="10 Jun 2004"/>
    <x v="45"/>
    <n v="0"/>
    <n v="1146.8"/>
    <s v="tier - 2"/>
    <s v="tier - 2"/>
    <s v="R1013"/>
  </r>
  <r>
    <s v="Id2286"/>
    <s v="Bain, Ms.  Hope"/>
    <x v="0"/>
    <n v="16.55"/>
    <x v="3"/>
    <x v="582"/>
    <s v="No"/>
    <x v="0"/>
    <x v="0"/>
    <x v="0"/>
    <x v="1"/>
    <n v="2002"/>
    <s v="Oct"/>
    <n v="1"/>
    <s v="1 Oct 2002"/>
    <x v="39"/>
    <n v="0"/>
    <n v="1142"/>
    <s v="tier - 3"/>
    <s v="tier - 2"/>
    <s v="R1011"/>
  </r>
  <r>
    <s v="Id2287"/>
    <s v="Albertson, Mr.  Mark P."/>
    <x v="2"/>
    <n v="37.29"/>
    <x v="0"/>
    <x v="52"/>
    <s v="No"/>
    <x v="1"/>
    <x v="0"/>
    <x v="3"/>
    <x v="1"/>
    <n v="2004"/>
    <s v="SEP"/>
    <n v="12"/>
    <s v="12 Sep 2004"/>
    <x v="41"/>
    <n v="0"/>
    <n v="1141.45"/>
    <s v="tier - 3"/>
    <s v="tier - 3"/>
    <s v="R1013"/>
  </r>
  <r>
    <s v="Id2288"/>
    <s v="Barger, Ms.  Desiree"/>
    <x v="2"/>
    <n v="16.739999999999998"/>
    <x v="3"/>
    <x v="337"/>
    <s v="yes"/>
    <x v="0"/>
    <x v="0"/>
    <x v="0"/>
    <x v="1"/>
    <n v="2001"/>
    <s v="Oct"/>
    <n v="25"/>
    <s v="25 Oct 2001"/>
    <x v="47"/>
    <n v="0"/>
    <n v="1141"/>
    <s v="tier - 3"/>
    <s v="tier - 1"/>
    <s v="R1013"/>
  </r>
  <r>
    <s v="Id2289"/>
    <s v="Fraioli, Mr.  Mario Jr."/>
    <x v="2"/>
    <n v="34.43"/>
    <x v="0"/>
    <x v="159"/>
    <s v="No"/>
    <x v="1"/>
    <x v="0"/>
    <x v="3"/>
    <x v="1"/>
    <n v="2004"/>
    <s v="Nov"/>
    <n v="27"/>
    <s v="27 Nov 2004"/>
    <x v="41"/>
    <n v="0"/>
    <n v="1137.47"/>
    <s v="tier - 3"/>
    <s v="tier - 2"/>
    <s v="R1013"/>
  </r>
  <r>
    <s v="Id2290"/>
    <s v="April, Mr.  Lusapho"/>
    <x v="2"/>
    <n v="34.1"/>
    <x v="0"/>
    <x v="212"/>
    <s v="No"/>
    <x v="1"/>
    <x v="0"/>
    <x v="3"/>
    <x v="1"/>
    <n v="2004"/>
    <s v="Oct"/>
    <n v="15"/>
    <s v="15 Oct 2004"/>
    <x v="41"/>
    <n v="0"/>
    <n v="1137.01"/>
    <s v="tier - 3"/>
    <s v="tier - 1"/>
    <s v="R1013"/>
  </r>
  <r>
    <s v="Id2291"/>
    <s v="King, Ms.  Erin C."/>
    <x v="0"/>
    <n v="19.3"/>
    <x v="2"/>
    <x v="665"/>
    <s v="No"/>
    <x v="0"/>
    <x v="0"/>
    <x v="0"/>
    <x v="1"/>
    <n v="2002"/>
    <s v="Aug"/>
    <n v="11"/>
    <s v="11 Aug 2002"/>
    <x v="47"/>
    <n v="0"/>
    <n v="1137"/>
    <s v="tier - 3"/>
    <s v="tier - 1"/>
    <s v="R1013"/>
  </r>
  <r>
    <s v="Id2292"/>
    <s v="Talhelm, Mr.  Alan F"/>
    <x v="1"/>
    <n v="33.659999999999997"/>
    <x v="0"/>
    <x v="268"/>
    <s v="No"/>
    <x v="1"/>
    <x v="0"/>
    <x v="3"/>
    <x v="1"/>
    <n v="2004"/>
    <s v="Nov"/>
    <n v="28"/>
    <s v="28 Nov 2004"/>
    <x v="41"/>
    <n v="0"/>
    <n v="1136.4000000000001"/>
    <s v="tier - 3"/>
    <s v="tier - 3"/>
    <s v="R1013"/>
  </r>
  <r>
    <s v="Id2293"/>
    <s v="Regnier, Mr.  Ryan"/>
    <x v="1"/>
    <n v="33.33"/>
    <x v="0"/>
    <x v="637"/>
    <s v="No"/>
    <x v="1"/>
    <x v="0"/>
    <x v="3"/>
    <x v="1"/>
    <n v="2004"/>
    <s v="Jun"/>
    <n v="11"/>
    <s v="11 Jun 2004"/>
    <x v="45"/>
    <n v="0"/>
    <n v="1135.94"/>
    <s v="tier - 3"/>
    <s v="tier - 3"/>
    <s v="R1013"/>
  </r>
  <r>
    <s v="Id2294"/>
    <s v="Treece, Ms.  Hope"/>
    <x v="1"/>
    <n v="21.84"/>
    <x v="2"/>
    <x v="268"/>
    <s v="No"/>
    <x v="1"/>
    <x v="0"/>
    <x v="3"/>
    <x v="1"/>
    <n v="2004"/>
    <s v="Oct"/>
    <n v="6"/>
    <s v="6 Oct 2004"/>
    <x v="41"/>
    <n v="0"/>
    <n v="1135"/>
    <s v="tier - 3"/>
    <s v="tier - 3"/>
    <s v="R1013"/>
  </r>
  <r>
    <s v="Id2295"/>
    <s v="Beisel, Mr.  Josh"/>
    <x v="0"/>
    <n v="16.87"/>
    <x v="3"/>
    <x v="402"/>
    <s v="No"/>
    <x v="0"/>
    <x v="0"/>
    <x v="0"/>
    <x v="1"/>
    <n v="2002"/>
    <s v="Jul"/>
    <n v="19"/>
    <s v="19 Jul 2002"/>
    <x v="47"/>
    <n v="0"/>
    <n v="1132"/>
    <s v="tier - 3"/>
    <s v="tier - 1"/>
    <s v="R1013"/>
  </r>
  <r>
    <s v="Id2296"/>
    <s v="Enke, Mr.  Jacob J"/>
    <x v="2"/>
    <n v="30.14"/>
    <x v="0"/>
    <x v="206"/>
    <s v="No"/>
    <x v="1"/>
    <x v="0"/>
    <x v="3"/>
    <x v="1"/>
    <n v="2004"/>
    <s v="Jun"/>
    <n v="14"/>
    <s v="14 Jun 2004"/>
    <x v="45"/>
    <n v="0"/>
    <n v="1131.51"/>
    <s v="tier - 3"/>
    <s v="tier - 1"/>
    <s v="R1013"/>
  </r>
  <r>
    <s v="Id2297"/>
    <s v="Ruiz-Tagle Barros, Mr.  Jose Tomas"/>
    <x v="2"/>
    <n v="23.21"/>
    <x v="2"/>
    <x v="161"/>
    <s v="No"/>
    <x v="1"/>
    <x v="0"/>
    <x v="3"/>
    <x v="1"/>
    <n v="2004"/>
    <s v="Nov"/>
    <n v="12"/>
    <s v="12 Nov 2004"/>
    <x v="41"/>
    <n v="0"/>
    <n v="1121.8699999999999"/>
    <s v="tier - 3"/>
    <s v="tier - 1"/>
    <s v="R1013"/>
  </r>
  <r>
    <s v="Id2298"/>
    <s v="Ferrell, Ms.  Mary Evan"/>
    <x v="0"/>
    <n v="17.170000000000002"/>
    <x v="3"/>
    <x v="666"/>
    <s v="No"/>
    <x v="0"/>
    <x v="0"/>
    <x v="0"/>
    <x v="1"/>
    <n v="2002"/>
    <s v="Aug"/>
    <n v="13"/>
    <s v="13 Aug 2002"/>
    <x v="47"/>
    <n v="0"/>
    <n v="1086"/>
    <s v="tier - 3"/>
    <s v="tier - 3"/>
    <s v="R1013"/>
  </r>
  <r>
    <s v="Id2299"/>
    <s v="Gates, Mr.  Justin K."/>
    <x v="2"/>
    <n v="15.61"/>
    <x v="3"/>
    <x v="124"/>
    <s v="No"/>
    <x v="0"/>
    <x v="0"/>
    <x v="3"/>
    <x v="1"/>
    <n v="1998"/>
    <s v="Dec"/>
    <n v="26"/>
    <s v="26 Dec 1998"/>
    <x v="36"/>
    <n v="0"/>
    <n v="1082"/>
    <s v="tier - 3"/>
    <s v="tier - 2"/>
    <s v="R1013"/>
  </r>
  <r>
    <s v="Id2300"/>
    <s v="Jeffers, Mr.  Patrick"/>
    <x v="2"/>
    <n v="17.98"/>
    <x v="3"/>
    <x v="196"/>
    <s v="yes"/>
    <x v="0"/>
    <x v="1"/>
    <x v="3"/>
    <x v="1"/>
    <n v="1997"/>
    <s v="Aug"/>
    <n v="13"/>
    <s v="13 Aug 1997"/>
    <x v="46"/>
    <n v="0"/>
    <n v="1071"/>
    <s v="tier - 3"/>
    <s v="tier - 3"/>
    <s v="R1013"/>
  </r>
  <r>
    <s v="Id2301"/>
    <s v="Sulhanek, Mr.  Roman"/>
    <x v="2"/>
    <n v="21.64"/>
    <x v="2"/>
    <x v="335"/>
    <s v="No"/>
    <x v="1"/>
    <x v="0"/>
    <x v="3"/>
    <x v="1"/>
    <n v="2004"/>
    <s v="Aug"/>
    <n v="24"/>
    <s v="24 Aug 2004"/>
    <x v="45"/>
    <n v="0"/>
    <n v="1070"/>
    <s v="tier - 3"/>
    <s v="tier - 3"/>
    <s v="R1013"/>
  </r>
  <r>
    <s v="Id2302"/>
    <s v="Ozahowski, Mr.  David"/>
    <x v="2"/>
    <n v="16.399999999999999"/>
    <x v="3"/>
    <x v="66"/>
    <s v="No"/>
    <x v="0"/>
    <x v="1"/>
    <x v="3"/>
    <x v="1"/>
    <n v="1993"/>
    <s v="SEP"/>
    <n v="28"/>
    <s v="28 Sep 1993"/>
    <x v="20"/>
    <n v="0"/>
    <n v="1068"/>
    <s v="tier - 3"/>
    <s v="tier - 1"/>
    <s v="R1013"/>
  </r>
  <r>
    <s v="Id2303"/>
    <s v="Caron, Ms.  Evelyn L"/>
    <x v="1"/>
    <n v="15.77"/>
    <x v="3"/>
    <x v="3"/>
    <s v="yes"/>
    <x v="0"/>
    <x v="0"/>
    <x v="3"/>
    <x v="1"/>
    <n v="1995"/>
    <s v="Jun"/>
    <n v="1"/>
    <s v="1 Jun 1995"/>
    <x v="6"/>
    <n v="0"/>
    <n v="1056"/>
    <s v="tier - 3"/>
    <s v="tier - 2"/>
    <s v="R1013"/>
  </r>
  <r>
    <s v="Id2304"/>
    <s v="Fullarton, Mr.  Jim"/>
    <x v="0"/>
    <n v="18.27"/>
    <x v="3"/>
    <x v="467"/>
    <s v="No"/>
    <x v="0"/>
    <x v="0"/>
    <x v="0"/>
    <x v="1"/>
    <n v="2002"/>
    <s v="Jul"/>
    <n v="1"/>
    <s v="1 Jul 2002"/>
    <x v="47"/>
    <n v="0"/>
    <n v="1049"/>
    <s v="tier - 3"/>
    <s v="tier - 2"/>
    <s v="R1012"/>
  </r>
  <r>
    <s v="Id2305"/>
    <s v="Lindgren, Mr.  Matthew S"/>
    <x v="0"/>
    <n v="16.489999999999998"/>
    <x v="3"/>
    <x v="456"/>
    <s v="No"/>
    <x v="0"/>
    <x v="0"/>
    <x v="0"/>
    <x v="1"/>
    <n v="2002"/>
    <s v="Jul"/>
    <n v="20"/>
    <s v="20 Jul 2002"/>
    <x v="47"/>
    <n v="0"/>
    <n v="1047"/>
    <s v="tier - 3"/>
    <s v="tier - 1"/>
    <s v="R1013"/>
  </r>
  <r>
    <s v="Id2306"/>
    <s v="Akiha, Mr.  Kenneth"/>
    <x v="2"/>
    <n v="16.14"/>
    <x v="3"/>
    <x v="320"/>
    <s v="No"/>
    <x v="0"/>
    <x v="0"/>
    <x v="0"/>
    <x v="1"/>
    <n v="1994"/>
    <s v="Nov"/>
    <n v="17"/>
    <s v="17 Nov 1994"/>
    <x v="6"/>
    <n v="0"/>
    <n v="1044"/>
    <s v="tier - 3"/>
    <s v="tier - 2"/>
    <s v="R1013"/>
  </r>
  <r>
    <s v="Id2307"/>
    <s v="Sweny, Ms.  Andrea"/>
    <x v="2"/>
    <n v="20.85"/>
    <x v="2"/>
    <x v="150"/>
    <s v="yes"/>
    <x v="0"/>
    <x v="0"/>
    <x v="3"/>
    <x v="1"/>
    <n v="1995"/>
    <s v="Oct"/>
    <n v="5"/>
    <s v="5 Oct 1995"/>
    <x v="44"/>
    <n v="0"/>
    <n v="1033.74"/>
    <s v="tier - 3"/>
    <s v="tier - 1"/>
    <s v="R1013"/>
  </r>
  <r>
    <s v="Id2308"/>
    <s v="Tobin, Ms.  Kristina"/>
    <x v="2"/>
    <n v="15.88"/>
    <x v="3"/>
    <x v="67"/>
    <s v="No"/>
    <x v="0"/>
    <x v="0"/>
    <x v="0"/>
    <x v="1"/>
    <n v="1999"/>
    <s v="Aug"/>
    <n v="5"/>
    <s v="5 Aug 1999"/>
    <x v="36"/>
    <n v="0"/>
    <n v="1019"/>
    <s v="tier - 3"/>
    <s v="tier - 2"/>
    <s v="R1013"/>
  </r>
  <r>
    <s v="Id2309"/>
    <s v="Pedersen, Ms.  Kristen"/>
    <x v="1"/>
    <n v="20.66"/>
    <x v="2"/>
    <x v="330"/>
    <s v="No"/>
    <x v="1"/>
    <x v="0"/>
    <x v="3"/>
    <x v="1"/>
    <n v="2000"/>
    <s v="Oct"/>
    <n v="9"/>
    <s v="9 Oct 2000"/>
    <x v="43"/>
    <n v="0"/>
    <n v="1012"/>
    <s v="tier - 3"/>
    <s v="tier - 2"/>
    <s v="R1013"/>
  </r>
  <r>
    <s v="Id2310"/>
    <s v="Lynch, Mr.  Matthew"/>
    <x v="2"/>
    <n v="20.399999999999999"/>
    <x v="2"/>
    <x v="173"/>
    <s v="No"/>
    <x v="0"/>
    <x v="0"/>
    <x v="0"/>
    <x v="1"/>
    <n v="1994"/>
    <s v="Nov"/>
    <n v="22"/>
    <s v="22 Nov 1994"/>
    <x v="6"/>
    <n v="0"/>
    <n v="1006.65"/>
    <s v="tier - 3"/>
    <s v="tier - 2"/>
    <s v="R1013"/>
  </r>
  <r>
    <s v="Id2311"/>
    <s v="Keys, Mrs.  Kathleen"/>
    <x v="2"/>
    <n v="25.19"/>
    <x v="1"/>
    <x v="409"/>
    <s v="yes"/>
    <x v="0"/>
    <x v="0"/>
    <x v="0"/>
    <x v="1"/>
    <n v="2001"/>
    <s v="Aug"/>
    <n v="19"/>
    <s v="19 Aug 2001"/>
    <x v="43"/>
    <n v="0"/>
    <n v="964.71"/>
    <s v="tier - 3"/>
    <s v="tier - 2"/>
    <s v="R1013"/>
  </r>
  <r>
    <s v="Id2312"/>
    <s v="Wilbur, Ms.  Lindsey"/>
    <x v="2"/>
    <n v="20.54"/>
    <x v="2"/>
    <x v="267"/>
    <s v="yes"/>
    <x v="0"/>
    <x v="0"/>
    <x v="3"/>
    <x v="1"/>
    <n v="1995"/>
    <s v="Oct"/>
    <n v="28"/>
    <s v="28 Oct 1995"/>
    <x v="44"/>
    <n v="0"/>
    <n v="928.59"/>
    <s v="tier - 3"/>
    <s v="tier - 1"/>
    <s v="R1013"/>
  </r>
  <r>
    <s v="Id2313"/>
    <s v="Ditota, Mr.  Robert"/>
    <x v="2"/>
    <n v="20.13"/>
    <x v="2"/>
    <x v="140"/>
    <s v="No"/>
    <x v="0"/>
    <x v="0"/>
    <x v="0"/>
    <x v="1"/>
    <n v="1994"/>
    <s v="Oct"/>
    <n v="30"/>
    <s v="30 Oct 1994"/>
    <x v="6"/>
    <n v="0"/>
    <n v="915.07"/>
    <s v="tier - 3"/>
    <s v="tier - 1"/>
    <s v="R1013"/>
  </r>
  <r>
    <s v="Id2314"/>
    <s v="Horbol, Ms.  Sarah E."/>
    <x v="1"/>
    <n v="18.93"/>
    <x v="2"/>
    <x v="184"/>
    <s v="No"/>
    <x v="0"/>
    <x v="1"/>
    <x v="3"/>
    <x v="1"/>
    <n v="1993"/>
    <s v="Nov"/>
    <n v="27"/>
    <s v="27 Nov 1993"/>
    <x v="20"/>
    <n v="0"/>
    <n v="896.21"/>
    <s v="tier - 3"/>
    <s v="tier - 1"/>
    <s v="R1013"/>
  </r>
  <r>
    <s v="Id2315"/>
    <s v="O'Rourke, Ms.  Flannery"/>
    <x v="2"/>
    <n v="24.14"/>
    <x v="2"/>
    <x v="319"/>
    <s v="No"/>
    <x v="1"/>
    <x v="0"/>
    <x v="3"/>
    <x v="1"/>
    <n v="2000"/>
    <s v="Nov"/>
    <n v="18"/>
    <s v="18 Nov 2000"/>
    <x v="43"/>
    <n v="0"/>
    <n v="865.41"/>
    <s v="tier - 3"/>
    <s v="tier - 1"/>
    <s v="R1013"/>
  </r>
  <r>
    <s v="Id2316"/>
    <s v="Williams, Mr.  John T"/>
    <x v="1"/>
    <n v="25.03"/>
    <x v="1"/>
    <x v="119"/>
    <s v="No"/>
    <x v="1"/>
    <x v="0"/>
    <x v="3"/>
    <x v="1"/>
    <n v="2004"/>
    <s v="Oct"/>
    <n v="7"/>
    <s v="7 Oct 2004"/>
    <x v="41"/>
    <n v="0"/>
    <n v="830.52"/>
    <s v="tier - 3"/>
    <s v="tier - 2"/>
    <s v="R1011"/>
  </r>
  <r>
    <s v="Id2317"/>
    <s v="Murakami, Mr.  Koji"/>
    <x v="1"/>
    <n v="20.47"/>
    <x v="2"/>
    <x v="336"/>
    <s v="yes"/>
    <x v="0"/>
    <x v="0"/>
    <x v="3"/>
    <x v="1"/>
    <n v="1995"/>
    <s v="Dec"/>
    <n v="7"/>
    <s v="7 Dec 1995"/>
    <x v="44"/>
    <n v="0"/>
    <n v="773.54"/>
    <s v="tier - 3"/>
    <s v="tier - 2"/>
    <s v="R1013"/>
  </r>
  <r>
    <s v="Id2318"/>
    <s v="Gagnon, Ms.  Candice M"/>
    <x v="2"/>
    <n v="18.82"/>
    <x v="2"/>
    <x v="49"/>
    <s v="yes"/>
    <x v="0"/>
    <x v="0"/>
    <x v="0"/>
    <x v="1"/>
    <n v="1996"/>
    <s v="SEP"/>
    <n v="18"/>
    <s v="18 SEP 1996"/>
    <x v="46"/>
    <n v="0"/>
    <n v="770.38"/>
    <s v="tier - 3"/>
    <s v="?"/>
    <s v="R1012"/>
  </r>
  <r>
    <s v="Id2319"/>
    <s v="Petermann, Mr.  Theodore A."/>
    <x v="1"/>
    <n v="17.079999999999998"/>
    <x v="3"/>
    <x v="208"/>
    <s v="No"/>
    <x v="0"/>
    <x v="1"/>
    <x v="3"/>
    <x v="1"/>
    <n v="1993"/>
    <s v="Jun"/>
    <n v="28"/>
    <s v="28 Jun 1993"/>
    <x v="40"/>
    <n v="0"/>
    <n v="770"/>
    <s v="tier - 3"/>
    <s v="tier - 3"/>
    <s v="R1013"/>
  </r>
  <r>
    <s v="Id2320"/>
    <s v="Graves - Rostro, Ms.  Lindy"/>
    <x v="2"/>
    <n v="19.21"/>
    <x v="2"/>
    <x v="102"/>
    <s v="yes"/>
    <x v="0"/>
    <x v="0"/>
    <x v="0"/>
    <x v="1"/>
    <n v="1996"/>
    <s v="Oct"/>
    <n v="22"/>
    <s v="22 Oct 1996"/>
    <x v="46"/>
    <n v="0"/>
    <n v="760"/>
    <s v="tier - 3"/>
    <s v="tier - 3"/>
    <s v="R1013"/>
  </r>
  <r>
    <s v="Id2321"/>
    <s v="Danielson, Mr.  Thomas"/>
    <x v="2"/>
    <n v="17.86"/>
    <x v="3"/>
    <x v="508"/>
    <s v="No"/>
    <x v="0"/>
    <x v="1"/>
    <x v="3"/>
    <x v="1"/>
    <n v="1993"/>
    <s v="Aug"/>
    <n v="9"/>
    <s v="9 Aug 1993"/>
    <x v="40"/>
    <n v="0"/>
    <n v="760"/>
    <s v="tier - 3"/>
    <s v="tier - 1"/>
    <s v="R1013"/>
  </r>
  <r>
    <s v="Id2322"/>
    <s v="Street, Ms.  Holly"/>
    <x v="0"/>
    <n v="21.38"/>
    <x v="2"/>
    <x v="126"/>
    <s v="No"/>
    <x v="0"/>
    <x v="0"/>
    <x v="0"/>
    <x v="1"/>
    <n v="2002"/>
    <s v="SEP"/>
    <n v="19"/>
    <s v="19 SEP 2002"/>
    <x v="39"/>
    <n v="0"/>
    <n v="750"/>
    <s v="tier - 3"/>
    <s v="tier - 1"/>
    <s v="R1012"/>
  </r>
  <r>
    <s v="Id2323"/>
    <s v="Buss, Mr.  Matthew"/>
    <x v="1"/>
    <n v="23.35"/>
    <x v="2"/>
    <x v="425"/>
    <s v="No"/>
    <x v="0"/>
    <x v="0"/>
    <x v="0"/>
    <x v="1"/>
    <n v="1999"/>
    <s v="Dec"/>
    <n v="14"/>
    <s v="14 Dec 1999"/>
    <x v="21"/>
    <n v="0"/>
    <n v="722.99"/>
    <s v="tier - 3"/>
    <s v="tier - 1"/>
    <s v="R1013"/>
  </r>
  <r>
    <s v="Id2324"/>
    <s v="Duffy, Ms.  Meghan K"/>
    <x v="2"/>
    <n v="22.24"/>
    <x v="2"/>
    <x v="264"/>
    <s v="No"/>
    <x v="0"/>
    <x v="0"/>
    <x v="0"/>
    <x v="1"/>
    <n v="1999"/>
    <s v="Dec"/>
    <n v="26"/>
    <s v="26 Dec 1999"/>
    <x v="21"/>
    <n v="0"/>
    <n v="700"/>
    <s v="?"/>
    <s v="tier - 3"/>
    <s v="R1013"/>
  </r>
  <r>
    <s v="Id2325"/>
    <s v="Hines, Mr.  Fred"/>
    <x v="2"/>
    <n v="24.76"/>
    <x v="2"/>
    <x v="117"/>
    <s v="yes"/>
    <x v="0"/>
    <x v="0"/>
    <x v="0"/>
    <x v="1"/>
    <n v="2001"/>
    <s v="SEP"/>
    <n v="12"/>
    <s v="12 Sep 2001"/>
    <x v="47"/>
    <n v="0"/>
    <n v="687.54"/>
    <s v="tier - 3"/>
    <s v="tier - 2"/>
    <s v="R1013"/>
  </r>
  <r>
    <s v="Id2326"/>
    <s v="Castro, Mr.  Sebastian"/>
    <x v="2"/>
    <n v="20.100000000000001"/>
    <x v="2"/>
    <x v="374"/>
    <s v="yes"/>
    <x v="0"/>
    <x v="1"/>
    <x v="3"/>
    <x v="1"/>
    <n v="1997"/>
    <s v="Nov"/>
    <n v="9"/>
    <s v="9 Nov 1997"/>
    <x v="32"/>
    <n v="0"/>
    <n v="670"/>
    <s v="tier - 3"/>
    <s v="tier - 3"/>
    <s v="R1013"/>
  </r>
  <r>
    <s v="Id2327"/>
    <s v="Howell, Ms.  Laura"/>
    <x v="0"/>
    <n v="21.77"/>
    <x v="2"/>
    <x v="156"/>
    <s v="No"/>
    <x v="0"/>
    <x v="0"/>
    <x v="0"/>
    <x v="1"/>
    <n v="2002"/>
    <s v="Nov"/>
    <n v="29"/>
    <s v="29 Nov 2002"/>
    <x v="39"/>
    <n v="0"/>
    <n v="668"/>
    <s v="tier - 3"/>
    <s v="tier - 2"/>
    <s v="R1012"/>
  </r>
  <r>
    <s v="Id2328"/>
    <s v="Avery, Ms.  Nicole"/>
    <x v="2"/>
    <n v="17.82"/>
    <x v="3"/>
    <x v="274"/>
    <s v="yes"/>
    <x v="0"/>
    <x v="0"/>
    <x v="3"/>
    <x v="1"/>
    <n v="1995"/>
    <s v="Jul"/>
    <n v="4"/>
    <s v="4 Jul 1995"/>
    <x v="6"/>
    <n v="0"/>
    <n v="650"/>
    <s v="tier - 3"/>
    <s v="tier - 3"/>
    <s v="R1013"/>
  </r>
  <r>
    <s v="Id2329"/>
    <s v="Bohinski, Ms.  Susan E"/>
    <x v="2"/>
    <n v="17.07"/>
    <x v="3"/>
    <x v="151"/>
    <s v="No"/>
    <x v="0"/>
    <x v="1"/>
    <x v="3"/>
    <x v="1"/>
    <n v="1993"/>
    <s v="Jun"/>
    <n v="1"/>
    <s v="1 Jun 1993"/>
    <x v="40"/>
    <n v="0"/>
    <n v="650"/>
    <s v="tier - 3"/>
    <s v="tier - 3"/>
    <s v="R1013"/>
  </r>
  <r>
    <s v="Id2330"/>
    <s v="Kohls, Ms.  Katy"/>
    <x v="2"/>
    <n v="22.24"/>
    <x v="2"/>
    <x v="144"/>
    <s v="yes"/>
    <x v="0"/>
    <x v="0"/>
    <x v="0"/>
    <x v="1"/>
    <n v="2001"/>
    <s v="Nov"/>
    <n v="20"/>
    <s v="20 Nov 2001"/>
    <x v="47"/>
    <n v="0"/>
    <n v="646.14"/>
    <s v="tier - 3"/>
    <s v="tier - 3"/>
    <s v="R1012"/>
  </r>
  <r>
    <s v="Id2331"/>
    <s v="Brietzke, Mr.  Jordan"/>
    <x v="2"/>
    <n v="22.34"/>
    <x v="2"/>
    <x v="252"/>
    <s v="No"/>
    <x v="0"/>
    <x v="0"/>
    <x v="3"/>
    <x v="1"/>
    <n v="1998"/>
    <s v="Jul"/>
    <n v="27"/>
    <s v="27 Jul 1998"/>
    <x v="32"/>
    <n v="0"/>
    <n v="637.26"/>
    <s v="tier - 3"/>
    <s v="tier - 3"/>
    <s v="R1013"/>
  </r>
  <r>
    <s v="Id2332"/>
    <s v="Riveros Gonzalez, Mr.  Juan D. Sr."/>
    <x v="1"/>
    <n v="17.7"/>
    <x v="3"/>
    <x v="288"/>
    <s v="No"/>
    <x v="0"/>
    <x v="0"/>
    <x v="3"/>
    <x v="1"/>
    <n v="1992"/>
    <s v="SEP"/>
    <n v="13"/>
    <s v="13 Sep 1992"/>
    <x v="40"/>
    <n v="0"/>
    <n v="604.54"/>
    <s v="tier - 3"/>
    <s v="tier - 3"/>
    <s v="R1013"/>
  </r>
  <r>
    <s v="Id2333"/>
    <s v="Albano, Ms.  Julie"/>
    <x v="1"/>
    <n v="16.47"/>
    <x v="3"/>
    <x v="348"/>
    <s v="No"/>
    <x v="0"/>
    <x v="1"/>
    <x v="3"/>
    <x v="1"/>
    <n v="1993"/>
    <s v="Jun"/>
    <n v="30"/>
    <s v="30 Jun 1993"/>
    <x v="40"/>
    <n v="0"/>
    <n v="600"/>
    <s v="tier - 2"/>
    <s v="tier - 1"/>
    <s v="R1013"/>
  </r>
  <r>
    <s v="Id2334"/>
    <s v="Rosendahl, Mr.  Evan P"/>
    <x v="2"/>
    <n v="17.600000000000001"/>
    <x v="3"/>
    <x v="495"/>
    <s v="No"/>
    <x v="0"/>
    <x v="0"/>
    <x v="3"/>
    <x v="1"/>
    <n v="1992"/>
    <s v="Nov"/>
    <n v="30"/>
    <s v="30 Nov 1992"/>
    <x v="40"/>
    <n v="0"/>
    <n v="570.62"/>
    <s v="tier - 2"/>
    <s v="tier - 1"/>
    <s v="R1013"/>
  </r>
  <r>
    <s v="Id2335"/>
    <s v="German, Mr.  Aaron K"/>
    <x v="2"/>
    <n v="17.579999999999998"/>
    <x v="3"/>
    <x v="523"/>
    <s v="No"/>
    <x v="0"/>
    <x v="0"/>
    <x v="3"/>
    <x v="1"/>
    <n v="1992"/>
    <s v="Jul"/>
    <n v="9"/>
    <s v="9 Jul 1992"/>
    <x v="35"/>
    <n v="0"/>
    <n v="563.84"/>
    <s v="tier - 2"/>
    <s v="tier - 3"/>
    <s v="R1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A2CF5A-B49C-4377-999A-194B46287124}" name="PivotTable5"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2:E35" firstHeaderRow="1" firstDataRow="2" firstDataCol="1"/>
  <pivotFields count="21">
    <pivotField showAll="0"/>
    <pivotField showAll="0"/>
    <pivotField axis="axisCol" showAll="0">
      <items count="4">
        <item x="0"/>
        <item x="2"/>
        <item x="1"/>
        <item t="default"/>
      </items>
    </pivotField>
    <pivotField showAll="0"/>
    <pivotField axis="axisRow" showAll="0">
      <items count="5">
        <item h="1" x="2"/>
        <item x="0"/>
        <item h="1" x="1"/>
        <item h="1" x="3"/>
        <item t="default"/>
      </items>
    </pivotField>
    <pivotField dataField="1" showAll="0"/>
    <pivotField showAll="0"/>
    <pivotField showAll="0">
      <items count="3">
        <item x="0"/>
        <item x="1"/>
        <item t="default"/>
      </items>
    </pivotField>
    <pivotField showAll="0">
      <items count="3">
        <item x="0"/>
        <item x="1"/>
        <item t="default"/>
      </items>
    </pivotField>
    <pivotField showAll="0">
      <items count="5">
        <item x="3"/>
        <item x="1"/>
        <item x="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Fields count="1">
    <field x="2"/>
  </colFields>
  <colItems count="4">
    <i>
      <x/>
    </i>
    <i>
      <x v="1"/>
    </i>
    <i>
      <x v="2"/>
    </i>
    <i t="grand">
      <x/>
    </i>
  </colItems>
  <dataFields count="1">
    <dataField name="Average of HBA1C" fld="5" subtotal="average" baseField="4" baseItem="0"/>
  </dataFields>
  <chartFormats count="6">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FF7C4E-B159-4B9F-A2FB-1C05EBF6F648}"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C19" firstHeaderRow="0" firstDataRow="1" firstDataCol="1"/>
  <pivotFields count="21">
    <pivotField showAll="0"/>
    <pivotField showAll="0"/>
    <pivotField showAll="0">
      <items count="4">
        <item x="0"/>
        <item x="2"/>
        <item x="1"/>
        <item t="default"/>
      </items>
    </pivotField>
    <pivotField showAll="0"/>
    <pivotField showAll="0">
      <items count="5">
        <item h="1" x="2"/>
        <item x="0"/>
        <item h="1" x="1"/>
        <item h="1" x="3"/>
        <item t="default"/>
      </items>
    </pivotField>
    <pivotField dataField="1" showAll="0"/>
    <pivotField showAll="0"/>
    <pivotField axis="axisRow" showAll="0">
      <items count="3">
        <item x="0"/>
        <item x="1"/>
        <item t="default"/>
      </items>
    </pivotField>
    <pivotField showAll="0">
      <items count="3">
        <item x="0"/>
        <item x="1"/>
        <item t="default"/>
      </items>
    </pivotField>
    <pivotField dataField="1" showAll="0">
      <items count="5">
        <item x="3"/>
        <item x="1"/>
        <item x="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2"/>
  </colFields>
  <colItems count="2">
    <i>
      <x/>
    </i>
    <i i="1">
      <x v="1"/>
    </i>
  </colItems>
  <dataFields count="2">
    <dataField name="Average of HBA1C" fld="5" subtotal="average" baseField="7" baseItem="0"/>
    <dataField name="Sum of NumberOfMajorSurgeries" fld="9" baseField="7"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1"/>
          </reference>
          <reference field="7" count="1" selected="0">
            <x v="0"/>
          </reference>
        </references>
      </pivotArea>
    </chartFormat>
    <chartFormat chart="2" format="5">
      <pivotArea type="data" outline="0" fieldPosition="0">
        <references count="2">
          <reference field="4294967294"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24FA4E-55D7-40B2-AD0C-676B9A5BCA7A}"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21">
    <pivotField showAll="0"/>
    <pivotField showAll="0"/>
    <pivotField showAll="0">
      <items count="4">
        <item x="0"/>
        <item x="2"/>
        <item x="1"/>
        <item t="default"/>
      </items>
    </pivotField>
    <pivotField showAll="0"/>
    <pivotField showAll="0"/>
    <pivotField showAll="0"/>
    <pivotField showAll="0"/>
    <pivotField showAll="0"/>
    <pivotField dataField="1" showAll="0">
      <items count="3">
        <item x="0"/>
        <item x="1"/>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Cancer history" fld="8" subtotal="count" baseField="1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30F25E-E683-414A-ADE5-8E3FFD9B53C2}" name="PivotTable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6:C95" firstHeaderRow="0" firstDataRow="1" firstDataCol="1"/>
  <pivotFields count="21">
    <pivotField showAll="0"/>
    <pivotField showAll="0"/>
    <pivotField showAll="0">
      <items count="4">
        <item x="0"/>
        <item x="2"/>
        <item x="1"/>
        <item t="default"/>
      </items>
    </pivotField>
    <pivotField dataField="1" showAll="0"/>
    <pivotField showAll="0">
      <items count="5">
        <item h="1" x="2"/>
        <item x="0"/>
        <item h="1" x="1"/>
        <item h="1" x="3"/>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items count="5">
        <item x="3"/>
        <item x="1"/>
        <item x="2"/>
        <item x="0"/>
        <item t="default"/>
      </items>
    </pivotField>
    <pivotField showAll="0">
      <items count="3">
        <item x="1"/>
        <item x="0"/>
        <item t="default"/>
      </items>
    </pivotField>
    <pivotField showAll="0"/>
    <pivotField showAll="0"/>
    <pivotField showAll="0"/>
    <pivotField showAll="0"/>
    <pivotField axis="axisRow" showAll="0">
      <items count="50">
        <item x="41"/>
        <item x="45"/>
        <item x="39"/>
        <item x="47"/>
        <item x="43"/>
        <item x="21"/>
        <item x="36"/>
        <item x="32"/>
        <item x="46"/>
        <item x="44"/>
        <item x="6"/>
        <item x="20"/>
        <item x="40"/>
        <item x="35"/>
        <item x="3"/>
        <item x="42"/>
        <item x="4"/>
        <item x="24"/>
        <item x="27"/>
        <item x="18"/>
        <item x="33"/>
        <item x="34"/>
        <item x="38"/>
        <item x="37"/>
        <item x="26"/>
        <item x="31"/>
        <item x="9"/>
        <item x="17"/>
        <item x="1"/>
        <item x="29"/>
        <item x="23"/>
        <item x="19"/>
        <item x="30"/>
        <item x="14"/>
        <item x="2"/>
        <item x="28"/>
        <item x="0"/>
        <item x="22"/>
        <item x="25"/>
        <item x="11"/>
        <item x="13"/>
        <item x="8"/>
        <item x="12"/>
        <item x="5"/>
        <item x="15"/>
        <item x="16"/>
        <item x="10"/>
        <item x="7"/>
        <item x="48"/>
        <item t="default"/>
      </items>
    </pivotField>
    <pivotField showAll="0"/>
    <pivotField showAll="0"/>
    <pivotField showAll="0"/>
    <pivotField showAll="0"/>
    <pivotField showAll="0"/>
  </pivotFields>
  <rowFields count="1">
    <field x="1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BMI" fld="3" baseField="0" baseItem="0"/>
    <dataField name="Sum of HBA1C" fld="5"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A261F7-5BA8-481A-BA88-57076E9D575C}" name="PivotTable1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9:O12" firstHeaderRow="1" firstDataRow="2" firstDataCol="1"/>
  <pivotFields count="21">
    <pivotField showAll="0"/>
    <pivotField showAll="0"/>
    <pivotField axis="axisCol" showAll="0">
      <items count="4">
        <item x="0"/>
        <item x="2"/>
        <item x="1"/>
        <item t="default"/>
      </items>
    </pivotField>
    <pivotField showAll="0"/>
    <pivotField axis="axisRow" showAll="0">
      <items count="5">
        <item h="1" x="2"/>
        <item x="0"/>
        <item h="1" x="1"/>
        <item h="1" x="3"/>
        <item t="default"/>
      </items>
    </pivotField>
    <pivotField dataField="1" showAll="0"/>
    <pivotField showAll="0"/>
    <pivotField showAll="0">
      <items count="3">
        <item x="0"/>
        <item x="1"/>
        <item t="default"/>
      </items>
    </pivotField>
    <pivotField showAll="0">
      <items count="3">
        <item x="0"/>
        <item x="1"/>
        <item t="default"/>
      </items>
    </pivotField>
    <pivotField showAll="0">
      <items count="5">
        <item x="3"/>
        <item x="1"/>
        <item x="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Fields count="1">
    <field x="2"/>
  </colFields>
  <colItems count="4">
    <i>
      <x/>
    </i>
    <i>
      <x v="1"/>
    </i>
    <i>
      <x v="2"/>
    </i>
    <i t="grand">
      <x/>
    </i>
  </colItems>
  <dataFields count="1">
    <dataField name="Average of HBA1C" fld="5" subtotal="average" baseField="4" baseItem="0"/>
  </dataFields>
  <chartFormats count="3">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2C0056-3A03-4FC8-9112-07358D2DFA61}" name="PivotTable1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9:I12" firstHeaderRow="0" firstDataRow="1" firstDataCol="1"/>
  <pivotFields count="21">
    <pivotField showAll="0"/>
    <pivotField showAll="0"/>
    <pivotField showAll="0">
      <items count="4">
        <item x="0"/>
        <item x="2"/>
        <item x="1"/>
        <item t="default"/>
      </items>
    </pivotField>
    <pivotField showAll="0"/>
    <pivotField showAll="0">
      <items count="5">
        <item h="1" x="2"/>
        <item x="0"/>
        <item h="1" x="1"/>
        <item h="1" x="3"/>
        <item t="default"/>
      </items>
    </pivotField>
    <pivotField dataField="1" showAll="0"/>
    <pivotField showAll="0"/>
    <pivotField axis="axisRow" showAll="0">
      <items count="3">
        <item x="0"/>
        <item x="1"/>
        <item t="default"/>
      </items>
    </pivotField>
    <pivotField showAll="0">
      <items count="3">
        <item x="0"/>
        <item x="1"/>
        <item t="default"/>
      </items>
    </pivotField>
    <pivotField dataField="1" showAll="0">
      <items count="5">
        <item x="3"/>
        <item x="1"/>
        <item x="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2"/>
  </colFields>
  <colItems count="2">
    <i>
      <x/>
    </i>
    <i i="1">
      <x v="1"/>
    </i>
  </colItems>
  <dataFields count="2">
    <dataField name="Average of HBA1C" fld="5" subtotal="average" baseField="7" baseItem="0"/>
    <dataField name="Sum of NumberOfMajorSurgeries" fld="9" baseField="7"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992B4E-18BD-44BF-A299-828B7820E117}" name="PivotTable9"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9:E12" firstHeaderRow="1" firstDataRow="1" firstDataCol="1"/>
  <pivotFields count="21">
    <pivotField showAll="0"/>
    <pivotField showAll="0"/>
    <pivotField showAll="0">
      <items count="4">
        <item x="0"/>
        <item x="2"/>
        <item x="1"/>
        <item t="default"/>
      </items>
    </pivotField>
    <pivotField showAll="0"/>
    <pivotField showAll="0">
      <items count="5">
        <item h="1" x="2"/>
        <item x="0"/>
        <item h="1" x="1"/>
        <item h="1" x="3"/>
        <item t="default"/>
      </items>
    </pivotField>
    <pivotField showAll="0"/>
    <pivotField showAll="0"/>
    <pivotField showAll="0"/>
    <pivotField dataField="1" showAll="0">
      <items count="3">
        <item x="0"/>
        <item x="1"/>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Cancer history" fld="8" subtotal="count" baseField="1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betes_status" xr10:uid="{D6C41562-E42B-4C9D-A307-27D9467966C2}" sourceName="Daibetes status ">
  <pivotTables>
    <pivotTable tabId="10" name="PivotTable9"/>
    <pivotTable tabId="10" name="PivotTable11"/>
    <pivotTable tabId="10" name="PivotTable13"/>
    <pivotTable tabId="9" name="PivotTable6"/>
    <pivotTable tabId="9" name="PivotTable3"/>
    <pivotTable tabId="9" name="PivotTable4"/>
    <pivotTable tabId="9" name="PivotTable5"/>
  </pivotTables>
  <data>
    <tabular pivotCacheId="59650949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CAFB666-A9D5-4985-9C19-5B05A74CA9B7}" sourceName="weight status ">
  <pivotTables>
    <pivotTable tabId="10" name="PivotTable9"/>
    <pivotTable tabId="10" name="PivotTable11"/>
    <pivotTable tabId="10" name="PivotTable13"/>
    <pivotTable tabId="9" name="PivotTable6"/>
    <pivotTable tabId="9" name="PivotTable4"/>
    <pivotTable tabId="9" name="PivotTable5"/>
  </pivotTables>
  <data>
    <tabular pivotCacheId="596509491">
      <items count="4">
        <i x="2"/>
        <i x="0"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ibetes status " xr10:uid="{A7FD971B-ADAB-4EC5-9AEC-A9EC7DF61404}" cache="Slicer_Daibetes_status" caption="Daibetes status " style="SlicerStyleLight4" rowHeight="720000"/>
  <slicer name="weight status " xr10:uid="{4EA7076D-4F50-4180-85E2-38C080C57395}" cache="Slicer_weight_status" caption="weight status " style="SlicerStyleLight4" rowHeight="68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sqref="A1:A1048576"/>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J2342" sqref="J2342"/>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2380</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2380</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B1051" sqref="B1051"/>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8353</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8353</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8353</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BD351-1126-4564-B502-45AA81F562E5}">
  <dimension ref="A2:O2350"/>
  <sheetViews>
    <sheetView workbookViewId="0">
      <selection activeCell="R6" sqref="R6"/>
    </sheetView>
  </sheetViews>
  <sheetFormatPr defaultRowHeight="14.4" x14ac:dyDescent="0.3"/>
  <cols>
    <col min="1" max="1" width="4.21875" customWidth="1"/>
    <col min="7" max="7" width="10.77734375" customWidth="1"/>
    <col min="8" max="8" width="12.5546875" bestFit="1" customWidth="1"/>
    <col min="11" max="11" width="14.6640625" bestFit="1" customWidth="1"/>
    <col min="15" max="15" width="12.5546875" bestFit="1" customWidth="1"/>
  </cols>
  <sheetData>
    <row r="2" spans="1:15" ht="18" x14ac:dyDescent="0.35">
      <c r="A2" s="7" t="s">
        <v>4720</v>
      </c>
    </row>
    <row r="4" spans="1:15" x14ac:dyDescent="0.3">
      <c r="A4" t="s">
        <v>4721</v>
      </c>
      <c r="B4">
        <f>COUNTIF('Medical Examinations'!A1:H2336,"?")</f>
        <v>0</v>
      </c>
      <c r="C4" t="s">
        <v>4724</v>
      </c>
    </row>
    <row r="5" spans="1:15" x14ac:dyDescent="0.3">
      <c r="B5">
        <f>COUNTIF('Hospitalisation Details'!A1:I2344,"?")</f>
        <v>12</v>
      </c>
      <c r="C5" t="s">
        <v>4725</v>
      </c>
    </row>
    <row r="7" spans="1:15" ht="15.6" x14ac:dyDescent="0.3">
      <c r="A7" t="s">
        <v>4722</v>
      </c>
      <c r="C7" s="3" t="s">
        <v>1</v>
      </c>
      <c r="D7" s="3" t="s">
        <v>2</v>
      </c>
      <c r="F7" t="s">
        <v>4723</v>
      </c>
      <c r="G7" s="3" t="s">
        <v>7</v>
      </c>
      <c r="H7" s="3" t="s">
        <v>6</v>
      </c>
      <c r="I7" s="3" t="s">
        <v>2379</v>
      </c>
      <c r="K7" s="8" t="s">
        <v>4728</v>
      </c>
      <c r="N7" t="s">
        <v>4726</v>
      </c>
      <c r="O7" s="3" t="s">
        <v>8</v>
      </c>
    </row>
    <row r="8" spans="1:15" x14ac:dyDescent="0.3">
      <c r="C8">
        <v>1992</v>
      </c>
      <c r="D8" t="s">
        <v>10</v>
      </c>
      <c r="G8" t="s">
        <v>12</v>
      </c>
      <c r="H8" t="s">
        <v>11</v>
      </c>
      <c r="I8" t="s">
        <v>2382</v>
      </c>
      <c r="K8" t="s">
        <v>4727</v>
      </c>
      <c r="L8" t="str" cm="1">
        <f t="array" ref="L8">INDEX(G8:G2350,MODE(MATCH(G8:G2350,G8:G2350,0)))</f>
        <v>tier - 2</v>
      </c>
      <c r="O8" t="s">
        <v>13</v>
      </c>
    </row>
    <row r="9" spans="1:15" x14ac:dyDescent="0.3">
      <c r="C9">
        <v>1992</v>
      </c>
      <c r="D9" t="s">
        <v>15</v>
      </c>
      <c r="G9" t="s">
        <v>16</v>
      </c>
      <c r="H9" t="s">
        <v>11</v>
      </c>
      <c r="I9" t="s">
        <v>2382</v>
      </c>
      <c r="K9" t="s">
        <v>4729</v>
      </c>
      <c r="L9" t="str" cm="1">
        <f t="array" ref="L9">INDEX(H8:H2350,MODE(MATCH(H8:H2350,H8:H2350,0)))</f>
        <v>tier - 2</v>
      </c>
      <c r="O9" t="s">
        <v>13</v>
      </c>
    </row>
    <row r="10" spans="1:15" x14ac:dyDescent="0.3">
      <c r="C10">
        <v>1993</v>
      </c>
      <c r="D10" t="s">
        <v>18</v>
      </c>
      <c r="G10" t="s">
        <v>16</v>
      </c>
      <c r="H10" t="s">
        <v>11</v>
      </c>
      <c r="I10" t="s">
        <v>2382</v>
      </c>
      <c r="K10" t="s">
        <v>2379</v>
      </c>
      <c r="L10" t="str" cm="1">
        <f t="array" ref="L10">INDEX(I8:I2342,MODE(MATCH(I8:I2342,I8:I2342,0)))</f>
        <v>No</v>
      </c>
      <c r="O10" t="s">
        <v>13</v>
      </c>
    </row>
    <row r="11" spans="1:15" x14ac:dyDescent="0.3">
      <c r="C11">
        <v>1992</v>
      </c>
      <c r="D11" t="s">
        <v>20</v>
      </c>
      <c r="G11" t="s">
        <v>12</v>
      </c>
      <c r="H11" t="s">
        <v>12</v>
      </c>
      <c r="I11" t="s">
        <v>2382</v>
      </c>
      <c r="O11" t="s">
        <v>13</v>
      </c>
    </row>
    <row r="12" spans="1:15" x14ac:dyDescent="0.3">
      <c r="C12">
        <v>1998</v>
      </c>
      <c r="D12" t="s">
        <v>10</v>
      </c>
      <c r="G12" t="s">
        <v>12</v>
      </c>
      <c r="H12" t="s">
        <v>12</v>
      </c>
      <c r="I12" t="s">
        <v>2382</v>
      </c>
      <c r="O12" t="s">
        <v>13</v>
      </c>
    </row>
    <row r="13" spans="1:15" x14ac:dyDescent="0.3">
      <c r="C13">
        <v>2001</v>
      </c>
      <c r="D13" t="s">
        <v>15</v>
      </c>
      <c r="G13" t="s">
        <v>12</v>
      </c>
      <c r="H13" t="s">
        <v>12</v>
      </c>
      <c r="I13" t="s">
        <v>2382</v>
      </c>
      <c r="O13" t="s">
        <v>23</v>
      </c>
    </row>
    <row r="14" spans="1:15" x14ac:dyDescent="0.3">
      <c r="C14">
        <v>1993</v>
      </c>
      <c r="D14" t="s">
        <v>18</v>
      </c>
      <c r="G14" t="s">
        <v>12</v>
      </c>
      <c r="H14" t="s">
        <v>12</v>
      </c>
      <c r="I14" t="s">
        <v>2382</v>
      </c>
      <c r="O14" t="s">
        <v>13</v>
      </c>
    </row>
    <row r="15" spans="1:15" x14ac:dyDescent="0.3">
      <c r="C15">
        <v>1995</v>
      </c>
      <c r="D15" t="s">
        <v>10</v>
      </c>
      <c r="G15" t="s">
        <v>12</v>
      </c>
      <c r="H15" t="s">
        <v>12</v>
      </c>
      <c r="I15" t="s">
        <v>2382</v>
      </c>
      <c r="O15" t="s">
        <v>13</v>
      </c>
    </row>
    <row r="16" spans="1:15" x14ac:dyDescent="0.3">
      <c r="C16">
        <v>2002</v>
      </c>
      <c r="D16" t="s">
        <v>15</v>
      </c>
      <c r="G16" t="s">
        <v>11</v>
      </c>
      <c r="H16" t="s">
        <v>12</v>
      </c>
      <c r="I16" t="s">
        <v>2382</v>
      </c>
      <c r="O16" t="s">
        <v>23</v>
      </c>
    </row>
    <row r="17" spans="3:15" x14ac:dyDescent="0.3">
      <c r="C17">
        <v>1997</v>
      </c>
      <c r="D17" t="s">
        <v>15</v>
      </c>
      <c r="G17" t="s">
        <v>12</v>
      </c>
      <c r="H17" t="s">
        <v>12</v>
      </c>
      <c r="I17" t="s">
        <v>2382</v>
      </c>
      <c r="O17" t="s">
        <v>13</v>
      </c>
    </row>
    <row r="18" spans="3:15" x14ac:dyDescent="0.3">
      <c r="C18">
        <v>2001</v>
      </c>
      <c r="D18" t="s">
        <v>20</v>
      </c>
      <c r="G18" t="s">
        <v>11</v>
      </c>
      <c r="H18" t="s">
        <v>12</v>
      </c>
      <c r="I18" t="s">
        <v>2382</v>
      </c>
      <c r="O18" t="s">
        <v>13</v>
      </c>
    </row>
    <row r="19" spans="3:15" x14ac:dyDescent="0.3">
      <c r="C19">
        <v>1999</v>
      </c>
      <c r="D19" t="s">
        <v>30</v>
      </c>
      <c r="G19" t="s">
        <v>12</v>
      </c>
      <c r="H19" t="s">
        <v>11</v>
      </c>
      <c r="I19" t="s">
        <v>2382</v>
      </c>
      <c r="O19" t="s">
        <v>13</v>
      </c>
    </row>
    <row r="20" spans="3:15" x14ac:dyDescent="0.3">
      <c r="C20">
        <v>1999</v>
      </c>
      <c r="D20" t="s">
        <v>30</v>
      </c>
      <c r="G20" t="s">
        <v>16</v>
      </c>
      <c r="H20" t="s">
        <v>12</v>
      </c>
      <c r="I20" t="s">
        <v>2382</v>
      </c>
      <c r="O20" t="s">
        <v>13</v>
      </c>
    </row>
    <row r="21" spans="3:15" x14ac:dyDescent="0.3">
      <c r="C21">
        <v>2002</v>
      </c>
      <c r="D21" t="str">
        <f>D18</f>
        <v>Sep</v>
      </c>
      <c r="G21" t="s">
        <v>16</v>
      </c>
      <c r="H21" t="s">
        <v>12</v>
      </c>
      <c r="I21" t="s">
        <v>2382</v>
      </c>
      <c r="O21" t="s">
        <v>23</v>
      </c>
    </row>
    <row r="22" spans="3:15" x14ac:dyDescent="0.3">
      <c r="C22">
        <v>1993</v>
      </c>
      <c r="D22" t="s">
        <v>35</v>
      </c>
      <c r="G22" t="s">
        <v>16</v>
      </c>
      <c r="H22" t="s">
        <v>12</v>
      </c>
      <c r="I22" t="s">
        <v>2382</v>
      </c>
      <c r="O22" t="s">
        <v>13</v>
      </c>
    </row>
    <row r="23" spans="3:15" x14ac:dyDescent="0.3">
      <c r="C23">
        <v>1996</v>
      </c>
      <c r="D23" t="s">
        <v>37</v>
      </c>
      <c r="G23" t="s">
        <v>12</v>
      </c>
      <c r="H23" t="s">
        <v>12</v>
      </c>
      <c r="I23" t="s">
        <v>2382</v>
      </c>
      <c r="O23" t="s">
        <v>13</v>
      </c>
    </row>
    <row r="24" spans="3:15" x14ac:dyDescent="0.3">
      <c r="C24">
        <v>1993</v>
      </c>
      <c r="D24" t="s">
        <v>18</v>
      </c>
      <c r="G24" t="s">
        <v>12</v>
      </c>
      <c r="H24" t="s">
        <v>12</v>
      </c>
      <c r="I24" t="s">
        <v>2382</v>
      </c>
      <c r="O24" t="s">
        <v>13</v>
      </c>
    </row>
    <row r="25" spans="3:15" x14ac:dyDescent="0.3">
      <c r="C25">
        <v>1996</v>
      </c>
      <c r="D25" t="str">
        <f>D18</f>
        <v>Sep</v>
      </c>
      <c r="G25" t="s">
        <v>11</v>
      </c>
      <c r="H25" t="s">
        <v>12</v>
      </c>
      <c r="I25" t="s">
        <v>2382</v>
      </c>
      <c r="O25" t="s">
        <v>23</v>
      </c>
    </row>
    <row r="26" spans="3:15" x14ac:dyDescent="0.3">
      <c r="C26">
        <v>1995</v>
      </c>
      <c r="D26" t="s">
        <v>30</v>
      </c>
      <c r="G26" t="s">
        <v>11</v>
      </c>
      <c r="H26" t="s">
        <v>12</v>
      </c>
      <c r="I26" t="s">
        <v>2382</v>
      </c>
      <c r="O26" t="s">
        <v>13</v>
      </c>
    </row>
    <row r="27" spans="3:15" x14ac:dyDescent="0.3">
      <c r="C27">
        <v>2004</v>
      </c>
      <c r="D27" t="s">
        <v>37</v>
      </c>
      <c r="G27" t="s">
        <v>11</v>
      </c>
      <c r="H27" t="s">
        <v>12</v>
      </c>
      <c r="I27" t="s">
        <v>2382</v>
      </c>
      <c r="O27" t="s">
        <v>42</v>
      </c>
    </row>
    <row r="28" spans="3:15" x14ac:dyDescent="0.3">
      <c r="C28">
        <v>2000</v>
      </c>
      <c r="D28" t="s">
        <v>15</v>
      </c>
      <c r="G28" t="s">
        <v>16</v>
      </c>
      <c r="H28" t="s">
        <v>12</v>
      </c>
      <c r="I28" t="s">
        <v>2382</v>
      </c>
      <c r="O28" t="s">
        <v>13</v>
      </c>
    </row>
    <row r="29" spans="3:15" x14ac:dyDescent="0.3">
      <c r="C29">
        <v>1993</v>
      </c>
      <c r="D29" t="s">
        <v>15</v>
      </c>
      <c r="G29" t="s">
        <v>16</v>
      </c>
      <c r="H29" t="s">
        <v>12</v>
      </c>
      <c r="I29" t="s">
        <v>2382</v>
      </c>
      <c r="O29" t="s">
        <v>13</v>
      </c>
    </row>
    <row r="30" spans="3:15" x14ac:dyDescent="0.3">
      <c r="C30">
        <v>1994</v>
      </c>
      <c r="D30" t="s">
        <v>37</v>
      </c>
      <c r="G30" t="s">
        <v>16</v>
      </c>
      <c r="H30" t="s">
        <v>12</v>
      </c>
      <c r="I30" t="s">
        <v>2382</v>
      </c>
      <c r="O30" t="s">
        <v>13</v>
      </c>
    </row>
    <row r="31" spans="3:15" x14ac:dyDescent="0.3">
      <c r="C31">
        <v>1995</v>
      </c>
      <c r="D31" t="s">
        <v>37</v>
      </c>
      <c r="G31" t="s">
        <v>16</v>
      </c>
      <c r="H31" t="s">
        <v>12</v>
      </c>
      <c r="I31" t="s">
        <v>2382</v>
      </c>
      <c r="O31" t="s">
        <v>13</v>
      </c>
    </row>
    <row r="32" spans="3:15" x14ac:dyDescent="0.3">
      <c r="C32">
        <v>2001</v>
      </c>
      <c r="D32" t="s">
        <v>35</v>
      </c>
      <c r="G32" t="s">
        <v>11</v>
      </c>
      <c r="H32" t="s">
        <v>12</v>
      </c>
      <c r="I32" t="s">
        <v>2382</v>
      </c>
      <c r="O32" t="s">
        <v>13</v>
      </c>
    </row>
    <row r="33" spans="3:15" x14ac:dyDescent="0.3">
      <c r="C33">
        <v>1994</v>
      </c>
      <c r="D33" t="s">
        <v>15</v>
      </c>
      <c r="G33" t="s">
        <v>11</v>
      </c>
      <c r="H33" t="s">
        <v>12</v>
      </c>
      <c r="I33" t="s">
        <v>2382</v>
      </c>
      <c r="O33" t="s">
        <v>13</v>
      </c>
    </row>
    <row r="34" spans="3:15" x14ac:dyDescent="0.3">
      <c r="C34">
        <v>2000</v>
      </c>
      <c r="D34" t="s">
        <v>37</v>
      </c>
      <c r="G34" t="s">
        <v>11</v>
      </c>
      <c r="H34" t="s">
        <v>12</v>
      </c>
      <c r="I34" t="s">
        <v>2382</v>
      </c>
      <c r="O34" t="s">
        <v>13</v>
      </c>
    </row>
    <row r="35" spans="3:15" x14ac:dyDescent="0.3">
      <c r="C35">
        <v>1999</v>
      </c>
      <c r="D35" t="s">
        <v>35</v>
      </c>
      <c r="G35" t="s">
        <v>11</v>
      </c>
      <c r="H35" t="s">
        <v>12</v>
      </c>
      <c r="I35" t="s">
        <v>2382</v>
      </c>
      <c r="O35" t="s">
        <v>13</v>
      </c>
    </row>
    <row r="36" spans="3:15" x14ac:dyDescent="0.3">
      <c r="C36">
        <v>1995</v>
      </c>
      <c r="D36" t="s">
        <v>37</v>
      </c>
      <c r="G36" t="s">
        <v>16</v>
      </c>
      <c r="H36" t="s">
        <v>12</v>
      </c>
      <c r="I36" t="s">
        <v>2382</v>
      </c>
      <c r="O36" t="s">
        <v>13</v>
      </c>
    </row>
    <row r="37" spans="3:15" x14ac:dyDescent="0.3">
      <c r="C37">
        <v>1994</v>
      </c>
      <c r="D37" t="s">
        <v>15</v>
      </c>
      <c r="G37" t="s">
        <v>11</v>
      </c>
      <c r="H37" t="s">
        <v>12</v>
      </c>
      <c r="I37" t="s">
        <v>2382</v>
      </c>
      <c r="O37" t="s">
        <v>13</v>
      </c>
    </row>
    <row r="38" spans="3:15" x14ac:dyDescent="0.3">
      <c r="C38">
        <v>2002</v>
      </c>
      <c r="D38" t="s">
        <v>10</v>
      </c>
      <c r="G38" t="s">
        <v>16</v>
      </c>
      <c r="H38" t="s">
        <v>12</v>
      </c>
      <c r="I38" t="s">
        <v>2382</v>
      </c>
      <c r="O38" t="s">
        <v>13</v>
      </c>
    </row>
    <row r="39" spans="3:15" x14ac:dyDescent="0.3">
      <c r="C39">
        <v>2002</v>
      </c>
      <c r="D39" t="s">
        <v>10</v>
      </c>
      <c r="G39" t="s">
        <v>11</v>
      </c>
      <c r="H39" t="s">
        <v>12</v>
      </c>
      <c r="I39" t="s">
        <v>2382</v>
      </c>
      <c r="O39" t="s">
        <v>23</v>
      </c>
    </row>
    <row r="40" spans="3:15" x14ac:dyDescent="0.3">
      <c r="C40">
        <v>1995</v>
      </c>
      <c r="D40" t="s">
        <v>18</v>
      </c>
      <c r="G40" t="s">
        <v>11</v>
      </c>
      <c r="H40" t="s">
        <v>12</v>
      </c>
      <c r="I40" t="s">
        <v>2382</v>
      </c>
      <c r="O40" t="s">
        <v>13</v>
      </c>
    </row>
    <row r="41" spans="3:15" x14ac:dyDescent="0.3">
      <c r="C41">
        <v>1993</v>
      </c>
      <c r="D41" t="s">
        <v>20</v>
      </c>
      <c r="G41" t="s">
        <v>16</v>
      </c>
      <c r="H41" t="s">
        <v>12</v>
      </c>
      <c r="I41" t="s">
        <v>2382</v>
      </c>
      <c r="O41" t="s">
        <v>13</v>
      </c>
    </row>
    <row r="42" spans="3:15" x14ac:dyDescent="0.3">
      <c r="C42">
        <v>2004</v>
      </c>
      <c r="D42" t="s">
        <v>35</v>
      </c>
      <c r="G42" t="s">
        <v>12</v>
      </c>
      <c r="H42" t="s">
        <v>12</v>
      </c>
      <c r="I42" t="s">
        <v>2382</v>
      </c>
      <c r="O42" t="s">
        <v>13</v>
      </c>
    </row>
    <row r="43" spans="3:15" x14ac:dyDescent="0.3">
      <c r="C43">
        <v>1997</v>
      </c>
      <c r="D43" t="s">
        <v>35</v>
      </c>
      <c r="G43" t="s">
        <v>12</v>
      </c>
      <c r="H43" t="s">
        <v>12</v>
      </c>
      <c r="I43" t="s">
        <v>2382</v>
      </c>
      <c r="O43" t="s">
        <v>13</v>
      </c>
    </row>
    <row r="44" spans="3:15" x14ac:dyDescent="0.3">
      <c r="C44">
        <v>1998</v>
      </c>
      <c r="D44" t="s">
        <v>30</v>
      </c>
      <c r="G44" t="s">
        <v>11</v>
      </c>
      <c r="H44" t="s">
        <v>12</v>
      </c>
      <c r="I44" t="s">
        <v>2382</v>
      </c>
      <c r="O44" t="s">
        <v>13</v>
      </c>
    </row>
    <row r="45" spans="3:15" x14ac:dyDescent="0.3">
      <c r="C45">
        <v>2002</v>
      </c>
      <c r="D45" t="s">
        <v>35</v>
      </c>
      <c r="G45" t="s">
        <v>12</v>
      </c>
      <c r="H45" t="s">
        <v>12</v>
      </c>
      <c r="I45" t="s">
        <v>2382</v>
      </c>
      <c r="O45" t="s">
        <v>13</v>
      </c>
    </row>
    <row r="46" spans="3:15" x14ac:dyDescent="0.3">
      <c r="C46">
        <v>2004</v>
      </c>
      <c r="D46" t="s">
        <v>15</v>
      </c>
      <c r="G46" t="s">
        <v>16</v>
      </c>
      <c r="H46" t="s">
        <v>12</v>
      </c>
      <c r="I46" t="s">
        <v>2382</v>
      </c>
      <c r="O46" t="s">
        <v>13</v>
      </c>
    </row>
    <row r="47" spans="3:15" x14ac:dyDescent="0.3">
      <c r="C47">
        <v>2004</v>
      </c>
      <c r="D47" t="s">
        <v>18</v>
      </c>
      <c r="G47" t="s">
        <v>16</v>
      </c>
      <c r="H47" t="s">
        <v>12</v>
      </c>
      <c r="I47" t="s">
        <v>2382</v>
      </c>
      <c r="O47" t="s">
        <v>13</v>
      </c>
    </row>
    <row r="48" spans="3:15" x14ac:dyDescent="0.3">
      <c r="C48">
        <v>2002</v>
      </c>
      <c r="D48" t="s">
        <v>10</v>
      </c>
      <c r="G48" t="s">
        <v>16</v>
      </c>
      <c r="H48" t="s">
        <v>12</v>
      </c>
      <c r="I48" t="s">
        <v>2382</v>
      </c>
      <c r="O48" t="s">
        <v>13</v>
      </c>
    </row>
    <row r="49" spans="3:15" x14ac:dyDescent="0.3">
      <c r="C49">
        <v>2004</v>
      </c>
      <c r="D49" t="s">
        <v>37</v>
      </c>
      <c r="G49" t="s">
        <v>12</v>
      </c>
      <c r="H49" t="s">
        <v>12</v>
      </c>
      <c r="I49" t="s">
        <v>2382</v>
      </c>
      <c r="O49" t="s">
        <v>13</v>
      </c>
    </row>
    <row r="50" spans="3:15" x14ac:dyDescent="0.3">
      <c r="C50">
        <v>2004</v>
      </c>
      <c r="D50" t="s">
        <v>18</v>
      </c>
      <c r="G50" t="s">
        <v>12</v>
      </c>
      <c r="H50" t="s">
        <v>12</v>
      </c>
      <c r="I50" t="s">
        <v>2382</v>
      </c>
      <c r="O50" t="s">
        <v>13</v>
      </c>
    </row>
    <row r="51" spans="3:15" x14ac:dyDescent="0.3">
      <c r="C51">
        <v>2004</v>
      </c>
      <c r="D51" t="s">
        <v>15</v>
      </c>
      <c r="G51" t="s">
        <v>12</v>
      </c>
      <c r="H51" t="s">
        <v>12</v>
      </c>
      <c r="I51" t="s">
        <v>2382</v>
      </c>
      <c r="O51" t="s">
        <v>13</v>
      </c>
    </row>
    <row r="52" spans="3:15" x14ac:dyDescent="0.3">
      <c r="C52">
        <v>2002</v>
      </c>
      <c r="D52" t="s">
        <v>35</v>
      </c>
      <c r="G52" t="s">
        <v>16</v>
      </c>
      <c r="H52" t="s">
        <v>12</v>
      </c>
      <c r="I52" t="s">
        <v>2382</v>
      </c>
      <c r="O52" t="s">
        <v>13</v>
      </c>
    </row>
    <row r="53" spans="3:15" x14ac:dyDescent="0.3">
      <c r="C53">
        <v>2004</v>
      </c>
      <c r="D53" t="s">
        <v>15</v>
      </c>
      <c r="G53" t="s">
        <v>16</v>
      </c>
      <c r="H53" t="s">
        <v>12</v>
      </c>
      <c r="I53" t="s">
        <v>2382</v>
      </c>
      <c r="O53" t="s">
        <v>13</v>
      </c>
    </row>
    <row r="54" spans="3:15" x14ac:dyDescent="0.3">
      <c r="C54">
        <v>2004</v>
      </c>
      <c r="D54" t="s">
        <v>37</v>
      </c>
      <c r="G54" t="s">
        <v>16</v>
      </c>
      <c r="H54" t="s">
        <v>12</v>
      </c>
      <c r="I54" t="s">
        <v>2382</v>
      </c>
      <c r="O54" t="s">
        <v>13</v>
      </c>
    </row>
    <row r="55" spans="3:15" x14ac:dyDescent="0.3">
      <c r="C55">
        <v>2004</v>
      </c>
      <c r="D55" t="s">
        <v>15</v>
      </c>
      <c r="G55" t="s">
        <v>11</v>
      </c>
      <c r="H55" t="s">
        <v>12</v>
      </c>
      <c r="I55" t="s">
        <v>2382</v>
      </c>
      <c r="O55" t="s">
        <v>13</v>
      </c>
    </row>
    <row r="56" spans="3:15" x14ac:dyDescent="0.3">
      <c r="C56">
        <v>2001</v>
      </c>
      <c r="D56" t="s">
        <v>37</v>
      </c>
      <c r="G56" t="s">
        <v>16</v>
      </c>
      <c r="H56" t="s">
        <v>12</v>
      </c>
      <c r="I56" t="s">
        <v>2382</v>
      </c>
      <c r="O56" t="s">
        <v>13</v>
      </c>
    </row>
    <row r="57" spans="3:15" x14ac:dyDescent="0.3">
      <c r="C57">
        <v>2004</v>
      </c>
      <c r="D57" t="s">
        <v>20</v>
      </c>
      <c r="G57" t="s">
        <v>12</v>
      </c>
      <c r="H57" t="s">
        <v>12</v>
      </c>
      <c r="I57" t="s">
        <v>2382</v>
      </c>
      <c r="O57" t="s">
        <v>13</v>
      </c>
    </row>
    <row r="58" spans="3:15" x14ac:dyDescent="0.3">
      <c r="C58">
        <v>2002</v>
      </c>
      <c r="D58" t="s">
        <v>37</v>
      </c>
      <c r="G58" t="s">
        <v>11</v>
      </c>
      <c r="H58" t="s">
        <v>12</v>
      </c>
      <c r="I58" t="s">
        <v>2382</v>
      </c>
      <c r="O58" t="s">
        <v>42</v>
      </c>
    </row>
    <row r="59" spans="3:15" x14ac:dyDescent="0.3">
      <c r="C59">
        <v>2004</v>
      </c>
      <c r="D59" t="s">
        <v>18</v>
      </c>
      <c r="G59" t="s">
        <v>11</v>
      </c>
      <c r="H59" t="s">
        <v>11</v>
      </c>
      <c r="I59" t="s">
        <v>2382</v>
      </c>
      <c r="O59" t="s">
        <v>13</v>
      </c>
    </row>
    <row r="60" spans="3:15" x14ac:dyDescent="0.3">
      <c r="C60">
        <v>2003</v>
      </c>
      <c r="D60" t="s">
        <v>18</v>
      </c>
      <c r="G60" t="s">
        <v>16</v>
      </c>
      <c r="H60" t="s">
        <v>11</v>
      </c>
      <c r="I60" t="s">
        <v>2382</v>
      </c>
      <c r="O60" t="s">
        <v>23</v>
      </c>
    </row>
    <row r="61" spans="3:15" x14ac:dyDescent="0.3">
      <c r="C61">
        <v>2004</v>
      </c>
      <c r="D61" t="s">
        <v>10</v>
      </c>
      <c r="G61" t="s">
        <v>11</v>
      </c>
      <c r="H61" t="s">
        <v>11</v>
      </c>
      <c r="I61" t="s">
        <v>2382</v>
      </c>
      <c r="O61" t="s">
        <v>13</v>
      </c>
    </row>
    <row r="62" spans="3:15" x14ac:dyDescent="0.3">
      <c r="C62">
        <v>1994</v>
      </c>
      <c r="D62" t="s">
        <v>10</v>
      </c>
      <c r="G62" t="s">
        <v>16</v>
      </c>
      <c r="H62" t="s">
        <v>11</v>
      </c>
      <c r="I62" t="s">
        <v>2382</v>
      </c>
      <c r="O62" t="s">
        <v>13</v>
      </c>
    </row>
    <row r="63" spans="3:15" x14ac:dyDescent="0.3">
      <c r="C63">
        <v>2004</v>
      </c>
      <c r="D63" t="s">
        <v>15</v>
      </c>
      <c r="G63" t="s">
        <v>12</v>
      </c>
      <c r="H63" t="s">
        <v>11</v>
      </c>
      <c r="I63" t="s">
        <v>2382</v>
      </c>
      <c r="O63" t="s">
        <v>13</v>
      </c>
    </row>
    <row r="64" spans="3:15" x14ac:dyDescent="0.3">
      <c r="C64">
        <v>2002</v>
      </c>
      <c r="D64" t="s">
        <v>18</v>
      </c>
      <c r="G64" t="s">
        <v>12</v>
      </c>
      <c r="H64" t="s">
        <v>11</v>
      </c>
      <c r="I64" t="s">
        <v>2382</v>
      </c>
      <c r="O64" t="s">
        <v>23</v>
      </c>
    </row>
    <row r="65" spans="3:15" x14ac:dyDescent="0.3">
      <c r="C65">
        <v>2001</v>
      </c>
      <c r="D65" t="s">
        <v>15</v>
      </c>
      <c r="G65" t="s">
        <v>16</v>
      </c>
      <c r="H65" t="s">
        <v>11</v>
      </c>
      <c r="I65" t="s">
        <v>2382</v>
      </c>
      <c r="O65" t="s">
        <v>13</v>
      </c>
    </row>
    <row r="66" spans="3:15" x14ac:dyDescent="0.3">
      <c r="C66">
        <v>1996</v>
      </c>
      <c r="D66" t="s">
        <v>35</v>
      </c>
      <c r="G66" t="s">
        <v>12</v>
      </c>
      <c r="H66" t="s">
        <v>11</v>
      </c>
      <c r="I66" t="s">
        <v>2382</v>
      </c>
      <c r="O66" t="s">
        <v>13</v>
      </c>
    </row>
    <row r="67" spans="3:15" x14ac:dyDescent="0.3">
      <c r="C67">
        <v>1997</v>
      </c>
      <c r="D67" t="s">
        <v>18</v>
      </c>
      <c r="G67" t="s">
        <v>11</v>
      </c>
      <c r="H67" t="s">
        <v>11</v>
      </c>
      <c r="I67" t="s">
        <v>2382</v>
      </c>
      <c r="O67" t="s">
        <v>13</v>
      </c>
    </row>
    <row r="68" spans="3:15" x14ac:dyDescent="0.3">
      <c r="C68">
        <v>2002</v>
      </c>
      <c r="D68" t="s">
        <v>35</v>
      </c>
      <c r="G68" t="s">
        <v>16</v>
      </c>
      <c r="H68" t="s">
        <v>11</v>
      </c>
      <c r="I68" t="s">
        <v>2382</v>
      </c>
      <c r="O68" t="s">
        <v>13</v>
      </c>
    </row>
    <row r="69" spans="3:15" x14ac:dyDescent="0.3">
      <c r="C69">
        <v>1999</v>
      </c>
      <c r="D69" t="s">
        <v>18</v>
      </c>
      <c r="G69" t="s">
        <v>12</v>
      </c>
      <c r="H69" t="s">
        <v>11</v>
      </c>
      <c r="I69" t="s">
        <v>2382</v>
      </c>
      <c r="O69" t="s">
        <v>23</v>
      </c>
    </row>
    <row r="70" spans="3:15" x14ac:dyDescent="0.3">
      <c r="C70">
        <v>1992</v>
      </c>
      <c r="D70" t="s">
        <v>37</v>
      </c>
      <c r="G70" t="s">
        <v>12</v>
      </c>
      <c r="H70" t="s">
        <v>11</v>
      </c>
      <c r="I70" t="s">
        <v>2382</v>
      </c>
      <c r="O70" t="s">
        <v>13</v>
      </c>
    </row>
    <row r="71" spans="3:15" x14ac:dyDescent="0.3">
      <c r="C71">
        <v>2004</v>
      </c>
      <c r="D71" t="s">
        <v>18</v>
      </c>
      <c r="G71" t="s">
        <v>16</v>
      </c>
      <c r="H71" t="s">
        <v>11</v>
      </c>
      <c r="I71" t="s">
        <v>2382</v>
      </c>
      <c r="O71" t="s">
        <v>13</v>
      </c>
    </row>
    <row r="72" spans="3:15" x14ac:dyDescent="0.3">
      <c r="C72">
        <v>1996</v>
      </c>
      <c r="D72" t="s">
        <v>15</v>
      </c>
      <c r="G72" t="s">
        <v>12</v>
      </c>
      <c r="H72" t="s">
        <v>11</v>
      </c>
      <c r="I72" t="s">
        <v>2382</v>
      </c>
      <c r="O72" t="s">
        <v>23</v>
      </c>
    </row>
    <row r="73" spans="3:15" x14ac:dyDescent="0.3">
      <c r="C73">
        <v>2004</v>
      </c>
      <c r="D73" t="s">
        <v>10</v>
      </c>
      <c r="G73" t="s">
        <v>16</v>
      </c>
      <c r="H73" t="s">
        <v>11</v>
      </c>
      <c r="I73" t="s">
        <v>2382</v>
      </c>
      <c r="O73" t="s">
        <v>13</v>
      </c>
    </row>
    <row r="74" spans="3:15" x14ac:dyDescent="0.3">
      <c r="C74">
        <v>2004</v>
      </c>
      <c r="D74" t="s">
        <v>37</v>
      </c>
      <c r="G74" t="s">
        <v>16</v>
      </c>
      <c r="H74" t="s">
        <v>11</v>
      </c>
      <c r="I74" t="s">
        <v>2382</v>
      </c>
      <c r="O74" t="s">
        <v>23</v>
      </c>
    </row>
    <row r="75" spans="3:15" x14ac:dyDescent="0.3">
      <c r="C75">
        <v>1998</v>
      </c>
      <c r="D75" t="s">
        <v>10</v>
      </c>
      <c r="G75" t="s">
        <v>16</v>
      </c>
      <c r="H75" t="s">
        <v>11</v>
      </c>
      <c r="I75" t="s">
        <v>2382</v>
      </c>
      <c r="O75" t="s">
        <v>13</v>
      </c>
    </row>
    <row r="76" spans="3:15" x14ac:dyDescent="0.3">
      <c r="C76">
        <v>2002</v>
      </c>
      <c r="D76" t="s">
        <v>30</v>
      </c>
      <c r="G76" t="s">
        <v>11</v>
      </c>
      <c r="H76" t="s">
        <v>11</v>
      </c>
      <c r="I76" t="s">
        <v>2382</v>
      </c>
      <c r="O76" t="s">
        <v>13</v>
      </c>
    </row>
    <row r="77" spans="3:15" x14ac:dyDescent="0.3">
      <c r="C77">
        <v>1998</v>
      </c>
      <c r="D77" t="s">
        <v>37</v>
      </c>
      <c r="G77" t="s">
        <v>16</v>
      </c>
      <c r="H77" t="s">
        <v>11</v>
      </c>
      <c r="I77" t="s">
        <v>2382</v>
      </c>
      <c r="O77" t="s">
        <v>23</v>
      </c>
    </row>
    <row r="78" spans="3:15" x14ac:dyDescent="0.3">
      <c r="C78">
        <v>2002</v>
      </c>
      <c r="D78" t="s">
        <v>10</v>
      </c>
      <c r="G78" t="s">
        <v>11</v>
      </c>
      <c r="H78" t="s">
        <v>11</v>
      </c>
      <c r="I78" t="s">
        <v>2382</v>
      </c>
      <c r="O78" t="s">
        <v>13</v>
      </c>
    </row>
    <row r="79" spans="3:15" x14ac:dyDescent="0.3">
      <c r="C79">
        <v>2003</v>
      </c>
      <c r="D79" t="s">
        <v>35</v>
      </c>
      <c r="G79" t="s">
        <v>11</v>
      </c>
      <c r="H79" t="s">
        <v>11</v>
      </c>
      <c r="I79" t="s">
        <v>2382</v>
      </c>
      <c r="O79" t="s">
        <v>42</v>
      </c>
    </row>
    <row r="80" spans="3:15" x14ac:dyDescent="0.3">
      <c r="C80">
        <v>2003</v>
      </c>
      <c r="D80" t="s">
        <v>20</v>
      </c>
      <c r="G80" t="s">
        <v>16</v>
      </c>
      <c r="H80" t="s">
        <v>11</v>
      </c>
      <c r="I80" t="s">
        <v>2382</v>
      </c>
      <c r="O80" t="s">
        <v>42</v>
      </c>
    </row>
    <row r="81" spans="3:15" x14ac:dyDescent="0.3">
      <c r="C81">
        <v>2003</v>
      </c>
      <c r="D81" t="s">
        <v>20</v>
      </c>
      <c r="G81" t="s">
        <v>16</v>
      </c>
      <c r="H81" t="s">
        <v>11</v>
      </c>
      <c r="I81" t="s">
        <v>2382</v>
      </c>
      <c r="O81" t="s">
        <v>42</v>
      </c>
    </row>
    <row r="82" spans="3:15" x14ac:dyDescent="0.3">
      <c r="C82">
        <v>2003</v>
      </c>
      <c r="D82" t="s">
        <v>20</v>
      </c>
      <c r="G82" t="s">
        <v>12</v>
      </c>
      <c r="H82" t="s">
        <v>11</v>
      </c>
      <c r="I82" t="s">
        <v>2382</v>
      </c>
      <c r="O82" t="s">
        <v>42</v>
      </c>
    </row>
    <row r="83" spans="3:15" x14ac:dyDescent="0.3">
      <c r="C83">
        <v>1997</v>
      </c>
      <c r="D83" t="s">
        <v>15</v>
      </c>
      <c r="G83" t="s">
        <v>11</v>
      </c>
      <c r="H83" t="s">
        <v>11</v>
      </c>
      <c r="I83" t="s">
        <v>2382</v>
      </c>
      <c r="O83" t="s">
        <v>13</v>
      </c>
    </row>
    <row r="84" spans="3:15" x14ac:dyDescent="0.3">
      <c r="C84">
        <v>2003</v>
      </c>
      <c r="D84" t="s">
        <v>30</v>
      </c>
      <c r="G84" t="s">
        <v>11</v>
      </c>
      <c r="H84" t="s">
        <v>11</v>
      </c>
      <c r="I84" t="s">
        <v>2382</v>
      </c>
      <c r="O84" t="s">
        <v>42</v>
      </c>
    </row>
    <row r="85" spans="3:15" x14ac:dyDescent="0.3">
      <c r="C85">
        <v>2003</v>
      </c>
      <c r="D85" t="s">
        <v>37</v>
      </c>
      <c r="G85" t="s">
        <v>12</v>
      </c>
      <c r="H85" t="s">
        <v>11</v>
      </c>
      <c r="I85" t="s">
        <v>2382</v>
      </c>
      <c r="O85" t="s">
        <v>42</v>
      </c>
    </row>
    <row r="86" spans="3:15" x14ac:dyDescent="0.3">
      <c r="C86">
        <v>2003</v>
      </c>
      <c r="D86" t="s">
        <v>37</v>
      </c>
      <c r="G86" t="s">
        <v>12</v>
      </c>
      <c r="H86" t="s">
        <v>11</v>
      </c>
      <c r="I86" t="s">
        <v>2382</v>
      </c>
      <c r="O86" t="s">
        <v>42</v>
      </c>
    </row>
    <row r="87" spans="3:15" x14ac:dyDescent="0.3">
      <c r="C87">
        <v>2003</v>
      </c>
      <c r="D87" t="s">
        <v>35</v>
      </c>
      <c r="G87" t="s">
        <v>12</v>
      </c>
      <c r="H87" t="s">
        <v>11</v>
      </c>
      <c r="I87" t="s">
        <v>2382</v>
      </c>
      <c r="O87" t="s">
        <v>42</v>
      </c>
    </row>
    <row r="88" spans="3:15" x14ac:dyDescent="0.3">
      <c r="C88">
        <v>2003</v>
      </c>
      <c r="D88" t="s">
        <v>15</v>
      </c>
      <c r="G88" t="s">
        <v>12</v>
      </c>
      <c r="H88" t="s">
        <v>11</v>
      </c>
      <c r="I88" t="s">
        <v>2382</v>
      </c>
      <c r="O88" t="s">
        <v>42</v>
      </c>
    </row>
    <row r="89" spans="3:15" x14ac:dyDescent="0.3">
      <c r="C89">
        <v>2002</v>
      </c>
      <c r="D89" t="s">
        <v>30</v>
      </c>
      <c r="G89" t="s">
        <v>16</v>
      </c>
      <c r="H89" t="s">
        <v>11</v>
      </c>
      <c r="I89" t="s">
        <v>2382</v>
      </c>
      <c r="O89" t="s">
        <v>13</v>
      </c>
    </row>
    <row r="90" spans="3:15" x14ac:dyDescent="0.3">
      <c r="C90">
        <v>1997</v>
      </c>
      <c r="D90" t="s">
        <v>37</v>
      </c>
      <c r="G90" t="s">
        <v>11</v>
      </c>
      <c r="H90" t="s">
        <v>11</v>
      </c>
      <c r="I90" t="s">
        <v>2382</v>
      </c>
      <c r="O90" t="s">
        <v>23</v>
      </c>
    </row>
    <row r="91" spans="3:15" x14ac:dyDescent="0.3">
      <c r="C91">
        <v>2004</v>
      </c>
      <c r="D91" t="s">
        <v>20</v>
      </c>
      <c r="G91" t="s">
        <v>16</v>
      </c>
      <c r="H91" t="s">
        <v>11</v>
      </c>
      <c r="I91" t="s">
        <v>2382</v>
      </c>
      <c r="O91" t="s">
        <v>13</v>
      </c>
    </row>
    <row r="92" spans="3:15" x14ac:dyDescent="0.3">
      <c r="C92">
        <v>2004</v>
      </c>
      <c r="D92" t="s">
        <v>10</v>
      </c>
      <c r="G92" t="s">
        <v>12</v>
      </c>
      <c r="H92" t="s">
        <v>11</v>
      </c>
      <c r="I92" t="s">
        <v>2382</v>
      </c>
      <c r="O92" t="s">
        <v>13</v>
      </c>
    </row>
    <row r="93" spans="3:15" x14ac:dyDescent="0.3">
      <c r="C93">
        <v>2000</v>
      </c>
      <c r="D93" t="s">
        <v>18</v>
      </c>
      <c r="G93" t="s">
        <v>11</v>
      </c>
      <c r="H93" t="s">
        <v>11</v>
      </c>
      <c r="I93" t="s">
        <v>2382</v>
      </c>
      <c r="O93" t="s">
        <v>13</v>
      </c>
    </row>
    <row r="94" spans="3:15" x14ac:dyDescent="0.3">
      <c r="C94">
        <v>1998</v>
      </c>
      <c r="D94" t="s">
        <v>18</v>
      </c>
      <c r="G94" t="s">
        <v>11</v>
      </c>
      <c r="H94" t="s">
        <v>11</v>
      </c>
      <c r="I94" t="s">
        <v>2382</v>
      </c>
      <c r="O94" t="s">
        <v>13</v>
      </c>
    </row>
    <row r="95" spans="3:15" x14ac:dyDescent="0.3">
      <c r="C95">
        <v>2001</v>
      </c>
      <c r="D95" t="s">
        <v>15</v>
      </c>
      <c r="G95" t="s">
        <v>12</v>
      </c>
      <c r="H95" t="s">
        <v>11</v>
      </c>
      <c r="I95" t="s">
        <v>2382</v>
      </c>
      <c r="O95" t="s">
        <v>23</v>
      </c>
    </row>
    <row r="96" spans="3:15" x14ac:dyDescent="0.3">
      <c r="C96">
        <v>2002</v>
      </c>
      <c r="D96" t="s">
        <v>30</v>
      </c>
      <c r="G96" t="s">
        <v>11</v>
      </c>
      <c r="H96" t="s">
        <v>11</v>
      </c>
      <c r="I96" t="s">
        <v>2382</v>
      </c>
      <c r="O96" t="s">
        <v>23</v>
      </c>
    </row>
    <row r="97" spans="3:15" x14ac:dyDescent="0.3">
      <c r="C97">
        <v>1999</v>
      </c>
      <c r="D97" t="s">
        <v>30</v>
      </c>
      <c r="G97" t="s">
        <v>11</v>
      </c>
      <c r="H97" t="s">
        <v>11</v>
      </c>
      <c r="I97" t="s">
        <v>2382</v>
      </c>
      <c r="O97" t="s">
        <v>13</v>
      </c>
    </row>
    <row r="98" spans="3:15" x14ac:dyDescent="0.3">
      <c r="C98">
        <v>2002</v>
      </c>
      <c r="D98" t="s">
        <v>37</v>
      </c>
      <c r="G98" t="s">
        <v>11</v>
      </c>
      <c r="H98" t="s">
        <v>11</v>
      </c>
      <c r="I98" t="s">
        <v>2382</v>
      </c>
      <c r="O98" t="s">
        <v>13</v>
      </c>
    </row>
    <row r="99" spans="3:15" x14ac:dyDescent="0.3">
      <c r="C99">
        <v>1999</v>
      </c>
      <c r="D99" t="s">
        <v>37</v>
      </c>
      <c r="G99" t="s">
        <v>12</v>
      </c>
      <c r="H99" t="s">
        <v>11</v>
      </c>
      <c r="I99" t="s">
        <v>2382</v>
      </c>
      <c r="O99" t="s">
        <v>13</v>
      </c>
    </row>
    <row r="100" spans="3:15" x14ac:dyDescent="0.3">
      <c r="C100">
        <v>1998</v>
      </c>
      <c r="D100" t="s">
        <v>10</v>
      </c>
      <c r="G100" t="s">
        <v>12</v>
      </c>
      <c r="H100" t="s">
        <v>11</v>
      </c>
      <c r="I100" t="s">
        <v>2382</v>
      </c>
      <c r="O100" t="s">
        <v>13</v>
      </c>
    </row>
    <row r="101" spans="3:15" x14ac:dyDescent="0.3">
      <c r="C101">
        <v>1995</v>
      </c>
      <c r="D101" t="s">
        <v>10</v>
      </c>
      <c r="G101" t="s">
        <v>12</v>
      </c>
      <c r="H101" t="s">
        <v>11</v>
      </c>
      <c r="I101" t="s">
        <v>2382</v>
      </c>
      <c r="O101" t="s">
        <v>23</v>
      </c>
    </row>
    <row r="102" spans="3:15" x14ac:dyDescent="0.3">
      <c r="C102">
        <v>1997</v>
      </c>
      <c r="D102" t="s">
        <v>15</v>
      </c>
      <c r="G102" t="s">
        <v>11</v>
      </c>
      <c r="H102" t="s">
        <v>11</v>
      </c>
      <c r="I102" t="s">
        <v>2382</v>
      </c>
      <c r="O102" t="s">
        <v>23</v>
      </c>
    </row>
    <row r="103" spans="3:15" x14ac:dyDescent="0.3">
      <c r="C103">
        <v>1998</v>
      </c>
      <c r="D103" t="s">
        <v>30</v>
      </c>
      <c r="G103" t="s">
        <v>16</v>
      </c>
      <c r="H103" t="s">
        <v>11</v>
      </c>
      <c r="I103" t="s">
        <v>2382</v>
      </c>
      <c r="O103" t="s">
        <v>13</v>
      </c>
    </row>
    <row r="104" spans="3:15" x14ac:dyDescent="0.3">
      <c r="C104">
        <v>2002</v>
      </c>
      <c r="D104" t="s">
        <v>35</v>
      </c>
      <c r="G104" t="s">
        <v>16</v>
      </c>
      <c r="H104" t="s">
        <v>11</v>
      </c>
      <c r="I104" t="s">
        <v>2382</v>
      </c>
      <c r="O104" t="s">
        <v>13</v>
      </c>
    </row>
    <row r="105" spans="3:15" x14ac:dyDescent="0.3">
      <c r="C105">
        <v>1999</v>
      </c>
      <c r="D105" t="s">
        <v>10</v>
      </c>
      <c r="G105" t="s">
        <v>11</v>
      </c>
      <c r="H105" t="s">
        <v>11</v>
      </c>
      <c r="I105" t="s">
        <v>2382</v>
      </c>
      <c r="O105" t="s">
        <v>13</v>
      </c>
    </row>
    <row r="106" spans="3:15" x14ac:dyDescent="0.3">
      <c r="C106">
        <v>2002</v>
      </c>
      <c r="D106" t="s">
        <v>15</v>
      </c>
      <c r="G106" t="s">
        <v>11</v>
      </c>
      <c r="H106" t="s">
        <v>11</v>
      </c>
      <c r="I106" t="s">
        <v>2382</v>
      </c>
      <c r="O106" t="s">
        <v>13</v>
      </c>
    </row>
    <row r="107" spans="3:15" x14ac:dyDescent="0.3">
      <c r="C107">
        <v>2002</v>
      </c>
      <c r="D107" t="s">
        <v>30</v>
      </c>
      <c r="G107" t="s">
        <v>16</v>
      </c>
      <c r="H107" t="s">
        <v>11</v>
      </c>
      <c r="I107" t="s">
        <v>2382</v>
      </c>
      <c r="O107" t="s">
        <v>13</v>
      </c>
    </row>
    <row r="108" spans="3:15" x14ac:dyDescent="0.3">
      <c r="C108">
        <v>1998</v>
      </c>
      <c r="D108" t="s">
        <v>20</v>
      </c>
      <c r="G108" t="s">
        <v>11</v>
      </c>
      <c r="H108" t="s">
        <v>11</v>
      </c>
      <c r="I108" t="s">
        <v>2382</v>
      </c>
      <c r="O108" t="s">
        <v>13</v>
      </c>
    </row>
    <row r="109" spans="3:15" x14ac:dyDescent="0.3">
      <c r="C109">
        <v>1997</v>
      </c>
      <c r="D109" t="s">
        <v>37</v>
      </c>
      <c r="G109" t="s">
        <v>12</v>
      </c>
      <c r="H109" t="s">
        <v>11</v>
      </c>
      <c r="I109" t="s">
        <v>2382</v>
      </c>
      <c r="O109" t="s">
        <v>42</v>
      </c>
    </row>
    <row r="110" spans="3:15" x14ac:dyDescent="0.3">
      <c r="C110">
        <v>1996</v>
      </c>
      <c r="D110" t="s">
        <v>18</v>
      </c>
      <c r="G110" t="s">
        <v>12</v>
      </c>
      <c r="H110" t="s">
        <v>11</v>
      </c>
      <c r="I110" t="s">
        <v>2382</v>
      </c>
      <c r="O110" t="s">
        <v>13</v>
      </c>
    </row>
    <row r="111" spans="3:15" x14ac:dyDescent="0.3">
      <c r="C111">
        <v>2001</v>
      </c>
      <c r="D111" t="s">
        <v>35</v>
      </c>
      <c r="G111" t="s">
        <v>11</v>
      </c>
      <c r="H111" t="s">
        <v>11</v>
      </c>
      <c r="I111" t="s">
        <v>2382</v>
      </c>
      <c r="O111" t="s">
        <v>13</v>
      </c>
    </row>
    <row r="112" spans="3:15" x14ac:dyDescent="0.3">
      <c r="C112">
        <v>1997</v>
      </c>
      <c r="D112" t="s">
        <v>30</v>
      </c>
      <c r="G112" t="s">
        <v>11</v>
      </c>
      <c r="H112" t="s">
        <v>11</v>
      </c>
      <c r="I112" t="s">
        <v>2382</v>
      </c>
      <c r="O112" t="s">
        <v>13</v>
      </c>
    </row>
    <row r="113" spans="3:15" x14ac:dyDescent="0.3">
      <c r="C113">
        <v>2000</v>
      </c>
      <c r="D113" t="s">
        <v>20</v>
      </c>
      <c r="G113" t="s">
        <v>11</v>
      </c>
      <c r="H113" t="s">
        <v>11</v>
      </c>
      <c r="I113" t="s">
        <v>2382</v>
      </c>
      <c r="O113" t="s">
        <v>13</v>
      </c>
    </row>
    <row r="114" spans="3:15" x14ac:dyDescent="0.3">
      <c r="C114">
        <v>1997</v>
      </c>
      <c r="D114" t="s">
        <v>18</v>
      </c>
      <c r="G114" t="s">
        <v>16</v>
      </c>
      <c r="H114" t="s">
        <v>11</v>
      </c>
      <c r="I114" t="s">
        <v>2382</v>
      </c>
      <c r="O114" t="s">
        <v>13</v>
      </c>
    </row>
    <row r="115" spans="3:15" x14ac:dyDescent="0.3">
      <c r="C115">
        <v>2003</v>
      </c>
      <c r="D115" t="s">
        <v>18</v>
      </c>
      <c r="G115" t="s">
        <v>11</v>
      </c>
      <c r="H115" t="s">
        <v>11</v>
      </c>
      <c r="I115" t="s">
        <v>2382</v>
      </c>
      <c r="O115" t="s">
        <v>13</v>
      </c>
    </row>
    <row r="116" spans="3:15" x14ac:dyDescent="0.3">
      <c r="C116">
        <v>1998</v>
      </c>
      <c r="D116" t="s">
        <v>30</v>
      </c>
      <c r="G116" t="s">
        <v>16</v>
      </c>
      <c r="H116" t="s">
        <v>11</v>
      </c>
      <c r="I116" t="s">
        <v>2382</v>
      </c>
      <c r="O116" t="s">
        <v>13</v>
      </c>
    </row>
    <row r="117" spans="3:15" x14ac:dyDescent="0.3">
      <c r="C117">
        <v>1997</v>
      </c>
      <c r="D117" t="s">
        <v>18</v>
      </c>
      <c r="G117" t="s">
        <v>16</v>
      </c>
      <c r="H117" t="s">
        <v>11</v>
      </c>
      <c r="I117" t="s">
        <v>2382</v>
      </c>
      <c r="O117" t="s">
        <v>23</v>
      </c>
    </row>
    <row r="118" spans="3:15" x14ac:dyDescent="0.3">
      <c r="C118">
        <v>1995</v>
      </c>
      <c r="D118" t="s">
        <v>37</v>
      </c>
      <c r="G118" t="s">
        <v>12</v>
      </c>
      <c r="H118" t="s">
        <v>11</v>
      </c>
      <c r="I118" t="s">
        <v>2382</v>
      </c>
      <c r="O118" t="s">
        <v>13</v>
      </c>
    </row>
    <row r="119" spans="3:15" x14ac:dyDescent="0.3">
      <c r="C119">
        <v>1998</v>
      </c>
      <c r="D119" t="s">
        <v>18</v>
      </c>
      <c r="G119" t="s">
        <v>11</v>
      </c>
      <c r="H119" t="s">
        <v>11</v>
      </c>
      <c r="I119" t="s">
        <v>2382</v>
      </c>
      <c r="O119" t="s">
        <v>13</v>
      </c>
    </row>
    <row r="120" spans="3:15" x14ac:dyDescent="0.3">
      <c r="C120">
        <v>2001</v>
      </c>
      <c r="D120" t="s">
        <v>35</v>
      </c>
      <c r="G120" t="s">
        <v>12</v>
      </c>
      <c r="H120" t="s">
        <v>11</v>
      </c>
      <c r="I120" t="s">
        <v>2382</v>
      </c>
      <c r="O120" t="s">
        <v>13</v>
      </c>
    </row>
    <row r="121" spans="3:15" x14ac:dyDescent="0.3">
      <c r="C121">
        <v>2001</v>
      </c>
      <c r="D121" t="s">
        <v>10</v>
      </c>
      <c r="G121" t="s">
        <v>12</v>
      </c>
      <c r="H121" t="s">
        <v>11</v>
      </c>
      <c r="I121" t="s">
        <v>2382</v>
      </c>
      <c r="O121" t="s">
        <v>42</v>
      </c>
    </row>
    <row r="122" spans="3:15" x14ac:dyDescent="0.3">
      <c r="C122">
        <v>2001</v>
      </c>
      <c r="D122" t="s">
        <v>18</v>
      </c>
      <c r="G122" t="s">
        <v>11</v>
      </c>
      <c r="H122" t="s">
        <v>11</v>
      </c>
      <c r="I122" t="s">
        <v>2382</v>
      </c>
      <c r="O122" t="s">
        <v>13</v>
      </c>
    </row>
    <row r="123" spans="3:15" x14ac:dyDescent="0.3">
      <c r="C123">
        <v>2001</v>
      </c>
      <c r="D123" t="s">
        <v>30</v>
      </c>
      <c r="G123" t="s">
        <v>11</v>
      </c>
      <c r="H123" t="s">
        <v>11</v>
      </c>
      <c r="I123" t="s">
        <v>2382</v>
      </c>
      <c r="O123" t="s">
        <v>13</v>
      </c>
    </row>
    <row r="124" spans="3:15" x14ac:dyDescent="0.3">
      <c r="C124">
        <v>1992</v>
      </c>
      <c r="D124" t="s">
        <v>20</v>
      </c>
      <c r="G124" t="s">
        <v>16</v>
      </c>
      <c r="H124" t="s">
        <v>11</v>
      </c>
      <c r="I124" t="s">
        <v>2382</v>
      </c>
      <c r="O124" t="s">
        <v>13</v>
      </c>
    </row>
    <row r="125" spans="3:15" x14ac:dyDescent="0.3">
      <c r="C125">
        <v>2004</v>
      </c>
      <c r="D125" t="s">
        <v>15</v>
      </c>
      <c r="G125" t="s">
        <v>12</v>
      </c>
      <c r="H125" t="s">
        <v>11</v>
      </c>
      <c r="I125" t="s">
        <v>2382</v>
      </c>
      <c r="O125" t="s">
        <v>13</v>
      </c>
    </row>
    <row r="126" spans="3:15" x14ac:dyDescent="0.3">
      <c r="C126">
        <v>2004</v>
      </c>
      <c r="D126" t="s">
        <v>10</v>
      </c>
      <c r="G126" t="s">
        <v>16</v>
      </c>
      <c r="H126" t="s">
        <v>11</v>
      </c>
      <c r="I126" t="s">
        <v>2382</v>
      </c>
      <c r="O126" t="s">
        <v>13</v>
      </c>
    </row>
    <row r="127" spans="3:15" x14ac:dyDescent="0.3">
      <c r="C127">
        <v>1995</v>
      </c>
      <c r="D127" t="s">
        <v>35</v>
      </c>
      <c r="G127" t="s">
        <v>16</v>
      </c>
      <c r="H127" t="s">
        <v>11</v>
      </c>
      <c r="I127" t="s">
        <v>2382</v>
      </c>
      <c r="O127" t="s">
        <v>13</v>
      </c>
    </row>
    <row r="128" spans="3:15" x14ac:dyDescent="0.3">
      <c r="C128">
        <v>2003</v>
      </c>
      <c r="D128" t="s">
        <v>20</v>
      </c>
      <c r="G128" t="s">
        <v>11</v>
      </c>
      <c r="H128" t="s">
        <v>11</v>
      </c>
      <c r="I128" t="s">
        <v>2382</v>
      </c>
      <c r="O128" t="s">
        <v>23</v>
      </c>
    </row>
    <row r="129" spans="3:15" x14ac:dyDescent="0.3">
      <c r="C129">
        <v>2004</v>
      </c>
      <c r="D129" t="s">
        <v>35</v>
      </c>
      <c r="G129" t="s">
        <v>11</v>
      </c>
      <c r="H129" t="s">
        <v>11</v>
      </c>
      <c r="I129" t="s">
        <v>2382</v>
      </c>
      <c r="O129" t="s">
        <v>13</v>
      </c>
    </row>
    <row r="130" spans="3:15" x14ac:dyDescent="0.3">
      <c r="C130">
        <v>2004</v>
      </c>
      <c r="D130" t="s">
        <v>10</v>
      </c>
      <c r="G130" t="s">
        <v>16</v>
      </c>
      <c r="H130" t="s">
        <v>11</v>
      </c>
      <c r="I130" t="s">
        <v>2382</v>
      </c>
      <c r="O130" t="s">
        <v>13</v>
      </c>
    </row>
    <row r="131" spans="3:15" x14ac:dyDescent="0.3">
      <c r="C131">
        <v>2003</v>
      </c>
      <c r="D131" t="s">
        <v>20</v>
      </c>
      <c r="G131" t="s">
        <v>12</v>
      </c>
      <c r="H131" t="s">
        <v>11</v>
      </c>
      <c r="I131" t="s">
        <v>2382</v>
      </c>
      <c r="O131" t="s">
        <v>23</v>
      </c>
    </row>
    <row r="132" spans="3:15" x14ac:dyDescent="0.3">
      <c r="C132">
        <v>2003</v>
      </c>
      <c r="D132" t="s">
        <v>30</v>
      </c>
      <c r="G132" t="s">
        <v>11</v>
      </c>
      <c r="H132" t="s">
        <v>11</v>
      </c>
      <c r="I132" t="s">
        <v>2382</v>
      </c>
      <c r="O132" t="s">
        <v>23</v>
      </c>
    </row>
    <row r="133" spans="3:15" x14ac:dyDescent="0.3">
      <c r="C133">
        <v>2003</v>
      </c>
      <c r="D133" t="s">
        <v>10</v>
      </c>
      <c r="G133" t="s">
        <v>16</v>
      </c>
      <c r="H133" t="s">
        <v>11</v>
      </c>
      <c r="I133" t="s">
        <v>2382</v>
      </c>
      <c r="O133" t="s">
        <v>23</v>
      </c>
    </row>
    <row r="134" spans="3:15" x14ac:dyDescent="0.3">
      <c r="C134">
        <v>2004</v>
      </c>
      <c r="D134" t="s">
        <v>37</v>
      </c>
      <c r="G134" t="s">
        <v>11</v>
      </c>
      <c r="H134" t="s">
        <v>11</v>
      </c>
      <c r="I134" t="s">
        <v>2382</v>
      </c>
      <c r="O134" t="s">
        <v>13</v>
      </c>
    </row>
    <row r="135" spans="3:15" x14ac:dyDescent="0.3">
      <c r="C135">
        <v>2004</v>
      </c>
      <c r="D135" t="s">
        <v>30</v>
      </c>
      <c r="G135" t="s">
        <v>12</v>
      </c>
      <c r="H135" t="s">
        <v>11</v>
      </c>
      <c r="I135" t="s">
        <v>2382</v>
      </c>
      <c r="O135" t="s">
        <v>13</v>
      </c>
    </row>
    <row r="136" spans="3:15" x14ac:dyDescent="0.3">
      <c r="C136">
        <v>2004</v>
      </c>
      <c r="D136" t="s">
        <v>10</v>
      </c>
      <c r="G136" t="s">
        <v>16</v>
      </c>
      <c r="H136" t="s">
        <v>11</v>
      </c>
      <c r="I136" t="s">
        <v>2382</v>
      </c>
      <c r="O136" t="s">
        <v>13</v>
      </c>
    </row>
    <row r="137" spans="3:15" x14ac:dyDescent="0.3">
      <c r="C137">
        <v>2003</v>
      </c>
      <c r="D137" t="s">
        <v>37</v>
      </c>
      <c r="G137" t="s">
        <v>11</v>
      </c>
      <c r="H137" t="s">
        <v>11</v>
      </c>
      <c r="I137" t="s">
        <v>2382</v>
      </c>
      <c r="O137" t="s">
        <v>23</v>
      </c>
    </row>
    <row r="138" spans="3:15" x14ac:dyDescent="0.3">
      <c r="C138">
        <v>2003</v>
      </c>
      <c r="D138" t="s">
        <v>20</v>
      </c>
      <c r="G138" t="s">
        <v>11</v>
      </c>
      <c r="H138" t="s">
        <v>11</v>
      </c>
      <c r="I138" t="s">
        <v>2382</v>
      </c>
      <c r="O138" t="s">
        <v>23</v>
      </c>
    </row>
    <row r="139" spans="3:15" x14ac:dyDescent="0.3">
      <c r="C139">
        <v>2004</v>
      </c>
      <c r="D139" t="s">
        <v>30</v>
      </c>
      <c r="G139" t="s">
        <v>11</v>
      </c>
      <c r="H139" t="s">
        <v>11</v>
      </c>
      <c r="I139" t="s">
        <v>2382</v>
      </c>
      <c r="O139" t="s">
        <v>13</v>
      </c>
    </row>
    <row r="140" spans="3:15" x14ac:dyDescent="0.3">
      <c r="C140">
        <v>2004</v>
      </c>
      <c r="D140" t="s">
        <v>35</v>
      </c>
      <c r="G140" t="s">
        <v>16</v>
      </c>
      <c r="H140" t="s">
        <v>11</v>
      </c>
      <c r="I140" t="s">
        <v>2382</v>
      </c>
      <c r="O140" t="s">
        <v>13</v>
      </c>
    </row>
    <row r="141" spans="3:15" x14ac:dyDescent="0.3">
      <c r="C141">
        <v>2004</v>
      </c>
      <c r="D141" t="s">
        <v>18</v>
      </c>
      <c r="G141" t="s">
        <v>11</v>
      </c>
      <c r="H141" t="s">
        <v>11</v>
      </c>
      <c r="I141" t="s">
        <v>2382</v>
      </c>
      <c r="O141" t="s">
        <v>13</v>
      </c>
    </row>
    <row r="142" spans="3:15" x14ac:dyDescent="0.3">
      <c r="C142">
        <v>2003</v>
      </c>
      <c r="D142" t="s">
        <v>30</v>
      </c>
      <c r="G142" t="s">
        <v>12</v>
      </c>
      <c r="H142" t="s">
        <v>11</v>
      </c>
      <c r="I142" t="s">
        <v>2382</v>
      </c>
      <c r="O142" t="s">
        <v>23</v>
      </c>
    </row>
    <row r="143" spans="3:15" x14ac:dyDescent="0.3">
      <c r="C143">
        <v>2003</v>
      </c>
      <c r="D143" t="s">
        <v>20</v>
      </c>
      <c r="G143" t="s">
        <v>11</v>
      </c>
      <c r="H143" t="s">
        <v>11</v>
      </c>
      <c r="I143" t="s">
        <v>2382</v>
      </c>
      <c r="O143" t="s">
        <v>23</v>
      </c>
    </row>
    <row r="144" spans="3:15" x14ac:dyDescent="0.3">
      <c r="C144">
        <v>2003</v>
      </c>
      <c r="D144" t="s">
        <v>35</v>
      </c>
      <c r="G144" t="s">
        <v>11</v>
      </c>
      <c r="H144" t="s">
        <v>11</v>
      </c>
      <c r="I144" t="s">
        <v>2382</v>
      </c>
      <c r="O144" t="s">
        <v>23</v>
      </c>
    </row>
    <row r="145" spans="3:15" x14ac:dyDescent="0.3">
      <c r="C145">
        <v>2003</v>
      </c>
      <c r="D145" t="s">
        <v>30</v>
      </c>
      <c r="G145" t="s">
        <v>16</v>
      </c>
      <c r="H145" t="s">
        <v>11</v>
      </c>
      <c r="I145" t="s">
        <v>2382</v>
      </c>
      <c r="O145" t="s">
        <v>23</v>
      </c>
    </row>
    <row r="146" spans="3:15" x14ac:dyDescent="0.3">
      <c r="C146">
        <v>2000</v>
      </c>
      <c r="D146" t="s">
        <v>37</v>
      </c>
      <c r="G146" t="s">
        <v>11</v>
      </c>
      <c r="H146" t="s">
        <v>11</v>
      </c>
      <c r="I146" t="s">
        <v>2382</v>
      </c>
      <c r="O146" t="s">
        <v>13</v>
      </c>
    </row>
    <row r="147" spans="3:15" x14ac:dyDescent="0.3">
      <c r="C147">
        <v>2000</v>
      </c>
      <c r="D147" t="s">
        <v>18</v>
      </c>
      <c r="G147" t="s">
        <v>11</v>
      </c>
      <c r="H147" t="s">
        <v>11</v>
      </c>
      <c r="I147" t="s">
        <v>2382</v>
      </c>
      <c r="O147" t="s">
        <v>13</v>
      </c>
    </row>
    <row r="148" spans="3:15" x14ac:dyDescent="0.3">
      <c r="C148">
        <v>2000</v>
      </c>
      <c r="D148" t="s">
        <v>37</v>
      </c>
      <c r="G148" t="s">
        <v>11</v>
      </c>
      <c r="H148" t="s">
        <v>11</v>
      </c>
      <c r="I148" t="s">
        <v>2382</v>
      </c>
      <c r="O148" t="s">
        <v>42</v>
      </c>
    </row>
    <row r="149" spans="3:15" x14ac:dyDescent="0.3">
      <c r="C149">
        <v>2004</v>
      </c>
      <c r="D149" t="s">
        <v>15</v>
      </c>
      <c r="G149" t="s">
        <v>11</v>
      </c>
      <c r="H149" t="s">
        <v>11</v>
      </c>
      <c r="I149" t="s">
        <v>2382</v>
      </c>
      <c r="O149" t="s">
        <v>164</v>
      </c>
    </row>
    <row r="150" spans="3:15" x14ac:dyDescent="0.3">
      <c r="C150">
        <v>2004</v>
      </c>
      <c r="D150" t="s">
        <v>30</v>
      </c>
      <c r="G150" t="s">
        <v>12</v>
      </c>
      <c r="H150" t="s">
        <v>11</v>
      </c>
      <c r="I150" t="s">
        <v>2382</v>
      </c>
      <c r="O150" t="s">
        <v>166</v>
      </c>
    </row>
    <row r="151" spans="3:15" x14ac:dyDescent="0.3">
      <c r="C151">
        <v>2004</v>
      </c>
      <c r="D151" t="s">
        <v>15</v>
      </c>
      <c r="G151" t="s">
        <v>16</v>
      </c>
      <c r="H151" t="s">
        <v>11</v>
      </c>
      <c r="I151" t="s">
        <v>2382</v>
      </c>
      <c r="O151" t="s">
        <v>168</v>
      </c>
    </row>
    <row r="152" spans="3:15" x14ac:dyDescent="0.3">
      <c r="C152">
        <v>2004</v>
      </c>
      <c r="D152" t="s">
        <v>30</v>
      </c>
      <c r="G152" t="s">
        <v>12</v>
      </c>
      <c r="H152" t="s">
        <v>11</v>
      </c>
      <c r="I152" t="s">
        <v>2382</v>
      </c>
      <c r="O152" t="s">
        <v>170</v>
      </c>
    </row>
    <row r="153" spans="3:15" x14ac:dyDescent="0.3">
      <c r="C153">
        <v>2004</v>
      </c>
      <c r="D153" t="s">
        <v>30</v>
      </c>
      <c r="G153" t="s">
        <v>11</v>
      </c>
      <c r="H153" t="s">
        <v>11</v>
      </c>
      <c r="I153" t="s">
        <v>2382</v>
      </c>
      <c r="O153" t="s">
        <v>164</v>
      </c>
    </row>
    <row r="154" spans="3:15" x14ac:dyDescent="0.3">
      <c r="C154">
        <v>2004</v>
      </c>
      <c r="D154" t="s">
        <v>37</v>
      </c>
      <c r="G154" t="s">
        <v>11</v>
      </c>
      <c r="H154" t="s">
        <v>12</v>
      </c>
      <c r="I154" t="s">
        <v>2382</v>
      </c>
      <c r="O154" t="s">
        <v>168</v>
      </c>
    </row>
    <row r="155" spans="3:15" x14ac:dyDescent="0.3">
      <c r="C155">
        <v>2004</v>
      </c>
      <c r="D155" t="s">
        <v>30</v>
      </c>
      <c r="G155" t="s">
        <v>16</v>
      </c>
      <c r="H155" t="s">
        <v>12</v>
      </c>
      <c r="I155" t="s">
        <v>2382</v>
      </c>
      <c r="O155" t="s">
        <v>166</v>
      </c>
    </row>
    <row r="156" spans="3:15" x14ac:dyDescent="0.3">
      <c r="C156">
        <v>2004</v>
      </c>
      <c r="D156" t="s">
        <v>20</v>
      </c>
      <c r="G156" t="s">
        <v>12</v>
      </c>
      <c r="H156" t="s">
        <v>12</v>
      </c>
      <c r="I156" t="s">
        <v>2382</v>
      </c>
      <c r="O156" t="s">
        <v>13</v>
      </c>
    </row>
    <row r="157" spans="3:15" x14ac:dyDescent="0.3">
      <c r="C157">
        <v>2004</v>
      </c>
      <c r="D157" t="s">
        <v>20</v>
      </c>
      <c r="G157" t="s">
        <v>16</v>
      </c>
      <c r="H157" t="s">
        <v>12</v>
      </c>
      <c r="I157" t="s">
        <v>2382</v>
      </c>
      <c r="O157" t="s">
        <v>168</v>
      </c>
    </row>
    <row r="158" spans="3:15" x14ac:dyDescent="0.3">
      <c r="C158">
        <v>2004</v>
      </c>
      <c r="D158" t="s">
        <v>18</v>
      </c>
      <c r="G158" t="s">
        <v>12</v>
      </c>
      <c r="H158" t="s">
        <v>12</v>
      </c>
      <c r="I158" t="s">
        <v>2382</v>
      </c>
      <c r="O158" t="s">
        <v>13</v>
      </c>
    </row>
    <row r="159" spans="3:15" x14ac:dyDescent="0.3">
      <c r="C159">
        <v>2004</v>
      </c>
      <c r="D159" t="s">
        <v>20</v>
      </c>
      <c r="G159" t="s">
        <v>12</v>
      </c>
      <c r="H159" t="s">
        <v>12</v>
      </c>
      <c r="I159" t="s">
        <v>2382</v>
      </c>
      <c r="O159" t="s">
        <v>13</v>
      </c>
    </row>
    <row r="160" spans="3:15" x14ac:dyDescent="0.3">
      <c r="C160">
        <v>2004</v>
      </c>
      <c r="D160" t="s">
        <v>37</v>
      </c>
      <c r="G160" t="s">
        <v>11</v>
      </c>
      <c r="H160" t="s">
        <v>12</v>
      </c>
      <c r="I160" t="s">
        <v>2382</v>
      </c>
      <c r="O160" t="s">
        <v>13</v>
      </c>
    </row>
    <row r="161" spans="3:15" x14ac:dyDescent="0.3">
      <c r="C161">
        <v>2004</v>
      </c>
      <c r="D161" t="s">
        <v>20</v>
      </c>
      <c r="G161" t="s">
        <v>16</v>
      </c>
      <c r="H161" t="s">
        <v>12</v>
      </c>
      <c r="I161" t="s">
        <v>2382</v>
      </c>
      <c r="O161" t="s">
        <v>13</v>
      </c>
    </row>
    <row r="162" spans="3:15" x14ac:dyDescent="0.3">
      <c r="C162">
        <v>2003</v>
      </c>
      <c r="D162" t="s">
        <v>15</v>
      </c>
      <c r="G162" t="s">
        <v>12</v>
      </c>
      <c r="H162" t="s">
        <v>12</v>
      </c>
      <c r="I162" t="s">
        <v>2382</v>
      </c>
      <c r="O162" t="s">
        <v>42</v>
      </c>
    </row>
    <row r="163" spans="3:15" x14ac:dyDescent="0.3">
      <c r="C163">
        <v>2003</v>
      </c>
      <c r="D163" t="s">
        <v>20</v>
      </c>
      <c r="G163" t="s">
        <v>11</v>
      </c>
      <c r="H163" t="s">
        <v>12</v>
      </c>
      <c r="I163" t="s">
        <v>2382</v>
      </c>
      <c r="O163" t="s">
        <v>42</v>
      </c>
    </row>
    <row r="164" spans="3:15" x14ac:dyDescent="0.3">
      <c r="C164">
        <v>2003</v>
      </c>
      <c r="D164" t="s">
        <v>15</v>
      </c>
      <c r="G164" t="s">
        <v>11</v>
      </c>
      <c r="H164" t="s">
        <v>12</v>
      </c>
      <c r="I164" t="s">
        <v>2382</v>
      </c>
      <c r="O164" t="s">
        <v>42</v>
      </c>
    </row>
    <row r="165" spans="3:15" x14ac:dyDescent="0.3">
      <c r="C165">
        <v>2003</v>
      </c>
      <c r="D165" t="s">
        <v>15</v>
      </c>
      <c r="G165" t="s">
        <v>11</v>
      </c>
      <c r="H165" t="s">
        <v>12</v>
      </c>
      <c r="I165" t="s">
        <v>2382</v>
      </c>
      <c r="O165" t="s">
        <v>42</v>
      </c>
    </row>
    <row r="166" spans="3:15" x14ac:dyDescent="0.3">
      <c r="C166">
        <v>2003</v>
      </c>
      <c r="D166" t="s">
        <v>10</v>
      </c>
      <c r="G166" t="s">
        <v>16</v>
      </c>
      <c r="H166" t="s">
        <v>12</v>
      </c>
      <c r="I166" t="s">
        <v>2382</v>
      </c>
      <c r="O166" t="s">
        <v>42</v>
      </c>
    </row>
    <row r="167" spans="3:15" x14ac:dyDescent="0.3">
      <c r="C167">
        <v>2003</v>
      </c>
      <c r="D167" t="s">
        <v>10</v>
      </c>
      <c r="G167" t="s">
        <v>16</v>
      </c>
      <c r="H167" t="s">
        <v>12</v>
      </c>
      <c r="I167" t="s">
        <v>2382</v>
      </c>
      <c r="O167" t="s">
        <v>42</v>
      </c>
    </row>
    <row r="168" spans="3:15" x14ac:dyDescent="0.3">
      <c r="C168">
        <v>2003</v>
      </c>
      <c r="D168" t="s">
        <v>20</v>
      </c>
      <c r="G168" t="s">
        <v>16</v>
      </c>
      <c r="H168" t="s">
        <v>12</v>
      </c>
      <c r="I168" t="s">
        <v>2382</v>
      </c>
      <c r="O168" t="s">
        <v>42</v>
      </c>
    </row>
    <row r="169" spans="3:15" x14ac:dyDescent="0.3">
      <c r="C169">
        <v>1998</v>
      </c>
      <c r="D169" t="s">
        <v>37</v>
      </c>
      <c r="G169" t="s">
        <v>12</v>
      </c>
      <c r="H169" t="s">
        <v>12</v>
      </c>
      <c r="I169" t="s">
        <v>2382</v>
      </c>
      <c r="O169" t="s">
        <v>13</v>
      </c>
    </row>
    <row r="170" spans="3:15" x14ac:dyDescent="0.3">
      <c r="C170">
        <v>2003</v>
      </c>
      <c r="D170" t="s">
        <v>15</v>
      </c>
      <c r="G170" t="s">
        <v>16</v>
      </c>
      <c r="H170" t="s">
        <v>12</v>
      </c>
      <c r="I170" t="s">
        <v>2382</v>
      </c>
      <c r="O170" t="s">
        <v>42</v>
      </c>
    </row>
    <row r="171" spans="3:15" x14ac:dyDescent="0.3">
      <c r="C171">
        <v>2002</v>
      </c>
      <c r="D171" t="s">
        <v>30</v>
      </c>
      <c r="G171" t="s">
        <v>12</v>
      </c>
      <c r="H171" t="s">
        <v>12</v>
      </c>
      <c r="I171" t="s">
        <v>2382</v>
      </c>
      <c r="O171" t="s">
        <v>23</v>
      </c>
    </row>
    <row r="172" spans="3:15" x14ac:dyDescent="0.3">
      <c r="C172">
        <v>1999</v>
      </c>
      <c r="D172" t="s">
        <v>20</v>
      </c>
      <c r="G172" t="s">
        <v>12</v>
      </c>
      <c r="H172" t="s">
        <v>12</v>
      </c>
      <c r="I172" t="s">
        <v>2382</v>
      </c>
      <c r="O172" t="s">
        <v>13</v>
      </c>
    </row>
    <row r="173" spans="3:15" x14ac:dyDescent="0.3">
      <c r="C173">
        <v>2004</v>
      </c>
      <c r="D173" t="s">
        <v>35</v>
      </c>
      <c r="G173" t="s">
        <v>16</v>
      </c>
      <c r="H173" t="s">
        <v>12</v>
      </c>
      <c r="I173" t="s">
        <v>2382</v>
      </c>
      <c r="O173" t="s">
        <v>23</v>
      </c>
    </row>
    <row r="174" spans="3:15" x14ac:dyDescent="0.3">
      <c r="C174">
        <v>1999</v>
      </c>
      <c r="D174" t="s">
        <v>15</v>
      </c>
      <c r="G174" t="s">
        <v>12</v>
      </c>
      <c r="H174" t="s">
        <v>12</v>
      </c>
      <c r="I174" t="s">
        <v>2382</v>
      </c>
      <c r="O174" t="s">
        <v>13</v>
      </c>
    </row>
    <row r="175" spans="3:15" x14ac:dyDescent="0.3">
      <c r="C175">
        <v>1999</v>
      </c>
      <c r="D175" t="s">
        <v>37</v>
      </c>
      <c r="G175" t="s">
        <v>11</v>
      </c>
      <c r="H175" t="s">
        <v>12</v>
      </c>
      <c r="I175" t="s">
        <v>2382</v>
      </c>
      <c r="O175" t="s">
        <v>42</v>
      </c>
    </row>
    <row r="176" spans="3:15" x14ac:dyDescent="0.3">
      <c r="C176">
        <v>2003</v>
      </c>
      <c r="D176" t="s">
        <v>35</v>
      </c>
      <c r="G176" t="s">
        <v>12</v>
      </c>
      <c r="H176" t="s">
        <v>12</v>
      </c>
      <c r="I176" t="s">
        <v>2382</v>
      </c>
      <c r="O176" t="s">
        <v>42</v>
      </c>
    </row>
    <row r="177" spans="3:15" x14ac:dyDescent="0.3">
      <c r="C177">
        <v>2003</v>
      </c>
      <c r="D177" t="s">
        <v>35</v>
      </c>
      <c r="G177" t="s">
        <v>11</v>
      </c>
      <c r="H177" t="s">
        <v>12</v>
      </c>
      <c r="I177" t="s">
        <v>2382</v>
      </c>
      <c r="O177" t="s">
        <v>42</v>
      </c>
    </row>
    <row r="178" spans="3:15" x14ac:dyDescent="0.3">
      <c r="C178">
        <v>1999</v>
      </c>
      <c r="D178" t="s">
        <v>30</v>
      </c>
      <c r="G178" t="s">
        <v>11</v>
      </c>
      <c r="H178" t="s">
        <v>12</v>
      </c>
      <c r="I178" t="s">
        <v>2382</v>
      </c>
      <c r="O178" t="s">
        <v>13</v>
      </c>
    </row>
    <row r="179" spans="3:15" x14ac:dyDescent="0.3">
      <c r="C179">
        <v>2003</v>
      </c>
      <c r="D179" t="s">
        <v>10</v>
      </c>
      <c r="G179" t="s">
        <v>11</v>
      </c>
      <c r="H179" t="s">
        <v>12</v>
      </c>
      <c r="I179" t="s">
        <v>2382</v>
      </c>
      <c r="O179" t="s">
        <v>42</v>
      </c>
    </row>
    <row r="180" spans="3:15" x14ac:dyDescent="0.3">
      <c r="C180">
        <v>1994</v>
      </c>
      <c r="D180" t="s">
        <v>30</v>
      </c>
      <c r="G180" t="s">
        <v>11</v>
      </c>
      <c r="H180" t="s">
        <v>12</v>
      </c>
      <c r="I180" t="s">
        <v>2382</v>
      </c>
      <c r="O180" t="s">
        <v>23</v>
      </c>
    </row>
    <row r="181" spans="3:15" x14ac:dyDescent="0.3">
      <c r="C181">
        <v>2004</v>
      </c>
      <c r="D181" t="s">
        <v>30</v>
      </c>
      <c r="G181" t="s">
        <v>16</v>
      </c>
      <c r="H181" t="s">
        <v>12</v>
      </c>
      <c r="I181" t="s">
        <v>2382</v>
      </c>
      <c r="O181" t="s">
        <v>200</v>
      </c>
    </row>
    <row r="182" spans="3:15" x14ac:dyDescent="0.3">
      <c r="C182">
        <v>1996</v>
      </c>
      <c r="D182" t="s">
        <v>10</v>
      </c>
      <c r="G182" t="s">
        <v>12</v>
      </c>
      <c r="H182" t="s">
        <v>12</v>
      </c>
      <c r="I182" t="s">
        <v>2382</v>
      </c>
      <c r="O182" t="s">
        <v>23</v>
      </c>
    </row>
    <row r="183" spans="3:15" x14ac:dyDescent="0.3">
      <c r="C183">
        <v>2002</v>
      </c>
      <c r="D183" t="s">
        <v>20</v>
      </c>
      <c r="G183" t="s">
        <v>11</v>
      </c>
      <c r="H183" t="s">
        <v>12</v>
      </c>
      <c r="I183" t="s">
        <v>2382</v>
      </c>
      <c r="O183" t="s">
        <v>42</v>
      </c>
    </row>
    <row r="184" spans="3:15" x14ac:dyDescent="0.3">
      <c r="C184">
        <v>2002</v>
      </c>
      <c r="D184" t="s">
        <v>37</v>
      </c>
      <c r="G184" t="s">
        <v>16</v>
      </c>
      <c r="H184" t="s">
        <v>12</v>
      </c>
      <c r="I184" t="s">
        <v>2382</v>
      </c>
      <c r="O184" t="s">
        <v>13</v>
      </c>
    </row>
    <row r="185" spans="3:15" x14ac:dyDescent="0.3">
      <c r="C185">
        <v>2002</v>
      </c>
      <c r="D185" t="s">
        <v>35</v>
      </c>
      <c r="G185" t="s">
        <v>11</v>
      </c>
      <c r="H185" t="s">
        <v>12</v>
      </c>
      <c r="I185" t="s">
        <v>2382</v>
      </c>
      <c r="O185" t="s">
        <v>13</v>
      </c>
    </row>
    <row r="186" spans="3:15" x14ac:dyDescent="0.3">
      <c r="C186">
        <v>2002</v>
      </c>
      <c r="D186" t="s">
        <v>35</v>
      </c>
      <c r="G186" t="s">
        <v>16</v>
      </c>
      <c r="H186" t="s">
        <v>12</v>
      </c>
      <c r="I186" t="s">
        <v>2382</v>
      </c>
      <c r="O186" t="s">
        <v>42</v>
      </c>
    </row>
    <row r="187" spans="3:15" x14ac:dyDescent="0.3">
      <c r="C187">
        <v>2001</v>
      </c>
      <c r="D187" t="s">
        <v>35</v>
      </c>
      <c r="G187" t="s">
        <v>16</v>
      </c>
      <c r="H187" t="s">
        <v>12</v>
      </c>
      <c r="I187" t="s">
        <v>2380</v>
      </c>
      <c r="O187" t="s">
        <v>23</v>
      </c>
    </row>
    <row r="188" spans="3:15" x14ac:dyDescent="0.3">
      <c r="C188">
        <v>1994</v>
      </c>
      <c r="D188" t="s">
        <v>37</v>
      </c>
      <c r="G188" t="s">
        <v>12</v>
      </c>
      <c r="H188" t="s">
        <v>12</v>
      </c>
      <c r="I188" t="s">
        <v>2382</v>
      </c>
      <c r="O188" t="s">
        <v>13</v>
      </c>
    </row>
    <row r="189" spans="3:15" x14ac:dyDescent="0.3">
      <c r="C189">
        <v>2001</v>
      </c>
      <c r="D189" t="s">
        <v>35</v>
      </c>
      <c r="G189" t="s">
        <v>12</v>
      </c>
      <c r="H189" t="s">
        <v>12</v>
      </c>
      <c r="I189" t="s">
        <v>2382</v>
      </c>
      <c r="O189" t="s">
        <v>23</v>
      </c>
    </row>
    <row r="190" spans="3:15" x14ac:dyDescent="0.3">
      <c r="C190">
        <v>2001</v>
      </c>
      <c r="D190" t="s">
        <v>30</v>
      </c>
      <c r="G190" t="s">
        <v>11</v>
      </c>
      <c r="H190" t="s">
        <v>12</v>
      </c>
      <c r="I190" t="s">
        <v>2382</v>
      </c>
      <c r="O190" t="s">
        <v>23</v>
      </c>
    </row>
    <row r="191" spans="3:15" x14ac:dyDescent="0.3">
      <c r="C191">
        <v>2002</v>
      </c>
      <c r="D191" t="s">
        <v>20</v>
      </c>
      <c r="G191" t="s">
        <v>16</v>
      </c>
      <c r="H191" t="s">
        <v>12</v>
      </c>
      <c r="I191" t="s">
        <v>2382</v>
      </c>
      <c r="O191" t="s">
        <v>42</v>
      </c>
    </row>
    <row r="192" spans="3:15" x14ac:dyDescent="0.3">
      <c r="C192">
        <v>2002</v>
      </c>
      <c r="D192" t="s">
        <v>10</v>
      </c>
      <c r="G192" t="s">
        <v>11</v>
      </c>
      <c r="H192" t="s">
        <v>12</v>
      </c>
      <c r="I192" t="s">
        <v>2382</v>
      </c>
      <c r="O192" t="s">
        <v>168</v>
      </c>
    </row>
    <row r="193" spans="3:15" x14ac:dyDescent="0.3">
      <c r="C193">
        <v>1998</v>
      </c>
      <c r="D193" t="s">
        <v>20</v>
      </c>
      <c r="G193" t="s">
        <v>12</v>
      </c>
      <c r="H193" t="s">
        <v>12</v>
      </c>
      <c r="I193" t="s">
        <v>2380</v>
      </c>
      <c r="O193" t="s">
        <v>42</v>
      </c>
    </row>
    <row r="194" spans="3:15" x14ac:dyDescent="0.3">
      <c r="C194">
        <v>1998</v>
      </c>
      <c r="D194" t="s">
        <v>37</v>
      </c>
      <c r="G194" t="s">
        <v>16</v>
      </c>
      <c r="H194" t="s">
        <v>12</v>
      </c>
      <c r="I194" t="s">
        <v>2382</v>
      </c>
      <c r="O194" t="s">
        <v>42</v>
      </c>
    </row>
    <row r="195" spans="3:15" x14ac:dyDescent="0.3">
      <c r="C195">
        <v>1998</v>
      </c>
      <c r="D195" t="s">
        <v>20</v>
      </c>
      <c r="G195" t="s">
        <v>16</v>
      </c>
      <c r="H195" t="s">
        <v>12</v>
      </c>
      <c r="I195" t="s">
        <v>2382</v>
      </c>
      <c r="O195" t="s">
        <v>42</v>
      </c>
    </row>
    <row r="196" spans="3:15" x14ac:dyDescent="0.3">
      <c r="C196">
        <v>2002</v>
      </c>
      <c r="D196" t="s">
        <v>10</v>
      </c>
      <c r="G196" t="s">
        <v>12</v>
      </c>
      <c r="H196" t="s">
        <v>12</v>
      </c>
      <c r="I196" t="s">
        <v>2382</v>
      </c>
      <c r="O196" t="s">
        <v>42</v>
      </c>
    </row>
    <row r="197" spans="3:15" x14ac:dyDescent="0.3">
      <c r="C197">
        <v>1998</v>
      </c>
      <c r="D197" t="s">
        <v>30</v>
      </c>
      <c r="G197" t="s">
        <v>16</v>
      </c>
      <c r="H197" t="s">
        <v>12</v>
      </c>
      <c r="I197" t="s">
        <v>2382</v>
      </c>
      <c r="O197" t="s">
        <v>13</v>
      </c>
    </row>
    <row r="198" spans="3:15" x14ac:dyDescent="0.3">
      <c r="C198">
        <v>2002</v>
      </c>
      <c r="D198" t="s">
        <v>20</v>
      </c>
      <c r="G198" t="s">
        <v>12</v>
      </c>
      <c r="H198" t="s">
        <v>12</v>
      </c>
      <c r="I198" t="s">
        <v>2382</v>
      </c>
      <c r="O198" t="s">
        <v>168</v>
      </c>
    </row>
    <row r="199" spans="3:15" x14ac:dyDescent="0.3">
      <c r="C199">
        <v>1998</v>
      </c>
      <c r="D199" t="s">
        <v>20</v>
      </c>
      <c r="G199" t="s">
        <v>11</v>
      </c>
      <c r="H199" t="s">
        <v>12</v>
      </c>
      <c r="I199" t="s">
        <v>2382</v>
      </c>
      <c r="O199" t="s">
        <v>13</v>
      </c>
    </row>
    <row r="200" spans="3:15" x14ac:dyDescent="0.3">
      <c r="C200">
        <v>2001</v>
      </c>
      <c r="D200" t="s">
        <v>35</v>
      </c>
      <c r="G200" t="s">
        <v>11</v>
      </c>
      <c r="H200" t="s">
        <v>12</v>
      </c>
      <c r="I200" t="s">
        <v>2382</v>
      </c>
      <c r="O200" t="s">
        <v>42</v>
      </c>
    </row>
    <row r="201" spans="3:15" x14ac:dyDescent="0.3">
      <c r="C201">
        <v>2001</v>
      </c>
      <c r="D201" t="s">
        <v>10</v>
      </c>
      <c r="G201" t="s">
        <v>16</v>
      </c>
      <c r="H201" t="s">
        <v>12</v>
      </c>
      <c r="I201" t="s">
        <v>2382</v>
      </c>
      <c r="O201" t="s">
        <v>42</v>
      </c>
    </row>
    <row r="202" spans="3:15" x14ac:dyDescent="0.3">
      <c r="C202">
        <v>2001</v>
      </c>
      <c r="D202" t="s">
        <v>20</v>
      </c>
      <c r="G202" t="s">
        <v>11</v>
      </c>
      <c r="H202" t="s">
        <v>12</v>
      </c>
      <c r="I202" t="s">
        <v>2382</v>
      </c>
      <c r="O202" t="s">
        <v>13</v>
      </c>
    </row>
    <row r="203" spans="3:15" x14ac:dyDescent="0.3">
      <c r="C203">
        <v>2001</v>
      </c>
      <c r="D203" t="s">
        <v>35</v>
      </c>
      <c r="G203" t="s">
        <v>11</v>
      </c>
      <c r="H203" t="s">
        <v>12</v>
      </c>
      <c r="I203" t="s">
        <v>2382</v>
      </c>
      <c r="O203" t="s">
        <v>13</v>
      </c>
    </row>
    <row r="204" spans="3:15" x14ac:dyDescent="0.3">
      <c r="C204">
        <v>2000</v>
      </c>
      <c r="D204" t="s">
        <v>20</v>
      </c>
      <c r="G204" t="s">
        <v>12</v>
      </c>
      <c r="H204" t="s">
        <v>12</v>
      </c>
      <c r="I204" t="s">
        <v>2382</v>
      </c>
      <c r="O204" t="s">
        <v>23</v>
      </c>
    </row>
    <row r="205" spans="3:15" x14ac:dyDescent="0.3">
      <c r="C205">
        <v>2000</v>
      </c>
      <c r="D205" t="s">
        <v>10</v>
      </c>
      <c r="G205" t="s">
        <v>12</v>
      </c>
      <c r="H205" t="s">
        <v>12</v>
      </c>
      <c r="I205" t="s">
        <v>2382</v>
      </c>
      <c r="O205" t="s">
        <v>23</v>
      </c>
    </row>
    <row r="206" spans="3:15" x14ac:dyDescent="0.3">
      <c r="C206">
        <v>2004</v>
      </c>
      <c r="D206" t="s">
        <v>18</v>
      </c>
      <c r="G206" t="s">
        <v>11</v>
      </c>
      <c r="H206" t="s">
        <v>12</v>
      </c>
      <c r="I206" t="s">
        <v>2382</v>
      </c>
      <c r="O206" t="s">
        <v>200</v>
      </c>
    </row>
    <row r="207" spans="3:15" x14ac:dyDescent="0.3">
      <c r="C207">
        <v>2001</v>
      </c>
      <c r="D207" t="s">
        <v>35</v>
      </c>
      <c r="G207" t="s">
        <v>11</v>
      </c>
      <c r="H207" t="s">
        <v>12</v>
      </c>
      <c r="I207" t="s">
        <v>2382</v>
      </c>
      <c r="O207" t="s">
        <v>166</v>
      </c>
    </row>
    <row r="208" spans="3:15" x14ac:dyDescent="0.3">
      <c r="C208">
        <v>2001</v>
      </c>
      <c r="D208" t="s">
        <v>18</v>
      </c>
      <c r="G208" t="s">
        <v>11</v>
      </c>
      <c r="H208" t="s">
        <v>12</v>
      </c>
      <c r="I208" t="s">
        <v>2382</v>
      </c>
      <c r="O208" t="s">
        <v>42</v>
      </c>
    </row>
    <row r="209" spans="3:15" x14ac:dyDescent="0.3">
      <c r="C209">
        <v>2001</v>
      </c>
      <c r="D209" t="s">
        <v>15</v>
      </c>
      <c r="G209" t="s">
        <v>16</v>
      </c>
      <c r="H209" t="s">
        <v>11</v>
      </c>
      <c r="I209" t="s">
        <v>2382</v>
      </c>
      <c r="O209" t="s">
        <v>168</v>
      </c>
    </row>
    <row r="210" spans="3:15" x14ac:dyDescent="0.3">
      <c r="C210">
        <v>1989</v>
      </c>
      <c r="D210" t="s">
        <v>10</v>
      </c>
      <c r="G210" t="s">
        <v>11</v>
      </c>
      <c r="H210" t="s">
        <v>11</v>
      </c>
      <c r="I210" t="s">
        <v>2382</v>
      </c>
      <c r="O210" t="s">
        <v>13</v>
      </c>
    </row>
    <row r="211" spans="3:15" x14ac:dyDescent="0.3">
      <c r="C211">
        <v>2003</v>
      </c>
      <c r="D211" t="s">
        <v>20</v>
      </c>
      <c r="G211" t="s">
        <v>12</v>
      </c>
      <c r="H211" t="s">
        <v>11</v>
      </c>
      <c r="I211" t="s">
        <v>2382</v>
      </c>
      <c r="O211" t="s">
        <v>23</v>
      </c>
    </row>
    <row r="212" spans="3:15" x14ac:dyDescent="0.3">
      <c r="C212">
        <v>2004</v>
      </c>
      <c r="D212" t="s">
        <v>15</v>
      </c>
      <c r="G212" t="s">
        <v>16</v>
      </c>
      <c r="H212" t="s">
        <v>11</v>
      </c>
      <c r="I212" t="s">
        <v>2382</v>
      </c>
      <c r="O212" t="s">
        <v>23</v>
      </c>
    </row>
    <row r="213" spans="3:15" x14ac:dyDescent="0.3">
      <c r="C213">
        <v>2003</v>
      </c>
      <c r="D213" t="s">
        <v>35</v>
      </c>
      <c r="G213" t="s">
        <v>16</v>
      </c>
      <c r="H213" t="s">
        <v>11</v>
      </c>
      <c r="I213" t="s">
        <v>2382</v>
      </c>
      <c r="O213" t="s">
        <v>23</v>
      </c>
    </row>
    <row r="214" spans="3:15" x14ac:dyDescent="0.3">
      <c r="C214">
        <v>2003</v>
      </c>
      <c r="D214" t="s">
        <v>30</v>
      </c>
      <c r="G214" t="s">
        <v>12</v>
      </c>
      <c r="H214" t="s">
        <v>11</v>
      </c>
      <c r="I214" t="s">
        <v>2382</v>
      </c>
      <c r="O214" t="s">
        <v>23</v>
      </c>
    </row>
    <row r="215" spans="3:15" x14ac:dyDescent="0.3">
      <c r="C215">
        <v>2003</v>
      </c>
      <c r="D215" t="s">
        <v>20</v>
      </c>
      <c r="G215" t="s">
        <v>12</v>
      </c>
      <c r="H215" t="s">
        <v>11</v>
      </c>
      <c r="I215" t="s">
        <v>2382</v>
      </c>
      <c r="O215" t="s">
        <v>23</v>
      </c>
    </row>
    <row r="216" spans="3:15" x14ac:dyDescent="0.3">
      <c r="C216">
        <v>2003</v>
      </c>
      <c r="D216" t="s">
        <v>20</v>
      </c>
      <c r="G216" t="s">
        <v>11</v>
      </c>
      <c r="H216" t="s">
        <v>11</v>
      </c>
      <c r="I216" t="s">
        <v>2382</v>
      </c>
      <c r="O216" t="s">
        <v>23</v>
      </c>
    </row>
    <row r="217" spans="3:15" x14ac:dyDescent="0.3">
      <c r="C217">
        <v>1997</v>
      </c>
      <c r="D217" t="s">
        <v>20</v>
      </c>
      <c r="G217" t="s">
        <v>16</v>
      </c>
      <c r="H217" t="s">
        <v>12</v>
      </c>
      <c r="I217" t="s">
        <v>2382</v>
      </c>
      <c r="O217" t="s">
        <v>13</v>
      </c>
    </row>
    <row r="218" spans="3:15" x14ac:dyDescent="0.3">
      <c r="C218">
        <v>2003</v>
      </c>
      <c r="D218" t="s">
        <v>35</v>
      </c>
      <c r="G218" t="s">
        <v>16</v>
      </c>
      <c r="H218" t="s">
        <v>11</v>
      </c>
      <c r="I218" t="s">
        <v>2382</v>
      </c>
      <c r="O218" t="s">
        <v>23</v>
      </c>
    </row>
    <row r="219" spans="3:15" x14ac:dyDescent="0.3">
      <c r="C219">
        <v>2004</v>
      </c>
      <c r="D219" t="s">
        <v>37</v>
      </c>
      <c r="G219" t="s">
        <v>16</v>
      </c>
      <c r="H219" t="s">
        <v>11</v>
      </c>
      <c r="I219" t="s">
        <v>2382</v>
      </c>
      <c r="O219" t="s">
        <v>42</v>
      </c>
    </row>
    <row r="220" spans="3:15" x14ac:dyDescent="0.3">
      <c r="C220">
        <v>2000</v>
      </c>
      <c r="D220" t="s">
        <v>30</v>
      </c>
      <c r="G220" t="s">
        <v>12</v>
      </c>
      <c r="H220" t="s">
        <v>11</v>
      </c>
      <c r="I220" t="s">
        <v>2382</v>
      </c>
      <c r="O220" t="s">
        <v>42</v>
      </c>
    </row>
    <row r="221" spans="3:15" x14ac:dyDescent="0.3">
      <c r="C221">
        <v>2000</v>
      </c>
      <c r="D221" t="s">
        <v>37</v>
      </c>
      <c r="G221" t="s">
        <v>11</v>
      </c>
      <c r="H221" t="s">
        <v>11</v>
      </c>
      <c r="I221" t="s">
        <v>2382</v>
      </c>
      <c r="O221" t="s">
        <v>42</v>
      </c>
    </row>
    <row r="222" spans="3:15" x14ac:dyDescent="0.3">
      <c r="C222">
        <v>2000</v>
      </c>
      <c r="D222" t="s">
        <v>15</v>
      </c>
      <c r="G222" t="s">
        <v>12</v>
      </c>
      <c r="H222" t="s">
        <v>11</v>
      </c>
      <c r="I222" t="s">
        <v>2382</v>
      </c>
      <c r="O222" t="s">
        <v>13</v>
      </c>
    </row>
    <row r="223" spans="3:15" x14ac:dyDescent="0.3">
      <c r="C223">
        <v>2000</v>
      </c>
      <c r="D223" t="s">
        <v>30</v>
      </c>
      <c r="G223" t="s">
        <v>11</v>
      </c>
      <c r="H223" t="s">
        <v>11</v>
      </c>
      <c r="I223" t="s">
        <v>2382</v>
      </c>
      <c r="O223" t="s">
        <v>13</v>
      </c>
    </row>
    <row r="224" spans="3:15" x14ac:dyDescent="0.3">
      <c r="C224">
        <v>2000</v>
      </c>
      <c r="D224" t="s">
        <v>35</v>
      </c>
      <c r="G224" t="s">
        <v>11</v>
      </c>
      <c r="H224" t="s">
        <v>11</v>
      </c>
      <c r="I224" t="s">
        <v>2382</v>
      </c>
      <c r="O224" t="s">
        <v>42</v>
      </c>
    </row>
    <row r="225" spans="3:15" x14ac:dyDescent="0.3">
      <c r="C225">
        <v>1994</v>
      </c>
      <c r="D225" t="s">
        <v>20</v>
      </c>
      <c r="G225" t="s">
        <v>11</v>
      </c>
      <c r="H225" t="s">
        <v>11</v>
      </c>
      <c r="I225" t="s">
        <v>2382</v>
      </c>
      <c r="O225" t="s">
        <v>13</v>
      </c>
    </row>
    <row r="226" spans="3:15" x14ac:dyDescent="0.3">
      <c r="C226">
        <v>1991</v>
      </c>
      <c r="D226" t="s">
        <v>30</v>
      </c>
      <c r="G226" t="s">
        <v>11</v>
      </c>
      <c r="H226" t="s">
        <v>11</v>
      </c>
      <c r="I226" t="s">
        <v>2382</v>
      </c>
      <c r="O226" t="s">
        <v>23</v>
      </c>
    </row>
    <row r="227" spans="3:15" x14ac:dyDescent="0.3">
      <c r="C227">
        <v>2004</v>
      </c>
      <c r="D227" t="s">
        <v>30</v>
      </c>
      <c r="G227" t="s">
        <v>12</v>
      </c>
      <c r="H227" t="s">
        <v>11</v>
      </c>
      <c r="I227" t="s">
        <v>2382</v>
      </c>
      <c r="O227" t="s">
        <v>247</v>
      </c>
    </row>
    <row r="228" spans="3:15" x14ac:dyDescent="0.3">
      <c r="C228">
        <v>2004</v>
      </c>
      <c r="D228" t="s">
        <v>20</v>
      </c>
      <c r="G228" t="s">
        <v>16</v>
      </c>
      <c r="H228" t="s">
        <v>11</v>
      </c>
      <c r="I228" t="s">
        <v>2380</v>
      </c>
      <c r="O228" t="s">
        <v>249</v>
      </c>
    </row>
    <row r="229" spans="3:15" x14ac:dyDescent="0.3">
      <c r="C229">
        <v>2004</v>
      </c>
      <c r="D229" t="s">
        <v>20</v>
      </c>
      <c r="G229" t="s">
        <v>11</v>
      </c>
      <c r="H229" t="s">
        <v>11</v>
      </c>
      <c r="I229" t="s">
        <v>2382</v>
      </c>
      <c r="O229" t="s">
        <v>247</v>
      </c>
    </row>
    <row r="230" spans="3:15" x14ac:dyDescent="0.3">
      <c r="C230">
        <v>2004</v>
      </c>
      <c r="D230" t="s">
        <v>10</v>
      </c>
      <c r="G230" t="s">
        <v>12</v>
      </c>
      <c r="H230" t="s">
        <v>11</v>
      </c>
      <c r="I230" t="s">
        <v>2382</v>
      </c>
      <c r="O230" t="s">
        <v>13</v>
      </c>
    </row>
    <row r="231" spans="3:15" x14ac:dyDescent="0.3">
      <c r="C231">
        <v>2004</v>
      </c>
      <c r="D231" t="s">
        <v>35</v>
      </c>
      <c r="G231" t="s">
        <v>11</v>
      </c>
      <c r="H231" t="s">
        <v>11</v>
      </c>
      <c r="I231" t="s">
        <v>2382</v>
      </c>
      <c r="O231" t="s">
        <v>247</v>
      </c>
    </row>
    <row r="232" spans="3:15" x14ac:dyDescent="0.3">
      <c r="C232">
        <v>2004</v>
      </c>
      <c r="D232" t="s">
        <v>37</v>
      </c>
      <c r="G232" t="s">
        <v>11</v>
      </c>
      <c r="H232" t="s">
        <v>11</v>
      </c>
      <c r="I232" t="s">
        <v>2382</v>
      </c>
      <c r="O232" t="s">
        <v>247</v>
      </c>
    </row>
    <row r="233" spans="3:15" x14ac:dyDescent="0.3">
      <c r="C233">
        <v>2004</v>
      </c>
      <c r="D233" t="s">
        <v>15</v>
      </c>
      <c r="G233" t="s">
        <v>12</v>
      </c>
      <c r="H233" t="s">
        <v>11</v>
      </c>
      <c r="I233" t="s">
        <v>2382</v>
      </c>
      <c r="O233" t="s">
        <v>247</v>
      </c>
    </row>
    <row r="234" spans="3:15" x14ac:dyDescent="0.3">
      <c r="C234">
        <v>2004</v>
      </c>
      <c r="D234" t="s">
        <v>35</v>
      </c>
      <c r="G234" t="s">
        <v>11</v>
      </c>
      <c r="H234" t="s">
        <v>11</v>
      </c>
      <c r="I234" t="s">
        <v>2382</v>
      </c>
      <c r="O234" t="s">
        <v>247</v>
      </c>
    </row>
    <row r="235" spans="3:15" x14ac:dyDescent="0.3">
      <c r="C235">
        <v>2004</v>
      </c>
      <c r="D235" t="s">
        <v>10</v>
      </c>
      <c r="G235" t="s">
        <v>11</v>
      </c>
      <c r="H235" t="s">
        <v>11</v>
      </c>
      <c r="I235" t="s">
        <v>2382</v>
      </c>
      <c r="O235" t="s">
        <v>247</v>
      </c>
    </row>
    <row r="236" spans="3:15" x14ac:dyDescent="0.3">
      <c r="C236">
        <v>1994</v>
      </c>
      <c r="D236" t="s">
        <v>15</v>
      </c>
      <c r="G236" t="s">
        <v>11</v>
      </c>
      <c r="H236" t="s">
        <v>11</v>
      </c>
      <c r="I236" t="s">
        <v>2382</v>
      </c>
      <c r="O236" t="s">
        <v>13</v>
      </c>
    </row>
    <row r="237" spans="3:15" x14ac:dyDescent="0.3">
      <c r="C237">
        <v>2004</v>
      </c>
      <c r="D237" t="s">
        <v>18</v>
      </c>
      <c r="G237" t="s">
        <v>16</v>
      </c>
      <c r="H237" t="s">
        <v>11</v>
      </c>
      <c r="I237" t="s">
        <v>2382</v>
      </c>
      <c r="O237" t="s">
        <v>247</v>
      </c>
    </row>
    <row r="238" spans="3:15" x14ac:dyDescent="0.3">
      <c r="C238">
        <v>2004</v>
      </c>
      <c r="D238" t="s">
        <v>20</v>
      </c>
      <c r="G238" t="s">
        <v>16</v>
      </c>
      <c r="H238" t="s">
        <v>11</v>
      </c>
      <c r="I238" t="s">
        <v>2382</v>
      </c>
      <c r="O238" t="s">
        <v>247</v>
      </c>
    </row>
    <row r="239" spans="3:15" x14ac:dyDescent="0.3">
      <c r="C239">
        <v>2004</v>
      </c>
      <c r="D239" t="s">
        <v>30</v>
      </c>
      <c r="G239" t="s">
        <v>16</v>
      </c>
      <c r="H239" t="s">
        <v>11</v>
      </c>
      <c r="I239" t="s">
        <v>2382</v>
      </c>
      <c r="O239" t="s">
        <v>13</v>
      </c>
    </row>
    <row r="240" spans="3:15" x14ac:dyDescent="0.3">
      <c r="C240">
        <v>2003</v>
      </c>
      <c r="D240" t="s">
        <v>30</v>
      </c>
      <c r="G240" t="s">
        <v>12</v>
      </c>
      <c r="H240" t="s">
        <v>11</v>
      </c>
      <c r="I240" t="s">
        <v>2382</v>
      </c>
      <c r="O240" t="s">
        <v>23</v>
      </c>
    </row>
    <row r="241" spans="3:15" x14ac:dyDescent="0.3">
      <c r="C241">
        <v>2000</v>
      </c>
      <c r="D241" t="s">
        <v>18</v>
      </c>
      <c r="G241" t="s">
        <v>11</v>
      </c>
      <c r="H241" t="s">
        <v>11</v>
      </c>
      <c r="I241" t="s">
        <v>2382</v>
      </c>
      <c r="O241" t="s">
        <v>170</v>
      </c>
    </row>
    <row r="242" spans="3:15" x14ac:dyDescent="0.3">
      <c r="C242">
        <v>2000</v>
      </c>
      <c r="D242" t="s">
        <v>30</v>
      </c>
      <c r="G242" t="s">
        <v>12</v>
      </c>
      <c r="H242" t="s">
        <v>11</v>
      </c>
      <c r="I242" t="s">
        <v>2382</v>
      </c>
      <c r="O242" t="s">
        <v>168</v>
      </c>
    </row>
    <row r="243" spans="3:15" x14ac:dyDescent="0.3">
      <c r="C243">
        <v>2002</v>
      </c>
      <c r="D243" t="s">
        <v>10</v>
      </c>
      <c r="G243" t="s">
        <v>16</v>
      </c>
      <c r="H243" t="s">
        <v>11</v>
      </c>
      <c r="I243" t="s">
        <v>2382</v>
      </c>
      <c r="O243" t="s">
        <v>23</v>
      </c>
    </row>
    <row r="244" spans="3:15" x14ac:dyDescent="0.3">
      <c r="C244">
        <v>2002</v>
      </c>
      <c r="D244" t="s">
        <v>15</v>
      </c>
      <c r="G244" t="s">
        <v>16</v>
      </c>
      <c r="H244" t="s">
        <v>11</v>
      </c>
      <c r="I244" t="s">
        <v>2382</v>
      </c>
      <c r="O244" t="s">
        <v>23</v>
      </c>
    </row>
    <row r="245" spans="3:15" x14ac:dyDescent="0.3">
      <c r="C245">
        <v>1991</v>
      </c>
      <c r="D245" t="s">
        <v>18</v>
      </c>
      <c r="G245" t="s">
        <v>16</v>
      </c>
      <c r="H245" t="s">
        <v>11</v>
      </c>
      <c r="I245" t="s">
        <v>2382</v>
      </c>
      <c r="O245" t="s">
        <v>13</v>
      </c>
    </row>
    <row r="246" spans="3:15" x14ac:dyDescent="0.3">
      <c r="C246">
        <v>1989</v>
      </c>
      <c r="D246" t="s">
        <v>37</v>
      </c>
      <c r="G246" t="s">
        <v>16</v>
      </c>
      <c r="H246" t="s">
        <v>11</v>
      </c>
      <c r="I246" t="s">
        <v>2382</v>
      </c>
      <c r="O246" t="s">
        <v>13</v>
      </c>
    </row>
    <row r="247" spans="3:15" x14ac:dyDescent="0.3">
      <c r="C247">
        <v>1996</v>
      </c>
      <c r="D247" t="s">
        <v>15</v>
      </c>
      <c r="G247" t="s">
        <v>11</v>
      </c>
      <c r="H247" t="s">
        <v>16</v>
      </c>
      <c r="I247" t="s">
        <v>2382</v>
      </c>
      <c r="O247" t="s">
        <v>42</v>
      </c>
    </row>
    <row r="248" spans="3:15" x14ac:dyDescent="0.3">
      <c r="C248">
        <v>2004</v>
      </c>
      <c r="D248" t="s">
        <v>20</v>
      </c>
      <c r="G248" t="s">
        <v>12</v>
      </c>
      <c r="H248" t="s">
        <v>11</v>
      </c>
      <c r="I248" t="s">
        <v>2382</v>
      </c>
      <c r="O248" t="s">
        <v>13</v>
      </c>
    </row>
    <row r="249" spans="3:15" x14ac:dyDescent="0.3">
      <c r="C249">
        <v>1996</v>
      </c>
      <c r="D249" t="s">
        <v>30</v>
      </c>
      <c r="G249" t="s">
        <v>16</v>
      </c>
      <c r="H249" t="s">
        <v>11</v>
      </c>
      <c r="I249" t="s">
        <v>2382</v>
      </c>
      <c r="O249" t="s">
        <v>13</v>
      </c>
    </row>
    <row r="250" spans="3:15" x14ac:dyDescent="0.3">
      <c r="C250">
        <v>2003</v>
      </c>
      <c r="D250" t="s">
        <v>15</v>
      </c>
      <c r="G250" t="s">
        <v>12</v>
      </c>
      <c r="H250" t="s">
        <v>11</v>
      </c>
      <c r="I250" t="s">
        <v>2382</v>
      </c>
      <c r="O250" t="s">
        <v>42</v>
      </c>
    </row>
    <row r="251" spans="3:15" x14ac:dyDescent="0.3">
      <c r="C251">
        <v>1998</v>
      </c>
      <c r="D251" t="s">
        <v>37</v>
      </c>
      <c r="G251" t="s">
        <v>12</v>
      </c>
      <c r="H251" t="s">
        <v>12</v>
      </c>
      <c r="I251" t="s">
        <v>2382</v>
      </c>
      <c r="O251" t="s">
        <v>23</v>
      </c>
    </row>
    <row r="252" spans="3:15" x14ac:dyDescent="0.3">
      <c r="C252">
        <v>2002</v>
      </c>
      <c r="D252" t="s">
        <v>15</v>
      </c>
      <c r="G252" t="s">
        <v>16</v>
      </c>
      <c r="H252" t="s">
        <v>11</v>
      </c>
      <c r="I252" t="s">
        <v>2382</v>
      </c>
      <c r="O252" t="s">
        <v>23</v>
      </c>
    </row>
    <row r="253" spans="3:15" x14ac:dyDescent="0.3">
      <c r="C253">
        <v>1988</v>
      </c>
      <c r="D253" t="s">
        <v>30</v>
      </c>
      <c r="G253" t="s">
        <v>11</v>
      </c>
      <c r="H253" t="s">
        <v>11</v>
      </c>
      <c r="I253" t="s">
        <v>2382</v>
      </c>
      <c r="O253" t="s">
        <v>13</v>
      </c>
    </row>
    <row r="254" spans="3:15" x14ac:dyDescent="0.3">
      <c r="C254">
        <v>1999</v>
      </c>
      <c r="D254" t="s">
        <v>30</v>
      </c>
      <c r="G254" t="s">
        <v>16</v>
      </c>
      <c r="H254" t="s">
        <v>11</v>
      </c>
      <c r="I254" t="s">
        <v>2382</v>
      </c>
      <c r="O254" t="s">
        <v>276</v>
      </c>
    </row>
    <row r="255" spans="3:15" x14ac:dyDescent="0.3">
      <c r="C255">
        <v>1999</v>
      </c>
      <c r="D255" t="s">
        <v>35</v>
      </c>
      <c r="G255" t="s">
        <v>16</v>
      </c>
      <c r="H255" t="s">
        <v>11</v>
      </c>
      <c r="I255" t="s">
        <v>2382</v>
      </c>
      <c r="O255" t="s">
        <v>166</v>
      </c>
    </row>
    <row r="256" spans="3:15" x14ac:dyDescent="0.3">
      <c r="C256">
        <v>2001</v>
      </c>
      <c r="D256" t="s">
        <v>18</v>
      </c>
      <c r="G256" t="s">
        <v>12</v>
      </c>
      <c r="H256" t="s">
        <v>11</v>
      </c>
      <c r="I256" t="s">
        <v>2382</v>
      </c>
      <c r="O256" t="s">
        <v>23</v>
      </c>
    </row>
    <row r="257" spans="3:15" x14ac:dyDescent="0.3">
      <c r="C257">
        <v>1999</v>
      </c>
      <c r="D257" t="s">
        <v>15</v>
      </c>
      <c r="G257" t="s">
        <v>11</v>
      </c>
      <c r="H257" t="s">
        <v>11</v>
      </c>
      <c r="I257" t="s">
        <v>2382</v>
      </c>
      <c r="O257" t="s">
        <v>42</v>
      </c>
    </row>
    <row r="258" spans="3:15" x14ac:dyDescent="0.3">
      <c r="C258">
        <v>1999</v>
      </c>
      <c r="D258" t="s">
        <v>15</v>
      </c>
      <c r="G258" t="s">
        <v>11</v>
      </c>
      <c r="H258" t="s">
        <v>11</v>
      </c>
      <c r="I258" t="s">
        <v>2382</v>
      </c>
      <c r="O258" t="s">
        <v>13</v>
      </c>
    </row>
    <row r="259" spans="3:15" x14ac:dyDescent="0.3">
      <c r="C259">
        <v>2002</v>
      </c>
      <c r="D259" t="s">
        <v>10</v>
      </c>
      <c r="G259" t="s">
        <v>16</v>
      </c>
      <c r="H259" t="s">
        <v>11</v>
      </c>
      <c r="I259" t="s">
        <v>2382</v>
      </c>
      <c r="O259" t="s">
        <v>247</v>
      </c>
    </row>
    <row r="260" spans="3:15" x14ac:dyDescent="0.3">
      <c r="C260">
        <v>1998</v>
      </c>
      <c r="D260" t="s">
        <v>15</v>
      </c>
      <c r="G260" t="s">
        <v>16</v>
      </c>
      <c r="H260" t="s">
        <v>11</v>
      </c>
      <c r="I260" t="s">
        <v>2382</v>
      </c>
      <c r="O260" t="s">
        <v>42</v>
      </c>
    </row>
    <row r="261" spans="3:15" x14ac:dyDescent="0.3">
      <c r="C261">
        <v>2002</v>
      </c>
      <c r="D261" t="s">
        <v>10</v>
      </c>
      <c r="G261" t="s">
        <v>11</v>
      </c>
      <c r="H261" t="s">
        <v>11</v>
      </c>
      <c r="I261" t="s">
        <v>2382</v>
      </c>
      <c r="O261" t="s">
        <v>247</v>
      </c>
    </row>
    <row r="262" spans="3:15" x14ac:dyDescent="0.3">
      <c r="C262">
        <v>1998</v>
      </c>
      <c r="D262" t="s">
        <v>35</v>
      </c>
      <c r="G262" t="s">
        <v>12</v>
      </c>
      <c r="H262" t="s">
        <v>11</v>
      </c>
      <c r="I262" t="s">
        <v>2382</v>
      </c>
      <c r="O262" t="s">
        <v>13</v>
      </c>
    </row>
    <row r="263" spans="3:15" x14ac:dyDescent="0.3">
      <c r="C263">
        <v>1998</v>
      </c>
      <c r="D263" t="s">
        <v>10</v>
      </c>
      <c r="G263" t="s">
        <v>12</v>
      </c>
      <c r="H263" t="s">
        <v>11</v>
      </c>
      <c r="I263" t="s">
        <v>2382</v>
      </c>
      <c r="O263" t="s">
        <v>13</v>
      </c>
    </row>
    <row r="264" spans="3:15" x14ac:dyDescent="0.3">
      <c r="C264">
        <v>1998</v>
      </c>
      <c r="D264" t="s">
        <v>18</v>
      </c>
      <c r="G264" t="s">
        <v>11</v>
      </c>
      <c r="H264" t="s">
        <v>11</v>
      </c>
      <c r="I264" t="s">
        <v>2382</v>
      </c>
      <c r="O264" t="s">
        <v>13</v>
      </c>
    </row>
    <row r="265" spans="3:15" x14ac:dyDescent="0.3">
      <c r="C265">
        <v>1995</v>
      </c>
      <c r="D265" t="s">
        <v>15</v>
      </c>
      <c r="G265" t="s">
        <v>11</v>
      </c>
      <c r="H265" t="s">
        <v>12</v>
      </c>
      <c r="I265" t="s">
        <v>2382</v>
      </c>
      <c r="O265" t="s">
        <v>13</v>
      </c>
    </row>
    <row r="266" spans="3:15" x14ac:dyDescent="0.3">
      <c r="C266">
        <v>1995</v>
      </c>
      <c r="D266" t="s">
        <v>37</v>
      </c>
      <c r="G266" t="s">
        <v>16</v>
      </c>
      <c r="H266" t="s">
        <v>12</v>
      </c>
      <c r="I266" t="s">
        <v>2382</v>
      </c>
      <c r="O266" t="s">
        <v>42</v>
      </c>
    </row>
    <row r="267" spans="3:15" x14ac:dyDescent="0.3">
      <c r="C267">
        <v>1995</v>
      </c>
      <c r="D267" t="s">
        <v>10</v>
      </c>
      <c r="G267" t="s">
        <v>12</v>
      </c>
      <c r="H267" t="s">
        <v>12</v>
      </c>
      <c r="I267" t="s">
        <v>2382</v>
      </c>
      <c r="O267" t="s">
        <v>13</v>
      </c>
    </row>
    <row r="268" spans="3:15" x14ac:dyDescent="0.3">
      <c r="C268">
        <v>1995</v>
      </c>
      <c r="D268" t="s">
        <v>37</v>
      </c>
      <c r="G268" t="s">
        <v>12</v>
      </c>
      <c r="H268" t="s">
        <v>12</v>
      </c>
      <c r="I268" t="s">
        <v>2382</v>
      </c>
      <c r="O268" t="s">
        <v>13</v>
      </c>
    </row>
    <row r="269" spans="3:15" x14ac:dyDescent="0.3">
      <c r="C269">
        <v>2004</v>
      </c>
      <c r="D269" t="s">
        <v>20</v>
      </c>
      <c r="G269" t="s">
        <v>11</v>
      </c>
      <c r="H269" t="s">
        <v>11</v>
      </c>
      <c r="I269" t="s">
        <v>2380</v>
      </c>
      <c r="O269" t="s">
        <v>23</v>
      </c>
    </row>
    <row r="270" spans="3:15" x14ac:dyDescent="0.3">
      <c r="C270">
        <v>1991</v>
      </c>
      <c r="D270" t="s">
        <v>35</v>
      </c>
      <c r="G270" t="s">
        <v>16</v>
      </c>
      <c r="H270" t="s">
        <v>11</v>
      </c>
      <c r="I270" t="s">
        <v>2382</v>
      </c>
      <c r="O270" t="s">
        <v>13</v>
      </c>
    </row>
    <row r="271" spans="3:15" x14ac:dyDescent="0.3">
      <c r="C271">
        <v>1997</v>
      </c>
      <c r="D271" t="s">
        <v>15</v>
      </c>
      <c r="G271" t="s">
        <v>16</v>
      </c>
      <c r="H271" t="s">
        <v>12</v>
      </c>
      <c r="I271" t="s">
        <v>2382</v>
      </c>
      <c r="O271" t="s">
        <v>23</v>
      </c>
    </row>
    <row r="272" spans="3:15" x14ac:dyDescent="0.3">
      <c r="C272">
        <v>2000</v>
      </c>
      <c r="D272" t="s">
        <v>35</v>
      </c>
      <c r="G272" t="s">
        <v>12</v>
      </c>
      <c r="H272" t="s">
        <v>11</v>
      </c>
      <c r="I272" t="s">
        <v>2382</v>
      </c>
      <c r="O272" t="s">
        <v>23</v>
      </c>
    </row>
    <row r="273" spans="3:15" x14ac:dyDescent="0.3">
      <c r="C273">
        <v>1997</v>
      </c>
      <c r="D273" t="s">
        <v>10</v>
      </c>
      <c r="G273" t="s">
        <v>12</v>
      </c>
      <c r="H273" t="s">
        <v>12</v>
      </c>
      <c r="I273" t="s">
        <v>2382</v>
      </c>
      <c r="O273" t="s">
        <v>23</v>
      </c>
    </row>
    <row r="274" spans="3:15" x14ac:dyDescent="0.3">
      <c r="C274">
        <v>1990</v>
      </c>
      <c r="D274" t="s">
        <v>37</v>
      </c>
      <c r="G274" t="s">
        <v>11</v>
      </c>
      <c r="H274" t="s">
        <v>11</v>
      </c>
      <c r="I274" t="s">
        <v>2382</v>
      </c>
      <c r="O274" t="s">
        <v>13</v>
      </c>
    </row>
    <row r="275" spans="3:15" x14ac:dyDescent="0.3">
      <c r="C275">
        <v>1991</v>
      </c>
      <c r="D275" t="s">
        <v>15</v>
      </c>
      <c r="G275" t="s">
        <v>16</v>
      </c>
      <c r="H275" t="s">
        <v>11</v>
      </c>
      <c r="I275" t="s">
        <v>2382</v>
      </c>
      <c r="O275" t="s">
        <v>13</v>
      </c>
    </row>
    <row r="276" spans="3:15" x14ac:dyDescent="0.3">
      <c r="C276">
        <v>2002</v>
      </c>
      <c r="D276" t="s">
        <v>37</v>
      </c>
      <c r="G276" t="s">
        <v>12</v>
      </c>
      <c r="H276" t="s">
        <v>11</v>
      </c>
      <c r="I276" t="s">
        <v>2382</v>
      </c>
      <c r="O276" t="s">
        <v>13</v>
      </c>
    </row>
    <row r="277" spans="3:15" x14ac:dyDescent="0.3">
      <c r="C277">
        <v>2002</v>
      </c>
      <c r="D277" t="s">
        <v>10</v>
      </c>
      <c r="G277" t="s">
        <v>11</v>
      </c>
      <c r="H277" t="s">
        <v>11</v>
      </c>
      <c r="I277" t="s">
        <v>2382</v>
      </c>
      <c r="O277" t="s">
        <v>300</v>
      </c>
    </row>
    <row r="278" spans="3:15" x14ac:dyDescent="0.3">
      <c r="C278">
        <v>2001</v>
      </c>
      <c r="D278" t="s">
        <v>37</v>
      </c>
      <c r="G278" t="s">
        <v>12</v>
      </c>
      <c r="H278" t="s">
        <v>11</v>
      </c>
      <c r="I278" t="s">
        <v>2382</v>
      </c>
      <c r="O278" t="s">
        <v>42</v>
      </c>
    </row>
    <row r="279" spans="3:15" x14ac:dyDescent="0.3">
      <c r="C279">
        <v>2001</v>
      </c>
      <c r="D279" t="s">
        <v>10</v>
      </c>
      <c r="G279" t="s">
        <v>11</v>
      </c>
      <c r="H279" t="s">
        <v>11</v>
      </c>
      <c r="I279" t="s">
        <v>2382</v>
      </c>
      <c r="O279" t="s">
        <v>247</v>
      </c>
    </row>
    <row r="280" spans="3:15" x14ac:dyDescent="0.3">
      <c r="C280">
        <v>2001</v>
      </c>
      <c r="D280" t="s">
        <v>35</v>
      </c>
      <c r="G280" t="s">
        <v>16</v>
      </c>
      <c r="H280" t="s">
        <v>11</v>
      </c>
      <c r="I280" t="s">
        <v>2382</v>
      </c>
      <c r="O280" t="s">
        <v>42</v>
      </c>
    </row>
    <row r="281" spans="3:15" x14ac:dyDescent="0.3">
      <c r="C281">
        <v>1997</v>
      </c>
      <c r="D281" t="s">
        <v>35</v>
      </c>
      <c r="G281" t="s">
        <v>16</v>
      </c>
      <c r="H281" t="s">
        <v>11</v>
      </c>
      <c r="I281" t="s">
        <v>2382</v>
      </c>
      <c r="O281" t="s">
        <v>42</v>
      </c>
    </row>
    <row r="282" spans="3:15" x14ac:dyDescent="0.3">
      <c r="C282">
        <v>2000</v>
      </c>
      <c r="D282" t="s">
        <v>18</v>
      </c>
      <c r="G282" t="s">
        <v>11</v>
      </c>
      <c r="H282" t="s">
        <v>11</v>
      </c>
      <c r="I282" t="s">
        <v>2382</v>
      </c>
      <c r="O282" t="s">
        <v>23</v>
      </c>
    </row>
    <row r="283" spans="3:15" x14ac:dyDescent="0.3">
      <c r="C283">
        <v>2000</v>
      </c>
      <c r="D283" t="s">
        <v>30</v>
      </c>
      <c r="G283" t="s">
        <v>16</v>
      </c>
      <c r="H283" t="s">
        <v>11</v>
      </c>
      <c r="I283" t="s">
        <v>2382</v>
      </c>
      <c r="O283" t="s">
        <v>23</v>
      </c>
    </row>
    <row r="284" spans="3:15" x14ac:dyDescent="0.3">
      <c r="C284">
        <v>1996</v>
      </c>
      <c r="D284" t="s">
        <v>35</v>
      </c>
      <c r="G284" t="s">
        <v>11</v>
      </c>
      <c r="H284" t="s">
        <v>12</v>
      </c>
      <c r="I284" t="s">
        <v>2382</v>
      </c>
      <c r="O284" t="s">
        <v>23</v>
      </c>
    </row>
    <row r="285" spans="3:15" x14ac:dyDescent="0.3">
      <c r="C285">
        <v>1994</v>
      </c>
      <c r="D285" t="s">
        <v>20</v>
      </c>
      <c r="G285" t="s">
        <v>11</v>
      </c>
      <c r="H285" t="s">
        <v>11</v>
      </c>
      <c r="I285" t="s">
        <v>2382</v>
      </c>
      <c r="O285" t="s">
        <v>13</v>
      </c>
    </row>
    <row r="286" spans="3:15" x14ac:dyDescent="0.3">
      <c r="C286">
        <v>1994</v>
      </c>
      <c r="D286" t="s">
        <v>37</v>
      </c>
      <c r="G286" t="s">
        <v>11</v>
      </c>
      <c r="H286" t="s">
        <v>12</v>
      </c>
      <c r="I286" t="s">
        <v>2382</v>
      </c>
      <c r="O286" t="s">
        <v>13</v>
      </c>
    </row>
    <row r="287" spans="3:15" x14ac:dyDescent="0.3">
      <c r="C287">
        <v>1999</v>
      </c>
      <c r="D287" t="s">
        <v>18</v>
      </c>
      <c r="G287" t="s">
        <v>11</v>
      </c>
      <c r="H287" t="s">
        <v>11</v>
      </c>
      <c r="I287" t="s">
        <v>2382</v>
      </c>
      <c r="O287" t="s">
        <v>23</v>
      </c>
    </row>
    <row r="288" spans="3:15" x14ac:dyDescent="0.3">
      <c r="C288">
        <v>1996</v>
      </c>
      <c r="D288" t="s">
        <v>18</v>
      </c>
      <c r="G288" t="s">
        <v>16</v>
      </c>
      <c r="H288" t="s">
        <v>11</v>
      </c>
      <c r="I288" t="s">
        <v>2382</v>
      </c>
      <c r="O288" t="s">
        <v>23</v>
      </c>
    </row>
    <row r="289" spans="3:15" x14ac:dyDescent="0.3">
      <c r="C289">
        <v>2003</v>
      </c>
      <c r="D289" t="s">
        <v>10</v>
      </c>
      <c r="G289" t="s">
        <v>11</v>
      </c>
      <c r="H289" t="s">
        <v>11</v>
      </c>
      <c r="I289" t="s">
        <v>2382</v>
      </c>
      <c r="O289" t="s">
        <v>23</v>
      </c>
    </row>
    <row r="290" spans="3:15" x14ac:dyDescent="0.3">
      <c r="C290">
        <v>2003</v>
      </c>
      <c r="D290" t="s">
        <v>15</v>
      </c>
      <c r="G290" t="s">
        <v>11</v>
      </c>
      <c r="H290" t="s">
        <v>11</v>
      </c>
      <c r="I290" t="s">
        <v>2382</v>
      </c>
      <c r="O290" t="s">
        <v>23</v>
      </c>
    </row>
    <row r="291" spans="3:15" x14ac:dyDescent="0.3">
      <c r="C291">
        <v>2003</v>
      </c>
      <c r="D291" t="s">
        <v>30</v>
      </c>
      <c r="G291" t="s">
        <v>12</v>
      </c>
      <c r="H291" t="s">
        <v>11</v>
      </c>
      <c r="I291" t="s">
        <v>2382</v>
      </c>
      <c r="O291" t="s">
        <v>23</v>
      </c>
    </row>
    <row r="292" spans="3:15" x14ac:dyDescent="0.3">
      <c r="C292">
        <v>2003</v>
      </c>
      <c r="D292" t="s">
        <v>35</v>
      </c>
      <c r="G292" t="s">
        <v>11</v>
      </c>
      <c r="H292" t="s">
        <v>11</v>
      </c>
      <c r="I292" t="s">
        <v>2382</v>
      </c>
      <c r="O292" t="s">
        <v>23</v>
      </c>
    </row>
    <row r="293" spans="3:15" x14ac:dyDescent="0.3">
      <c r="C293">
        <v>1997</v>
      </c>
      <c r="D293" t="s">
        <v>37</v>
      </c>
      <c r="G293" t="s">
        <v>12</v>
      </c>
      <c r="H293" t="s">
        <v>16</v>
      </c>
      <c r="I293" t="s">
        <v>2382</v>
      </c>
      <c r="O293" t="s">
        <v>276</v>
      </c>
    </row>
    <row r="294" spans="3:15" x14ac:dyDescent="0.3">
      <c r="C294">
        <v>1988</v>
      </c>
      <c r="D294" t="s">
        <v>35</v>
      </c>
      <c r="G294" t="s">
        <v>11</v>
      </c>
      <c r="H294" t="s">
        <v>11</v>
      </c>
      <c r="I294" t="s">
        <v>2382</v>
      </c>
      <c r="O294" t="s">
        <v>13</v>
      </c>
    </row>
    <row r="295" spans="3:15" x14ac:dyDescent="0.3">
      <c r="C295">
        <v>1997</v>
      </c>
      <c r="D295" t="s">
        <v>37</v>
      </c>
      <c r="G295" t="s">
        <v>12</v>
      </c>
      <c r="H295" t="s">
        <v>12</v>
      </c>
      <c r="I295" t="s">
        <v>2382</v>
      </c>
      <c r="O295" t="s">
        <v>168</v>
      </c>
    </row>
    <row r="296" spans="3:15" x14ac:dyDescent="0.3">
      <c r="C296">
        <v>2003</v>
      </c>
      <c r="D296" t="s">
        <v>30</v>
      </c>
      <c r="G296" t="s">
        <v>12</v>
      </c>
      <c r="H296" t="s">
        <v>11</v>
      </c>
      <c r="I296" t="s">
        <v>2382</v>
      </c>
      <c r="O296" t="s">
        <v>23</v>
      </c>
    </row>
    <row r="297" spans="3:15" x14ac:dyDescent="0.3">
      <c r="C297">
        <v>2000</v>
      </c>
      <c r="D297" t="s">
        <v>30</v>
      </c>
      <c r="G297" t="s">
        <v>12</v>
      </c>
      <c r="H297" t="s">
        <v>11</v>
      </c>
      <c r="I297" t="s">
        <v>2382</v>
      </c>
      <c r="O297" t="s">
        <v>247</v>
      </c>
    </row>
    <row r="298" spans="3:15" x14ac:dyDescent="0.3">
      <c r="C298">
        <v>2000</v>
      </c>
      <c r="D298" t="s">
        <v>37</v>
      </c>
      <c r="G298" t="s">
        <v>12</v>
      </c>
      <c r="H298" t="s">
        <v>11</v>
      </c>
      <c r="I298" t="s">
        <v>2382</v>
      </c>
      <c r="O298" t="s">
        <v>247</v>
      </c>
    </row>
    <row r="299" spans="3:15" x14ac:dyDescent="0.3">
      <c r="C299">
        <v>2000</v>
      </c>
      <c r="D299" t="s">
        <v>37</v>
      </c>
      <c r="G299" t="s">
        <v>16</v>
      </c>
      <c r="H299" t="s">
        <v>11</v>
      </c>
      <c r="I299" t="s">
        <v>2380</v>
      </c>
      <c r="O299" t="s">
        <v>247</v>
      </c>
    </row>
    <row r="300" spans="3:15" x14ac:dyDescent="0.3">
      <c r="C300">
        <v>1997</v>
      </c>
      <c r="D300" t="s">
        <v>35</v>
      </c>
      <c r="G300" t="s">
        <v>16</v>
      </c>
      <c r="H300" t="s">
        <v>11</v>
      </c>
      <c r="I300" t="s">
        <v>2382</v>
      </c>
      <c r="O300" t="s">
        <v>23</v>
      </c>
    </row>
    <row r="301" spans="3:15" x14ac:dyDescent="0.3">
      <c r="C301">
        <v>2004</v>
      </c>
      <c r="D301" t="s">
        <v>15</v>
      </c>
      <c r="G301" t="s">
        <v>16</v>
      </c>
      <c r="H301" t="s">
        <v>11</v>
      </c>
      <c r="I301" t="s">
        <v>2382</v>
      </c>
      <c r="O301" t="s">
        <v>300</v>
      </c>
    </row>
    <row r="302" spans="3:15" x14ac:dyDescent="0.3">
      <c r="C302">
        <v>1999</v>
      </c>
      <c r="D302" t="s">
        <v>18</v>
      </c>
      <c r="G302" t="s">
        <v>16</v>
      </c>
      <c r="H302" t="s">
        <v>11</v>
      </c>
      <c r="I302" t="s">
        <v>2382</v>
      </c>
      <c r="O302" t="s">
        <v>23</v>
      </c>
    </row>
    <row r="303" spans="3:15" x14ac:dyDescent="0.3">
      <c r="C303">
        <v>1999</v>
      </c>
      <c r="D303" t="s">
        <v>35</v>
      </c>
      <c r="G303" t="s">
        <v>16</v>
      </c>
      <c r="H303" t="s">
        <v>11</v>
      </c>
      <c r="I303" t="s">
        <v>2382</v>
      </c>
      <c r="O303" t="s">
        <v>23</v>
      </c>
    </row>
    <row r="304" spans="3:15" x14ac:dyDescent="0.3">
      <c r="C304">
        <v>1999</v>
      </c>
      <c r="D304" t="s">
        <v>30</v>
      </c>
      <c r="G304" t="s">
        <v>12</v>
      </c>
      <c r="H304" t="s">
        <v>11</v>
      </c>
      <c r="I304" t="s">
        <v>2382</v>
      </c>
      <c r="O304" t="s">
        <v>23</v>
      </c>
    </row>
    <row r="305" spans="3:15" x14ac:dyDescent="0.3">
      <c r="C305">
        <v>2004</v>
      </c>
      <c r="D305" t="s">
        <v>35</v>
      </c>
      <c r="G305" t="s">
        <v>12</v>
      </c>
      <c r="H305" t="s">
        <v>11</v>
      </c>
      <c r="I305" t="s">
        <v>2380</v>
      </c>
      <c r="O305" t="s">
        <v>13</v>
      </c>
    </row>
    <row r="306" spans="3:15" x14ac:dyDescent="0.3">
      <c r="C306">
        <v>2003</v>
      </c>
      <c r="D306" t="s">
        <v>20</v>
      </c>
      <c r="G306" t="s">
        <v>16</v>
      </c>
      <c r="H306" t="s">
        <v>11</v>
      </c>
      <c r="I306" t="s">
        <v>2382</v>
      </c>
      <c r="O306" t="s">
        <v>23</v>
      </c>
    </row>
    <row r="307" spans="3:15" x14ac:dyDescent="0.3">
      <c r="C307">
        <v>2000</v>
      </c>
      <c r="D307" t="s">
        <v>37</v>
      </c>
      <c r="G307" t="s">
        <v>12</v>
      </c>
      <c r="H307" t="s">
        <v>11</v>
      </c>
      <c r="I307" t="s">
        <v>2382</v>
      </c>
      <c r="O307" t="s">
        <v>42</v>
      </c>
    </row>
    <row r="308" spans="3:15" x14ac:dyDescent="0.3">
      <c r="C308">
        <v>1998</v>
      </c>
      <c r="D308" t="s">
        <v>15</v>
      </c>
      <c r="G308" t="s">
        <v>12</v>
      </c>
      <c r="H308" t="s">
        <v>11</v>
      </c>
      <c r="I308" t="s">
        <v>2382</v>
      </c>
      <c r="O308" t="s">
        <v>23</v>
      </c>
    </row>
    <row r="309" spans="3:15" x14ac:dyDescent="0.3">
      <c r="C309">
        <v>1998</v>
      </c>
      <c r="D309" t="s">
        <v>18</v>
      </c>
      <c r="G309" t="s">
        <v>12</v>
      </c>
      <c r="H309" t="s">
        <v>11</v>
      </c>
      <c r="I309" t="s">
        <v>2382</v>
      </c>
      <c r="O309" t="s">
        <v>23</v>
      </c>
    </row>
    <row r="310" spans="3:15" x14ac:dyDescent="0.3">
      <c r="C310">
        <v>1998</v>
      </c>
      <c r="D310" t="s">
        <v>20</v>
      </c>
      <c r="G310" t="s">
        <v>12</v>
      </c>
      <c r="H310" t="s">
        <v>11</v>
      </c>
      <c r="I310" t="s">
        <v>2382</v>
      </c>
      <c r="O310" t="s">
        <v>23</v>
      </c>
    </row>
    <row r="311" spans="3:15" x14ac:dyDescent="0.3">
      <c r="C311">
        <v>1993</v>
      </c>
      <c r="D311" t="s">
        <v>15</v>
      </c>
      <c r="G311" t="s">
        <v>12</v>
      </c>
      <c r="H311" t="s">
        <v>12</v>
      </c>
      <c r="I311" t="s">
        <v>2382</v>
      </c>
      <c r="O311" t="s">
        <v>42</v>
      </c>
    </row>
    <row r="312" spans="3:15" x14ac:dyDescent="0.3">
      <c r="C312">
        <v>1993</v>
      </c>
      <c r="D312" t="s">
        <v>35</v>
      </c>
      <c r="G312" t="s">
        <v>12</v>
      </c>
      <c r="H312" t="s">
        <v>16</v>
      </c>
      <c r="I312" t="s">
        <v>2382</v>
      </c>
      <c r="O312" t="s">
        <v>13</v>
      </c>
    </row>
    <row r="313" spans="3:15" x14ac:dyDescent="0.3">
      <c r="C313">
        <v>1996</v>
      </c>
      <c r="D313" t="s">
        <v>18</v>
      </c>
      <c r="G313" t="s">
        <v>12</v>
      </c>
      <c r="H313" t="s">
        <v>12</v>
      </c>
      <c r="I313" t="s">
        <v>2382</v>
      </c>
      <c r="O313" t="s">
        <v>168</v>
      </c>
    </row>
    <row r="314" spans="3:15" x14ac:dyDescent="0.3">
      <c r="C314">
        <v>2000</v>
      </c>
      <c r="D314" t="s">
        <v>10</v>
      </c>
      <c r="G314" t="s">
        <v>16</v>
      </c>
      <c r="H314" t="s">
        <v>11</v>
      </c>
      <c r="I314" t="s">
        <v>2382</v>
      </c>
      <c r="O314" t="s">
        <v>23</v>
      </c>
    </row>
    <row r="315" spans="3:15" x14ac:dyDescent="0.3">
      <c r="C315">
        <v>1999</v>
      </c>
      <c r="D315" t="s">
        <v>15</v>
      </c>
      <c r="G315" t="s">
        <v>11</v>
      </c>
      <c r="H315" t="s">
        <v>11</v>
      </c>
      <c r="I315" t="s">
        <v>2382</v>
      </c>
      <c r="O315" t="s">
        <v>247</v>
      </c>
    </row>
    <row r="316" spans="3:15" x14ac:dyDescent="0.3">
      <c r="C316">
        <v>1996</v>
      </c>
      <c r="D316" t="s">
        <v>37</v>
      </c>
      <c r="G316" t="s">
        <v>11</v>
      </c>
      <c r="H316" t="s">
        <v>11</v>
      </c>
      <c r="I316" t="s">
        <v>2382</v>
      </c>
      <c r="O316" t="s">
        <v>13</v>
      </c>
    </row>
    <row r="317" spans="3:15" x14ac:dyDescent="0.3">
      <c r="C317">
        <v>1996</v>
      </c>
      <c r="D317" t="s">
        <v>18</v>
      </c>
      <c r="G317" t="s">
        <v>11</v>
      </c>
      <c r="H317" t="s">
        <v>11</v>
      </c>
      <c r="I317" t="s">
        <v>2382</v>
      </c>
      <c r="O317" t="s">
        <v>42</v>
      </c>
    </row>
    <row r="318" spans="3:15" x14ac:dyDescent="0.3">
      <c r="C318">
        <v>2003</v>
      </c>
      <c r="D318" t="s">
        <v>18</v>
      </c>
      <c r="G318" t="s">
        <v>11</v>
      </c>
      <c r="H318" t="s">
        <v>11</v>
      </c>
      <c r="I318" t="s">
        <v>2382</v>
      </c>
      <c r="O318" t="s">
        <v>42</v>
      </c>
    </row>
    <row r="319" spans="3:15" x14ac:dyDescent="0.3">
      <c r="C319">
        <v>1996</v>
      </c>
      <c r="D319" t="s">
        <v>18</v>
      </c>
      <c r="G319" t="s">
        <v>11</v>
      </c>
      <c r="H319" t="s">
        <v>11</v>
      </c>
      <c r="I319" t="s">
        <v>2382</v>
      </c>
      <c r="O319" t="s">
        <v>13</v>
      </c>
    </row>
    <row r="320" spans="3:15" x14ac:dyDescent="0.3">
      <c r="C320">
        <v>2002</v>
      </c>
      <c r="D320" t="s">
        <v>20</v>
      </c>
      <c r="G320" t="s">
        <v>12</v>
      </c>
      <c r="H320" t="s">
        <v>11</v>
      </c>
      <c r="I320" t="s">
        <v>2382</v>
      </c>
      <c r="O320" t="s">
        <v>23</v>
      </c>
    </row>
    <row r="321" spans="3:15" x14ac:dyDescent="0.3">
      <c r="C321">
        <v>1995</v>
      </c>
      <c r="D321" t="s">
        <v>20</v>
      </c>
      <c r="G321" t="s">
        <v>16</v>
      </c>
      <c r="H321" t="s">
        <v>11</v>
      </c>
      <c r="I321" t="s">
        <v>2382</v>
      </c>
      <c r="O321" t="s">
        <v>42</v>
      </c>
    </row>
    <row r="322" spans="3:15" x14ac:dyDescent="0.3">
      <c r="C322">
        <v>1987</v>
      </c>
      <c r="D322" t="s">
        <v>18</v>
      </c>
      <c r="G322" t="s">
        <v>12</v>
      </c>
      <c r="H322" t="s">
        <v>11</v>
      </c>
      <c r="I322" t="s">
        <v>2382</v>
      </c>
      <c r="O322" t="s">
        <v>13</v>
      </c>
    </row>
    <row r="323" spans="3:15" x14ac:dyDescent="0.3">
      <c r="C323">
        <v>1991</v>
      </c>
      <c r="D323" t="s">
        <v>15</v>
      </c>
      <c r="G323" t="s">
        <v>11</v>
      </c>
      <c r="H323" t="s">
        <v>11</v>
      </c>
      <c r="I323" t="s">
        <v>2380</v>
      </c>
      <c r="O323" t="s">
        <v>13</v>
      </c>
    </row>
    <row r="324" spans="3:15" x14ac:dyDescent="0.3">
      <c r="C324">
        <v>2002</v>
      </c>
      <c r="D324" t="s">
        <v>30</v>
      </c>
      <c r="G324" t="s">
        <v>12</v>
      </c>
      <c r="H324" t="s">
        <v>11</v>
      </c>
      <c r="I324" t="s">
        <v>2380</v>
      </c>
      <c r="O324" t="s">
        <v>23</v>
      </c>
    </row>
    <row r="325" spans="3:15" x14ac:dyDescent="0.3">
      <c r="C325">
        <v>1988</v>
      </c>
      <c r="D325" t="s">
        <v>20</v>
      </c>
      <c r="G325" t="s">
        <v>11</v>
      </c>
      <c r="H325" t="s">
        <v>11</v>
      </c>
      <c r="I325" t="s">
        <v>2382</v>
      </c>
      <c r="O325" t="s">
        <v>23</v>
      </c>
    </row>
    <row r="326" spans="3:15" x14ac:dyDescent="0.3">
      <c r="C326">
        <v>1997</v>
      </c>
      <c r="D326" t="s">
        <v>30</v>
      </c>
      <c r="G326" t="s">
        <v>12</v>
      </c>
      <c r="H326" t="s">
        <v>11</v>
      </c>
      <c r="I326" t="s">
        <v>2380</v>
      </c>
      <c r="O326" t="s">
        <v>23</v>
      </c>
    </row>
    <row r="327" spans="3:15" x14ac:dyDescent="0.3">
      <c r="C327">
        <v>1998</v>
      </c>
      <c r="D327" t="s">
        <v>20</v>
      </c>
      <c r="G327" t="s">
        <v>12</v>
      </c>
      <c r="H327" t="s">
        <v>11</v>
      </c>
      <c r="I327" t="s">
        <v>2382</v>
      </c>
      <c r="O327" t="s">
        <v>247</v>
      </c>
    </row>
    <row r="328" spans="3:15" x14ac:dyDescent="0.3">
      <c r="C328">
        <v>1998</v>
      </c>
      <c r="D328" t="s">
        <v>35</v>
      </c>
      <c r="G328" t="s">
        <v>16</v>
      </c>
      <c r="H328" t="s">
        <v>11</v>
      </c>
      <c r="I328" t="s">
        <v>2382</v>
      </c>
      <c r="O328" t="s">
        <v>249</v>
      </c>
    </row>
    <row r="329" spans="3:15" x14ac:dyDescent="0.3">
      <c r="C329">
        <v>1997</v>
      </c>
      <c r="D329" t="s">
        <v>30</v>
      </c>
      <c r="G329" t="s">
        <v>11</v>
      </c>
      <c r="H329" t="s">
        <v>11</v>
      </c>
      <c r="I329" t="s">
        <v>2380</v>
      </c>
      <c r="O329" t="s">
        <v>42</v>
      </c>
    </row>
    <row r="330" spans="3:15" x14ac:dyDescent="0.3">
      <c r="C330">
        <v>2002</v>
      </c>
      <c r="D330" t="s">
        <v>18</v>
      </c>
      <c r="G330" t="s">
        <v>12</v>
      </c>
      <c r="H330" t="s">
        <v>11</v>
      </c>
      <c r="I330" t="s">
        <v>2382</v>
      </c>
      <c r="O330" t="s">
        <v>13</v>
      </c>
    </row>
    <row r="331" spans="3:15" x14ac:dyDescent="0.3">
      <c r="C331">
        <v>1994</v>
      </c>
      <c r="D331" t="s">
        <v>20</v>
      </c>
      <c r="G331" t="s">
        <v>16</v>
      </c>
      <c r="H331" t="s">
        <v>12</v>
      </c>
      <c r="I331" t="s">
        <v>2382</v>
      </c>
      <c r="O331" t="s">
        <v>23</v>
      </c>
    </row>
    <row r="332" spans="3:15" x14ac:dyDescent="0.3">
      <c r="C332">
        <v>1989</v>
      </c>
      <c r="D332" t="s">
        <v>37</v>
      </c>
      <c r="G332" t="s">
        <v>16</v>
      </c>
      <c r="H332" t="s">
        <v>11</v>
      </c>
      <c r="I332" t="s">
        <v>2382</v>
      </c>
      <c r="O332" t="s">
        <v>23</v>
      </c>
    </row>
    <row r="333" spans="3:15" x14ac:dyDescent="0.3">
      <c r="C333">
        <v>1995</v>
      </c>
      <c r="D333" t="s">
        <v>20</v>
      </c>
      <c r="G333" t="s">
        <v>16</v>
      </c>
      <c r="H333" t="s">
        <v>12</v>
      </c>
      <c r="I333" t="s">
        <v>2382</v>
      </c>
      <c r="O333" t="s">
        <v>356</v>
      </c>
    </row>
    <row r="334" spans="3:15" x14ac:dyDescent="0.3">
      <c r="C334">
        <v>2001</v>
      </c>
      <c r="D334" t="s">
        <v>37</v>
      </c>
      <c r="G334" t="s">
        <v>16</v>
      </c>
      <c r="H334" t="s">
        <v>11</v>
      </c>
      <c r="I334" t="s">
        <v>2382</v>
      </c>
      <c r="O334" t="s">
        <v>23</v>
      </c>
    </row>
    <row r="335" spans="3:15" x14ac:dyDescent="0.3">
      <c r="C335">
        <v>1987</v>
      </c>
      <c r="D335" t="s">
        <v>35</v>
      </c>
      <c r="G335" t="s">
        <v>11</v>
      </c>
      <c r="H335" t="s">
        <v>11</v>
      </c>
      <c r="I335" t="s">
        <v>2382</v>
      </c>
      <c r="O335" t="s">
        <v>13</v>
      </c>
    </row>
    <row r="336" spans="3:15" x14ac:dyDescent="0.3">
      <c r="C336">
        <v>1999</v>
      </c>
      <c r="D336" t="s">
        <v>18</v>
      </c>
      <c r="G336" t="s">
        <v>12</v>
      </c>
      <c r="H336" t="s">
        <v>11</v>
      </c>
      <c r="I336" t="s">
        <v>2382</v>
      </c>
      <c r="O336" t="s">
        <v>300</v>
      </c>
    </row>
    <row r="337" spans="3:15" x14ac:dyDescent="0.3">
      <c r="C337">
        <v>1994</v>
      </c>
      <c r="D337" t="s">
        <v>10</v>
      </c>
      <c r="G337" t="s">
        <v>16</v>
      </c>
      <c r="H337" t="s">
        <v>11</v>
      </c>
      <c r="I337" t="s">
        <v>2382</v>
      </c>
      <c r="O337" t="s">
        <v>42</v>
      </c>
    </row>
    <row r="338" spans="3:15" x14ac:dyDescent="0.3">
      <c r="C338">
        <v>1993</v>
      </c>
      <c r="D338" t="s">
        <v>20</v>
      </c>
      <c r="G338" t="s">
        <v>12</v>
      </c>
      <c r="H338" t="s">
        <v>11</v>
      </c>
      <c r="I338" t="s">
        <v>2382</v>
      </c>
      <c r="O338" t="s">
        <v>13</v>
      </c>
    </row>
    <row r="339" spans="3:15" x14ac:dyDescent="0.3">
      <c r="C339">
        <v>2001</v>
      </c>
      <c r="D339" t="s">
        <v>35</v>
      </c>
      <c r="G339" t="s">
        <v>12</v>
      </c>
      <c r="H339" t="s">
        <v>11</v>
      </c>
      <c r="I339" t="s">
        <v>2382</v>
      </c>
      <c r="O339" t="s">
        <v>247</v>
      </c>
    </row>
    <row r="340" spans="3:15" x14ac:dyDescent="0.3">
      <c r="C340">
        <v>1994</v>
      </c>
      <c r="D340" t="s">
        <v>37</v>
      </c>
      <c r="G340" t="s">
        <v>12</v>
      </c>
      <c r="H340" t="s">
        <v>11</v>
      </c>
      <c r="I340" t="s">
        <v>2382</v>
      </c>
      <c r="O340" t="s">
        <v>13</v>
      </c>
    </row>
    <row r="341" spans="3:15" x14ac:dyDescent="0.3">
      <c r="C341">
        <v>1994</v>
      </c>
      <c r="D341" t="s">
        <v>10</v>
      </c>
      <c r="G341" t="s">
        <v>16</v>
      </c>
      <c r="H341" t="s">
        <v>11</v>
      </c>
      <c r="I341" t="s">
        <v>2382</v>
      </c>
      <c r="O341" t="s">
        <v>42</v>
      </c>
    </row>
    <row r="342" spans="3:15" x14ac:dyDescent="0.3">
      <c r="C342">
        <v>1996</v>
      </c>
      <c r="D342" t="s">
        <v>35</v>
      </c>
      <c r="G342" t="s">
        <v>11</v>
      </c>
      <c r="H342" t="s">
        <v>11</v>
      </c>
      <c r="I342" t="s">
        <v>2382</v>
      </c>
      <c r="O342" t="s">
        <v>23</v>
      </c>
    </row>
    <row r="343" spans="3:15" x14ac:dyDescent="0.3">
      <c r="C343">
        <v>1996</v>
      </c>
      <c r="D343" t="s">
        <v>10</v>
      </c>
      <c r="G343" t="s">
        <v>16</v>
      </c>
      <c r="H343" t="s">
        <v>11</v>
      </c>
      <c r="I343" t="s">
        <v>2382</v>
      </c>
      <c r="O343" t="s">
        <v>23</v>
      </c>
    </row>
    <row r="344" spans="3:15" x14ac:dyDescent="0.3">
      <c r="C344">
        <v>2000</v>
      </c>
      <c r="D344" t="s">
        <v>20</v>
      </c>
      <c r="G344" t="s">
        <v>11</v>
      </c>
      <c r="H344" t="s">
        <v>11</v>
      </c>
      <c r="I344" t="s">
        <v>2382</v>
      </c>
      <c r="O344" t="s">
        <v>23</v>
      </c>
    </row>
    <row r="345" spans="3:15" x14ac:dyDescent="0.3">
      <c r="C345">
        <v>2001</v>
      </c>
      <c r="D345" t="s">
        <v>20</v>
      </c>
      <c r="G345" t="s">
        <v>11</v>
      </c>
      <c r="H345" t="s">
        <v>11</v>
      </c>
      <c r="I345" t="s">
        <v>2382</v>
      </c>
      <c r="O345" t="s">
        <v>13</v>
      </c>
    </row>
    <row r="346" spans="3:15" x14ac:dyDescent="0.3">
      <c r="C346">
        <v>1996</v>
      </c>
      <c r="D346" t="s">
        <v>37</v>
      </c>
      <c r="G346" t="s">
        <v>12</v>
      </c>
      <c r="H346" t="s">
        <v>11</v>
      </c>
      <c r="I346" t="s">
        <v>2382</v>
      </c>
      <c r="O346" t="s">
        <v>23</v>
      </c>
    </row>
    <row r="347" spans="3:15" x14ac:dyDescent="0.3">
      <c r="C347">
        <v>1997</v>
      </c>
      <c r="D347" t="s">
        <v>10</v>
      </c>
      <c r="G347" t="s">
        <v>12</v>
      </c>
      <c r="H347" t="s">
        <v>11</v>
      </c>
      <c r="I347" t="s">
        <v>2380</v>
      </c>
      <c r="O347" t="s">
        <v>247</v>
      </c>
    </row>
    <row r="348" spans="3:15" x14ac:dyDescent="0.3">
      <c r="C348">
        <v>1997</v>
      </c>
      <c r="D348" t="s">
        <v>30</v>
      </c>
      <c r="G348" t="s">
        <v>12</v>
      </c>
      <c r="H348" t="s">
        <v>11</v>
      </c>
      <c r="I348" t="s">
        <v>2382</v>
      </c>
      <c r="O348" t="s">
        <v>42</v>
      </c>
    </row>
    <row r="349" spans="3:15" x14ac:dyDescent="0.3">
      <c r="C349">
        <v>1997</v>
      </c>
      <c r="D349" t="s">
        <v>10</v>
      </c>
      <c r="G349" t="s">
        <v>11</v>
      </c>
      <c r="H349" t="s">
        <v>11</v>
      </c>
      <c r="I349" t="s">
        <v>2382</v>
      </c>
      <c r="O349" t="s">
        <v>247</v>
      </c>
    </row>
    <row r="350" spans="3:15" x14ac:dyDescent="0.3">
      <c r="C350">
        <v>1997</v>
      </c>
      <c r="D350" t="s">
        <v>35</v>
      </c>
      <c r="G350" t="s">
        <v>12</v>
      </c>
      <c r="H350" t="s">
        <v>11</v>
      </c>
      <c r="I350" t="s">
        <v>2382</v>
      </c>
      <c r="O350" t="s">
        <v>13</v>
      </c>
    </row>
    <row r="351" spans="3:15" x14ac:dyDescent="0.3">
      <c r="C351">
        <v>1997</v>
      </c>
      <c r="D351" t="s">
        <v>20</v>
      </c>
      <c r="G351" t="s">
        <v>12</v>
      </c>
      <c r="H351" t="s">
        <v>11</v>
      </c>
      <c r="I351" t="s">
        <v>2382</v>
      </c>
      <c r="O351" t="s">
        <v>13</v>
      </c>
    </row>
    <row r="352" spans="3:15" x14ac:dyDescent="0.3">
      <c r="C352">
        <v>1991</v>
      </c>
      <c r="D352" t="s">
        <v>15</v>
      </c>
      <c r="G352" t="s">
        <v>11</v>
      </c>
      <c r="H352" t="s">
        <v>12</v>
      </c>
      <c r="I352" t="s">
        <v>2382</v>
      </c>
      <c r="O352" t="s">
        <v>42</v>
      </c>
    </row>
    <row r="353" spans="3:15" x14ac:dyDescent="0.3">
      <c r="C353">
        <v>1994</v>
      </c>
      <c r="D353" t="s">
        <v>30</v>
      </c>
      <c r="G353" t="s">
        <v>16</v>
      </c>
      <c r="H353" t="s">
        <v>12</v>
      </c>
      <c r="I353" t="s">
        <v>2382</v>
      </c>
      <c r="O353" t="s">
        <v>168</v>
      </c>
    </row>
    <row r="354" spans="3:15" x14ac:dyDescent="0.3">
      <c r="C354">
        <v>1994</v>
      </c>
      <c r="D354" t="s">
        <v>10</v>
      </c>
      <c r="G354" t="s">
        <v>12</v>
      </c>
      <c r="H354" t="s">
        <v>11</v>
      </c>
      <c r="I354" t="s">
        <v>2382</v>
      </c>
      <c r="O354" t="s">
        <v>42</v>
      </c>
    </row>
    <row r="355" spans="3:15" x14ac:dyDescent="0.3">
      <c r="C355">
        <v>2001</v>
      </c>
      <c r="D355" t="s">
        <v>37</v>
      </c>
      <c r="G355" t="s">
        <v>16</v>
      </c>
      <c r="H355" t="s">
        <v>11</v>
      </c>
      <c r="I355" t="s">
        <v>2380</v>
      </c>
      <c r="O355" t="s">
        <v>356</v>
      </c>
    </row>
    <row r="356" spans="3:15" x14ac:dyDescent="0.3">
      <c r="C356">
        <v>2003</v>
      </c>
      <c r="D356" t="s">
        <v>10</v>
      </c>
      <c r="G356" t="s">
        <v>12</v>
      </c>
      <c r="H356" t="s">
        <v>11</v>
      </c>
      <c r="I356" t="s">
        <v>2382</v>
      </c>
      <c r="O356" t="s">
        <v>42</v>
      </c>
    </row>
    <row r="357" spans="3:15" x14ac:dyDescent="0.3">
      <c r="C357">
        <v>1996</v>
      </c>
      <c r="D357" t="s">
        <v>15</v>
      </c>
      <c r="G357" t="s">
        <v>11</v>
      </c>
      <c r="H357" t="s">
        <v>11</v>
      </c>
      <c r="I357" t="s">
        <v>2382</v>
      </c>
      <c r="O357" t="s">
        <v>23</v>
      </c>
    </row>
    <row r="358" spans="3:15" x14ac:dyDescent="0.3">
      <c r="C358">
        <v>2003</v>
      </c>
      <c r="D358" t="s">
        <v>30</v>
      </c>
      <c r="G358" t="s">
        <v>11</v>
      </c>
      <c r="H358" t="s">
        <v>11</v>
      </c>
      <c r="I358" t="s">
        <v>2382</v>
      </c>
      <c r="O358" t="s">
        <v>200</v>
      </c>
    </row>
    <row r="359" spans="3:15" x14ac:dyDescent="0.3">
      <c r="C359">
        <v>2003</v>
      </c>
      <c r="D359" t="s">
        <v>15</v>
      </c>
      <c r="G359" t="s">
        <v>16</v>
      </c>
      <c r="H359" t="s">
        <v>11</v>
      </c>
      <c r="I359" t="s">
        <v>2380</v>
      </c>
      <c r="O359" t="s">
        <v>300</v>
      </c>
    </row>
    <row r="360" spans="3:15" x14ac:dyDescent="0.3">
      <c r="C360">
        <v>1997</v>
      </c>
      <c r="D360" t="s">
        <v>18</v>
      </c>
      <c r="G360" t="s">
        <v>12</v>
      </c>
      <c r="H360" t="s">
        <v>12</v>
      </c>
      <c r="I360" t="s">
        <v>2380</v>
      </c>
      <c r="O360" t="s">
        <v>356</v>
      </c>
    </row>
    <row r="361" spans="3:15" x14ac:dyDescent="0.3">
      <c r="C361">
        <v>1991</v>
      </c>
      <c r="D361" t="s">
        <v>20</v>
      </c>
      <c r="G361" t="s">
        <v>16</v>
      </c>
      <c r="H361" t="s">
        <v>11</v>
      </c>
      <c r="I361" t="s">
        <v>2380</v>
      </c>
      <c r="O361" t="s">
        <v>13</v>
      </c>
    </row>
    <row r="362" spans="3:15" x14ac:dyDescent="0.3">
      <c r="C362">
        <v>1993</v>
      </c>
      <c r="D362" t="s">
        <v>37</v>
      </c>
      <c r="G362" t="s">
        <v>16</v>
      </c>
      <c r="H362" t="s">
        <v>11</v>
      </c>
      <c r="I362" t="s">
        <v>2382</v>
      </c>
      <c r="O362" t="s">
        <v>42</v>
      </c>
    </row>
    <row r="363" spans="3:15" x14ac:dyDescent="0.3">
      <c r="C363">
        <v>1995</v>
      </c>
      <c r="D363" t="s">
        <v>18</v>
      </c>
      <c r="G363" t="s">
        <v>12</v>
      </c>
      <c r="H363" t="s">
        <v>11</v>
      </c>
      <c r="I363" t="s">
        <v>2380</v>
      </c>
      <c r="O363" t="s">
        <v>23</v>
      </c>
    </row>
    <row r="364" spans="3:15" x14ac:dyDescent="0.3">
      <c r="C364">
        <v>1993</v>
      </c>
      <c r="D364" t="s">
        <v>37</v>
      </c>
      <c r="G364" t="s">
        <v>11</v>
      </c>
      <c r="H364" t="s">
        <v>11</v>
      </c>
      <c r="I364" t="s">
        <v>2382</v>
      </c>
      <c r="O364" t="s">
        <v>13</v>
      </c>
    </row>
    <row r="365" spans="3:15" x14ac:dyDescent="0.3">
      <c r="C365">
        <v>1996</v>
      </c>
      <c r="D365" t="s">
        <v>30</v>
      </c>
      <c r="G365" t="s">
        <v>16</v>
      </c>
      <c r="H365" t="s">
        <v>11</v>
      </c>
      <c r="I365" t="s">
        <v>2382</v>
      </c>
      <c r="O365" t="s">
        <v>42</v>
      </c>
    </row>
    <row r="366" spans="3:15" x14ac:dyDescent="0.3">
      <c r="C366">
        <v>1996</v>
      </c>
      <c r="D366" t="s">
        <v>15</v>
      </c>
      <c r="G366" t="s">
        <v>11</v>
      </c>
      <c r="H366" t="s">
        <v>11</v>
      </c>
      <c r="I366" t="s">
        <v>2382</v>
      </c>
      <c r="O366" t="s">
        <v>247</v>
      </c>
    </row>
    <row r="367" spans="3:15" x14ac:dyDescent="0.3">
      <c r="C367">
        <v>1996</v>
      </c>
      <c r="D367" t="s">
        <v>35</v>
      </c>
      <c r="G367" t="s">
        <v>12</v>
      </c>
      <c r="H367" t="s">
        <v>11</v>
      </c>
      <c r="I367" t="s">
        <v>2382</v>
      </c>
      <c r="O367" t="s">
        <v>13</v>
      </c>
    </row>
    <row r="368" spans="3:15" x14ac:dyDescent="0.3">
      <c r="C368">
        <v>1996</v>
      </c>
      <c r="D368" t="s">
        <v>37</v>
      </c>
      <c r="G368" t="s">
        <v>12</v>
      </c>
      <c r="H368" t="s">
        <v>11</v>
      </c>
      <c r="I368" t="s">
        <v>2380</v>
      </c>
      <c r="O368" t="s">
        <v>13</v>
      </c>
    </row>
    <row r="369" spans="3:15" x14ac:dyDescent="0.3">
      <c r="C369">
        <v>2004</v>
      </c>
      <c r="D369" t="s">
        <v>10</v>
      </c>
      <c r="G369" t="s">
        <v>11</v>
      </c>
      <c r="H369" t="s">
        <v>11</v>
      </c>
      <c r="I369" t="s">
        <v>2382</v>
      </c>
      <c r="O369" t="s">
        <v>249</v>
      </c>
    </row>
    <row r="370" spans="3:15" x14ac:dyDescent="0.3">
      <c r="C370">
        <v>1996</v>
      </c>
      <c r="D370" t="s">
        <v>30</v>
      </c>
      <c r="G370" t="s">
        <v>11</v>
      </c>
      <c r="H370" t="s">
        <v>11</v>
      </c>
      <c r="I370" t="s">
        <v>2382</v>
      </c>
      <c r="O370" t="s">
        <v>42</v>
      </c>
    </row>
    <row r="371" spans="3:15" x14ac:dyDescent="0.3">
      <c r="C371">
        <v>2001</v>
      </c>
      <c r="D371" t="s">
        <v>30</v>
      </c>
      <c r="G371" t="s">
        <v>11</v>
      </c>
      <c r="H371" t="s">
        <v>11</v>
      </c>
      <c r="I371" t="s">
        <v>2382</v>
      </c>
      <c r="O371" t="s">
        <v>42</v>
      </c>
    </row>
    <row r="372" spans="3:15" x14ac:dyDescent="0.3">
      <c r="C372">
        <v>1986</v>
      </c>
      <c r="D372" t="s">
        <v>35</v>
      </c>
      <c r="G372" t="s">
        <v>16</v>
      </c>
      <c r="H372" t="s">
        <v>11</v>
      </c>
      <c r="I372" t="s">
        <v>2382</v>
      </c>
      <c r="O372" t="s">
        <v>13</v>
      </c>
    </row>
    <row r="373" spans="3:15" x14ac:dyDescent="0.3">
      <c r="C373">
        <v>2000</v>
      </c>
      <c r="D373" t="s">
        <v>18</v>
      </c>
      <c r="G373" t="s">
        <v>16</v>
      </c>
      <c r="H373" t="s">
        <v>11</v>
      </c>
      <c r="I373" t="s">
        <v>2380</v>
      </c>
      <c r="O373" t="s">
        <v>42</v>
      </c>
    </row>
    <row r="374" spans="3:15" x14ac:dyDescent="0.3">
      <c r="C374">
        <v>1987</v>
      </c>
      <c r="D374" t="s">
        <v>20</v>
      </c>
      <c r="G374" t="s">
        <v>16</v>
      </c>
      <c r="H374" t="s">
        <v>11</v>
      </c>
      <c r="I374" t="s">
        <v>2382</v>
      </c>
      <c r="O374" t="s">
        <v>42</v>
      </c>
    </row>
    <row r="375" spans="3:15" x14ac:dyDescent="0.3">
      <c r="C375">
        <v>2003</v>
      </c>
      <c r="D375" t="s">
        <v>10</v>
      </c>
      <c r="G375" t="s">
        <v>16</v>
      </c>
      <c r="H375" t="s">
        <v>11</v>
      </c>
      <c r="I375" t="s">
        <v>2382</v>
      </c>
      <c r="O375" t="s">
        <v>200</v>
      </c>
    </row>
    <row r="376" spans="3:15" x14ac:dyDescent="0.3">
      <c r="C376">
        <v>1993</v>
      </c>
      <c r="D376" t="s">
        <v>37</v>
      </c>
      <c r="G376" t="s">
        <v>11</v>
      </c>
      <c r="H376" t="s">
        <v>11</v>
      </c>
      <c r="I376" t="s">
        <v>2382</v>
      </c>
      <c r="O376" t="s">
        <v>13</v>
      </c>
    </row>
    <row r="377" spans="3:15" x14ac:dyDescent="0.3">
      <c r="C377">
        <v>2004</v>
      </c>
      <c r="D377" t="s">
        <v>18</v>
      </c>
      <c r="G377" t="s">
        <v>12</v>
      </c>
      <c r="H377" t="s">
        <v>11</v>
      </c>
      <c r="I377" t="s">
        <v>2382</v>
      </c>
      <c r="O377" t="s">
        <v>168</v>
      </c>
    </row>
    <row r="378" spans="3:15" x14ac:dyDescent="0.3">
      <c r="C378">
        <v>1996</v>
      </c>
      <c r="D378" t="s">
        <v>20</v>
      </c>
      <c r="G378" t="s">
        <v>12</v>
      </c>
      <c r="H378" t="s">
        <v>12</v>
      </c>
      <c r="I378" t="s">
        <v>2382</v>
      </c>
      <c r="O378" t="s">
        <v>42</v>
      </c>
    </row>
    <row r="379" spans="3:15" x14ac:dyDescent="0.3">
      <c r="C379">
        <v>1996</v>
      </c>
      <c r="D379" t="s">
        <v>20</v>
      </c>
      <c r="G379" t="s">
        <v>11</v>
      </c>
      <c r="H379" t="s">
        <v>16</v>
      </c>
      <c r="I379" t="s">
        <v>2382</v>
      </c>
      <c r="O379" t="s">
        <v>164</v>
      </c>
    </row>
    <row r="380" spans="3:15" x14ac:dyDescent="0.3">
      <c r="C380">
        <v>1999</v>
      </c>
      <c r="D380" t="s">
        <v>20</v>
      </c>
      <c r="G380" t="s">
        <v>11</v>
      </c>
      <c r="H380" t="s">
        <v>11</v>
      </c>
      <c r="I380" t="s">
        <v>2382</v>
      </c>
      <c r="O380" t="s">
        <v>13</v>
      </c>
    </row>
    <row r="381" spans="3:15" x14ac:dyDescent="0.3">
      <c r="C381">
        <v>1998</v>
      </c>
      <c r="D381" t="s">
        <v>20</v>
      </c>
      <c r="G381" t="s">
        <v>12</v>
      </c>
      <c r="H381" t="s">
        <v>12</v>
      </c>
      <c r="I381" t="s">
        <v>2382</v>
      </c>
      <c r="O381" t="s">
        <v>23</v>
      </c>
    </row>
    <row r="382" spans="3:15" x14ac:dyDescent="0.3">
      <c r="C382">
        <v>2003</v>
      </c>
      <c r="D382" t="s">
        <v>35</v>
      </c>
      <c r="G382" t="s">
        <v>11</v>
      </c>
      <c r="H382" t="s">
        <v>11</v>
      </c>
      <c r="I382" t="s">
        <v>2382</v>
      </c>
      <c r="O382" t="s">
        <v>23</v>
      </c>
    </row>
    <row r="383" spans="3:15" x14ac:dyDescent="0.3">
      <c r="C383">
        <v>1988</v>
      </c>
      <c r="D383" t="s">
        <v>37</v>
      </c>
      <c r="G383" t="s">
        <v>16</v>
      </c>
      <c r="H383" t="s">
        <v>11</v>
      </c>
      <c r="I383" t="s">
        <v>2380</v>
      </c>
      <c r="O383" t="s">
        <v>13</v>
      </c>
    </row>
    <row r="384" spans="3:15" x14ac:dyDescent="0.3">
      <c r="C384">
        <v>1992</v>
      </c>
      <c r="D384" t="s">
        <v>30</v>
      </c>
      <c r="G384" t="s">
        <v>12</v>
      </c>
      <c r="H384" t="s">
        <v>11</v>
      </c>
      <c r="I384" t="s">
        <v>2380</v>
      </c>
      <c r="O384" t="s">
        <v>42</v>
      </c>
    </row>
    <row r="385" spans="3:15" x14ac:dyDescent="0.3">
      <c r="C385">
        <v>1994</v>
      </c>
      <c r="D385" t="s">
        <v>20</v>
      </c>
      <c r="G385" t="s">
        <v>12</v>
      </c>
      <c r="H385" t="s">
        <v>11</v>
      </c>
      <c r="I385" t="s">
        <v>2380</v>
      </c>
      <c r="O385" t="s">
        <v>23</v>
      </c>
    </row>
    <row r="386" spans="3:15" x14ac:dyDescent="0.3">
      <c r="C386">
        <v>1995</v>
      </c>
      <c r="D386" t="s">
        <v>37</v>
      </c>
      <c r="G386" t="s">
        <v>12</v>
      </c>
      <c r="H386" t="s">
        <v>11</v>
      </c>
      <c r="I386" t="s">
        <v>2382</v>
      </c>
      <c r="O386" t="s">
        <v>247</v>
      </c>
    </row>
    <row r="387" spans="3:15" x14ac:dyDescent="0.3">
      <c r="C387">
        <v>1995</v>
      </c>
      <c r="D387" t="s">
        <v>18</v>
      </c>
      <c r="G387" t="s">
        <v>16</v>
      </c>
      <c r="H387" t="s">
        <v>11</v>
      </c>
      <c r="I387" t="s">
        <v>2382</v>
      </c>
      <c r="O387" t="s">
        <v>13</v>
      </c>
    </row>
    <row r="388" spans="3:15" x14ac:dyDescent="0.3">
      <c r="C388">
        <v>1981</v>
      </c>
      <c r="D388" t="s">
        <v>37</v>
      </c>
      <c r="G388" t="s">
        <v>16</v>
      </c>
      <c r="H388" t="s">
        <v>11</v>
      </c>
      <c r="I388" t="s">
        <v>2380</v>
      </c>
      <c r="O388" t="s">
        <v>13</v>
      </c>
    </row>
    <row r="389" spans="3:15" x14ac:dyDescent="0.3">
      <c r="C389">
        <v>1988</v>
      </c>
      <c r="D389" t="s">
        <v>35</v>
      </c>
      <c r="G389" t="s">
        <v>16</v>
      </c>
      <c r="H389" t="s">
        <v>11</v>
      </c>
      <c r="I389" t="s">
        <v>2382</v>
      </c>
      <c r="O389" t="s">
        <v>23</v>
      </c>
    </row>
    <row r="390" spans="3:15" x14ac:dyDescent="0.3">
      <c r="C390">
        <v>1995</v>
      </c>
      <c r="D390" t="s">
        <v>35</v>
      </c>
      <c r="G390" t="s">
        <v>12</v>
      </c>
      <c r="H390" t="s">
        <v>11</v>
      </c>
      <c r="I390" t="s">
        <v>2382</v>
      </c>
      <c r="O390" t="s">
        <v>42</v>
      </c>
    </row>
    <row r="391" spans="3:15" x14ac:dyDescent="0.3">
      <c r="C391">
        <v>2001</v>
      </c>
      <c r="D391" t="s">
        <v>15</v>
      </c>
      <c r="G391" t="s">
        <v>11</v>
      </c>
      <c r="H391" t="s">
        <v>11</v>
      </c>
      <c r="I391" t="s">
        <v>2382</v>
      </c>
      <c r="O391" t="s">
        <v>23</v>
      </c>
    </row>
    <row r="392" spans="3:15" x14ac:dyDescent="0.3">
      <c r="C392">
        <v>1986</v>
      </c>
      <c r="D392" t="s">
        <v>30</v>
      </c>
      <c r="G392" t="s">
        <v>11</v>
      </c>
      <c r="H392" t="s">
        <v>11</v>
      </c>
      <c r="I392" t="s">
        <v>2380</v>
      </c>
      <c r="O392" t="s">
        <v>13</v>
      </c>
    </row>
    <row r="393" spans="3:15" x14ac:dyDescent="0.3">
      <c r="C393">
        <v>1999</v>
      </c>
      <c r="D393" t="s">
        <v>18</v>
      </c>
      <c r="G393" t="s">
        <v>12</v>
      </c>
      <c r="H393" t="s">
        <v>11</v>
      </c>
      <c r="I393" t="s">
        <v>2382</v>
      </c>
      <c r="O393" t="s">
        <v>42</v>
      </c>
    </row>
    <row r="394" spans="3:15" x14ac:dyDescent="0.3">
      <c r="C394">
        <v>1997</v>
      </c>
      <c r="D394" t="s">
        <v>15</v>
      </c>
      <c r="G394" t="s">
        <v>11</v>
      </c>
      <c r="H394" t="s">
        <v>11</v>
      </c>
      <c r="I394" t="s">
        <v>2382</v>
      </c>
      <c r="O394" t="s">
        <v>23</v>
      </c>
    </row>
    <row r="395" spans="3:15" x14ac:dyDescent="0.3">
      <c r="C395">
        <v>1999</v>
      </c>
      <c r="D395" t="s">
        <v>35</v>
      </c>
      <c r="G395" t="s">
        <v>11</v>
      </c>
      <c r="H395" t="s">
        <v>11</v>
      </c>
      <c r="I395" t="s">
        <v>2382</v>
      </c>
      <c r="O395" t="s">
        <v>42</v>
      </c>
    </row>
    <row r="396" spans="3:15" x14ac:dyDescent="0.3">
      <c r="C396">
        <v>1988</v>
      </c>
      <c r="D396" t="s">
        <v>15</v>
      </c>
      <c r="G396" t="s">
        <v>16</v>
      </c>
      <c r="H396" t="s">
        <v>11</v>
      </c>
      <c r="I396" t="s">
        <v>2382</v>
      </c>
      <c r="O396" t="s">
        <v>13</v>
      </c>
    </row>
    <row r="397" spans="3:15" x14ac:dyDescent="0.3">
      <c r="C397">
        <v>1990</v>
      </c>
      <c r="D397" t="s">
        <v>37</v>
      </c>
      <c r="G397" t="s">
        <v>16</v>
      </c>
      <c r="H397" t="s">
        <v>11</v>
      </c>
      <c r="I397" t="s">
        <v>2382</v>
      </c>
      <c r="O397" t="s">
        <v>13</v>
      </c>
    </row>
    <row r="398" spans="3:15" x14ac:dyDescent="0.3">
      <c r="C398">
        <v>1985</v>
      </c>
      <c r="D398" t="s">
        <v>18</v>
      </c>
      <c r="G398" t="s">
        <v>16</v>
      </c>
      <c r="H398" t="s">
        <v>11</v>
      </c>
      <c r="I398" t="s">
        <v>2382</v>
      </c>
      <c r="O398" t="s">
        <v>13</v>
      </c>
    </row>
    <row r="399" spans="3:15" x14ac:dyDescent="0.3">
      <c r="C399">
        <v>1992</v>
      </c>
      <c r="D399" t="s">
        <v>15</v>
      </c>
      <c r="G399" t="s">
        <v>11</v>
      </c>
      <c r="H399" t="s">
        <v>16</v>
      </c>
      <c r="I399" t="s">
        <v>2380</v>
      </c>
      <c r="O399" t="s">
        <v>276</v>
      </c>
    </row>
    <row r="400" spans="3:15" x14ac:dyDescent="0.3">
      <c r="C400">
        <v>1990</v>
      </c>
      <c r="D400" t="s">
        <v>15</v>
      </c>
      <c r="G400" t="s">
        <v>12</v>
      </c>
      <c r="H400" t="s">
        <v>11</v>
      </c>
      <c r="I400" t="s">
        <v>2380</v>
      </c>
      <c r="O400" t="s">
        <v>42</v>
      </c>
    </row>
    <row r="401" spans="3:15" x14ac:dyDescent="0.3">
      <c r="C401">
        <v>1992</v>
      </c>
      <c r="D401" t="s">
        <v>20</v>
      </c>
      <c r="G401" t="s">
        <v>16</v>
      </c>
      <c r="H401" t="s">
        <v>12</v>
      </c>
      <c r="I401" t="s">
        <v>2382</v>
      </c>
      <c r="O401" t="s">
        <v>42</v>
      </c>
    </row>
    <row r="402" spans="3:15" x14ac:dyDescent="0.3">
      <c r="C402">
        <v>1984</v>
      </c>
      <c r="D402" t="s">
        <v>10</v>
      </c>
      <c r="G402" t="s">
        <v>12</v>
      </c>
      <c r="H402" t="s">
        <v>11</v>
      </c>
      <c r="I402" t="s">
        <v>2380</v>
      </c>
      <c r="O402" t="s">
        <v>13</v>
      </c>
    </row>
    <row r="403" spans="3:15" x14ac:dyDescent="0.3">
      <c r="C403">
        <v>2003</v>
      </c>
      <c r="D403" t="s">
        <v>10</v>
      </c>
      <c r="G403" t="s">
        <v>11</v>
      </c>
      <c r="H403" t="s">
        <v>11</v>
      </c>
      <c r="I403" t="s">
        <v>2380</v>
      </c>
      <c r="O403" t="s">
        <v>300</v>
      </c>
    </row>
    <row r="404" spans="3:15" x14ac:dyDescent="0.3">
      <c r="C404">
        <v>1981</v>
      </c>
      <c r="D404" t="s">
        <v>30</v>
      </c>
      <c r="G404" t="s">
        <v>11</v>
      </c>
      <c r="H404" t="s">
        <v>11</v>
      </c>
      <c r="I404" t="s">
        <v>2382</v>
      </c>
      <c r="O404" t="s">
        <v>13</v>
      </c>
    </row>
    <row r="405" spans="3:15" x14ac:dyDescent="0.3">
      <c r="C405">
        <v>1995</v>
      </c>
      <c r="D405" t="s">
        <v>37</v>
      </c>
      <c r="G405" t="s">
        <v>12</v>
      </c>
      <c r="H405" t="s">
        <v>11</v>
      </c>
      <c r="I405" t="s">
        <v>2382</v>
      </c>
      <c r="O405" t="s">
        <v>42</v>
      </c>
    </row>
    <row r="406" spans="3:15" x14ac:dyDescent="0.3">
      <c r="C406">
        <v>1988</v>
      </c>
      <c r="D406" t="s">
        <v>35</v>
      </c>
      <c r="G406" t="s">
        <v>12</v>
      </c>
      <c r="H406" t="s">
        <v>11</v>
      </c>
      <c r="I406" t="s">
        <v>2382</v>
      </c>
      <c r="O406" t="s">
        <v>13</v>
      </c>
    </row>
    <row r="407" spans="3:15" x14ac:dyDescent="0.3">
      <c r="C407">
        <v>1989</v>
      </c>
      <c r="D407" t="s">
        <v>30</v>
      </c>
      <c r="G407" t="s">
        <v>11</v>
      </c>
      <c r="H407" t="s">
        <v>11</v>
      </c>
      <c r="I407" t="s">
        <v>2380</v>
      </c>
      <c r="O407" t="s">
        <v>13</v>
      </c>
    </row>
    <row r="408" spans="3:15" x14ac:dyDescent="0.3">
      <c r="C408">
        <v>2004</v>
      </c>
      <c r="D408" t="s">
        <v>15</v>
      </c>
      <c r="G408" t="s">
        <v>11</v>
      </c>
      <c r="H408" t="s">
        <v>11</v>
      </c>
      <c r="I408" t="s">
        <v>2380</v>
      </c>
      <c r="O408" t="s">
        <v>200</v>
      </c>
    </row>
    <row r="409" spans="3:15" x14ac:dyDescent="0.3">
      <c r="C409">
        <v>1986</v>
      </c>
      <c r="D409" t="s">
        <v>30</v>
      </c>
      <c r="G409" t="s">
        <v>11</v>
      </c>
      <c r="H409" t="s">
        <v>11</v>
      </c>
      <c r="I409" t="s">
        <v>2382</v>
      </c>
      <c r="O409" t="s">
        <v>13</v>
      </c>
    </row>
    <row r="410" spans="3:15" x14ac:dyDescent="0.3">
      <c r="C410">
        <v>1994</v>
      </c>
      <c r="D410" t="s">
        <v>35</v>
      </c>
      <c r="G410" t="s">
        <v>12</v>
      </c>
      <c r="H410" t="s">
        <v>11</v>
      </c>
      <c r="I410" t="s">
        <v>2380</v>
      </c>
      <c r="O410" t="s">
        <v>247</v>
      </c>
    </row>
    <row r="411" spans="3:15" x14ac:dyDescent="0.3">
      <c r="C411">
        <v>1993</v>
      </c>
      <c r="D411" t="s">
        <v>18</v>
      </c>
      <c r="G411" t="s">
        <v>11</v>
      </c>
      <c r="H411" t="s">
        <v>11</v>
      </c>
      <c r="I411" t="s">
        <v>2382</v>
      </c>
      <c r="O411" t="s">
        <v>23</v>
      </c>
    </row>
    <row r="412" spans="3:15" x14ac:dyDescent="0.3">
      <c r="C412">
        <v>1986</v>
      </c>
      <c r="D412" t="s">
        <v>20</v>
      </c>
      <c r="G412" t="s">
        <v>11</v>
      </c>
      <c r="H412" t="s">
        <v>11</v>
      </c>
      <c r="I412" t="s">
        <v>2380</v>
      </c>
      <c r="O412" t="s">
        <v>13</v>
      </c>
    </row>
    <row r="413" spans="3:15" x14ac:dyDescent="0.3">
      <c r="C413">
        <v>1991</v>
      </c>
      <c r="D413" t="s">
        <v>37</v>
      </c>
      <c r="G413" t="s">
        <v>11</v>
      </c>
      <c r="H413" t="s">
        <v>11</v>
      </c>
      <c r="I413" t="s">
        <v>2382</v>
      </c>
      <c r="O413" t="s">
        <v>13</v>
      </c>
    </row>
    <row r="414" spans="3:15" x14ac:dyDescent="0.3">
      <c r="C414">
        <v>1991</v>
      </c>
      <c r="D414" t="s">
        <v>35</v>
      </c>
      <c r="G414" t="s">
        <v>16</v>
      </c>
      <c r="H414" t="s">
        <v>11</v>
      </c>
      <c r="I414" t="s">
        <v>2380</v>
      </c>
      <c r="O414" t="s">
        <v>13</v>
      </c>
    </row>
    <row r="415" spans="3:15" x14ac:dyDescent="0.3">
      <c r="C415">
        <v>1991</v>
      </c>
      <c r="D415" t="s">
        <v>37</v>
      </c>
      <c r="G415" t="s">
        <v>12</v>
      </c>
      <c r="H415" t="s">
        <v>11</v>
      </c>
      <c r="I415" t="s">
        <v>2382</v>
      </c>
      <c r="O415" t="s">
        <v>42</v>
      </c>
    </row>
    <row r="416" spans="3:15" x14ac:dyDescent="0.3">
      <c r="C416">
        <v>1994</v>
      </c>
      <c r="D416" t="s">
        <v>15</v>
      </c>
      <c r="G416" t="s">
        <v>16</v>
      </c>
      <c r="H416" t="s">
        <v>11</v>
      </c>
      <c r="I416" t="s">
        <v>2382</v>
      </c>
      <c r="O416" t="s">
        <v>13</v>
      </c>
    </row>
    <row r="417" spans="3:15" x14ac:dyDescent="0.3">
      <c r="C417">
        <v>1987</v>
      </c>
      <c r="D417" t="s">
        <v>37</v>
      </c>
      <c r="G417" t="s">
        <v>12</v>
      </c>
      <c r="H417" t="s">
        <v>11</v>
      </c>
      <c r="I417" t="s">
        <v>2380</v>
      </c>
      <c r="O417" t="s">
        <v>13</v>
      </c>
    </row>
    <row r="418" spans="3:15" x14ac:dyDescent="0.3">
      <c r="C418">
        <v>1981</v>
      </c>
      <c r="D418" t="s">
        <v>30</v>
      </c>
      <c r="G418" t="s">
        <v>16</v>
      </c>
      <c r="H418" t="s">
        <v>11</v>
      </c>
      <c r="I418" t="s">
        <v>2382</v>
      </c>
      <c r="O418" t="s">
        <v>13</v>
      </c>
    </row>
    <row r="419" spans="3:15" x14ac:dyDescent="0.3">
      <c r="C419">
        <v>1988</v>
      </c>
      <c r="D419" t="s">
        <v>35</v>
      </c>
      <c r="G419" t="s">
        <v>12</v>
      </c>
      <c r="H419" t="s">
        <v>11</v>
      </c>
      <c r="I419" t="s">
        <v>2382</v>
      </c>
      <c r="O419" t="s">
        <v>13</v>
      </c>
    </row>
    <row r="420" spans="3:15" x14ac:dyDescent="0.3">
      <c r="C420">
        <v>1999</v>
      </c>
      <c r="D420" t="s">
        <v>18</v>
      </c>
      <c r="G420" t="s">
        <v>12</v>
      </c>
      <c r="H420" t="s">
        <v>11</v>
      </c>
      <c r="I420" t="s">
        <v>2380</v>
      </c>
      <c r="O420" t="s">
        <v>23</v>
      </c>
    </row>
    <row r="421" spans="3:15" x14ac:dyDescent="0.3">
      <c r="C421">
        <v>1981</v>
      </c>
      <c r="D421" t="s">
        <v>20</v>
      </c>
      <c r="G421" t="s">
        <v>12</v>
      </c>
      <c r="H421" t="s">
        <v>11</v>
      </c>
      <c r="I421" t="s">
        <v>2382</v>
      </c>
      <c r="O421" t="s">
        <v>23</v>
      </c>
    </row>
    <row r="422" spans="3:15" x14ac:dyDescent="0.3">
      <c r="C422">
        <v>1994</v>
      </c>
      <c r="D422" t="s">
        <v>35</v>
      </c>
      <c r="G422" t="s">
        <v>11</v>
      </c>
      <c r="H422" t="s">
        <v>12</v>
      </c>
      <c r="I422" t="s">
        <v>2382</v>
      </c>
      <c r="O422" t="s">
        <v>42</v>
      </c>
    </row>
    <row r="423" spans="3:15" x14ac:dyDescent="0.3">
      <c r="C423">
        <v>1991</v>
      </c>
      <c r="D423" t="s">
        <v>35</v>
      </c>
      <c r="G423" t="s">
        <v>16</v>
      </c>
      <c r="H423" t="s">
        <v>12</v>
      </c>
      <c r="I423" t="s">
        <v>2382</v>
      </c>
      <c r="O423" t="s">
        <v>168</v>
      </c>
    </row>
    <row r="424" spans="3:15" x14ac:dyDescent="0.3">
      <c r="C424">
        <v>2001</v>
      </c>
      <c r="D424" t="s">
        <v>18</v>
      </c>
      <c r="G424" t="s">
        <v>12</v>
      </c>
      <c r="H424" t="s">
        <v>11</v>
      </c>
      <c r="I424" t="s">
        <v>2382</v>
      </c>
      <c r="O424" t="s">
        <v>200</v>
      </c>
    </row>
    <row r="425" spans="3:15" x14ac:dyDescent="0.3">
      <c r="C425">
        <v>2001</v>
      </c>
      <c r="D425" t="s">
        <v>37</v>
      </c>
      <c r="G425" t="s">
        <v>11</v>
      </c>
      <c r="H425" t="s">
        <v>11</v>
      </c>
      <c r="I425" t="s">
        <v>2382</v>
      </c>
      <c r="O425" t="s">
        <v>168</v>
      </c>
    </row>
    <row r="426" spans="3:15" x14ac:dyDescent="0.3">
      <c r="C426">
        <v>1990</v>
      </c>
      <c r="D426" t="s">
        <v>18</v>
      </c>
      <c r="G426" t="s">
        <v>16</v>
      </c>
      <c r="H426" t="s">
        <v>16</v>
      </c>
      <c r="I426" t="s">
        <v>2380</v>
      </c>
      <c r="O426" t="s">
        <v>23</v>
      </c>
    </row>
    <row r="427" spans="3:15" x14ac:dyDescent="0.3">
      <c r="C427">
        <v>1991</v>
      </c>
      <c r="D427" t="s">
        <v>10</v>
      </c>
      <c r="G427" t="s">
        <v>12</v>
      </c>
      <c r="H427" t="s">
        <v>11</v>
      </c>
      <c r="I427" t="s">
        <v>2382</v>
      </c>
      <c r="O427" t="s">
        <v>13</v>
      </c>
    </row>
    <row r="428" spans="3:15" x14ac:dyDescent="0.3">
      <c r="C428">
        <v>1996</v>
      </c>
      <c r="D428" t="s">
        <v>37</v>
      </c>
      <c r="G428" t="s">
        <v>12</v>
      </c>
      <c r="H428" t="s">
        <v>16</v>
      </c>
      <c r="I428" t="s">
        <v>2380</v>
      </c>
      <c r="O428" t="s">
        <v>23</v>
      </c>
    </row>
    <row r="429" spans="3:15" x14ac:dyDescent="0.3">
      <c r="C429">
        <v>2004</v>
      </c>
      <c r="D429" t="s">
        <v>10</v>
      </c>
      <c r="G429" t="s">
        <v>11</v>
      </c>
      <c r="H429" t="s">
        <v>11</v>
      </c>
      <c r="I429" t="s">
        <v>2382</v>
      </c>
      <c r="O429" t="s">
        <v>23</v>
      </c>
    </row>
    <row r="430" spans="3:15" x14ac:dyDescent="0.3">
      <c r="C430">
        <v>1993</v>
      </c>
      <c r="D430" t="s">
        <v>20</v>
      </c>
      <c r="G430" t="s">
        <v>11</v>
      </c>
      <c r="H430" t="s">
        <v>11</v>
      </c>
      <c r="I430" t="s">
        <v>2382</v>
      </c>
      <c r="O430" t="s">
        <v>23</v>
      </c>
    </row>
    <row r="431" spans="3:15" x14ac:dyDescent="0.3">
      <c r="C431">
        <v>1981</v>
      </c>
      <c r="D431" t="s">
        <v>35</v>
      </c>
      <c r="G431" t="s">
        <v>11</v>
      </c>
      <c r="H431" t="s">
        <v>11</v>
      </c>
      <c r="I431" t="s">
        <v>2380</v>
      </c>
      <c r="O431" t="s">
        <v>13</v>
      </c>
    </row>
    <row r="432" spans="3:15" x14ac:dyDescent="0.3">
      <c r="C432">
        <v>1997</v>
      </c>
      <c r="D432" t="s">
        <v>15</v>
      </c>
      <c r="G432" t="s">
        <v>12</v>
      </c>
      <c r="H432" t="s">
        <v>12</v>
      </c>
      <c r="I432" t="s">
        <v>2380</v>
      </c>
      <c r="O432" t="s">
        <v>42</v>
      </c>
    </row>
    <row r="433" spans="3:15" x14ac:dyDescent="0.3">
      <c r="C433">
        <v>1985</v>
      </c>
      <c r="D433" t="s">
        <v>10</v>
      </c>
      <c r="G433" t="s">
        <v>11</v>
      </c>
      <c r="H433" t="s">
        <v>11</v>
      </c>
      <c r="I433" t="s">
        <v>2382</v>
      </c>
      <c r="O433" t="s">
        <v>13</v>
      </c>
    </row>
    <row r="434" spans="3:15" x14ac:dyDescent="0.3">
      <c r="C434">
        <v>2000</v>
      </c>
      <c r="D434" t="s">
        <v>10</v>
      </c>
      <c r="G434" t="s">
        <v>11</v>
      </c>
      <c r="H434" t="s">
        <v>11</v>
      </c>
      <c r="I434" t="s">
        <v>2382</v>
      </c>
      <c r="O434" t="s">
        <v>247</v>
      </c>
    </row>
    <row r="435" spans="3:15" x14ac:dyDescent="0.3">
      <c r="C435">
        <v>2002</v>
      </c>
      <c r="D435" t="s">
        <v>18</v>
      </c>
      <c r="G435" t="s">
        <v>12</v>
      </c>
      <c r="H435" t="s">
        <v>11</v>
      </c>
      <c r="I435" t="s">
        <v>2382</v>
      </c>
      <c r="O435" t="s">
        <v>42</v>
      </c>
    </row>
    <row r="436" spans="3:15" x14ac:dyDescent="0.3">
      <c r="C436">
        <v>1988</v>
      </c>
      <c r="D436" t="s">
        <v>37</v>
      </c>
      <c r="G436" t="s">
        <v>16</v>
      </c>
      <c r="H436" t="s">
        <v>12</v>
      </c>
      <c r="I436" t="s">
        <v>2380</v>
      </c>
      <c r="O436" t="s">
        <v>13</v>
      </c>
    </row>
    <row r="437" spans="3:15" x14ac:dyDescent="0.3">
      <c r="C437">
        <v>1993</v>
      </c>
      <c r="D437" t="s">
        <v>20</v>
      </c>
      <c r="G437" t="s">
        <v>12</v>
      </c>
      <c r="H437" t="s">
        <v>11</v>
      </c>
      <c r="I437" t="s">
        <v>2382</v>
      </c>
      <c r="O437" t="s">
        <v>247</v>
      </c>
    </row>
    <row r="438" spans="3:15" x14ac:dyDescent="0.3">
      <c r="C438">
        <v>1993</v>
      </c>
      <c r="D438" t="s">
        <v>15</v>
      </c>
      <c r="G438" t="s">
        <v>11</v>
      </c>
      <c r="H438" t="s">
        <v>11</v>
      </c>
      <c r="I438" t="s">
        <v>2382</v>
      </c>
      <c r="O438" t="s">
        <v>13</v>
      </c>
    </row>
    <row r="439" spans="3:15" x14ac:dyDescent="0.3">
      <c r="C439">
        <v>1999</v>
      </c>
      <c r="D439" t="s">
        <v>10</v>
      </c>
      <c r="G439" t="s">
        <v>12</v>
      </c>
      <c r="H439" t="s">
        <v>11</v>
      </c>
      <c r="I439" t="s">
        <v>2380</v>
      </c>
      <c r="O439" t="s">
        <v>300</v>
      </c>
    </row>
    <row r="440" spans="3:15" x14ac:dyDescent="0.3">
      <c r="C440">
        <v>1995</v>
      </c>
      <c r="D440" t="s">
        <v>10</v>
      </c>
      <c r="G440" t="s">
        <v>11</v>
      </c>
      <c r="H440" t="s">
        <v>11</v>
      </c>
      <c r="I440" t="s">
        <v>2382</v>
      </c>
      <c r="O440" t="s">
        <v>23</v>
      </c>
    </row>
    <row r="441" spans="3:15" x14ac:dyDescent="0.3">
      <c r="C441">
        <v>1990</v>
      </c>
      <c r="D441" t="s">
        <v>10</v>
      </c>
      <c r="G441" t="s">
        <v>12</v>
      </c>
      <c r="H441" t="s">
        <v>11</v>
      </c>
      <c r="I441" t="s">
        <v>2382</v>
      </c>
      <c r="O441" t="s">
        <v>13</v>
      </c>
    </row>
    <row r="442" spans="3:15" x14ac:dyDescent="0.3">
      <c r="C442">
        <v>1996</v>
      </c>
      <c r="D442" t="s">
        <v>35</v>
      </c>
      <c r="G442" t="s">
        <v>11</v>
      </c>
      <c r="H442" t="s">
        <v>11</v>
      </c>
      <c r="I442" t="s">
        <v>2382</v>
      </c>
      <c r="O442" t="s">
        <v>13</v>
      </c>
    </row>
    <row r="443" spans="3:15" x14ac:dyDescent="0.3">
      <c r="C443">
        <v>1996</v>
      </c>
      <c r="D443" t="s">
        <v>20</v>
      </c>
      <c r="G443" t="s">
        <v>11</v>
      </c>
      <c r="H443" t="s">
        <v>11</v>
      </c>
      <c r="I443" t="s">
        <v>2382</v>
      </c>
      <c r="O443" t="s">
        <v>42</v>
      </c>
    </row>
    <row r="444" spans="3:15" x14ac:dyDescent="0.3">
      <c r="C444">
        <v>1990</v>
      </c>
      <c r="D444" t="s">
        <v>15</v>
      </c>
      <c r="G444" t="s">
        <v>11</v>
      </c>
      <c r="H444" t="s">
        <v>11</v>
      </c>
      <c r="I444" t="s">
        <v>2380</v>
      </c>
      <c r="O444" t="s">
        <v>42</v>
      </c>
    </row>
    <row r="445" spans="3:15" x14ac:dyDescent="0.3">
      <c r="C445">
        <v>1990</v>
      </c>
      <c r="D445" t="s">
        <v>15</v>
      </c>
      <c r="G445" t="s">
        <v>11</v>
      </c>
      <c r="H445" t="s">
        <v>11</v>
      </c>
      <c r="I445" t="s">
        <v>2382</v>
      </c>
      <c r="O445" t="s">
        <v>13</v>
      </c>
    </row>
    <row r="446" spans="3:15" x14ac:dyDescent="0.3">
      <c r="C446">
        <v>1989</v>
      </c>
      <c r="D446" t="s">
        <v>10</v>
      </c>
      <c r="G446" t="s">
        <v>16</v>
      </c>
      <c r="H446" t="s">
        <v>11</v>
      </c>
      <c r="I446" t="s">
        <v>2382</v>
      </c>
      <c r="O446" t="s">
        <v>13</v>
      </c>
    </row>
    <row r="447" spans="3:15" x14ac:dyDescent="0.3">
      <c r="C447">
        <v>2000</v>
      </c>
      <c r="D447" t="s">
        <v>20</v>
      </c>
      <c r="G447" t="s">
        <v>16</v>
      </c>
      <c r="H447" t="s">
        <v>11</v>
      </c>
      <c r="I447" t="s">
        <v>2380</v>
      </c>
      <c r="O447" t="s">
        <v>164</v>
      </c>
    </row>
    <row r="448" spans="3:15" x14ac:dyDescent="0.3">
      <c r="C448">
        <v>1992</v>
      </c>
      <c r="D448" t="s">
        <v>37</v>
      </c>
      <c r="G448" t="s">
        <v>12</v>
      </c>
      <c r="H448" t="s">
        <v>12</v>
      </c>
      <c r="I448" t="s">
        <v>2382</v>
      </c>
      <c r="O448" t="s">
        <v>23</v>
      </c>
    </row>
    <row r="449" spans="3:15" x14ac:dyDescent="0.3">
      <c r="C449">
        <v>1984</v>
      </c>
      <c r="D449" t="s">
        <v>10</v>
      </c>
      <c r="G449" t="s">
        <v>16</v>
      </c>
      <c r="H449" t="s">
        <v>11</v>
      </c>
      <c r="I449" t="s">
        <v>2380</v>
      </c>
      <c r="O449" t="s">
        <v>13</v>
      </c>
    </row>
    <row r="450" spans="3:15" x14ac:dyDescent="0.3">
      <c r="C450">
        <v>1983</v>
      </c>
      <c r="D450" t="s">
        <v>15</v>
      </c>
      <c r="G450" t="s">
        <v>16</v>
      </c>
      <c r="H450" t="s">
        <v>11</v>
      </c>
      <c r="I450" t="s">
        <v>2380</v>
      </c>
      <c r="O450" t="s">
        <v>13</v>
      </c>
    </row>
    <row r="451" spans="3:15" x14ac:dyDescent="0.3">
      <c r="C451">
        <v>1993</v>
      </c>
      <c r="D451" t="s">
        <v>30</v>
      </c>
      <c r="G451" t="s">
        <v>12</v>
      </c>
      <c r="H451" t="s">
        <v>12</v>
      </c>
      <c r="I451" t="s">
        <v>2382</v>
      </c>
      <c r="O451" t="s">
        <v>164</v>
      </c>
    </row>
    <row r="452" spans="3:15" x14ac:dyDescent="0.3">
      <c r="C452">
        <v>1988</v>
      </c>
      <c r="D452" t="s">
        <v>15</v>
      </c>
      <c r="G452" t="s">
        <v>16</v>
      </c>
      <c r="H452" t="s">
        <v>11</v>
      </c>
      <c r="I452" t="s">
        <v>2380</v>
      </c>
      <c r="O452" t="s">
        <v>13</v>
      </c>
    </row>
    <row r="453" spans="3:15" x14ac:dyDescent="0.3">
      <c r="C453">
        <v>1993</v>
      </c>
      <c r="D453" t="s">
        <v>35</v>
      </c>
      <c r="G453" t="s">
        <v>16</v>
      </c>
      <c r="H453" t="s">
        <v>11</v>
      </c>
      <c r="I453" t="s">
        <v>2380</v>
      </c>
      <c r="O453" t="s">
        <v>13</v>
      </c>
    </row>
    <row r="454" spans="3:15" x14ac:dyDescent="0.3">
      <c r="C454">
        <v>1995</v>
      </c>
      <c r="D454" t="s">
        <v>20</v>
      </c>
      <c r="G454" t="s">
        <v>12</v>
      </c>
      <c r="H454" t="s">
        <v>12</v>
      </c>
      <c r="I454" t="s">
        <v>2382</v>
      </c>
      <c r="O454" t="s">
        <v>23</v>
      </c>
    </row>
    <row r="455" spans="3:15" x14ac:dyDescent="0.3">
      <c r="C455">
        <v>1983</v>
      </c>
      <c r="D455" t="s">
        <v>20</v>
      </c>
      <c r="G455" t="s">
        <v>16</v>
      </c>
      <c r="H455" t="s">
        <v>11</v>
      </c>
      <c r="I455" t="s">
        <v>2382</v>
      </c>
      <c r="O455" t="s">
        <v>13</v>
      </c>
    </row>
    <row r="456" spans="3:15" x14ac:dyDescent="0.3">
      <c r="C456">
        <v>2002</v>
      </c>
      <c r="D456" t="s">
        <v>37</v>
      </c>
      <c r="G456" t="s">
        <v>16</v>
      </c>
      <c r="H456" t="s">
        <v>11</v>
      </c>
      <c r="I456" t="s">
        <v>2382</v>
      </c>
      <c r="O456" t="s">
        <v>23</v>
      </c>
    </row>
    <row r="457" spans="3:15" x14ac:dyDescent="0.3">
      <c r="C457">
        <v>1990</v>
      </c>
      <c r="D457" t="s">
        <v>30</v>
      </c>
      <c r="G457" t="s">
        <v>11</v>
      </c>
      <c r="H457" t="s">
        <v>12</v>
      </c>
      <c r="I457" t="s">
        <v>2380</v>
      </c>
      <c r="O457" t="s">
        <v>13</v>
      </c>
    </row>
    <row r="458" spans="3:15" x14ac:dyDescent="0.3">
      <c r="C458">
        <v>1990</v>
      </c>
      <c r="D458" t="s">
        <v>30</v>
      </c>
      <c r="G458" t="s">
        <v>12</v>
      </c>
      <c r="H458" t="s">
        <v>11</v>
      </c>
      <c r="I458" t="s">
        <v>2382</v>
      </c>
      <c r="O458" t="s">
        <v>42</v>
      </c>
    </row>
    <row r="459" spans="3:15" x14ac:dyDescent="0.3">
      <c r="C459">
        <v>1994</v>
      </c>
      <c r="D459" t="s">
        <v>35</v>
      </c>
      <c r="G459" t="s">
        <v>12</v>
      </c>
      <c r="H459" t="s">
        <v>11</v>
      </c>
      <c r="I459" t="s">
        <v>2382</v>
      </c>
      <c r="O459" t="s">
        <v>23</v>
      </c>
    </row>
    <row r="460" spans="3:15" x14ac:dyDescent="0.3">
      <c r="C460">
        <v>1991</v>
      </c>
      <c r="D460" t="s">
        <v>35</v>
      </c>
      <c r="G460" t="s">
        <v>16</v>
      </c>
      <c r="H460" t="s">
        <v>11</v>
      </c>
      <c r="I460" t="s">
        <v>2380</v>
      </c>
      <c r="O460" t="s">
        <v>23</v>
      </c>
    </row>
    <row r="461" spans="3:15" x14ac:dyDescent="0.3">
      <c r="C461">
        <v>1992</v>
      </c>
      <c r="D461" t="s">
        <v>18</v>
      </c>
      <c r="G461" t="s">
        <v>12</v>
      </c>
      <c r="H461" t="s">
        <v>11</v>
      </c>
      <c r="I461" t="s">
        <v>2382</v>
      </c>
      <c r="O461" t="s">
        <v>247</v>
      </c>
    </row>
    <row r="462" spans="3:15" x14ac:dyDescent="0.3">
      <c r="C462">
        <v>1992</v>
      </c>
      <c r="D462" t="s">
        <v>18</v>
      </c>
      <c r="G462" t="s">
        <v>16</v>
      </c>
      <c r="H462" t="s">
        <v>11</v>
      </c>
      <c r="I462" t="s">
        <v>2382</v>
      </c>
      <c r="O462" t="s">
        <v>42</v>
      </c>
    </row>
    <row r="463" spans="3:15" x14ac:dyDescent="0.3">
      <c r="C463">
        <v>1992</v>
      </c>
      <c r="D463" t="s">
        <v>35</v>
      </c>
      <c r="G463" t="s">
        <v>11</v>
      </c>
      <c r="H463" t="s">
        <v>11</v>
      </c>
      <c r="I463" t="s">
        <v>2380</v>
      </c>
      <c r="O463" t="s">
        <v>13</v>
      </c>
    </row>
    <row r="464" spans="3:15" x14ac:dyDescent="0.3">
      <c r="C464">
        <v>1998</v>
      </c>
      <c r="D464" t="s">
        <v>15</v>
      </c>
      <c r="G464" t="s">
        <v>16</v>
      </c>
      <c r="H464" t="s">
        <v>11</v>
      </c>
      <c r="I464" t="s">
        <v>2382</v>
      </c>
      <c r="O464" t="s">
        <v>23</v>
      </c>
    </row>
    <row r="465" spans="3:15" x14ac:dyDescent="0.3">
      <c r="C465">
        <v>1984</v>
      </c>
      <c r="D465" t="s">
        <v>20</v>
      </c>
      <c r="G465" t="s">
        <v>11</v>
      </c>
      <c r="H465" t="s">
        <v>11</v>
      </c>
      <c r="I465" t="s">
        <v>2382</v>
      </c>
      <c r="O465" t="s">
        <v>23</v>
      </c>
    </row>
    <row r="466" spans="3:15" x14ac:dyDescent="0.3">
      <c r="C466">
        <v>1989</v>
      </c>
      <c r="D466" t="s">
        <v>18</v>
      </c>
      <c r="G466" t="s">
        <v>12</v>
      </c>
      <c r="H466" t="s">
        <v>11</v>
      </c>
      <c r="I466" t="s">
        <v>2382</v>
      </c>
      <c r="O466" t="s">
        <v>13</v>
      </c>
    </row>
    <row r="467" spans="3:15" x14ac:dyDescent="0.3">
      <c r="C467">
        <v>1995</v>
      </c>
      <c r="D467" t="s">
        <v>37</v>
      </c>
      <c r="G467" t="s">
        <v>11</v>
      </c>
      <c r="H467" t="s">
        <v>11</v>
      </c>
      <c r="I467" t="s">
        <v>2380</v>
      </c>
      <c r="O467" t="s">
        <v>200</v>
      </c>
    </row>
    <row r="468" spans="3:15" x14ac:dyDescent="0.3">
      <c r="C468">
        <v>1997</v>
      </c>
      <c r="D468" t="s">
        <v>20</v>
      </c>
      <c r="G468" t="s">
        <v>11</v>
      </c>
      <c r="H468" t="s">
        <v>11</v>
      </c>
      <c r="I468" t="s">
        <v>2382</v>
      </c>
      <c r="O468" t="s">
        <v>23</v>
      </c>
    </row>
    <row r="469" spans="3:15" x14ac:dyDescent="0.3">
      <c r="C469">
        <v>1998</v>
      </c>
      <c r="D469" t="s">
        <v>30</v>
      </c>
      <c r="G469" t="s">
        <v>16</v>
      </c>
      <c r="H469" t="s">
        <v>11</v>
      </c>
      <c r="I469" t="s">
        <v>2382</v>
      </c>
      <c r="O469" t="s">
        <v>42</v>
      </c>
    </row>
    <row r="470" spans="3:15" x14ac:dyDescent="0.3">
      <c r="C470">
        <v>1992</v>
      </c>
      <c r="D470" t="s">
        <v>18</v>
      </c>
      <c r="G470" t="s">
        <v>16</v>
      </c>
      <c r="H470" t="s">
        <v>12</v>
      </c>
      <c r="I470" t="s">
        <v>2382</v>
      </c>
      <c r="O470" t="s">
        <v>168</v>
      </c>
    </row>
    <row r="471" spans="3:15" x14ac:dyDescent="0.3">
      <c r="C471">
        <v>1991</v>
      </c>
      <c r="D471" t="s">
        <v>15</v>
      </c>
      <c r="G471" t="s">
        <v>11</v>
      </c>
      <c r="H471" t="s">
        <v>11</v>
      </c>
      <c r="I471" t="s">
        <v>2380</v>
      </c>
      <c r="O471" t="s">
        <v>23</v>
      </c>
    </row>
    <row r="472" spans="3:15" x14ac:dyDescent="0.3">
      <c r="C472">
        <v>1991</v>
      </c>
      <c r="D472" t="s">
        <v>30</v>
      </c>
      <c r="G472" t="s">
        <v>16</v>
      </c>
      <c r="H472" t="s">
        <v>12</v>
      </c>
      <c r="I472" t="s">
        <v>2382</v>
      </c>
      <c r="O472" t="s">
        <v>23</v>
      </c>
    </row>
    <row r="473" spans="3:15" x14ac:dyDescent="0.3">
      <c r="C473">
        <v>1982</v>
      </c>
      <c r="D473" t="s">
        <v>18</v>
      </c>
      <c r="G473" t="s">
        <v>12</v>
      </c>
      <c r="H473" t="s">
        <v>11</v>
      </c>
      <c r="I473" t="s">
        <v>2380</v>
      </c>
      <c r="O473" t="s">
        <v>13</v>
      </c>
    </row>
    <row r="474" spans="3:15" x14ac:dyDescent="0.3">
      <c r="C474">
        <v>1995</v>
      </c>
      <c r="D474" t="s">
        <v>37</v>
      </c>
      <c r="G474" t="s">
        <v>11</v>
      </c>
      <c r="H474" t="s">
        <v>12</v>
      </c>
      <c r="I474" t="s">
        <v>2382</v>
      </c>
      <c r="O474" t="s">
        <v>42</v>
      </c>
    </row>
    <row r="475" spans="3:15" x14ac:dyDescent="0.3">
      <c r="C475">
        <v>1983</v>
      </c>
      <c r="D475" t="s">
        <v>15</v>
      </c>
      <c r="G475" t="s">
        <v>16</v>
      </c>
      <c r="H475" t="s">
        <v>11</v>
      </c>
      <c r="I475" t="s">
        <v>2382</v>
      </c>
      <c r="O475" t="s">
        <v>23</v>
      </c>
    </row>
    <row r="476" spans="3:15" x14ac:dyDescent="0.3">
      <c r="C476">
        <v>1992</v>
      </c>
      <c r="D476" t="s">
        <v>18</v>
      </c>
      <c r="G476" t="s">
        <v>11</v>
      </c>
      <c r="H476" t="s">
        <v>12</v>
      </c>
      <c r="I476" t="s">
        <v>2380</v>
      </c>
      <c r="O476" t="s">
        <v>13</v>
      </c>
    </row>
    <row r="477" spans="3:15" x14ac:dyDescent="0.3">
      <c r="C477">
        <v>2003</v>
      </c>
      <c r="D477" t="s">
        <v>18</v>
      </c>
      <c r="G477" t="s">
        <v>16</v>
      </c>
      <c r="H477" t="s">
        <v>11</v>
      </c>
      <c r="I477" t="s">
        <v>2382</v>
      </c>
      <c r="O477" t="s">
        <v>300</v>
      </c>
    </row>
    <row r="478" spans="3:15" x14ac:dyDescent="0.3">
      <c r="C478">
        <v>2000</v>
      </c>
      <c r="D478" t="s">
        <v>15</v>
      </c>
      <c r="G478" t="s">
        <v>12</v>
      </c>
      <c r="H478" t="s">
        <v>11</v>
      </c>
      <c r="I478" t="s">
        <v>2380</v>
      </c>
      <c r="O478" t="s">
        <v>23</v>
      </c>
    </row>
    <row r="479" spans="3:15" x14ac:dyDescent="0.3">
      <c r="C479">
        <v>1988</v>
      </c>
      <c r="D479" t="s">
        <v>30</v>
      </c>
      <c r="G479" t="s">
        <v>16</v>
      </c>
      <c r="H479" t="s">
        <v>11</v>
      </c>
      <c r="I479" t="s">
        <v>2382</v>
      </c>
      <c r="O479" t="s">
        <v>23</v>
      </c>
    </row>
    <row r="480" spans="3:15" x14ac:dyDescent="0.3">
      <c r="C480">
        <v>1994</v>
      </c>
      <c r="D480" t="s">
        <v>15</v>
      </c>
      <c r="G480" t="s">
        <v>16</v>
      </c>
      <c r="H480" t="s">
        <v>11</v>
      </c>
      <c r="I480" t="s">
        <v>2382</v>
      </c>
      <c r="O480" t="s">
        <v>247</v>
      </c>
    </row>
    <row r="481" spans="3:15" x14ac:dyDescent="0.3">
      <c r="C481">
        <v>1994</v>
      </c>
      <c r="D481" t="s">
        <v>37</v>
      </c>
      <c r="G481" t="s">
        <v>16</v>
      </c>
      <c r="H481" t="s">
        <v>11</v>
      </c>
      <c r="I481" t="s">
        <v>2382</v>
      </c>
      <c r="O481" t="s">
        <v>13</v>
      </c>
    </row>
    <row r="482" spans="3:15" x14ac:dyDescent="0.3">
      <c r="C482">
        <v>1991</v>
      </c>
      <c r="D482" t="s">
        <v>18</v>
      </c>
      <c r="G482" t="s">
        <v>16</v>
      </c>
      <c r="H482" t="s">
        <v>11</v>
      </c>
      <c r="I482" t="s">
        <v>2382</v>
      </c>
      <c r="O482" t="s">
        <v>247</v>
      </c>
    </row>
    <row r="483" spans="3:15" x14ac:dyDescent="0.3">
      <c r="C483">
        <v>1994</v>
      </c>
      <c r="D483" t="s">
        <v>15</v>
      </c>
      <c r="G483" t="s">
        <v>11</v>
      </c>
      <c r="H483" t="s">
        <v>11</v>
      </c>
      <c r="I483" t="s">
        <v>2380</v>
      </c>
      <c r="O483" t="s">
        <v>13</v>
      </c>
    </row>
    <row r="484" spans="3:15" x14ac:dyDescent="0.3">
      <c r="C484">
        <v>1991</v>
      </c>
      <c r="D484" t="s">
        <v>20</v>
      </c>
      <c r="G484" t="s">
        <v>11</v>
      </c>
      <c r="H484" t="s">
        <v>11</v>
      </c>
      <c r="I484" t="s">
        <v>2380</v>
      </c>
      <c r="O484" t="s">
        <v>13</v>
      </c>
    </row>
    <row r="485" spans="3:15" x14ac:dyDescent="0.3">
      <c r="C485">
        <v>1990</v>
      </c>
      <c r="D485" t="s">
        <v>35</v>
      </c>
      <c r="G485" t="s">
        <v>12</v>
      </c>
      <c r="H485" t="s">
        <v>11</v>
      </c>
      <c r="I485" t="s">
        <v>2380</v>
      </c>
      <c r="O485" t="s">
        <v>23</v>
      </c>
    </row>
    <row r="486" spans="3:15" x14ac:dyDescent="0.3">
      <c r="C486">
        <v>1997</v>
      </c>
      <c r="D486" t="s">
        <v>15</v>
      </c>
      <c r="G486" t="s">
        <v>11</v>
      </c>
      <c r="H486" t="s">
        <v>11</v>
      </c>
      <c r="I486" t="s">
        <v>2382</v>
      </c>
      <c r="O486" t="s">
        <v>42</v>
      </c>
    </row>
    <row r="487" spans="3:15" x14ac:dyDescent="0.3">
      <c r="C487">
        <v>1982</v>
      </c>
      <c r="D487" t="s">
        <v>18</v>
      </c>
      <c r="G487" t="s">
        <v>11</v>
      </c>
      <c r="H487" t="s">
        <v>11</v>
      </c>
      <c r="I487" t="s">
        <v>2382</v>
      </c>
      <c r="O487" t="s">
        <v>13</v>
      </c>
    </row>
    <row r="488" spans="3:15" x14ac:dyDescent="0.3">
      <c r="C488">
        <v>1988</v>
      </c>
      <c r="D488" t="s">
        <v>10</v>
      </c>
      <c r="G488" t="s">
        <v>11</v>
      </c>
      <c r="H488" t="s">
        <v>11</v>
      </c>
      <c r="I488" t="s">
        <v>2380</v>
      </c>
      <c r="O488" t="s">
        <v>13</v>
      </c>
    </row>
    <row r="489" spans="3:15" x14ac:dyDescent="0.3">
      <c r="C489">
        <v>1986</v>
      </c>
      <c r="D489" t="s">
        <v>35</v>
      </c>
      <c r="G489" t="s">
        <v>11</v>
      </c>
      <c r="H489" t="s">
        <v>12</v>
      </c>
      <c r="I489" t="s">
        <v>2380</v>
      </c>
      <c r="O489" t="s">
        <v>13</v>
      </c>
    </row>
    <row r="490" spans="3:15" x14ac:dyDescent="0.3">
      <c r="C490">
        <v>1986</v>
      </c>
      <c r="D490" t="s">
        <v>10</v>
      </c>
      <c r="G490" t="s">
        <v>11</v>
      </c>
      <c r="H490" t="s">
        <v>11</v>
      </c>
      <c r="I490" t="s">
        <v>2380</v>
      </c>
      <c r="O490" t="s">
        <v>42</v>
      </c>
    </row>
    <row r="491" spans="3:15" x14ac:dyDescent="0.3">
      <c r="C491">
        <v>1988</v>
      </c>
      <c r="D491" t="s">
        <v>20</v>
      </c>
      <c r="G491" t="s">
        <v>16</v>
      </c>
      <c r="H491" t="s">
        <v>11</v>
      </c>
      <c r="I491" t="s">
        <v>2380</v>
      </c>
      <c r="O491" t="s">
        <v>13</v>
      </c>
    </row>
    <row r="492" spans="3:15" x14ac:dyDescent="0.3">
      <c r="C492">
        <v>1992</v>
      </c>
      <c r="D492" t="s">
        <v>35</v>
      </c>
      <c r="G492" t="s">
        <v>12</v>
      </c>
      <c r="H492" t="s">
        <v>11</v>
      </c>
      <c r="I492" t="s">
        <v>2380</v>
      </c>
      <c r="O492" t="s">
        <v>516</v>
      </c>
    </row>
    <row r="493" spans="3:15" x14ac:dyDescent="0.3">
      <c r="C493">
        <v>1994</v>
      </c>
      <c r="D493" t="s">
        <v>30</v>
      </c>
      <c r="G493" t="s">
        <v>16</v>
      </c>
      <c r="H493" t="s">
        <v>12</v>
      </c>
      <c r="I493" t="s">
        <v>2380</v>
      </c>
      <c r="O493" t="s">
        <v>356</v>
      </c>
    </row>
    <row r="494" spans="3:15" x14ac:dyDescent="0.3">
      <c r="C494">
        <v>1993</v>
      </c>
      <c r="D494" t="s">
        <v>20</v>
      </c>
      <c r="G494" t="s">
        <v>12</v>
      </c>
      <c r="H494" t="s">
        <v>11</v>
      </c>
      <c r="I494" t="s">
        <v>2380</v>
      </c>
      <c r="O494" t="s">
        <v>23</v>
      </c>
    </row>
    <row r="495" spans="3:15" x14ac:dyDescent="0.3">
      <c r="C495">
        <v>1993</v>
      </c>
      <c r="D495" t="s">
        <v>30</v>
      </c>
      <c r="G495" t="s">
        <v>11</v>
      </c>
      <c r="H495" t="s">
        <v>11</v>
      </c>
      <c r="I495" t="s">
        <v>2382</v>
      </c>
      <c r="O495" t="s">
        <v>23</v>
      </c>
    </row>
    <row r="496" spans="3:15" x14ac:dyDescent="0.3">
      <c r="C496">
        <v>1994</v>
      </c>
      <c r="D496" t="s">
        <v>37</v>
      </c>
      <c r="G496" t="s">
        <v>11</v>
      </c>
      <c r="H496" t="s">
        <v>12</v>
      </c>
      <c r="I496" t="s">
        <v>2380</v>
      </c>
      <c r="O496" t="s">
        <v>168</v>
      </c>
    </row>
    <row r="497" spans="3:15" x14ac:dyDescent="0.3">
      <c r="C497">
        <v>1994</v>
      </c>
      <c r="D497" t="s">
        <v>37</v>
      </c>
      <c r="G497" t="s">
        <v>12</v>
      </c>
      <c r="H497" t="s">
        <v>11</v>
      </c>
      <c r="I497" t="s">
        <v>2380</v>
      </c>
      <c r="O497" t="s">
        <v>356</v>
      </c>
    </row>
    <row r="498" spans="3:15" x14ac:dyDescent="0.3">
      <c r="C498">
        <v>1991</v>
      </c>
      <c r="D498" t="s">
        <v>20</v>
      </c>
      <c r="G498" t="s">
        <v>11</v>
      </c>
      <c r="H498" t="s">
        <v>16</v>
      </c>
      <c r="I498" t="s">
        <v>2382</v>
      </c>
      <c r="O498" t="s">
        <v>276</v>
      </c>
    </row>
    <row r="499" spans="3:15" x14ac:dyDescent="0.3">
      <c r="C499">
        <v>1994</v>
      </c>
      <c r="D499" t="s">
        <v>18</v>
      </c>
      <c r="G499" t="s">
        <v>11</v>
      </c>
      <c r="H499" t="s">
        <v>16</v>
      </c>
      <c r="I499" t="s">
        <v>2380</v>
      </c>
      <c r="O499" t="s">
        <v>13</v>
      </c>
    </row>
    <row r="500" spans="3:15" x14ac:dyDescent="0.3">
      <c r="C500">
        <v>1990</v>
      </c>
      <c r="D500" t="s">
        <v>35</v>
      </c>
      <c r="G500" t="s">
        <v>12</v>
      </c>
      <c r="H500" t="s">
        <v>11</v>
      </c>
      <c r="I500" t="s">
        <v>2382</v>
      </c>
      <c r="O500" t="s">
        <v>23</v>
      </c>
    </row>
    <row r="501" spans="3:15" x14ac:dyDescent="0.3">
      <c r="C501">
        <v>1990</v>
      </c>
      <c r="D501" t="s">
        <v>10</v>
      </c>
      <c r="G501" t="s">
        <v>12</v>
      </c>
      <c r="H501" t="s">
        <v>11</v>
      </c>
      <c r="I501" t="s">
        <v>2382</v>
      </c>
      <c r="O501" t="s">
        <v>23</v>
      </c>
    </row>
    <row r="502" spans="3:15" x14ac:dyDescent="0.3">
      <c r="C502">
        <v>1991</v>
      </c>
      <c r="D502" t="s">
        <v>10</v>
      </c>
      <c r="G502" t="s">
        <v>12</v>
      </c>
      <c r="H502" t="s">
        <v>12</v>
      </c>
      <c r="I502" t="s">
        <v>2382</v>
      </c>
      <c r="O502" t="s">
        <v>13</v>
      </c>
    </row>
    <row r="503" spans="3:15" x14ac:dyDescent="0.3">
      <c r="C503">
        <v>1999</v>
      </c>
      <c r="D503" t="s">
        <v>15</v>
      </c>
      <c r="G503" t="s">
        <v>11</v>
      </c>
      <c r="H503" t="s">
        <v>11</v>
      </c>
      <c r="I503" t="s">
        <v>2380</v>
      </c>
      <c r="O503" t="s">
        <v>23</v>
      </c>
    </row>
    <row r="504" spans="3:15" x14ac:dyDescent="0.3">
      <c r="C504">
        <v>2004</v>
      </c>
      <c r="D504" t="s">
        <v>10</v>
      </c>
      <c r="G504" t="s">
        <v>11</v>
      </c>
      <c r="H504" t="s">
        <v>11</v>
      </c>
      <c r="I504" t="s">
        <v>2382</v>
      </c>
      <c r="O504" t="s">
        <v>23</v>
      </c>
    </row>
    <row r="505" spans="3:15" x14ac:dyDescent="0.3">
      <c r="C505">
        <v>1992</v>
      </c>
      <c r="D505" t="s">
        <v>10</v>
      </c>
      <c r="G505" t="s">
        <v>12</v>
      </c>
      <c r="H505" t="s">
        <v>11</v>
      </c>
      <c r="I505" t="s">
        <v>2382</v>
      </c>
      <c r="O505" t="s">
        <v>23</v>
      </c>
    </row>
    <row r="506" spans="3:15" x14ac:dyDescent="0.3">
      <c r="C506">
        <v>1988</v>
      </c>
      <c r="D506" t="s">
        <v>18</v>
      </c>
      <c r="G506" t="s">
        <v>16</v>
      </c>
      <c r="H506" t="s">
        <v>11</v>
      </c>
      <c r="I506" t="s">
        <v>2382</v>
      </c>
      <c r="O506" t="s">
        <v>356</v>
      </c>
    </row>
    <row r="507" spans="3:15" x14ac:dyDescent="0.3">
      <c r="C507">
        <v>1997</v>
      </c>
      <c r="D507" t="s">
        <v>37</v>
      </c>
      <c r="G507" t="s">
        <v>11</v>
      </c>
      <c r="H507" t="s">
        <v>16</v>
      </c>
      <c r="I507" t="s">
        <v>2380</v>
      </c>
      <c r="O507" t="s">
        <v>13</v>
      </c>
    </row>
    <row r="508" spans="3:15" x14ac:dyDescent="0.3">
      <c r="C508">
        <v>1982</v>
      </c>
      <c r="D508" t="s">
        <v>20</v>
      </c>
      <c r="G508" t="s">
        <v>12</v>
      </c>
      <c r="H508" t="s">
        <v>11</v>
      </c>
      <c r="I508" t="s">
        <v>2382</v>
      </c>
      <c r="O508" t="s">
        <v>13</v>
      </c>
    </row>
    <row r="509" spans="3:15" x14ac:dyDescent="0.3">
      <c r="C509">
        <v>1980</v>
      </c>
      <c r="D509" t="s">
        <v>18</v>
      </c>
      <c r="G509" t="s">
        <v>12</v>
      </c>
      <c r="H509" t="s">
        <v>11</v>
      </c>
      <c r="I509" t="s">
        <v>2380</v>
      </c>
      <c r="O509" t="s">
        <v>13</v>
      </c>
    </row>
    <row r="510" spans="3:15" x14ac:dyDescent="0.3">
      <c r="C510">
        <v>2003</v>
      </c>
      <c r="D510" t="s">
        <v>37</v>
      </c>
      <c r="G510" t="s">
        <v>12</v>
      </c>
      <c r="H510" t="s">
        <v>11</v>
      </c>
      <c r="I510" t="s">
        <v>2382</v>
      </c>
      <c r="O510" t="s">
        <v>535</v>
      </c>
    </row>
    <row r="511" spans="3:15" x14ac:dyDescent="0.3">
      <c r="C511">
        <v>1987</v>
      </c>
      <c r="D511" t="s">
        <v>30</v>
      </c>
      <c r="G511" t="s">
        <v>12</v>
      </c>
      <c r="H511" t="s">
        <v>11</v>
      </c>
      <c r="I511" t="s">
        <v>2380</v>
      </c>
      <c r="O511" t="s">
        <v>23</v>
      </c>
    </row>
    <row r="512" spans="3:15" x14ac:dyDescent="0.3">
      <c r="C512">
        <v>1988</v>
      </c>
      <c r="D512" t="s">
        <v>30</v>
      </c>
      <c r="G512" t="s">
        <v>11</v>
      </c>
      <c r="H512" t="s">
        <v>11</v>
      </c>
      <c r="I512" t="s">
        <v>2382</v>
      </c>
      <c r="O512" t="s">
        <v>356</v>
      </c>
    </row>
    <row r="513" spans="3:15" x14ac:dyDescent="0.3">
      <c r="C513">
        <v>1992</v>
      </c>
      <c r="D513" t="s">
        <v>35</v>
      </c>
      <c r="G513" t="s">
        <v>11</v>
      </c>
      <c r="H513" t="s">
        <v>11</v>
      </c>
      <c r="I513" t="s">
        <v>2382</v>
      </c>
      <c r="O513" t="s">
        <v>23</v>
      </c>
    </row>
    <row r="514" spans="3:15" x14ac:dyDescent="0.3">
      <c r="C514">
        <v>1993</v>
      </c>
      <c r="D514" t="s">
        <v>18</v>
      </c>
      <c r="G514" t="s">
        <v>16</v>
      </c>
      <c r="H514" t="s">
        <v>11</v>
      </c>
      <c r="I514" t="s">
        <v>2382</v>
      </c>
      <c r="O514" t="s">
        <v>42</v>
      </c>
    </row>
    <row r="515" spans="3:15" x14ac:dyDescent="0.3">
      <c r="C515">
        <v>1988</v>
      </c>
      <c r="D515" t="s">
        <v>18</v>
      </c>
      <c r="G515" t="s">
        <v>11</v>
      </c>
      <c r="H515" t="s">
        <v>11</v>
      </c>
      <c r="I515" t="s">
        <v>2380</v>
      </c>
      <c r="O515" t="s">
        <v>42</v>
      </c>
    </row>
    <row r="516" spans="3:15" x14ac:dyDescent="0.3">
      <c r="C516">
        <v>1990</v>
      </c>
      <c r="D516" t="s">
        <v>15</v>
      </c>
      <c r="G516" t="s">
        <v>16</v>
      </c>
      <c r="H516" t="s">
        <v>11</v>
      </c>
      <c r="I516" t="s">
        <v>2382</v>
      </c>
      <c r="O516" t="s">
        <v>247</v>
      </c>
    </row>
    <row r="517" spans="3:15" x14ac:dyDescent="0.3">
      <c r="C517">
        <v>2004</v>
      </c>
      <c r="D517" t="s">
        <v>30</v>
      </c>
      <c r="G517" t="s">
        <v>11</v>
      </c>
      <c r="H517" t="s">
        <v>11</v>
      </c>
      <c r="I517" t="s">
        <v>2380</v>
      </c>
      <c r="O517" t="s">
        <v>247</v>
      </c>
    </row>
    <row r="518" spans="3:15" x14ac:dyDescent="0.3">
      <c r="C518">
        <v>1990</v>
      </c>
      <c r="D518" t="s">
        <v>20</v>
      </c>
      <c r="G518" t="s">
        <v>11</v>
      </c>
      <c r="H518" t="s">
        <v>11</v>
      </c>
      <c r="I518" t="s">
        <v>2382</v>
      </c>
      <c r="O518" t="s">
        <v>13</v>
      </c>
    </row>
    <row r="519" spans="3:15" x14ac:dyDescent="0.3">
      <c r="C519">
        <v>1996</v>
      </c>
      <c r="D519" t="s">
        <v>30</v>
      </c>
      <c r="G519" t="s">
        <v>11</v>
      </c>
      <c r="H519" t="s">
        <v>11</v>
      </c>
      <c r="I519" t="s">
        <v>2382</v>
      </c>
      <c r="O519" t="s">
        <v>247</v>
      </c>
    </row>
    <row r="520" spans="3:15" x14ac:dyDescent="0.3">
      <c r="C520">
        <v>1989</v>
      </c>
      <c r="D520" t="s">
        <v>20</v>
      </c>
      <c r="G520" t="s">
        <v>11</v>
      </c>
      <c r="H520" t="s">
        <v>11</v>
      </c>
      <c r="I520" t="s">
        <v>2380</v>
      </c>
      <c r="O520" t="s">
        <v>23</v>
      </c>
    </row>
    <row r="521" spans="3:15" x14ac:dyDescent="0.3">
      <c r="C521">
        <v>2000</v>
      </c>
      <c r="D521" t="s">
        <v>10</v>
      </c>
      <c r="G521" t="s">
        <v>12</v>
      </c>
      <c r="H521" t="s">
        <v>11</v>
      </c>
      <c r="I521" t="s">
        <v>2380</v>
      </c>
      <c r="O521" t="s">
        <v>42</v>
      </c>
    </row>
    <row r="522" spans="3:15" x14ac:dyDescent="0.3">
      <c r="C522">
        <v>1998</v>
      </c>
      <c r="D522" t="s">
        <v>18</v>
      </c>
      <c r="G522" t="s">
        <v>16</v>
      </c>
      <c r="H522" t="s">
        <v>11</v>
      </c>
      <c r="I522" t="s">
        <v>2380</v>
      </c>
      <c r="O522" t="s">
        <v>23</v>
      </c>
    </row>
    <row r="523" spans="3:15" x14ac:dyDescent="0.3">
      <c r="C523">
        <v>1985</v>
      </c>
      <c r="D523" t="s">
        <v>18</v>
      </c>
      <c r="G523" t="s">
        <v>16</v>
      </c>
      <c r="H523" t="s">
        <v>16</v>
      </c>
      <c r="I523" t="s">
        <v>2382</v>
      </c>
      <c r="O523" t="s">
        <v>42</v>
      </c>
    </row>
    <row r="524" spans="3:15" x14ac:dyDescent="0.3">
      <c r="C524">
        <v>1996</v>
      </c>
      <c r="D524" t="s">
        <v>37</v>
      </c>
      <c r="G524" t="s">
        <v>16</v>
      </c>
      <c r="H524" t="s">
        <v>11</v>
      </c>
      <c r="I524" t="s">
        <v>2380</v>
      </c>
      <c r="O524" t="s">
        <v>356</v>
      </c>
    </row>
    <row r="525" spans="3:15" x14ac:dyDescent="0.3">
      <c r="C525">
        <v>1990</v>
      </c>
      <c r="D525" t="s">
        <v>35</v>
      </c>
      <c r="G525" t="s">
        <v>12</v>
      </c>
      <c r="H525" t="s">
        <v>12</v>
      </c>
      <c r="I525" t="s">
        <v>2382</v>
      </c>
      <c r="O525" t="s">
        <v>168</v>
      </c>
    </row>
    <row r="526" spans="3:15" x14ac:dyDescent="0.3">
      <c r="C526">
        <v>1990</v>
      </c>
      <c r="D526" t="s">
        <v>20</v>
      </c>
      <c r="G526" t="s">
        <v>11</v>
      </c>
      <c r="H526" t="s">
        <v>11</v>
      </c>
      <c r="I526" t="s">
        <v>2382</v>
      </c>
      <c r="O526" t="s">
        <v>42</v>
      </c>
    </row>
    <row r="527" spans="3:15" x14ac:dyDescent="0.3">
      <c r="C527">
        <v>1990</v>
      </c>
      <c r="D527" t="s">
        <v>10</v>
      </c>
      <c r="G527" t="s">
        <v>16</v>
      </c>
      <c r="H527" t="s">
        <v>11</v>
      </c>
      <c r="I527" t="s">
        <v>2382</v>
      </c>
      <c r="O527" t="s">
        <v>13</v>
      </c>
    </row>
    <row r="528" spans="3:15" x14ac:dyDescent="0.3">
      <c r="C528">
        <v>1979</v>
      </c>
      <c r="D528" t="s">
        <v>37</v>
      </c>
      <c r="G528" t="s">
        <v>16</v>
      </c>
      <c r="H528" t="s">
        <v>11</v>
      </c>
      <c r="I528" t="s">
        <v>2382</v>
      </c>
      <c r="O528" t="s">
        <v>13</v>
      </c>
    </row>
    <row r="529" spans="3:15" x14ac:dyDescent="0.3">
      <c r="C529">
        <v>2003</v>
      </c>
      <c r="D529" t="s">
        <v>37</v>
      </c>
      <c r="G529" t="s">
        <v>16</v>
      </c>
      <c r="H529" t="s">
        <v>11</v>
      </c>
      <c r="I529" t="s">
        <v>2380</v>
      </c>
      <c r="O529" t="s">
        <v>300</v>
      </c>
    </row>
    <row r="530" spans="3:15" x14ac:dyDescent="0.3">
      <c r="C530">
        <v>1990</v>
      </c>
      <c r="D530" t="s">
        <v>20</v>
      </c>
      <c r="G530" t="s">
        <v>12</v>
      </c>
      <c r="H530" t="s">
        <v>12</v>
      </c>
      <c r="I530" t="s">
        <v>2380</v>
      </c>
      <c r="O530" t="s">
        <v>13</v>
      </c>
    </row>
    <row r="531" spans="3:15" x14ac:dyDescent="0.3">
      <c r="C531">
        <v>2003</v>
      </c>
      <c r="D531" t="s">
        <v>18</v>
      </c>
      <c r="G531" t="s">
        <v>12</v>
      </c>
      <c r="H531" t="s">
        <v>11</v>
      </c>
      <c r="I531" t="s">
        <v>2380</v>
      </c>
      <c r="O531" t="s">
        <v>42</v>
      </c>
    </row>
    <row r="532" spans="3:15" x14ac:dyDescent="0.3">
      <c r="C532">
        <v>1977</v>
      </c>
      <c r="D532" t="s">
        <v>30</v>
      </c>
      <c r="G532" t="s">
        <v>12</v>
      </c>
      <c r="H532" t="s">
        <v>11</v>
      </c>
      <c r="I532" t="s">
        <v>2380</v>
      </c>
      <c r="O532" t="s">
        <v>13</v>
      </c>
    </row>
    <row r="533" spans="3:15" x14ac:dyDescent="0.3">
      <c r="C533">
        <v>1981</v>
      </c>
      <c r="D533" t="s">
        <v>35</v>
      </c>
      <c r="G533" t="s">
        <v>12</v>
      </c>
      <c r="H533" t="s">
        <v>11</v>
      </c>
      <c r="I533" t="s">
        <v>2380</v>
      </c>
      <c r="O533" t="s">
        <v>42</v>
      </c>
    </row>
    <row r="534" spans="3:15" x14ac:dyDescent="0.3">
      <c r="C534">
        <v>1992</v>
      </c>
      <c r="D534" t="s">
        <v>37</v>
      </c>
      <c r="G534" t="s">
        <v>12</v>
      </c>
      <c r="H534" t="s">
        <v>11</v>
      </c>
      <c r="I534" t="s">
        <v>2380</v>
      </c>
      <c r="O534" t="s">
        <v>247</v>
      </c>
    </row>
    <row r="535" spans="3:15" x14ac:dyDescent="0.3">
      <c r="C535">
        <v>1992</v>
      </c>
      <c r="D535" t="s">
        <v>20</v>
      </c>
      <c r="G535" t="s">
        <v>11</v>
      </c>
      <c r="H535" t="s">
        <v>11</v>
      </c>
      <c r="I535" t="s">
        <v>2380</v>
      </c>
      <c r="O535" t="s">
        <v>247</v>
      </c>
    </row>
    <row r="536" spans="3:15" x14ac:dyDescent="0.3">
      <c r="C536">
        <v>1994</v>
      </c>
      <c r="D536" t="s">
        <v>35</v>
      </c>
      <c r="G536" t="s">
        <v>16</v>
      </c>
      <c r="H536" t="s">
        <v>11</v>
      </c>
      <c r="I536" t="s">
        <v>2380</v>
      </c>
      <c r="O536" t="s">
        <v>23</v>
      </c>
    </row>
    <row r="537" spans="3:15" x14ac:dyDescent="0.3">
      <c r="C537">
        <v>1980</v>
      </c>
      <c r="D537" t="s">
        <v>10</v>
      </c>
      <c r="G537" t="s">
        <v>12</v>
      </c>
      <c r="H537" t="s">
        <v>11</v>
      </c>
      <c r="I537" t="s">
        <v>2380</v>
      </c>
      <c r="O537" t="s">
        <v>23</v>
      </c>
    </row>
    <row r="538" spans="3:15" x14ac:dyDescent="0.3">
      <c r="C538">
        <v>1986</v>
      </c>
      <c r="D538" t="s">
        <v>20</v>
      </c>
      <c r="G538" t="s">
        <v>16</v>
      </c>
      <c r="H538" t="s">
        <v>11</v>
      </c>
      <c r="I538" t="s">
        <v>2380</v>
      </c>
      <c r="O538" t="s">
        <v>13</v>
      </c>
    </row>
    <row r="539" spans="3:15" x14ac:dyDescent="0.3">
      <c r="C539">
        <v>1991</v>
      </c>
      <c r="D539" t="s">
        <v>37</v>
      </c>
      <c r="G539" t="s">
        <v>12</v>
      </c>
      <c r="H539" t="s">
        <v>11</v>
      </c>
      <c r="I539" t="s">
        <v>2382</v>
      </c>
      <c r="O539" t="s">
        <v>23</v>
      </c>
    </row>
    <row r="540" spans="3:15" x14ac:dyDescent="0.3">
      <c r="C540">
        <v>2004</v>
      </c>
      <c r="D540" t="s">
        <v>15</v>
      </c>
      <c r="G540" t="s">
        <v>12</v>
      </c>
      <c r="H540" t="s">
        <v>11</v>
      </c>
      <c r="I540" t="s">
        <v>2382</v>
      </c>
      <c r="O540" t="s">
        <v>300</v>
      </c>
    </row>
    <row r="541" spans="3:15" x14ac:dyDescent="0.3">
      <c r="C541">
        <v>1987</v>
      </c>
      <c r="D541" t="s">
        <v>18</v>
      </c>
      <c r="G541" t="s">
        <v>11</v>
      </c>
      <c r="H541" t="s">
        <v>11</v>
      </c>
      <c r="I541" t="s">
        <v>2380</v>
      </c>
      <c r="O541" t="s">
        <v>42</v>
      </c>
    </row>
    <row r="542" spans="3:15" x14ac:dyDescent="0.3">
      <c r="C542">
        <v>1987</v>
      </c>
      <c r="D542" t="s">
        <v>20</v>
      </c>
      <c r="G542" t="s">
        <v>11</v>
      </c>
      <c r="H542" t="s">
        <v>11</v>
      </c>
      <c r="I542" t="s">
        <v>2380</v>
      </c>
      <c r="O542" t="s">
        <v>13</v>
      </c>
    </row>
    <row r="543" spans="3:15" x14ac:dyDescent="0.3">
      <c r="C543">
        <v>1987</v>
      </c>
      <c r="D543" t="s">
        <v>15</v>
      </c>
      <c r="G543" t="s">
        <v>16</v>
      </c>
      <c r="H543" t="s">
        <v>12</v>
      </c>
      <c r="I543" t="s">
        <v>2382</v>
      </c>
      <c r="O543" t="s">
        <v>42</v>
      </c>
    </row>
    <row r="544" spans="3:15" x14ac:dyDescent="0.3">
      <c r="C544">
        <v>1992</v>
      </c>
      <c r="D544" t="s">
        <v>35</v>
      </c>
      <c r="G544" t="s">
        <v>12</v>
      </c>
      <c r="H544" t="s">
        <v>11</v>
      </c>
      <c r="I544" t="s">
        <v>2382</v>
      </c>
      <c r="O544" t="s">
        <v>13</v>
      </c>
    </row>
    <row r="545" spans="3:15" x14ac:dyDescent="0.3">
      <c r="C545">
        <v>1987</v>
      </c>
      <c r="D545" t="s">
        <v>20</v>
      </c>
      <c r="G545" t="s">
        <v>12</v>
      </c>
      <c r="H545" t="s">
        <v>12</v>
      </c>
      <c r="I545" t="s">
        <v>2380</v>
      </c>
      <c r="O545" t="s">
        <v>42</v>
      </c>
    </row>
    <row r="546" spans="3:15" x14ac:dyDescent="0.3">
      <c r="C546">
        <v>1989</v>
      </c>
      <c r="D546" t="s">
        <v>35</v>
      </c>
      <c r="G546" t="s">
        <v>12</v>
      </c>
      <c r="H546" t="s">
        <v>11</v>
      </c>
      <c r="I546" t="s">
        <v>2382</v>
      </c>
      <c r="O546" t="s">
        <v>42</v>
      </c>
    </row>
    <row r="547" spans="3:15" x14ac:dyDescent="0.3">
      <c r="C547">
        <v>1989</v>
      </c>
      <c r="D547" t="s">
        <v>30</v>
      </c>
      <c r="G547" t="s">
        <v>12</v>
      </c>
      <c r="H547" t="s">
        <v>11</v>
      </c>
      <c r="I547" t="s">
        <v>2382</v>
      </c>
      <c r="O547" t="s">
        <v>13</v>
      </c>
    </row>
    <row r="548" spans="3:15" x14ac:dyDescent="0.3">
      <c r="C548">
        <v>1987</v>
      </c>
      <c r="D548" t="s">
        <v>18</v>
      </c>
      <c r="G548" t="s">
        <v>12</v>
      </c>
      <c r="H548" t="s">
        <v>11</v>
      </c>
      <c r="I548" t="s">
        <v>2382</v>
      </c>
      <c r="O548" t="s">
        <v>13</v>
      </c>
    </row>
    <row r="549" spans="3:15" x14ac:dyDescent="0.3">
      <c r="C549">
        <v>1989</v>
      </c>
      <c r="D549" t="s">
        <v>30</v>
      </c>
      <c r="G549" t="s">
        <v>16</v>
      </c>
      <c r="H549" t="s">
        <v>11</v>
      </c>
      <c r="I549" t="s">
        <v>2382</v>
      </c>
      <c r="O549" t="s">
        <v>13</v>
      </c>
    </row>
    <row r="550" spans="3:15" x14ac:dyDescent="0.3">
      <c r="C550">
        <v>1978</v>
      </c>
      <c r="D550" t="s">
        <v>37</v>
      </c>
      <c r="G550" t="s">
        <v>12</v>
      </c>
      <c r="H550" t="s">
        <v>11</v>
      </c>
      <c r="I550" t="s">
        <v>2382</v>
      </c>
      <c r="O550" t="s">
        <v>13</v>
      </c>
    </row>
    <row r="551" spans="3:15" x14ac:dyDescent="0.3">
      <c r="C551">
        <v>1981</v>
      </c>
      <c r="D551" t="s">
        <v>10</v>
      </c>
      <c r="G551" t="s">
        <v>16</v>
      </c>
      <c r="H551" t="s">
        <v>11</v>
      </c>
      <c r="I551" t="s">
        <v>2380</v>
      </c>
      <c r="O551" t="s">
        <v>13</v>
      </c>
    </row>
    <row r="552" spans="3:15" x14ac:dyDescent="0.3">
      <c r="C552">
        <v>1995</v>
      </c>
      <c r="D552" t="s">
        <v>30</v>
      </c>
      <c r="G552" t="s">
        <v>11</v>
      </c>
      <c r="H552" t="s">
        <v>16</v>
      </c>
      <c r="I552" t="s">
        <v>2380</v>
      </c>
      <c r="O552" t="s">
        <v>8369</v>
      </c>
    </row>
    <row r="553" spans="3:15" x14ac:dyDescent="0.3">
      <c r="C553">
        <v>2002</v>
      </c>
      <c r="D553" t="s">
        <v>18</v>
      </c>
      <c r="G553" t="s">
        <v>16</v>
      </c>
      <c r="H553" t="s">
        <v>11</v>
      </c>
      <c r="I553" t="s">
        <v>2380</v>
      </c>
      <c r="O553" t="s">
        <v>42</v>
      </c>
    </row>
    <row r="554" spans="3:15" x14ac:dyDescent="0.3">
      <c r="C554">
        <v>2000</v>
      </c>
      <c r="D554" t="s">
        <v>30</v>
      </c>
      <c r="G554" t="s">
        <v>11</v>
      </c>
      <c r="H554" t="s">
        <v>11</v>
      </c>
      <c r="I554" t="s">
        <v>2382</v>
      </c>
      <c r="O554" t="s">
        <v>300</v>
      </c>
    </row>
    <row r="555" spans="3:15" x14ac:dyDescent="0.3">
      <c r="C555">
        <v>1992</v>
      </c>
      <c r="D555" t="s">
        <v>20</v>
      </c>
      <c r="G555" t="s">
        <v>11</v>
      </c>
      <c r="H555" t="s">
        <v>12</v>
      </c>
      <c r="I555" t="s">
        <v>2380</v>
      </c>
      <c r="O555" t="s">
        <v>13</v>
      </c>
    </row>
    <row r="556" spans="3:15" x14ac:dyDescent="0.3">
      <c r="C556">
        <v>1984</v>
      </c>
      <c r="D556" t="s">
        <v>37</v>
      </c>
      <c r="G556" t="s">
        <v>16</v>
      </c>
      <c r="H556" t="s">
        <v>11</v>
      </c>
      <c r="I556" t="s">
        <v>2380</v>
      </c>
      <c r="O556" t="s">
        <v>23</v>
      </c>
    </row>
    <row r="557" spans="3:15" x14ac:dyDescent="0.3">
      <c r="C557">
        <v>1995</v>
      </c>
      <c r="D557" t="s">
        <v>20</v>
      </c>
      <c r="G557" t="s">
        <v>16</v>
      </c>
      <c r="H557" t="s">
        <v>11</v>
      </c>
      <c r="I557" t="s">
        <v>2382</v>
      </c>
      <c r="O557" t="s">
        <v>300</v>
      </c>
    </row>
    <row r="558" spans="3:15" x14ac:dyDescent="0.3">
      <c r="C558">
        <v>1979</v>
      </c>
      <c r="D558" t="s">
        <v>30</v>
      </c>
      <c r="G558" t="s">
        <v>12</v>
      </c>
      <c r="H558" t="s">
        <v>11</v>
      </c>
      <c r="I558" t="s">
        <v>2380</v>
      </c>
      <c r="O558" t="s">
        <v>13</v>
      </c>
    </row>
    <row r="559" spans="3:15" x14ac:dyDescent="0.3">
      <c r="C559">
        <v>1974</v>
      </c>
      <c r="D559" t="s">
        <v>20</v>
      </c>
      <c r="G559" t="s">
        <v>11</v>
      </c>
      <c r="H559" t="s">
        <v>11</v>
      </c>
      <c r="I559" t="s">
        <v>2382</v>
      </c>
      <c r="O559" t="s">
        <v>13</v>
      </c>
    </row>
    <row r="560" spans="3:15" x14ac:dyDescent="0.3">
      <c r="C560">
        <v>2001</v>
      </c>
      <c r="D560" t="s">
        <v>18</v>
      </c>
      <c r="G560" t="s">
        <v>12</v>
      </c>
      <c r="H560" t="s">
        <v>11</v>
      </c>
      <c r="I560" t="s">
        <v>2380</v>
      </c>
      <c r="O560" t="s">
        <v>300</v>
      </c>
    </row>
    <row r="561" spans="3:15" x14ac:dyDescent="0.3">
      <c r="C561">
        <v>1995</v>
      </c>
      <c r="D561" t="s">
        <v>30</v>
      </c>
      <c r="G561" t="s">
        <v>12</v>
      </c>
      <c r="H561" t="s">
        <v>11</v>
      </c>
      <c r="I561" t="s">
        <v>2380</v>
      </c>
      <c r="O561" t="s">
        <v>356</v>
      </c>
    </row>
    <row r="562" spans="3:15" x14ac:dyDescent="0.3">
      <c r="C562">
        <v>1989</v>
      </c>
      <c r="D562" t="s">
        <v>20</v>
      </c>
      <c r="G562" t="s">
        <v>12</v>
      </c>
      <c r="H562" t="s">
        <v>11</v>
      </c>
      <c r="I562" t="s">
        <v>2380</v>
      </c>
      <c r="O562" t="s">
        <v>42</v>
      </c>
    </row>
    <row r="563" spans="3:15" x14ac:dyDescent="0.3">
      <c r="C563">
        <v>1997</v>
      </c>
      <c r="D563" t="s">
        <v>20</v>
      </c>
      <c r="G563" t="s">
        <v>12</v>
      </c>
      <c r="H563" t="s">
        <v>11</v>
      </c>
      <c r="I563" t="s">
        <v>2380</v>
      </c>
      <c r="O563" t="s">
        <v>23</v>
      </c>
    </row>
    <row r="564" spans="3:15" x14ac:dyDescent="0.3">
      <c r="C564">
        <v>1986</v>
      </c>
      <c r="D564" t="s">
        <v>30</v>
      </c>
      <c r="G564" t="s">
        <v>16</v>
      </c>
      <c r="H564" t="s">
        <v>11</v>
      </c>
      <c r="I564" t="s">
        <v>2380</v>
      </c>
      <c r="O564" t="s">
        <v>42</v>
      </c>
    </row>
    <row r="565" spans="3:15" x14ac:dyDescent="0.3">
      <c r="C565">
        <v>1986</v>
      </c>
      <c r="D565" t="s">
        <v>37</v>
      </c>
      <c r="G565" t="s">
        <v>16</v>
      </c>
      <c r="H565" t="s">
        <v>11</v>
      </c>
      <c r="I565" t="s">
        <v>2380</v>
      </c>
      <c r="O565" t="s">
        <v>13</v>
      </c>
    </row>
    <row r="566" spans="3:15" x14ac:dyDescent="0.3">
      <c r="C566">
        <v>1989</v>
      </c>
      <c r="D566" t="s">
        <v>10</v>
      </c>
      <c r="G566" t="s">
        <v>11</v>
      </c>
      <c r="H566" t="s">
        <v>12</v>
      </c>
      <c r="I566" t="s">
        <v>2382</v>
      </c>
      <c r="O566" t="s">
        <v>13</v>
      </c>
    </row>
    <row r="567" spans="3:15" x14ac:dyDescent="0.3">
      <c r="C567">
        <v>1990</v>
      </c>
      <c r="D567" t="s">
        <v>15</v>
      </c>
      <c r="G567" t="s">
        <v>12</v>
      </c>
      <c r="H567" t="s">
        <v>11</v>
      </c>
      <c r="I567" t="s">
        <v>31</v>
      </c>
      <c r="O567" t="s">
        <v>13</v>
      </c>
    </row>
    <row r="568" spans="3:15" x14ac:dyDescent="0.3">
      <c r="C568">
        <v>1988</v>
      </c>
      <c r="D568" t="s">
        <v>20</v>
      </c>
      <c r="G568" t="s">
        <v>12</v>
      </c>
      <c r="H568" t="s">
        <v>12</v>
      </c>
      <c r="I568" t="s">
        <v>2380</v>
      </c>
      <c r="O568" t="s">
        <v>23</v>
      </c>
    </row>
    <row r="569" spans="3:15" x14ac:dyDescent="0.3">
      <c r="C569">
        <v>1993</v>
      </c>
      <c r="D569" t="s">
        <v>10</v>
      </c>
      <c r="G569" t="s">
        <v>16</v>
      </c>
      <c r="H569" t="s">
        <v>11</v>
      </c>
      <c r="I569" t="s">
        <v>2380</v>
      </c>
      <c r="O569" t="s">
        <v>23</v>
      </c>
    </row>
    <row r="570" spans="3:15" x14ac:dyDescent="0.3">
      <c r="C570">
        <v>1981</v>
      </c>
      <c r="D570" t="s">
        <v>37</v>
      </c>
      <c r="G570" t="s">
        <v>12</v>
      </c>
      <c r="H570" t="s">
        <v>11</v>
      </c>
      <c r="I570" t="s">
        <v>2382</v>
      </c>
      <c r="O570" t="s">
        <v>13</v>
      </c>
    </row>
    <row r="571" spans="3:15" x14ac:dyDescent="0.3">
      <c r="C571">
        <v>2002</v>
      </c>
      <c r="D571" t="s">
        <v>35</v>
      </c>
      <c r="G571" t="s">
        <v>16</v>
      </c>
      <c r="H571" t="s">
        <v>11</v>
      </c>
      <c r="I571" t="s">
        <v>2380</v>
      </c>
      <c r="O571" t="s">
        <v>356</v>
      </c>
    </row>
    <row r="572" spans="3:15" x14ac:dyDescent="0.3">
      <c r="C572">
        <v>1993</v>
      </c>
      <c r="D572" t="s">
        <v>35</v>
      </c>
      <c r="G572" t="s">
        <v>11</v>
      </c>
      <c r="H572" t="s">
        <v>11</v>
      </c>
      <c r="I572" t="s">
        <v>2380</v>
      </c>
      <c r="O572" t="s">
        <v>23</v>
      </c>
    </row>
    <row r="573" spans="3:15" x14ac:dyDescent="0.3">
      <c r="C573">
        <v>1991</v>
      </c>
      <c r="D573" t="s">
        <v>35</v>
      </c>
      <c r="G573" t="s">
        <v>12</v>
      </c>
      <c r="H573" t="s">
        <v>11</v>
      </c>
      <c r="I573" t="s">
        <v>2380</v>
      </c>
      <c r="O573" t="s">
        <v>42</v>
      </c>
    </row>
    <row r="574" spans="3:15" x14ac:dyDescent="0.3">
      <c r="C574">
        <v>1991</v>
      </c>
      <c r="D574" t="s">
        <v>15</v>
      </c>
      <c r="G574" t="s">
        <v>12</v>
      </c>
      <c r="H574" t="s">
        <v>11</v>
      </c>
      <c r="I574" t="s">
        <v>2382</v>
      </c>
      <c r="O574" t="s">
        <v>42</v>
      </c>
    </row>
    <row r="575" spans="3:15" x14ac:dyDescent="0.3">
      <c r="C575">
        <v>1974</v>
      </c>
      <c r="D575" t="s">
        <v>18</v>
      </c>
      <c r="G575" t="s">
        <v>11</v>
      </c>
      <c r="H575" t="s">
        <v>11</v>
      </c>
      <c r="I575" t="s">
        <v>2380</v>
      </c>
      <c r="O575" t="s">
        <v>13</v>
      </c>
    </row>
    <row r="576" spans="3:15" x14ac:dyDescent="0.3">
      <c r="C576">
        <v>1991</v>
      </c>
      <c r="D576" t="s">
        <v>35</v>
      </c>
      <c r="G576" t="s">
        <v>16</v>
      </c>
      <c r="H576" t="s">
        <v>11</v>
      </c>
      <c r="I576" t="s">
        <v>2382</v>
      </c>
      <c r="O576" t="s">
        <v>13</v>
      </c>
    </row>
    <row r="577" spans="3:15" x14ac:dyDescent="0.3">
      <c r="C577">
        <v>1973</v>
      </c>
      <c r="D577" t="s">
        <v>15</v>
      </c>
      <c r="G577" t="s">
        <v>12</v>
      </c>
      <c r="H577" t="s">
        <v>11</v>
      </c>
      <c r="I577" t="s">
        <v>2382</v>
      </c>
      <c r="O577" t="s">
        <v>13</v>
      </c>
    </row>
    <row r="578" spans="3:15" x14ac:dyDescent="0.3">
      <c r="C578">
        <v>1988</v>
      </c>
      <c r="D578" t="s">
        <v>18</v>
      </c>
      <c r="G578" t="s">
        <v>12</v>
      </c>
      <c r="H578" t="s">
        <v>11</v>
      </c>
      <c r="I578" t="s">
        <v>2382</v>
      </c>
      <c r="O578" t="s">
        <v>247</v>
      </c>
    </row>
    <row r="579" spans="3:15" x14ac:dyDescent="0.3">
      <c r="C579">
        <v>2001</v>
      </c>
      <c r="D579" t="s">
        <v>37</v>
      </c>
      <c r="G579" t="s">
        <v>11</v>
      </c>
      <c r="H579" t="s">
        <v>11</v>
      </c>
      <c r="I579" t="s">
        <v>2380</v>
      </c>
      <c r="O579" t="s">
        <v>42</v>
      </c>
    </row>
    <row r="580" spans="3:15" x14ac:dyDescent="0.3">
      <c r="C580">
        <v>1988</v>
      </c>
      <c r="D580" t="s">
        <v>20</v>
      </c>
      <c r="G580" t="s">
        <v>11</v>
      </c>
      <c r="H580" t="s">
        <v>11</v>
      </c>
      <c r="I580" t="s">
        <v>2380</v>
      </c>
      <c r="O580" t="s">
        <v>13</v>
      </c>
    </row>
    <row r="581" spans="3:15" x14ac:dyDescent="0.3">
      <c r="C581">
        <v>1977</v>
      </c>
      <c r="D581" t="s">
        <v>18</v>
      </c>
      <c r="G581" t="s">
        <v>12</v>
      </c>
      <c r="H581" t="s">
        <v>11</v>
      </c>
      <c r="I581" t="s">
        <v>2382</v>
      </c>
      <c r="O581" t="s">
        <v>13</v>
      </c>
    </row>
    <row r="582" spans="3:15" x14ac:dyDescent="0.3">
      <c r="C582">
        <v>1988</v>
      </c>
      <c r="D582" t="s">
        <v>10</v>
      </c>
      <c r="G582" t="s">
        <v>12</v>
      </c>
      <c r="H582" t="s">
        <v>11</v>
      </c>
      <c r="I582" t="s">
        <v>2382</v>
      </c>
      <c r="O582" t="s">
        <v>42</v>
      </c>
    </row>
    <row r="583" spans="3:15" x14ac:dyDescent="0.3">
      <c r="C583">
        <v>1988</v>
      </c>
      <c r="D583" t="s">
        <v>15</v>
      </c>
      <c r="G583" t="s">
        <v>12</v>
      </c>
      <c r="H583" t="s">
        <v>11</v>
      </c>
      <c r="I583" t="s">
        <v>2380</v>
      </c>
      <c r="O583" t="s">
        <v>42</v>
      </c>
    </row>
    <row r="584" spans="3:15" x14ac:dyDescent="0.3">
      <c r="C584">
        <v>1985</v>
      </c>
      <c r="D584" t="s">
        <v>30</v>
      </c>
      <c r="G584" t="s">
        <v>11</v>
      </c>
      <c r="H584" t="s">
        <v>16</v>
      </c>
      <c r="I584" t="s">
        <v>2380</v>
      </c>
      <c r="O584" t="s">
        <v>23</v>
      </c>
    </row>
    <row r="585" spans="3:15" x14ac:dyDescent="0.3">
      <c r="C585">
        <v>1991</v>
      </c>
      <c r="D585" t="s">
        <v>20</v>
      </c>
      <c r="G585" t="s">
        <v>16</v>
      </c>
      <c r="H585" t="s">
        <v>12</v>
      </c>
      <c r="I585" t="s">
        <v>2380</v>
      </c>
      <c r="O585" t="s">
        <v>168</v>
      </c>
    </row>
    <row r="586" spans="3:15" x14ac:dyDescent="0.3">
      <c r="C586">
        <v>1986</v>
      </c>
      <c r="D586" t="s">
        <v>18</v>
      </c>
      <c r="G586" t="s">
        <v>11</v>
      </c>
      <c r="H586" t="s">
        <v>11</v>
      </c>
      <c r="I586" t="s">
        <v>2382</v>
      </c>
      <c r="O586" t="s">
        <v>13</v>
      </c>
    </row>
    <row r="587" spans="3:15" x14ac:dyDescent="0.3">
      <c r="C587">
        <v>1997</v>
      </c>
      <c r="D587" t="s">
        <v>30</v>
      </c>
      <c r="G587" t="s">
        <v>11</v>
      </c>
      <c r="H587" t="s">
        <v>11</v>
      </c>
      <c r="I587" t="s">
        <v>2382</v>
      </c>
      <c r="O587" t="s">
        <v>200</v>
      </c>
    </row>
    <row r="588" spans="3:15" x14ac:dyDescent="0.3">
      <c r="C588">
        <v>2001</v>
      </c>
      <c r="D588" t="s">
        <v>37</v>
      </c>
      <c r="G588" t="s">
        <v>12</v>
      </c>
      <c r="H588" t="s">
        <v>11</v>
      </c>
      <c r="I588" t="s">
        <v>2382</v>
      </c>
      <c r="O588" t="s">
        <v>42</v>
      </c>
    </row>
    <row r="589" spans="3:15" x14ac:dyDescent="0.3">
      <c r="C589">
        <v>1997</v>
      </c>
      <c r="D589" t="s">
        <v>10</v>
      </c>
      <c r="G589" t="s">
        <v>11</v>
      </c>
      <c r="H589" t="s">
        <v>11</v>
      </c>
      <c r="I589" t="s">
        <v>2380</v>
      </c>
      <c r="O589" t="s">
        <v>23</v>
      </c>
    </row>
    <row r="590" spans="3:15" x14ac:dyDescent="0.3">
      <c r="C590">
        <v>1980</v>
      </c>
      <c r="D590" t="s">
        <v>20</v>
      </c>
      <c r="G590" t="s">
        <v>11</v>
      </c>
      <c r="H590" t="s">
        <v>11</v>
      </c>
      <c r="I590" t="s">
        <v>2380</v>
      </c>
      <c r="O590" t="s">
        <v>13</v>
      </c>
    </row>
    <row r="591" spans="3:15" x14ac:dyDescent="0.3">
      <c r="C591">
        <v>1993</v>
      </c>
      <c r="D591" t="s">
        <v>18</v>
      </c>
      <c r="G591" t="s">
        <v>16</v>
      </c>
      <c r="H591" t="s">
        <v>11</v>
      </c>
      <c r="I591" t="s">
        <v>2380</v>
      </c>
      <c r="O591" t="s">
        <v>300</v>
      </c>
    </row>
    <row r="592" spans="3:15" x14ac:dyDescent="0.3">
      <c r="C592">
        <v>1978</v>
      </c>
      <c r="D592" t="s">
        <v>15</v>
      </c>
      <c r="G592" t="s">
        <v>12</v>
      </c>
      <c r="H592" t="s">
        <v>11</v>
      </c>
      <c r="I592" t="s">
        <v>2380</v>
      </c>
      <c r="O592" t="s">
        <v>23</v>
      </c>
    </row>
    <row r="593" spans="3:15" x14ac:dyDescent="0.3">
      <c r="C593">
        <v>1997</v>
      </c>
      <c r="D593" t="s">
        <v>10</v>
      </c>
      <c r="G593" t="s">
        <v>11</v>
      </c>
      <c r="H593" t="s">
        <v>12</v>
      </c>
      <c r="I593" t="s">
        <v>2382</v>
      </c>
      <c r="O593" t="s">
        <v>42</v>
      </c>
    </row>
    <row r="594" spans="3:15" x14ac:dyDescent="0.3">
      <c r="C594">
        <v>1999</v>
      </c>
      <c r="D594" t="s">
        <v>18</v>
      </c>
      <c r="G594" t="s">
        <v>11</v>
      </c>
      <c r="H594" t="s">
        <v>11</v>
      </c>
      <c r="I594" t="s">
        <v>2380</v>
      </c>
      <c r="O594" t="s">
        <v>535</v>
      </c>
    </row>
    <row r="595" spans="3:15" x14ac:dyDescent="0.3">
      <c r="C595">
        <v>1987</v>
      </c>
      <c r="D595" t="s">
        <v>15</v>
      </c>
      <c r="G595" t="s">
        <v>11</v>
      </c>
      <c r="H595" t="s">
        <v>11</v>
      </c>
      <c r="I595" t="s">
        <v>2380</v>
      </c>
      <c r="O595" t="s">
        <v>23</v>
      </c>
    </row>
    <row r="596" spans="3:15" x14ac:dyDescent="0.3">
      <c r="C596">
        <v>1988</v>
      </c>
      <c r="D596" t="s">
        <v>15</v>
      </c>
      <c r="G596" t="s">
        <v>12</v>
      </c>
      <c r="H596" t="s">
        <v>11</v>
      </c>
      <c r="I596" t="s">
        <v>2380</v>
      </c>
      <c r="O596" t="s">
        <v>13</v>
      </c>
    </row>
    <row r="597" spans="3:15" x14ac:dyDescent="0.3">
      <c r="C597">
        <v>1987</v>
      </c>
      <c r="D597" t="s">
        <v>20</v>
      </c>
      <c r="G597" t="s">
        <v>11</v>
      </c>
      <c r="H597" t="s">
        <v>16</v>
      </c>
      <c r="I597" t="s">
        <v>2382</v>
      </c>
      <c r="O597" t="s">
        <v>23</v>
      </c>
    </row>
    <row r="598" spans="3:15" x14ac:dyDescent="0.3">
      <c r="C598">
        <v>1988</v>
      </c>
      <c r="D598" t="s">
        <v>20</v>
      </c>
      <c r="G598" t="s">
        <v>16</v>
      </c>
      <c r="H598" t="s">
        <v>11</v>
      </c>
      <c r="I598" t="s">
        <v>2380</v>
      </c>
      <c r="O598" t="s">
        <v>13</v>
      </c>
    </row>
    <row r="599" spans="3:15" x14ac:dyDescent="0.3">
      <c r="C599">
        <v>1993</v>
      </c>
      <c r="D599" t="s">
        <v>30</v>
      </c>
      <c r="G599" t="s">
        <v>11</v>
      </c>
      <c r="H599" t="s">
        <v>11</v>
      </c>
      <c r="I599" t="s">
        <v>2382</v>
      </c>
      <c r="O599" t="s">
        <v>13</v>
      </c>
    </row>
    <row r="600" spans="3:15" x14ac:dyDescent="0.3">
      <c r="C600">
        <v>1984</v>
      </c>
      <c r="D600" t="s">
        <v>35</v>
      </c>
      <c r="G600" t="s">
        <v>16</v>
      </c>
      <c r="H600" t="s">
        <v>11</v>
      </c>
      <c r="I600" t="s">
        <v>2380</v>
      </c>
      <c r="O600" t="s">
        <v>13</v>
      </c>
    </row>
    <row r="601" spans="3:15" x14ac:dyDescent="0.3">
      <c r="C601">
        <v>1990</v>
      </c>
      <c r="D601" t="s">
        <v>35</v>
      </c>
      <c r="G601" t="s">
        <v>11</v>
      </c>
      <c r="H601" t="s">
        <v>11</v>
      </c>
      <c r="I601" t="s">
        <v>2380</v>
      </c>
      <c r="O601" t="s">
        <v>247</v>
      </c>
    </row>
    <row r="602" spans="3:15" x14ac:dyDescent="0.3">
      <c r="C602">
        <v>1990</v>
      </c>
      <c r="D602" t="s">
        <v>37</v>
      </c>
      <c r="G602" t="s">
        <v>11</v>
      </c>
      <c r="H602" t="s">
        <v>11</v>
      </c>
      <c r="I602" t="s">
        <v>2380</v>
      </c>
      <c r="O602" t="s">
        <v>42</v>
      </c>
    </row>
    <row r="603" spans="3:15" x14ac:dyDescent="0.3">
      <c r="C603">
        <v>1991</v>
      </c>
      <c r="D603" t="s">
        <v>35</v>
      </c>
      <c r="G603" t="s">
        <v>11</v>
      </c>
      <c r="H603" t="s">
        <v>11</v>
      </c>
      <c r="I603" t="s">
        <v>2380</v>
      </c>
      <c r="O603" t="s">
        <v>23</v>
      </c>
    </row>
    <row r="604" spans="3:15" x14ac:dyDescent="0.3">
      <c r="C604">
        <v>1984</v>
      </c>
      <c r="D604" t="s">
        <v>37</v>
      </c>
      <c r="G604" t="s">
        <v>16</v>
      </c>
      <c r="H604" t="s">
        <v>11</v>
      </c>
      <c r="I604" t="s">
        <v>2380</v>
      </c>
      <c r="O604" t="s">
        <v>13</v>
      </c>
    </row>
    <row r="605" spans="3:15" x14ac:dyDescent="0.3">
      <c r="C605">
        <v>1979</v>
      </c>
      <c r="D605" t="s">
        <v>20</v>
      </c>
      <c r="G605" t="s">
        <v>11</v>
      </c>
      <c r="H605" t="s">
        <v>11</v>
      </c>
      <c r="I605" t="s">
        <v>2382</v>
      </c>
      <c r="O605" t="s">
        <v>13</v>
      </c>
    </row>
    <row r="606" spans="3:15" x14ac:dyDescent="0.3">
      <c r="C606">
        <v>2004</v>
      </c>
      <c r="D606" t="s">
        <v>18</v>
      </c>
      <c r="G606" t="s">
        <v>11</v>
      </c>
      <c r="H606" t="s">
        <v>11</v>
      </c>
      <c r="I606" t="s">
        <v>2380</v>
      </c>
      <c r="O606" t="s">
        <v>632</v>
      </c>
    </row>
    <row r="607" spans="3:15" x14ac:dyDescent="0.3">
      <c r="C607">
        <v>1983</v>
      </c>
      <c r="D607" t="s">
        <v>37</v>
      </c>
      <c r="G607" t="s">
        <v>11</v>
      </c>
      <c r="H607" t="s">
        <v>11</v>
      </c>
      <c r="I607" t="s">
        <v>2382</v>
      </c>
      <c r="O607" t="s">
        <v>23</v>
      </c>
    </row>
    <row r="608" spans="3:15" x14ac:dyDescent="0.3">
      <c r="C608">
        <v>1993</v>
      </c>
      <c r="D608" t="s">
        <v>18</v>
      </c>
      <c r="G608" t="s">
        <v>12</v>
      </c>
      <c r="H608" t="s">
        <v>12</v>
      </c>
      <c r="I608" t="s">
        <v>2382</v>
      </c>
      <c r="O608" t="s">
        <v>356</v>
      </c>
    </row>
    <row r="609" spans="3:15" x14ac:dyDescent="0.3">
      <c r="C609">
        <v>1999</v>
      </c>
      <c r="D609" t="s">
        <v>30</v>
      </c>
      <c r="G609" t="s">
        <v>16</v>
      </c>
      <c r="H609" t="s">
        <v>11</v>
      </c>
      <c r="I609" t="s">
        <v>2380</v>
      </c>
      <c r="O609" t="s">
        <v>23</v>
      </c>
    </row>
    <row r="610" spans="3:15" x14ac:dyDescent="0.3">
      <c r="C610">
        <v>1995</v>
      </c>
      <c r="D610" t="s">
        <v>18</v>
      </c>
      <c r="G610" t="s">
        <v>11</v>
      </c>
      <c r="H610" t="s">
        <v>11</v>
      </c>
      <c r="I610" t="s">
        <v>2380</v>
      </c>
      <c r="O610" t="s">
        <v>200</v>
      </c>
    </row>
    <row r="611" spans="3:15" x14ac:dyDescent="0.3">
      <c r="C611">
        <v>1987</v>
      </c>
      <c r="D611" t="s">
        <v>18</v>
      </c>
      <c r="G611" t="s">
        <v>16</v>
      </c>
      <c r="H611" t="s">
        <v>11</v>
      </c>
      <c r="I611" t="s">
        <v>2382</v>
      </c>
      <c r="O611" t="s">
        <v>247</v>
      </c>
    </row>
    <row r="612" spans="3:15" x14ac:dyDescent="0.3">
      <c r="C612">
        <v>1987</v>
      </c>
      <c r="D612" t="s">
        <v>30</v>
      </c>
      <c r="G612" t="s">
        <v>11</v>
      </c>
      <c r="H612" t="s">
        <v>11</v>
      </c>
      <c r="I612" t="s">
        <v>2380</v>
      </c>
      <c r="O612" t="s">
        <v>42</v>
      </c>
    </row>
    <row r="613" spans="3:15" x14ac:dyDescent="0.3">
      <c r="C613">
        <v>1987</v>
      </c>
      <c r="D613" t="s">
        <v>10</v>
      </c>
      <c r="G613" t="s">
        <v>11</v>
      </c>
      <c r="H613" t="s">
        <v>11</v>
      </c>
      <c r="I613" t="s">
        <v>2382</v>
      </c>
      <c r="O613" t="s">
        <v>13</v>
      </c>
    </row>
    <row r="614" spans="3:15" x14ac:dyDescent="0.3">
      <c r="C614">
        <v>1987</v>
      </c>
      <c r="D614" t="s">
        <v>20</v>
      </c>
      <c r="G614" t="s">
        <v>12</v>
      </c>
      <c r="H614" t="s">
        <v>11</v>
      </c>
      <c r="I614" t="s">
        <v>2380</v>
      </c>
      <c r="O614" t="s">
        <v>42</v>
      </c>
    </row>
    <row r="615" spans="3:15" x14ac:dyDescent="0.3">
      <c r="C615">
        <v>1990</v>
      </c>
      <c r="D615" t="s">
        <v>10</v>
      </c>
      <c r="G615" t="s">
        <v>12</v>
      </c>
      <c r="H615" t="s">
        <v>12</v>
      </c>
      <c r="I615" t="s">
        <v>2380</v>
      </c>
      <c r="O615" t="s">
        <v>42</v>
      </c>
    </row>
    <row r="616" spans="3:15" x14ac:dyDescent="0.3">
      <c r="C616">
        <v>1989</v>
      </c>
      <c r="D616" t="s">
        <v>15</v>
      </c>
      <c r="G616" t="s">
        <v>11</v>
      </c>
      <c r="H616" t="s">
        <v>11</v>
      </c>
      <c r="I616" t="s">
        <v>2380</v>
      </c>
      <c r="O616" t="s">
        <v>23</v>
      </c>
    </row>
    <row r="617" spans="3:15" x14ac:dyDescent="0.3">
      <c r="C617">
        <v>1989</v>
      </c>
      <c r="D617" t="s">
        <v>10</v>
      </c>
      <c r="G617" t="s">
        <v>11</v>
      </c>
      <c r="H617" t="s">
        <v>11</v>
      </c>
      <c r="I617" t="s">
        <v>2380</v>
      </c>
      <c r="O617" t="s">
        <v>23</v>
      </c>
    </row>
    <row r="618" spans="3:15" x14ac:dyDescent="0.3">
      <c r="C618">
        <v>1986</v>
      </c>
      <c r="D618" t="s">
        <v>37</v>
      </c>
      <c r="G618" t="s">
        <v>11</v>
      </c>
      <c r="H618" t="s">
        <v>11</v>
      </c>
      <c r="I618" t="s">
        <v>2382</v>
      </c>
      <c r="O618" t="s">
        <v>23</v>
      </c>
    </row>
    <row r="619" spans="3:15" x14ac:dyDescent="0.3">
      <c r="C619">
        <v>1986</v>
      </c>
      <c r="D619" t="s">
        <v>20</v>
      </c>
      <c r="G619" t="s">
        <v>11</v>
      </c>
      <c r="H619" t="s">
        <v>11</v>
      </c>
      <c r="I619" t="s">
        <v>2380</v>
      </c>
      <c r="O619" t="s">
        <v>23</v>
      </c>
    </row>
    <row r="620" spans="3:15" x14ac:dyDescent="0.3">
      <c r="C620">
        <v>1986</v>
      </c>
      <c r="D620" t="s">
        <v>37</v>
      </c>
      <c r="G620" t="s">
        <v>12</v>
      </c>
      <c r="H620" t="s">
        <v>11</v>
      </c>
      <c r="I620" t="s">
        <v>2382</v>
      </c>
      <c r="O620" t="s">
        <v>23</v>
      </c>
    </row>
    <row r="621" spans="3:15" x14ac:dyDescent="0.3">
      <c r="C621">
        <v>1987</v>
      </c>
      <c r="D621" t="s">
        <v>20</v>
      </c>
      <c r="G621" t="s">
        <v>11</v>
      </c>
      <c r="H621" t="s">
        <v>11</v>
      </c>
      <c r="I621" t="s">
        <v>2380</v>
      </c>
      <c r="O621" t="s">
        <v>13</v>
      </c>
    </row>
    <row r="622" spans="3:15" x14ac:dyDescent="0.3">
      <c r="C622">
        <v>1974</v>
      </c>
      <c r="D622" t="s">
        <v>15</v>
      </c>
      <c r="G622" t="s">
        <v>11</v>
      </c>
      <c r="H622" t="s">
        <v>11</v>
      </c>
      <c r="I622" t="s">
        <v>2380</v>
      </c>
      <c r="O622" t="s">
        <v>23</v>
      </c>
    </row>
    <row r="623" spans="3:15" x14ac:dyDescent="0.3">
      <c r="C623">
        <v>2004</v>
      </c>
      <c r="D623" t="s">
        <v>35</v>
      </c>
      <c r="G623" t="s">
        <v>11</v>
      </c>
      <c r="H623" t="s">
        <v>11</v>
      </c>
      <c r="I623" t="s">
        <v>2380</v>
      </c>
      <c r="O623" t="s">
        <v>632</v>
      </c>
    </row>
    <row r="624" spans="3:15" x14ac:dyDescent="0.3">
      <c r="C624">
        <v>2000</v>
      </c>
      <c r="D624" t="s">
        <v>20</v>
      </c>
      <c r="G624" t="s">
        <v>12</v>
      </c>
      <c r="H624" t="s">
        <v>11</v>
      </c>
      <c r="I624" t="s">
        <v>2380</v>
      </c>
      <c r="O624" t="s">
        <v>23</v>
      </c>
    </row>
    <row r="625" spans="3:15" x14ac:dyDescent="0.3">
      <c r="C625">
        <v>1994</v>
      </c>
      <c r="D625" t="s">
        <v>15</v>
      </c>
      <c r="G625" t="s">
        <v>11</v>
      </c>
      <c r="H625" t="s">
        <v>11</v>
      </c>
      <c r="I625" t="s">
        <v>2380</v>
      </c>
      <c r="O625" t="s">
        <v>23</v>
      </c>
    </row>
    <row r="626" spans="3:15" x14ac:dyDescent="0.3">
      <c r="C626">
        <v>1974</v>
      </c>
      <c r="D626" t="s">
        <v>20</v>
      </c>
      <c r="G626" t="s">
        <v>16</v>
      </c>
      <c r="H626" t="s">
        <v>11</v>
      </c>
      <c r="I626" t="s">
        <v>2380</v>
      </c>
      <c r="O626" t="s">
        <v>23</v>
      </c>
    </row>
    <row r="627" spans="3:15" x14ac:dyDescent="0.3">
      <c r="C627">
        <v>1992</v>
      </c>
      <c r="D627" t="s">
        <v>18</v>
      </c>
      <c r="G627" t="s">
        <v>16</v>
      </c>
      <c r="H627" t="s">
        <v>11</v>
      </c>
      <c r="I627" t="s">
        <v>2380</v>
      </c>
      <c r="O627" t="s">
        <v>42</v>
      </c>
    </row>
    <row r="628" spans="3:15" x14ac:dyDescent="0.3">
      <c r="C628">
        <v>1991</v>
      </c>
      <c r="D628" t="s">
        <v>35</v>
      </c>
      <c r="G628" t="s">
        <v>16</v>
      </c>
      <c r="H628" t="s">
        <v>11</v>
      </c>
      <c r="I628" t="s">
        <v>2380</v>
      </c>
      <c r="O628" t="s">
        <v>23</v>
      </c>
    </row>
    <row r="629" spans="3:15" x14ac:dyDescent="0.3">
      <c r="C629">
        <v>1972</v>
      </c>
      <c r="D629" t="s">
        <v>30</v>
      </c>
      <c r="G629" t="s">
        <v>12</v>
      </c>
      <c r="H629" t="s">
        <v>11</v>
      </c>
      <c r="I629" t="s">
        <v>2380</v>
      </c>
      <c r="O629" t="s">
        <v>13</v>
      </c>
    </row>
    <row r="630" spans="3:15" x14ac:dyDescent="0.3">
      <c r="C630">
        <v>1989</v>
      </c>
      <c r="D630" t="s">
        <v>15</v>
      </c>
      <c r="G630" t="s">
        <v>12</v>
      </c>
      <c r="H630" t="s">
        <v>11</v>
      </c>
      <c r="I630" t="s">
        <v>2380</v>
      </c>
      <c r="O630" t="s">
        <v>247</v>
      </c>
    </row>
    <row r="631" spans="3:15" x14ac:dyDescent="0.3">
      <c r="C631">
        <v>1994</v>
      </c>
      <c r="D631" t="s">
        <v>30</v>
      </c>
      <c r="G631" t="s">
        <v>16</v>
      </c>
      <c r="H631" t="s">
        <v>11</v>
      </c>
      <c r="I631" t="s">
        <v>2382</v>
      </c>
      <c r="O631" t="s">
        <v>42</v>
      </c>
    </row>
    <row r="632" spans="3:15" x14ac:dyDescent="0.3">
      <c r="C632">
        <v>1986</v>
      </c>
      <c r="D632" t="s">
        <v>18</v>
      </c>
      <c r="G632" t="s">
        <v>11</v>
      </c>
      <c r="H632" t="s">
        <v>11</v>
      </c>
      <c r="I632" t="s">
        <v>2382</v>
      </c>
      <c r="O632" t="s">
        <v>23</v>
      </c>
    </row>
    <row r="633" spans="3:15" x14ac:dyDescent="0.3">
      <c r="C633">
        <v>1989</v>
      </c>
      <c r="D633" t="s">
        <v>15</v>
      </c>
      <c r="G633" t="s">
        <v>16</v>
      </c>
      <c r="H633" t="s">
        <v>11</v>
      </c>
      <c r="I633" t="s">
        <v>2380</v>
      </c>
      <c r="O633" t="s">
        <v>42</v>
      </c>
    </row>
    <row r="634" spans="3:15" x14ac:dyDescent="0.3">
      <c r="C634">
        <v>1986</v>
      </c>
      <c r="D634" t="s">
        <v>10</v>
      </c>
      <c r="G634" t="s">
        <v>12</v>
      </c>
      <c r="H634" t="s">
        <v>11</v>
      </c>
      <c r="I634" t="s">
        <v>2380</v>
      </c>
      <c r="O634" t="s">
        <v>23</v>
      </c>
    </row>
    <row r="635" spans="3:15" x14ac:dyDescent="0.3">
      <c r="C635">
        <v>1984</v>
      </c>
      <c r="D635" t="s">
        <v>18</v>
      </c>
      <c r="G635" t="s">
        <v>12</v>
      </c>
      <c r="H635" t="s">
        <v>11</v>
      </c>
      <c r="I635" t="s">
        <v>2380</v>
      </c>
      <c r="O635" t="s">
        <v>42</v>
      </c>
    </row>
    <row r="636" spans="3:15" x14ac:dyDescent="0.3">
      <c r="C636">
        <v>1988</v>
      </c>
      <c r="D636" t="s">
        <v>35</v>
      </c>
      <c r="G636" t="s">
        <v>12</v>
      </c>
      <c r="H636" t="s">
        <v>11</v>
      </c>
      <c r="I636" t="s">
        <v>2380</v>
      </c>
      <c r="O636" t="s">
        <v>23</v>
      </c>
    </row>
    <row r="637" spans="3:15" x14ac:dyDescent="0.3">
      <c r="C637">
        <v>1989</v>
      </c>
      <c r="D637" t="s">
        <v>15</v>
      </c>
      <c r="G637" t="s">
        <v>12</v>
      </c>
      <c r="H637" t="s">
        <v>11</v>
      </c>
      <c r="I637" t="s">
        <v>2380</v>
      </c>
      <c r="O637" t="s">
        <v>13</v>
      </c>
    </row>
    <row r="638" spans="3:15" x14ac:dyDescent="0.3">
      <c r="C638">
        <v>1984</v>
      </c>
      <c r="D638" t="s">
        <v>20</v>
      </c>
      <c r="G638" t="s">
        <v>11</v>
      </c>
      <c r="H638" t="s">
        <v>11</v>
      </c>
      <c r="I638" t="s">
        <v>2380</v>
      </c>
      <c r="O638" t="s">
        <v>13</v>
      </c>
    </row>
    <row r="639" spans="3:15" x14ac:dyDescent="0.3">
      <c r="C639">
        <v>1984</v>
      </c>
      <c r="D639" t="s">
        <v>35</v>
      </c>
      <c r="G639" t="s">
        <v>11</v>
      </c>
      <c r="H639" t="s">
        <v>11</v>
      </c>
      <c r="I639" t="s">
        <v>2380</v>
      </c>
      <c r="O639" t="s">
        <v>13</v>
      </c>
    </row>
    <row r="640" spans="3:15" x14ac:dyDescent="0.3">
      <c r="C640">
        <v>1985</v>
      </c>
      <c r="D640" t="s">
        <v>30</v>
      </c>
      <c r="G640" t="s">
        <v>16</v>
      </c>
      <c r="H640" t="s">
        <v>11</v>
      </c>
      <c r="I640" t="s">
        <v>2380</v>
      </c>
      <c r="O640" t="s">
        <v>13</v>
      </c>
    </row>
    <row r="641" spans="3:15" x14ac:dyDescent="0.3">
      <c r="C641">
        <v>1975</v>
      </c>
      <c r="D641" t="s">
        <v>20</v>
      </c>
      <c r="G641" t="s">
        <v>12</v>
      </c>
      <c r="H641" t="s">
        <v>11</v>
      </c>
      <c r="I641" t="s">
        <v>2380</v>
      </c>
      <c r="O641" t="s">
        <v>23</v>
      </c>
    </row>
    <row r="642" spans="3:15" x14ac:dyDescent="0.3">
      <c r="C642">
        <v>1982</v>
      </c>
      <c r="D642" t="s">
        <v>20</v>
      </c>
      <c r="G642" t="s">
        <v>12</v>
      </c>
      <c r="H642" t="s">
        <v>11</v>
      </c>
      <c r="I642" t="s">
        <v>31</v>
      </c>
      <c r="O642" t="s">
        <v>13</v>
      </c>
    </row>
    <row r="643" spans="3:15" x14ac:dyDescent="0.3">
      <c r="C643">
        <v>1991</v>
      </c>
      <c r="D643" t="s">
        <v>10</v>
      </c>
      <c r="G643" t="s">
        <v>16</v>
      </c>
      <c r="H643" t="s">
        <v>11</v>
      </c>
      <c r="I643" t="s">
        <v>2380</v>
      </c>
      <c r="O643" t="s">
        <v>23</v>
      </c>
    </row>
    <row r="644" spans="3:15" x14ac:dyDescent="0.3">
      <c r="C644">
        <v>1992</v>
      </c>
      <c r="D644" t="s">
        <v>20</v>
      </c>
      <c r="G644" t="s">
        <v>16</v>
      </c>
      <c r="H644" t="s">
        <v>12</v>
      </c>
      <c r="I644" t="s">
        <v>2380</v>
      </c>
      <c r="O644" t="s">
        <v>356</v>
      </c>
    </row>
    <row r="645" spans="3:15" x14ac:dyDescent="0.3">
      <c r="C645">
        <v>1978</v>
      </c>
      <c r="D645" t="s">
        <v>18</v>
      </c>
      <c r="G645" t="s">
        <v>11</v>
      </c>
      <c r="H645" t="s">
        <v>11</v>
      </c>
      <c r="I645" t="s">
        <v>2380</v>
      </c>
      <c r="O645" t="s">
        <v>23</v>
      </c>
    </row>
    <row r="646" spans="3:15" x14ac:dyDescent="0.3">
      <c r="C646">
        <v>1982</v>
      </c>
      <c r="D646" t="s">
        <v>35</v>
      </c>
      <c r="G646" t="s">
        <v>11</v>
      </c>
      <c r="H646" t="s">
        <v>12</v>
      </c>
      <c r="I646" t="s">
        <v>2380</v>
      </c>
      <c r="O646" t="s">
        <v>13</v>
      </c>
    </row>
    <row r="647" spans="3:15" x14ac:dyDescent="0.3">
      <c r="C647">
        <v>1986</v>
      </c>
      <c r="D647" t="s">
        <v>30</v>
      </c>
      <c r="G647" t="s">
        <v>11</v>
      </c>
      <c r="H647" t="s">
        <v>11</v>
      </c>
      <c r="I647" t="s">
        <v>2380</v>
      </c>
      <c r="O647" t="s">
        <v>247</v>
      </c>
    </row>
    <row r="648" spans="3:15" x14ac:dyDescent="0.3">
      <c r="C648">
        <v>1973</v>
      </c>
      <c r="D648" t="s">
        <v>37</v>
      </c>
      <c r="G648" t="s">
        <v>11</v>
      </c>
      <c r="H648" t="s">
        <v>11</v>
      </c>
      <c r="I648" t="s">
        <v>2380</v>
      </c>
      <c r="O648" t="s">
        <v>13</v>
      </c>
    </row>
    <row r="649" spans="3:15" x14ac:dyDescent="0.3">
      <c r="C649">
        <v>1986</v>
      </c>
      <c r="D649" t="s">
        <v>30</v>
      </c>
      <c r="G649" t="s">
        <v>11</v>
      </c>
      <c r="H649" t="s">
        <v>11</v>
      </c>
      <c r="I649" t="s">
        <v>2382</v>
      </c>
      <c r="O649" t="s">
        <v>247</v>
      </c>
    </row>
    <row r="650" spans="3:15" x14ac:dyDescent="0.3">
      <c r="C650">
        <v>1986</v>
      </c>
      <c r="D650" t="s">
        <v>10</v>
      </c>
      <c r="G650" t="s">
        <v>12</v>
      </c>
      <c r="H650" t="s">
        <v>11</v>
      </c>
      <c r="I650" t="s">
        <v>2380</v>
      </c>
      <c r="O650" t="s">
        <v>42</v>
      </c>
    </row>
    <row r="651" spans="3:15" x14ac:dyDescent="0.3">
      <c r="C651">
        <v>1986</v>
      </c>
      <c r="D651" t="s">
        <v>20</v>
      </c>
      <c r="G651" t="s">
        <v>12</v>
      </c>
      <c r="H651" t="s">
        <v>11</v>
      </c>
      <c r="I651" t="s">
        <v>2380</v>
      </c>
      <c r="O651" t="s">
        <v>13</v>
      </c>
    </row>
    <row r="652" spans="3:15" x14ac:dyDescent="0.3">
      <c r="C652">
        <v>1984</v>
      </c>
      <c r="D652" t="s">
        <v>35</v>
      </c>
      <c r="G652" t="s">
        <v>11</v>
      </c>
      <c r="H652" t="s">
        <v>11</v>
      </c>
      <c r="I652" t="s">
        <v>2380</v>
      </c>
      <c r="O652" t="s">
        <v>13</v>
      </c>
    </row>
    <row r="653" spans="3:15" x14ac:dyDescent="0.3">
      <c r="C653">
        <v>1984</v>
      </c>
      <c r="D653" t="s">
        <v>35</v>
      </c>
      <c r="G653" t="s">
        <v>12</v>
      </c>
      <c r="H653" t="s">
        <v>11</v>
      </c>
      <c r="I653" t="s">
        <v>2380</v>
      </c>
      <c r="O653" t="s">
        <v>42</v>
      </c>
    </row>
    <row r="654" spans="3:15" x14ac:dyDescent="0.3">
      <c r="C654">
        <v>1988</v>
      </c>
      <c r="D654" t="s">
        <v>10</v>
      </c>
      <c r="G654" t="s">
        <v>11</v>
      </c>
      <c r="H654" t="s">
        <v>11</v>
      </c>
      <c r="I654" t="s">
        <v>2380</v>
      </c>
      <c r="O654" t="s">
        <v>23</v>
      </c>
    </row>
    <row r="655" spans="3:15" x14ac:dyDescent="0.3">
      <c r="C655">
        <v>1981</v>
      </c>
      <c r="D655" t="s">
        <v>15</v>
      </c>
      <c r="G655" t="s">
        <v>11</v>
      </c>
      <c r="H655" t="s">
        <v>11</v>
      </c>
      <c r="I655" t="s">
        <v>2380</v>
      </c>
      <c r="O655" t="s">
        <v>13</v>
      </c>
    </row>
    <row r="656" spans="3:15" x14ac:dyDescent="0.3">
      <c r="C656">
        <v>1980</v>
      </c>
      <c r="D656" t="s">
        <v>30</v>
      </c>
      <c r="G656" t="s">
        <v>11</v>
      </c>
      <c r="H656" t="s">
        <v>11</v>
      </c>
      <c r="I656" t="s">
        <v>2380</v>
      </c>
      <c r="O656" t="s">
        <v>23</v>
      </c>
    </row>
    <row r="657" spans="3:15" x14ac:dyDescent="0.3">
      <c r="C657">
        <v>1999</v>
      </c>
      <c r="D657" t="s">
        <v>20</v>
      </c>
      <c r="G657" t="s">
        <v>12</v>
      </c>
      <c r="H657" t="s">
        <v>11</v>
      </c>
      <c r="I657" t="s">
        <v>2380</v>
      </c>
      <c r="O657" t="s">
        <v>535</v>
      </c>
    </row>
    <row r="658" spans="3:15" x14ac:dyDescent="0.3">
      <c r="C658">
        <v>1974</v>
      </c>
      <c r="D658" t="s">
        <v>20</v>
      </c>
      <c r="G658" t="s">
        <v>12</v>
      </c>
      <c r="H658" t="s">
        <v>11</v>
      </c>
      <c r="I658" t="s">
        <v>2380</v>
      </c>
      <c r="O658" t="s">
        <v>13</v>
      </c>
    </row>
    <row r="659" spans="3:15" x14ac:dyDescent="0.3">
      <c r="C659">
        <v>1985</v>
      </c>
      <c r="D659" t="s">
        <v>20</v>
      </c>
      <c r="G659" t="s">
        <v>16</v>
      </c>
      <c r="H659" t="s">
        <v>11</v>
      </c>
      <c r="I659" t="s">
        <v>2380</v>
      </c>
      <c r="O659" t="s">
        <v>23</v>
      </c>
    </row>
    <row r="660" spans="3:15" x14ac:dyDescent="0.3">
      <c r="C660">
        <v>1986</v>
      </c>
      <c r="D660" t="s">
        <v>15</v>
      </c>
      <c r="G660" t="s">
        <v>16</v>
      </c>
      <c r="H660" t="s">
        <v>12</v>
      </c>
      <c r="I660" t="s">
        <v>2380</v>
      </c>
      <c r="O660" t="s">
        <v>13</v>
      </c>
    </row>
    <row r="661" spans="3:15" x14ac:dyDescent="0.3">
      <c r="C661">
        <v>1983</v>
      </c>
      <c r="D661" t="s">
        <v>37</v>
      </c>
      <c r="G661" t="s">
        <v>16</v>
      </c>
      <c r="H661" t="s">
        <v>11</v>
      </c>
      <c r="I661" t="s">
        <v>2380</v>
      </c>
      <c r="O661" t="s">
        <v>13</v>
      </c>
    </row>
    <row r="662" spans="3:15" x14ac:dyDescent="0.3">
      <c r="C662">
        <v>1988</v>
      </c>
      <c r="D662" t="s">
        <v>15</v>
      </c>
      <c r="G662" t="s">
        <v>12</v>
      </c>
      <c r="H662" t="s">
        <v>11</v>
      </c>
      <c r="I662" t="s">
        <v>2380</v>
      </c>
      <c r="O662" t="s">
        <v>247</v>
      </c>
    </row>
    <row r="663" spans="3:15" x14ac:dyDescent="0.3">
      <c r="C663">
        <v>1978</v>
      </c>
      <c r="D663" t="s">
        <v>20</v>
      </c>
      <c r="G663" t="s">
        <v>12</v>
      </c>
      <c r="H663" t="s">
        <v>11</v>
      </c>
      <c r="I663" t="s">
        <v>2380</v>
      </c>
      <c r="O663" t="s">
        <v>13</v>
      </c>
    </row>
    <row r="664" spans="3:15" x14ac:dyDescent="0.3">
      <c r="C664">
        <v>1994</v>
      </c>
      <c r="D664" t="s">
        <v>15</v>
      </c>
      <c r="G664" t="s">
        <v>12</v>
      </c>
      <c r="H664" t="s">
        <v>11</v>
      </c>
      <c r="I664" t="s">
        <v>2380</v>
      </c>
      <c r="O664" t="s">
        <v>42</v>
      </c>
    </row>
    <row r="665" spans="3:15" x14ac:dyDescent="0.3">
      <c r="C665">
        <v>1987</v>
      </c>
      <c r="D665" t="s">
        <v>30</v>
      </c>
      <c r="G665" t="s">
        <v>12</v>
      </c>
      <c r="H665" t="s">
        <v>11</v>
      </c>
      <c r="I665" t="s">
        <v>2380</v>
      </c>
      <c r="O665" t="s">
        <v>23</v>
      </c>
    </row>
    <row r="666" spans="3:15" x14ac:dyDescent="0.3">
      <c r="C666">
        <v>1983</v>
      </c>
      <c r="D666" t="s">
        <v>18</v>
      </c>
      <c r="G666" t="s">
        <v>12</v>
      </c>
      <c r="H666" t="s">
        <v>11</v>
      </c>
      <c r="I666" t="s">
        <v>2380</v>
      </c>
      <c r="O666" t="s">
        <v>42</v>
      </c>
    </row>
    <row r="667" spans="3:15" x14ac:dyDescent="0.3">
      <c r="C667">
        <v>1978</v>
      </c>
      <c r="D667" t="s">
        <v>20</v>
      </c>
      <c r="G667" t="s">
        <v>16</v>
      </c>
      <c r="H667" t="s">
        <v>11</v>
      </c>
      <c r="I667" t="s">
        <v>2382</v>
      </c>
      <c r="O667" t="s">
        <v>13</v>
      </c>
    </row>
    <row r="668" spans="3:15" x14ac:dyDescent="0.3">
      <c r="C668">
        <v>1983</v>
      </c>
      <c r="D668" t="s">
        <v>20</v>
      </c>
      <c r="G668" t="s">
        <v>16</v>
      </c>
      <c r="H668" t="s">
        <v>11</v>
      </c>
      <c r="I668" t="s">
        <v>2380</v>
      </c>
      <c r="O668" t="s">
        <v>13</v>
      </c>
    </row>
    <row r="669" spans="3:15" x14ac:dyDescent="0.3">
      <c r="C669">
        <v>1984</v>
      </c>
      <c r="D669" t="s">
        <v>35</v>
      </c>
      <c r="G669" t="s">
        <v>11</v>
      </c>
      <c r="H669" t="s">
        <v>11</v>
      </c>
      <c r="I669" t="s">
        <v>2380</v>
      </c>
      <c r="O669" t="s">
        <v>13</v>
      </c>
    </row>
    <row r="670" spans="3:15" x14ac:dyDescent="0.3">
      <c r="C670">
        <v>1972</v>
      </c>
      <c r="D670" t="s">
        <v>37</v>
      </c>
      <c r="G670" t="s">
        <v>16</v>
      </c>
      <c r="H670" t="s">
        <v>11</v>
      </c>
      <c r="I670" t="s">
        <v>2380</v>
      </c>
      <c r="O670" t="s">
        <v>13</v>
      </c>
    </row>
    <row r="671" spans="3:15" x14ac:dyDescent="0.3">
      <c r="C671">
        <v>1992</v>
      </c>
      <c r="D671" t="s">
        <v>15</v>
      </c>
      <c r="G671" t="s">
        <v>12</v>
      </c>
      <c r="H671" t="s">
        <v>11</v>
      </c>
      <c r="I671" t="s">
        <v>2380</v>
      </c>
      <c r="O671" t="s">
        <v>23</v>
      </c>
    </row>
    <row r="672" spans="3:15" x14ac:dyDescent="0.3">
      <c r="C672">
        <v>1974</v>
      </c>
      <c r="D672" t="s">
        <v>10</v>
      </c>
      <c r="G672" t="s">
        <v>11</v>
      </c>
      <c r="H672" t="s">
        <v>11</v>
      </c>
      <c r="I672" t="s">
        <v>2380</v>
      </c>
      <c r="O672" t="s">
        <v>23</v>
      </c>
    </row>
    <row r="673" spans="3:15" x14ac:dyDescent="0.3">
      <c r="C673">
        <v>1981</v>
      </c>
      <c r="D673" t="s">
        <v>18</v>
      </c>
      <c r="G673" t="s">
        <v>12</v>
      </c>
      <c r="H673" t="s">
        <v>11</v>
      </c>
      <c r="I673" t="s">
        <v>2380</v>
      </c>
      <c r="O673" t="s">
        <v>13</v>
      </c>
    </row>
    <row r="674" spans="3:15" x14ac:dyDescent="0.3">
      <c r="C674">
        <v>1993</v>
      </c>
      <c r="D674" t="s">
        <v>15</v>
      </c>
      <c r="G674" t="s">
        <v>16</v>
      </c>
      <c r="H674" t="s">
        <v>11</v>
      </c>
      <c r="I674" t="s">
        <v>2380</v>
      </c>
      <c r="O674" t="s">
        <v>42</v>
      </c>
    </row>
    <row r="675" spans="3:15" x14ac:dyDescent="0.3">
      <c r="C675">
        <v>1981</v>
      </c>
      <c r="D675" t="s">
        <v>35</v>
      </c>
      <c r="G675" t="s">
        <v>12</v>
      </c>
      <c r="H675" t="s">
        <v>12</v>
      </c>
      <c r="I675" t="s">
        <v>2380</v>
      </c>
      <c r="O675" t="s">
        <v>13</v>
      </c>
    </row>
    <row r="676" spans="3:15" x14ac:dyDescent="0.3">
      <c r="C676">
        <v>1971</v>
      </c>
      <c r="D676" t="s">
        <v>30</v>
      </c>
      <c r="G676" t="s">
        <v>16</v>
      </c>
      <c r="H676" t="s">
        <v>11</v>
      </c>
      <c r="I676" t="s">
        <v>2380</v>
      </c>
      <c r="O676" t="s">
        <v>13</v>
      </c>
    </row>
    <row r="677" spans="3:15" x14ac:dyDescent="0.3">
      <c r="C677">
        <v>1987</v>
      </c>
      <c r="D677" t="s">
        <v>37</v>
      </c>
      <c r="G677" t="s">
        <v>11</v>
      </c>
      <c r="H677" t="s">
        <v>16</v>
      </c>
      <c r="I677" t="s">
        <v>2380</v>
      </c>
      <c r="O677" t="s">
        <v>23</v>
      </c>
    </row>
    <row r="678" spans="3:15" x14ac:dyDescent="0.3">
      <c r="C678">
        <v>1972</v>
      </c>
      <c r="D678" t="s">
        <v>35</v>
      </c>
      <c r="G678" t="s">
        <v>12</v>
      </c>
      <c r="H678" t="s">
        <v>11</v>
      </c>
      <c r="I678" t="s">
        <v>2380</v>
      </c>
      <c r="O678" t="s">
        <v>13</v>
      </c>
    </row>
    <row r="679" spans="3:15" x14ac:dyDescent="0.3">
      <c r="C679">
        <v>1993</v>
      </c>
      <c r="D679" t="s">
        <v>18</v>
      </c>
      <c r="G679" t="s">
        <v>16</v>
      </c>
      <c r="H679" t="s">
        <v>11</v>
      </c>
      <c r="I679" t="s">
        <v>2382</v>
      </c>
      <c r="O679" t="s">
        <v>300</v>
      </c>
    </row>
    <row r="680" spans="3:15" x14ac:dyDescent="0.3">
      <c r="C680">
        <v>1983</v>
      </c>
      <c r="D680" t="s">
        <v>35</v>
      </c>
      <c r="G680" t="s">
        <v>12</v>
      </c>
      <c r="H680" t="s">
        <v>11</v>
      </c>
      <c r="I680" t="s">
        <v>2380</v>
      </c>
      <c r="O680" t="s">
        <v>166</v>
      </c>
    </row>
    <row r="681" spans="3:15" x14ac:dyDescent="0.3">
      <c r="C681">
        <v>2004</v>
      </c>
      <c r="D681" t="s">
        <v>15</v>
      </c>
      <c r="G681" t="s">
        <v>12</v>
      </c>
      <c r="H681" t="s">
        <v>11</v>
      </c>
      <c r="I681" t="s">
        <v>2380</v>
      </c>
      <c r="O681" t="s">
        <v>632</v>
      </c>
    </row>
    <row r="682" spans="3:15" x14ac:dyDescent="0.3">
      <c r="C682">
        <v>1980</v>
      </c>
      <c r="D682" t="s">
        <v>20</v>
      </c>
      <c r="G682" t="s">
        <v>12</v>
      </c>
      <c r="H682" t="s">
        <v>11</v>
      </c>
      <c r="I682" t="s">
        <v>2380</v>
      </c>
      <c r="O682" t="s">
        <v>13</v>
      </c>
    </row>
    <row r="683" spans="3:15" x14ac:dyDescent="0.3">
      <c r="C683">
        <v>1972</v>
      </c>
      <c r="D683" t="s">
        <v>15</v>
      </c>
      <c r="G683" t="s">
        <v>11</v>
      </c>
      <c r="H683" t="s">
        <v>11</v>
      </c>
      <c r="I683" t="s">
        <v>2380</v>
      </c>
      <c r="O683" t="s">
        <v>13</v>
      </c>
    </row>
    <row r="684" spans="3:15" x14ac:dyDescent="0.3">
      <c r="C684">
        <v>2002</v>
      </c>
      <c r="D684" t="s">
        <v>10</v>
      </c>
      <c r="G684" t="s">
        <v>11</v>
      </c>
      <c r="H684" t="s">
        <v>11</v>
      </c>
      <c r="I684" t="s">
        <v>2380</v>
      </c>
      <c r="O684" t="s">
        <v>535</v>
      </c>
    </row>
    <row r="685" spans="3:15" x14ac:dyDescent="0.3">
      <c r="C685">
        <v>1971</v>
      </c>
      <c r="D685" t="s">
        <v>20</v>
      </c>
      <c r="G685" t="s">
        <v>12</v>
      </c>
      <c r="H685" t="s">
        <v>11</v>
      </c>
      <c r="I685" t="s">
        <v>2380</v>
      </c>
      <c r="O685" t="s">
        <v>23</v>
      </c>
    </row>
    <row r="686" spans="3:15" x14ac:dyDescent="0.3">
      <c r="C686">
        <v>1987</v>
      </c>
      <c r="D686" t="s">
        <v>10</v>
      </c>
      <c r="G686" t="s">
        <v>12</v>
      </c>
      <c r="H686" t="s">
        <v>11</v>
      </c>
      <c r="I686" t="s">
        <v>2380</v>
      </c>
      <c r="O686" t="s">
        <v>13</v>
      </c>
    </row>
    <row r="687" spans="3:15" x14ac:dyDescent="0.3">
      <c r="C687">
        <v>1995</v>
      </c>
      <c r="D687" t="s">
        <v>35</v>
      </c>
      <c r="G687" t="s">
        <v>11</v>
      </c>
      <c r="H687" t="s">
        <v>11</v>
      </c>
      <c r="I687" t="s">
        <v>2380</v>
      </c>
      <c r="O687" t="s">
        <v>200</v>
      </c>
    </row>
    <row r="688" spans="3:15" x14ac:dyDescent="0.3">
      <c r="C688">
        <v>1987</v>
      </c>
      <c r="D688" t="s">
        <v>20</v>
      </c>
      <c r="G688" t="s">
        <v>11</v>
      </c>
      <c r="H688" t="s">
        <v>11</v>
      </c>
      <c r="I688" t="s">
        <v>2380</v>
      </c>
      <c r="O688" t="s">
        <v>13</v>
      </c>
    </row>
    <row r="689" spans="3:15" x14ac:dyDescent="0.3">
      <c r="C689">
        <v>1985</v>
      </c>
      <c r="D689" t="s">
        <v>18</v>
      </c>
      <c r="G689" t="s">
        <v>16</v>
      </c>
      <c r="H689" t="s">
        <v>11</v>
      </c>
      <c r="I689" t="s">
        <v>2380</v>
      </c>
      <c r="O689" t="s">
        <v>13</v>
      </c>
    </row>
    <row r="690" spans="3:15" x14ac:dyDescent="0.3">
      <c r="C690">
        <v>1984</v>
      </c>
      <c r="D690" t="s">
        <v>15</v>
      </c>
      <c r="G690" t="s">
        <v>12</v>
      </c>
      <c r="H690" t="s">
        <v>11</v>
      </c>
      <c r="I690" t="s">
        <v>2382</v>
      </c>
      <c r="O690" t="s">
        <v>23</v>
      </c>
    </row>
    <row r="691" spans="3:15" x14ac:dyDescent="0.3">
      <c r="C691">
        <v>1993</v>
      </c>
      <c r="D691" t="s">
        <v>37</v>
      </c>
      <c r="G691" t="s">
        <v>11</v>
      </c>
      <c r="H691" t="s">
        <v>11</v>
      </c>
      <c r="I691" t="s">
        <v>2380</v>
      </c>
      <c r="O691" t="s">
        <v>300</v>
      </c>
    </row>
    <row r="692" spans="3:15" x14ac:dyDescent="0.3">
      <c r="C692">
        <v>1982</v>
      </c>
      <c r="D692" t="s">
        <v>10</v>
      </c>
      <c r="G692" t="s">
        <v>16</v>
      </c>
      <c r="H692" t="s">
        <v>11</v>
      </c>
      <c r="I692" t="s">
        <v>2380</v>
      </c>
      <c r="O692" t="s">
        <v>42</v>
      </c>
    </row>
    <row r="693" spans="3:15" x14ac:dyDescent="0.3">
      <c r="C693">
        <v>1982</v>
      </c>
      <c r="D693" t="s">
        <v>30</v>
      </c>
      <c r="G693" t="s">
        <v>16</v>
      </c>
      <c r="H693" t="s">
        <v>11</v>
      </c>
      <c r="I693" t="s">
        <v>2380</v>
      </c>
      <c r="O693" t="s">
        <v>13</v>
      </c>
    </row>
    <row r="694" spans="3:15" x14ac:dyDescent="0.3">
      <c r="C694">
        <v>1987</v>
      </c>
      <c r="D694" t="s">
        <v>10</v>
      </c>
      <c r="G694" t="s">
        <v>12</v>
      </c>
      <c r="H694" t="s">
        <v>12</v>
      </c>
      <c r="I694" t="s">
        <v>2380</v>
      </c>
      <c r="O694" t="s">
        <v>42</v>
      </c>
    </row>
    <row r="695" spans="3:15" x14ac:dyDescent="0.3">
      <c r="C695">
        <v>1993</v>
      </c>
      <c r="D695" t="s">
        <v>35</v>
      </c>
      <c r="G695" t="s">
        <v>11</v>
      </c>
      <c r="H695" t="s">
        <v>11</v>
      </c>
      <c r="I695" t="s">
        <v>2380</v>
      </c>
      <c r="O695" t="s">
        <v>200</v>
      </c>
    </row>
    <row r="696" spans="3:15" x14ac:dyDescent="0.3">
      <c r="C696">
        <v>1994</v>
      </c>
      <c r="D696" t="s">
        <v>10</v>
      </c>
      <c r="G696" t="s">
        <v>16</v>
      </c>
      <c r="H696" t="s">
        <v>11</v>
      </c>
      <c r="I696" t="s">
        <v>2382</v>
      </c>
      <c r="O696" t="s">
        <v>23</v>
      </c>
    </row>
    <row r="697" spans="3:15" x14ac:dyDescent="0.3">
      <c r="C697">
        <v>1987</v>
      </c>
      <c r="D697" t="s">
        <v>10</v>
      </c>
      <c r="G697" t="s">
        <v>11</v>
      </c>
      <c r="H697" t="s">
        <v>12</v>
      </c>
      <c r="I697" t="s">
        <v>2380</v>
      </c>
      <c r="O697" t="s">
        <v>13</v>
      </c>
    </row>
    <row r="698" spans="3:15" x14ac:dyDescent="0.3">
      <c r="C698">
        <v>2003</v>
      </c>
      <c r="D698" t="s">
        <v>35</v>
      </c>
      <c r="G698" t="s">
        <v>11</v>
      </c>
      <c r="H698" t="s">
        <v>11</v>
      </c>
      <c r="I698" t="s">
        <v>2380</v>
      </c>
      <c r="O698" t="s">
        <v>23</v>
      </c>
    </row>
    <row r="699" spans="3:15" x14ac:dyDescent="0.3">
      <c r="C699">
        <v>2004</v>
      </c>
      <c r="D699" t="s">
        <v>10</v>
      </c>
      <c r="G699" t="s">
        <v>16</v>
      </c>
      <c r="H699" t="s">
        <v>11</v>
      </c>
      <c r="I699" t="s">
        <v>2380</v>
      </c>
      <c r="O699" t="s">
        <v>535</v>
      </c>
    </row>
    <row r="700" spans="3:15" x14ac:dyDescent="0.3">
      <c r="C700">
        <v>1980</v>
      </c>
      <c r="D700" t="s">
        <v>35</v>
      </c>
      <c r="G700" t="s">
        <v>12</v>
      </c>
      <c r="H700" t="s">
        <v>11</v>
      </c>
      <c r="I700" t="s">
        <v>2380</v>
      </c>
      <c r="O700" t="s">
        <v>13</v>
      </c>
    </row>
    <row r="701" spans="3:15" x14ac:dyDescent="0.3">
      <c r="C701">
        <v>1980</v>
      </c>
      <c r="D701" t="s">
        <v>10</v>
      </c>
      <c r="G701" t="s">
        <v>12</v>
      </c>
      <c r="H701" t="s">
        <v>12</v>
      </c>
      <c r="I701" t="s">
        <v>2380</v>
      </c>
      <c r="O701" t="s">
        <v>42</v>
      </c>
    </row>
    <row r="702" spans="3:15" x14ac:dyDescent="0.3">
      <c r="C702">
        <v>1989</v>
      </c>
      <c r="D702" t="s">
        <v>10</v>
      </c>
      <c r="G702" t="s">
        <v>11</v>
      </c>
      <c r="H702" t="s">
        <v>11</v>
      </c>
      <c r="I702" t="s">
        <v>2380</v>
      </c>
      <c r="O702" t="s">
        <v>42</v>
      </c>
    </row>
    <row r="703" spans="3:15" x14ac:dyDescent="0.3">
      <c r="C703">
        <v>1984</v>
      </c>
      <c r="D703" t="s">
        <v>20</v>
      </c>
      <c r="G703" t="s">
        <v>12</v>
      </c>
      <c r="H703" t="s">
        <v>11</v>
      </c>
      <c r="I703" t="s">
        <v>2380</v>
      </c>
      <c r="O703" t="s">
        <v>13</v>
      </c>
    </row>
    <row r="704" spans="3:15" x14ac:dyDescent="0.3">
      <c r="C704">
        <v>1984</v>
      </c>
      <c r="D704" t="s">
        <v>15</v>
      </c>
      <c r="G704" t="s">
        <v>11</v>
      </c>
      <c r="H704" t="s">
        <v>11</v>
      </c>
      <c r="I704" t="s">
        <v>2380</v>
      </c>
      <c r="O704" t="s">
        <v>13</v>
      </c>
    </row>
    <row r="705" spans="3:15" x14ac:dyDescent="0.3">
      <c r="C705">
        <v>1970</v>
      </c>
      <c r="D705" t="s">
        <v>18</v>
      </c>
      <c r="G705" t="s">
        <v>12</v>
      </c>
      <c r="H705" t="s">
        <v>11</v>
      </c>
      <c r="I705" t="s">
        <v>2380</v>
      </c>
      <c r="O705" t="s">
        <v>13</v>
      </c>
    </row>
    <row r="706" spans="3:15" x14ac:dyDescent="0.3">
      <c r="C706">
        <v>1980</v>
      </c>
      <c r="D706" t="s">
        <v>37</v>
      </c>
      <c r="G706" t="s">
        <v>11</v>
      </c>
      <c r="H706" t="s">
        <v>11</v>
      </c>
      <c r="I706" t="s">
        <v>2380</v>
      </c>
      <c r="O706" t="s">
        <v>42</v>
      </c>
    </row>
    <row r="707" spans="3:15" x14ac:dyDescent="0.3">
      <c r="C707">
        <v>1974</v>
      </c>
      <c r="D707" t="s">
        <v>37</v>
      </c>
      <c r="G707" t="s">
        <v>12</v>
      </c>
      <c r="H707" t="s">
        <v>11</v>
      </c>
      <c r="I707" t="s">
        <v>2380</v>
      </c>
      <c r="O707" t="s">
        <v>13</v>
      </c>
    </row>
    <row r="708" spans="3:15" x14ac:dyDescent="0.3">
      <c r="C708">
        <v>1988</v>
      </c>
      <c r="D708" t="s">
        <v>18</v>
      </c>
      <c r="G708" t="s">
        <v>16</v>
      </c>
      <c r="H708" t="s">
        <v>11</v>
      </c>
      <c r="I708" t="s">
        <v>2380</v>
      </c>
      <c r="O708" t="s">
        <v>23</v>
      </c>
    </row>
    <row r="709" spans="3:15" x14ac:dyDescent="0.3">
      <c r="C709">
        <v>1974</v>
      </c>
      <c r="D709" t="s">
        <v>35</v>
      </c>
      <c r="G709" t="s">
        <v>11</v>
      </c>
      <c r="H709" t="s">
        <v>11</v>
      </c>
      <c r="I709" t="s">
        <v>2380</v>
      </c>
      <c r="O709" t="s">
        <v>13</v>
      </c>
    </row>
    <row r="710" spans="3:15" x14ac:dyDescent="0.3">
      <c r="C710">
        <v>1980</v>
      </c>
      <c r="D710" t="s">
        <v>35</v>
      </c>
      <c r="G710" t="s">
        <v>12</v>
      </c>
      <c r="H710" t="s">
        <v>11</v>
      </c>
      <c r="I710" t="s">
        <v>2380</v>
      </c>
      <c r="O710" t="s">
        <v>13</v>
      </c>
    </row>
    <row r="711" spans="3:15" x14ac:dyDescent="0.3">
      <c r="C711">
        <v>1989</v>
      </c>
      <c r="D711" t="s">
        <v>35</v>
      </c>
      <c r="G711" t="s">
        <v>16</v>
      </c>
      <c r="H711" t="s">
        <v>11</v>
      </c>
      <c r="I711" t="s">
        <v>2380</v>
      </c>
      <c r="O711" t="s">
        <v>42</v>
      </c>
    </row>
    <row r="712" spans="3:15" x14ac:dyDescent="0.3">
      <c r="C712">
        <v>1996</v>
      </c>
      <c r="D712" t="s">
        <v>10</v>
      </c>
      <c r="G712" t="s">
        <v>12</v>
      </c>
      <c r="H712" t="s">
        <v>11</v>
      </c>
      <c r="I712" t="s">
        <v>2380</v>
      </c>
      <c r="O712" t="s">
        <v>23</v>
      </c>
    </row>
    <row r="713" spans="3:15" x14ac:dyDescent="0.3">
      <c r="C713">
        <v>1994</v>
      </c>
      <c r="D713" t="s">
        <v>15</v>
      </c>
      <c r="G713" t="s">
        <v>11</v>
      </c>
      <c r="H713" t="s">
        <v>11</v>
      </c>
      <c r="I713" t="s">
        <v>2380</v>
      </c>
      <c r="O713" t="s">
        <v>42</v>
      </c>
    </row>
    <row r="714" spans="3:15" x14ac:dyDescent="0.3">
      <c r="C714">
        <v>1984</v>
      </c>
      <c r="D714" t="s">
        <v>20</v>
      </c>
      <c r="G714" t="s">
        <v>16</v>
      </c>
      <c r="H714" t="s">
        <v>12</v>
      </c>
      <c r="I714" t="s">
        <v>2382</v>
      </c>
      <c r="O714" t="s">
        <v>168</v>
      </c>
    </row>
    <row r="715" spans="3:15" x14ac:dyDescent="0.3">
      <c r="C715">
        <v>1979</v>
      </c>
      <c r="D715" t="s">
        <v>35</v>
      </c>
      <c r="G715" t="s">
        <v>11</v>
      </c>
      <c r="H715" t="s">
        <v>11</v>
      </c>
      <c r="I715" t="s">
        <v>2380</v>
      </c>
      <c r="O715" t="s">
        <v>23</v>
      </c>
    </row>
    <row r="716" spans="3:15" x14ac:dyDescent="0.3">
      <c r="C716">
        <v>1984</v>
      </c>
      <c r="D716" t="s">
        <v>37</v>
      </c>
      <c r="G716" t="s">
        <v>16</v>
      </c>
      <c r="H716" t="s">
        <v>16</v>
      </c>
      <c r="I716" t="s">
        <v>2380</v>
      </c>
      <c r="O716" t="s">
        <v>276</v>
      </c>
    </row>
    <row r="717" spans="3:15" x14ac:dyDescent="0.3">
      <c r="C717">
        <v>1984</v>
      </c>
      <c r="D717" t="s">
        <v>10</v>
      </c>
      <c r="G717" t="s">
        <v>11</v>
      </c>
      <c r="H717" t="s">
        <v>16</v>
      </c>
      <c r="I717" t="s">
        <v>2380</v>
      </c>
      <c r="O717" t="s">
        <v>42</v>
      </c>
    </row>
    <row r="718" spans="3:15" x14ac:dyDescent="0.3">
      <c r="C718">
        <v>1970</v>
      </c>
      <c r="D718" t="s">
        <v>18</v>
      </c>
      <c r="G718" t="s">
        <v>11</v>
      </c>
      <c r="H718" t="s">
        <v>11</v>
      </c>
      <c r="I718" t="s">
        <v>2380</v>
      </c>
      <c r="O718" t="s">
        <v>13</v>
      </c>
    </row>
    <row r="719" spans="3:15" x14ac:dyDescent="0.3">
      <c r="C719">
        <v>1995</v>
      </c>
      <c r="D719" t="s">
        <v>20</v>
      </c>
      <c r="G719" t="s">
        <v>12</v>
      </c>
      <c r="H719" t="s">
        <v>11</v>
      </c>
      <c r="I719" t="s">
        <v>2380</v>
      </c>
      <c r="O719" t="s">
        <v>535</v>
      </c>
    </row>
    <row r="720" spans="3:15" x14ac:dyDescent="0.3">
      <c r="C720">
        <v>1985</v>
      </c>
      <c r="D720" t="s">
        <v>10</v>
      </c>
      <c r="G720" t="s">
        <v>16</v>
      </c>
      <c r="H720" t="s">
        <v>11</v>
      </c>
      <c r="I720" t="s">
        <v>2380</v>
      </c>
      <c r="O720" t="s">
        <v>23</v>
      </c>
    </row>
    <row r="721" spans="3:15" x14ac:dyDescent="0.3">
      <c r="C721">
        <v>1991</v>
      </c>
      <c r="D721" t="s">
        <v>10</v>
      </c>
      <c r="G721" t="s">
        <v>11</v>
      </c>
      <c r="H721" t="s">
        <v>11</v>
      </c>
      <c r="I721" t="s">
        <v>2380</v>
      </c>
      <c r="O721" t="s">
        <v>247</v>
      </c>
    </row>
    <row r="722" spans="3:15" x14ac:dyDescent="0.3">
      <c r="C722">
        <v>1983</v>
      </c>
      <c r="D722" t="s">
        <v>35</v>
      </c>
      <c r="G722" t="s">
        <v>12</v>
      </c>
      <c r="H722" t="s">
        <v>11</v>
      </c>
      <c r="I722" t="s">
        <v>2380</v>
      </c>
      <c r="O722" t="s">
        <v>23</v>
      </c>
    </row>
    <row r="723" spans="3:15" x14ac:dyDescent="0.3">
      <c r="C723">
        <v>1983</v>
      </c>
      <c r="D723" t="s">
        <v>15</v>
      </c>
      <c r="G723" t="s">
        <v>11</v>
      </c>
      <c r="H723" t="s">
        <v>12</v>
      </c>
      <c r="I723" t="s">
        <v>2380</v>
      </c>
      <c r="O723" t="s">
        <v>23</v>
      </c>
    </row>
    <row r="724" spans="3:15" x14ac:dyDescent="0.3">
      <c r="C724">
        <v>1990</v>
      </c>
      <c r="D724" t="s">
        <v>35</v>
      </c>
      <c r="G724" t="s">
        <v>12</v>
      </c>
      <c r="H724" t="s">
        <v>11</v>
      </c>
      <c r="I724" t="s">
        <v>2380</v>
      </c>
      <c r="O724" t="s">
        <v>23</v>
      </c>
    </row>
    <row r="725" spans="3:15" x14ac:dyDescent="0.3">
      <c r="C725">
        <v>1969</v>
      </c>
      <c r="D725" t="s">
        <v>15</v>
      </c>
      <c r="G725" t="s">
        <v>11</v>
      </c>
      <c r="H725" t="s">
        <v>11</v>
      </c>
      <c r="I725" t="s">
        <v>2380</v>
      </c>
      <c r="O725" t="s">
        <v>42</v>
      </c>
    </row>
    <row r="726" spans="3:15" x14ac:dyDescent="0.3">
      <c r="C726">
        <v>1978</v>
      </c>
      <c r="D726" t="s">
        <v>20</v>
      </c>
      <c r="G726" t="s">
        <v>16</v>
      </c>
      <c r="H726" t="s">
        <v>11</v>
      </c>
      <c r="I726" t="s">
        <v>2380</v>
      </c>
      <c r="O726" t="s">
        <v>13</v>
      </c>
    </row>
    <row r="727" spans="3:15" x14ac:dyDescent="0.3">
      <c r="C727">
        <v>1976</v>
      </c>
      <c r="D727" t="s">
        <v>30</v>
      </c>
      <c r="G727" t="s">
        <v>12</v>
      </c>
      <c r="H727" t="s">
        <v>11</v>
      </c>
      <c r="I727" t="s">
        <v>2380</v>
      </c>
      <c r="O727" t="s">
        <v>13</v>
      </c>
    </row>
    <row r="728" spans="3:15" x14ac:dyDescent="0.3">
      <c r="C728">
        <v>1970</v>
      </c>
      <c r="D728" t="s">
        <v>37</v>
      </c>
      <c r="G728" t="s">
        <v>12</v>
      </c>
      <c r="H728" t="s">
        <v>11</v>
      </c>
      <c r="I728" t="s">
        <v>2380</v>
      </c>
      <c r="O728" t="s">
        <v>23</v>
      </c>
    </row>
    <row r="729" spans="3:15" x14ac:dyDescent="0.3">
      <c r="C729">
        <v>1973</v>
      </c>
      <c r="D729" t="s">
        <v>15</v>
      </c>
      <c r="G729" t="s">
        <v>12</v>
      </c>
      <c r="H729" t="s">
        <v>11</v>
      </c>
      <c r="I729" t="s">
        <v>2380</v>
      </c>
      <c r="O729" t="s">
        <v>13</v>
      </c>
    </row>
    <row r="730" spans="3:15" x14ac:dyDescent="0.3">
      <c r="C730">
        <v>1985</v>
      </c>
      <c r="D730" t="s">
        <v>37</v>
      </c>
      <c r="G730" t="s">
        <v>16</v>
      </c>
      <c r="H730" t="s">
        <v>11</v>
      </c>
      <c r="I730" t="s">
        <v>2380</v>
      </c>
      <c r="O730" t="s">
        <v>23</v>
      </c>
    </row>
    <row r="731" spans="3:15" x14ac:dyDescent="0.3">
      <c r="C731">
        <v>1984</v>
      </c>
      <c r="D731" t="s">
        <v>37</v>
      </c>
      <c r="G731" t="s">
        <v>16</v>
      </c>
      <c r="H731" t="s">
        <v>11</v>
      </c>
      <c r="I731" t="s">
        <v>2380</v>
      </c>
      <c r="O731" t="s">
        <v>13</v>
      </c>
    </row>
    <row r="732" spans="3:15" x14ac:dyDescent="0.3">
      <c r="C732">
        <v>1985</v>
      </c>
      <c r="D732" t="s">
        <v>35</v>
      </c>
      <c r="G732" t="s">
        <v>11</v>
      </c>
      <c r="H732" t="s">
        <v>11</v>
      </c>
      <c r="I732" t="s">
        <v>2380</v>
      </c>
      <c r="O732" t="s">
        <v>23</v>
      </c>
    </row>
    <row r="733" spans="3:15" x14ac:dyDescent="0.3">
      <c r="C733">
        <v>1970</v>
      </c>
      <c r="D733" t="s">
        <v>37</v>
      </c>
      <c r="G733" t="s">
        <v>11</v>
      </c>
      <c r="H733" t="s">
        <v>11</v>
      </c>
      <c r="I733" t="s">
        <v>2380</v>
      </c>
      <c r="O733" t="s">
        <v>23</v>
      </c>
    </row>
    <row r="734" spans="3:15" x14ac:dyDescent="0.3">
      <c r="C734">
        <v>1988</v>
      </c>
      <c r="D734" t="s">
        <v>15</v>
      </c>
      <c r="G734" t="s">
        <v>12</v>
      </c>
      <c r="H734" t="s">
        <v>11</v>
      </c>
      <c r="I734" t="s">
        <v>2380</v>
      </c>
      <c r="O734" t="s">
        <v>13</v>
      </c>
    </row>
    <row r="735" spans="3:15" x14ac:dyDescent="0.3">
      <c r="C735">
        <v>1981</v>
      </c>
      <c r="D735" t="s">
        <v>15</v>
      </c>
      <c r="G735" t="s">
        <v>16</v>
      </c>
      <c r="H735" t="s">
        <v>11</v>
      </c>
      <c r="I735" t="s">
        <v>2380</v>
      </c>
      <c r="O735" t="s">
        <v>13</v>
      </c>
    </row>
    <row r="736" spans="3:15" x14ac:dyDescent="0.3">
      <c r="C736">
        <v>1981</v>
      </c>
      <c r="D736" t="s">
        <v>37</v>
      </c>
      <c r="G736" t="s">
        <v>12</v>
      </c>
      <c r="H736" t="s">
        <v>11</v>
      </c>
      <c r="I736" t="s">
        <v>2380</v>
      </c>
      <c r="O736" t="s">
        <v>42</v>
      </c>
    </row>
    <row r="737" spans="3:15" x14ac:dyDescent="0.3">
      <c r="C737">
        <v>1988</v>
      </c>
      <c r="D737" t="s">
        <v>37</v>
      </c>
      <c r="G737" t="s">
        <v>16</v>
      </c>
      <c r="H737" t="s">
        <v>11</v>
      </c>
      <c r="I737" t="s">
        <v>2380</v>
      </c>
      <c r="O737" t="s">
        <v>42</v>
      </c>
    </row>
    <row r="738" spans="3:15" x14ac:dyDescent="0.3">
      <c r="C738">
        <v>1985</v>
      </c>
      <c r="D738" t="s">
        <v>10</v>
      </c>
      <c r="G738" t="s">
        <v>16</v>
      </c>
      <c r="H738" t="s">
        <v>11</v>
      </c>
      <c r="I738" t="s">
        <v>2380</v>
      </c>
      <c r="O738" t="s">
        <v>23</v>
      </c>
    </row>
    <row r="739" spans="3:15" x14ac:dyDescent="0.3">
      <c r="C739">
        <v>1985</v>
      </c>
      <c r="D739" t="s">
        <v>30</v>
      </c>
      <c r="G739" t="s">
        <v>11</v>
      </c>
      <c r="H739" t="s">
        <v>16</v>
      </c>
      <c r="I739" t="s">
        <v>2380</v>
      </c>
      <c r="O739" t="s">
        <v>23</v>
      </c>
    </row>
    <row r="740" spans="3:15" x14ac:dyDescent="0.3">
      <c r="C740">
        <v>1985</v>
      </c>
      <c r="D740" t="s">
        <v>20</v>
      </c>
      <c r="G740" t="s">
        <v>11</v>
      </c>
      <c r="H740" t="s">
        <v>11</v>
      </c>
      <c r="I740" t="s">
        <v>2380</v>
      </c>
      <c r="O740" t="s">
        <v>23</v>
      </c>
    </row>
    <row r="741" spans="3:15" x14ac:dyDescent="0.3">
      <c r="C741">
        <v>1999</v>
      </c>
      <c r="D741" t="s">
        <v>20</v>
      </c>
      <c r="G741" t="s">
        <v>11</v>
      </c>
      <c r="H741" t="s">
        <v>11</v>
      </c>
      <c r="I741" t="s">
        <v>2380</v>
      </c>
      <c r="O741" t="s">
        <v>535</v>
      </c>
    </row>
    <row r="742" spans="3:15" x14ac:dyDescent="0.3">
      <c r="C742">
        <v>1992</v>
      </c>
      <c r="D742" t="s">
        <v>35</v>
      </c>
      <c r="G742" t="s">
        <v>16</v>
      </c>
      <c r="H742" t="s">
        <v>11</v>
      </c>
      <c r="I742" t="s">
        <v>2380</v>
      </c>
      <c r="O742" t="s">
        <v>300</v>
      </c>
    </row>
    <row r="743" spans="3:15" x14ac:dyDescent="0.3">
      <c r="C743">
        <v>1972</v>
      </c>
      <c r="D743" t="s">
        <v>18</v>
      </c>
      <c r="G743" t="s">
        <v>11</v>
      </c>
      <c r="H743" t="s">
        <v>11</v>
      </c>
      <c r="I743" t="s">
        <v>2382</v>
      </c>
      <c r="O743" t="s">
        <v>13</v>
      </c>
    </row>
    <row r="744" spans="3:15" x14ac:dyDescent="0.3">
      <c r="C744">
        <v>1978</v>
      </c>
      <c r="D744" t="s">
        <v>20</v>
      </c>
      <c r="G744" t="s">
        <v>11</v>
      </c>
      <c r="H744" t="s">
        <v>11</v>
      </c>
      <c r="I744" t="s">
        <v>2380</v>
      </c>
      <c r="O744" t="s">
        <v>13</v>
      </c>
    </row>
    <row r="745" spans="3:15" x14ac:dyDescent="0.3">
      <c r="C745">
        <v>1983</v>
      </c>
      <c r="D745" t="s">
        <v>35</v>
      </c>
      <c r="G745" t="s">
        <v>16</v>
      </c>
      <c r="H745" t="s">
        <v>11</v>
      </c>
      <c r="I745" t="s">
        <v>2380</v>
      </c>
      <c r="O745" t="s">
        <v>42</v>
      </c>
    </row>
    <row r="746" spans="3:15" x14ac:dyDescent="0.3">
      <c r="C746">
        <v>1979</v>
      </c>
      <c r="D746" t="s">
        <v>37</v>
      </c>
      <c r="G746" t="s">
        <v>16</v>
      </c>
      <c r="H746" t="s">
        <v>11</v>
      </c>
      <c r="I746" t="s">
        <v>2380</v>
      </c>
      <c r="O746" t="s">
        <v>42</v>
      </c>
    </row>
    <row r="747" spans="3:15" x14ac:dyDescent="0.3">
      <c r="C747">
        <v>1972</v>
      </c>
      <c r="D747" t="s">
        <v>15</v>
      </c>
      <c r="G747" t="s">
        <v>11</v>
      </c>
      <c r="H747" t="s">
        <v>11</v>
      </c>
      <c r="I747" t="s">
        <v>2380</v>
      </c>
      <c r="O747" t="s">
        <v>13</v>
      </c>
    </row>
    <row r="748" spans="3:15" x14ac:dyDescent="0.3">
      <c r="C748">
        <v>1972</v>
      </c>
      <c r="D748" t="s">
        <v>20</v>
      </c>
      <c r="G748" t="s">
        <v>11</v>
      </c>
      <c r="H748" t="s">
        <v>11</v>
      </c>
      <c r="I748" t="s">
        <v>2380</v>
      </c>
      <c r="O748" t="s">
        <v>23</v>
      </c>
    </row>
    <row r="749" spans="3:15" x14ac:dyDescent="0.3">
      <c r="C749">
        <v>1970</v>
      </c>
      <c r="D749" t="s">
        <v>37</v>
      </c>
      <c r="G749" t="s">
        <v>11</v>
      </c>
      <c r="H749" t="s">
        <v>11</v>
      </c>
      <c r="I749" t="s">
        <v>2382</v>
      </c>
      <c r="O749" t="s">
        <v>13</v>
      </c>
    </row>
    <row r="750" spans="3:15" x14ac:dyDescent="0.3">
      <c r="C750">
        <v>1995</v>
      </c>
      <c r="D750" t="s">
        <v>37</v>
      </c>
      <c r="G750" t="s">
        <v>16</v>
      </c>
      <c r="H750" t="s">
        <v>11</v>
      </c>
      <c r="I750" t="s">
        <v>2380</v>
      </c>
      <c r="O750" t="s">
        <v>535</v>
      </c>
    </row>
    <row r="751" spans="3:15" x14ac:dyDescent="0.3">
      <c r="C751">
        <v>1984</v>
      </c>
      <c r="D751" t="s">
        <v>20</v>
      </c>
      <c r="G751" t="s">
        <v>16</v>
      </c>
      <c r="H751" t="s">
        <v>11</v>
      </c>
      <c r="I751" t="s">
        <v>2380</v>
      </c>
      <c r="O751" t="s">
        <v>13</v>
      </c>
    </row>
    <row r="752" spans="3:15" x14ac:dyDescent="0.3">
      <c r="C752">
        <v>1981</v>
      </c>
      <c r="D752" t="s">
        <v>18</v>
      </c>
      <c r="G752" t="s">
        <v>12</v>
      </c>
      <c r="H752" t="s">
        <v>16</v>
      </c>
      <c r="I752" t="s">
        <v>2380</v>
      </c>
      <c r="O752" t="s">
        <v>13</v>
      </c>
    </row>
    <row r="753" spans="3:15" x14ac:dyDescent="0.3">
      <c r="C753">
        <v>1993</v>
      </c>
      <c r="D753" t="s">
        <v>37</v>
      </c>
      <c r="G753" t="s">
        <v>16</v>
      </c>
      <c r="H753" t="s">
        <v>11</v>
      </c>
      <c r="I753" t="s">
        <v>2380</v>
      </c>
      <c r="O753" t="s">
        <v>200</v>
      </c>
    </row>
    <row r="754" spans="3:15" x14ac:dyDescent="0.3">
      <c r="C754">
        <v>1981</v>
      </c>
      <c r="D754" t="s">
        <v>15</v>
      </c>
      <c r="G754" t="s">
        <v>16</v>
      </c>
      <c r="H754" t="s">
        <v>11</v>
      </c>
      <c r="I754" t="s">
        <v>2380</v>
      </c>
      <c r="O754" t="s">
        <v>42</v>
      </c>
    </row>
    <row r="755" spans="3:15" x14ac:dyDescent="0.3">
      <c r="C755">
        <v>1981</v>
      </c>
      <c r="D755" t="s">
        <v>35</v>
      </c>
      <c r="G755" t="s">
        <v>12</v>
      </c>
      <c r="H755" t="s">
        <v>11</v>
      </c>
      <c r="I755" t="s">
        <v>2380</v>
      </c>
      <c r="O755" t="s">
        <v>13</v>
      </c>
    </row>
    <row r="756" spans="3:15" x14ac:dyDescent="0.3">
      <c r="C756">
        <v>1996</v>
      </c>
      <c r="D756" t="s">
        <v>10</v>
      </c>
      <c r="G756" t="s">
        <v>12</v>
      </c>
      <c r="H756" t="s">
        <v>11</v>
      </c>
      <c r="I756" t="s">
        <v>2380</v>
      </c>
      <c r="O756" t="s">
        <v>300</v>
      </c>
    </row>
    <row r="757" spans="3:15" x14ac:dyDescent="0.3">
      <c r="C757">
        <v>1974</v>
      </c>
      <c r="D757" t="s">
        <v>20</v>
      </c>
      <c r="G757" t="s">
        <v>16</v>
      </c>
      <c r="H757" t="s">
        <v>11</v>
      </c>
      <c r="I757" t="s">
        <v>2380</v>
      </c>
      <c r="O757" t="s">
        <v>13</v>
      </c>
    </row>
    <row r="758" spans="3:15" x14ac:dyDescent="0.3">
      <c r="C758">
        <v>1969</v>
      </c>
      <c r="D758" t="s">
        <v>20</v>
      </c>
      <c r="G758" t="s">
        <v>11</v>
      </c>
      <c r="H758" t="s">
        <v>11</v>
      </c>
      <c r="I758" t="s">
        <v>2380</v>
      </c>
      <c r="O758" t="s">
        <v>23</v>
      </c>
    </row>
    <row r="759" spans="3:15" x14ac:dyDescent="0.3">
      <c r="C759">
        <v>2004</v>
      </c>
      <c r="D759" t="s">
        <v>10</v>
      </c>
      <c r="G759" t="s">
        <v>11</v>
      </c>
      <c r="H759" t="s">
        <v>11</v>
      </c>
      <c r="I759" t="s">
        <v>2380</v>
      </c>
      <c r="O759" t="s">
        <v>42</v>
      </c>
    </row>
    <row r="760" spans="3:15" x14ac:dyDescent="0.3">
      <c r="C760">
        <v>1985</v>
      </c>
      <c r="D760" t="s">
        <v>15</v>
      </c>
      <c r="G760" t="s">
        <v>16</v>
      </c>
      <c r="H760" t="s">
        <v>11</v>
      </c>
      <c r="I760" t="s">
        <v>2380</v>
      </c>
      <c r="O760" t="s">
        <v>42</v>
      </c>
    </row>
    <row r="761" spans="3:15" x14ac:dyDescent="0.3">
      <c r="C761">
        <v>1985</v>
      </c>
      <c r="D761" t="s">
        <v>30</v>
      </c>
      <c r="G761" t="s">
        <v>16</v>
      </c>
      <c r="H761" t="s">
        <v>11</v>
      </c>
      <c r="I761" t="s">
        <v>2380</v>
      </c>
      <c r="O761" t="s">
        <v>13</v>
      </c>
    </row>
    <row r="762" spans="3:15" x14ac:dyDescent="0.3">
      <c r="C762">
        <v>1990</v>
      </c>
      <c r="D762" t="s">
        <v>35</v>
      </c>
      <c r="G762" t="s">
        <v>11</v>
      </c>
      <c r="H762" t="s">
        <v>11</v>
      </c>
      <c r="I762" t="s">
        <v>2380</v>
      </c>
      <c r="O762" t="s">
        <v>247</v>
      </c>
    </row>
    <row r="763" spans="3:15" x14ac:dyDescent="0.3">
      <c r="C763">
        <v>1986</v>
      </c>
      <c r="D763" t="s">
        <v>20</v>
      </c>
      <c r="G763" t="s">
        <v>11</v>
      </c>
      <c r="H763" t="s">
        <v>11</v>
      </c>
      <c r="I763" t="s">
        <v>2380</v>
      </c>
      <c r="O763" t="s">
        <v>13</v>
      </c>
    </row>
    <row r="764" spans="3:15" x14ac:dyDescent="0.3">
      <c r="C764">
        <v>1983</v>
      </c>
      <c r="D764" t="s">
        <v>37</v>
      </c>
      <c r="G764" t="s">
        <v>16</v>
      </c>
      <c r="H764" t="s">
        <v>11</v>
      </c>
      <c r="I764" t="s">
        <v>2380</v>
      </c>
      <c r="O764" t="s">
        <v>13</v>
      </c>
    </row>
    <row r="765" spans="3:15" x14ac:dyDescent="0.3">
      <c r="C765">
        <v>1983</v>
      </c>
      <c r="D765" t="s">
        <v>35</v>
      </c>
      <c r="G765" t="s">
        <v>11</v>
      </c>
      <c r="H765" t="s">
        <v>12</v>
      </c>
      <c r="I765" t="s">
        <v>2380</v>
      </c>
      <c r="O765" t="s">
        <v>13</v>
      </c>
    </row>
    <row r="766" spans="3:15" x14ac:dyDescent="0.3">
      <c r="C766">
        <v>1980</v>
      </c>
      <c r="D766" t="s">
        <v>37</v>
      </c>
      <c r="G766" t="s">
        <v>16</v>
      </c>
      <c r="H766" t="s">
        <v>11</v>
      </c>
      <c r="I766" t="s">
        <v>2380</v>
      </c>
      <c r="O766" t="s">
        <v>23</v>
      </c>
    </row>
    <row r="767" spans="3:15" x14ac:dyDescent="0.3">
      <c r="C767">
        <v>1989</v>
      </c>
      <c r="D767" t="s">
        <v>18</v>
      </c>
      <c r="G767" t="s">
        <v>11</v>
      </c>
      <c r="H767" t="s">
        <v>11</v>
      </c>
      <c r="I767" t="s">
        <v>2380</v>
      </c>
      <c r="O767" t="s">
        <v>23</v>
      </c>
    </row>
    <row r="768" spans="3:15" x14ac:dyDescent="0.3">
      <c r="C768">
        <v>1996</v>
      </c>
      <c r="D768" t="s">
        <v>10</v>
      </c>
      <c r="G768" t="s">
        <v>12</v>
      </c>
      <c r="H768" t="s">
        <v>11</v>
      </c>
      <c r="I768" t="s">
        <v>2380</v>
      </c>
      <c r="O768" t="s">
        <v>300</v>
      </c>
    </row>
    <row r="769" spans="3:15" x14ac:dyDescent="0.3">
      <c r="C769">
        <v>1970</v>
      </c>
      <c r="D769" t="s">
        <v>15</v>
      </c>
      <c r="G769" t="s">
        <v>16</v>
      </c>
      <c r="H769" t="s">
        <v>11</v>
      </c>
      <c r="I769" t="s">
        <v>2380</v>
      </c>
      <c r="O769" t="s">
        <v>13</v>
      </c>
    </row>
    <row r="770" spans="3:15" x14ac:dyDescent="0.3">
      <c r="C770">
        <v>1984</v>
      </c>
      <c r="D770" t="s">
        <v>35</v>
      </c>
      <c r="G770" t="s">
        <v>16</v>
      </c>
      <c r="H770" t="s">
        <v>11</v>
      </c>
      <c r="I770" t="s">
        <v>2380</v>
      </c>
      <c r="O770" t="s">
        <v>23</v>
      </c>
    </row>
    <row r="771" spans="3:15" x14ac:dyDescent="0.3">
      <c r="C771">
        <v>1976</v>
      </c>
      <c r="D771" t="s">
        <v>15</v>
      </c>
      <c r="G771" t="s">
        <v>11</v>
      </c>
      <c r="H771" t="s">
        <v>11</v>
      </c>
      <c r="I771" t="s">
        <v>2380</v>
      </c>
      <c r="O771" t="s">
        <v>13</v>
      </c>
    </row>
    <row r="772" spans="3:15" x14ac:dyDescent="0.3">
      <c r="C772">
        <v>1982</v>
      </c>
      <c r="D772" t="s">
        <v>35</v>
      </c>
      <c r="G772" t="s">
        <v>11</v>
      </c>
      <c r="H772" t="s">
        <v>16</v>
      </c>
      <c r="I772" t="s">
        <v>2380</v>
      </c>
      <c r="O772" t="s">
        <v>23</v>
      </c>
    </row>
    <row r="773" spans="3:15" x14ac:dyDescent="0.3">
      <c r="C773">
        <v>1997</v>
      </c>
      <c r="D773" t="s">
        <v>35</v>
      </c>
      <c r="G773" t="s">
        <v>11</v>
      </c>
      <c r="H773" t="s">
        <v>11</v>
      </c>
      <c r="I773" t="s">
        <v>2380</v>
      </c>
      <c r="O773" t="s">
        <v>300</v>
      </c>
    </row>
    <row r="774" spans="3:15" x14ac:dyDescent="0.3">
      <c r="C774">
        <v>1982</v>
      </c>
      <c r="D774" t="s">
        <v>37</v>
      </c>
      <c r="G774" t="s">
        <v>16</v>
      </c>
      <c r="H774" t="s">
        <v>11</v>
      </c>
      <c r="I774" t="s">
        <v>2380</v>
      </c>
      <c r="O774" t="s">
        <v>23</v>
      </c>
    </row>
    <row r="775" spans="3:15" x14ac:dyDescent="0.3">
      <c r="C775">
        <v>1987</v>
      </c>
      <c r="D775" t="s">
        <v>20</v>
      </c>
      <c r="G775" t="s">
        <v>12</v>
      </c>
      <c r="H775" t="s">
        <v>11</v>
      </c>
      <c r="I775" t="s">
        <v>2380</v>
      </c>
      <c r="O775" t="s">
        <v>247</v>
      </c>
    </row>
    <row r="776" spans="3:15" x14ac:dyDescent="0.3">
      <c r="C776">
        <v>1985</v>
      </c>
      <c r="D776" t="s">
        <v>30</v>
      </c>
      <c r="G776" t="s">
        <v>12</v>
      </c>
      <c r="H776" t="s">
        <v>16</v>
      </c>
      <c r="I776" t="s">
        <v>2380</v>
      </c>
      <c r="O776" t="s">
        <v>276</v>
      </c>
    </row>
    <row r="777" spans="3:15" x14ac:dyDescent="0.3">
      <c r="C777">
        <v>1970</v>
      </c>
      <c r="D777" t="s">
        <v>35</v>
      </c>
      <c r="G777" t="s">
        <v>16</v>
      </c>
      <c r="H777" t="s">
        <v>11</v>
      </c>
      <c r="I777" t="s">
        <v>2380</v>
      </c>
      <c r="O777" t="s">
        <v>13</v>
      </c>
    </row>
    <row r="778" spans="3:15" x14ac:dyDescent="0.3">
      <c r="C778">
        <v>1971</v>
      </c>
      <c r="D778" t="s">
        <v>35</v>
      </c>
      <c r="G778" t="s">
        <v>12</v>
      </c>
      <c r="H778" t="s">
        <v>11</v>
      </c>
      <c r="I778" t="s">
        <v>2380</v>
      </c>
      <c r="O778" t="s">
        <v>13</v>
      </c>
    </row>
    <row r="779" spans="3:15" x14ac:dyDescent="0.3">
      <c r="C779">
        <v>1987</v>
      </c>
      <c r="D779" t="s">
        <v>20</v>
      </c>
      <c r="G779" t="s">
        <v>11</v>
      </c>
      <c r="H779" t="s">
        <v>11</v>
      </c>
      <c r="I779" t="s">
        <v>2380</v>
      </c>
      <c r="O779" t="s">
        <v>42</v>
      </c>
    </row>
    <row r="780" spans="3:15" x14ac:dyDescent="0.3">
      <c r="C780">
        <v>1976</v>
      </c>
      <c r="D780" t="s">
        <v>30</v>
      </c>
      <c r="G780" t="s">
        <v>12</v>
      </c>
      <c r="H780" t="s">
        <v>11</v>
      </c>
      <c r="I780" t="s">
        <v>2380</v>
      </c>
      <c r="O780" t="s">
        <v>13</v>
      </c>
    </row>
    <row r="781" spans="3:15" x14ac:dyDescent="0.3">
      <c r="C781">
        <v>1975</v>
      </c>
      <c r="D781" t="s">
        <v>35</v>
      </c>
      <c r="G781" t="s">
        <v>12</v>
      </c>
      <c r="H781" t="s">
        <v>11</v>
      </c>
      <c r="I781" t="s">
        <v>2380</v>
      </c>
      <c r="O781" t="s">
        <v>13</v>
      </c>
    </row>
    <row r="782" spans="3:15" x14ac:dyDescent="0.3">
      <c r="C782">
        <v>1985</v>
      </c>
      <c r="D782" t="s">
        <v>10</v>
      </c>
      <c r="G782" t="s">
        <v>11</v>
      </c>
      <c r="H782" t="s">
        <v>12</v>
      </c>
      <c r="I782" t="s">
        <v>2380</v>
      </c>
      <c r="O782" t="s">
        <v>13</v>
      </c>
    </row>
    <row r="783" spans="3:15" x14ac:dyDescent="0.3">
      <c r="C783">
        <v>1984</v>
      </c>
      <c r="D783" t="s">
        <v>35</v>
      </c>
      <c r="G783" t="s">
        <v>12</v>
      </c>
      <c r="H783" t="s">
        <v>12</v>
      </c>
      <c r="I783" t="s">
        <v>2380</v>
      </c>
      <c r="O783" t="s">
        <v>23</v>
      </c>
    </row>
    <row r="784" spans="3:15" x14ac:dyDescent="0.3">
      <c r="C784">
        <v>1984</v>
      </c>
      <c r="D784" t="s">
        <v>15</v>
      </c>
      <c r="G784" t="s">
        <v>12</v>
      </c>
      <c r="H784" t="s">
        <v>11</v>
      </c>
      <c r="I784" t="s">
        <v>2380</v>
      </c>
      <c r="O784" t="s">
        <v>23</v>
      </c>
    </row>
    <row r="785" spans="3:15" x14ac:dyDescent="0.3">
      <c r="C785">
        <v>1981</v>
      </c>
      <c r="D785" t="s">
        <v>10</v>
      </c>
      <c r="G785" t="s">
        <v>11</v>
      </c>
      <c r="H785" t="s">
        <v>11</v>
      </c>
      <c r="I785" t="s">
        <v>2380</v>
      </c>
      <c r="O785" t="s">
        <v>13</v>
      </c>
    </row>
    <row r="786" spans="3:15" x14ac:dyDescent="0.3">
      <c r="C786">
        <v>1980</v>
      </c>
      <c r="D786" t="s">
        <v>18</v>
      </c>
      <c r="G786" t="s">
        <v>12</v>
      </c>
      <c r="H786" t="s">
        <v>11</v>
      </c>
      <c r="I786" t="s">
        <v>2380</v>
      </c>
      <c r="O786" t="s">
        <v>42</v>
      </c>
    </row>
    <row r="787" spans="3:15" x14ac:dyDescent="0.3">
      <c r="C787">
        <v>1970</v>
      </c>
      <c r="D787" t="s">
        <v>30</v>
      </c>
      <c r="G787" t="s">
        <v>11</v>
      </c>
      <c r="H787" t="s">
        <v>11</v>
      </c>
      <c r="I787" t="s">
        <v>2380</v>
      </c>
      <c r="O787" t="s">
        <v>13</v>
      </c>
    </row>
    <row r="788" spans="3:15" x14ac:dyDescent="0.3">
      <c r="C788">
        <v>1982</v>
      </c>
      <c r="D788" t="s">
        <v>37</v>
      </c>
      <c r="G788" t="s">
        <v>12</v>
      </c>
      <c r="H788" t="s">
        <v>11</v>
      </c>
      <c r="I788" t="s">
        <v>2380</v>
      </c>
      <c r="O788" t="s">
        <v>42</v>
      </c>
    </row>
    <row r="789" spans="3:15" x14ac:dyDescent="0.3">
      <c r="C789">
        <v>1982</v>
      </c>
      <c r="D789" t="s">
        <v>35</v>
      </c>
      <c r="G789" t="s">
        <v>11</v>
      </c>
      <c r="H789" t="s">
        <v>11</v>
      </c>
      <c r="I789" t="s">
        <v>2380</v>
      </c>
      <c r="O789" t="s">
        <v>13</v>
      </c>
    </row>
    <row r="790" spans="3:15" x14ac:dyDescent="0.3">
      <c r="C790">
        <v>1994</v>
      </c>
      <c r="D790" t="s">
        <v>10</v>
      </c>
      <c r="G790" t="s">
        <v>16</v>
      </c>
      <c r="H790" t="s">
        <v>11</v>
      </c>
      <c r="I790" t="s">
        <v>2380</v>
      </c>
      <c r="O790" t="s">
        <v>300</v>
      </c>
    </row>
    <row r="791" spans="3:15" x14ac:dyDescent="0.3">
      <c r="C791">
        <v>1976</v>
      </c>
      <c r="D791" t="s">
        <v>37</v>
      </c>
      <c r="G791" t="s">
        <v>16</v>
      </c>
      <c r="H791" t="s">
        <v>11</v>
      </c>
      <c r="I791" t="s">
        <v>2380</v>
      </c>
      <c r="O791" t="s">
        <v>13</v>
      </c>
    </row>
    <row r="792" spans="3:15" x14ac:dyDescent="0.3">
      <c r="C792">
        <v>1982</v>
      </c>
      <c r="D792" t="s">
        <v>35</v>
      </c>
      <c r="G792" t="s">
        <v>16</v>
      </c>
      <c r="H792" t="s">
        <v>11</v>
      </c>
      <c r="I792" t="s">
        <v>2380</v>
      </c>
      <c r="O792" t="s">
        <v>13</v>
      </c>
    </row>
    <row r="793" spans="3:15" x14ac:dyDescent="0.3">
      <c r="C793">
        <v>1982</v>
      </c>
      <c r="D793" t="s">
        <v>37</v>
      </c>
      <c r="G793" t="s">
        <v>11</v>
      </c>
      <c r="H793" t="s">
        <v>11</v>
      </c>
      <c r="I793" t="s">
        <v>2380</v>
      </c>
      <c r="O793" t="s">
        <v>23</v>
      </c>
    </row>
    <row r="794" spans="3:15" x14ac:dyDescent="0.3">
      <c r="C794">
        <v>1969</v>
      </c>
      <c r="D794" t="s">
        <v>30</v>
      </c>
      <c r="G794" t="s">
        <v>12</v>
      </c>
      <c r="H794" t="s">
        <v>11</v>
      </c>
      <c r="I794" t="s">
        <v>2380</v>
      </c>
      <c r="O794" t="s">
        <v>13</v>
      </c>
    </row>
    <row r="795" spans="3:15" x14ac:dyDescent="0.3">
      <c r="C795">
        <v>1986</v>
      </c>
      <c r="D795" t="s">
        <v>30</v>
      </c>
      <c r="G795" t="s">
        <v>12</v>
      </c>
      <c r="H795" t="s">
        <v>11</v>
      </c>
      <c r="I795" t="s">
        <v>2380</v>
      </c>
      <c r="O795" t="s">
        <v>23</v>
      </c>
    </row>
    <row r="796" spans="3:15" x14ac:dyDescent="0.3">
      <c r="C796">
        <v>1989</v>
      </c>
      <c r="D796" t="s">
        <v>35</v>
      </c>
      <c r="G796" t="s">
        <v>11</v>
      </c>
      <c r="H796" t="s">
        <v>11</v>
      </c>
      <c r="I796" t="s">
        <v>2380</v>
      </c>
      <c r="O796" t="s">
        <v>247</v>
      </c>
    </row>
    <row r="797" spans="3:15" x14ac:dyDescent="0.3">
      <c r="C797">
        <v>1968</v>
      </c>
      <c r="D797" t="s">
        <v>30</v>
      </c>
      <c r="G797" t="s">
        <v>11</v>
      </c>
      <c r="H797" t="s">
        <v>12</v>
      </c>
      <c r="I797" t="s">
        <v>2380</v>
      </c>
      <c r="O797" t="s">
        <v>13</v>
      </c>
    </row>
    <row r="798" spans="3:15" x14ac:dyDescent="0.3">
      <c r="C798">
        <v>1984</v>
      </c>
      <c r="D798" t="s">
        <v>20</v>
      </c>
      <c r="G798" t="s">
        <v>11</v>
      </c>
      <c r="H798" t="s">
        <v>11</v>
      </c>
      <c r="I798" t="s">
        <v>2380</v>
      </c>
      <c r="O798" t="s">
        <v>247</v>
      </c>
    </row>
    <row r="799" spans="3:15" x14ac:dyDescent="0.3">
      <c r="C799">
        <v>1981</v>
      </c>
      <c r="D799" t="s">
        <v>10</v>
      </c>
      <c r="G799" t="s">
        <v>16</v>
      </c>
      <c r="H799" t="s">
        <v>11</v>
      </c>
      <c r="I799" t="s">
        <v>2380</v>
      </c>
      <c r="O799" t="s">
        <v>23</v>
      </c>
    </row>
    <row r="800" spans="3:15" x14ac:dyDescent="0.3">
      <c r="C800">
        <v>1984</v>
      </c>
      <c r="D800" t="s">
        <v>37</v>
      </c>
      <c r="G800" t="s">
        <v>12</v>
      </c>
      <c r="H800" t="s">
        <v>11</v>
      </c>
      <c r="I800" t="s">
        <v>2380</v>
      </c>
      <c r="O800" t="s">
        <v>42</v>
      </c>
    </row>
    <row r="801" spans="3:15" x14ac:dyDescent="0.3">
      <c r="C801">
        <v>1982</v>
      </c>
      <c r="D801" t="s">
        <v>15</v>
      </c>
      <c r="G801" t="s">
        <v>16</v>
      </c>
      <c r="H801" t="s">
        <v>11</v>
      </c>
      <c r="I801" t="s">
        <v>2380</v>
      </c>
      <c r="O801" t="s">
        <v>13</v>
      </c>
    </row>
    <row r="802" spans="3:15" x14ac:dyDescent="0.3">
      <c r="C802">
        <v>1982</v>
      </c>
      <c r="D802" t="s">
        <v>30</v>
      </c>
      <c r="G802" t="s">
        <v>11</v>
      </c>
      <c r="H802" t="s">
        <v>12</v>
      </c>
      <c r="I802" t="s">
        <v>2380</v>
      </c>
      <c r="O802" t="s">
        <v>168</v>
      </c>
    </row>
    <row r="803" spans="3:15" x14ac:dyDescent="0.3">
      <c r="C803">
        <v>1982</v>
      </c>
      <c r="D803" t="s">
        <v>15</v>
      </c>
      <c r="G803" t="s">
        <v>12</v>
      </c>
      <c r="H803" t="s">
        <v>11</v>
      </c>
      <c r="I803" t="s">
        <v>2380</v>
      </c>
      <c r="O803" t="s">
        <v>42</v>
      </c>
    </row>
    <row r="804" spans="3:15" x14ac:dyDescent="0.3">
      <c r="C804">
        <v>1982</v>
      </c>
      <c r="D804" t="s">
        <v>35</v>
      </c>
      <c r="G804" t="s">
        <v>11</v>
      </c>
      <c r="H804" t="s">
        <v>12</v>
      </c>
      <c r="I804" t="s">
        <v>2380</v>
      </c>
      <c r="O804" t="s">
        <v>164</v>
      </c>
    </row>
    <row r="805" spans="3:15" x14ac:dyDescent="0.3">
      <c r="C805">
        <v>1973</v>
      </c>
      <c r="D805" t="s">
        <v>35</v>
      </c>
      <c r="G805" t="s">
        <v>16</v>
      </c>
      <c r="H805" t="s">
        <v>11</v>
      </c>
      <c r="I805" t="s">
        <v>2380</v>
      </c>
      <c r="O805" t="s">
        <v>13</v>
      </c>
    </row>
    <row r="806" spans="3:15" x14ac:dyDescent="0.3">
      <c r="C806">
        <v>2003</v>
      </c>
      <c r="D806" t="s">
        <v>20</v>
      </c>
      <c r="G806" t="s">
        <v>16</v>
      </c>
      <c r="H806" t="s">
        <v>11</v>
      </c>
      <c r="I806" t="s">
        <v>2380</v>
      </c>
      <c r="O806" t="s">
        <v>23</v>
      </c>
    </row>
    <row r="807" spans="3:15" x14ac:dyDescent="0.3">
      <c r="C807">
        <v>1990</v>
      </c>
      <c r="D807" t="s">
        <v>18</v>
      </c>
      <c r="G807" t="s">
        <v>11</v>
      </c>
      <c r="H807" t="s">
        <v>11</v>
      </c>
      <c r="I807" t="s">
        <v>2380</v>
      </c>
      <c r="O807" t="s">
        <v>300</v>
      </c>
    </row>
    <row r="808" spans="3:15" x14ac:dyDescent="0.3">
      <c r="C808">
        <v>1984</v>
      </c>
      <c r="D808" t="s">
        <v>30</v>
      </c>
      <c r="G808" t="s">
        <v>12</v>
      </c>
      <c r="H808" t="s">
        <v>11</v>
      </c>
      <c r="I808" t="s">
        <v>2380</v>
      </c>
      <c r="O808" t="s">
        <v>166</v>
      </c>
    </row>
    <row r="809" spans="3:15" x14ac:dyDescent="0.3">
      <c r="C809">
        <v>1970</v>
      </c>
      <c r="D809" t="s">
        <v>15</v>
      </c>
      <c r="G809" t="s">
        <v>12</v>
      </c>
      <c r="H809" t="s">
        <v>11</v>
      </c>
      <c r="I809" t="s">
        <v>2380</v>
      </c>
      <c r="O809" t="s">
        <v>13</v>
      </c>
    </row>
    <row r="810" spans="3:15" x14ac:dyDescent="0.3">
      <c r="C810">
        <v>1984</v>
      </c>
      <c r="D810" t="s">
        <v>10</v>
      </c>
      <c r="G810" t="s">
        <v>11</v>
      </c>
      <c r="H810" t="s">
        <v>12</v>
      </c>
      <c r="I810" t="s">
        <v>2380</v>
      </c>
      <c r="O810" t="s">
        <v>13</v>
      </c>
    </row>
    <row r="811" spans="3:15" x14ac:dyDescent="0.3">
      <c r="C811">
        <v>1989</v>
      </c>
      <c r="D811" t="s">
        <v>15</v>
      </c>
      <c r="G811" t="s">
        <v>16</v>
      </c>
      <c r="H811" t="s">
        <v>11</v>
      </c>
      <c r="I811" t="s">
        <v>2380</v>
      </c>
      <c r="O811" t="s">
        <v>13</v>
      </c>
    </row>
    <row r="812" spans="3:15" x14ac:dyDescent="0.3">
      <c r="C812">
        <v>1982</v>
      </c>
      <c r="D812" t="s">
        <v>20</v>
      </c>
      <c r="G812" t="s">
        <v>11</v>
      </c>
      <c r="H812" t="s">
        <v>11</v>
      </c>
      <c r="I812" t="s">
        <v>2380</v>
      </c>
      <c r="O812" t="s">
        <v>13</v>
      </c>
    </row>
    <row r="813" spans="3:15" x14ac:dyDescent="0.3">
      <c r="C813">
        <v>1981</v>
      </c>
      <c r="D813" t="s">
        <v>20</v>
      </c>
      <c r="G813" t="s">
        <v>16</v>
      </c>
      <c r="H813" t="s">
        <v>12</v>
      </c>
      <c r="I813" t="s">
        <v>2380</v>
      </c>
      <c r="O813" t="s">
        <v>23</v>
      </c>
    </row>
    <row r="814" spans="3:15" x14ac:dyDescent="0.3">
      <c r="C814">
        <v>1989</v>
      </c>
      <c r="D814" t="s">
        <v>37</v>
      </c>
      <c r="G814" t="s">
        <v>16</v>
      </c>
      <c r="H814" t="s">
        <v>12</v>
      </c>
      <c r="I814" t="s">
        <v>2380</v>
      </c>
      <c r="O814" t="s">
        <v>42</v>
      </c>
    </row>
    <row r="815" spans="3:15" x14ac:dyDescent="0.3">
      <c r="C815">
        <v>1985</v>
      </c>
      <c r="D815" t="s">
        <v>10</v>
      </c>
      <c r="G815" t="s">
        <v>12</v>
      </c>
      <c r="H815" t="s">
        <v>11</v>
      </c>
      <c r="I815" t="s">
        <v>2380</v>
      </c>
      <c r="O815" t="s">
        <v>23</v>
      </c>
    </row>
    <row r="816" spans="3:15" x14ac:dyDescent="0.3">
      <c r="C816">
        <v>1968</v>
      </c>
      <c r="D816" t="s">
        <v>10</v>
      </c>
      <c r="G816" t="s">
        <v>16</v>
      </c>
      <c r="H816" t="s">
        <v>12</v>
      </c>
      <c r="I816" t="s">
        <v>2380</v>
      </c>
      <c r="O816" t="s">
        <v>23</v>
      </c>
    </row>
    <row r="817" spans="3:15" x14ac:dyDescent="0.3">
      <c r="C817">
        <v>1971</v>
      </c>
      <c r="D817" t="s">
        <v>30</v>
      </c>
      <c r="G817" t="s">
        <v>16</v>
      </c>
      <c r="H817" t="s">
        <v>11</v>
      </c>
      <c r="I817" t="s">
        <v>2380</v>
      </c>
      <c r="O817" t="s">
        <v>13</v>
      </c>
    </row>
    <row r="818" spans="3:15" x14ac:dyDescent="0.3">
      <c r="C818">
        <v>1983</v>
      </c>
      <c r="D818" t="s">
        <v>18</v>
      </c>
      <c r="G818" t="s">
        <v>12</v>
      </c>
      <c r="H818" t="s">
        <v>12</v>
      </c>
      <c r="I818" t="s">
        <v>2380</v>
      </c>
      <c r="O818" t="s">
        <v>23</v>
      </c>
    </row>
    <row r="819" spans="3:15" x14ac:dyDescent="0.3">
      <c r="C819">
        <v>1994</v>
      </c>
      <c r="D819" t="s">
        <v>18</v>
      </c>
      <c r="G819" t="s">
        <v>16</v>
      </c>
      <c r="H819" t="s">
        <v>11</v>
      </c>
      <c r="I819" t="s">
        <v>2380</v>
      </c>
      <c r="O819" t="s">
        <v>23</v>
      </c>
    </row>
    <row r="820" spans="3:15" x14ac:dyDescent="0.3">
      <c r="C820">
        <v>1978</v>
      </c>
      <c r="D820" t="s">
        <v>37</v>
      </c>
      <c r="G820" t="s">
        <v>12</v>
      </c>
      <c r="H820" t="s">
        <v>11</v>
      </c>
      <c r="I820" t="s">
        <v>2380</v>
      </c>
      <c r="O820" t="s">
        <v>13</v>
      </c>
    </row>
    <row r="821" spans="3:15" x14ac:dyDescent="0.3">
      <c r="C821">
        <v>1968</v>
      </c>
      <c r="D821" t="s">
        <v>10</v>
      </c>
      <c r="G821" t="s">
        <v>16</v>
      </c>
      <c r="H821" t="s">
        <v>12</v>
      </c>
      <c r="I821" t="s">
        <v>2380</v>
      </c>
      <c r="O821" t="s">
        <v>23</v>
      </c>
    </row>
    <row r="822" spans="3:15" x14ac:dyDescent="0.3">
      <c r="C822">
        <v>1986</v>
      </c>
      <c r="D822" t="s">
        <v>35</v>
      </c>
      <c r="G822" t="s">
        <v>11</v>
      </c>
      <c r="H822" t="s">
        <v>12</v>
      </c>
      <c r="I822" t="s">
        <v>2380</v>
      </c>
      <c r="O822" t="s">
        <v>168</v>
      </c>
    </row>
    <row r="823" spans="3:15" x14ac:dyDescent="0.3">
      <c r="C823">
        <v>1986</v>
      </c>
      <c r="D823" t="s">
        <v>18</v>
      </c>
      <c r="G823" t="s">
        <v>16</v>
      </c>
      <c r="H823" t="s">
        <v>12</v>
      </c>
      <c r="I823" t="s">
        <v>2380</v>
      </c>
      <c r="O823" t="s">
        <v>168</v>
      </c>
    </row>
    <row r="824" spans="3:15" x14ac:dyDescent="0.3">
      <c r="C824">
        <v>1970</v>
      </c>
      <c r="D824" t="s">
        <v>18</v>
      </c>
      <c r="G824" t="s">
        <v>16</v>
      </c>
      <c r="H824" t="s">
        <v>11</v>
      </c>
      <c r="I824" t="s">
        <v>2380</v>
      </c>
      <c r="O824" t="s">
        <v>13</v>
      </c>
    </row>
    <row r="825" spans="3:15" x14ac:dyDescent="0.3">
      <c r="C825">
        <v>1966</v>
      </c>
      <c r="D825" t="s">
        <v>30</v>
      </c>
      <c r="G825" t="s">
        <v>11</v>
      </c>
      <c r="H825" t="s">
        <v>12</v>
      </c>
      <c r="I825" t="s">
        <v>2380</v>
      </c>
      <c r="O825" t="s">
        <v>13</v>
      </c>
    </row>
    <row r="826" spans="3:15" x14ac:dyDescent="0.3">
      <c r="C826">
        <v>1988</v>
      </c>
      <c r="D826" t="s">
        <v>37</v>
      </c>
      <c r="G826" t="s">
        <v>11</v>
      </c>
      <c r="H826" t="s">
        <v>11</v>
      </c>
      <c r="I826" t="s">
        <v>2380</v>
      </c>
      <c r="O826" t="s">
        <v>247</v>
      </c>
    </row>
    <row r="827" spans="3:15" x14ac:dyDescent="0.3">
      <c r="C827">
        <v>1981</v>
      </c>
      <c r="D827" t="s">
        <v>20</v>
      </c>
      <c r="G827" t="s">
        <v>12</v>
      </c>
      <c r="H827" t="s">
        <v>11</v>
      </c>
      <c r="I827" t="s">
        <v>2380</v>
      </c>
      <c r="O827" t="s">
        <v>13</v>
      </c>
    </row>
    <row r="828" spans="3:15" x14ac:dyDescent="0.3">
      <c r="C828">
        <v>1981</v>
      </c>
      <c r="D828" t="s">
        <v>20</v>
      </c>
      <c r="G828" t="s">
        <v>12</v>
      </c>
      <c r="H828" t="s">
        <v>11</v>
      </c>
      <c r="I828" t="s">
        <v>2380</v>
      </c>
      <c r="O828" t="s">
        <v>42</v>
      </c>
    </row>
    <row r="829" spans="3:15" x14ac:dyDescent="0.3">
      <c r="C829">
        <v>1981</v>
      </c>
      <c r="D829" t="s">
        <v>37</v>
      </c>
      <c r="G829" t="s">
        <v>16</v>
      </c>
      <c r="H829" t="s">
        <v>11</v>
      </c>
      <c r="I829" t="s">
        <v>2380</v>
      </c>
      <c r="O829" t="s">
        <v>13</v>
      </c>
    </row>
    <row r="830" spans="3:15" x14ac:dyDescent="0.3">
      <c r="C830">
        <v>1980</v>
      </c>
      <c r="D830" t="s">
        <v>15</v>
      </c>
      <c r="G830" t="s">
        <v>11</v>
      </c>
      <c r="H830" t="s">
        <v>11</v>
      </c>
      <c r="I830" t="s">
        <v>2380</v>
      </c>
      <c r="O830" t="s">
        <v>13</v>
      </c>
    </row>
    <row r="831" spans="3:15" x14ac:dyDescent="0.3">
      <c r="C831">
        <v>1985</v>
      </c>
      <c r="D831" t="s">
        <v>30</v>
      </c>
      <c r="G831" t="s">
        <v>12</v>
      </c>
      <c r="H831" t="s">
        <v>12</v>
      </c>
      <c r="I831" t="s">
        <v>2382</v>
      </c>
      <c r="O831" t="s">
        <v>23</v>
      </c>
    </row>
    <row r="832" spans="3:15" x14ac:dyDescent="0.3">
      <c r="C832">
        <v>1991</v>
      </c>
      <c r="D832" t="s">
        <v>18</v>
      </c>
      <c r="G832" t="s">
        <v>11</v>
      </c>
      <c r="H832" t="s">
        <v>16</v>
      </c>
      <c r="I832" t="s">
        <v>2380</v>
      </c>
      <c r="O832" t="s">
        <v>276</v>
      </c>
    </row>
    <row r="833" spans="3:15" x14ac:dyDescent="0.3">
      <c r="C833">
        <v>1975</v>
      </c>
      <c r="D833" t="s">
        <v>35</v>
      </c>
      <c r="G833" t="s">
        <v>16</v>
      </c>
      <c r="H833" t="s">
        <v>11</v>
      </c>
      <c r="I833" t="s">
        <v>2380</v>
      </c>
      <c r="O833" t="s">
        <v>23</v>
      </c>
    </row>
    <row r="834" spans="3:15" x14ac:dyDescent="0.3">
      <c r="C834">
        <v>1994</v>
      </c>
      <c r="D834" t="s">
        <v>10</v>
      </c>
      <c r="G834" t="s">
        <v>11</v>
      </c>
      <c r="H834" t="s">
        <v>11</v>
      </c>
      <c r="I834" t="s">
        <v>2380</v>
      </c>
      <c r="O834" t="s">
        <v>300</v>
      </c>
    </row>
    <row r="835" spans="3:15" x14ac:dyDescent="0.3">
      <c r="C835">
        <v>1979</v>
      </c>
      <c r="D835" t="s">
        <v>10</v>
      </c>
      <c r="G835" t="s">
        <v>16</v>
      </c>
      <c r="H835" t="s">
        <v>12</v>
      </c>
      <c r="I835" t="s">
        <v>2380</v>
      </c>
      <c r="O835" t="s">
        <v>168</v>
      </c>
    </row>
    <row r="836" spans="3:15" x14ac:dyDescent="0.3">
      <c r="C836">
        <v>2000</v>
      </c>
      <c r="D836" t="s">
        <v>15</v>
      </c>
      <c r="G836" t="s">
        <v>16</v>
      </c>
      <c r="H836" t="s">
        <v>11</v>
      </c>
      <c r="I836" t="s">
        <v>2380</v>
      </c>
      <c r="O836" t="s">
        <v>23</v>
      </c>
    </row>
    <row r="837" spans="3:15" x14ac:dyDescent="0.3">
      <c r="C837">
        <v>1977</v>
      </c>
      <c r="D837" t="s">
        <v>18</v>
      </c>
      <c r="G837" t="s">
        <v>16</v>
      </c>
      <c r="H837" t="s">
        <v>11</v>
      </c>
      <c r="I837" t="s">
        <v>2380</v>
      </c>
      <c r="O837" t="s">
        <v>13</v>
      </c>
    </row>
    <row r="838" spans="3:15" x14ac:dyDescent="0.3">
      <c r="C838">
        <v>1979</v>
      </c>
      <c r="D838" t="s">
        <v>15</v>
      </c>
      <c r="G838" t="s">
        <v>11</v>
      </c>
      <c r="H838" t="s">
        <v>11</v>
      </c>
      <c r="I838" t="s">
        <v>2380</v>
      </c>
      <c r="O838" t="s">
        <v>42</v>
      </c>
    </row>
    <row r="839" spans="3:15" x14ac:dyDescent="0.3">
      <c r="C839">
        <v>1981</v>
      </c>
      <c r="D839" t="s">
        <v>18</v>
      </c>
      <c r="G839" t="s">
        <v>11</v>
      </c>
      <c r="H839" t="s">
        <v>11</v>
      </c>
      <c r="I839" t="s">
        <v>2380</v>
      </c>
      <c r="O839" t="s">
        <v>166</v>
      </c>
    </row>
    <row r="840" spans="3:15" x14ac:dyDescent="0.3">
      <c r="C840">
        <v>1978</v>
      </c>
      <c r="D840" t="s">
        <v>35</v>
      </c>
      <c r="G840" t="s">
        <v>16</v>
      </c>
      <c r="H840" t="s">
        <v>11</v>
      </c>
      <c r="I840" t="s">
        <v>2380</v>
      </c>
      <c r="O840" t="s">
        <v>13</v>
      </c>
    </row>
    <row r="841" spans="3:15" x14ac:dyDescent="0.3">
      <c r="C841">
        <v>1969</v>
      </c>
      <c r="D841" t="s">
        <v>37</v>
      </c>
      <c r="G841" t="s">
        <v>11</v>
      </c>
      <c r="H841" t="s">
        <v>11</v>
      </c>
      <c r="I841" t="s">
        <v>2380</v>
      </c>
      <c r="O841" t="s">
        <v>13</v>
      </c>
    </row>
    <row r="842" spans="3:15" x14ac:dyDescent="0.3">
      <c r="C842">
        <v>1981</v>
      </c>
      <c r="D842" t="s">
        <v>18</v>
      </c>
      <c r="G842" t="s">
        <v>11</v>
      </c>
      <c r="H842" t="s">
        <v>11</v>
      </c>
      <c r="I842" t="s">
        <v>2380</v>
      </c>
      <c r="O842" t="s">
        <v>42</v>
      </c>
    </row>
    <row r="843" spans="3:15" x14ac:dyDescent="0.3">
      <c r="C843">
        <v>2004</v>
      </c>
      <c r="D843" t="s">
        <v>30</v>
      </c>
      <c r="G843" t="s">
        <v>16</v>
      </c>
      <c r="H843" t="s">
        <v>11</v>
      </c>
      <c r="I843" t="s">
        <v>2380</v>
      </c>
      <c r="O843" t="s">
        <v>23</v>
      </c>
    </row>
    <row r="844" spans="3:15" x14ac:dyDescent="0.3">
      <c r="C844">
        <v>1985</v>
      </c>
      <c r="D844" t="s">
        <v>20</v>
      </c>
      <c r="G844" t="s">
        <v>16</v>
      </c>
      <c r="H844" t="s">
        <v>11</v>
      </c>
      <c r="I844" t="s">
        <v>2380</v>
      </c>
      <c r="O844" t="s">
        <v>247</v>
      </c>
    </row>
    <row r="845" spans="3:15" x14ac:dyDescent="0.3">
      <c r="C845">
        <v>1989</v>
      </c>
      <c r="D845" t="s">
        <v>30</v>
      </c>
      <c r="G845" t="s">
        <v>12</v>
      </c>
      <c r="H845" t="s">
        <v>11</v>
      </c>
      <c r="I845" t="s">
        <v>2380</v>
      </c>
      <c r="O845" t="s">
        <v>247</v>
      </c>
    </row>
    <row r="846" spans="3:15" x14ac:dyDescent="0.3">
      <c r="C846">
        <v>1984</v>
      </c>
      <c r="D846" t="s">
        <v>20</v>
      </c>
      <c r="G846" t="s">
        <v>12</v>
      </c>
      <c r="H846" t="s">
        <v>11</v>
      </c>
      <c r="I846" t="s">
        <v>2380</v>
      </c>
      <c r="O846" t="s">
        <v>23</v>
      </c>
    </row>
    <row r="847" spans="3:15" x14ac:dyDescent="0.3">
      <c r="C847">
        <v>1978</v>
      </c>
      <c r="D847" t="s">
        <v>15</v>
      </c>
      <c r="G847" t="s">
        <v>11</v>
      </c>
      <c r="H847" t="s">
        <v>11</v>
      </c>
      <c r="I847" t="s">
        <v>2380</v>
      </c>
      <c r="O847" t="s">
        <v>13</v>
      </c>
    </row>
    <row r="848" spans="3:15" x14ac:dyDescent="0.3">
      <c r="C848">
        <v>1980</v>
      </c>
      <c r="D848" t="s">
        <v>35</v>
      </c>
      <c r="G848" t="s">
        <v>11</v>
      </c>
      <c r="H848" t="s">
        <v>11</v>
      </c>
      <c r="I848" t="s">
        <v>2380</v>
      </c>
      <c r="O848" t="s">
        <v>23</v>
      </c>
    </row>
    <row r="849" spans="3:15" x14ac:dyDescent="0.3">
      <c r="C849">
        <v>1980</v>
      </c>
      <c r="D849" t="s">
        <v>37</v>
      </c>
      <c r="G849" t="s">
        <v>12</v>
      </c>
      <c r="H849" t="s">
        <v>11</v>
      </c>
      <c r="I849" t="s">
        <v>2380</v>
      </c>
      <c r="O849" t="s">
        <v>13</v>
      </c>
    </row>
    <row r="850" spans="3:15" x14ac:dyDescent="0.3">
      <c r="C850">
        <v>1978</v>
      </c>
      <c r="D850" t="s">
        <v>30</v>
      </c>
      <c r="G850" t="s">
        <v>11</v>
      </c>
      <c r="H850" t="s">
        <v>16</v>
      </c>
      <c r="I850" t="s">
        <v>2380</v>
      </c>
      <c r="O850" t="s">
        <v>23</v>
      </c>
    </row>
    <row r="851" spans="3:15" x14ac:dyDescent="0.3">
      <c r="C851">
        <v>1980</v>
      </c>
      <c r="D851" t="s">
        <v>35</v>
      </c>
      <c r="G851" t="s">
        <v>11</v>
      </c>
      <c r="H851" t="s">
        <v>11</v>
      </c>
      <c r="I851" t="s">
        <v>2380</v>
      </c>
      <c r="O851" t="s">
        <v>13</v>
      </c>
    </row>
    <row r="852" spans="3:15" x14ac:dyDescent="0.3">
      <c r="C852">
        <v>1975</v>
      </c>
      <c r="D852" t="s">
        <v>18</v>
      </c>
      <c r="G852" t="s">
        <v>12</v>
      </c>
      <c r="H852" t="s">
        <v>11</v>
      </c>
      <c r="I852" t="s">
        <v>2380</v>
      </c>
      <c r="O852" t="s">
        <v>13</v>
      </c>
    </row>
    <row r="853" spans="3:15" x14ac:dyDescent="0.3">
      <c r="C853">
        <v>1985</v>
      </c>
      <c r="D853" t="s">
        <v>30</v>
      </c>
      <c r="G853" t="s">
        <v>11</v>
      </c>
      <c r="H853" t="s">
        <v>11</v>
      </c>
      <c r="I853" t="s">
        <v>2380</v>
      </c>
      <c r="O853" t="s">
        <v>166</v>
      </c>
    </row>
    <row r="854" spans="3:15" x14ac:dyDescent="0.3">
      <c r="C854">
        <v>1982</v>
      </c>
      <c r="D854" t="s">
        <v>37</v>
      </c>
      <c r="G854" t="s">
        <v>16</v>
      </c>
      <c r="H854" t="s">
        <v>12</v>
      </c>
      <c r="I854" t="s">
        <v>2380</v>
      </c>
      <c r="O854" t="s">
        <v>23</v>
      </c>
    </row>
    <row r="855" spans="3:15" x14ac:dyDescent="0.3">
      <c r="C855">
        <v>1982</v>
      </c>
      <c r="D855" t="s">
        <v>20</v>
      </c>
      <c r="G855" t="s">
        <v>16</v>
      </c>
      <c r="H855" t="s">
        <v>11</v>
      </c>
      <c r="I855" t="s">
        <v>2380</v>
      </c>
      <c r="O855" t="s">
        <v>13</v>
      </c>
    </row>
    <row r="856" spans="3:15" x14ac:dyDescent="0.3">
      <c r="C856">
        <v>1969</v>
      </c>
      <c r="D856" t="s">
        <v>10</v>
      </c>
      <c r="G856" t="s">
        <v>12</v>
      </c>
      <c r="H856" t="s">
        <v>11</v>
      </c>
      <c r="I856" t="s">
        <v>2380</v>
      </c>
      <c r="O856" t="s">
        <v>13</v>
      </c>
    </row>
    <row r="857" spans="3:15" x14ac:dyDescent="0.3">
      <c r="C857">
        <v>1978</v>
      </c>
      <c r="D857" t="s">
        <v>18</v>
      </c>
      <c r="G857" t="s">
        <v>11</v>
      </c>
      <c r="H857" t="s">
        <v>11</v>
      </c>
      <c r="I857" t="s">
        <v>2380</v>
      </c>
      <c r="O857" t="s">
        <v>13</v>
      </c>
    </row>
    <row r="858" spans="3:15" x14ac:dyDescent="0.3">
      <c r="C858">
        <v>1995</v>
      </c>
      <c r="D858" t="s">
        <v>37</v>
      </c>
      <c r="G858" t="s">
        <v>12</v>
      </c>
      <c r="H858" t="s">
        <v>11</v>
      </c>
      <c r="I858" t="s">
        <v>2380</v>
      </c>
      <c r="O858" t="s">
        <v>23</v>
      </c>
    </row>
    <row r="859" spans="3:15" x14ac:dyDescent="0.3">
      <c r="C859">
        <v>1980</v>
      </c>
      <c r="D859" t="s">
        <v>10</v>
      </c>
      <c r="G859" t="s">
        <v>16</v>
      </c>
      <c r="H859" t="s">
        <v>11</v>
      </c>
      <c r="I859" t="s">
        <v>2380</v>
      </c>
      <c r="O859" t="s">
        <v>42</v>
      </c>
    </row>
    <row r="860" spans="3:15" x14ac:dyDescent="0.3">
      <c r="C860">
        <v>1980</v>
      </c>
      <c r="D860" t="s">
        <v>37</v>
      </c>
      <c r="G860" t="s">
        <v>12</v>
      </c>
      <c r="H860" t="s">
        <v>11</v>
      </c>
      <c r="I860" t="s">
        <v>2380</v>
      </c>
      <c r="O860" t="s">
        <v>13</v>
      </c>
    </row>
    <row r="861" spans="3:15" x14ac:dyDescent="0.3">
      <c r="C861">
        <v>1980</v>
      </c>
      <c r="D861" t="s">
        <v>10</v>
      </c>
      <c r="G861" t="s">
        <v>16</v>
      </c>
      <c r="H861" t="s">
        <v>11</v>
      </c>
      <c r="I861" t="s">
        <v>2380</v>
      </c>
      <c r="O861" t="s">
        <v>247</v>
      </c>
    </row>
    <row r="862" spans="3:15" x14ac:dyDescent="0.3">
      <c r="C862">
        <v>1980</v>
      </c>
      <c r="D862" t="s">
        <v>18</v>
      </c>
      <c r="G862" t="s">
        <v>12</v>
      </c>
      <c r="H862" t="s">
        <v>11</v>
      </c>
      <c r="I862" t="s">
        <v>2380</v>
      </c>
      <c r="O862" t="s">
        <v>42</v>
      </c>
    </row>
    <row r="863" spans="3:15" x14ac:dyDescent="0.3">
      <c r="C863">
        <v>1978</v>
      </c>
      <c r="D863" t="s">
        <v>18</v>
      </c>
      <c r="G863" t="s">
        <v>11</v>
      </c>
      <c r="H863" t="s">
        <v>11</v>
      </c>
      <c r="I863" t="s">
        <v>2380</v>
      </c>
      <c r="O863" t="s">
        <v>13</v>
      </c>
    </row>
    <row r="864" spans="3:15" x14ac:dyDescent="0.3">
      <c r="C864">
        <v>1982</v>
      </c>
      <c r="D864" t="s">
        <v>37</v>
      </c>
      <c r="G864" t="s">
        <v>12</v>
      </c>
      <c r="H864" t="s">
        <v>11</v>
      </c>
      <c r="I864" t="s">
        <v>2380</v>
      </c>
      <c r="O864" t="s">
        <v>247</v>
      </c>
    </row>
    <row r="865" spans="3:15" x14ac:dyDescent="0.3">
      <c r="C865">
        <v>1992</v>
      </c>
      <c r="D865" t="s">
        <v>18</v>
      </c>
      <c r="G865" t="s">
        <v>11</v>
      </c>
      <c r="H865" t="s">
        <v>11</v>
      </c>
      <c r="I865" t="s">
        <v>2380</v>
      </c>
      <c r="O865" t="s">
        <v>23</v>
      </c>
    </row>
    <row r="866" spans="3:15" x14ac:dyDescent="0.3">
      <c r="C866">
        <v>1987</v>
      </c>
      <c r="D866" t="s">
        <v>35</v>
      </c>
      <c r="G866" t="s">
        <v>16</v>
      </c>
      <c r="H866" t="s">
        <v>11</v>
      </c>
      <c r="I866" t="s">
        <v>2380</v>
      </c>
      <c r="O866" t="s">
        <v>23</v>
      </c>
    </row>
    <row r="867" spans="3:15" x14ac:dyDescent="0.3">
      <c r="C867">
        <v>1968</v>
      </c>
      <c r="D867" t="s">
        <v>18</v>
      </c>
      <c r="G867" t="s">
        <v>11</v>
      </c>
      <c r="H867" t="s">
        <v>12</v>
      </c>
      <c r="I867" t="s">
        <v>2380</v>
      </c>
      <c r="O867" t="s">
        <v>13</v>
      </c>
    </row>
    <row r="868" spans="3:15" x14ac:dyDescent="0.3">
      <c r="C868">
        <v>1993</v>
      </c>
      <c r="D868" t="s">
        <v>35</v>
      </c>
      <c r="G868" t="s">
        <v>11</v>
      </c>
      <c r="H868" t="s">
        <v>11</v>
      </c>
      <c r="I868" t="s">
        <v>2380</v>
      </c>
      <c r="O868" t="s">
        <v>300</v>
      </c>
    </row>
    <row r="869" spans="3:15" x14ac:dyDescent="0.3">
      <c r="C869">
        <v>1984</v>
      </c>
      <c r="D869" t="s">
        <v>10</v>
      </c>
      <c r="G869" t="s">
        <v>16</v>
      </c>
      <c r="H869" t="s">
        <v>11</v>
      </c>
      <c r="I869" t="s">
        <v>2380</v>
      </c>
      <c r="O869" t="s">
        <v>247</v>
      </c>
    </row>
    <row r="870" spans="3:15" x14ac:dyDescent="0.3">
      <c r="C870">
        <v>1999</v>
      </c>
      <c r="D870" t="s">
        <v>35</v>
      </c>
      <c r="G870" t="s">
        <v>16</v>
      </c>
      <c r="H870" t="s">
        <v>11</v>
      </c>
      <c r="I870" t="s">
        <v>2380</v>
      </c>
      <c r="O870" t="s">
        <v>632</v>
      </c>
    </row>
    <row r="871" spans="3:15" x14ac:dyDescent="0.3">
      <c r="C871">
        <v>1984</v>
      </c>
      <c r="D871" t="s">
        <v>15</v>
      </c>
      <c r="G871" t="s">
        <v>11</v>
      </c>
      <c r="H871" t="s">
        <v>11</v>
      </c>
      <c r="I871" t="s">
        <v>2380</v>
      </c>
      <c r="O871" t="s">
        <v>247</v>
      </c>
    </row>
    <row r="872" spans="3:15" x14ac:dyDescent="0.3">
      <c r="C872">
        <v>1976</v>
      </c>
      <c r="D872" t="s">
        <v>18</v>
      </c>
      <c r="G872" t="s">
        <v>11</v>
      </c>
      <c r="H872" t="s">
        <v>12</v>
      </c>
      <c r="I872" t="s">
        <v>2380</v>
      </c>
      <c r="O872" t="s">
        <v>42</v>
      </c>
    </row>
    <row r="873" spans="3:15" x14ac:dyDescent="0.3">
      <c r="C873">
        <v>1978</v>
      </c>
      <c r="D873" t="s">
        <v>10</v>
      </c>
      <c r="G873" t="s">
        <v>12</v>
      </c>
      <c r="H873" t="s">
        <v>11</v>
      </c>
      <c r="I873" t="s">
        <v>2380</v>
      </c>
      <c r="O873" t="s">
        <v>13</v>
      </c>
    </row>
    <row r="874" spans="3:15" x14ac:dyDescent="0.3">
      <c r="C874">
        <v>1984</v>
      </c>
      <c r="D874" t="s">
        <v>18</v>
      </c>
      <c r="G874" t="s">
        <v>11</v>
      </c>
      <c r="H874" t="s">
        <v>11</v>
      </c>
      <c r="I874" t="s">
        <v>2380</v>
      </c>
      <c r="O874" t="s">
        <v>42</v>
      </c>
    </row>
    <row r="875" spans="3:15" x14ac:dyDescent="0.3">
      <c r="C875">
        <v>1978</v>
      </c>
      <c r="D875" t="s">
        <v>20</v>
      </c>
      <c r="G875" t="s">
        <v>11</v>
      </c>
      <c r="H875" t="s">
        <v>12</v>
      </c>
      <c r="I875" t="s">
        <v>2380</v>
      </c>
      <c r="O875" t="s">
        <v>13</v>
      </c>
    </row>
    <row r="876" spans="3:15" x14ac:dyDescent="0.3">
      <c r="C876">
        <v>1981</v>
      </c>
      <c r="D876" t="s">
        <v>10</v>
      </c>
      <c r="G876" t="s">
        <v>16</v>
      </c>
      <c r="H876" t="s">
        <v>11</v>
      </c>
      <c r="I876" t="s">
        <v>2380</v>
      </c>
      <c r="O876" t="s">
        <v>23</v>
      </c>
    </row>
    <row r="877" spans="3:15" x14ac:dyDescent="0.3">
      <c r="C877">
        <v>1980</v>
      </c>
      <c r="D877" t="s">
        <v>18</v>
      </c>
      <c r="G877" t="s">
        <v>11</v>
      </c>
      <c r="H877" t="s">
        <v>11</v>
      </c>
      <c r="I877" t="s">
        <v>2380</v>
      </c>
      <c r="O877" t="s">
        <v>42</v>
      </c>
    </row>
    <row r="878" spans="3:15" x14ac:dyDescent="0.3">
      <c r="C878">
        <v>1980</v>
      </c>
      <c r="D878" t="s">
        <v>37</v>
      </c>
      <c r="G878" t="s">
        <v>16</v>
      </c>
      <c r="H878" t="s">
        <v>11</v>
      </c>
      <c r="I878" t="s">
        <v>2380</v>
      </c>
      <c r="O878" t="s">
        <v>13</v>
      </c>
    </row>
    <row r="879" spans="3:15" x14ac:dyDescent="0.3">
      <c r="C879">
        <v>1980</v>
      </c>
      <c r="D879" t="s">
        <v>20</v>
      </c>
      <c r="G879" t="s">
        <v>12</v>
      </c>
      <c r="H879" t="s">
        <v>11</v>
      </c>
      <c r="I879" t="s">
        <v>2380</v>
      </c>
      <c r="O879" t="s">
        <v>13</v>
      </c>
    </row>
    <row r="880" spans="3:15" x14ac:dyDescent="0.3">
      <c r="C880">
        <v>1982</v>
      </c>
      <c r="D880" t="s">
        <v>35</v>
      </c>
      <c r="G880" t="s">
        <v>11</v>
      </c>
      <c r="H880" t="s">
        <v>12</v>
      </c>
      <c r="I880" t="s">
        <v>2380</v>
      </c>
      <c r="O880" t="s">
        <v>168</v>
      </c>
    </row>
    <row r="881" spans="3:15" x14ac:dyDescent="0.3">
      <c r="C881">
        <v>1975</v>
      </c>
      <c r="D881" t="s">
        <v>10</v>
      </c>
      <c r="G881" t="s">
        <v>12</v>
      </c>
      <c r="H881" t="s">
        <v>11</v>
      </c>
      <c r="I881" t="s">
        <v>2380</v>
      </c>
      <c r="O881" t="s">
        <v>13</v>
      </c>
    </row>
    <row r="882" spans="3:15" x14ac:dyDescent="0.3">
      <c r="C882">
        <v>1968</v>
      </c>
      <c r="D882" t="s">
        <v>35</v>
      </c>
      <c r="G882" t="s">
        <v>12</v>
      </c>
      <c r="H882" t="s">
        <v>12</v>
      </c>
      <c r="I882" t="s">
        <v>2380</v>
      </c>
      <c r="O882" t="s">
        <v>13</v>
      </c>
    </row>
    <row r="883" spans="3:15" x14ac:dyDescent="0.3">
      <c r="C883">
        <v>1982</v>
      </c>
      <c r="D883" t="s">
        <v>20</v>
      </c>
      <c r="G883" t="s">
        <v>11</v>
      </c>
      <c r="H883" t="s">
        <v>12</v>
      </c>
      <c r="I883" t="s">
        <v>2380</v>
      </c>
      <c r="O883" t="s">
        <v>42</v>
      </c>
    </row>
    <row r="884" spans="3:15" x14ac:dyDescent="0.3">
      <c r="C884">
        <v>1983</v>
      </c>
      <c r="D884" t="s">
        <v>35</v>
      </c>
      <c r="G884" t="s">
        <v>12</v>
      </c>
      <c r="H884" t="s">
        <v>11</v>
      </c>
      <c r="I884" t="s">
        <v>2380</v>
      </c>
      <c r="O884" t="s">
        <v>23</v>
      </c>
    </row>
    <row r="885" spans="3:15" x14ac:dyDescent="0.3">
      <c r="C885">
        <v>1983</v>
      </c>
      <c r="D885" t="s">
        <v>15</v>
      </c>
      <c r="G885" t="s">
        <v>12</v>
      </c>
      <c r="H885" t="s">
        <v>11</v>
      </c>
      <c r="I885" t="s">
        <v>2380</v>
      </c>
      <c r="O885" t="s">
        <v>23</v>
      </c>
    </row>
    <row r="886" spans="3:15" x14ac:dyDescent="0.3">
      <c r="C886">
        <v>1991</v>
      </c>
      <c r="D886" t="s">
        <v>18</v>
      </c>
      <c r="G886" t="s">
        <v>11</v>
      </c>
      <c r="H886" t="s">
        <v>11</v>
      </c>
      <c r="I886" t="s">
        <v>2380</v>
      </c>
      <c r="O886" t="s">
        <v>300</v>
      </c>
    </row>
    <row r="887" spans="3:15" x14ac:dyDescent="0.3">
      <c r="C887">
        <v>1977</v>
      </c>
      <c r="D887" t="s">
        <v>20</v>
      </c>
      <c r="G887" t="s">
        <v>12</v>
      </c>
      <c r="H887" t="s">
        <v>12</v>
      </c>
      <c r="I887" t="s">
        <v>2380</v>
      </c>
      <c r="O887" t="s">
        <v>23</v>
      </c>
    </row>
    <row r="888" spans="3:15" x14ac:dyDescent="0.3">
      <c r="C888">
        <v>1986</v>
      </c>
      <c r="D888" t="s">
        <v>10</v>
      </c>
      <c r="G888" t="s">
        <v>16</v>
      </c>
      <c r="H888" t="s">
        <v>11</v>
      </c>
      <c r="I888" t="s">
        <v>2380</v>
      </c>
      <c r="O888" t="s">
        <v>247</v>
      </c>
    </row>
    <row r="889" spans="3:15" x14ac:dyDescent="0.3">
      <c r="C889">
        <v>1986</v>
      </c>
      <c r="D889" t="s">
        <v>20</v>
      </c>
      <c r="G889" t="s">
        <v>12</v>
      </c>
      <c r="H889" t="s">
        <v>11</v>
      </c>
      <c r="I889" t="s">
        <v>2380</v>
      </c>
      <c r="O889" t="s">
        <v>13</v>
      </c>
    </row>
    <row r="890" spans="3:15" x14ac:dyDescent="0.3">
      <c r="C890">
        <v>1982</v>
      </c>
      <c r="D890" t="s">
        <v>10</v>
      </c>
      <c r="G890" t="s">
        <v>16</v>
      </c>
      <c r="H890" t="s">
        <v>11</v>
      </c>
      <c r="I890" t="s">
        <v>2380</v>
      </c>
      <c r="O890" t="s">
        <v>13</v>
      </c>
    </row>
    <row r="891" spans="3:15" x14ac:dyDescent="0.3">
      <c r="C891">
        <v>1981</v>
      </c>
      <c r="D891" t="s">
        <v>35</v>
      </c>
      <c r="G891" t="s">
        <v>11</v>
      </c>
      <c r="H891" t="s">
        <v>12</v>
      </c>
      <c r="I891" t="s">
        <v>2380</v>
      </c>
      <c r="O891" t="s">
        <v>23</v>
      </c>
    </row>
    <row r="892" spans="3:15" x14ac:dyDescent="0.3">
      <c r="C892">
        <v>1981</v>
      </c>
      <c r="D892" t="s">
        <v>18</v>
      </c>
      <c r="G892" t="s">
        <v>12</v>
      </c>
      <c r="H892" t="s">
        <v>12</v>
      </c>
      <c r="I892" t="s">
        <v>2380</v>
      </c>
      <c r="O892" t="s">
        <v>23</v>
      </c>
    </row>
    <row r="893" spans="3:15" x14ac:dyDescent="0.3">
      <c r="C893">
        <v>1973</v>
      </c>
      <c r="D893" t="s">
        <v>37</v>
      </c>
      <c r="G893" t="s">
        <v>11</v>
      </c>
      <c r="H893" t="s">
        <v>11</v>
      </c>
      <c r="I893" t="s">
        <v>2380</v>
      </c>
      <c r="O893" t="s">
        <v>13</v>
      </c>
    </row>
    <row r="894" spans="3:15" x14ac:dyDescent="0.3">
      <c r="C894">
        <v>1981</v>
      </c>
      <c r="D894" t="s">
        <v>35</v>
      </c>
      <c r="G894" t="s">
        <v>12</v>
      </c>
      <c r="H894" t="s">
        <v>12</v>
      </c>
      <c r="I894" t="s">
        <v>2380</v>
      </c>
      <c r="O894" t="s">
        <v>23</v>
      </c>
    </row>
    <row r="895" spans="3:15" x14ac:dyDescent="0.3">
      <c r="C895">
        <v>1976</v>
      </c>
      <c r="D895" t="s">
        <v>30</v>
      </c>
      <c r="G895" t="s">
        <v>16</v>
      </c>
      <c r="H895" t="s">
        <v>11</v>
      </c>
      <c r="I895" t="s">
        <v>2380</v>
      </c>
      <c r="O895" t="s">
        <v>13</v>
      </c>
    </row>
    <row r="896" spans="3:15" x14ac:dyDescent="0.3">
      <c r="C896">
        <v>1985</v>
      </c>
      <c r="D896" t="s">
        <v>15</v>
      </c>
      <c r="G896" t="s">
        <v>16</v>
      </c>
      <c r="H896" t="s">
        <v>11</v>
      </c>
      <c r="I896" t="s">
        <v>2380</v>
      </c>
      <c r="O896" t="s">
        <v>23</v>
      </c>
    </row>
    <row r="897" spans="3:15" x14ac:dyDescent="0.3">
      <c r="C897">
        <v>1966</v>
      </c>
      <c r="D897" t="s">
        <v>30</v>
      </c>
      <c r="G897" t="s">
        <v>16</v>
      </c>
      <c r="H897" t="s">
        <v>12</v>
      </c>
      <c r="I897" t="s">
        <v>2380</v>
      </c>
      <c r="O897" t="s">
        <v>23</v>
      </c>
    </row>
    <row r="898" spans="3:15" x14ac:dyDescent="0.3">
      <c r="C898">
        <v>1965</v>
      </c>
      <c r="D898" t="s">
        <v>18</v>
      </c>
      <c r="G898" t="s">
        <v>12</v>
      </c>
      <c r="H898" t="s">
        <v>12</v>
      </c>
      <c r="I898" t="s">
        <v>2380</v>
      </c>
      <c r="O898" t="s">
        <v>13</v>
      </c>
    </row>
    <row r="899" spans="3:15" x14ac:dyDescent="0.3">
      <c r="C899">
        <v>1965</v>
      </c>
      <c r="D899" t="s">
        <v>18</v>
      </c>
      <c r="G899" t="s">
        <v>16</v>
      </c>
      <c r="H899" t="s">
        <v>12</v>
      </c>
      <c r="I899" t="s">
        <v>2380</v>
      </c>
      <c r="O899" t="s">
        <v>13</v>
      </c>
    </row>
    <row r="900" spans="3:15" x14ac:dyDescent="0.3">
      <c r="C900">
        <v>1972</v>
      </c>
      <c r="D900" t="s">
        <v>35</v>
      </c>
      <c r="G900" t="s">
        <v>12</v>
      </c>
      <c r="H900" t="s">
        <v>11</v>
      </c>
      <c r="I900" t="s">
        <v>2380</v>
      </c>
      <c r="O900" t="s">
        <v>23</v>
      </c>
    </row>
    <row r="901" spans="3:15" x14ac:dyDescent="0.3">
      <c r="C901">
        <v>1965</v>
      </c>
      <c r="D901" t="s">
        <v>10</v>
      </c>
      <c r="G901" t="s">
        <v>12</v>
      </c>
      <c r="H901" t="s">
        <v>12</v>
      </c>
      <c r="I901" t="s">
        <v>2380</v>
      </c>
      <c r="O901" t="s">
        <v>23</v>
      </c>
    </row>
    <row r="902" spans="3:15" x14ac:dyDescent="0.3">
      <c r="C902">
        <v>2004</v>
      </c>
      <c r="D902" t="s">
        <v>15</v>
      </c>
      <c r="G902" t="s">
        <v>11</v>
      </c>
      <c r="H902" t="s">
        <v>11</v>
      </c>
      <c r="I902" t="s">
        <v>2380</v>
      </c>
      <c r="O902" t="s">
        <v>247</v>
      </c>
    </row>
    <row r="903" spans="3:15" x14ac:dyDescent="0.3">
      <c r="C903">
        <v>1979</v>
      </c>
      <c r="D903" t="s">
        <v>18</v>
      </c>
      <c r="G903" t="s">
        <v>12</v>
      </c>
      <c r="H903" t="s">
        <v>11</v>
      </c>
      <c r="I903" t="s">
        <v>2380</v>
      </c>
      <c r="O903" t="s">
        <v>247</v>
      </c>
    </row>
    <row r="904" spans="3:15" x14ac:dyDescent="0.3">
      <c r="C904">
        <v>1984</v>
      </c>
      <c r="D904" t="s">
        <v>10</v>
      </c>
      <c r="G904" t="s">
        <v>16</v>
      </c>
      <c r="H904" t="s">
        <v>11</v>
      </c>
      <c r="I904" t="s">
        <v>2380</v>
      </c>
      <c r="O904" t="s">
        <v>23</v>
      </c>
    </row>
    <row r="905" spans="3:15" x14ac:dyDescent="0.3">
      <c r="C905">
        <v>1979</v>
      </c>
      <c r="D905" t="s">
        <v>20</v>
      </c>
      <c r="G905" t="s">
        <v>12</v>
      </c>
      <c r="H905" t="s">
        <v>11</v>
      </c>
      <c r="I905" t="s">
        <v>2380</v>
      </c>
      <c r="O905" t="s">
        <v>42</v>
      </c>
    </row>
    <row r="906" spans="3:15" x14ac:dyDescent="0.3">
      <c r="C906">
        <v>1986</v>
      </c>
      <c r="D906" t="s">
        <v>18</v>
      </c>
      <c r="G906" t="s">
        <v>11</v>
      </c>
      <c r="H906" t="s">
        <v>11</v>
      </c>
      <c r="I906" t="s">
        <v>2380</v>
      </c>
      <c r="O906" t="s">
        <v>23</v>
      </c>
    </row>
    <row r="907" spans="3:15" x14ac:dyDescent="0.3">
      <c r="C907">
        <v>1977</v>
      </c>
      <c r="D907" t="s">
        <v>30</v>
      </c>
      <c r="G907" t="s">
        <v>16</v>
      </c>
      <c r="H907" t="s">
        <v>11</v>
      </c>
      <c r="I907" t="s">
        <v>2380</v>
      </c>
      <c r="O907" t="s">
        <v>42</v>
      </c>
    </row>
    <row r="908" spans="3:15" x14ac:dyDescent="0.3">
      <c r="C908">
        <v>1979</v>
      </c>
      <c r="D908" t="s">
        <v>18</v>
      </c>
      <c r="G908" t="s">
        <v>16</v>
      </c>
      <c r="H908" t="s">
        <v>11</v>
      </c>
      <c r="I908" t="s">
        <v>2380</v>
      </c>
      <c r="O908" t="s">
        <v>13</v>
      </c>
    </row>
    <row r="909" spans="3:15" x14ac:dyDescent="0.3">
      <c r="C909">
        <v>1977</v>
      </c>
      <c r="D909" t="s">
        <v>30</v>
      </c>
      <c r="G909" t="s">
        <v>16</v>
      </c>
      <c r="H909" t="s">
        <v>11</v>
      </c>
      <c r="I909" t="s">
        <v>2380</v>
      </c>
      <c r="O909" t="s">
        <v>42</v>
      </c>
    </row>
    <row r="910" spans="3:15" x14ac:dyDescent="0.3">
      <c r="C910">
        <v>1993</v>
      </c>
      <c r="D910" t="s">
        <v>37</v>
      </c>
      <c r="G910" t="s">
        <v>11</v>
      </c>
      <c r="H910" t="s">
        <v>11</v>
      </c>
      <c r="I910" t="s">
        <v>2380</v>
      </c>
      <c r="O910" t="s">
        <v>300</v>
      </c>
    </row>
    <row r="911" spans="3:15" x14ac:dyDescent="0.3">
      <c r="C911">
        <v>1983</v>
      </c>
      <c r="D911" t="s">
        <v>18</v>
      </c>
      <c r="G911" t="s">
        <v>11</v>
      </c>
      <c r="H911" t="s">
        <v>11</v>
      </c>
      <c r="I911" t="s">
        <v>2380</v>
      </c>
      <c r="O911" t="s">
        <v>23</v>
      </c>
    </row>
    <row r="912" spans="3:15" x14ac:dyDescent="0.3">
      <c r="C912">
        <v>1981</v>
      </c>
      <c r="D912" t="s">
        <v>10</v>
      </c>
      <c r="G912" t="s">
        <v>12</v>
      </c>
      <c r="H912" t="s">
        <v>11</v>
      </c>
      <c r="I912" t="s">
        <v>2380</v>
      </c>
      <c r="O912" t="s">
        <v>247</v>
      </c>
    </row>
    <row r="913" spans="3:15" x14ac:dyDescent="0.3">
      <c r="C913">
        <v>1965</v>
      </c>
      <c r="D913" t="s">
        <v>30</v>
      </c>
      <c r="G913" t="s">
        <v>12</v>
      </c>
      <c r="H913" t="s">
        <v>12</v>
      </c>
      <c r="I913" t="s">
        <v>2380</v>
      </c>
      <c r="O913" t="s">
        <v>13</v>
      </c>
    </row>
    <row r="914" spans="3:15" x14ac:dyDescent="0.3">
      <c r="C914">
        <v>1981</v>
      </c>
      <c r="D914" t="s">
        <v>15</v>
      </c>
      <c r="G914" t="s">
        <v>16</v>
      </c>
      <c r="H914" t="s">
        <v>11</v>
      </c>
      <c r="I914" t="s">
        <v>2380</v>
      </c>
      <c r="O914" t="s">
        <v>42</v>
      </c>
    </row>
    <row r="915" spans="3:15" x14ac:dyDescent="0.3">
      <c r="C915">
        <v>1993</v>
      </c>
      <c r="D915" t="s">
        <v>10</v>
      </c>
      <c r="G915" t="s">
        <v>11</v>
      </c>
      <c r="H915" t="s">
        <v>11</v>
      </c>
      <c r="I915" t="s">
        <v>2380</v>
      </c>
      <c r="O915" t="s">
        <v>535</v>
      </c>
    </row>
    <row r="916" spans="3:15" x14ac:dyDescent="0.3">
      <c r="C916">
        <v>1965</v>
      </c>
      <c r="D916" t="s">
        <v>30</v>
      </c>
      <c r="G916" t="s">
        <v>11</v>
      </c>
      <c r="H916" t="s">
        <v>12</v>
      </c>
      <c r="I916" t="s">
        <v>2380</v>
      </c>
      <c r="O916" t="s">
        <v>13</v>
      </c>
    </row>
    <row r="917" spans="3:15" x14ac:dyDescent="0.3">
      <c r="C917">
        <v>1983</v>
      </c>
      <c r="D917" t="s">
        <v>20</v>
      </c>
      <c r="G917" t="s">
        <v>11</v>
      </c>
      <c r="H917" t="s">
        <v>11</v>
      </c>
      <c r="I917" t="s">
        <v>2380</v>
      </c>
      <c r="O917" t="s">
        <v>42</v>
      </c>
    </row>
    <row r="918" spans="3:15" x14ac:dyDescent="0.3">
      <c r="C918">
        <v>1978</v>
      </c>
      <c r="D918" t="s">
        <v>15</v>
      </c>
      <c r="G918" t="s">
        <v>11</v>
      </c>
      <c r="H918" t="s">
        <v>11</v>
      </c>
      <c r="I918" t="s">
        <v>2380</v>
      </c>
      <c r="O918" t="s">
        <v>23</v>
      </c>
    </row>
    <row r="919" spans="3:15" x14ac:dyDescent="0.3">
      <c r="C919">
        <v>1978</v>
      </c>
      <c r="D919" t="s">
        <v>30</v>
      </c>
      <c r="G919" t="s">
        <v>12</v>
      </c>
      <c r="H919" t="s">
        <v>11</v>
      </c>
      <c r="I919" t="s">
        <v>2380</v>
      </c>
      <c r="O919" t="s">
        <v>23</v>
      </c>
    </row>
    <row r="920" spans="3:15" x14ac:dyDescent="0.3">
      <c r="C920">
        <v>1977</v>
      </c>
      <c r="D920" t="s">
        <v>35</v>
      </c>
      <c r="G920" t="s">
        <v>11</v>
      </c>
      <c r="H920" t="s">
        <v>12</v>
      </c>
      <c r="I920" t="s">
        <v>2380</v>
      </c>
      <c r="O920" t="s">
        <v>42</v>
      </c>
    </row>
    <row r="921" spans="3:15" x14ac:dyDescent="0.3">
      <c r="C921">
        <v>1979</v>
      </c>
      <c r="D921" t="s">
        <v>20</v>
      </c>
      <c r="G921" t="s">
        <v>11</v>
      </c>
      <c r="H921" t="s">
        <v>12</v>
      </c>
      <c r="I921" t="s">
        <v>2380</v>
      </c>
      <c r="O921" t="s">
        <v>42</v>
      </c>
    </row>
    <row r="922" spans="3:15" x14ac:dyDescent="0.3">
      <c r="C922">
        <v>1980</v>
      </c>
      <c r="D922" t="s">
        <v>10</v>
      </c>
      <c r="G922" t="s">
        <v>12</v>
      </c>
      <c r="H922" t="s">
        <v>11</v>
      </c>
      <c r="I922" t="s">
        <v>2380</v>
      </c>
      <c r="O922" t="s">
        <v>23</v>
      </c>
    </row>
    <row r="923" spans="3:15" x14ac:dyDescent="0.3">
      <c r="C923">
        <v>1977</v>
      </c>
      <c r="D923" t="s">
        <v>20</v>
      </c>
      <c r="G923" t="s">
        <v>16</v>
      </c>
      <c r="H923" t="s">
        <v>12</v>
      </c>
      <c r="I923" t="s">
        <v>2380</v>
      </c>
      <c r="O923" t="s">
        <v>42</v>
      </c>
    </row>
    <row r="924" spans="3:15" x14ac:dyDescent="0.3">
      <c r="C924">
        <v>1977</v>
      </c>
      <c r="D924" t="s">
        <v>20</v>
      </c>
      <c r="G924" t="s">
        <v>12</v>
      </c>
      <c r="H924" t="s">
        <v>12</v>
      </c>
      <c r="I924" t="s">
        <v>2380</v>
      </c>
      <c r="O924" t="s">
        <v>356</v>
      </c>
    </row>
    <row r="925" spans="3:15" x14ac:dyDescent="0.3">
      <c r="C925">
        <v>2001</v>
      </c>
      <c r="D925" t="s">
        <v>18</v>
      </c>
      <c r="G925" t="s">
        <v>11</v>
      </c>
      <c r="H925" t="s">
        <v>11</v>
      </c>
      <c r="I925" t="s">
        <v>2380</v>
      </c>
      <c r="O925" t="s">
        <v>23</v>
      </c>
    </row>
    <row r="926" spans="3:15" x14ac:dyDescent="0.3">
      <c r="C926">
        <v>1967</v>
      </c>
      <c r="D926" t="s">
        <v>35</v>
      </c>
      <c r="G926" t="s">
        <v>12</v>
      </c>
      <c r="H926" t="s">
        <v>12</v>
      </c>
      <c r="I926" t="s">
        <v>2380</v>
      </c>
      <c r="O926" t="s">
        <v>13</v>
      </c>
    </row>
    <row r="927" spans="3:15" x14ac:dyDescent="0.3">
      <c r="C927">
        <v>1996</v>
      </c>
      <c r="D927" t="s">
        <v>18</v>
      </c>
      <c r="G927" t="s">
        <v>12</v>
      </c>
      <c r="H927" t="s">
        <v>11</v>
      </c>
      <c r="I927" t="s">
        <v>2380</v>
      </c>
      <c r="O927" t="s">
        <v>23</v>
      </c>
    </row>
    <row r="928" spans="3:15" x14ac:dyDescent="0.3">
      <c r="C928">
        <v>1988</v>
      </c>
      <c r="D928" t="s">
        <v>30</v>
      </c>
      <c r="G928" t="s">
        <v>12</v>
      </c>
      <c r="H928" t="s">
        <v>11</v>
      </c>
      <c r="I928" t="s">
        <v>2380</v>
      </c>
      <c r="O928" t="s">
        <v>200</v>
      </c>
    </row>
    <row r="929" spans="3:15" x14ac:dyDescent="0.3">
      <c r="C929">
        <v>1997</v>
      </c>
      <c r="D929" t="s">
        <v>37</v>
      </c>
      <c r="G929" t="s">
        <v>16</v>
      </c>
      <c r="H929" t="s">
        <v>11</v>
      </c>
      <c r="I929" t="s">
        <v>2380</v>
      </c>
      <c r="O929" t="s">
        <v>23</v>
      </c>
    </row>
    <row r="930" spans="3:15" x14ac:dyDescent="0.3">
      <c r="C930">
        <v>1983</v>
      </c>
      <c r="D930" t="s">
        <v>10</v>
      </c>
      <c r="G930" t="s">
        <v>11</v>
      </c>
      <c r="H930" t="s">
        <v>12</v>
      </c>
      <c r="I930" t="s">
        <v>2380</v>
      </c>
      <c r="O930" t="s">
        <v>42</v>
      </c>
    </row>
    <row r="931" spans="3:15" x14ac:dyDescent="0.3">
      <c r="C931">
        <v>1978</v>
      </c>
      <c r="D931" t="s">
        <v>37</v>
      </c>
      <c r="G931" t="s">
        <v>12</v>
      </c>
      <c r="H931" t="s">
        <v>11</v>
      </c>
      <c r="I931" t="s">
        <v>2380</v>
      </c>
      <c r="O931" t="s">
        <v>23</v>
      </c>
    </row>
    <row r="932" spans="3:15" x14ac:dyDescent="0.3">
      <c r="C932">
        <v>1976</v>
      </c>
      <c r="D932" t="s">
        <v>37</v>
      </c>
      <c r="G932" t="s">
        <v>16</v>
      </c>
      <c r="H932" t="s">
        <v>12</v>
      </c>
      <c r="I932" t="s">
        <v>2380</v>
      </c>
      <c r="O932" t="s">
        <v>23</v>
      </c>
    </row>
    <row r="933" spans="3:15" x14ac:dyDescent="0.3">
      <c r="C933">
        <v>1978</v>
      </c>
      <c r="D933" t="s">
        <v>30</v>
      </c>
      <c r="G933" t="s">
        <v>16</v>
      </c>
      <c r="H933" t="s">
        <v>11</v>
      </c>
      <c r="I933" t="s">
        <v>2380</v>
      </c>
      <c r="O933" t="s">
        <v>13</v>
      </c>
    </row>
    <row r="934" spans="3:15" x14ac:dyDescent="0.3">
      <c r="C934">
        <v>1984</v>
      </c>
      <c r="D934" t="s">
        <v>35</v>
      </c>
      <c r="G934" t="s">
        <v>11</v>
      </c>
      <c r="H934" t="s">
        <v>11</v>
      </c>
      <c r="I934" t="s">
        <v>2380</v>
      </c>
      <c r="O934" t="s">
        <v>23</v>
      </c>
    </row>
    <row r="935" spans="3:15" x14ac:dyDescent="0.3">
      <c r="C935">
        <v>1988</v>
      </c>
      <c r="D935" t="s">
        <v>30</v>
      </c>
      <c r="G935" t="s">
        <v>11</v>
      </c>
      <c r="H935" t="s">
        <v>11</v>
      </c>
      <c r="I935" t="s">
        <v>2380</v>
      </c>
      <c r="O935" t="s">
        <v>23</v>
      </c>
    </row>
    <row r="936" spans="3:15" x14ac:dyDescent="0.3">
      <c r="C936">
        <v>1994</v>
      </c>
      <c r="D936" t="s">
        <v>35</v>
      </c>
      <c r="G936" t="s">
        <v>11</v>
      </c>
      <c r="H936" t="s">
        <v>11</v>
      </c>
      <c r="I936" t="s">
        <v>2380</v>
      </c>
      <c r="O936" t="s">
        <v>300</v>
      </c>
    </row>
    <row r="937" spans="3:15" x14ac:dyDescent="0.3">
      <c r="C937">
        <v>1967</v>
      </c>
      <c r="D937" t="s">
        <v>10</v>
      </c>
      <c r="G937" t="s">
        <v>11</v>
      </c>
      <c r="H937" t="s">
        <v>12</v>
      </c>
      <c r="I937" t="s">
        <v>2380</v>
      </c>
      <c r="O937" t="s">
        <v>13</v>
      </c>
    </row>
    <row r="938" spans="3:15" x14ac:dyDescent="0.3">
      <c r="C938">
        <v>1997</v>
      </c>
      <c r="D938" t="s">
        <v>20</v>
      </c>
      <c r="G938" t="s">
        <v>11</v>
      </c>
      <c r="H938" t="s">
        <v>11</v>
      </c>
      <c r="I938" t="s">
        <v>2380</v>
      </c>
      <c r="O938" t="s">
        <v>23</v>
      </c>
    </row>
    <row r="939" spans="3:15" x14ac:dyDescent="0.3">
      <c r="C939">
        <v>1968</v>
      </c>
      <c r="D939" t="s">
        <v>10</v>
      </c>
      <c r="G939" t="s">
        <v>11</v>
      </c>
      <c r="H939" t="s">
        <v>12</v>
      </c>
      <c r="I939" t="s">
        <v>2380</v>
      </c>
      <c r="O939" t="s">
        <v>23</v>
      </c>
    </row>
    <row r="940" spans="3:15" x14ac:dyDescent="0.3">
      <c r="C940">
        <v>1996</v>
      </c>
      <c r="D940" t="s">
        <v>20</v>
      </c>
      <c r="G940" t="s">
        <v>12</v>
      </c>
      <c r="H940" t="s">
        <v>11</v>
      </c>
      <c r="I940" t="s">
        <v>2380</v>
      </c>
      <c r="O940" t="s">
        <v>42</v>
      </c>
    </row>
    <row r="941" spans="3:15" x14ac:dyDescent="0.3">
      <c r="C941">
        <v>1978</v>
      </c>
      <c r="D941" t="s">
        <v>15</v>
      </c>
      <c r="G941" t="s">
        <v>16</v>
      </c>
      <c r="H941" t="s">
        <v>11</v>
      </c>
      <c r="I941" t="s">
        <v>2380</v>
      </c>
      <c r="O941" t="s">
        <v>42</v>
      </c>
    </row>
    <row r="942" spans="3:15" x14ac:dyDescent="0.3">
      <c r="C942">
        <v>1978</v>
      </c>
      <c r="D942" t="s">
        <v>15</v>
      </c>
      <c r="G942" t="s">
        <v>16</v>
      </c>
      <c r="H942" t="s">
        <v>11</v>
      </c>
      <c r="I942" t="s">
        <v>2380</v>
      </c>
      <c r="O942" t="s">
        <v>42</v>
      </c>
    </row>
    <row r="943" spans="3:15" x14ac:dyDescent="0.3">
      <c r="C943">
        <v>1978</v>
      </c>
      <c r="D943" t="s">
        <v>15</v>
      </c>
      <c r="G943" t="s">
        <v>11</v>
      </c>
      <c r="H943" t="s">
        <v>11</v>
      </c>
      <c r="I943" t="s">
        <v>2380</v>
      </c>
      <c r="O943" t="s">
        <v>42</v>
      </c>
    </row>
    <row r="944" spans="3:15" x14ac:dyDescent="0.3">
      <c r="C944">
        <v>1978</v>
      </c>
      <c r="D944" t="s">
        <v>35</v>
      </c>
      <c r="G944" t="s">
        <v>16</v>
      </c>
      <c r="H944" t="s">
        <v>11</v>
      </c>
      <c r="I944" t="s">
        <v>2380</v>
      </c>
      <c r="O944" t="s">
        <v>13</v>
      </c>
    </row>
    <row r="945" spans="3:15" x14ac:dyDescent="0.3">
      <c r="C945">
        <v>2001</v>
      </c>
      <c r="D945" t="s">
        <v>30</v>
      </c>
      <c r="G945" t="s">
        <v>12</v>
      </c>
      <c r="H945" t="s">
        <v>11</v>
      </c>
      <c r="I945" t="s">
        <v>2380</v>
      </c>
      <c r="O945" t="s">
        <v>23</v>
      </c>
    </row>
    <row r="946" spans="3:15" x14ac:dyDescent="0.3">
      <c r="C946">
        <v>1980</v>
      </c>
      <c r="D946" t="s">
        <v>18</v>
      </c>
      <c r="G946" t="s">
        <v>11</v>
      </c>
      <c r="H946" t="s">
        <v>11</v>
      </c>
      <c r="I946" t="s">
        <v>2380</v>
      </c>
      <c r="O946" t="s">
        <v>247</v>
      </c>
    </row>
    <row r="947" spans="3:15" x14ac:dyDescent="0.3">
      <c r="C947">
        <v>1980</v>
      </c>
      <c r="D947" t="s">
        <v>10</v>
      </c>
      <c r="G947" t="s">
        <v>16</v>
      </c>
      <c r="H947" t="s">
        <v>11</v>
      </c>
      <c r="I947" t="s">
        <v>2380</v>
      </c>
      <c r="O947" t="s">
        <v>13</v>
      </c>
    </row>
    <row r="948" spans="3:15" x14ac:dyDescent="0.3">
      <c r="C948">
        <v>1999</v>
      </c>
      <c r="D948" t="s">
        <v>18</v>
      </c>
      <c r="G948" t="s">
        <v>11</v>
      </c>
      <c r="H948" t="s">
        <v>11</v>
      </c>
      <c r="I948" t="s">
        <v>2380</v>
      </c>
      <c r="O948" t="s">
        <v>535</v>
      </c>
    </row>
    <row r="949" spans="3:15" x14ac:dyDescent="0.3">
      <c r="C949">
        <v>1980</v>
      </c>
      <c r="D949" t="s">
        <v>37</v>
      </c>
      <c r="G949" t="s">
        <v>11</v>
      </c>
      <c r="H949" t="s">
        <v>11</v>
      </c>
      <c r="I949" t="s">
        <v>2380</v>
      </c>
      <c r="O949" t="s">
        <v>247</v>
      </c>
    </row>
    <row r="950" spans="3:15" x14ac:dyDescent="0.3">
      <c r="C950">
        <v>1993</v>
      </c>
      <c r="D950" t="s">
        <v>35</v>
      </c>
      <c r="G950" t="s">
        <v>11</v>
      </c>
      <c r="H950" t="s">
        <v>11</v>
      </c>
      <c r="I950" t="s">
        <v>2380</v>
      </c>
      <c r="O950" t="s">
        <v>23</v>
      </c>
    </row>
    <row r="951" spans="3:15" x14ac:dyDescent="0.3">
      <c r="C951">
        <v>1998</v>
      </c>
      <c r="D951" t="s">
        <v>20</v>
      </c>
      <c r="G951" t="s">
        <v>12</v>
      </c>
      <c r="H951" t="s">
        <v>11</v>
      </c>
      <c r="I951" t="s">
        <v>2380</v>
      </c>
      <c r="O951" t="s">
        <v>249</v>
      </c>
    </row>
    <row r="952" spans="3:15" x14ac:dyDescent="0.3">
      <c r="C952">
        <v>1965</v>
      </c>
      <c r="D952" t="s">
        <v>30</v>
      </c>
      <c r="G952" t="s">
        <v>12</v>
      </c>
      <c r="H952" t="s">
        <v>12</v>
      </c>
      <c r="I952" t="s">
        <v>2380</v>
      </c>
      <c r="O952" t="s">
        <v>23</v>
      </c>
    </row>
    <row r="953" spans="3:15" x14ac:dyDescent="0.3">
      <c r="C953">
        <v>1976</v>
      </c>
      <c r="D953" t="s">
        <v>37</v>
      </c>
      <c r="G953" t="s">
        <v>16</v>
      </c>
      <c r="H953" t="s">
        <v>11</v>
      </c>
      <c r="I953" t="s">
        <v>2380</v>
      </c>
      <c r="O953" t="s">
        <v>42</v>
      </c>
    </row>
    <row r="954" spans="3:15" x14ac:dyDescent="0.3">
      <c r="C954">
        <v>1996</v>
      </c>
      <c r="D954" t="s">
        <v>15</v>
      </c>
      <c r="G954" t="s">
        <v>11</v>
      </c>
      <c r="H954" t="s">
        <v>11</v>
      </c>
      <c r="I954" t="s">
        <v>2380</v>
      </c>
      <c r="O954" t="s">
        <v>632</v>
      </c>
    </row>
    <row r="955" spans="3:15" x14ac:dyDescent="0.3">
      <c r="C955">
        <v>1995</v>
      </c>
      <c r="D955" t="s">
        <v>20</v>
      </c>
      <c r="G955" t="s">
        <v>16</v>
      </c>
      <c r="H955" t="s">
        <v>11</v>
      </c>
      <c r="I955" t="s">
        <v>2380</v>
      </c>
      <c r="O955" t="s">
        <v>23</v>
      </c>
    </row>
    <row r="956" spans="3:15" x14ac:dyDescent="0.3">
      <c r="C956">
        <v>1971</v>
      </c>
      <c r="D956" t="s">
        <v>37</v>
      </c>
      <c r="G956" t="s">
        <v>16</v>
      </c>
      <c r="H956" t="s">
        <v>11</v>
      </c>
      <c r="I956" t="s">
        <v>2380</v>
      </c>
      <c r="O956" t="s">
        <v>13</v>
      </c>
    </row>
    <row r="957" spans="3:15" x14ac:dyDescent="0.3">
      <c r="C957">
        <v>1981</v>
      </c>
      <c r="D957" t="s">
        <v>30</v>
      </c>
      <c r="G957" t="s">
        <v>11</v>
      </c>
      <c r="H957" t="s">
        <v>11</v>
      </c>
      <c r="I957" t="s">
        <v>2380</v>
      </c>
      <c r="O957" t="s">
        <v>516</v>
      </c>
    </row>
    <row r="958" spans="3:15" x14ac:dyDescent="0.3">
      <c r="C958">
        <v>1982</v>
      </c>
      <c r="D958" t="s">
        <v>30</v>
      </c>
      <c r="G958" t="s">
        <v>16</v>
      </c>
      <c r="H958" t="s">
        <v>11</v>
      </c>
      <c r="I958" t="s">
        <v>2380</v>
      </c>
      <c r="O958" t="s">
        <v>13</v>
      </c>
    </row>
    <row r="959" spans="3:15" x14ac:dyDescent="0.3">
      <c r="C959">
        <v>1987</v>
      </c>
      <c r="D959" t="s">
        <v>10</v>
      </c>
      <c r="G959" t="s">
        <v>12</v>
      </c>
      <c r="H959" t="s">
        <v>11</v>
      </c>
      <c r="I959" t="s">
        <v>2380</v>
      </c>
      <c r="O959" t="s">
        <v>300</v>
      </c>
    </row>
    <row r="960" spans="3:15" x14ac:dyDescent="0.3">
      <c r="C960">
        <v>1978</v>
      </c>
      <c r="D960" t="s">
        <v>30</v>
      </c>
      <c r="G960" t="s">
        <v>11</v>
      </c>
      <c r="H960" t="s">
        <v>16</v>
      </c>
      <c r="I960" t="s">
        <v>2380</v>
      </c>
      <c r="O960" t="s">
        <v>42</v>
      </c>
    </row>
    <row r="961" spans="3:15" x14ac:dyDescent="0.3">
      <c r="C961">
        <v>1979</v>
      </c>
      <c r="D961" t="s">
        <v>18</v>
      </c>
      <c r="G961" t="s">
        <v>12</v>
      </c>
      <c r="H961" t="s">
        <v>11</v>
      </c>
      <c r="I961" t="s">
        <v>2380</v>
      </c>
      <c r="O961" t="s">
        <v>23</v>
      </c>
    </row>
    <row r="962" spans="3:15" x14ac:dyDescent="0.3">
      <c r="C962">
        <v>1980</v>
      </c>
      <c r="D962" t="s">
        <v>20</v>
      </c>
      <c r="G962" t="s">
        <v>16</v>
      </c>
      <c r="H962" t="s">
        <v>12</v>
      </c>
      <c r="I962" t="s">
        <v>2380</v>
      </c>
      <c r="O962" t="s">
        <v>168</v>
      </c>
    </row>
    <row r="963" spans="3:15" x14ac:dyDescent="0.3">
      <c r="C963">
        <v>1978</v>
      </c>
      <c r="D963" t="s">
        <v>30</v>
      </c>
      <c r="G963" t="s">
        <v>11</v>
      </c>
      <c r="H963" t="s">
        <v>12</v>
      </c>
      <c r="I963" t="s">
        <v>2380</v>
      </c>
      <c r="O963" t="s">
        <v>13</v>
      </c>
    </row>
    <row r="964" spans="3:15" x14ac:dyDescent="0.3">
      <c r="C964">
        <v>1977</v>
      </c>
      <c r="D964" t="s">
        <v>35</v>
      </c>
      <c r="G964" t="s">
        <v>12</v>
      </c>
      <c r="H964" t="s">
        <v>11</v>
      </c>
      <c r="I964" t="s">
        <v>2380</v>
      </c>
      <c r="O964" t="s">
        <v>23</v>
      </c>
    </row>
    <row r="965" spans="3:15" x14ac:dyDescent="0.3">
      <c r="C965">
        <v>1965</v>
      </c>
      <c r="D965" t="s">
        <v>10</v>
      </c>
      <c r="G965" t="s">
        <v>11</v>
      </c>
      <c r="H965" t="s">
        <v>12</v>
      </c>
      <c r="I965" t="s">
        <v>2380</v>
      </c>
      <c r="O965" t="s">
        <v>13</v>
      </c>
    </row>
    <row r="966" spans="3:15" x14ac:dyDescent="0.3">
      <c r="C966">
        <v>1978</v>
      </c>
      <c r="D966" t="s">
        <v>20</v>
      </c>
      <c r="G966" t="s">
        <v>16</v>
      </c>
      <c r="H966" t="s">
        <v>16</v>
      </c>
      <c r="I966" t="s">
        <v>2380</v>
      </c>
      <c r="O966" t="s">
        <v>42</v>
      </c>
    </row>
    <row r="967" spans="3:15" x14ac:dyDescent="0.3">
      <c r="C967">
        <v>1976</v>
      </c>
      <c r="D967" t="s">
        <v>30</v>
      </c>
      <c r="G967" t="s">
        <v>11</v>
      </c>
      <c r="H967" t="s">
        <v>12</v>
      </c>
      <c r="I967" t="s">
        <v>2380</v>
      </c>
      <c r="O967" t="s">
        <v>13</v>
      </c>
    </row>
    <row r="968" spans="3:15" x14ac:dyDescent="0.3">
      <c r="C968">
        <v>1981</v>
      </c>
      <c r="D968" t="s">
        <v>18</v>
      </c>
      <c r="G968" t="s">
        <v>16</v>
      </c>
      <c r="H968" t="s">
        <v>11</v>
      </c>
      <c r="I968" t="s">
        <v>2380</v>
      </c>
      <c r="O968" t="s">
        <v>23</v>
      </c>
    </row>
    <row r="969" spans="3:15" x14ac:dyDescent="0.3">
      <c r="C969">
        <v>1997</v>
      </c>
      <c r="D969" t="s">
        <v>30</v>
      </c>
      <c r="G969" t="s">
        <v>16</v>
      </c>
      <c r="H969" t="s">
        <v>11</v>
      </c>
      <c r="I969" t="s">
        <v>2380</v>
      </c>
      <c r="O969" t="s">
        <v>23</v>
      </c>
    </row>
    <row r="970" spans="3:15" x14ac:dyDescent="0.3">
      <c r="C970">
        <v>1974</v>
      </c>
      <c r="D970" t="s">
        <v>30</v>
      </c>
      <c r="G970" t="s">
        <v>12</v>
      </c>
      <c r="H970" t="s">
        <v>16</v>
      </c>
      <c r="I970" t="s">
        <v>2380</v>
      </c>
      <c r="O970" t="s">
        <v>13</v>
      </c>
    </row>
    <row r="971" spans="3:15" x14ac:dyDescent="0.3">
      <c r="C971">
        <v>1999</v>
      </c>
      <c r="D971" t="s">
        <v>30</v>
      </c>
      <c r="G971" t="s">
        <v>11</v>
      </c>
      <c r="H971" t="s">
        <v>11</v>
      </c>
      <c r="I971" t="s">
        <v>2380</v>
      </c>
      <c r="O971" t="s">
        <v>535</v>
      </c>
    </row>
    <row r="972" spans="3:15" x14ac:dyDescent="0.3">
      <c r="C972">
        <v>1997</v>
      </c>
      <c r="D972" t="s">
        <v>30</v>
      </c>
      <c r="G972" t="s">
        <v>12</v>
      </c>
      <c r="H972" t="s">
        <v>11</v>
      </c>
      <c r="I972" t="s">
        <v>2380</v>
      </c>
      <c r="O972" t="s">
        <v>23</v>
      </c>
    </row>
    <row r="973" spans="3:15" x14ac:dyDescent="0.3">
      <c r="C973">
        <v>1974</v>
      </c>
      <c r="D973" t="s">
        <v>15</v>
      </c>
      <c r="G973" t="s">
        <v>12</v>
      </c>
      <c r="H973" t="s">
        <v>11</v>
      </c>
      <c r="I973" t="s">
        <v>2380</v>
      </c>
      <c r="O973" t="s">
        <v>13</v>
      </c>
    </row>
    <row r="974" spans="3:15" x14ac:dyDescent="0.3">
      <c r="C974">
        <v>1991</v>
      </c>
      <c r="D974" t="s">
        <v>30</v>
      </c>
      <c r="G974" t="s">
        <v>16</v>
      </c>
      <c r="H974" t="s">
        <v>11</v>
      </c>
      <c r="I974" t="s">
        <v>2380</v>
      </c>
      <c r="O974" t="s">
        <v>23</v>
      </c>
    </row>
    <row r="975" spans="3:15" x14ac:dyDescent="0.3">
      <c r="C975">
        <v>1989</v>
      </c>
      <c r="D975" t="s">
        <v>37</v>
      </c>
      <c r="G975" t="s">
        <v>11</v>
      </c>
      <c r="H975" t="s">
        <v>11</v>
      </c>
      <c r="I975" t="s">
        <v>2380</v>
      </c>
      <c r="O975" t="s">
        <v>23</v>
      </c>
    </row>
    <row r="976" spans="3:15" x14ac:dyDescent="0.3">
      <c r="C976">
        <v>2001</v>
      </c>
      <c r="D976" t="s">
        <v>37</v>
      </c>
      <c r="G976" t="s">
        <v>11</v>
      </c>
      <c r="H976" t="s">
        <v>11</v>
      </c>
      <c r="I976" t="s">
        <v>2380</v>
      </c>
      <c r="O976" t="s">
        <v>23</v>
      </c>
    </row>
    <row r="977" spans="3:15" x14ac:dyDescent="0.3">
      <c r="C977">
        <v>1994</v>
      </c>
      <c r="D977" t="s">
        <v>15</v>
      </c>
      <c r="G977" t="s">
        <v>12</v>
      </c>
      <c r="H977" t="s">
        <v>11</v>
      </c>
      <c r="I977" t="s">
        <v>2380</v>
      </c>
      <c r="O977" t="s">
        <v>23</v>
      </c>
    </row>
    <row r="978" spans="3:15" x14ac:dyDescent="0.3">
      <c r="C978">
        <v>1962</v>
      </c>
      <c r="D978" t="s">
        <v>37</v>
      </c>
      <c r="G978" t="s">
        <v>11</v>
      </c>
      <c r="H978" t="s">
        <v>12</v>
      </c>
      <c r="I978" t="s">
        <v>2380</v>
      </c>
      <c r="O978" t="s">
        <v>13</v>
      </c>
    </row>
    <row r="979" spans="3:15" x14ac:dyDescent="0.3">
      <c r="C979">
        <v>1977</v>
      </c>
      <c r="D979" t="s">
        <v>10</v>
      </c>
      <c r="G979" t="s">
        <v>16</v>
      </c>
      <c r="H979" t="s">
        <v>11</v>
      </c>
      <c r="I979" t="s">
        <v>2380</v>
      </c>
      <c r="O979" t="s">
        <v>247</v>
      </c>
    </row>
    <row r="980" spans="3:15" x14ac:dyDescent="0.3">
      <c r="C980">
        <v>1987</v>
      </c>
      <c r="D980" t="s">
        <v>37</v>
      </c>
      <c r="G980" t="s">
        <v>12</v>
      </c>
      <c r="H980" t="s">
        <v>11</v>
      </c>
      <c r="I980" t="s">
        <v>2380</v>
      </c>
      <c r="O980" t="s">
        <v>200</v>
      </c>
    </row>
    <row r="981" spans="3:15" x14ac:dyDescent="0.3">
      <c r="C981">
        <v>1966</v>
      </c>
      <c r="D981" t="s">
        <v>10</v>
      </c>
      <c r="G981" t="s">
        <v>12</v>
      </c>
      <c r="H981" t="s">
        <v>12</v>
      </c>
      <c r="I981" t="s">
        <v>2380</v>
      </c>
      <c r="O981" t="s">
        <v>23</v>
      </c>
    </row>
    <row r="982" spans="3:15" x14ac:dyDescent="0.3">
      <c r="C982">
        <v>1981</v>
      </c>
      <c r="D982" t="s">
        <v>30</v>
      </c>
      <c r="G982" t="s">
        <v>11</v>
      </c>
      <c r="H982" t="s">
        <v>11</v>
      </c>
      <c r="I982" t="s">
        <v>2380</v>
      </c>
      <c r="O982" t="s">
        <v>42</v>
      </c>
    </row>
    <row r="983" spans="3:15" x14ac:dyDescent="0.3">
      <c r="C983">
        <v>1970</v>
      </c>
      <c r="D983" t="s">
        <v>18</v>
      </c>
      <c r="G983" t="s">
        <v>11</v>
      </c>
      <c r="H983" t="s">
        <v>11</v>
      </c>
      <c r="I983" t="s">
        <v>2380</v>
      </c>
      <c r="O983" t="s">
        <v>13</v>
      </c>
    </row>
    <row r="984" spans="3:15" x14ac:dyDescent="0.3">
      <c r="C984">
        <v>1975</v>
      </c>
      <c r="D984" t="s">
        <v>35</v>
      </c>
      <c r="G984" t="s">
        <v>11</v>
      </c>
      <c r="H984" t="s">
        <v>11</v>
      </c>
      <c r="I984" t="s">
        <v>2380</v>
      </c>
      <c r="O984" t="s">
        <v>13</v>
      </c>
    </row>
    <row r="985" spans="3:15" x14ac:dyDescent="0.3">
      <c r="C985">
        <v>1972</v>
      </c>
      <c r="D985" t="s">
        <v>15</v>
      </c>
      <c r="G985" t="s">
        <v>11</v>
      </c>
      <c r="H985" t="s">
        <v>11</v>
      </c>
      <c r="I985" t="s">
        <v>2380</v>
      </c>
      <c r="O985" t="s">
        <v>13</v>
      </c>
    </row>
    <row r="986" spans="3:15" x14ac:dyDescent="0.3">
      <c r="C986">
        <v>1983</v>
      </c>
      <c r="D986" t="s">
        <v>35</v>
      </c>
      <c r="G986" t="s">
        <v>16</v>
      </c>
      <c r="H986" t="s">
        <v>11</v>
      </c>
      <c r="I986" t="s">
        <v>2380</v>
      </c>
      <c r="O986" t="s">
        <v>247</v>
      </c>
    </row>
    <row r="987" spans="3:15" x14ac:dyDescent="0.3">
      <c r="C987">
        <v>1983</v>
      </c>
      <c r="D987" t="s">
        <v>35</v>
      </c>
      <c r="G987" t="s">
        <v>12</v>
      </c>
      <c r="H987" t="s">
        <v>11</v>
      </c>
      <c r="I987" t="s">
        <v>2380</v>
      </c>
      <c r="O987" t="s">
        <v>247</v>
      </c>
    </row>
    <row r="988" spans="3:15" x14ac:dyDescent="0.3">
      <c r="C988">
        <v>1962</v>
      </c>
      <c r="D988" t="s">
        <v>35</v>
      </c>
      <c r="G988" t="s">
        <v>16</v>
      </c>
      <c r="H988" t="s">
        <v>12</v>
      </c>
      <c r="I988" t="s">
        <v>2380</v>
      </c>
      <c r="O988" t="s">
        <v>13</v>
      </c>
    </row>
    <row r="989" spans="3:15" x14ac:dyDescent="0.3">
      <c r="C989">
        <v>1995</v>
      </c>
      <c r="D989" t="s">
        <v>20</v>
      </c>
      <c r="G989" t="s">
        <v>12</v>
      </c>
      <c r="H989" t="s">
        <v>11</v>
      </c>
      <c r="I989" t="s">
        <v>2380</v>
      </c>
      <c r="O989" t="s">
        <v>23</v>
      </c>
    </row>
    <row r="990" spans="3:15" x14ac:dyDescent="0.3">
      <c r="C990">
        <v>1980</v>
      </c>
      <c r="D990" t="s">
        <v>15</v>
      </c>
      <c r="G990" t="s">
        <v>11</v>
      </c>
      <c r="H990" t="s">
        <v>11</v>
      </c>
      <c r="I990" t="s">
        <v>2380</v>
      </c>
      <c r="O990" t="s">
        <v>23</v>
      </c>
    </row>
    <row r="991" spans="3:15" x14ac:dyDescent="0.3">
      <c r="C991">
        <v>1989</v>
      </c>
      <c r="D991" t="s">
        <v>15</v>
      </c>
      <c r="G991" t="s">
        <v>16</v>
      </c>
      <c r="H991" t="s">
        <v>11</v>
      </c>
      <c r="I991" t="s">
        <v>2380</v>
      </c>
      <c r="O991" t="s">
        <v>23</v>
      </c>
    </row>
    <row r="992" spans="3:15" x14ac:dyDescent="0.3">
      <c r="C992">
        <v>1978</v>
      </c>
      <c r="D992" t="s">
        <v>10</v>
      </c>
      <c r="G992" t="s">
        <v>12</v>
      </c>
      <c r="H992" t="s">
        <v>11</v>
      </c>
      <c r="I992" t="s">
        <v>2380</v>
      </c>
      <c r="O992" t="s">
        <v>23</v>
      </c>
    </row>
    <row r="993" spans="3:15" x14ac:dyDescent="0.3">
      <c r="C993">
        <v>1976</v>
      </c>
      <c r="D993" t="s">
        <v>30</v>
      </c>
      <c r="G993" t="s">
        <v>11</v>
      </c>
      <c r="H993" t="s">
        <v>11</v>
      </c>
      <c r="I993" t="s">
        <v>2380</v>
      </c>
      <c r="O993" t="s">
        <v>23</v>
      </c>
    </row>
    <row r="994" spans="3:15" x14ac:dyDescent="0.3">
      <c r="C994">
        <v>1977</v>
      </c>
      <c r="D994" t="s">
        <v>15</v>
      </c>
      <c r="G994" t="s">
        <v>11</v>
      </c>
      <c r="H994" t="s">
        <v>12</v>
      </c>
      <c r="I994" t="s">
        <v>2380</v>
      </c>
      <c r="O994" t="s">
        <v>42</v>
      </c>
    </row>
    <row r="995" spans="3:15" x14ac:dyDescent="0.3">
      <c r="C995">
        <v>2003</v>
      </c>
      <c r="D995" t="s">
        <v>30</v>
      </c>
      <c r="G995" t="s">
        <v>11</v>
      </c>
      <c r="H995" t="s">
        <v>11</v>
      </c>
      <c r="I995" t="s">
        <v>2380</v>
      </c>
      <c r="O995" t="s">
        <v>23</v>
      </c>
    </row>
    <row r="996" spans="3:15" x14ac:dyDescent="0.3">
      <c r="C996">
        <v>1985</v>
      </c>
      <c r="D996" t="s">
        <v>15</v>
      </c>
      <c r="G996" t="s">
        <v>12</v>
      </c>
      <c r="H996" t="s">
        <v>11</v>
      </c>
      <c r="I996" t="s">
        <v>2380</v>
      </c>
      <c r="O996" t="s">
        <v>23</v>
      </c>
    </row>
    <row r="997" spans="3:15" x14ac:dyDescent="0.3">
      <c r="C997">
        <v>1982</v>
      </c>
      <c r="D997" t="s">
        <v>30</v>
      </c>
      <c r="G997" t="s">
        <v>12</v>
      </c>
      <c r="H997" t="s">
        <v>11</v>
      </c>
      <c r="I997" t="s">
        <v>2380</v>
      </c>
      <c r="O997" t="s">
        <v>23</v>
      </c>
    </row>
    <row r="998" spans="3:15" x14ac:dyDescent="0.3">
      <c r="C998">
        <v>1970</v>
      </c>
      <c r="D998" t="s">
        <v>30</v>
      </c>
      <c r="G998" t="s">
        <v>16</v>
      </c>
      <c r="H998" t="s">
        <v>11</v>
      </c>
      <c r="I998" t="s">
        <v>2380</v>
      </c>
      <c r="O998" t="s">
        <v>13</v>
      </c>
    </row>
    <row r="999" spans="3:15" x14ac:dyDescent="0.3">
      <c r="C999">
        <v>1975</v>
      </c>
      <c r="D999" t="s">
        <v>18</v>
      </c>
      <c r="G999" t="s">
        <v>12</v>
      </c>
      <c r="H999" t="s">
        <v>12</v>
      </c>
      <c r="I999" t="s">
        <v>2380</v>
      </c>
      <c r="O999" t="s">
        <v>42</v>
      </c>
    </row>
    <row r="1000" spans="3:15" x14ac:dyDescent="0.3">
      <c r="C1000">
        <v>1965</v>
      </c>
      <c r="D1000" t="s">
        <v>35</v>
      </c>
      <c r="G1000" t="s">
        <v>16</v>
      </c>
      <c r="H1000" t="s">
        <v>12</v>
      </c>
      <c r="I1000" t="s">
        <v>2380</v>
      </c>
      <c r="O1000" t="s">
        <v>13</v>
      </c>
    </row>
    <row r="1001" spans="3:15" x14ac:dyDescent="0.3">
      <c r="C1001">
        <v>1975</v>
      </c>
      <c r="D1001" t="s">
        <v>30</v>
      </c>
      <c r="G1001" t="s">
        <v>11</v>
      </c>
      <c r="H1001" t="s">
        <v>12</v>
      </c>
      <c r="I1001" t="s">
        <v>2380</v>
      </c>
      <c r="O1001" t="s">
        <v>42</v>
      </c>
    </row>
    <row r="1002" spans="3:15" x14ac:dyDescent="0.3">
      <c r="C1002">
        <v>1965</v>
      </c>
      <c r="D1002" t="s">
        <v>37</v>
      </c>
      <c r="G1002" t="s">
        <v>16</v>
      </c>
      <c r="H1002" t="s">
        <v>12</v>
      </c>
      <c r="I1002" t="s">
        <v>2380</v>
      </c>
      <c r="O1002" t="s">
        <v>42</v>
      </c>
    </row>
    <row r="1003" spans="3:15" x14ac:dyDescent="0.3">
      <c r="C1003">
        <v>1993</v>
      </c>
      <c r="D1003" t="s">
        <v>15</v>
      </c>
      <c r="G1003" t="s">
        <v>16</v>
      </c>
      <c r="H1003" t="s">
        <v>11</v>
      </c>
      <c r="I1003" t="s">
        <v>2380</v>
      </c>
      <c r="O1003" t="s">
        <v>535</v>
      </c>
    </row>
    <row r="1004" spans="3:15" x14ac:dyDescent="0.3">
      <c r="C1004">
        <v>2001</v>
      </c>
      <c r="D1004" t="s">
        <v>35</v>
      </c>
      <c r="G1004" t="s">
        <v>11</v>
      </c>
      <c r="H1004" t="s">
        <v>11</v>
      </c>
      <c r="I1004" t="s">
        <v>2380</v>
      </c>
      <c r="O1004" t="s">
        <v>23</v>
      </c>
    </row>
    <row r="1005" spans="3:15" x14ac:dyDescent="0.3">
      <c r="C1005">
        <v>1994</v>
      </c>
      <c r="D1005" t="s">
        <v>37</v>
      </c>
      <c r="G1005" t="s">
        <v>11</v>
      </c>
      <c r="H1005" t="s">
        <v>11</v>
      </c>
      <c r="I1005" t="s">
        <v>2380</v>
      </c>
      <c r="O1005" t="s">
        <v>535</v>
      </c>
    </row>
    <row r="1006" spans="3:15" x14ac:dyDescent="0.3">
      <c r="C1006">
        <v>1975</v>
      </c>
      <c r="D1006" t="s">
        <v>30</v>
      </c>
      <c r="G1006" t="s">
        <v>12</v>
      </c>
      <c r="H1006" t="s">
        <v>12</v>
      </c>
      <c r="I1006" t="s">
        <v>2380</v>
      </c>
      <c r="O1006" t="s">
        <v>13</v>
      </c>
    </row>
    <row r="1007" spans="3:15" x14ac:dyDescent="0.3">
      <c r="C1007">
        <v>1967</v>
      </c>
      <c r="D1007" t="s">
        <v>18</v>
      </c>
      <c r="G1007" t="s">
        <v>16</v>
      </c>
      <c r="H1007" t="s">
        <v>12</v>
      </c>
      <c r="I1007" t="s">
        <v>2380</v>
      </c>
      <c r="O1007" t="s">
        <v>23</v>
      </c>
    </row>
    <row r="1008" spans="3:15" x14ac:dyDescent="0.3">
      <c r="C1008">
        <v>1973</v>
      </c>
      <c r="D1008" t="s">
        <v>37</v>
      </c>
      <c r="G1008" t="s">
        <v>11</v>
      </c>
      <c r="H1008" t="s">
        <v>11</v>
      </c>
      <c r="I1008" t="s">
        <v>2380</v>
      </c>
      <c r="O1008" t="s">
        <v>13</v>
      </c>
    </row>
    <row r="1009" spans="3:15" x14ac:dyDescent="0.3">
      <c r="C1009">
        <v>1978</v>
      </c>
      <c r="D1009" t="s">
        <v>20</v>
      </c>
      <c r="G1009" t="s">
        <v>16</v>
      </c>
      <c r="H1009" t="s">
        <v>12</v>
      </c>
      <c r="I1009" t="s">
        <v>2380</v>
      </c>
      <c r="O1009" t="s">
        <v>23</v>
      </c>
    </row>
    <row r="1010" spans="3:15" x14ac:dyDescent="0.3">
      <c r="C1010">
        <v>1973</v>
      </c>
      <c r="D1010" t="s">
        <v>30</v>
      </c>
      <c r="G1010" t="s">
        <v>16</v>
      </c>
      <c r="H1010" t="s">
        <v>12</v>
      </c>
      <c r="I1010" t="s">
        <v>2380</v>
      </c>
      <c r="O1010" t="s">
        <v>42</v>
      </c>
    </row>
    <row r="1011" spans="3:15" x14ac:dyDescent="0.3">
      <c r="C1011">
        <v>1973</v>
      </c>
      <c r="D1011" t="s">
        <v>35</v>
      </c>
      <c r="G1011" t="s">
        <v>16</v>
      </c>
      <c r="H1011" t="s">
        <v>12</v>
      </c>
      <c r="I1011" t="s">
        <v>2380</v>
      </c>
      <c r="O1011" t="s">
        <v>13</v>
      </c>
    </row>
    <row r="1012" spans="3:15" x14ac:dyDescent="0.3">
      <c r="C1012">
        <v>1973</v>
      </c>
      <c r="D1012" t="s">
        <v>20</v>
      </c>
      <c r="G1012" t="s">
        <v>11</v>
      </c>
      <c r="H1012" t="s">
        <v>11</v>
      </c>
      <c r="I1012" t="s">
        <v>2380</v>
      </c>
      <c r="O1012" t="s">
        <v>13</v>
      </c>
    </row>
    <row r="1013" spans="3:15" x14ac:dyDescent="0.3">
      <c r="C1013">
        <v>1990</v>
      </c>
      <c r="D1013" t="s">
        <v>18</v>
      </c>
      <c r="G1013" t="s">
        <v>12</v>
      </c>
      <c r="H1013" t="s">
        <v>11</v>
      </c>
      <c r="I1013" t="s">
        <v>2380</v>
      </c>
      <c r="O1013" t="s">
        <v>200</v>
      </c>
    </row>
    <row r="1014" spans="3:15" x14ac:dyDescent="0.3">
      <c r="C1014">
        <v>1982</v>
      </c>
      <c r="D1014" t="s">
        <v>18</v>
      </c>
      <c r="G1014" t="s">
        <v>12</v>
      </c>
      <c r="H1014" t="s">
        <v>12</v>
      </c>
      <c r="I1014" t="s">
        <v>2380</v>
      </c>
      <c r="O1014" t="s">
        <v>23</v>
      </c>
    </row>
    <row r="1015" spans="3:15" x14ac:dyDescent="0.3">
      <c r="C1015">
        <v>1963</v>
      </c>
      <c r="D1015" t="s">
        <v>15</v>
      </c>
      <c r="G1015" t="s">
        <v>16</v>
      </c>
      <c r="H1015" t="s">
        <v>12</v>
      </c>
      <c r="I1015" t="s">
        <v>2380</v>
      </c>
      <c r="O1015" t="s">
        <v>13</v>
      </c>
    </row>
    <row r="1016" spans="3:15" x14ac:dyDescent="0.3">
      <c r="C1016">
        <v>1983</v>
      </c>
      <c r="D1016" t="s">
        <v>18</v>
      </c>
      <c r="G1016" t="s">
        <v>11</v>
      </c>
      <c r="H1016" t="s">
        <v>11</v>
      </c>
      <c r="I1016" t="s">
        <v>2380</v>
      </c>
      <c r="O1016" t="s">
        <v>516</v>
      </c>
    </row>
    <row r="1017" spans="3:15" x14ac:dyDescent="0.3">
      <c r="C1017">
        <v>1997</v>
      </c>
      <c r="D1017" t="s">
        <v>37</v>
      </c>
      <c r="G1017" t="s">
        <v>16</v>
      </c>
      <c r="H1017" t="s">
        <v>11</v>
      </c>
      <c r="I1017" t="s">
        <v>2380</v>
      </c>
      <c r="O1017" t="s">
        <v>535</v>
      </c>
    </row>
    <row r="1018" spans="3:15" x14ac:dyDescent="0.3">
      <c r="C1018">
        <v>1962</v>
      </c>
      <c r="D1018" t="s">
        <v>15</v>
      </c>
      <c r="G1018" t="s">
        <v>12</v>
      </c>
      <c r="H1018" t="s">
        <v>12</v>
      </c>
      <c r="I1018" t="s">
        <v>2380</v>
      </c>
      <c r="O1018" t="s">
        <v>13</v>
      </c>
    </row>
    <row r="1019" spans="3:15" x14ac:dyDescent="0.3">
      <c r="C1019">
        <v>1978</v>
      </c>
      <c r="D1019" t="s">
        <v>37</v>
      </c>
      <c r="G1019" t="s">
        <v>12</v>
      </c>
      <c r="H1019" t="s">
        <v>11</v>
      </c>
      <c r="I1019" t="s">
        <v>2380</v>
      </c>
      <c r="O1019" t="s">
        <v>13</v>
      </c>
    </row>
    <row r="1020" spans="3:15" x14ac:dyDescent="0.3">
      <c r="C1020">
        <v>1978</v>
      </c>
      <c r="D1020" t="s">
        <v>18</v>
      </c>
      <c r="G1020" t="s">
        <v>11</v>
      </c>
      <c r="H1020" t="s">
        <v>11</v>
      </c>
      <c r="I1020" t="s">
        <v>2380</v>
      </c>
      <c r="O1020" t="s">
        <v>13</v>
      </c>
    </row>
    <row r="1021" spans="3:15" x14ac:dyDescent="0.3">
      <c r="C1021">
        <v>1976</v>
      </c>
      <c r="D1021" t="s">
        <v>20</v>
      </c>
      <c r="G1021" t="s">
        <v>12</v>
      </c>
      <c r="H1021" t="s">
        <v>11</v>
      </c>
      <c r="I1021" t="s">
        <v>2380</v>
      </c>
      <c r="O1021" t="s">
        <v>13</v>
      </c>
    </row>
    <row r="1022" spans="3:15" x14ac:dyDescent="0.3">
      <c r="C1022">
        <v>1976</v>
      </c>
      <c r="D1022" t="s">
        <v>18</v>
      </c>
      <c r="G1022" t="s">
        <v>11</v>
      </c>
      <c r="H1022" t="s">
        <v>11</v>
      </c>
      <c r="I1022" t="s">
        <v>2380</v>
      </c>
      <c r="O1022" t="s">
        <v>13</v>
      </c>
    </row>
    <row r="1023" spans="3:15" x14ac:dyDescent="0.3">
      <c r="C1023">
        <v>1976</v>
      </c>
      <c r="D1023" t="s">
        <v>20</v>
      </c>
      <c r="G1023" t="s">
        <v>11</v>
      </c>
      <c r="H1023" t="s">
        <v>11</v>
      </c>
      <c r="I1023" t="s">
        <v>2380</v>
      </c>
      <c r="O1023" t="s">
        <v>13</v>
      </c>
    </row>
    <row r="1024" spans="3:15" x14ac:dyDescent="0.3">
      <c r="C1024">
        <v>1982</v>
      </c>
      <c r="D1024" t="s">
        <v>20</v>
      </c>
      <c r="G1024" t="s">
        <v>11</v>
      </c>
      <c r="H1024" t="s">
        <v>11</v>
      </c>
      <c r="I1024" t="s">
        <v>2380</v>
      </c>
      <c r="O1024" t="s">
        <v>247</v>
      </c>
    </row>
    <row r="1025" spans="3:15" x14ac:dyDescent="0.3">
      <c r="C1025">
        <v>1964</v>
      </c>
      <c r="D1025" t="s">
        <v>20</v>
      </c>
      <c r="G1025" t="s">
        <v>12</v>
      </c>
      <c r="H1025" t="s">
        <v>12</v>
      </c>
      <c r="I1025" t="s">
        <v>2380</v>
      </c>
      <c r="O1025" t="s">
        <v>13</v>
      </c>
    </row>
    <row r="1026" spans="3:15" x14ac:dyDescent="0.3">
      <c r="C1026">
        <v>1974</v>
      </c>
      <c r="D1026" t="s">
        <v>35</v>
      </c>
      <c r="G1026" t="s">
        <v>16</v>
      </c>
      <c r="H1026" t="s">
        <v>11</v>
      </c>
      <c r="I1026" t="s">
        <v>2380</v>
      </c>
      <c r="O1026" t="s">
        <v>42</v>
      </c>
    </row>
    <row r="1027" spans="3:15" x14ac:dyDescent="0.3">
      <c r="C1027">
        <v>2000</v>
      </c>
      <c r="D1027" t="s">
        <v>15</v>
      </c>
      <c r="G1027" t="s">
        <v>16</v>
      </c>
      <c r="H1027" t="s">
        <v>11</v>
      </c>
      <c r="I1027" t="s">
        <v>2380</v>
      </c>
      <c r="O1027" t="s">
        <v>249</v>
      </c>
    </row>
    <row r="1028" spans="3:15" x14ac:dyDescent="0.3">
      <c r="C1028">
        <v>1974</v>
      </c>
      <c r="D1028" t="s">
        <v>20</v>
      </c>
      <c r="G1028" t="s">
        <v>11</v>
      </c>
      <c r="H1028" t="s">
        <v>11</v>
      </c>
      <c r="I1028" t="s">
        <v>2380</v>
      </c>
      <c r="O1028" t="s">
        <v>42</v>
      </c>
    </row>
    <row r="1029" spans="3:15" x14ac:dyDescent="0.3">
      <c r="C1029">
        <v>1974</v>
      </c>
      <c r="D1029" t="s">
        <v>30</v>
      </c>
      <c r="G1029" t="s">
        <v>11</v>
      </c>
      <c r="H1029" t="s">
        <v>11</v>
      </c>
      <c r="I1029" t="s">
        <v>2380</v>
      </c>
      <c r="O1029" t="s">
        <v>13</v>
      </c>
    </row>
    <row r="1030" spans="3:15" x14ac:dyDescent="0.3">
      <c r="C1030">
        <v>1974</v>
      </c>
      <c r="D1030" t="s">
        <v>18</v>
      </c>
      <c r="G1030" t="s">
        <v>12</v>
      </c>
      <c r="H1030" t="s">
        <v>11</v>
      </c>
      <c r="I1030" t="s">
        <v>2380</v>
      </c>
      <c r="O1030" t="s">
        <v>13</v>
      </c>
    </row>
    <row r="1031" spans="3:15" x14ac:dyDescent="0.3">
      <c r="C1031">
        <v>1978</v>
      </c>
      <c r="D1031" t="s">
        <v>18</v>
      </c>
      <c r="G1031" t="s">
        <v>12</v>
      </c>
      <c r="H1031" t="s">
        <v>12</v>
      </c>
      <c r="I1031" t="s">
        <v>2380</v>
      </c>
      <c r="O1031" t="s">
        <v>168</v>
      </c>
    </row>
    <row r="1032" spans="3:15" x14ac:dyDescent="0.3">
      <c r="C1032">
        <v>1979</v>
      </c>
      <c r="D1032" t="s">
        <v>35</v>
      </c>
      <c r="G1032" t="s">
        <v>11</v>
      </c>
      <c r="H1032" t="s">
        <v>11</v>
      </c>
      <c r="I1032" t="s">
        <v>2380</v>
      </c>
      <c r="O1032" t="s">
        <v>23</v>
      </c>
    </row>
    <row r="1033" spans="3:15" x14ac:dyDescent="0.3">
      <c r="C1033">
        <v>1993</v>
      </c>
      <c r="D1033" t="s">
        <v>18</v>
      </c>
      <c r="G1033" t="s">
        <v>16</v>
      </c>
      <c r="H1033" t="s">
        <v>11</v>
      </c>
      <c r="I1033" t="s">
        <v>2380</v>
      </c>
      <c r="O1033" t="s">
        <v>23</v>
      </c>
    </row>
    <row r="1034" spans="3:15" x14ac:dyDescent="0.3">
      <c r="C1034">
        <v>1976</v>
      </c>
      <c r="D1034" t="s">
        <v>10</v>
      </c>
      <c r="G1034" t="s">
        <v>11</v>
      </c>
      <c r="H1034" t="s">
        <v>12</v>
      </c>
      <c r="I1034" t="s">
        <v>2380</v>
      </c>
      <c r="O1034" t="s">
        <v>168</v>
      </c>
    </row>
    <row r="1035" spans="3:15" x14ac:dyDescent="0.3">
      <c r="C1035">
        <v>1976</v>
      </c>
      <c r="D1035" t="s">
        <v>10</v>
      </c>
      <c r="G1035" t="s">
        <v>11</v>
      </c>
      <c r="H1035" t="s">
        <v>12</v>
      </c>
      <c r="I1035" t="s">
        <v>2380</v>
      </c>
      <c r="O1035" t="s">
        <v>168</v>
      </c>
    </row>
    <row r="1036" spans="3:15" x14ac:dyDescent="0.3">
      <c r="C1036">
        <v>1976</v>
      </c>
      <c r="D1036" t="s">
        <v>10</v>
      </c>
      <c r="G1036" t="s">
        <v>16</v>
      </c>
      <c r="H1036" t="s">
        <v>12</v>
      </c>
      <c r="I1036" t="s">
        <v>2380</v>
      </c>
      <c r="O1036" t="s">
        <v>168</v>
      </c>
    </row>
    <row r="1037" spans="3:15" x14ac:dyDescent="0.3">
      <c r="C1037">
        <v>1976</v>
      </c>
      <c r="D1037" t="s">
        <v>18</v>
      </c>
      <c r="G1037" t="s">
        <v>16</v>
      </c>
      <c r="H1037" t="s">
        <v>11</v>
      </c>
      <c r="I1037" t="s">
        <v>2380</v>
      </c>
      <c r="O1037" t="s">
        <v>13</v>
      </c>
    </row>
    <row r="1038" spans="3:15" x14ac:dyDescent="0.3">
      <c r="C1038">
        <v>1963</v>
      </c>
      <c r="D1038" t="s">
        <v>20</v>
      </c>
      <c r="G1038" t="s">
        <v>12</v>
      </c>
      <c r="H1038" t="s">
        <v>12</v>
      </c>
      <c r="I1038" t="s">
        <v>2380</v>
      </c>
      <c r="O1038" t="s">
        <v>23</v>
      </c>
    </row>
    <row r="1039" spans="3:15" x14ac:dyDescent="0.3">
      <c r="C1039">
        <v>1971</v>
      </c>
      <c r="D1039" t="s">
        <v>20</v>
      </c>
      <c r="G1039" t="s">
        <v>12</v>
      </c>
      <c r="H1039" t="s">
        <v>11</v>
      </c>
      <c r="I1039" t="s">
        <v>2380</v>
      </c>
      <c r="O1039" t="s">
        <v>13</v>
      </c>
    </row>
    <row r="1040" spans="3:15" x14ac:dyDescent="0.3">
      <c r="C1040">
        <v>1971</v>
      </c>
      <c r="D1040" t="s">
        <v>20</v>
      </c>
      <c r="G1040" t="s">
        <v>12</v>
      </c>
      <c r="H1040" t="s">
        <v>11</v>
      </c>
      <c r="I1040" t="s">
        <v>2380</v>
      </c>
      <c r="O1040" t="s">
        <v>13</v>
      </c>
    </row>
    <row r="1041" spans="3:15" x14ac:dyDescent="0.3">
      <c r="C1041">
        <v>1979</v>
      </c>
      <c r="D1041" t="s">
        <v>18</v>
      </c>
      <c r="G1041" t="s">
        <v>11</v>
      </c>
      <c r="H1041" t="s">
        <v>11</v>
      </c>
      <c r="I1041" t="s">
        <v>2380</v>
      </c>
      <c r="O1041" t="s">
        <v>23</v>
      </c>
    </row>
    <row r="1042" spans="3:15" x14ac:dyDescent="0.3">
      <c r="C1042">
        <v>1977</v>
      </c>
      <c r="D1042" t="s">
        <v>20</v>
      </c>
      <c r="G1042" t="s">
        <v>16</v>
      </c>
      <c r="H1042" t="s">
        <v>12</v>
      </c>
      <c r="I1042" t="s">
        <v>2380</v>
      </c>
      <c r="O1042" t="s">
        <v>23</v>
      </c>
    </row>
    <row r="1043" spans="3:15" x14ac:dyDescent="0.3">
      <c r="C1043">
        <v>1975</v>
      </c>
      <c r="D1043" t="s">
        <v>20</v>
      </c>
      <c r="G1043" t="s">
        <v>11</v>
      </c>
      <c r="H1043" t="s">
        <v>12</v>
      </c>
      <c r="I1043" t="s">
        <v>2380</v>
      </c>
      <c r="O1043" t="s">
        <v>23</v>
      </c>
    </row>
    <row r="1044" spans="3:15" x14ac:dyDescent="0.3">
      <c r="C1044">
        <v>1963</v>
      </c>
      <c r="D1044" t="s">
        <v>20</v>
      </c>
      <c r="G1044" t="s">
        <v>11</v>
      </c>
      <c r="H1044" t="s">
        <v>12</v>
      </c>
      <c r="I1044" t="s">
        <v>2380</v>
      </c>
      <c r="O1044" t="s">
        <v>13</v>
      </c>
    </row>
    <row r="1045" spans="3:15" x14ac:dyDescent="0.3">
      <c r="C1045">
        <v>1972</v>
      </c>
      <c r="D1045" t="s">
        <v>20</v>
      </c>
      <c r="G1045" t="s">
        <v>12</v>
      </c>
      <c r="H1045" t="s">
        <v>11</v>
      </c>
      <c r="I1045" t="s">
        <v>2380</v>
      </c>
      <c r="O1045" t="s">
        <v>13</v>
      </c>
    </row>
    <row r="1046" spans="3:15" x14ac:dyDescent="0.3">
      <c r="C1046">
        <v>1972</v>
      </c>
      <c r="D1046" t="s">
        <v>20</v>
      </c>
      <c r="G1046" t="s">
        <v>16</v>
      </c>
      <c r="H1046" t="s">
        <v>12</v>
      </c>
      <c r="I1046" t="s">
        <v>2380</v>
      </c>
      <c r="O1046" t="s">
        <v>42</v>
      </c>
    </row>
    <row r="1047" spans="3:15" x14ac:dyDescent="0.3">
      <c r="C1047">
        <v>1966</v>
      </c>
      <c r="D1047" t="s">
        <v>18</v>
      </c>
      <c r="G1047" t="s">
        <v>16</v>
      </c>
      <c r="H1047" t="s">
        <v>12</v>
      </c>
      <c r="I1047" t="s">
        <v>2380</v>
      </c>
      <c r="O1047" t="s">
        <v>13</v>
      </c>
    </row>
    <row r="1048" spans="3:15" x14ac:dyDescent="0.3">
      <c r="C1048">
        <v>1984</v>
      </c>
      <c r="D1048" t="s">
        <v>18</v>
      </c>
      <c r="G1048" t="s">
        <v>11</v>
      </c>
      <c r="H1048" t="s">
        <v>11</v>
      </c>
      <c r="I1048" t="s">
        <v>2380</v>
      </c>
      <c r="O1048" t="s">
        <v>200</v>
      </c>
    </row>
    <row r="1049" spans="3:15" x14ac:dyDescent="0.3">
      <c r="C1049">
        <v>1972</v>
      </c>
      <c r="D1049" t="s">
        <v>30</v>
      </c>
      <c r="G1049" t="s">
        <v>12</v>
      </c>
      <c r="H1049" t="s">
        <v>11</v>
      </c>
      <c r="I1049" t="s">
        <v>2380</v>
      </c>
      <c r="O1049" t="s">
        <v>42</v>
      </c>
    </row>
    <row r="1050" spans="3:15" x14ac:dyDescent="0.3">
      <c r="C1050">
        <v>1992</v>
      </c>
      <c r="D1050" t="s">
        <v>20</v>
      </c>
      <c r="G1050" t="s">
        <v>11</v>
      </c>
      <c r="H1050" t="s">
        <v>11</v>
      </c>
      <c r="I1050" t="s">
        <v>2380</v>
      </c>
      <c r="O1050" t="s">
        <v>23</v>
      </c>
    </row>
    <row r="1051" spans="3:15" x14ac:dyDescent="0.3">
      <c r="C1051">
        <v>1993</v>
      </c>
      <c r="D1051" t="s">
        <v>15</v>
      </c>
      <c r="G1051" t="s">
        <v>16</v>
      </c>
      <c r="H1051" t="s">
        <v>11</v>
      </c>
      <c r="I1051" t="s">
        <v>2380</v>
      </c>
      <c r="O1051" t="s">
        <v>23</v>
      </c>
    </row>
    <row r="1052" spans="3:15" x14ac:dyDescent="0.3">
      <c r="C1052">
        <v>1977</v>
      </c>
      <c r="D1052" t="s">
        <v>30</v>
      </c>
      <c r="G1052" t="s">
        <v>11</v>
      </c>
      <c r="H1052" t="s">
        <v>11</v>
      </c>
      <c r="I1052" t="s">
        <v>2380</v>
      </c>
      <c r="O1052" t="s">
        <v>13</v>
      </c>
    </row>
    <row r="1053" spans="3:15" x14ac:dyDescent="0.3">
      <c r="C1053">
        <v>1977</v>
      </c>
      <c r="D1053" t="s">
        <v>18</v>
      </c>
      <c r="G1053" t="s">
        <v>16</v>
      </c>
      <c r="H1053" t="s">
        <v>11</v>
      </c>
      <c r="I1053" t="s">
        <v>2380</v>
      </c>
      <c r="O1053" t="s">
        <v>13</v>
      </c>
    </row>
    <row r="1054" spans="3:15" x14ac:dyDescent="0.3">
      <c r="C1054">
        <v>1977</v>
      </c>
      <c r="D1054" t="s">
        <v>30</v>
      </c>
      <c r="G1054" t="s">
        <v>12</v>
      </c>
      <c r="H1054" t="s">
        <v>11</v>
      </c>
      <c r="I1054" t="s">
        <v>2380</v>
      </c>
      <c r="O1054" t="s">
        <v>42</v>
      </c>
    </row>
    <row r="1055" spans="3:15" x14ac:dyDescent="0.3">
      <c r="C1055">
        <v>1979</v>
      </c>
      <c r="D1055" t="s">
        <v>35</v>
      </c>
      <c r="G1055" t="s">
        <v>11</v>
      </c>
      <c r="H1055" t="s">
        <v>11</v>
      </c>
      <c r="I1055" t="s">
        <v>2380</v>
      </c>
      <c r="O1055" t="s">
        <v>42</v>
      </c>
    </row>
    <row r="1056" spans="3:15" x14ac:dyDescent="0.3">
      <c r="C1056">
        <v>1977</v>
      </c>
      <c r="D1056" t="s">
        <v>10</v>
      </c>
      <c r="G1056" t="s">
        <v>11</v>
      </c>
      <c r="H1056" t="s">
        <v>11</v>
      </c>
      <c r="I1056" t="s">
        <v>2380</v>
      </c>
      <c r="O1056" t="s">
        <v>13</v>
      </c>
    </row>
    <row r="1057" spans="3:15" x14ac:dyDescent="0.3">
      <c r="C1057">
        <f>AVERAGE('Hospitalisation Details'!B2:B2344)</f>
        <v>1982.841520717642</v>
      </c>
      <c r="D1057" t="s">
        <v>10</v>
      </c>
      <c r="G1057" t="s">
        <v>12</v>
      </c>
      <c r="H1057" t="s">
        <v>11</v>
      </c>
      <c r="I1057" t="s">
        <v>2380</v>
      </c>
      <c r="O1057" t="s">
        <v>247</v>
      </c>
    </row>
    <row r="1058" spans="3:15" x14ac:dyDescent="0.3">
      <c r="C1058">
        <v>1981</v>
      </c>
      <c r="D1058" t="s">
        <v>30</v>
      </c>
      <c r="G1058" t="s">
        <v>12</v>
      </c>
      <c r="H1058" t="s">
        <v>11</v>
      </c>
      <c r="I1058" t="s">
        <v>2380</v>
      </c>
      <c r="O1058" t="s">
        <v>247</v>
      </c>
    </row>
    <row r="1059" spans="3:15" x14ac:dyDescent="0.3">
      <c r="C1059">
        <v>1975</v>
      </c>
      <c r="D1059" t="s">
        <v>15</v>
      </c>
      <c r="G1059" t="s">
        <v>12</v>
      </c>
      <c r="H1059" t="s">
        <v>11</v>
      </c>
      <c r="I1059" t="s">
        <v>2380</v>
      </c>
      <c r="O1059" t="s">
        <v>42</v>
      </c>
    </row>
    <row r="1060" spans="3:15" x14ac:dyDescent="0.3">
      <c r="C1060">
        <f>AVERAGE('Hospitalisation Details'!B2:B2344)</f>
        <v>1982.841520717642</v>
      </c>
      <c r="D1060" t="s">
        <v>30</v>
      </c>
      <c r="G1060" t="s">
        <v>16</v>
      </c>
      <c r="H1060" t="s">
        <v>11</v>
      </c>
      <c r="I1060" t="s">
        <v>2380</v>
      </c>
      <c r="O1060" t="s">
        <v>13</v>
      </c>
    </row>
    <row r="1061" spans="3:15" x14ac:dyDescent="0.3">
      <c r="C1061">
        <v>1975</v>
      </c>
      <c r="D1061" t="s">
        <v>35</v>
      </c>
      <c r="G1061" t="s">
        <v>11</v>
      </c>
      <c r="H1061" t="s">
        <v>11</v>
      </c>
      <c r="I1061" t="s">
        <v>2380</v>
      </c>
      <c r="O1061" t="s">
        <v>42</v>
      </c>
    </row>
    <row r="1062" spans="3:15" x14ac:dyDescent="0.3">
      <c r="C1062">
        <v>1975</v>
      </c>
      <c r="D1062" t="s">
        <v>35</v>
      </c>
      <c r="G1062" t="s">
        <v>16</v>
      </c>
      <c r="H1062" t="s">
        <v>11</v>
      </c>
      <c r="I1062" t="s">
        <v>2380</v>
      </c>
      <c r="O1062" t="s">
        <v>42</v>
      </c>
    </row>
    <row r="1063" spans="3:15" x14ac:dyDescent="0.3">
      <c r="C1063">
        <v>1988</v>
      </c>
      <c r="D1063" t="s">
        <v>20</v>
      </c>
      <c r="G1063" t="s">
        <v>16</v>
      </c>
      <c r="H1063" t="s">
        <v>11</v>
      </c>
      <c r="I1063" t="s">
        <v>2380</v>
      </c>
      <c r="O1063" t="s">
        <v>23</v>
      </c>
    </row>
    <row r="1064" spans="3:15" x14ac:dyDescent="0.3">
      <c r="C1064">
        <v>1975</v>
      </c>
      <c r="D1064" t="s">
        <v>20</v>
      </c>
      <c r="G1064" t="s">
        <v>12</v>
      </c>
      <c r="H1064" t="s">
        <v>11</v>
      </c>
      <c r="I1064" t="s">
        <v>2380</v>
      </c>
      <c r="O1064" t="s">
        <v>13</v>
      </c>
    </row>
    <row r="1065" spans="3:15" x14ac:dyDescent="0.3">
      <c r="C1065">
        <v>1982</v>
      </c>
      <c r="D1065" t="s">
        <v>30</v>
      </c>
      <c r="G1065" t="s">
        <v>11</v>
      </c>
      <c r="H1065" t="s">
        <v>11</v>
      </c>
      <c r="I1065" t="s">
        <v>2380</v>
      </c>
      <c r="O1065" t="s">
        <v>300</v>
      </c>
    </row>
    <row r="1066" spans="3:15" x14ac:dyDescent="0.3">
      <c r="C1066">
        <v>1987</v>
      </c>
      <c r="D1066" t="s">
        <v>15</v>
      </c>
      <c r="G1066" t="s">
        <v>11</v>
      </c>
      <c r="H1066" t="s">
        <v>11</v>
      </c>
      <c r="I1066" t="s">
        <v>2380</v>
      </c>
      <c r="O1066" t="s">
        <v>300</v>
      </c>
    </row>
    <row r="1067" spans="3:15" x14ac:dyDescent="0.3">
      <c r="C1067">
        <v>1983</v>
      </c>
      <c r="D1067" t="s">
        <v>30</v>
      </c>
      <c r="G1067" t="s">
        <v>16</v>
      </c>
      <c r="H1067" t="s">
        <v>11</v>
      </c>
      <c r="I1067" t="s">
        <v>2380</v>
      </c>
      <c r="O1067" t="s">
        <v>13</v>
      </c>
    </row>
    <row r="1068" spans="3:15" x14ac:dyDescent="0.3">
      <c r="C1068">
        <v>1983</v>
      </c>
      <c r="D1068" t="s">
        <v>10</v>
      </c>
      <c r="G1068" t="s">
        <v>12</v>
      </c>
      <c r="H1068" t="s">
        <v>11</v>
      </c>
      <c r="I1068" t="s">
        <v>2380</v>
      </c>
      <c r="O1068" t="s">
        <v>13</v>
      </c>
    </row>
    <row r="1069" spans="3:15" x14ac:dyDescent="0.3">
      <c r="C1069">
        <v>1973</v>
      </c>
      <c r="D1069" t="s">
        <v>10</v>
      </c>
      <c r="G1069" t="s">
        <v>16</v>
      </c>
      <c r="H1069" t="s">
        <v>11</v>
      </c>
      <c r="I1069" t="s">
        <v>2380</v>
      </c>
      <c r="O1069" t="s">
        <v>13</v>
      </c>
    </row>
    <row r="1070" spans="3:15" x14ac:dyDescent="0.3">
      <c r="C1070">
        <v>1977</v>
      </c>
      <c r="D1070" t="s">
        <v>20</v>
      </c>
      <c r="G1070" t="s">
        <v>16</v>
      </c>
      <c r="H1070" t="s">
        <v>11</v>
      </c>
      <c r="I1070" t="s">
        <v>2380</v>
      </c>
      <c r="O1070" t="s">
        <v>166</v>
      </c>
    </row>
    <row r="1071" spans="3:15" x14ac:dyDescent="0.3">
      <c r="C1071">
        <v>1977</v>
      </c>
      <c r="D1071" t="s">
        <v>15</v>
      </c>
      <c r="G1071" t="s">
        <v>11</v>
      </c>
      <c r="H1071" t="s">
        <v>12</v>
      </c>
      <c r="I1071" t="s">
        <v>2380</v>
      </c>
      <c r="O1071" t="s">
        <v>168</v>
      </c>
    </row>
    <row r="1072" spans="3:15" x14ac:dyDescent="0.3">
      <c r="C1072">
        <v>1977</v>
      </c>
      <c r="D1072" t="s">
        <v>37</v>
      </c>
      <c r="G1072" t="s">
        <v>11</v>
      </c>
      <c r="H1072" t="s">
        <v>11</v>
      </c>
      <c r="I1072" t="s">
        <v>2380</v>
      </c>
      <c r="O1072" t="s">
        <v>13</v>
      </c>
    </row>
    <row r="1073" spans="3:15" x14ac:dyDescent="0.3">
      <c r="C1073">
        <v>1979</v>
      </c>
      <c r="D1073" t="s">
        <v>10</v>
      </c>
      <c r="G1073" t="s">
        <v>11</v>
      </c>
      <c r="H1073" t="s">
        <v>16</v>
      </c>
      <c r="I1073" t="s">
        <v>2380</v>
      </c>
      <c r="O1073" t="s">
        <v>276</v>
      </c>
    </row>
    <row r="1074" spans="3:15" x14ac:dyDescent="0.3">
      <c r="C1074">
        <v>1977</v>
      </c>
      <c r="D1074" t="s">
        <v>20</v>
      </c>
      <c r="G1074" t="s">
        <v>12</v>
      </c>
      <c r="H1074" t="s">
        <v>11</v>
      </c>
      <c r="I1074" t="s">
        <v>2380</v>
      </c>
      <c r="O1074" t="s">
        <v>42</v>
      </c>
    </row>
    <row r="1075" spans="3:15" x14ac:dyDescent="0.3">
      <c r="C1075">
        <v>1975</v>
      </c>
      <c r="D1075" t="s">
        <v>35</v>
      </c>
      <c r="G1075" t="s">
        <v>11</v>
      </c>
      <c r="H1075" t="s">
        <v>11</v>
      </c>
      <c r="I1075" t="s">
        <v>2380</v>
      </c>
      <c r="O1075" t="s">
        <v>356</v>
      </c>
    </row>
    <row r="1076" spans="3:15" x14ac:dyDescent="0.3">
      <c r="C1076">
        <v>1965</v>
      </c>
      <c r="D1076" t="s">
        <v>37</v>
      </c>
      <c r="G1076" t="s">
        <v>11</v>
      </c>
      <c r="H1076" t="s">
        <v>12</v>
      </c>
      <c r="I1076" t="s">
        <v>2380</v>
      </c>
      <c r="O1076" t="s">
        <v>23</v>
      </c>
    </row>
    <row r="1077" spans="3:15" x14ac:dyDescent="0.3">
      <c r="C1077">
        <v>1969</v>
      </c>
      <c r="D1077" t="s">
        <v>35</v>
      </c>
      <c r="G1077" t="s">
        <v>12</v>
      </c>
      <c r="H1077" t="s">
        <v>11</v>
      </c>
      <c r="I1077" t="s">
        <v>2380</v>
      </c>
      <c r="O1077" t="s">
        <v>13</v>
      </c>
    </row>
    <row r="1078" spans="3:15" x14ac:dyDescent="0.3">
      <c r="C1078">
        <v>1974</v>
      </c>
      <c r="D1078" t="s">
        <v>35</v>
      </c>
      <c r="G1078" t="s">
        <v>16</v>
      </c>
      <c r="H1078" t="s">
        <v>11</v>
      </c>
      <c r="I1078" t="s">
        <v>2380</v>
      </c>
      <c r="O1078" t="s">
        <v>23</v>
      </c>
    </row>
    <row r="1079" spans="3:15" x14ac:dyDescent="0.3">
      <c r="C1079">
        <v>1973</v>
      </c>
      <c r="D1079" t="s">
        <v>37</v>
      </c>
      <c r="G1079" t="s">
        <v>16</v>
      </c>
      <c r="H1079" t="s">
        <v>11</v>
      </c>
      <c r="I1079" t="s">
        <v>2380</v>
      </c>
      <c r="O1079" t="s">
        <v>356</v>
      </c>
    </row>
    <row r="1080" spans="3:15" x14ac:dyDescent="0.3">
      <c r="C1080">
        <v>1980</v>
      </c>
      <c r="D1080" t="s">
        <v>37</v>
      </c>
      <c r="G1080" t="s">
        <v>12</v>
      </c>
      <c r="H1080" t="s">
        <v>11</v>
      </c>
      <c r="I1080" t="s">
        <v>2380</v>
      </c>
      <c r="O1080" t="s">
        <v>300</v>
      </c>
    </row>
    <row r="1081" spans="3:15" x14ac:dyDescent="0.3">
      <c r="C1081">
        <v>1973</v>
      </c>
      <c r="D1081" t="s">
        <v>18</v>
      </c>
      <c r="G1081" t="s">
        <v>12</v>
      </c>
      <c r="H1081" t="s">
        <v>12</v>
      </c>
      <c r="I1081" t="s">
        <v>2380</v>
      </c>
      <c r="O1081" t="s">
        <v>42</v>
      </c>
    </row>
    <row r="1082" spans="3:15" x14ac:dyDescent="0.3">
      <c r="C1082">
        <v>1976</v>
      </c>
      <c r="D1082" t="s">
        <v>18</v>
      </c>
      <c r="G1082" t="s">
        <v>12</v>
      </c>
      <c r="H1082" t="s">
        <v>11</v>
      </c>
      <c r="I1082" t="s">
        <v>2380</v>
      </c>
      <c r="O1082" t="s">
        <v>23</v>
      </c>
    </row>
    <row r="1083" spans="3:15" x14ac:dyDescent="0.3">
      <c r="C1083">
        <v>1999</v>
      </c>
      <c r="D1083" t="s">
        <v>35</v>
      </c>
      <c r="G1083" t="s">
        <v>12</v>
      </c>
      <c r="H1083" t="s">
        <v>11</v>
      </c>
      <c r="I1083" t="s">
        <v>2380</v>
      </c>
      <c r="O1083" t="s">
        <v>42</v>
      </c>
    </row>
    <row r="1084" spans="3:15" x14ac:dyDescent="0.3">
      <c r="C1084">
        <v>1969</v>
      </c>
      <c r="D1084" t="s">
        <v>20</v>
      </c>
      <c r="G1084" t="s">
        <v>16</v>
      </c>
      <c r="H1084" t="s">
        <v>11</v>
      </c>
      <c r="I1084" t="s">
        <v>2380</v>
      </c>
      <c r="O1084" t="s">
        <v>13</v>
      </c>
    </row>
    <row r="1085" spans="3:15" x14ac:dyDescent="0.3">
      <c r="C1085">
        <v>1974</v>
      </c>
      <c r="D1085" t="s">
        <v>20</v>
      </c>
      <c r="G1085" t="s">
        <v>12</v>
      </c>
      <c r="H1085" t="s">
        <v>11</v>
      </c>
      <c r="I1085" t="s">
        <v>2380</v>
      </c>
      <c r="O1085" t="s">
        <v>23</v>
      </c>
    </row>
    <row r="1086" spans="3:15" x14ac:dyDescent="0.3">
      <c r="C1086">
        <v>1971</v>
      </c>
      <c r="D1086" t="s">
        <v>35</v>
      </c>
      <c r="G1086" t="s">
        <v>12</v>
      </c>
      <c r="H1086" t="s">
        <v>11</v>
      </c>
      <c r="I1086" t="s">
        <v>2380</v>
      </c>
      <c r="O1086" t="s">
        <v>42</v>
      </c>
    </row>
    <row r="1087" spans="3:15" x14ac:dyDescent="0.3">
      <c r="C1087">
        <v>1971</v>
      </c>
      <c r="D1087" t="s">
        <v>18</v>
      </c>
      <c r="G1087" t="s">
        <v>16</v>
      </c>
      <c r="H1087" t="s">
        <v>11</v>
      </c>
      <c r="I1087" t="s">
        <v>2380</v>
      </c>
      <c r="O1087" t="s">
        <v>42</v>
      </c>
    </row>
    <row r="1088" spans="3:15" x14ac:dyDescent="0.3">
      <c r="C1088">
        <v>1965</v>
      </c>
      <c r="D1088" t="s">
        <v>35</v>
      </c>
      <c r="G1088" t="s">
        <v>11</v>
      </c>
      <c r="H1088" t="s">
        <v>12</v>
      </c>
      <c r="I1088" t="s">
        <v>2380</v>
      </c>
      <c r="O1088" t="s">
        <v>13</v>
      </c>
    </row>
    <row r="1089" spans="3:15" x14ac:dyDescent="0.3">
      <c r="C1089">
        <v>2001</v>
      </c>
      <c r="D1089" t="s">
        <v>15</v>
      </c>
      <c r="G1089" t="s">
        <v>12</v>
      </c>
      <c r="H1089" t="s">
        <v>11</v>
      </c>
      <c r="I1089" t="s">
        <v>2380</v>
      </c>
      <c r="O1089" t="s">
        <v>249</v>
      </c>
    </row>
    <row r="1090" spans="3:15" x14ac:dyDescent="0.3">
      <c r="C1090">
        <v>1976</v>
      </c>
      <c r="D1090" t="s">
        <v>18</v>
      </c>
      <c r="G1090" t="s">
        <v>16</v>
      </c>
      <c r="H1090" t="s">
        <v>11</v>
      </c>
      <c r="I1090" t="s">
        <v>2380</v>
      </c>
      <c r="O1090" t="s">
        <v>42</v>
      </c>
    </row>
    <row r="1091" spans="3:15" x14ac:dyDescent="0.3">
      <c r="C1091">
        <v>1976</v>
      </c>
      <c r="D1091" t="s">
        <v>37</v>
      </c>
      <c r="G1091" t="s">
        <v>12</v>
      </c>
      <c r="H1091" t="s">
        <v>11</v>
      </c>
      <c r="I1091" t="s">
        <v>2380</v>
      </c>
      <c r="O1091" t="s">
        <v>247</v>
      </c>
    </row>
    <row r="1092" spans="3:15" x14ac:dyDescent="0.3">
      <c r="C1092">
        <v>1988</v>
      </c>
      <c r="D1092" t="s">
        <v>35</v>
      </c>
      <c r="G1092" t="s">
        <v>16</v>
      </c>
      <c r="H1092" t="s">
        <v>11</v>
      </c>
      <c r="I1092" t="s">
        <v>2380</v>
      </c>
      <c r="O1092" t="s">
        <v>200</v>
      </c>
    </row>
    <row r="1093" spans="3:15" x14ac:dyDescent="0.3">
      <c r="C1093">
        <v>1976</v>
      </c>
      <c r="D1093" t="s">
        <v>10</v>
      </c>
      <c r="G1093" t="s">
        <v>12</v>
      </c>
      <c r="H1093" t="s">
        <v>11</v>
      </c>
      <c r="I1093" t="s">
        <v>2380</v>
      </c>
      <c r="O1093" t="s">
        <v>42</v>
      </c>
    </row>
    <row r="1094" spans="3:15" x14ac:dyDescent="0.3">
      <c r="C1094">
        <v>1972</v>
      </c>
      <c r="D1094" t="s">
        <v>15</v>
      </c>
      <c r="G1094" t="s">
        <v>16</v>
      </c>
      <c r="H1094" t="s">
        <v>12</v>
      </c>
      <c r="I1094" t="s">
        <v>2380</v>
      </c>
      <c r="O1094" t="s">
        <v>23</v>
      </c>
    </row>
    <row r="1095" spans="3:15" x14ac:dyDescent="0.3">
      <c r="C1095">
        <v>1972</v>
      </c>
      <c r="D1095" t="s">
        <v>15</v>
      </c>
      <c r="G1095" t="s">
        <v>11</v>
      </c>
      <c r="H1095" t="s">
        <v>12</v>
      </c>
      <c r="I1095" t="s">
        <v>2380</v>
      </c>
      <c r="O1095" t="s">
        <v>23</v>
      </c>
    </row>
    <row r="1096" spans="3:15" x14ac:dyDescent="0.3">
      <c r="C1096">
        <v>1974</v>
      </c>
      <c r="D1096" t="s">
        <v>18</v>
      </c>
      <c r="G1096" t="s">
        <v>12</v>
      </c>
      <c r="H1096" t="s">
        <v>11</v>
      </c>
      <c r="I1096" t="s">
        <v>2380</v>
      </c>
      <c r="O1096" t="s">
        <v>13</v>
      </c>
    </row>
    <row r="1097" spans="3:15" x14ac:dyDescent="0.3">
      <c r="C1097">
        <v>1973</v>
      </c>
      <c r="D1097" t="s">
        <v>20</v>
      </c>
      <c r="G1097" t="s">
        <v>12</v>
      </c>
      <c r="H1097" t="s">
        <v>11</v>
      </c>
      <c r="I1097" t="s">
        <v>2380</v>
      </c>
      <c r="O1097" t="s">
        <v>23</v>
      </c>
    </row>
    <row r="1098" spans="3:15" x14ac:dyDescent="0.3">
      <c r="C1098">
        <v>1978</v>
      </c>
      <c r="D1098" t="s">
        <v>30</v>
      </c>
      <c r="G1098" t="s">
        <v>12</v>
      </c>
      <c r="H1098" t="s">
        <v>11</v>
      </c>
      <c r="I1098" t="s">
        <v>2380</v>
      </c>
      <c r="O1098" t="s">
        <v>356</v>
      </c>
    </row>
    <row r="1099" spans="3:15" x14ac:dyDescent="0.3">
      <c r="C1099">
        <v>1997</v>
      </c>
      <c r="D1099" t="s">
        <v>15</v>
      </c>
      <c r="G1099" t="s">
        <v>11</v>
      </c>
      <c r="H1099" t="s">
        <v>11</v>
      </c>
      <c r="I1099" t="s">
        <v>2380</v>
      </c>
      <c r="O1099" t="s">
        <v>23</v>
      </c>
    </row>
    <row r="1100" spans="3:15" x14ac:dyDescent="0.3">
      <c r="C1100">
        <v>1967</v>
      </c>
      <c r="D1100" t="s">
        <v>20</v>
      </c>
      <c r="G1100" t="s">
        <v>11</v>
      </c>
      <c r="H1100" t="s">
        <v>12</v>
      </c>
      <c r="I1100" t="s">
        <v>2380</v>
      </c>
      <c r="O1100" t="s">
        <v>13</v>
      </c>
    </row>
    <row r="1101" spans="3:15" x14ac:dyDescent="0.3">
      <c r="C1101">
        <v>1975</v>
      </c>
      <c r="D1101" t="s">
        <v>10</v>
      </c>
      <c r="G1101" t="s">
        <v>11</v>
      </c>
      <c r="H1101" t="s">
        <v>11</v>
      </c>
      <c r="I1101" t="s">
        <v>2380</v>
      </c>
      <c r="O1101" t="s">
        <v>23</v>
      </c>
    </row>
    <row r="1102" spans="3:15" x14ac:dyDescent="0.3">
      <c r="C1102">
        <v>1972</v>
      </c>
      <c r="D1102" t="s">
        <v>18</v>
      </c>
      <c r="G1102" t="s">
        <v>16</v>
      </c>
      <c r="H1102" t="s">
        <v>11</v>
      </c>
      <c r="I1102" t="s">
        <v>2380</v>
      </c>
      <c r="O1102" t="s">
        <v>42</v>
      </c>
    </row>
    <row r="1103" spans="3:15" x14ac:dyDescent="0.3">
      <c r="C1103">
        <v>1976</v>
      </c>
      <c r="D1103" t="s">
        <v>30</v>
      </c>
      <c r="G1103" t="s">
        <v>11</v>
      </c>
      <c r="H1103" t="s">
        <v>12</v>
      </c>
      <c r="I1103" t="s">
        <v>2380</v>
      </c>
      <c r="O1103" t="s">
        <v>13</v>
      </c>
    </row>
    <row r="1104" spans="3:15" x14ac:dyDescent="0.3">
      <c r="C1104">
        <v>1992</v>
      </c>
      <c r="D1104" t="s">
        <v>20</v>
      </c>
      <c r="G1104" t="s">
        <v>12</v>
      </c>
      <c r="H1104" t="s">
        <v>11</v>
      </c>
      <c r="I1104" t="s">
        <v>2380</v>
      </c>
      <c r="O1104" t="s">
        <v>535</v>
      </c>
    </row>
    <row r="1105" spans="3:15" x14ac:dyDescent="0.3">
      <c r="C1105">
        <v>1974</v>
      </c>
      <c r="D1105" t="s">
        <v>35</v>
      </c>
      <c r="G1105" t="s">
        <v>11</v>
      </c>
      <c r="H1105" t="s">
        <v>12</v>
      </c>
      <c r="I1105" t="s">
        <v>2380</v>
      </c>
      <c r="O1105" t="s">
        <v>168</v>
      </c>
    </row>
    <row r="1106" spans="3:15" x14ac:dyDescent="0.3">
      <c r="C1106">
        <v>1983</v>
      </c>
      <c r="D1106" t="s">
        <v>10</v>
      </c>
      <c r="G1106" t="s">
        <v>12</v>
      </c>
      <c r="H1106" t="s">
        <v>11</v>
      </c>
      <c r="I1106" t="s">
        <v>2380</v>
      </c>
      <c r="O1106" t="s">
        <v>23</v>
      </c>
    </row>
    <row r="1107" spans="3:15" x14ac:dyDescent="0.3">
      <c r="C1107">
        <v>1974</v>
      </c>
      <c r="D1107" t="s">
        <v>20</v>
      </c>
      <c r="G1107" t="s">
        <v>11</v>
      </c>
      <c r="H1107" t="s">
        <v>12</v>
      </c>
      <c r="I1107" t="s">
        <v>2380</v>
      </c>
      <c r="O1107" t="s">
        <v>42</v>
      </c>
    </row>
    <row r="1108" spans="3:15" x14ac:dyDescent="0.3">
      <c r="C1108">
        <v>1974</v>
      </c>
      <c r="D1108" t="s">
        <v>10</v>
      </c>
      <c r="G1108" t="s">
        <v>11</v>
      </c>
      <c r="H1108" t="s">
        <v>11</v>
      </c>
      <c r="I1108" t="s">
        <v>2380</v>
      </c>
      <c r="O1108" t="s">
        <v>13</v>
      </c>
    </row>
    <row r="1109" spans="3:15" x14ac:dyDescent="0.3">
      <c r="C1109">
        <v>1973</v>
      </c>
      <c r="D1109" t="s">
        <v>37</v>
      </c>
      <c r="G1109" t="s">
        <v>16</v>
      </c>
      <c r="H1109" t="s">
        <v>11</v>
      </c>
      <c r="I1109" t="s">
        <v>2380</v>
      </c>
      <c r="O1109" t="s">
        <v>23</v>
      </c>
    </row>
    <row r="1110" spans="3:15" x14ac:dyDescent="0.3">
      <c r="C1110">
        <v>1979</v>
      </c>
      <c r="D1110" t="s">
        <v>30</v>
      </c>
      <c r="G1110" t="s">
        <v>16</v>
      </c>
      <c r="H1110" t="s">
        <v>11</v>
      </c>
      <c r="I1110" t="s">
        <v>2380</v>
      </c>
      <c r="O1110" t="s">
        <v>200</v>
      </c>
    </row>
    <row r="1111" spans="3:15" x14ac:dyDescent="0.3">
      <c r="C1111">
        <v>1993</v>
      </c>
      <c r="D1111" t="s">
        <v>30</v>
      </c>
      <c r="G1111" t="s">
        <v>12</v>
      </c>
      <c r="H1111" t="s">
        <v>11</v>
      </c>
      <c r="I1111" t="s">
        <v>2380</v>
      </c>
      <c r="O1111" t="s">
        <v>535</v>
      </c>
    </row>
    <row r="1112" spans="3:15" x14ac:dyDescent="0.3">
      <c r="C1112">
        <v>1972</v>
      </c>
      <c r="D1112" t="s">
        <v>30</v>
      </c>
      <c r="G1112" t="s">
        <v>11</v>
      </c>
      <c r="H1112" t="s">
        <v>11</v>
      </c>
      <c r="I1112" t="s">
        <v>2380</v>
      </c>
      <c r="O1112" t="s">
        <v>13</v>
      </c>
    </row>
    <row r="1113" spans="3:15" x14ac:dyDescent="0.3">
      <c r="C1113">
        <v>1972</v>
      </c>
      <c r="D1113" t="s">
        <v>30</v>
      </c>
      <c r="G1113" t="s">
        <v>11</v>
      </c>
      <c r="H1113" t="s">
        <v>12</v>
      </c>
      <c r="I1113" t="s">
        <v>2380</v>
      </c>
      <c r="O1113" t="s">
        <v>13</v>
      </c>
    </row>
    <row r="1114" spans="3:15" x14ac:dyDescent="0.3">
      <c r="C1114">
        <v>1977</v>
      </c>
      <c r="D1114" t="s">
        <v>15</v>
      </c>
      <c r="G1114" t="s">
        <v>11</v>
      </c>
      <c r="H1114" t="s">
        <v>11</v>
      </c>
      <c r="I1114" t="s">
        <v>2380</v>
      </c>
      <c r="O1114" t="s">
        <v>247</v>
      </c>
    </row>
    <row r="1115" spans="3:15" x14ac:dyDescent="0.3">
      <c r="C1115">
        <v>1965</v>
      </c>
      <c r="D1115" t="s">
        <v>15</v>
      </c>
      <c r="G1115" t="s">
        <v>16</v>
      </c>
      <c r="H1115" t="s">
        <v>12</v>
      </c>
      <c r="I1115" t="s">
        <v>2380</v>
      </c>
      <c r="O1115" t="s">
        <v>42</v>
      </c>
    </row>
    <row r="1116" spans="3:15" x14ac:dyDescent="0.3">
      <c r="C1116">
        <v>1977</v>
      </c>
      <c r="D1116" t="s">
        <v>30</v>
      </c>
      <c r="G1116" t="s">
        <v>16</v>
      </c>
      <c r="H1116" t="s">
        <v>11</v>
      </c>
      <c r="I1116" t="s">
        <v>2380</v>
      </c>
      <c r="O1116" t="s">
        <v>42</v>
      </c>
    </row>
    <row r="1117" spans="3:15" x14ac:dyDescent="0.3">
      <c r="C1117">
        <v>1970</v>
      </c>
      <c r="D1117" t="s">
        <v>35</v>
      </c>
      <c r="G1117" t="s">
        <v>12</v>
      </c>
      <c r="H1117" t="s">
        <v>12</v>
      </c>
      <c r="I1117" t="s">
        <v>2380</v>
      </c>
      <c r="O1117" t="s">
        <v>13</v>
      </c>
    </row>
    <row r="1118" spans="3:15" x14ac:dyDescent="0.3">
      <c r="C1118">
        <v>1970</v>
      </c>
      <c r="D1118" t="s">
        <v>37</v>
      </c>
      <c r="G1118" t="s">
        <v>11</v>
      </c>
      <c r="H1118" t="s">
        <v>12</v>
      </c>
      <c r="I1118" t="s">
        <v>2380</v>
      </c>
      <c r="O1118" t="s">
        <v>42</v>
      </c>
    </row>
    <row r="1119" spans="3:15" x14ac:dyDescent="0.3">
      <c r="C1119">
        <v>1982</v>
      </c>
      <c r="D1119" t="s">
        <v>30</v>
      </c>
      <c r="G1119" t="s">
        <v>16</v>
      </c>
      <c r="H1119" t="s">
        <v>11</v>
      </c>
      <c r="I1119" t="s">
        <v>2380</v>
      </c>
      <c r="O1119" t="s">
        <v>23</v>
      </c>
    </row>
    <row r="1120" spans="3:15" x14ac:dyDescent="0.3">
      <c r="C1120">
        <v>1990</v>
      </c>
      <c r="D1120" t="s">
        <v>35</v>
      </c>
      <c r="G1120" t="s">
        <v>11</v>
      </c>
      <c r="H1120" t="s">
        <v>11</v>
      </c>
      <c r="I1120" t="s">
        <v>2380</v>
      </c>
      <c r="O1120" t="s">
        <v>300</v>
      </c>
    </row>
    <row r="1121" spans="3:15" x14ac:dyDescent="0.3">
      <c r="C1121">
        <v>1970</v>
      </c>
      <c r="D1121" t="s">
        <v>37</v>
      </c>
      <c r="G1121" t="s">
        <v>11</v>
      </c>
      <c r="H1121" t="s">
        <v>11</v>
      </c>
      <c r="I1121" t="s">
        <v>2380</v>
      </c>
      <c r="O1121" t="s">
        <v>23</v>
      </c>
    </row>
    <row r="1122" spans="3:15" x14ac:dyDescent="0.3">
      <c r="C1122">
        <v>1971</v>
      </c>
      <c r="D1122" t="s">
        <v>30</v>
      </c>
      <c r="G1122" t="s">
        <v>16</v>
      </c>
      <c r="H1122" t="s">
        <v>12</v>
      </c>
      <c r="I1122" t="s">
        <v>2380</v>
      </c>
      <c r="O1122" t="s">
        <v>23</v>
      </c>
    </row>
    <row r="1123" spans="3:15" x14ac:dyDescent="0.3">
      <c r="C1123">
        <v>1973</v>
      </c>
      <c r="D1123" t="s">
        <v>30</v>
      </c>
      <c r="G1123" t="s">
        <v>12</v>
      </c>
      <c r="H1123" t="s">
        <v>11</v>
      </c>
      <c r="I1123" t="s">
        <v>2380</v>
      </c>
      <c r="O1123" t="s">
        <v>42</v>
      </c>
    </row>
    <row r="1124" spans="3:15" x14ac:dyDescent="0.3">
      <c r="C1124">
        <v>1976</v>
      </c>
      <c r="D1124" t="s">
        <v>20</v>
      </c>
      <c r="G1124" t="s">
        <v>16</v>
      </c>
      <c r="H1124" t="s">
        <v>11</v>
      </c>
      <c r="I1124" t="s">
        <v>2380</v>
      </c>
      <c r="O1124" t="s">
        <v>23</v>
      </c>
    </row>
    <row r="1125" spans="3:15" x14ac:dyDescent="0.3">
      <c r="C1125">
        <v>1986</v>
      </c>
      <c r="D1125" t="s">
        <v>30</v>
      </c>
      <c r="G1125" t="s">
        <v>12</v>
      </c>
      <c r="H1125" t="s">
        <v>11</v>
      </c>
      <c r="I1125" t="s">
        <v>2380</v>
      </c>
      <c r="O1125" t="s">
        <v>300</v>
      </c>
    </row>
    <row r="1126" spans="3:15" x14ac:dyDescent="0.3">
      <c r="C1126">
        <v>1981</v>
      </c>
      <c r="D1126" t="s">
        <v>30</v>
      </c>
      <c r="G1126" t="s">
        <v>12</v>
      </c>
      <c r="H1126" t="s">
        <v>11</v>
      </c>
      <c r="I1126" t="s">
        <v>2380</v>
      </c>
      <c r="O1126" t="s">
        <v>166</v>
      </c>
    </row>
    <row r="1127" spans="3:15" x14ac:dyDescent="0.3">
      <c r="C1127">
        <v>1975</v>
      </c>
      <c r="D1127" t="s">
        <v>30</v>
      </c>
      <c r="G1127" t="s">
        <v>12</v>
      </c>
      <c r="H1127" t="s">
        <v>12</v>
      </c>
      <c r="I1127" t="s">
        <v>2380</v>
      </c>
      <c r="O1127" t="s">
        <v>164</v>
      </c>
    </row>
    <row r="1128" spans="3:15" x14ac:dyDescent="0.3">
      <c r="C1128">
        <v>1980</v>
      </c>
      <c r="D1128" t="s">
        <v>37</v>
      </c>
      <c r="G1128" t="s">
        <v>16</v>
      </c>
      <c r="H1128" t="s">
        <v>11</v>
      </c>
      <c r="I1128" t="s">
        <v>2380</v>
      </c>
      <c r="O1128" t="s">
        <v>300</v>
      </c>
    </row>
    <row r="1129" spans="3:15" x14ac:dyDescent="0.3">
      <c r="C1129">
        <v>1974</v>
      </c>
      <c r="D1129" t="s">
        <v>35</v>
      </c>
      <c r="G1129" t="s">
        <v>16</v>
      </c>
      <c r="H1129" t="s">
        <v>11</v>
      </c>
      <c r="I1129" t="s">
        <v>2380</v>
      </c>
      <c r="O1129" t="s">
        <v>23</v>
      </c>
    </row>
    <row r="1130" spans="3:15" x14ac:dyDescent="0.3">
      <c r="C1130">
        <v>1971</v>
      </c>
      <c r="D1130" t="s">
        <v>35</v>
      </c>
      <c r="G1130" t="s">
        <v>16</v>
      </c>
      <c r="H1130" t="s">
        <v>11</v>
      </c>
      <c r="I1130" t="s">
        <v>2380</v>
      </c>
      <c r="O1130" t="s">
        <v>42</v>
      </c>
    </row>
    <row r="1131" spans="3:15" x14ac:dyDescent="0.3">
      <c r="C1131">
        <v>1973</v>
      </c>
      <c r="D1131" t="s">
        <v>37</v>
      </c>
      <c r="G1131" t="s">
        <v>11</v>
      </c>
      <c r="H1131" t="s">
        <v>12</v>
      </c>
      <c r="I1131" t="s">
        <v>2380</v>
      </c>
      <c r="O1131" t="s">
        <v>168</v>
      </c>
    </row>
    <row r="1132" spans="3:15" x14ac:dyDescent="0.3">
      <c r="C1132">
        <v>1971</v>
      </c>
      <c r="D1132" t="s">
        <v>10</v>
      </c>
      <c r="G1132" t="s">
        <v>12</v>
      </c>
      <c r="H1132" t="s">
        <v>11</v>
      </c>
      <c r="I1132" t="s">
        <v>2380</v>
      </c>
      <c r="O1132" t="s">
        <v>13</v>
      </c>
    </row>
    <row r="1133" spans="3:15" x14ac:dyDescent="0.3">
      <c r="C1133">
        <v>1969</v>
      </c>
      <c r="D1133" t="s">
        <v>15</v>
      </c>
      <c r="G1133" t="s">
        <v>12</v>
      </c>
      <c r="H1133" t="s">
        <v>11</v>
      </c>
      <c r="I1133" t="s">
        <v>2380</v>
      </c>
      <c r="O1133" t="s">
        <v>13</v>
      </c>
    </row>
    <row r="1134" spans="3:15" x14ac:dyDescent="0.3">
      <c r="C1134">
        <v>1973</v>
      </c>
      <c r="D1134" t="s">
        <v>37</v>
      </c>
      <c r="G1134" t="s">
        <v>12</v>
      </c>
      <c r="H1134" t="s">
        <v>11</v>
      </c>
      <c r="I1134" t="s">
        <v>2380</v>
      </c>
      <c r="O1134" t="s">
        <v>170</v>
      </c>
    </row>
    <row r="1135" spans="3:15" x14ac:dyDescent="0.3">
      <c r="C1135">
        <v>1973</v>
      </c>
      <c r="D1135" t="s">
        <v>20</v>
      </c>
      <c r="G1135" t="s">
        <v>12</v>
      </c>
      <c r="H1135" t="s">
        <v>12</v>
      </c>
      <c r="I1135" t="s">
        <v>2380</v>
      </c>
      <c r="O1135" t="s">
        <v>168</v>
      </c>
    </row>
    <row r="1136" spans="3:15" x14ac:dyDescent="0.3">
      <c r="C1136">
        <v>1976</v>
      </c>
      <c r="D1136" t="s">
        <v>15</v>
      </c>
      <c r="G1136" t="s">
        <v>16</v>
      </c>
      <c r="H1136" t="s">
        <v>11</v>
      </c>
      <c r="I1136" t="s">
        <v>2380</v>
      </c>
      <c r="O1136" t="s">
        <v>23</v>
      </c>
    </row>
    <row r="1137" spans="3:15" x14ac:dyDescent="0.3">
      <c r="C1137">
        <v>1973</v>
      </c>
      <c r="D1137" t="s">
        <v>37</v>
      </c>
      <c r="G1137" t="s">
        <v>12</v>
      </c>
      <c r="H1137" t="s">
        <v>12</v>
      </c>
      <c r="I1137" t="s">
        <v>2380</v>
      </c>
      <c r="O1137" t="s">
        <v>13</v>
      </c>
    </row>
    <row r="1138" spans="3:15" x14ac:dyDescent="0.3">
      <c r="C1138">
        <v>1963</v>
      </c>
      <c r="D1138" t="s">
        <v>18</v>
      </c>
      <c r="G1138" t="s">
        <v>16</v>
      </c>
      <c r="H1138" t="s">
        <v>12</v>
      </c>
      <c r="I1138" t="s">
        <v>2380</v>
      </c>
      <c r="O1138" t="s">
        <v>13</v>
      </c>
    </row>
    <row r="1139" spans="3:15" x14ac:dyDescent="0.3">
      <c r="C1139">
        <v>1977</v>
      </c>
      <c r="D1139" t="s">
        <v>37</v>
      </c>
      <c r="G1139" t="s">
        <v>16</v>
      </c>
      <c r="H1139" t="s">
        <v>11</v>
      </c>
      <c r="I1139" t="s">
        <v>2380</v>
      </c>
      <c r="O1139" t="s">
        <v>247</v>
      </c>
    </row>
    <row r="1140" spans="3:15" x14ac:dyDescent="0.3">
      <c r="C1140">
        <v>1988</v>
      </c>
      <c r="D1140" t="s">
        <v>10</v>
      </c>
      <c r="G1140" t="s">
        <v>16</v>
      </c>
      <c r="H1140" t="s">
        <v>11</v>
      </c>
      <c r="I1140" t="s">
        <v>2380</v>
      </c>
      <c r="O1140" t="s">
        <v>23</v>
      </c>
    </row>
    <row r="1141" spans="3:15" x14ac:dyDescent="0.3">
      <c r="C1141">
        <v>1996</v>
      </c>
      <c r="D1141" t="s">
        <v>37</v>
      </c>
      <c r="G1141" t="s">
        <v>16</v>
      </c>
      <c r="H1141" t="s">
        <v>11</v>
      </c>
      <c r="I1141" t="s">
        <v>2380</v>
      </c>
      <c r="O1141" t="s">
        <v>535</v>
      </c>
    </row>
    <row r="1142" spans="3:15" x14ac:dyDescent="0.3">
      <c r="C1142">
        <v>1988</v>
      </c>
      <c r="D1142" t="s">
        <v>10</v>
      </c>
      <c r="G1142" t="s">
        <v>16</v>
      </c>
      <c r="H1142" t="s">
        <v>11</v>
      </c>
      <c r="I1142" t="s">
        <v>2380</v>
      </c>
      <c r="O1142" t="s">
        <v>300</v>
      </c>
    </row>
    <row r="1143" spans="3:15" x14ac:dyDescent="0.3">
      <c r="C1143">
        <v>1971</v>
      </c>
      <c r="D1143" t="s">
        <v>37</v>
      </c>
      <c r="G1143" t="s">
        <v>16</v>
      </c>
      <c r="H1143" t="s">
        <v>12</v>
      </c>
      <c r="I1143" t="s">
        <v>2380</v>
      </c>
      <c r="O1143" t="s">
        <v>168</v>
      </c>
    </row>
    <row r="1144" spans="3:15" x14ac:dyDescent="0.3">
      <c r="C1144">
        <v>1969</v>
      </c>
      <c r="D1144" t="s">
        <v>15</v>
      </c>
      <c r="G1144" t="s">
        <v>12</v>
      </c>
      <c r="H1144" t="s">
        <v>11</v>
      </c>
      <c r="I1144" t="s">
        <v>2380</v>
      </c>
      <c r="O1144" t="s">
        <v>13</v>
      </c>
    </row>
    <row r="1145" spans="3:15" x14ac:dyDescent="0.3">
      <c r="C1145">
        <v>1971</v>
      </c>
      <c r="D1145" t="s">
        <v>15</v>
      </c>
      <c r="G1145" t="s">
        <v>16</v>
      </c>
      <c r="H1145" t="s">
        <v>11</v>
      </c>
      <c r="I1145" t="s">
        <v>2380</v>
      </c>
      <c r="O1145" t="s">
        <v>13</v>
      </c>
    </row>
    <row r="1146" spans="3:15" x14ac:dyDescent="0.3">
      <c r="C1146">
        <v>1975</v>
      </c>
      <c r="D1146" t="s">
        <v>30</v>
      </c>
      <c r="G1146" t="s">
        <v>11</v>
      </c>
      <c r="H1146" t="s">
        <v>11</v>
      </c>
      <c r="I1146" t="s">
        <v>2380</v>
      </c>
      <c r="O1146" t="s">
        <v>247</v>
      </c>
    </row>
    <row r="1147" spans="3:15" x14ac:dyDescent="0.3">
      <c r="C1147">
        <v>1971</v>
      </c>
      <c r="D1147" t="s">
        <v>30</v>
      </c>
      <c r="G1147" t="s">
        <v>11</v>
      </c>
      <c r="H1147" t="s">
        <v>12</v>
      </c>
      <c r="I1147" t="s">
        <v>2380</v>
      </c>
      <c r="O1147" t="s">
        <v>13</v>
      </c>
    </row>
    <row r="1148" spans="3:15" x14ac:dyDescent="0.3">
      <c r="C1148">
        <v>1971</v>
      </c>
      <c r="D1148" t="s">
        <v>37</v>
      </c>
      <c r="G1148" t="s">
        <v>12</v>
      </c>
      <c r="H1148" t="s">
        <v>12</v>
      </c>
      <c r="I1148" t="s">
        <v>2380</v>
      </c>
      <c r="O1148" t="s">
        <v>42</v>
      </c>
    </row>
    <row r="1149" spans="3:15" x14ac:dyDescent="0.3">
      <c r="C1149">
        <v>1976</v>
      </c>
      <c r="D1149" t="s">
        <v>37</v>
      </c>
      <c r="G1149" t="s">
        <v>12</v>
      </c>
      <c r="H1149" t="s">
        <v>11</v>
      </c>
      <c r="I1149" t="s">
        <v>2380</v>
      </c>
      <c r="O1149" t="s">
        <v>247</v>
      </c>
    </row>
    <row r="1150" spans="3:15" x14ac:dyDescent="0.3">
      <c r="C1150">
        <v>1976</v>
      </c>
      <c r="D1150" t="s">
        <v>37</v>
      </c>
      <c r="G1150" t="s">
        <v>11</v>
      </c>
      <c r="H1150" t="s">
        <v>11</v>
      </c>
      <c r="I1150" t="s">
        <v>2380</v>
      </c>
      <c r="O1150" t="s">
        <v>42</v>
      </c>
    </row>
    <row r="1151" spans="3:15" x14ac:dyDescent="0.3">
      <c r="C1151">
        <v>1976</v>
      </c>
      <c r="D1151" t="s">
        <v>15</v>
      </c>
      <c r="G1151" t="s">
        <v>16</v>
      </c>
      <c r="H1151" t="s">
        <v>11</v>
      </c>
      <c r="I1151" t="s">
        <v>2380</v>
      </c>
      <c r="O1151" t="s">
        <v>247</v>
      </c>
    </row>
    <row r="1152" spans="3:15" x14ac:dyDescent="0.3">
      <c r="C1152">
        <v>1974</v>
      </c>
      <c r="D1152" t="s">
        <v>15</v>
      </c>
      <c r="G1152" t="s">
        <v>16</v>
      </c>
      <c r="H1152" t="s">
        <v>11</v>
      </c>
      <c r="I1152" t="s">
        <v>2380</v>
      </c>
      <c r="O1152" t="s">
        <v>247</v>
      </c>
    </row>
    <row r="1153" spans="3:15" x14ac:dyDescent="0.3">
      <c r="C1153">
        <v>1974</v>
      </c>
      <c r="D1153" t="s">
        <v>18</v>
      </c>
      <c r="G1153" t="s">
        <v>12</v>
      </c>
      <c r="H1153" t="s">
        <v>11</v>
      </c>
      <c r="I1153" t="s">
        <v>2380</v>
      </c>
      <c r="O1153" t="s">
        <v>247</v>
      </c>
    </row>
    <row r="1154" spans="3:15" x14ac:dyDescent="0.3">
      <c r="C1154">
        <v>1987</v>
      </c>
      <c r="D1154" t="s">
        <v>15</v>
      </c>
      <c r="G1154" t="s">
        <v>12</v>
      </c>
      <c r="H1154" t="s">
        <v>11</v>
      </c>
      <c r="I1154" t="s">
        <v>2380</v>
      </c>
      <c r="O1154" t="s">
        <v>300</v>
      </c>
    </row>
    <row r="1155" spans="3:15" x14ac:dyDescent="0.3">
      <c r="C1155">
        <v>1979</v>
      </c>
      <c r="D1155" t="s">
        <v>10</v>
      </c>
      <c r="G1155" t="s">
        <v>11</v>
      </c>
      <c r="H1155" t="s">
        <v>11</v>
      </c>
      <c r="I1155" t="s">
        <v>2380</v>
      </c>
      <c r="O1155" t="s">
        <v>300</v>
      </c>
    </row>
    <row r="1156" spans="3:15" x14ac:dyDescent="0.3">
      <c r="C1156">
        <v>1969</v>
      </c>
      <c r="D1156" t="s">
        <v>18</v>
      </c>
      <c r="G1156" t="s">
        <v>11</v>
      </c>
      <c r="H1156" t="s">
        <v>11</v>
      </c>
      <c r="I1156" t="s">
        <v>2380</v>
      </c>
      <c r="O1156" t="s">
        <v>13</v>
      </c>
    </row>
    <row r="1157" spans="3:15" x14ac:dyDescent="0.3">
      <c r="C1157">
        <v>1976</v>
      </c>
      <c r="D1157" t="s">
        <v>15</v>
      </c>
      <c r="G1157" t="s">
        <v>12</v>
      </c>
      <c r="H1157" t="s">
        <v>11</v>
      </c>
      <c r="I1157" t="s">
        <v>2380</v>
      </c>
      <c r="O1157" t="s">
        <v>356</v>
      </c>
    </row>
    <row r="1158" spans="3:15" x14ac:dyDescent="0.3">
      <c r="C1158">
        <v>1969</v>
      </c>
      <c r="D1158" t="s">
        <v>35</v>
      </c>
      <c r="G1158" t="s">
        <v>11</v>
      </c>
      <c r="H1158" t="s">
        <v>12</v>
      </c>
      <c r="I1158" t="s">
        <v>2380</v>
      </c>
      <c r="O1158" t="s">
        <v>13</v>
      </c>
    </row>
    <row r="1159" spans="3:15" x14ac:dyDescent="0.3">
      <c r="C1159">
        <v>1992</v>
      </c>
      <c r="D1159" t="s">
        <v>35</v>
      </c>
      <c r="G1159" t="s">
        <v>16</v>
      </c>
      <c r="H1159" t="s">
        <v>11</v>
      </c>
      <c r="I1159" t="s">
        <v>2380</v>
      </c>
      <c r="O1159" t="s">
        <v>23</v>
      </c>
    </row>
    <row r="1160" spans="3:15" x14ac:dyDescent="0.3">
      <c r="C1160">
        <v>1971</v>
      </c>
      <c r="D1160" t="s">
        <v>15</v>
      </c>
      <c r="G1160" t="s">
        <v>11</v>
      </c>
      <c r="H1160" t="s">
        <v>11</v>
      </c>
      <c r="I1160" t="s">
        <v>2380</v>
      </c>
      <c r="O1160" t="s">
        <v>42</v>
      </c>
    </row>
    <row r="1161" spans="3:15" x14ac:dyDescent="0.3">
      <c r="C1161">
        <v>1973</v>
      </c>
      <c r="D1161" t="s">
        <v>30</v>
      </c>
      <c r="G1161" t="s">
        <v>12</v>
      </c>
      <c r="H1161" t="s">
        <v>11</v>
      </c>
      <c r="I1161" t="s">
        <v>2380</v>
      </c>
      <c r="O1161" t="s">
        <v>300</v>
      </c>
    </row>
    <row r="1162" spans="3:15" x14ac:dyDescent="0.3">
      <c r="C1162">
        <v>1975</v>
      </c>
      <c r="D1162" t="s">
        <v>10</v>
      </c>
      <c r="G1162" t="s">
        <v>11</v>
      </c>
      <c r="H1162" t="s">
        <v>11</v>
      </c>
      <c r="I1162" t="s">
        <v>2380</v>
      </c>
      <c r="O1162" t="s">
        <v>247</v>
      </c>
    </row>
    <row r="1163" spans="3:15" x14ac:dyDescent="0.3">
      <c r="C1163">
        <v>1972</v>
      </c>
      <c r="D1163" t="s">
        <v>20</v>
      </c>
      <c r="G1163" t="s">
        <v>16</v>
      </c>
      <c r="H1163" t="s">
        <v>11</v>
      </c>
      <c r="I1163" t="s">
        <v>2380</v>
      </c>
      <c r="O1163" t="s">
        <v>247</v>
      </c>
    </row>
    <row r="1164" spans="3:15" x14ac:dyDescent="0.3">
      <c r="C1164">
        <v>1972</v>
      </c>
      <c r="D1164" t="s">
        <v>20</v>
      </c>
      <c r="G1164" t="s">
        <v>16</v>
      </c>
      <c r="H1164" t="s">
        <v>11</v>
      </c>
      <c r="I1164" t="s">
        <v>2380</v>
      </c>
      <c r="O1164" t="s">
        <v>13</v>
      </c>
    </row>
    <row r="1165" spans="3:15" x14ac:dyDescent="0.3">
      <c r="C1165">
        <v>1974</v>
      </c>
      <c r="D1165" t="s">
        <v>35</v>
      </c>
      <c r="G1165" t="s">
        <v>16</v>
      </c>
      <c r="H1165" t="s">
        <v>12</v>
      </c>
      <c r="I1165" t="s">
        <v>2380</v>
      </c>
      <c r="O1165" t="s">
        <v>42</v>
      </c>
    </row>
    <row r="1166" spans="3:15" x14ac:dyDescent="0.3">
      <c r="C1166">
        <v>1973</v>
      </c>
      <c r="D1166" t="s">
        <v>30</v>
      </c>
      <c r="G1166" t="s">
        <v>16</v>
      </c>
      <c r="H1166" t="s">
        <v>11</v>
      </c>
      <c r="I1166" t="s">
        <v>2380</v>
      </c>
      <c r="O1166" t="s">
        <v>23</v>
      </c>
    </row>
    <row r="1167" spans="3:15" x14ac:dyDescent="0.3">
      <c r="C1167">
        <v>1966</v>
      </c>
      <c r="D1167" t="s">
        <v>30</v>
      </c>
      <c r="G1167" t="s">
        <v>11</v>
      </c>
      <c r="H1167" t="s">
        <v>12</v>
      </c>
      <c r="I1167" t="s">
        <v>2380</v>
      </c>
      <c r="O1167" t="s">
        <v>13</v>
      </c>
    </row>
    <row r="1168" spans="3:15" x14ac:dyDescent="0.3">
      <c r="C1168">
        <v>1973</v>
      </c>
      <c r="D1168" t="s">
        <v>15</v>
      </c>
      <c r="G1168" t="s">
        <v>12</v>
      </c>
      <c r="H1168" t="s">
        <v>11</v>
      </c>
      <c r="I1168" t="s">
        <v>2380</v>
      </c>
      <c r="O1168" t="s">
        <v>23</v>
      </c>
    </row>
    <row r="1169" spans="3:15" x14ac:dyDescent="0.3">
      <c r="C1169">
        <v>1981</v>
      </c>
      <c r="D1169" t="s">
        <v>37</v>
      </c>
      <c r="G1169" t="s">
        <v>16</v>
      </c>
      <c r="H1169" t="s">
        <v>11</v>
      </c>
      <c r="I1169" t="s">
        <v>2380</v>
      </c>
      <c r="O1169" t="s">
        <v>300</v>
      </c>
    </row>
    <row r="1170" spans="3:15" x14ac:dyDescent="0.3">
      <c r="C1170">
        <v>1964</v>
      </c>
      <c r="D1170" t="s">
        <v>30</v>
      </c>
      <c r="G1170" t="s">
        <v>12</v>
      </c>
      <c r="H1170" t="s">
        <v>12</v>
      </c>
      <c r="I1170" t="s">
        <v>2380</v>
      </c>
      <c r="O1170" t="s">
        <v>13</v>
      </c>
    </row>
    <row r="1171" spans="3:15" x14ac:dyDescent="0.3">
      <c r="C1171">
        <v>1972</v>
      </c>
      <c r="D1171" t="s">
        <v>30</v>
      </c>
      <c r="G1171" t="s">
        <v>12</v>
      </c>
      <c r="H1171" t="s">
        <v>12</v>
      </c>
      <c r="I1171" t="s">
        <v>2380</v>
      </c>
      <c r="O1171" t="s">
        <v>168</v>
      </c>
    </row>
    <row r="1172" spans="3:15" x14ac:dyDescent="0.3">
      <c r="C1172">
        <v>1982</v>
      </c>
      <c r="D1172" t="s">
        <v>35</v>
      </c>
      <c r="G1172" t="s">
        <v>16</v>
      </c>
      <c r="H1172" t="s">
        <v>11</v>
      </c>
      <c r="I1172" t="s">
        <v>2380</v>
      </c>
      <c r="O1172" t="s">
        <v>200</v>
      </c>
    </row>
    <row r="1173" spans="3:15" x14ac:dyDescent="0.3">
      <c r="C1173">
        <v>1975</v>
      </c>
      <c r="D1173" t="s">
        <v>37</v>
      </c>
      <c r="G1173" t="s">
        <v>12</v>
      </c>
      <c r="H1173" t="s">
        <v>12</v>
      </c>
      <c r="I1173" t="s">
        <v>2380</v>
      </c>
      <c r="O1173" t="s">
        <v>23</v>
      </c>
    </row>
    <row r="1174" spans="3:15" x14ac:dyDescent="0.3">
      <c r="C1174">
        <v>1970</v>
      </c>
      <c r="D1174" t="s">
        <v>30</v>
      </c>
      <c r="G1174" t="s">
        <v>12</v>
      </c>
      <c r="H1174" t="s">
        <v>11</v>
      </c>
      <c r="I1174" t="s">
        <v>2380</v>
      </c>
      <c r="O1174" t="s">
        <v>42</v>
      </c>
    </row>
    <row r="1175" spans="3:15" x14ac:dyDescent="0.3">
      <c r="C1175">
        <v>1998</v>
      </c>
      <c r="D1175" t="s">
        <v>18</v>
      </c>
      <c r="G1175" t="s">
        <v>11</v>
      </c>
      <c r="H1175" t="s">
        <v>11</v>
      </c>
      <c r="I1175" t="s">
        <v>2380</v>
      </c>
      <c r="O1175" t="s">
        <v>535</v>
      </c>
    </row>
    <row r="1176" spans="3:15" x14ac:dyDescent="0.3">
      <c r="C1176">
        <v>1979</v>
      </c>
      <c r="D1176" t="s">
        <v>30</v>
      </c>
      <c r="G1176" t="s">
        <v>11</v>
      </c>
      <c r="H1176" t="s">
        <v>11</v>
      </c>
      <c r="I1176" t="s">
        <v>2380</v>
      </c>
      <c r="O1176" t="s">
        <v>300</v>
      </c>
    </row>
    <row r="1177" spans="3:15" x14ac:dyDescent="0.3">
      <c r="C1177">
        <v>1972</v>
      </c>
      <c r="D1177" t="s">
        <v>37</v>
      </c>
      <c r="G1177" t="s">
        <v>11</v>
      </c>
      <c r="H1177" t="s">
        <v>11</v>
      </c>
      <c r="I1177" t="s">
        <v>2380</v>
      </c>
      <c r="O1177" t="s">
        <v>42</v>
      </c>
    </row>
    <row r="1178" spans="3:15" x14ac:dyDescent="0.3">
      <c r="C1178">
        <v>1968</v>
      </c>
      <c r="D1178" t="s">
        <v>18</v>
      </c>
      <c r="G1178" t="s">
        <v>11</v>
      </c>
      <c r="H1178" t="s">
        <v>12</v>
      </c>
      <c r="I1178" t="s">
        <v>2380</v>
      </c>
      <c r="O1178" t="s">
        <v>13</v>
      </c>
    </row>
    <row r="1179" spans="3:15" x14ac:dyDescent="0.3">
      <c r="C1179">
        <v>1970</v>
      </c>
      <c r="D1179" t="s">
        <v>20</v>
      </c>
      <c r="G1179" t="s">
        <v>11</v>
      </c>
      <c r="H1179" t="s">
        <v>11</v>
      </c>
      <c r="I1179" t="s">
        <v>2380</v>
      </c>
      <c r="O1179" t="s">
        <v>42</v>
      </c>
    </row>
    <row r="1180" spans="3:15" x14ac:dyDescent="0.3">
      <c r="C1180">
        <v>1971</v>
      </c>
      <c r="D1180" t="s">
        <v>10</v>
      </c>
      <c r="G1180" t="s">
        <v>16</v>
      </c>
      <c r="H1180" t="s">
        <v>11</v>
      </c>
      <c r="I1180" t="s">
        <v>2380</v>
      </c>
      <c r="O1180" t="s">
        <v>23</v>
      </c>
    </row>
    <row r="1181" spans="3:15" x14ac:dyDescent="0.3">
      <c r="C1181">
        <v>1974</v>
      </c>
      <c r="D1181" t="s">
        <v>10</v>
      </c>
      <c r="G1181" t="s">
        <v>11</v>
      </c>
      <c r="H1181" t="s">
        <v>11</v>
      </c>
      <c r="I1181" t="s">
        <v>2380</v>
      </c>
      <c r="O1181" t="s">
        <v>42</v>
      </c>
    </row>
    <row r="1182" spans="3:15" x14ac:dyDescent="0.3">
      <c r="C1182">
        <v>1981</v>
      </c>
      <c r="D1182" t="s">
        <v>35</v>
      </c>
      <c r="G1182" t="s">
        <v>12</v>
      </c>
      <c r="H1182" t="s">
        <v>11</v>
      </c>
      <c r="I1182" t="s">
        <v>2380</v>
      </c>
      <c r="O1182" t="s">
        <v>42</v>
      </c>
    </row>
    <row r="1183" spans="3:15" x14ac:dyDescent="0.3">
      <c r="C1183">
        <v>1966</v>
      </c>
      <c r="D1183" t="s">
        <v>20</v>
      </c>
      <c r="G1183" t="s">
        <v>11</v>
      </c>
      <c r="H1183" t="s">
        <v>12</v>
      </c>
      <c r="I1183" t="s">
        <v>2380</v>
      </c>
      <c r="O1183" t="s">
        <v>13</v>
      </c>
    </row>
    <row r="1184" spans="3:15" x14ac:dyDescent="0.3">
      <c r="C1184">
        <v>1964</v>
      </c>
      <c r="D1184" t="s">
        <v>15</v>
      </c>
      <c r="G1184" t="s">
        <v>12</v>
      </c>
      <c r="H1184" t="s">
        <v>12</v>
      </c>
      <c r="I1184" t="s">
        <v>2380</v>
      </c>
      <c r="O1184" t="s">
        <v>13</v>
      </c>
    </row>
    <row r="1185" spans="3:15" x14ac:dyDescent="0.3">
      <c r="C1185">
        <v>1977</v>
      </c>
      <c r="D1185" t="s">
        <v>20</v>
      </c>
      <c r="G1185" t="s">
        <v>12</v>
      </c>
      <c r="H1185" t="s">
        <v>11</v>
      </c>
      <c r="I1185" t="s">
        <v>2380</v>
      </c>
      <c r="O1185" t="s">
        <v>247</v>
      </c>
    </row>
    <row r="1186" spans="3:15" x14ac:dyDescent="0.3">
      <c r="C1186">
        <v>1972</v>
      </c>
      <c r="D1186" t="s">
        <v>10</v>
      </c>
      <c r="G1186" t="s">
        <v>16</v>
      </c>
      <c r="H1186" t="s">
        <v>11</v>
      </c>
      <c r="I1186" t="s">
        <v>2380</v>
      </c>
      <c r="O1186" t="s">
        <v>300</v>
      </c>
    </row>
    <row r="1187" spans="3:15" x14ac:dyDescent="0.3">
      <c r="C1187">
        <v>1975</v>
      </c>
      <c r="D1187" t="s">
        <v>18</v>
      </c>
      <c r="G1187" t="s">
        <v>16</v>
      </c>
      <c r="H1187" t="s">
        <v>11</v>
      </c>
      <c r="I1187" t="s">
        <v>2380</v>
      </c>
      <c r="O1187" t="s">
        <v>247</v>
      </c>
    </row>
    <row r="1188" spans="3:15" x14ac:dyDescent="0.3">
      <c r="C1188">
        <v>1970</v>
      </c>
      <c r="D1188" t="s">
        <v>20</v>
      </c>
      <c r="G1188" t="s">
        <v>16</v>
      </c>
      <c r="H1188" t="s">
        <v>12</v>
      </c>
      <c r="I1188" t="s">
        <v>2380</v>
      </c>
      <c r="O1188" t="s">
        <v>168</v>
      </c>
    </row>
    <row r="1189" spans="3:15" x14ac:dyDescent="0.3">
      <c r="C1189">
        <v>1970</v>
      </c>
      <c r="D1189" t="s">
        <v>35</v>
      </c>
      <c r="G1189" t="s">
        <v>16</v>
      </c>
      <c r="H1189" t="s">
        <v>12</v>
      </c>
      <c r="I1189" t="s">
        <v>2380</v>
      </c>
      <c r="O1189" t="s">
        <v>42</v>
      </c>
    </row>
    <row r="1190" spans="3:15" x14ac:dyDescent="0.3">
      <c r="C1190">
        <v>1970</v>
      </c>
      <c r="D1190" t="s">
        <v>10</v>
      </c>
      <c r="G1190" t="s">
        <v>16</v>
      </c>
      <c r="H1190" t="s">
        <v>11</v>
      </c>
      <c r="I1190" t="s">
        <v>2380</v>
      </c>
      <c r="O1190" t="s">
        <v>13</v>
      </c>
    </row>
    <row r="1191" spans="3:15" x14ac:dyDescent="0.3">
      <c r="C1191">
        <v>2001</v>
      </c>
      <c r="D1191" t="s">
        <v>10</v>
      </c>
      <c r="G1191" t="s">
        <v>11</v>
      </c>
      <c r="H1191" t="s">
        <v>11</v>
      </c>
      <c r="I1191" t="s">
        <v>2380</v>
      </c>
      <c r="O1191" t="s">
        <v>23</v>
      </c>
    </row>
    <row r="1192" spans="3:15" x14ac:dyDescent="0.3">
      <c r="C1192">
        <v>1965</v>
      </c>
      <c r="D1192" t="s">
        <v>20</v>
      </c>
      <c r="G1192" t="s">
        <v>16</v>
      </c>
      <c r="H1192" t="s">
        <v>12</v>
      </c>
      <c r="I1192" t="s">
        <v>2380</v>
      </c>
      <c r="O1192" t="s">
        <v>23</v>
      </c>
    </row>
    <row r="1193" spans="3:15" x14ac:dyDescent="0.3">
      <c r="C1193">
        <v>1973</v>
      </c>
      <c r="D1193" t="s">
        <v>10</v>
      </c>
      <c r="G1193" t="s">
        <v>11</v>
      </c>
      <c r="H1193" t="s">
        <v>11</v>
      </c>
      <c r="I1193" t="s">
        <v>2380</v>
      </c>
      <c r="O1193" t="s">
        <v>247</v>
      </c>
    </row>
    <row r="1194" spans="3:15" x14ac:dyDescent="0.3">
      <c r="C1194">
        <v>1996</v>
      </c>
      <c r="D1194" t="s">
        <v>35</v>
      </c>
      <c r="G1194" t="s">
        <v>12</v>
      </c>
      <c r="H1194" t="s">
        <v>11</v>
      </c>
      <c r="I1194" t="s">
        <v>2380</v>
      </c>
      <c r="O1194" t="s">
        <v>249</v>
      </c>
    </row>
    <row r="1195" spans="3:15" x14ac:dyDescent="0.3">
      <c r="C1195">
        <v>1977</v>
      </c>
      <c r="D1195" t="s">
        <v>18</v>
      </c>
      <c r="G1195" t="s">
        <v>11</v>
      </c>
      <c r="H1195" t="s">
        <v>12</v>
      </c>
      <c r="I1195" t="s">
        <v>2380</v>
      </c>
      <c r="O1195" t="s">
        <v>13</v>
      </c>
    </row>
    <row r="1196" spans="3:15" x14ac:dyDescent="0.3">
      <c r="C1196">
        <v>1973</v>
      </c>
      <c r="D1196" t="s">
        <v>20</v>
      </c>
      <c r="G1196" t="s">
        <v>16</v>
      </c>
      <c r="H1196" t="s">
        <v>11</v>
      </c>
      <c r="I1196" t="s">
        <v>2380</v>
      </c>
      <c r="O1196" t="s">
        <v>13</v>
      </c>
    </row>
    <row r="1197" spans="3:15" x14ac:dyDescent="0.3">
      <c r="C1197">
        <v>1972</v>
      </c>
      <c r="D1197" t="s">
        <v>18</v>
      </c>
      <c r="G1197" t="s">
        <v>11</v>
      </c>
      <c r="H1197" t="s">
        <v>11</v>
      </c>
      <c r="I1197" t="s">
        <v>2380</v>
      </c>
      <c r="O1197" t="s">
        <v>300</v>
      </c>
    </row>
    <row r="1198" spans="3:15" x14ac:dyDescent="0.3">
      <c r="C1198">
        <v>1972</v>
      </c>
      <c r="D1198" t="s">
        <v>20</v>
      </c>
      <c r="G1198" t="s">
        <v>12</v>
      </c>
      <c r="H1198" t="s">
        <v>11</v>
      </c>
      <c r="I1198" t="s">
        <v>2380</v>
      </c>
      <c r="O1198" t="s">
        <v>300</v>
      </c>
    </row>
    <row r="1199" spans="3:15" x14ac:dyDescent="0.3">
      <c r="C1199">
        <v>1992</v>
      </c>
      <c r="D1199" t="s">
        <v>35</v>
      </c>
      <c r="G1199" t="s">
        <v>16</v>
      </c>
      <c r="H1199" t="s">
        <v>11</v>
      </c>
      <c r="I1199" t="s">
        <v>2380</v>
      </c>
      <c r="O1199" t="s">
        <v>23</v>
      </c>
    </row>
    <row r="1200" spans="3:15" x14ac:dyDescent="0.3">
      <c r="C1200">
        <v>1968</v>
      </c>
      <c r="D1200" t="s">
        <v>15</v>
      </c>
      <c r="G1200" t="s">
        <v>12</v>
      </c>
      <c r="H1200" t="s">
        <v>12</v>
      </c>
      <c r="I1200" t="s">
        <v>2380</v>
      </c>
      <c r="O1200" t="s">
        <v>42</v>
      </c>
    </row>
    <row r="1201" spans="3:15" x14ac:dyDescent="0.3">
      <c r="C1201">
        <v>1971</v>
      </c>
      <c r="D1201" t="s">
        <v>37</v>
      </c>
      <c r="G1201" t="s">
        <v>12</v>
      </c>
      <c r="H1201" t="s">
        <v>11</v>
      </c>
      <c r="I1201" t="s">
        <v>2380</v>
      </c>
      <c r="O1201" t="s">
        <v>13</v>
      </c>
    </row>
    <row r="1202" spans="3:15" x14ac:dyDescent="0.3">
      <c r="C1202">
        <v>1971</v>
      </c>
      <c r="D1202" t="s">
        <v>10</v>
      </c>
      <c r="G1202" t="s">
        <v>11</v>
      </c>
      <c r="H1202" t="s">
        <v>11</v>
      </c>
      <c r="I1202" t="s">
        <v>2380</v>
      </c>
      <c r="O1202" t="s">
        <v>42</v>
      </c>
    </row>
    <row r="1203" spans="3:15" x14ac:dyDescent="0.3">
      <c r="C1203">
        <v>1969</v>
      </c>
      <c r="D1203" t="s">
        <v>37</v>
      </c>
      <c r="G1203" t="s">
        <v>12</v>
      </c>
      <c r="H1203" t="s">
        <v>12</v>
      </c>
      <c r="I1203" t="s">
        <v>2380</v>
      </c>
      <c r="O1203" t="s">
        <v>23</v>
      </c>
    </row>
    <row r="1204" spans="3:15" x14ac:dyDescent="0.3">
      <c r="C1204">
        <v>1971</v>
      </c>
      <c r="D1204" t="s">
        <v>15</v>
      </c>
      <c r="G1204" t="s">
        <v>12</v>
      </c>
      <c r="H1204" t="s">
        <v>11</v>
      </c>
      <c r="I1204" t="s">
        <v>2380</v>
      </c>
      <c r="O1204" t="s">
        <v>247</v>
      </c>
    </row>
    <row r="1205" spans="3:15" x14ac:dyDescent="0.3">
      <c r="C1205">
        <v>1969</v>
      </c>
      <c r="D1205" t="s">
        <v>35</v>
      </c>
      <c r="G1205" t="s">
        <v>12</v>
      </c>
      <c r="H1205" t="s">
        <v>12</v>
      </c>
      <c r="I1205" t="s">
        <v>2380</v>
      </c>
      <c r="O1205" t="s">
        <v>23</v>
      </c>
    </row>
    <row r="1206" spans="3:15" x14ac:dyDescent="0.3">
      <c r="C1206">
        <v>1998</v>
      </c>
      <c r="D1206" t="s">
        <v>10</v>
      </c>
      <c r="G1206" t="s">
        <v>11</v>
      </c>
      <c r="H1206" t="s">
        <v>11</v>
      </c>
      <c r="I1206" t="s">
        <v>2380</v>
      </c>
      <c r="O1206" t="s">
        <v>249</v>
      </c>
    </row>
    <row r="1207" spans="3:15" x14ac:dyDescent="0.3">
      <c r="C1207">
        <v>1971</v>
      </c>
      <c r="D1207" t="s">
        <v>30</v>
      </c>
      <c r="G1207" t="s">
        <v>11</v>
      </c>
      <c r="H1207" t="s">
        <v>11</v>
      </c>
      <c r="I1207" t="s">
        <v>2380</v>
      </c>
      <c r="O1207" t="s">
        <v>42</v>
      </c>
    </row>
    <row r="1208" spans="3:15" x14ac:dyDescent="0.3">
      <c r="C1208">
        <v>1971</v>
      </c>
      <c r="D1208" t="s">
        <v>10</v>
      </c>
      <c r="G1208" t="s">
        <v>12</v>
      </c>
      <c r="H1208" t="s">
        <v>11</v>
      </c>
      <c r="I1208" t="s">
        <v>2380</v>
      </c>
      <c r="O1208" t="s">
        <v>247</v>
      </c>
    </row>
    <row r="1209" spans="3:15" x14ac:dyDescent="0.3">
      <c r="C1209">
        <v>1971</v>
      </c>
      <c r="D1209" t="s">
        <v>37</v>
      </c>
      <c r="G1209" t="s">
        <v>16</v>
      </c>
      <c r="H1209" t="s">
        <v>11</v>
      </c>
      <c r="I1209" t="s">
        <v>2380</v>
      </c>
      <c r="O1209" t="s">
        <v>13</v>
      </c>
    </row>
    <row r="1210" spans="3:15" x14ac:dyDescent="0.3">
      <c r="C1210">
        <v>1971</v>
      </c>
      <c r="D1210" t="s">
        <v>15</v>
      </c>
      <c r="G1210" t="s">
        <v>12</v>
      </c>
      <c r="H1210" t="s">
        <v>11</v>
      </c>
      <c r="I1210" t="s">
        <v>2380</v>
      </c>
      <c r="O1210" t="s">
        <v>42</v>
      </c>
    </row>
    <row r="1211" spans="3:15" x14ac:dyDescent="0.3">
      <c r="C1211">
        <v>1966</v>
      </c>
      <c r="D1211" t="s">
        <v>15</v>
      </c>
      <c r="G1211" t="s">
        <v>12</v>
      </c>
      <c r="H1211" t="s">
        <v>12</v>
      </c>
      <c r="I1211" t="s">
        <v>2380</v>
      </c>
      <c r="O1211" t="s">
        <v>13</v>
      </c>
    </row>
    <row r="1212" spans="3:15" x14ac:dyDescent="0.3">
      <c r="C1212">
        <v>1996</v>
      </c>
      <c r="D1212" t="s">
        <v>10</v>
      </c>
      <c r="G1212" t="s">
        <v>12</v>
      </c>
      <c r="H1212" t="s">
        <v>11</v>
      </c>
      <c r="I1212" t="s">
        <v>2380</v>
      </c>
      <c r="O1212" t="s">
        <v>23</v>
      </c>
    </row>
    <row r="1213" spans="3:15" x14ac:dyDescent="0.3">
      <c r="C1213">
        <v>1962</v>
      </c>
      <c r="D1213" t="s">
        <v>35</v>
      </c>
      <c r="G1213" t="s">
        <v>11</v>
      </c>
      <c r="H1213" t="s">
        <v>12</v>
      </c>
      <c r="I1213" t="s">
        <v>2380</v>
      </c>
      <c r="O1213" t="s">
        <v>13</v>
      </c>
    </row>
    <row r="1214" spans="3:15" x14ac:dyDescent="0.3">
      <c r="C1214">
        <v>1972</v>
      </c>
      <c r="D1214" t="s">
        <v>20</v>
      </c>
      <c r="G1214" t="s">
        <v>12</v>
      </c>
      <c r="H1214" t="s">
        <v>11</v>
      </c>
      <c r="I1214" t="s">
        <v>2380</v>
      </c>
      <c r="O1214" t="s">
        <v>23</v>
      </c>
    </row>
    <row r="1215" spans="3:15" x14ac:dyDescent="0.3">
      <c r="C1215">
        <v>1985</v>
      </c>
      <c r="D1215" t="s">
        <v>35</v>
      </c>
      <c r="G1215" t="s">
        <v>12</v>
      </c>
      <c r="H1215" t="s">
        <v>11</v>
      </c>
      <c r="I1215" t="s">
        <v>2380</v>
      </c>
      <c r="O1215" t="s">
        <v>200</v>
      </c>
    </row>
    <row r="1216" spans="3:15" x14ac:dyDescent="0.3">
      <c r="C1216">
        <v>1983</v>
      </c>
      <c r="D1216" t="s">
        <v>30</v>
      </c>
      <c r="G1216" t="s">
        <v>11</v>
      </c>
      <c r="H1216" t="s">
        <v>11</v>
      </c>
      <c r="I1216" t="s">
        <v>2380</v>
      </c>
      <c r="O1216" t="s">
        <v>23</v>
      </c>
    </row>
    <row r="1217" spans="3:15" x14ac:dyDescent="0.3">
      <c r="C1217">
        <v>1964</v>
      </c>
      <c r="D1217" t="s">
        <v>20</v>
      </c>
      <c r="G1217" t="s">
        <v>12</v>
      </c>
      <c r="H1217" t="s">
        <v>12</v>
      </c>
      <c r="I1217" t="s">
        <v>2380</v>
      </c>
      <c r="O1217" t="s">
        <v>13</v>
      </c>
    </row>
    <row r="1218" spans="3:15" x14ac:dyDescent="0.3">
      <c r="C1218">
        <v>1971</v>
      </c>
      <c r="D1218" t="s">
        <v>30</v>
      </c>
      <c r="G1218" t="s">
        <v>12</v>
      </c>
      <c r="H1218" t="s">
        <v>11</v>
      </c>
      <c r="I1218" t="s">
        <v>2380</v>
      </c>
      <c r="O1218" t="s">
        <v>170</v>
      </c>
    </row>
    <row r="1219" spans="3:15" x14ac:dyDescent="0.3">
      <c r="C1219">
        <v>1971</v>
      </c>
      <c r="D1219" t="s">
        <v>37</v>
      </c>
      <c r="G1219" t="s">
        <v>11</v>
      </c>
      <c r="H1219" t="s">
        <v>11</v>
      </c>
      <c r="I1219" t="s">
        <v>2380</v>
      </c>
      <c r="O1219" t="s">
        <v>166</v>
      </c>
    </row>
    <row r="1220" spans="3:15" x14ac:dyDescent="0.3">
      <c r="C1220">
        <v>1970</v>
      </c>
      <c r="D1220" t="s">
        <v>35</v>
      </c>
      <c r="G1220" t="s">
        <v>12</v>
      </c>
      <c r="H1220" t="s">
        <v>11</v>
      </c>
      <c r="I1220" t="s">
        <v>2380</v>
      </c>
      <c r="O1220" t="s">
        <v>23</v>
      </c>
    </row>
    <row r="1221" spans="3:15" x14ac:dyDescent="0.3">
      <c r="C1221">
        <v>1988</v>
      </c>
      <c r="D1221" t="s">
        <v>10</v>
      </c>
      <c r="G1221" t="s">
        <v>12</v>
      </c>
      <c r="H1221" t="s">
        <v>12</v>
      </c>
      <c r="I1221" t="s">
        <v>2380</v>
      </c>
      <c r="O1221" t="s">
        <v>535</v>
      </c>
    </row>
    <row r="1222" spans="3:15" x14ac:dyDescent="0.3">
      <c r="C1222">
        <v>1979</v>
      </c>
      <c r="D1222" t="s">
        <v>30</v>
      </c>
      <c r="G1222" t="s">
        <v>16</v>
      </c>
      <c r="H1222" t="s">
        <v>12</v>
      </c>
      <c r="I1222" t="s">
        <v>2380</v>
      </c>
      <c r="O1222" t="s">
        <v>300</v>
      </c>
    </row>
    <row r="1223" spans="3:15" x14ac:dyDescent="0.3">
      <c r="C1223">
        <v>1974</v>
      </c>
      <c r="D1223" t="s">
        <v>35</v>
      </c>
      <c r="G1223" t="s">
        <v>11</v>
      </c>
      <c r="H1223" t="s">
        <v>12</v>
      </c>
      <c r="I1223" t="s">
        <v>2380</v>
      </c>
      <c r="O1223" t="s">
        <v>247</v>
      </c>
    </row>
    <row r="1224" spans="3:15" x14ac:dyDescent="0.3">
      <c r="C1224">
        <v>1969</v>
      </c>
      <c r="D1224" t="s">
        <v>35</v>
      </c>
      <c r="G1224" t="s">
        <v>11</v>
      </c>
      <c r="H1224" t="s">
        <v>12</v>
      </c>
      <c r="I1224" t="s">
        <v>2380</v>
      </c>
      <c r="O1224" t="s">
        <v>42</v>
      </c>
    </row>
    <row r="1225" spans="3:15" x14ac:dyDescent="0.3">
      <c r="C1225">
        <v>1969</v>
      </c>
      <c r="D1225" t="s">
        <v>37</v>
      </c>
      <c r="G1225" t="s">
        <v>16</v>
      </c>
      <c r="H1225" t="s">
        <v>12</v>
      </c>
      <c r="I1225" t="s">
        <v>2380</v>
      </c>
      <c r="O1225" t="s">
        <v>356</v>
      </c>
    </row>
    <row r="1226" spans="3:15" x14ac:dyDescent="0.3">
      <c r="C1226">
        <v>1969</v>
      </c>
      <c r="D1226" t="s">
        <v>10</v>
      </c>
      <c r="G1226" t="s">
        <v>12</v>
      </c>
      <c r="H1226" t="s">
        <v>12</v>
      </c>
      <c r="I1226" t="s">
        <v>2380</v>
      </c>
      <c r="O1226" t="s">
        <v>42</v>
      </c>
    </row>
    <row r="1227" spans="3:15" x14ac:dyDescent="0.3">
      <c r="C1227">
        <v>1976</v>
      </c>
      <c r="D1227" t="s">
        <v>30</v>
      </c>
      <c r="G1227" t="s">
        <v>11</v>
      </c>
      <c r="H1227" t="s">
        <v>12</v>
      </c>
      <c r="I1227" t="s">
        <v>2380</v>
      </c>
      <c r="O1227" t="s">
        <v>42</v>
      </c>
    </row>
    <row r="1228" spans="3:15" x14ac:dyDescent="0.3">
      <c r="C1228">
        <v>1972</v>
      </c>
      <c r="D1228" t="s">
        <v>37</v>
      </c>
      <c r="G1228" t="s">
        <v>16</v>
      </c>
      <c r="H1228" t="s">
        <v>12</v>
      </c>
      <c r="I1228" t="s">
        <v>2380</v>
      </c>
      <c r="O1228" t="s">
        <v>247</v>
      </c>
    </row>
    <row r="1229" spans="3:15" x14ac:dyDescent="0.3">
      <c r="C1229">
        <v>1972</v>
      </c>
      <c r="D1229" t="s">
        <v>35</v>
      </c>
      <c r="G1229" t="s">
        <v>16</v>
      </c>
      <c r="H1229" t="s">
        <v>12</v>
      </c>
      <c r="I1229" t="s">
        <v>2380</v>
      </c>
      <c r="O1229" t="s">
        <v>13</v>
      </c>
    </row>
    <row r="1230" spans="3:15" x14ac:dyDescent="0.3">
      <c r="C1230">
        <v>1975</v>
      </c>
      <c r="D1230" t="s">
        <v>10</v>
      </c>
      <c r="G1230" t="s">
        <v>12</v>
      </c>
      <c r="H1230" t="s">
        <v>12</v>
      </c>
      <c r="I1230" t="s">
        <v>2380</v>
      </c>
      <c r="O1230" t="s">
        <v>23</v>
      </c>
    </row>
    <row r="1231" spans="3:15" x14ac:dyDescent="0.3">
      <c r="C1231">
        <v>1972</v>
      </c>
      <c r="D1231" t="s">
        <v>15</v>
      </c>
      <c r="G1231" t="s">
        <v>12</v>
      </c>
      <c r="H1231" t="s">
        <v>12</v>
      </c>
      <c r="I1231" t="s">
        <v>2380</v>
      </c>
      <c r="O1231" t="s">
        <v>42</v>
      </c>
    </row>
    <row r="1232" spans="3:15" x14ac:dyDescent="0.3">
      <c r="C1232">
        <v>1997</v>
      </c>
      <c r="D1232" t="s">
        <v>20</v>
      </c>
      <c r="G1232" t="s">
        <v>11</v>
      </c>
      <c r="H1232" t="s">
        <v>12</v>
      </c>
      <c r="I1232" t="s">
        <v>2380</v>
      </c>
      <c r="O1232" t="s">
        <v>23</v>
      </c>
    </row>
    <row r="1233" spans="3:15" x14ac:dyDescent="0.3">
      <c r="C1233">
        <v>1974</v>
      </c>
      <c r="D1233" t="s">
        <v>30</v>
      </c>
      <c r="G1233" t="s">
        <v>16</v>
      </c>
      <c r="H1233" t="s">
        <v>12</v>
      </c>
      <c r="I1233" t="s">
        <v>2380</v>
      </c>
      <c r="O1233" t="s">
        <v>168</v>
      </c>
    </row>
    <row r="1234" spans="3:15" x14ac:dyDescent="0.3">
      <c r="C1234">
        <v>1981</v>
      </c>
      <c r="D1234" t="s">
        <v>18</v>
      </c>
      <c r="G1234" t="s">
        <v>16</v>
      </c>
      <c r="H1234" t="s">
        <v>12</v>
      </c>
      <c r="I1234" t="s">
        <v>2380</v>
      </c>
      <c r="O1234" t="s">
        <v>200</v>
      </c>
    </row>
    <row r="1235" spans="3:15" x14ac:dyDescent="0.3">
      <c r="C1235">
        <v>1973</v>
      </c>
      <c r="D1235" t="s">
        <v>37</v>
      </c>
      <c r="G1235" t="s">
        <v>11</v>
      </c>
      <c r="H1235" t="s">
        <v>12</v>
      </c>
      <c r="I1235" t="s">
        <v>2380</v>
      </c>
      <c r="O1235" t="s">
        <v>23</v>
      </c>
    </row>
    <row r="1236" spans="3:15" x14ac:dyDescent="0.3">
      <c r="C1236">
        <v>1972</v>
      </c>
      <c r="D1236" t="s">
        <v>10</v>
      </c>
      <c r="G1236" t="s">
        <v>12</v>
      </c>
      <c r="H1236" t="s">
        <v>12</v>
      </c>
      <c r="I1236" t="s">
        <v>2380</v>
      </c>
      <c r="O1236" t="s">
        <v>200</v>
      </c>
    </row>
    <row r="1237" spans="3:15" x14ac:dyDescent="0.3">
      <c r="C1237">
        <v>1985</v>
      </c>
      <c r="D1237" t="s">
        <v>37</v>
      </c>
      <c r="G1237" t="s">
        <v>11</v>
      </c>
      <c r="H1237" t="s">
        <v>12</v>
      </c>
      <c r="I1237" t="s">
        <v>2380</v>
      </c>
      <c r="O1237" t="s">
        <v>535</v>
      </c>
    </row>
    <row r="1238" spans="3:15" x14ac:dyDescent="0.3">
      <c r="C1238">
        <v>1970</v>
      </c>
      <c r="D1238" t="s">
        <v>30</v>
      </c>
      <c r="G1238" t="s">
        <v>16</v>
      </c>
      <c r="H1238" t="s">
        <v>12</v>
      </c>
      <c r="I1238" t="s">
        <v>2380</v>
      </c>
      <c r="O1238" t="s">
        <v>247</v>
      </c>
    </row>
    <row r="1239" spans="3:15" x14ac:dyDescent="0.3">
      <c r="C1239">
        <v>1967</v>
      </c>
      <c r="D1239" t="s">
        <v>20</v>
      </c>
      <c r="G1239" t="s">
        <v>11</v>
      </c>
      <c r="H1239" t="s">
        <v>12</v>
      </c>
      <c r="I1239" t="s">
        <v>2380</v>
      </c>
      <c r="O1239" t="s">
        <v>42</v>
      </c>
    </row>
    <row r="1240" spans="3:15" x14ac:dyDescent="0.3">
      <c r="C1240">
        <v>1967</v>
      </c>
      <c r="D1240" t="s">
        <v>18</v>
      </c>
      <c r="G1240" t="s">
        <v>12</v>
      </c>
      <c r="H1240" t="s">
        <v>12</v>
      </c>
      <c r="I1240" t="s">
        <v>2380</v>
      </c>
      <c r="O1240" t="s">
        <v>13</v>
      </c>
    </row>
    <row r="1241" spans="3:15" x14ac:dyDescent="0.3">
      <c r="C1241">
        <v>1968</v>
      </c>
      <c r="D1241" t="s">
        <v>20</v>
      </c>
      <c r="G1241" t="s">
        <v>16</v>
      </c>
      <c r="H1241" t="s">
        <v>12</v>
      </c>
      <c r="I1241" t="s">
        <v>2380</v>
      </c>
      <c r="O1241" t="s">
        <v>23</v>
      </c>
    </row>
    <row r="1242" spans="3:15" x14ac:dyDescent="0.3">
      <c r="C1242">
        <v>1975</v>
      </c>
      <c r="D1242" t="s">
        <v>35</v>
      </c>
      <c r="G1242" t="s">
        <v>11</v>
      </c>
      <c r="H1242" t="s">
        <v>12</v>
      </c>
      <c r="I1242" t="s">
        <v>2380</v>
      </c>
      <c r="O1242" t="s">
        <v>42</v>
      </c>
    </row>
    <row r="1243" spans="3:15" x14ac:dyDescent="0.3">
      <c r="C1243">
        <v>1973</v>
      </c>
      <c r="D1243" t="s">
        <v>20</v>
      </c>
      <c r="G1243" t="s">
        <v>11</v>
      </c>
      <c r="H1243" t="s">
        <v>12</v>
      </c>
      <c r="I1243" t="s">
        <v>2380</v>
      </c>
      <c r="O1243" t="s">
        <v>23</v>
      </c>
    </row>
    <row r="1244" spans="3:15" x14ac:dyDescent="0.3">
      <c r="C1244">
        <v>1973</v>
      </c>
      <c r="D1244" t="s">
        <v>15</v>
      </c>
      <c r="G1244" t="s">
        <v>12</v>
      </c>
      <c r="H1244" t="s">
        <v>12</v>
      </c>
      <c r="I1244" t="s">
        <v>2380</v>
      </c>
      <c r="O1244" t="s">
        <v>23</v>
      </c>
    </row>
    <row r="1245" spans="3:15" x14ac:dyDescent="0.3">
      <c r="C1245">
        <v>1970</v>
      </c>
      <c r="D1245" t="s">
        <v>18</v>
      </c>
      <c r="G1245" t="s">
        <v>16</v>
      </c>
      <c r="H1245" t="s">
        <v>12</v>
      </c>
      <c r="I1245" t="s">
        <v>2380</v>
      </c>
      <c r="O1245" t="s">
        <v>247</v>
      </c>
    </row>
    <row r="1246" spans="3:15" x14ac:dyDescent="0.3">
      <c r="C1246">
        <v>1988</v>
      </c>
      <c r="D1246" t="s">
        <v>20</v>
      </c>
      <c r="G1246" t="s">
        <v>16</v>
      </c>
      <c r="H1246" t="s">
        <v>12</v>
      </c>
      <c r="I1246" t="s">
        <v>2380</v>
      </c>
      <c r="O1246" t="s">
        <v>300</v>
      </c>
    </row>
    <row r="1247" spans="3:15" x14ac:dyDescent="0.3">
      <c r="C1247">
        <v>1963</v>
      </c>
      <c r="D1247" t="s">
        <v>20</v>
      </c>
      <c r="G1247" t="s">
        <v>16</v>
      </c>
      <c r="H1247" t="s">
        <v>12</v>
      </c>
      <c r="I1247" t="s">
        <v>2380</v>
      </c>
      <c r="O1247" t="s">
        <v>13</v>
      </c>
    </row>
    <row r="1248" spans="3:15" x14ac:dyDescent="0.3">
      <c r="C1248">
        <v>1962</v>
      </c>
      <c r="D1248" t="s">
        <v>10</v>
      </c>
      <c r="G1248" t="s">
        <v>12</v>
      </c>
      <c r="H1248" t="s">
        <v>12</v>
      </c>
      <c r="I1248" t="s">
        <v>2380</v>
      </c>
      <c r="O1248" t="s">
        <v>23</v>
      </c>
    </row>
    <row r="1249" spans="3:15" x14ac:dyDescent="0.3">
      <c r="C1249">
        <v>1991</v>
      </c>
      <c r="D1249" t="s">
        <v>15</v>
      </c>
      <c r="G1249" t="s">
        <v>11</v>
      </c>
      <c r="H1249" t="s">
        <v>12</v>
      </c>
      <c r="I1249" t="s">
        <v>2380</v>
      </c>
      <c r="O1249" t="s">
        <v>23</v>
      </c>
    </row>
    <row r="1250" spans="3:15" x14ac:dyDescent="0.3">
      <c r="C1250">
        <v>1991</v>
      </c>
      <c r="D1250" t="s">
        <v>35</v>
      </c>
      <c r="G1250" t="s">
        <v>16</v>
      </c>
      <c r="H1250" t="s">
        <v>12</v>
      </c>
      <c r="I1250" t="s">
        <v>2380</v>
      </c>
      <c r="O1250" t="s">
        <v>535</v>
      </c>
    </row>
    <row r="1251" spans="3:15" x14ac:dyDescent="0.3">
      <c r="C1251">
        <v>1970</v>
      </c>
      <c r="D1251" t="s">
        <v>30</v>
      </c>
      <c r="G1251" t="s">
        <v>12</v>
      </c>
      <c r="H1251" t="s">
        <v>12</v>
      </c>
      <c r="I1251" t="s">
        <v>2380</v>
      </c>
      <c r="O1251" t="s">
        <v>42</v>
      </c>
    </row>
    <row r="1252" spans="3:15" x14ac:dyDescent="0.3">
      <c r="C1252">
        <v>1982</v>
      </c>
      <c r="D1252" t="s">
        <v>10</v>
      </c>
      <c r="G1252" t="s">
        <v>16</v>
      </c>
      <c r="H1252" t="s">
        <v>12</v>
      </c>
      <c r="I1252" t="s">
        <v>2380</v>
      </c>
      <c r="O1252" t="s">
        <v>300</v>
      </c>
    </row>
    <row r="1253" spans="3:15" x14ac:dyDescent="0.3">
      <c r="C1253">
        <v>1968</v>
      </c>
      <c r="D1253" t="s">
        <v>10</v>
      </c>
      <c r="G1253" t="s">
        <v>16</v>
      </c>
      <c r="H1253" t="s">
        <v>12</v>
      </c>
      <c r="I1253" t="s">
        <v>2380</v>
      </c>
      <c r="O1253" t="s">
        <v>13</v>
      </c>
    </row>
    <row r="1254" spans="3:15" x14ac:dyDescent="0.3">
      <c r="C1254">
        <v>1973</v>
      </c>
      <c r="D1254" t="s">
        <v>35</v>
      </c>
      <c r="G1254" t="s">
        <v>11</v>
      </c>
      <c r="H1254" t="s">
        <v>12</v>
      </c>
      <c r="I1254" t="s">
        <v>2380</v>
      </c>
      <c r="O1254" t="s">
        <v>300</v>
      </c>
    </row>
    <row r="1255" spans="3:15" x14ac:dyDescent="0.3">
      <c r="C1255">
        <v>1974</v>
      </c>
      <c r="D1255" t="s">
        <v>20</v>
      </c>
      <c r="G1255" t="s">
        <v>16</v>
      </c>
      <c r="H1255" t="s">
        <v>12</v>
      </c>
      <c r="I1255" t="s">
        <v>2380</v>
      </c>
      <c r="O1255" t="s">
        <v>23</v>
      </c>
    </row>
    <row r="1256" spans="3:15" x14ac:dyDescent="0.3">
      <c r="C1256">
        <v>1969</v>
      </c>
      <c r="D1256" t="s">
        <v>18</v>
      </c>
      <c r="G1256" t="s">
        <v>16</v>
      </c>
      <c r="H1256" t="s">
        <v>12</v>
      </c>
      <c r="I1256" t="s">
        <v>2380</v>
      </c>
      <c r="O1256" t="s">
        <v>23</v>
      </c>
    </row>
    <row r="1257" spans="3:15" x14ac:dyDescent="0.3">
      <c r="C1257">
        <v>1971</v>
      </c>
      <c r="D1257" t="s">
        <v>20</v>
      </c>
      <c r="G1257" t="s">
        <v>16</v>
      </c>
      <c r="H1257" t="s">
        <v>12</v>
      </c>
      <c r="I1257" t="s">
        <v>2380</v>
      </c>
      <c r="O1257" t="s">
        <v>200</v>
      </c>
    </row>
    <row r="1258" spans="3:15" x14ac:dyDescent="0.3">
      <c r="C1258">
        <v>1973</v>
      </c>
      <c r="D1258" t="s">
        <v>20</v>
      </c>
      <c r="G1258" t="s">
        <v>12</v>
      </c>
      <c r="H1258" t="s">
        <v>12</v>
      </c>
      <c r="I1258" t="s">
        <v>2380</v>
      </c>
      <c r="O1258" t="s">
        <v>247</v>
      </c>
    </row>
    <row r="1259" spans="3:15" x14ac:dyDescent="0.3">
      <c r="C1259">
        <v>1973</v>
      </c>
      <c r="D1259" t="s">
        <v>20</v>
      </c>
      <c r="G1259" t="s">
        <v>12</v>
      </c>
      <c r="H1259" t="s">
        <v>12</v>
      </c>
      <c r="I1259" t="s">
        <v>2380</v>
      </c>
      <c r="O1259" t="s">
        <v>13</v>
      </c>
    </row>
    <row r="1260" spans="3:15" x14ac:dyDescent="0.3">
      <c r="C1260">
        <v>1969</v>
      </c>
      <c r="D1260" t="s">
        <v>10</v>
      </c>
      <c r="G1260" t="s">
        <v>11</v>
      </c>
      <c r="H1260" t="s">
        <v>12</v>
      </c>
      <c r="I1260" t="s">
        <v>2380</v>
      </c>
      <c r="O1260" t="s">
        <v>516</v>
      </c>
    </row>
    <row r="1261" spans="3:15" x14ac:dyDescent="0.3">
      <c r="C1261">
        <v>1975</v>
      </c>
      <c r="D1261" t="s">
        <v>18</v>
      </c>
      <c r="G1261" t="s">
        <v>16</v>
      </c>
      <c r="H1261" t="s">
        <v>12</v>
      </c>
      <c r="I1261" t="s">
        <v>2380</v>
      </c>
      <c r="O1261" t="s">
        <v>164</v>
      </c>
    </row>
    <row r="1262" spans="3:15" x14ac:dyDescent="0.3">
      <c r="C1262">
        <v>1980</v>
      </c>
      <c r="D1262" t="s">
        <v>37</v>
      </c>
      <c r="G1262" t="s">
        <v>16</v>
      </c>
      <c r="H1262" t="s">
        <v>12</v>
      </c>
      <c r="I1262" t="s">
        <v>2380</v>
      </c>
      <c r="O1262" t="s">
        <v>300</v>
      </c>
    </row>
    <row r="1263" spans="3:15" x14ac:dyDescent="0.3">
      <c r="C1263">
        <v>1973</v>
      </c>
      <c r="D1263" t="s">
        <v>37</v>
      </c>
      <c r="G1263" t="s">
        <v>11</v>
      </c>
      <c r="H1263" t="s">
        <v>12</v>
      </c>
      <c r="I1263" t="s">
        <v>2380</v>
      </c>
      <c r="O1263" t="s">
        <v>200</v>
      </c>
    </row>
    <row r="1264" spans="3:15" x14ac:dyDescent="0.3">
      <c r="C1264">
        <v>1979</v>
      </c>
      <c r="D1264" t="s">
        <v>15</v>
      </c>
      <c r="G1264" t="s">
        <v>11</v>
      </c>
      <c r="H1264" t="s">
        <v>12</v>
      </c>
      <c r="I1264" t="s">
        <v>2380</v>
      </c>
      <c r="O1264" t="s">
        <v>200</v>
      </c>
    </row>
    <row r="1265" spans="3:15" x14ac:dyDescent="0.3">
      <c r="C1265">
        <v>1968</v>
      </c>
      <c r="D1265" t="s">
        <v>30</v>
      </c>
      <c r="G1265" t="s">
        <v>16</v>
      </c>
      <c r="H1265" t="s">
        <v>12</v>
      </c>
      <c r="I1265" t="s">
        <v>2380</v>
      </c>
      <c r="O1265" t="s">
        <v>356</v>
      </c>
    </row>
    <row r="1266" spans="3:15" x14ac:dyDescent="0.3">
      <c r="C1266">
        <v>1968</v>
      </c>
      <c r="D1266" t="s">
        <v>35</v>
      </c>
      <c r="G1266" t="s">
        <v>16</v>
      </c>
      <c r="H1266" t="s">
        <v>12</v>
      </c>
      <c r="I1266" t="s">
        <v>2380</v>
      </c>
      <c r="O1266" t="s">
        <v>168</v>
      </c>
    </row>
    <row r="1267" spans="3:15" x14ac:dyDescent="0.3">
      <c r="C1267">
        <v>1968</v>
      </c>
      <c r="D1267" t="s">
        <v>35</v>
      </c>
      <c r="G1267" t="s">
        <v>12</v>
      </c>
      <c r="H1267" t="s">
        <v>12</v>
      </c>
      <c r="I1267" t="s">
        <v>2380</v>
      </c>
      <c r="O1267" t="s">
        <v>42</v>
      </c>
    </row>
    <row r="1268" spans="3:15" x14ac:dyDescent="0.3">
      <c r="C1268">
        <v>1968</v>
      </c>
      <c r="D1268" t="s">
        <v>15</v>
      </c>
      <c r="G1268" t="s">
        <v>16</v>
      </c>
      <c r="H1268" t="s">
        <v>12</v>
      </c>
      <c r="I1268" t="s">
        <v>2380</v>
      </c>
      <c r="O1268" t="s">
        <v>42</v>
      </c>
    </row>
    <row r="1269" spans="3:15" x14ac:dyDescent="0.3">
      <c r="C1269">
        <v>1964</v>
      </c>
      <c r="D1269" t="s">
        <v>37</v>
      </c>
      <c r="G1269" t="s">
        <v>16</v>
      </c>
      <c r="H1269" t="s">
        <v>12</v>
      </c>
      <c r="I1269" t="s">
        <v>2380</v>
      </c>
      <c r="O1269" t="s">
        <v>23</v>
      </c>
    </row>
    <row r="1270" spans="3:15" x14ac:dyDescent="0.3">
      <c r="C1270">
        <v>1976</v>
      </c>
      <c r="D1270" t="s">
        <v>35</v>
      </c>
      <c r="G1270" t="s">
        <v>11</v>
      </c>
      <c r="H1270" t="s">
        <v>12</v>
      </c>
      <c r="I1270" t="s">
        <v>2380</v>
      </c>
      <c r="O1270" t="s">
        <v>300</v>
      </c>
    </row>
    <row r="1271" spans="3:15" x14ac:dyDescent="0.3">
      <c r="C1271">
        <v>1964</v>
      </c>
      <c r="D1271" t="s">
        <v>10</v>
      </c>
      <c r="G1271" t="s">
        <v>16</v>
      </c>
      <c r="H1271" t="s">
        <v>12</v>
      </c>
      <c r="I1271" t="s">
        <v>2380</v>
      </c>
      <c r="O1271" t="s">
        <v>13</v>
      </c>
    </row>
    <row r="1272" spans="3:15" x14ac:dyDescent="0.3">
      <c r="C1272">
        <v>1969</v>
      </c>
      <c r="D1272" t="s">
        <v>20</v>
      </c>
      <c r="G1272" t="s">
        <v>16</v>
      </c>
      <c r="H1272" t="s">
        <v>12</v>
      </c>
      <c r="I1272" t="s">
        <v>2380</v>
      </c>
      <c r="O1272" t="s">
        <v>23</v>
      </c>
    </row>
    <row r="1273" spans="3:15" x14ac:dyDescent="0.3">
      <c r="C1273">
        <v>1987</v>
      </c>
      <c r="D1273" t="s">
        <v>18</v>
      </c>
      <c r="G1273" t="s">
        <v>16</v>
      </c>
      <c r="H1273" t="s">
        <v>12</v>
      </c>
      <c r="I1273" t="s">
        <v>2380</v>
      </c>
      <c r="O1273" t="s">
        <v>23</v>
      </c>
    </row>
    <row r="1274" spans="3:15" x14ac:dyDescent="0.3">
      <c r="C1274">
        <v>1978</v>
      </c>
      <c r="D1274" t="s">
        <v>35</v>
      </c>
      <c r="G1274" t="s">
        <v>12</v>
      </c>
      <c r="H1274" t="s">
        <v>12</v>
      </c>
      <c r="I1274" t="s">
        <v>2380</v>
      </c>
      <c r="O1274" t="s">
        <v>200</v>
      </c>
    </row>
    <row r="1275" spans="3:15" x14ac:dyDescent="0.3">
      <c r="C1275">
        <v>1972</v>
      </c>
      <c r="D1275" t="s">
        <v>37</v>
      </c>
      <c r="G1275" t="s">
        <v>16</v>
      </c>
      <c r="H1275" t="s">
        <v>12</v>
      </c>
      <c r="I1275" t="s">
        <v>2380</v>
      </c>
      <c r="O1275" t="s">
        <v>23</v>
      </c>
    </row>
    <row r="1276" spans="3:15" x14ac:dyDescent="0.3">
      <c r="C1276">
        <v>1977</v>
      </c>
      <c r="D1276" t="s">
        <v>37</v>
      </c>
      <c r="G1276" t="s">
        <v>16</v>
      </c>
      <c r="H1276" t="s">
        <v>12</v>
      </c>
      <c r="I1276" t="s">
        <v>2380</v>
      </c>
      <c r="O1276" t="s">
        <v>23</v>
      </c>
    </row>
    <row r="1277" spans="3:15" x14ac:dyDescent="0.3">
      <c r="C1277">
        <v>1971</v>
      </c>
      <c r="D1277" t="s">
        <v>20</v>
      </c>
      <c r="G1277" t="s">
        <v>12</v>
      </c>
      <c r="H1277" t="s">
        <v>12</v>
      </c>
      <c r="I1277" t="s">
        <v>2380</v>
      </c>
      <c r="O1277" t="s">
        <v>42</v>
      </c>
    </row>
    <row r="1278" spans="3:15" x14ac:dyDescent="0.3">
      <c r="C1278">
        <v>1971</v>
      </c>
      <c r="D1278" t="s">
        <v>18</v>
      </c>
      <c r="G1278" t="s">
        <v>11</v>
      </c>
      <c r="H1278" t="s">
        <v>12</v>
      </c>
      <c r="I1278" t="s">
        <v>2380</v>
      </c>
      <c r="O1278" t="s">
        <v>13</v>
      </c>
    </row>
    <row r="1279" spans="3:15" x14ac:dyDescent="0.3">
      <c r="C1279">
        <v>1969</v>
      </c>
      <c r="D1279" t="s">
        <v>10</v>
      </c>
      <c r="G1279" t="s">
        <v>16</v>
      </c>
      <c r="H1279" t="s">
        <v>12</v>
      </c>
      <c r="I1279" t="s">
        <v>2380</v>
      </c>
      <c r="O1279" t="s">
        <v>247</v>
      </c>
    </row>
    <row r="1280" spans="3:15" x14ac:dyDescent="0.3">
      <c r="C1280">
        <v>1966</v>
      </c>
      <c r="D1280" t="s">
        <v>30</v>
      </c>
      <c r="G1280" t="s">
        <v>12</v>
      </c>
      <c r="H1280" t="s">
        <v>12</v>
      </c>
      <c r="I1280" t="s">
        <v>2380</v>
      </c>
      <c r="O1280" t="s">
        <v>42</v>
      </c>
    </row>
    <row r="1281" spans="3:15" x14ac:dyDescent="0.3">
      <c r="C1281">
        <v>1969</v>
      </c>
      <c r="D1281" t="s">
        <v>30</v>
      </c>
      <c r="G1281" t="s">
        <v>12</v>
      </c>
      <c r="H1281" t="s">
        <v>12</v>
      </c>
      <c r="I1281" t="s">
        <v>2380</v>
      </c>
      <c r="O1281" t="s">
        <v>13</v>
      </c>
    </row>
    <row r="1282" spans="3:15" x14ac:dyDescent="0.3">
      <c r="C1282">
        <v>1966</v>
      </c>
      <c r="D1282" t="s">
        <v>15</v>
      </c>
      <c r="G1282" t="s">
        <v>12</v>
      </c>
      <c r="H1282" t="s">
        <v>12</v>
      </c>
      <c r="I1282" t="s">
        <v>2380</v>
      </c>
      <c r="O1282" t="s">
        <v>13</v>
      </c>
    </row>
    <row r="1283" spans="3:15" x14ac:dyDescent="0.3">
      <c r="C1283">
        <v>1967</v>
      </c>
      <c r="D1283" t="s">
        <v>15</v>
      </c>
      <c r="G1283" t="s">
        <v>16</v>
      </c>
      <c r="H1283" t="s">
        <v>12</v>
      </c>
      <c r="I1283" t="s">
        <v>2380</v>
      </c>
      <c r="O1283" t="s">
        <v>23</v>
      </c>
    </row>
    <row r="1284" spans="3:15" x14ac:dyDescent="0.3">
      <c r="C1284">
        <v>1972</v>
      </c>
      <c r="D1284" t="s">
        <v>30</v>
      </c>
      <c r="G1284" t="s">
        <v>16</v>
      </c>
      <c r="H1284" t="s">
        <v>12</v>
      </c>
      <c r="I1284" t="s">
        <v>2380</v>
      </c>
      <c r="O1284" t="s">
        <v>23</v>
      </c>
    </row>
    <row r="1285" spans="3:15" x14ac:dyDescent="0.3">
      <c r="C1285">
        <v>1966</v>
      </c>
      <c r="D1285" t="s">
        <v>10</v>
      </c>
      <c r="G1285" t="s">
        <v>11</v>
      </c>
      <c r="H1285" t="s">
        <v>12</v>
      </c>
      <c r="I1285" t="s">
        <v>2380</v>
      </c>
      <c r="O1285" t="s">
        <v>42</v>
      </c>
    </row>
    <row r="1286" spans="3:15" x14ac:dyDescent="0.3">
      <c r="C1286">
        <v>1967</v>
      </c>
      <c r="D1286" t="s">
        <v>18</v>
      </c>
      <c r="G1286" t="s">
        <v>11</v>
      </c>
      <c r="H1286" t="s">
        <v>12</v>
      </c>
      <c r="I1286" t="s">
        <v>2380</v>
      </c>
      <c r="O1286" t="s">
        <v>23</v>
      </c>
    </row>
    <row r="1287" spans="3:15" x14ac:dyDescent="0.3">
      <c r="C1287">
        <v>1966</v>
      </c>
      <c r="D1287" t="s">
        <v>10</v>
      </c>
      <c r="G1287" t="s">
        <v>12</v>
      </c>
      <c r="H1287" t="s">
        <v>12</v>
      </c>
      <c r="I1287" t="s">
        <v>2380</v>
      </c>
      <c r="O1287" t="s">
        <v>42</v>
      </c>
    </row>
    <row r="1288" spans="3:15" x14ac:dyDescent="0.3">
      <c r="C1288">
        <v>1965</v>
      </c>
      <c r="D1288" t="s">
        <v>18</v>
      </c>
      <c r="G1288" t="s">
        <v>12</v>
      </c>
      <c r="H1288" t="s">
        <v>12</v>
      </c>
      <c r="I1288" t="s">
        <v>2380</v>
      </c>
      <c r="O1288" t="s">
        <v>23</v>
      </c>
    </row>
    <row r="1289" spans="3:15" x14ac:dyDescent="0.3">
      <c r="C1289">
        <v>1992</v>
      </c>
      <c r="D1289" t="s">
        <v>10</v>
      </c>
      <c r="G1289" t="s">
        <v>12</v>
      </c>
      <c r="H1289" t="s">
        <v>12</v>
      </c>
      <c r="I1289" t="s">
        <v>2380</v>
      </c>
      <c r="O1289" t="s">
        <v>535</v>
      </c>
    </row>
    <row r="1290" spans="3:15" x14ac:dyDescent="0.3">
      <c r="C1290">
        <v>1990</v>
      </c>
      <c r="D1290" t="s">
        <v>10</v>
      </c>
      <c r="G1290" t="s">
        <v>12</v>
      </c>
      <c r="H1290" t="s">
        <v>12</v>
      </c>
      <c r="I1290" t="s">
        <v>2380</v>
      </c>
      <c r="O1290" t="s">
        <v>23</v>
      </c>
    </row>
    <row r="1291" spans="3:15" x14ac:dyDescent="0.3">
      <c r="C1291">
        <v>1964</v>
      </c>
      <c r="D1291" t="s">
        <v>35</v>
      </c>
      <c r="G1291" t="s">
        <v>12</v>
      </c>
      <c r="H1291" t="s">
        <v>12</v>
      </c>
      <c r="I1291" t="s">
        <v>2380</v>
      </c>
      <c r="O1291" t="s">
        <v>13</v>
      </c>
    </row>
    <row r="1292" spans="3:15" x14ac:dyDescent="0.3">
      <c r="C1292">
        <v>1976</v>
      </c>
      <c r="D1292" t="s">
        <v>15</v>
      </c>
      <c r="G1292" t="s">
        <v>11</v>
      </c>
      <c r="H1292" t="s">
        <v>12</v>
      </c>
      <c r="I1292" t="s">
        <v>2380</v>
      </c>
      <c r="O1292" t="s">
        <v>300</v>
      </c>
    </row>
    <row r="1293" spans="3:15" x14ac:dyDescent="0.3">
      <c r="C1293">
        <v>1962</v>
      </c>
      <c r="D1293" t="s">
        <v>20</v>
      </c>
      <c r="G1293" t="s">
        <v>12</v>
      </c>
      <c r="H1293" t="s">
        <v>12</v>
      </c>
      <c r="I1293" t="s">
        <v>2380</v>
      </c>
      <c r="O1293" t="s">
        <v>13</v>
      </c>
    </row>
    <row r="1294" spans="3:15" x14ac:dyDescent="0.3">
      <c r="C1294">
        <v>1977</v>
      </c>
      <c r="D1294" t="s">
        <v>35</v>
      </c>
      <c r="G1294" t="s">
        <v>11</v>
      </c>
      <c r="H1294" t="s">
        <v>12</v>
      </c>
      <c r="I1294" t="s">
        <v>2380</v>
      </c>
      <c r="O1294" t="s">
        <v>300</v>
      </c>
    </row>
    <row r="1295" spans="3:15" x14ac:dyDescent="0.3">
      <c r="C1295">
        <v>1976</v>
      </c>
      <c r="D1295" t="s">
        <v>20</v>
      </c>
      <c r="G1295" t="s">
        <v>16</v>
      </c>
      <c r="H1295" t="s">
        <v>12</v>
      </c>
      <c r="I1295" t="s">
        <v>2380</v>
      </c>
      <c r="O1295" t="s">
        <v>200</v>
      </c>
    </row>
    <row r="1296" spans="3:15" x14ac:dyDescent="0.3">
      <c r="C1296">
        <v>1972</v>
      </c>
      <c r="D1296" t="s">
        <v>37</v>
      </c>
      <c r="G1296" t="s">
        <v>12</v>
      </c>
      <c r="H1296" t="s">
        <v>12</v>
      </c>
      <c r="I1296" t="s">
        <v>2380</v>
      </c>
      <c r="O1296" t="s">
        <v>13</v>
      </c>
    </row>
    <row r="1297" spans="3:15" x14ac:dyDescent="0.3">
      <c r="C1297">
        <v>1967</v>
      </c>
      <c r="D1297" t="s">
        <v>10</v>
      </c>
      <c r="G1297" t="s">
        <v>11</v>
      </c>
      <c r="H1297" t="s">
        <v>12</v>
      </c>
      <c r="I1297" t="s">
        <v>2380</v>
      </c>
      <c r="O1297" t="s">
        <v>42</v>
      </c>
    </row>
    <row r="1298" spans="3:15" x14ac:dyDescent="0.3">
      <c r="C1298">
        <v>1967</v>
      </c>
      <c r="D1298" t="s">
        <v>37</v>
      </c>
      <c r="G1298" t="s">
        <v>12</v>
      </c>
      <c r="H1298" t="s">
        <v>12</v>
      </c>
      <c r="I1298" t="s">
        <v>2380</v>
      </c>
      <c r="O1298" t="s">
        <v>42</v>
      </c>
    </row>
    <row r="1299" spans="3:15" x14ac:dyDescent="0.3">
      <c r="C1299">
        <v>1992</v>
      </c>
      <c r="D1299" t="s">
        <v>18</v>
      </c>
      <c r="G1299" t="s">
        <v>16</v>
      </c>
      <c r="H1299" t="s">
        <v>12</v>
      </c>
      <c r="I1299" t="s">
        <v>2380</v>
      </c>
      <c r="O1299" t="s">
        <v>23</v>
      </c>
    </row>
    <row r="1300" spans="3:15" x14ac:dyDescent="0.3">
      <c r="C1300">
        <v>1974</v>
      </c>
      <c r="D1300" t="s">
        <v>30</v>
      </c>
      <c r="G1300" t="s">
        <v>16</v>
      </c>
      <c r="H1300" t="s">
        <v>12</v>
      </c>
      <c r="I1300" t="s">
        <v>2380</v>
      </c>
      <c r="O1300" t="s">
        <v>168</v>
      </c>
    </row>
    <row r="1301" spans="3:15" x14ac:dyDescent="0.3">
      <c r="C1301">
        <v>1986</v>
      </c>
      <c r="D1301" t="s">
        <v>35</v>
      </c>
      <c r="G1301" t="s">
        <v>16</v>
      </c>
      <c r="H1301" t="s">
        <v>12</v>
      </c>
      <c r="I1301" t="s">
        <v>2380</v>
      </c>
      <c r="O1301" t="s">
        <v>535</v>
      </c>
    </row>
    <row r="1302" spans="3:15" x14ac:dyDescent="0.3">
      <c r="C1302">
        <v>1989</v>
      </c>
      <c r="D1302" t="s">
        <v>15</v>
      </c>
      <c r="G1302" t="s">
        <v>11</v>
      </c>
      <c r="H1302" t="s">
        <v>12</v>
      </c>
      <c r="I1302" t="s">
        <v>2380</v>
      </c>
      <c r="O1302" t="s">
        <v>632</v>
      </c>
    </row>
    <row r="1303" spans="3:15" x14ac:dyDescent="0.3">
      <c r="C1303">
        <v>1967</v>
      </c>
      <c r="D1303" t="s">
        <v>15</v>
      </c>
      <c r="G1303" t="s">
        <v>11</v>
      </c>
      <c r="H1303" t="s">
        <v>12</v>
      </c>
      <c r="I1303" t="s">
        <v>2380</v>
      </c>
      <c r="O1303" t="s">
        <v>42</v>
      </c>
    </row>
    <row r="1304" spans="3:15" x14ac:dyDescent="0.3">
      <c r="C1304">
        <v>1999</v>
      </c>
      <c r="D1304" t="s">
        <v>30</v>
      </c>
      <c r="G1304" t="s">
        <v>16</v>
      </c>
      <c r="H1304" t="s">
        <v>12</v>
      </c>
      <c r="I1304" t="s">
        <v>2380</v>
      </c>
      <c r="O1304" t="s">
        <v>42</v>
      </c>
    </row>
    <row r="1305" spans="3:15" x14ac:dyDescent="0.3">
      <c r="C1305">
        <v>1967</v>
      </c>
      <c r="D1305" t="s">
        <v>37</v>
      </c>
      <c r="G1305" t="s">
        <v>16</v>
      </c>
      <c r="H1305" t="s">
        <v>12</v>
      </c>
      <c r="I1305" t="s">
        <v>2380</v>
      </c>
      <c r="O1305" t="s">
        <v>166</v>
      </c>
    </row>
    <row r="1306" spans="3:15" x14ac:dyDescent="0.3">
      <c r="C1306">
        <v>1970</v>
      </c>
      <c r="D1306" t="s">
        <v>37</v>
      </c>
      <c r="G1306" t="s">
        <v>11</v>
      </c>
      <c r="H1306" t="s">
        <v>12</v>
      </c>
      <c r="I1306" t="s">
        <v>2380</v>
      </c>
      <c r="O1306" t="s">
        <v>249</v>
      </c>
    </row>
    <row r="1307" spans="3:15" x14ac:dyDescent="0.3">
      <c r="C1307">
        <v>1970</v>
      </c>
      <c r="D1307" t="s">
        <v>30</v>
      </c>
      <c r="G1307" t="s">
        <v>11</v>
      </c>
      <c r="H1307" t="s">
        <v>12</v>
      </c>
      <c r="I1307" t="s">
        <v>2380</v>
      </c>
      <c r="O1307" t="s">
        <v>42</v>
      </c>
    </row>
    <row r="1308" spans="3:15" x14ac:dyDescent="0.3">
      <c r="C1308">
        <v>1967</v>
      </c>
      <c r="D1308" t="s">
        <v>37</v>
      </c>
      <c r="G1308" t="s">
        <v>11</v>
      </c>
      <c r="H1308" t="s">
        <v>12</v>
      </c>
      <c r="I1308" t="s">
        <v>2380</v>
      </c>
      <c r="O1308" t="s">
        <v>13</v>
      </c>
    </row>
    <row r="1309" spans="3:15" x14ac:dyDescent="0.3">
      <c r="C1309">
        <v>1968</v>
      </c>
      <c r="D1309" t="s">
        <v>10</v>
      </c>
      <c r="G1309" t="s">
        <v>12</v>
      </c>
      <c r="H1309" t="s">
        <v>12</v>
      </c>
      <c r="I1309" t="s">
        <v>2380</v>
      </c>
      <c r="O1309" t="s">
        <v>23</v>
      </c>
    </row>
    <row r="1310" spans="3:15" x14ac:dyDescent="0.3">
      <c r="C1310">
        <v>1971</v>
      </c>
      <c r="D1310" t="s">
        <v>30</v>
      </c>
      <c r="G1310" t="s">
        <v>12</v>
      </c>
      <c r="H1310" t="s">
        <v>12</v>
      </c>
      <c r="I1310" t="s">
        <v>2380</v>
      </c>
      <c r="O1310" t="s">
        <v>23</v>
      </c>
    </row>
    <row r="1311" spans="3:15" x14ac:dyDescent="0.3">
      <c r="C1311">
        <v>1994</v>
      </c>
      <c r="D1311" t="s">
        <v>20</v>
      </c>
      <c r="G1311" t="s">
        <v>12</v>
      </c>
      <c r="H1311" t="s">
        <v>12</v>
      </c>
      <c r="I1311" t="s">
        <v>2380</v>
      </c>
      <c r="O1311" t="s">
        <v>23</v>
      </c>
    </row>
    <row r="1312" spans="3:15" x14ac:dyDescent="0.3">
      <c r="C1312">
        <v>1968</v>
      </c>
      <c r="D1312" t="s">
        <v>15</v>
      </c>
      <c r="G1312" t="s">
        <v>16</v>
      </c>
      <c r="H1312" t="s">
        <v>12</v>
      </c>
      <c r="I1312" t="s">
        <v>2380</v>
      </c>
      <c r="O1312" t="s">
        <v>247</v>
      </c>
    </row>
    <row r="1313" spans="3:15" x14ac:dyDescent="0.3">
      <c r="C1313">
        <v>1968</v>
      </c>
      <c r="D1313" t="s">
        <v>15</v>
      </c>
      <c r="G1313" t="s">
        <v>12</v>
      </c>
      <c r="H1313" t="s">
        <v>12</v>
      </c>
      <c r="I1313" t="s">
        <v>2380</v>
      </c>
      <c r="O1313" t="s">
        <v>13</v>
      </c>
    </row>
    <row r="1314" spans="3:15" x14ac:dyDescent="0.3">
      <c r="C1314">
        <v>1969</v>
      </c>
      <c r="D1314" t="s">
        <v>15</v>
      </c>
      <c r="G1314" t="s">
        <v>12</v>
      </c>
      <c r="H1314" t="s">
        <v>12</v>
      </c>
      <c r="I1314" t="s">
        <v>2380</v>
      </c>
      <c r="O1314" t="s">
        <v>23</v>
      </c>
    </row>
    <row r="1315" spans="3:15" x14ac:dyDescent="0.3">
      <c r="C1315">
        <v>1965</v>
      </c>
      <c r="D1315" t="s">
        <v>30</v>
      </c>
      <c r="G1315" t="s">
        <v>12</v>
      </c>
      <c r="H1315" t="s">
        <v>12</v>
      </c>
      <c r="I1315" t="s">
        <v>2380</v>
      </c>
      <c r="O1315" t="s">
        <v>42</v>
      </c>
    </row>
    <row r="1316" spans="3:15" x14ac:dyDescent="0.3">
      <c r="C1316">
        <v>1969</v>
      </c>
      <c r="D1316" t="s">
        <v>35</v>
      </c>
      <c r="G1316" t="s">
        <v>12</v>
      </c>
      <c r="H1316" t="s">
        <v>12</v>
      </c>
      <c r="I1316" t="s">
        <v>2380</v>
      </c>
      <c r="O1316" t="s">
        <v>23</v>
      </c>
    </row>
    <row r="1317" spans="3:15" x14ac:dyDescent="0.3">
      <c r="C1317">
        <v>1965</v>
      </c>
      <c r="D1317" t="s">
        <v>18</v>
      </c>
      <c r="G1317" t="s">
        <v>11</v>
      </c>
      <c r="H1317" t="s">
        <v>12</v>
      </c>
      <c r="I1317" t="s">
        <v>2380</v>
      </c>
      <c r="O1317" t="s">
        <v>42</v>
      </c>
    </row>
    <row r="1318" spans="3:15" x14ac:dyDescent="0.3">
      <c r="C1318">
        <v>1966</v>
      </c>
      <c r="D1318" t="s">
        <v>10</v>
      </c>
      <c r="G1318" t="s">
        <v>11</v>
      </c>
      <c r="H1318" t="s">
        <v>12</v>
      </c>
      <c r="I1318" t="s">
        <v>2380</v>
      </c>
      <c r="O1318" t="s">
        <v>23</v>
      </c>
    </row>
    <row r="1319" spans="3:15" x14ac:dyDescent="0.3">
      <c r="C1319">
        <v>1973</v>
      </c>
      <c r="D1319" t="s">
        <v>37</v>
      </c>
      <c r="G1319" t="s">
        <v>16</v>
      </c>
      <c r="H1319" t="s">
        <v>12</v>
      </c>
      <c r="I1319" t="s">
        <v>2380</v>
      </c>
      <c r="O1319" t="s">
        <v>13</v>
      </c>
    </row>
    <row r="1320" spans="3:15" x14ac:dyDescent="0.3">
      <c r="C1320">
        <v>1965</v>
      </c>
      <c r="D1320" t="s">
        <v>30</v>
      </c>
      <c r="G1320" t="s">
        <v>12</v>
      </c>
      <c r="H1320" t="s">
        <v>12</v>
      </c>
      <c r="I1320" t="s">
        <v>2380</v>
      </c>
      <c r="O1320" t="s">
        <v>13</v>
      </c>
    </row>
    <row r="1321" spans="3:15" x14ac:dyDescent="0.3">
      <c r="C1321">
        <v>2000</v>
      </c>
      <c r="D1321" t="s">
        <v>20</v>
      </c>
      <c r="G1321" t="s">
        <v>12</v>
      </c>
      <c r="H1321" t="s">
        <v>12</v>
      </c>
      <c r="I1321" t="s">
        <v>2380</v>
      </c>
      <c r="O1321" t="s">
        <v>23</v>
      </c>
    </row>
    <row r="1322" spans="3:15" x14ac:dyDescent="0.3">
      <c r="C1322">
        <v>1968</v>
      </c>
      <c r="D1322" t="s">
        <v>37</v>
      </c>
      <c r="G1322" t="s">
        <v>16</v>
      </c>
      <c r="H1322" t="s">
        <v>12</v>
      </c>
      <c r="I1322" t="s">
        <v>2380</v>
      </c>
      <c r="O1322" t="s">
        <v>13</v>
      </c>
    </row>
    <row r="1323" spans="3:15" x14ac:dyDescent="0.3">
      <c r="C1323">
        <v>1974</v>
      </c>
      <c r="D1323" t="s">
        <v>30</v>
      </c>
      <c r="G1323" t="s">
        <v>16</v>
      </c>
      <c r="H1323" t="s">
        <v>12</v>
      </c>
      <c r="I1323" t="s">
        <v>2380</v>
      </c>
      <c r="O1323" t="s">
        <v>23</v>
      </c>
    </row>
    <row r="1324" spans="3:15" x14ac:dyDescent="0.3">
      <c r="C1324">
        <v>1991</v>
      </c>
      <c r="D1324" t="s">
        <v>18</v>
      </c>
      <c r="G1324" t="s">
        <v>11</v>
      </c>
      <c r="H1324" t="s">
        <v>12</v>
      </c>
      <c r="I1324" t="s">
        <v>2380</v>
      </c>
      <c r="O1324" t="s">
        <v>23</v>
      </c>
    </row>
    <row r="1325" spans="3:15" x14ac:dyDescent="0.3">
      <c r="C1325">
        <v>1996</v>
      </c>
      <c r="D1325" t="s">
        <v>10</v>
      </c>
      <c r="G1325" t="s">
        <v>12</v>
      </c>
      <c r="H1325" t="s">
        <v>12</v>
      </c>
      <c r="I1325" t="s">
        <v>2380</v>
      </c>
      <c r="O1325" t="s">
        <v>23</v>
      </c>
    </row>
    <row r="1326" spans="3:15" x14ac:dyDescent="0.3">
      <c r="C1326">
        <v>1974</v>
      </c>
      <c r="D1326" t="s">
        <v>30</v>
      </c>
      <c r="G1326" t="s">
        <v>12</v>
      </c>
      <c r="H1326" t="s">
        <v>12</v>
      </c>
      <c r="I1326" t="s">
        <v>2380</v>
      </c>
      <c r="O1326" t="s">
        <v>23</v>
      </c>
    </row>
    <row r="1327" spans="3:15" x14ac:dyDescent="0.3">
      <c r="C1327">
        <v>1989</v>
      </c>
      <c r="D1327" t="s">
        <v>37</v>
      </c>
      <c r="G1327" t="s">
        <v>16</v>
      </c>
      <c r="H1327" t="s">
        <v>12</v>
      </c>
      <c r="I1327" t="s">
        <v>2380</v>
      </c>
      <c r="O1327" t="s">
        <v>23</v>
      </c>
    </row>
    <row r="1328" spans="3:15" x14ac:dyDescent="0.3">
      <c r="C1328">
        <v>1974</v>
      </c>
      <c r="D1328" t="s">
        <v>35</v>
      </c>
      <c r="G1328" t="s">
        <v>11</v>
      </c>
      <c r="H1328" t="s">
        <v>12</v>
      </c>
      <c r="I1328" t="s">
        <v>2380</v>
      </c>
      <c r="O1328" t="s">
        <v>200</v>
      </c>
    </row>
    <row r="1329" spans="3:15" x14ac:dyDescent="0.3">
      <c r="C1329">
        <v>2001</v>
      </c>
      <c r="D1329" t="s">
        <v>30</v>
      </c>
      <c r="G1329" t="s">
        <v>16</v>
      </c>
      <c r="H1329" t="s">
        <v>12</v>
      </c>
      <c r="I1329" t="s">
        <v>2380</v>
      </c>
      <c r="O1329" t="s">
        <v>535</v>
      </c>
    </row>
    <row r="1330" spans="3:15" x14ac:dyDescent="0.3">
      <c r="C1330">
        <v>2000</v>
      </c>
      <c r="D1330" t="s">
        <v>20</v>
      </c>
      <c r="G1330" t="s">
        <v>16</v>
      </c>
      <c r="H1330" t="s">
        <v>12</v>
      </c>
      <c r="I1330" t="s">
        <v>2380</v>
      </c>
      <c r="O1330" t="s">
        <v>42</v>
      </c>
    </row>
    <row r="1331" spans="3:15" x14ac:dyDescent="0.3">
      <c r="C1331">
        <v>1971</v>
      </c>
      <c r="D1331" t="s">
        <v>15</v>
      </c>
      <c r="G1331" t="s">
        <v>11</v>
      </c>
      <c r="H1331" t="s">
        <v>12</v>
      </c>
      <c r="I1331" t="s">
        <v>2380</v>
      </c>
      <c r="O1331" t="s">
        <v>23</v>
      </c>
    </row>
    <row r="1332" spans="3:15" x14ac:dyDescent="0.3">
      <c r="C1332">
        <v>1966</v>
      </c>
      <c r="D1332" t="s">
        <v>15</v>
      </c>
      <c r="G1332" t="s">
        <v>12</v>
      </c>
      <c r="H1332" t="s">
        <v>12</v>
      </c>
      <c r="I1332" t="s">
        <v>2380</v>
      </c>
      <c r="O1332" t="s">
        <v>42</v>
      </c>
    </row>
    <row r="1333" spans="3:15" x14ac:dyDescent="0.3">
      <c r="C1333">
        <v>1966</v>
      </c>
      <c r="D1333" t="s">
        <v>15</v>
      </c>
      <c r="G1333" t="s">
        <v>12</v>
      </c>
      <c r="H1333" t="s">
        <v>12</v>
      </c>
      <c r="I1333" t="s">
        <v>2380</v>
      </c>
      <c r="O1333" t="s">
        <v>42</v>
      </c>
    </row>
    <row r="1334" spans="3:15" x14ac:dyDescent="0.3">
      <c r="C1334">
        <v>1967</v>
      </c>
      <c r="D1334" t="s">
        <v>20</v>
      </c>
      <c r="G1334" t="s">
        <v>11</v>
      </c>
      <c r="H1334" t="s">
        <v>12</v>
      </c>
      <c r="I1334" t="s">
        <v>2380</v>
      </c>
      <c r="O1334" t="s">
        <v>23</v>
      </c>
    </row>
    <row r="1335" spans="3:15" x14ac:dyDescent="0.3">
      <c r="C1335">
        <v>1972</v>
      </c>
      <c r="D1335" t="s">
        <v>37</v>
      </c>
      <c r="G1335" t="s">
        <v>11</v>
      </c>
      <c r="H1335" t="s">
        <v>12</v>
      </c>
      <c r="I1335" t="s">
        <v>2380</v>
      </c>
      <c r="O1335" t="s">
        <v>23</v>
      </c>
    </row>
    <row r="1336" spans="3:15" x14ac:dyDescent="0.3">
      <c r="C1336">
        <v>1966</v>
      </c>
      <c r="D1336" t="s">
        <v>20</v>
      </c>
      <c r="G1336" t="s">
        <v>16</v>
      </c>
      <c r="H1336" t="s">
        <v>12</v>
      </c>
      <c r="I1336" t="s">
        <v>2380</v>
      </c>
      <c r="O1336" t="s">
        <v>13</v>
      </c>
    </row>
    <row r="1337" spans="3:15" x14ac:dyDescent="0.3">
      <c r="C1337">
        <v>1966</v>
      </c>
      <c r="D1337" t="s">
        <v>10</v>
      </c>
      <c r="G1337" t="s">
        <v>16</v>
      </c>
      <c r="H1337" t="s">
        <v>12</v>
      </c>
      <c r="I1337" t="s">
        <v>2380</v>
      </c>
      <c r="O1337" t="s">
        <v>13</v>
      </c>
    </row>
    <row r="1338" spans="3:15" x14ac:dyDescent="0.3">
      <c r="C1338">
        <v>1980</v>
      </c>
      <c r="D1338" t="s">
        <v>35</v>
      </c>
      <c r="G1338" t="s">
        <v>16</v>
      </c>
      <c r="H1338" t="s">
        <v>12</v>
      </c>
      <c r="I1338" t="s">
        <v>2380</v>
      </c>
      <c r="O1338" t="s">
        <v>300</v>
      </c>
    </row>
    <row r="1339" spans="3:15" x14ac:dyDescent="0.3">
      <c r="C1339">
        <v>1969</v>
      </c>
      <c r="D1339" t="s">
        <v>15</v>
      </c>
      <c r="G1339" t="s">
        <v>11</v>
      </c>
      <c r="H1339" t="s">
        <v>12</v>
      </c>
      <c r="I1339" t="s">
        <v>2380</v>
      </c>
      <c r="O1339" t="s">
        <v>42</v>
      </c>
    </row>
    <row r="1340" spans="3:15" x14ac:dyDescent="0.3">
      <c r="C1340">
        <v>1969</v>
      </c>
      <c r="D1340" t="s">
        <v>18</v>
      </c>
      <c r="G1340" t="s">
        <v>11</v>
      </c>
      <c r="H1340" t="s">
        <v>12</v>
      </c>
      <c r="I1340" t="s">
        <v>2380</v>
      </c>
      <c r="O1340" t="s">
        <v>42</v>
      </c>
    </row>
    <row r="1341" spans="3:15" x14ac:dyDescent="0.3">
      <c r="C1341">
        <v>1966</v>
      </c>
      <c r="D1341" t="s">
        <v>35</v>
      </c>
      <c r="G1341" t="s">
        <v>16</v>
      </c>
      <c r="H1341" t="s">
        <v>12</v>
      </c>
      <c r="I1341" t="s">
        <v>2380</v>
      </c>
      <c r="O1341" t="s">
        <v>168</v>
      </c>
    </row>
    <row r="1342" spans="3:15" x14ac:dyDescent="0.3">
      <c r="C1342">
        <v>1972</v>
      </c>
      <c r="D1342" t="s">
        <v>20</v>
      </c>
      <c r="G1342" t="s">
        <v>11</v>
      </c>
      <c r="H1342" t="s">
        <v>12</v>
      </c>
      <c r="I1342" t="s">
        <v>2380</v>
      </c>
      <c r="O1342" t="s">
        <v>300</v>
      </c>
    </row>
    <row r="1343" spans="3:15" x14ac:dyDescent="0.3">
      <c r="C1343">
        <v>1970</v>
      </c>
      <c r="D1343" t="s">
        <v>18</v>
      </c>
      <c r="G1343" t="s">
        <v>11</v>
      </c>
      <c r="H1343" t="s">
        <v>12</v>
      </c>
      <c r="I1343" t="s">
        <v>2380</v>
      </c>
      <c r="O1343" t="s">
        <v>23</v>
      </c>
    </row>
    <row r="1344" spans="3:15" x14ac:dyDescent="0.3">
      <c r="C1344">
        <v>1976</v>
      </c>
      <c r="D1344" t="s">
        <v>18</v>
      </c>
      <c r="G1344" t="s">
        <v>11</v>
      </c>
      <c r="H1344" t="s">
        <v>12</v>
      </c>
      <c r="I1344" t="s">
        <v>2380</v>
      </c>
      <c r="O1344" t="s">
        <v>200</v>
      </c>
    </row>
    <row r="1345" spans="3:15" x14ac:dyDescent="0.3">
      <c r="C1345">
        <v>1969</v>
      </c>
      <c r="D1345" t="s">
        <v>30</v>
      </c>
      <c r="G1345" t="s">
        <v>16</v>
      </c>
      <c r="H1345" t="s">
        <v>12</v>
      </c>
      <c r="I1345" t="s">
        <v>2380</v>
      </c>
      <c r="O1345" t="s">
        <v>168</v>
      </c>
    </row>
    <row r="1346" spans="3:15" x14ac:dyDescent="0.3">
      <c r="C1346">
        <v>1989</v>
      </c>
      <c r="D1346" t="s">
        <v>30</v>
      </c>
      <c r="G1346" t="s">
        <v>11</v>
      </c>
      <c r="H1346" t="s">
        <v>12</v>
      </c>
      <c r="I1346" t="s">
        <v>2380</v>
      </c>
      <c r="O1346" t="s">
        <v>535</v>
      </c>
    </row>
    <row r="1347" spans="3:15" x14ac:dyDescent="0.3">
      <c r="C1347">
        <v>1969</v>
      </c>
      <c r="D1347" t="s">
        <v>35</v>
      </c>
      <c r="G1347" t="s">
        <v>16</v>
      </c>
      <c r="H1347" t="s">
        <v>12</v>
      </c>
      <c r="I1347" t="s">
        <v>2380</v>
      </c>
      <c r="O1347" t="s">
        <v>42</v>
      </c>
    </row>
    <row r="1348" spans="3:15" x14ac:dyDescent="0.3">
      <c r="C1348">
        <v>1981</v>
      </c>
      <c r="D1348" t="s">
        <v>37</v>
      </c>
      <c r="G1348" t="s">
        <v>16</v>
      </c>
      <c r="H1348" t="s">
        <v>12</v>
      </c>
      <c r="I1348" t="s">
        <v>2380</v>
      </c>
      <c r="O1348" t="s">
        <v>535</v>
      </c>
    </row>
    <row r="1349" spans="3:15" x14ac:dyDescent="0.3">
      <c r="C1349">
        <v>1969</v>
      </c>
      <c r="D1349" t="s">
        <v>37</v>
      </c>
      <c r="G1349" t="s">
        <v>11</v>
      </c>
      <c r="H1349" t="s">
        <v>12</v>
      </c>
      <c r="I1349" t="s">
        <v>2380</v>
      </c>
      <c r="O1349" t="s">
        <v>42</v>
      </c>
    </row>
    <row r="1350" spans="3:15" x14ac:dyDescent="0.3">
      <c r="C1350">
        <v>1971</v>
      </c>
      <c r="D1350" t="s">
        <v>30</v>
      </c>
      <c r="G1350" t="s">
        <v>16</v>
      </c>
      <c r="H1350" t="s">
        <v>12</v>
      </c>
      <c r="I1350" t="s">
        <v>2380</v>
      </c>
      <c r="O1350" t="s">
        <v>200</v>
      </c>
    </row>
    <row r="1351" spans="3:15" x14ac:dyDescent="0.3">
      <c r="C1351">
        <v>2004</v>
      </c>
      <c r="D1351" t="s">
        <v>37</v>
      </c>
      <c r="G1351" t="s">
        <v>11</v>
      </c>
      <c r="H1351" t="s">
        <v>12</v>
      </c>
      <c r="I1351" t="s">
        <v>2380</v>
      </c>
      <c r="O1351" t="s">
        <v>166</v>
      </c>
    </row>
    <row r="1352" spans="3:15" x14ac:dyDescent="0.3">
      <c r="C1352">
        <v>1967</v>
      </c>
      <c r="D1352" t="s">
        <v>18</v>
      </c>
      <c r="G1352" t="s">
        <v>12</v>
      </c>
      <c r="H1352" t="s">
        <v>12</v>
      </c>
      <c r="I1352" t="s">
        <v>2380</v>
      </c>
      <c r="O1352" t="s">
        <v>247</v>
      </c>
    </row>
    <row r="1353" spans="3:15" x14ac:dyDescent="0.3">
      <c r="C1353">
        <v>1970</v>
      </c>
      <c r="D1353" t="s">
        <v>18</v>
      </c>
      <c r="G1353" t="s">
        <v>16</v>
      </c>
      <c r="H1353" t="s">
        <v>12</v>
      </c>
      <c r="I1353" t="s">
        <v>2380</v>
      </c>
      <c r="O1353" t="s">
        <v>23</v>
      </c>
    </row>
    <row r="1354" spans="3:15" x14ac:dyDescent="0.3">
      <c r="C1354">
        <v>1988</v>
      </c>
      <c r="D1354" t="s">
        <v>15</v>
      </c>
      <c r="G1354" t="s">
        <v>16</v>
      </c>
      <c r="H1354" t="s">
        <v>12</v>
      </c>
      <c r="I1354" t="s">
        <v>2380</v>
      </c>
      <c r="O1354" t="s">
        <v>632</v>
      </c>
    </row>
    <row r="1355" spans="3:15" x14ac:dyDescent="0.3">
      <c r="C1355">
        <v>1972</v>
      </c>
      <c r="D1355" t="s">
        <v>20</v>
      </c>
      <c r="G1355" t="s">
        <v>11</v>
      </c>
      <c r="H1355" t="s">
        <v>12</v>
      </c>
      <c r="I1355" t="s">
        <v>2380</v>
      </c>
      <c r="O1355" t="s">
        <v>42</v>
      </c>
    </row>
    <row r="1356" spans="3:15" x14ac:dyDescent="0.3">
      <c r="C1356">
        <v>1968</v>
      </c>
      <c r="D1356" t="s">
        <v>37</v>
      </c>
      <c r="G1356" t="s">
        <v>16</v>
      </c>
      <c r="H1356" t="s">
        <v>12</v>
      </c>
      <c r="I1356" t="s">
        <v>2380</v>
      </c>
      <c r="O1356" t="s">
        <v>23</v>
      </c>
    </row>
    <row r="1357" spans="3:15" x14ac:dyDescent="0.3">
      <c r="C1357">
        <v>1963</v>
      </c>
      <c r="D1357" t="s">
        <v>15</v>
      </c>
      <c r="G1357" t="s">
        <v>12</v>
      </c>
      <c r="H1357" t="s">
        <v>12</v>
      </c>
      <c r="I1357" t="s">
        <v>2380</v>
      </c>
      <c r="O1357" t="s">
        <v>23</v>
      </c>
    </row>
    <row r="1358" spans="3:15" x14ac:dyDescent="0.3">
      <c r="C1358">
        <v>1995</v>
      </c>
      <c r="D1358" t="s">
        <v>30</v>
      </c>
      <c r="G1358" t="s">
        <v>11</v>
      </c>
      <c r="H1358" t="s">
        <v>12</v>
      </c>
      <c r="I1358" t="s">
        <v>2380</v>
      </c>
      <c r="O1358" t="s">
        <v>535</v>
      </c>
    </row>
    <row r="1359" spans="3:15" x14ac:dyDescent="0.3">
      <c r="C1359">
        <v>1963</v>
      </c>
      <c r="D1359" t="s">
        <v>10</v>
      </c>
      <c r="G1359" t="s">
        <v>16</v>
      </c>
      <c r="H1359" t="s">
        <v>12</v>
      </c>
      <c r="I1359" t="s">
        <v>2380</v>
      </c>
      <c r="O1359" t="s">
        <v>23</v>
      </c>
    </row>
    <row r="1360" spans="3:15" x14ac:dyDescent="0.3">
      <c r="C1360">
        <v>2002</v>
      </c>
      <c r="D1360" t="s">
        <v>20</v>
      </c>
      <c r="G1360" t="s">
        <v>12</v>
      </c>
      <c r="H1360" t="s">
        <v>12</v>
      </c>
      <c r="I1360" t="s">
        <v>2380</v>
      </c>
      <c r="O1360" t="s">
        <v>23</v>
      </c>
    </row>
    <row r="1361" spans="3:15" x14ac:dyDescent="0.3">
      <c r="C1361">
        <v>1989</v>
      </c>
      <c r="D1361" t="s">
        <v>35</v>
      </c>
      <c r="G1361" t="s">
        <v>12</v>
      </c>
      <c r="H1361" t="s">
        <v>12</v>
      </c>
      <c r="I1361" t="s">
        <v>2380</v>
      </c>
      <c r="O1361" t="s">
        <v>13</v>
      </c>
    </row>
    <row r="1362" spans="3:15" x14ac:dyDescent="0.3">
      <c r="C1362">
        <v>1968</v>
      </c>
      <c r="D1362" t="s">
        <v>15</v>
      </c>
      <c r="G1362" t="s">
        <v>11</v>
      </c>
      <c r="H1362" t="s">
        <v>12</v>
      </c>
      <c r="I1362" t="s">
        <v>2380</v>
      </c>
      <c r="O1362" t="s">
        <v>200</v>
      </c>
    </row>
    <row r="1363" spans="3:15" x14ac:dyDescent="0.3">
      <c r="C1363">
        <v>1964</v>
      </c>
      <c r="D1363" t="s">
        <v>10</v>
      </c>
      <c r="G1363" t="s">
        <v>12</v>
      </c>
      <c r="H1363" t="s">
        <v>12</v>
      </c>
      <c r="I1363" t="s">
        <v>2380</v>
      </c>
      <c r="O1363" t="s">
        <v>42</v>
      </c>
    </row>
    <row r="1364" spans="3:15" x14ac:dyDescent="0.3">
      <c r="C1364">
        <v>1965</v>
      </c>
      <c r="D1364" t="s">
        <v>15</v>
      </c>
      <c r="G1364" t="s">
        <v>16</v>
      </c>
      <c r="H1364" t="s">
        <v>12</v>
      </c>
      <c r="I1364" t="s">
        <v>2380</v>
      </c>
      <c r="O1364" t="s">
        <v>23</v>
      </c>
    </row>
    <row r="1365" spans="3:15" x14ac:dyDescent="0.3">
      <c r="C1365">
        <v>1965</v>
      </c>
      <c r="D1365" t="s">
        <v>20</v>
      </c>
      <c r="G1365" t="s">
        <v>12</v>
      </c>
      <c r="H1365" t="s">
        <v>12</v>
      </c>
      <c r="I1365" t="s">
        <v>2380</v>
      </c>
      <c r="O1365" t="s">
        <v>23</v>
      </c>
    </row>
    <row r="1366" spans="3:15" x14ac:dyDescent="0.3">
      <c r="C1366">
        <v>1964</v>
      </c>
      <c r="D1366" t="s">
        <v>10</v>
      </c>
      <c r="G1366" t="s">
        <v>16</v>
      </c>
      <c r="H1366" t="s">
        <v>12</v>
      </c>
      <c r="I1366" t="s">
        <v>2380</v>
      </c>
      <c r="O1366" t="s">
        <v>42</v>
      </c>
    </row>
    <row r="1367" spans="3:15" x14ac:dyDescent="0.3">
      <c r="C1367">
        <v>1964</v>
      </c>
      <c r="D1367" t="s">
        <v>10</v>
      </c>
      <c r="G1367" t="s">
        <v>16</v>
      </c>
      <c r="H1367" t="s">
        <v>12</v>
      </c>
      <c r="I1367" t="s">
        <v>2380</v>
      </c>
      <c r="O1367" t="s">
        <v>13</v>
      </c>
    </row>
    <row r="1368" spans="3:15" x14ac:dyDescent="0.3">
      <c r="C1368">
        <v>1964</v>
      </c>
      <c r="D1368" t="s">
        <v>30</v>
      </c>
      <c r="G1368" t="s">
        <v>11</v>
      </c>
      <c r="H1368" t="s">
        <v>12</v>
      </c>
      <c r="I1368" t="s">
        <v>2380</v>
      </c>
      <c r="O1368" t="s">
        <v>42</v>
      </c>
    </row>
    <row r="1369" spans="3:15" x14ac:dyDescent="0.3">
      <c r="C1369">
        <v>1979</v>
      </c>
      <c r="D1369" t="s">
        <v>18</v>
      </c>
      <c r="G1369" t="s">
        <v>16</v>
      </c>
      <c r="H1369" t="s">
        <v>12</v>
      </c>
      <c r="I1369" t="s">
        <v>2380</v>
      </c>
      <c r="O1369" t="s">
        <v>535</v>
      </c>
    </row>
    <row r="1370" spans="3:15" x14ac:dyDescent="0.3">
      <c r="C1370">
        <v>1972</v>
      </c>
      <c r="D1370" t="s">
        <v>30</v>
      </c>
      <c r="G1370" t="s">
        <v>11</v>
      </c>
      <c r="H1370" t="s">
        <v>12</v>
      </c>
      <c r="I1370" t="s">
        <v>2380</v>
      </c>
      <c r="O1370" t="s">
        <v>200</v>
      </c>
    </row>
    <row r="1371" spans="3:15" x14ac:dyDescent="0.3">
      <c r="C1371">
        <v>1964</v>
      </c>
      <c r="D1371" t="s">
        <v>18</v>
      </c>
      <c r="G1371" t="s">
        <v>11</v>
      </c>
      <c r="H1371" t="s">
        <v>12</v>
      </c>
      <c r="I1371" t="s">
        <v>2380</v>
      </c>
      <c r="O1371" t="s">
        <v>13</v>
      </c>
    </row>
    <row r="1372" spans="3:15" x14ac:dyDescent="0.3">
      <c r="C1372">
        <v>1997</v>
      </c>
      <c r="D1372" t="s">
        <v>10</v>
      </c>
      <c r="G1372" t="s">
        <v>11</v>
      </c>
      <c r="H1372" t="s">
        <v>12</v>
      </c>
      <c r="I1372" t="s">
        <v>2380</v>
      </c>
      <c r="O1372" t="s">
        <v>535</v>
      </c>
    </row>
    <row r="1373" spans="3:15" x14ac:dyDescent="0.3">
      <c r="C1373">
        <v>1967</v>
      </c>
      <c r="D1373" t="s">
        <v>30</v>
      </c>
      <c r="G1373" t="s">
        <v>16</v>
      </c>
      <c r="H1373" t="s">
        <v>12</v>
      </c>
      <c r="I1373" t="s">
        <v>2380</v>
      </c>
      <c r="O1373" t="s">
        <v>170</v>
      </c>
    </row>
    <row r="1374" spans="3:15" x14ac:dyDescent="0.3">
      <c r="C1374">
        <v>1970</v>
      </c>
      <c r="D1374" t="s">
        <v>37</v>
      </c>
      <c r="G1374" t="s">
        <v>12</v>
      </c>
      <c r="H1374" t="s">
        <v>12</v>
      </c>
      <c r="I1374" t="s">
        <v>2380</v>
      </c>
      <c r="O1374" t="s">
        <v>247</v>
      </c>
    </row>
    <row r="1375" spans="3:15" x14ac:dyDescent="0.3">
      <c r="C1375">
        <v>1970</v>
      </c>
      <c r="D1375" t="s">
        <v>37</v>
      </c>
      <c r="G1375" t="s">
        <v>11</v>
      </c>
      <c r="H1375" t="s">
        <v>12</v>
      </c>
      <c r="I1375" t="s">
        <v>2380</v>
      </c>
      <c r="O1375" t="s">
        <v>42</v>
      </c>
    </row>
    <row r="1376" spans="3:15" x14ac:dyDescent="0.3">
      <c r="C1376">
        <v>1983</v>
      </c>
      <c r="D1376" t="s">
        <v>37</v>
      </c>
      <c r="G1376" t="s">
        <v>16</v>
      </c>
      <c r="H1376" t="s">
        <v>12</v>
      </c>
      <c r="I1376" t="s">
        <v>2380</v>
      </c>
      <c r="O1376" t="s">
        <v>300</v>
      </c>
    </row>
    <row r="1377" spans="3:15" x14ac:dyDescent="0.3">
      <c r="C1377">
        <v>1985</v>
      </c>
      <c r="D1377" t="s">
        <v>18</v>
      </c>
      <c r="G1377" t="s">
        <v>16</v>
      </c>
      <c r="H1377" t="s">
        <v>12</v>
      </c>
      <c r="I1377" t="s">
        <v>2380</v>
      </c>
      <c r="O1377" t="s">
        <v>23</v>
      </c>
    </row>
    <row r="1378" spans="3:15" x14ac:dyDescent="0.3">
      <c r="C1378">
        <v>1980</v>
      </c>
      <c r="D1378" t="s">
        <v>10</v>
      </c>
      <c r="G1378" t="s">
        <v>12</v>
      </c>
      <c r="H1378" t="s">
        <v>12</v>
      </c>
      <c r="I1378" t="s">
        <v>2380</v>
      </c>
      <c r="O1378" t="s">
        <v>300</v>
      </c>
    </row>
    <row r="1379" spans="3:15" x14ac:dyDescent="0.3">
      <c r="C1379">
        <v>1971</v>
      </c>
      <c r="D1379" t="s">
        <v>20</v>
      </c>
      <c r="G1379" t="s">
        <v>12</v>
      </c>
      <c r="H1379" t="s">
        <v>12</v>
      </c>
      <c r="I1379" t="s">
        <v>2380</v>
      </c>
      <c r="O1379" t="s">
        <v>23</v>
      </c>
    </row>
    <row r="1380" spans="3:15" x14ac:dyDescent="0.3">
      <c r="C1380">
        <v>1966</v>
      </c>
      <c r="D1380" t="s">
        <v>18</v>
      </c>
      <c r="G1380" t="s">
        <v>16</v>
      </c>
      <c r="H1380" t="s">
        <v>12</v>
      </c>
      <c r="I1380" t="s">
        <v>2380</v>
      </c>
      <c r="O1380" t="s">
        <v>23</v>
      </c>
    </row>
    <row r="1381" spans="3:15" x14ac:dyDescent="0.3">
      <c r="C1381">
        <v>1965</v>
      </c>
      <c r="D1381" t="s">
        <v>18</v>
      </c>
      <c r="G1381" t="s">
        <v>11</v>
      </c>
      <c r="H1381" t="s">
        <v>12</v>
      </c>
      <c r="I1381" t="s">
        <v>2380</v>
      </c>
      <c r="O1381" t="s">
        <v>42</v>
      </c>
    </row>
    <row r="1382" spans="3:15" x14ac:dyDescent="0.3">
      <c r="C1382">
        <v>1966</v>
      </c>
      <c r="D1382" t="s">
        <v>20</v>
      </c>
      <c r="G1382" t="s">
        <v>11</v>
      </c>
      <c r="H1382" t="s">
        <v>12</v>
      </c>
      <c r="I1382" t="s">
        <v>2380</v>
      </c>
      <c r="O1382" t="s">
        <v>200</v>
      </c>
    </row>
    <row r="1383" spans="3:15" x14ac:dyDescent="0.3">
      <c r="C1383">
        <v>2004</v>
      </c>
      <c r="D1383" t="s">
        <v>20</v>
      </c>
      <c r="G1383" t="s">
        <v>11</v>
      </c>
      <c r="H1383" t="s">
        <v>12</v>
      </c>
      <c r="I1383" t="s">
        <v>2380</v>
      </c>
      <c r="O1383" t="s">
        <v>13</v>
      </c>
    </row>
    <row r="1384" spans="3:15" x14ac:dyDescent="0.3">
      <c r="C1384">
        <v>1970</v>
      </c>
      <c r="D1384" t="s">
        <v>37</v>
      </c>
      <c r="G1384" t="s">
        <v>16</v>
      </c>
      <c r="H1384" t="s">
        <v>12</v>
      </c>
      <c r="I1384" t="s">
        <v>2380</v>
      </c>
      <c r="O1384" t="s">
        <v>276</v>
      </c>
    </row>
    <row r="1385" spans="3:15" x14ac:dyDescent="0.3">
      <c r="C1385">
        <v>1983</v>
      </c>
      <c r="D1385" t="s">
        <v>18</v>
      </c>
      <c r="G1385" t="s">
        <v>12</v>
      </c>
      <c r="H1385" t="s">
        <v>12</v>
      </c>
      <c r="I1385" t="s">
        <v>2380</v>
      </c>
      <c r="O1385" t="s">
        <v>535</v>
      </c>
    </row>
    <row r="1386" spans="3:15" x14ac:dyDescent="0.3">
      <c r="C1386">
        <v>1969</v>
      </c>
      <c r="D1386" t="s">
        <v>35</v>
      </c>
      <c r="G1386" t="s">
        <v>16</v>
      </c>
      <c r="H1386" t="s">
        <v>12</v>
      </c>
      <c r="I1386" t="s">
        <v>2380</v>
      </c>
      <c r="O1386" t="s">
        <v>23</v>
      </c>
    </row>
    <row r="1387" spans="3:15" x14ac:dyDescent="0.3">
      <c r="C1387">
        <v>1989</v>
      </c>
      <c r="D1387" t="s">
        <v>37</v>
      </c>
      <c r="G1387" t="s">
        <v>12</v>
      </c>
      <c r="H1387" t="s">
        <v>12</v>
      </c>
      <c r="I1387" t="s">
        <v>2380</v>
      </c>
      <c r="O1387" t="s">
        <v>535</v>
      </c>
    </row>
    <row r="1388" spans="3:15" x14ac:dyDescent="0.3">
      <c r="C1388">
        <v>1968</v>
      </c>
      <c r="D1388" t="s">
        <v>18</v>
      </c>
      <c r="G1388" t="s">
        <v>16</v>
      </c>
      <c r="H1388" t="s">
        <v>12</v>
      </c>
      <c r="I1388" t="s">
        <v>2380</v>
      </c>
      <c r="O1388" t="s">
        <v>247</v>
      </c>
    </row>
    <row r="1389" spans="3:15" x14ac:dyDescent="0.3">
      <c r="C1389">
        <v>1971</v>
      </c>
      <c r="D1389" t="s">
        <v>30</v>
      </c>
      <c r="G1389" t="s">
        <v>16</v>
      </c>
      <c r="H1389" t="s">
        <v>12</v>
      </c>
      <c r="I1389" t="s">
        <v>2380</v>
      </c>
      <c r="O1389" t="s">
        <v>23</v>
      </c>
    </row>
    <row r="1390" spans="3:15" x14ac:dyDescent="0.3">
      <c r="C1390">
        <v>1988</v>
      </c>
      <c r="D1390" t="s">
        <v>18</v>
      </c>
      <c r="G1390" t="s">
        <v>16</v>
      </c>
      <c r="H1390" t="s">
        <v>12</v>
      </c>
      <c r="I1390" t="s">
        <v>2380</v>
      </c>
      <c r="O1390" t="s">
        <v>535</v>
      </c>
    </row>
    <row r="1391" spans="3:15" x14ac:dyDescent="0.3">
      <c r="C1391">
        <v>1970</v>
      </c>
      <c r="D1391" t="s">
        <v>10</v>
      </c>
      <c r="G1391" t="s">
        <v>16</v>
      </c>
      <c r="H1391" t="s">
        <v>12</v>
      </c>
      <c r="I1391" t="s">
        <v>2380</v>
      </c>
      <c r="O1391" t="s">
        <v>23</v>
      </c>
    </row>
    <row r="1392" spans="3:15" x14ac:dyDescent="0.3">
      <c r="C1392">
        <v>1965</v>
      </c>
      <c r="D1392" t="s">
        <v>37</v>
      </c>
      <c r="G1392" t="s">
        <v>16</v>
      </c>
      <c r="H1392" t="s">
        <v>12</v>
      </c>
      <c r="I1392" t="s">
        <v>2380</v>
      </c>
      <c r="O1392" t="s">
        <v>356</v>
      </c>
    </row>
    <row r="1393" spans="3:15" x14ac:dyDescent="0.3">
      <c r="C1393">
        <v>1968</v>
      </c>
      <c r="D1393" t="s">
        <v>15</v>
      </c>
      <c r="G1393" t="s">
        <v>16</v>
      </c>
      <c r="H1393" t="s">
        <v>12</v>
      </c>
      <c r="I1393" t="s">
        <v>2380</v>
      </c>
      <c r="O1393" t="s">
        <v>42</v>
      </c>
    </row>
    <row r="1394" spans="3:15" x14ac:dyDescent="0.3">
      <c r="C1394">
        <v>1971</v>
      </c>
      <c r="D1394" t="s">
        <v>30</v>
      </c>
      <c r="G1394" t="s">
        <v>16</v>
      </c>
      <c r="H1394" t="s">
        <v>12</v>
      </c>
      <c r="I1394" t="s">
        <v>2380</v>
      </c>
      <c r="O1394" t="s">
        <v>23</v>
      </c>
    </row>
    <row r="1395" spans="3:15" x14ac:dyDescent="0.3">
      <c r="C1395">
        <v>1973</v>
      </c>
      <c r="D1395" t="s">
        <v>10</v>
      </c>
      <c r="G1395" t="s">
        <v>11</v>
      </c>
      <c r="H1395" t="s">
        <v>12</v>
      </c>
      <c r="I1395" t="s">
        <v>2380</v>
      </c>
      <c r="O1395" t="s">
        <v>42</v>
      </c>
    </row>
    <row r="1396" spans="3:15" x14ac:dyDescent="0.3">
      <c r="C1396">
        <v>1965</v>
      </c>
      <c r="D1396" t="s">
        <v>37</v>
      </c>
      <c r="G1396" t="s">
        <v>16</v>
      </c>
      <c r="H1396" t="s">
        <v>12</v>
      </c>
      <c r="I1396" t="s">
        <v>2380</v>
      </c>
      <c r="O1396" t="s">
        <v>13</v>
      </c>
    </row>
    <row r="1397" spans="3:15" x14ac:dyDescent="0.3">
      <c r="C1397">
        <v>1965</v>
      </c>
      <c r="D1397" t="s">
        <v>30</v>
      </c>
      <c r="G1397" t="s">
        <v>12</v>
      </c>
      <c r="H1397" t="s">
        <v>12</v>
      </c>
      <c r="I1397" t="s">
        <v>2380</v>
      </c>
      <c r="O1397" t="s">
        <v>168</v>
      </c>
    </row>
    <row r="1398" spans="3:15" x14ac:dyDescent="0.3">
      <c r="C1398">
        <v>1965</v>
      </c>
      <c r="D1398" t="s">
        <v>15</v>
      </c>
      <c r="G1398" t="s">
        <v>12</v>
      </c>
      <c r="H1398" t="s">
        <v>12</v>
      </c>
      <c r="I1398" t="s">
        <v>2380</v>
      </c>
      <c r="O1398" t="s">
        <v>42</v>
      </c>
    </row>
    <row r="1399" spans="3:15" x14ac:dyDescent="0.3">
      <c r="C1399">
        <v>1964</v>
      </c>
      <c r="D1399" t="s">
        <v>18</v>
      </c>
      <c r="G1399" t="s">
        <v>16</v>
      </c>
      <c r="H1399" t="s">
        <v>12</v>
      </c>
      <c r="I1399" t="s">
        <v>2380</v>
      </c>
      <c r="O1399" t="s">
        <v>516</v>
      </c>
    </row>
    <row r="1400" spans="3:15" x14ac:dyDescent="0.3">
      <c r="C1400">
        <v>1986</v>
      </c>
      <c r="D1400" t="s">
        <v>10</v>
      </c>
      <c r="G1400" t="s">
        <v>12</v>
      </c>
      <c r="H1400" t="s">
        <v>12</v>
      </c>
      <c r="I1400" t="s">
        <v>2380</v>
      </c>
      <c r="O1400" t="s">
        <v>632</v>
      </c>
    </row>
    <row r="1401" spans="3:15" x14ac:dyDescent="0.3">
      <c r="C1401">
        <v>1966</v>
      </c>
      <c r="D1401" t="s">
        <v>37</v>
      </c>
      <c r="G1401" t="s">
        <v>11</v>
      </c>
      <c r="H1401" t="s">
        <v>12</v>
      </c>
      <c r="I1401" t="s">
        <v>2380</v>
      </c>
      <c r="O1401" t="s">
        <v>247</v>
      </c>
    </row>
    <row r="1402" spans="3:15" x14ac:dyDescent="0.3">
      <c r="C1402">
        <v>1994</v>
      </c>
      <c r="D1402" t="s">
        <v>10</v>
      </c>
      <c r="G1402" t="s">
        <v>11</v>
      </c>
      <c r="H1402" t="s">
        <v>12</v>
      </c>
      <c r="I1402" t="s">
        <v>2380</v>
      </c>
      <c r="O1402" t="s">
        <v>249</v>
      </c>
    </row>
    <row r="1403" spans="3:15" x14ac:dyDescent="0.3">
      <c r="C1403">
        <v>1966</v>
      </c>
      <c r="D1403" t="s">
        <v>10</v>
      </c>
      <c r="G1403" t="s">
        <v>16</v>
      </c>
      <c r="H1403" t="s">
        <v>12</v>
      </c>
      <c r="I1403" t="s">
        <v>2380</v>
      </c>
      <c r="O1403" t="s">
        <v>247</v>
      </c>
    </row>
    <row r="1404" spans="3:15" x14ac:dyDescent="0.3">
      <c r="C1404">
        <v>1966</v>
      </c>
      <c r="D1404" t="s">
        <v>35</v>
      </c>
      <c r="G1404" t="s">
        <v>12</v>
      </c>
      <c r="H1404" t="s">
        <v>12</v>
      </c>
      <c r="I1404" t="s">
        <v>2380</v>
      </c>
      <c r="O1404" t="s">
        <v>247</v>
      </c>
    </row>
    <row r="1405" spans="3:15" x14ac:dyDescent="0.3">
      <c r="C1405">
        <v>1966</v>
      </c>
      <c r="D1405" t="s">
        <v>15</v>
      </c>
      <c r="G1405" t="s">
        <v>16</v>
      </c>
      <c r="H1405" t="s">
        <v>12</v>
      </c>
      <c r="I1405" t="s">
        <v>2380</v>
      </c>
      <c r="O1405" t="s">
        <v>42</v>
      </c>
    </row>
    <row r="1406" spans="3:15" x14ac:dyDescent="0.3">
      <c r="C1406">
        <v>1970</v>
      </c>
      <c r="D1406" t="s">
        <v>30</v>
      </c>
      <c r="G1406" t="s">
        <v>16</v>
      </c>
      <c r="H1406" t="s">
        <v>12</v>
      </c>
      <c r="I1406" t="s">
        <v>2380</v>
      </c>
      <c r="O1406" t="s">
        <v>300</v>
      </c>
    </row>
    <row r="1407" spans="3:15" x14ac:dyDescent="0.3">
      <c r="C1407">
        <v>1982</v>
      </c>
      <c r="D1407" t="s">
        <v>37</v>
      </c>
      <c r="G1407" t="s">
        <v>11</v>
      </c>
      <c r="H1407" t="s">
        <v>12</v>
      </c>
      <c r="I1407" t="s">
        <v>2380</v>
      </c>
      <c r="O1407" t="s">
        <v>300</v>
      </c>
    </row>
    <row r="1408" spans="3:15" x14ac:dyDescent="0.3">
      <c r="C1408">
        <v>1969</v>
      </c>
      <c r="D1408" t="s">
        <v>37</v>
      </c>
      <c r="G1408" t="s">
        <v>16</v>
      </c>
      <c r="H1408" t="s">
        <v>12</v>
      </c>
      <c r="I1408" t="s">
        <v>2380</v>
      </c>
      <c r="O1408" t="s">
        <v>247</v>
      </c>
    </row>
    <row r="1409" spans="3:15" x14ac:dyDescent="0.3">
      <c r="C1409">
        <v>1984</v>
      </c>
      <c r="D1409" t="s">
        <v>15</v>
      </c>
      <c r="G1409" t="s">
        <v>12</v>
      </c>
      <c r="H1409" t="s">
        <v>12</v>
      </c>
      <c r="I1409" t="s">
        <v>2380</v>
      </c>
      <c r="O1409" t="s">
        <v>535</v>
      </c>
    </row>
    <row r="1410" spans="3:15" x14ac:dyDescent="0.3">
      <c r="C1410">
        <v>1964</v>
      </c>
      <c r="D1410" t="s">
        <v>15</v>
      </c>
      <c r="G1410" t="s">
        <v>16</v>
      </c>
      <c r="H1410" t="s">
        <v>12</v>
      </c>
      <c r="I1410" t="s">
        <v>2380</v>
      </c>
      <c r="O1410" t="s">
        <v>23</v>
      </c>
    </row>
    <row r="1411" spans="3:15" x14ac:dyDescent="0.3">
      <c r="C1411">
        <v>1988</v>
      </c>
      <c r="D1411" t="s">
        <v>20</v>
      </c>
      <c r="G1411" t="s">
        <v>16</v>
      </c>
      <c r="H1411" t="s">
        <v>12</v>
      </c>
      <c r="I1411" t="s">
        <v>2380</v>
      </c>
      <c r="O1411" t="s">
        <v>42</v>
      </c>
    </row>
    <row r="1412" spans="3:15" x14ac:dyDescent="0.3">
      <c r="C1412">
        <v>1969</v>
      </c>
      <c r="D1412" t="s">
        <v>15</v>
      </c>
      <c r="G1412" t="s">
        <v>16</v>
      </c>
      <c r="H1412" t="s">
        <v>12</v>
      </c>
      <c r="I1412" t="s">
        <v>2380</v>
      </c>
      <c r="O1412" t="s">
        <v>42</v>
      </c>
    </row>
    <row r="1413" spans="3:15" x14ac:dyDescent="0.3">
      <c r="C1413">
        <v>1963</v>
      </c>
      <c r="D1413" t="s">
        <v>18</v>
      </c>
      <c r="G1413" t="s">
        <v>12</v>
      </c>
      <c r="H1413" t="s">
        <v>12</v>
      </c>
      <c r="I1413" t="s">
        <v>2380</v>
      </c>
      <c r="O1413" t="s">
        <v>13</v>
      </c>
    </row>
    <row r="1414" spans="3:15" x14ac:dyDescent="0.3">
      <c r="C1414">
        <v>1964</v>
      </c>
      <c r="D1414" t="s">
        <v>30</v>
      </c>
      <c r="G1414" t="s">
        <v>16</v>
      </c>
      <c r="H1414" t="s">
        <v>12</v>
      </c>
      <c r="I1414" t="s">
        <v>2380</v>
      </c>
      <c r="O1414" t="s">
        <v>23</v>
      </c>
    </row>
    <row r="1415" spans="3:15" x14ac:dyDescent="0.3">
      <c r="C1415">
        <v>1979</v>
      </c>
      <c r="D1415" t="s">
        <v>15</v>
      </c>
      <c r="G1415" t="s">
        <v>16</v>
      </c>
      <c r="H1415" t="s">
        <v>12</v>
      </c>
      <c r="I1415" t="s">
        <v>2380</v>
      </c>
      <c r="O1415" t="s">
        <v>535</v>
      </c>
    </row>
    <row r="1416" spans="3:15" x14ac:dyDescent="0.3">
      <c r="C1416">
        <v>1966</v>
      </c>
      <c r="D1416" t="s">
        <v>10</v>
      </c>
      <c r="G1416" t="s">
        <v>12</v>
      </c>
      <c r="H1416" t="s">
        <v>12</v>
      </c>
      <c r="I1416" t="s">
        <v>2380</v>
      </c>
      <c r="O1416" t="s">
        <v>168</v>
      </c>
    </row>
    <row r="1417" spans="3:15" x14ac:dyDescent="0.3">
      <c r="C1417">
        <v>1982</v>
      </c>
      <c r="D1417" t="s">
        <v>15</v>
      </c>
      <c r="G1417" t="s">
        <v>12</v>
      </c>
      <c r="H1417" t="s">
        <v>12</v>
      </c>
      <c r="I1417" t="s">
        <v>2380</v>
      </c>
      <c r="O1417" t="s">
        <v>535</v>
      </c>
    </row>
    <row r="1418" spans="3:15" x14ac:dyDescent="0.3">
      <c r="C1418">
        <v>1965</v>
      </c>
      <c r="D1418" t="s">
        <v>37</v>
      </c>
      <c r="G1418" t="s">
        <v>16</v>
      </c>
      <c r="H1418" t="s">
        <v>12</v>
      </c>
      <c r="I1418" t="s">
        <v>2380</v>
      </c>
      <c r="O1418" t="s">
        <v>23</v>
      </c>
    </row>
    <row r="1419" spans="3:15" x14ac:dyDescent="0.3">
      <c r="C1419">
        <v>1964</v>
      </c>
      <c r="D1419" t="s">
        <v>18</v>
      </c>
      <c r="G1419" t="s">
        <v>12</v>
      </c>
      <c r="H1419" t="s">
        <v>12</v>
      </c>
      <c r="I1419" t="s">
        <v>2380</v>
      </c>
      <c r="O1419" t="s">
        <v>13</v>
      </c>
    </row>
    <row r="1420" spans="3:15" x14ac:dyDescent="0.3">
      <c r="C1420">
        <v>1964</v>
      </c>
      <c r="D1420" t="s">
        <v>20</v>
      </c>
      <c r="G1420" t="s">
        <v>12</v>
      </c>
      <c r="H1420" t="s">
        <v>12</v>
      </c>
      <c r="I1420" t="s">
        <v>2380</v>
      </c>
      <c r="O1420" t="s">
        <v>42</v>
      </c>
    </row>
    <row r="1421" spans="3:15" x14ac:dyDescent="0.3">
      <c r="C1421">
        <v>1965</v>
      </c>
      <c r="D1421" t="s">
        <v>20</v>
      </c>
      <c r="G1421" t="s">
        <v>11</v>
      </c>
      <c r="H1421" t="s">
        <v>12</v>
      </c>
      <c r="I1421" t="s">
        <v>2380</v>
      </c>
      <c r="O1421" t="s">
        <v>23</v>
      </c>
    </row>
    <row r="1422" spans="3:15" x14ac:dyDescent="0.3">
      <c r="C1422">
        <v>1964</v>
      </c>
      <c r="D1422" t="s">
        <v>10</v>
      </c>
      <c r="G1422" t="s">
        <v>11</v>
      </c>
      <c r="H1422" t="s">
        <v>12</v>
      </c>
      <c r="I1422" t="s">
        <v>2380</v>
      </c>
      <c r="O1422" t="s">
        <v>42</v>
      </c>
    </row>
    <row r="1423" spans="3:15" x14ac:dyDescent="0.3">
      <c r="C1423">
        <v>1965</v>
      </c>
      <c r="D1423" t="s">
        <v>15</v>
      </c>
      <c r="G1423" t="s">
        <v>12</v>
      </c>
      <c r="H1423" t="s">
        <v>12</v>
      </c>
      <c r="I1423" t="s">
        <v>2380</v>
      </c>
      <c r="O1423" t="s">
        <v>23</v>
      </c>
    </row>
    <row r="1424" spans="3:15" x14ac:dyDescent="0.3">
      <c r="C1424">
        <v>1964</v>
      </c>
      <c r="D1424" t="s">
        <v>18</v>
      </c>
      <c r="G1424" t="s">
        <v>11</v>
      </c>
      <c r="H1424" t="s">
        <v>12</v>
      </c>
      <c r="I1424" t="s">
        <v>2380</v>
      </c>
      <c r="O1424" t="s">
        <v>42</v>
      </c>
    </row>
    <row r="1425" spans="3:15" x14ac:dyDescent="0.3">
      <c r="C1425">
        <v>1964</v>
      </c>
      <c r="D1425" t="s">
        <v>20</v>
      </c>
      <c r="G1425" t="s">
        <v>11</v>
      </c>
      <c r="H1425" t="s">
        <v>12</v>
      </c>
      <c r="I1425" t="s">
        <v>2380</v>
      </c>
      <c r="O1425" t="s">
        <v>13</v>
      </c>
    </row>
    <row r="1426" spans="3:15" x14ac:dyDescent="0.3">
      <c r="C1426">
        <v>1974</v>
      </c>
      <c r="D1426" t="s">
        <v>10</v>
      </c>
      <c r="G1426" t="s">
        <v>12</v>
      </c>
      <c r="H1426" t="s">
        <v>12</v>
      </c>
      <c r="I1426" t="s">
        <v>2380</v>
      </c>
      <c r="O1426" t="s">
        <v>42</v>
      </c>
    </row>
    <row r="1427" spans="3:15" x14ac:dyDescent="0.3">
      <c r="C1427">
        <v>1967</v>
      </c>
      <c r="D1427" t="s">
        <v>35</v>
      </c>
      <c r="G1427" t="s">
        <v>12</v>
      </c>
      <c r="H1427" t="s">
        <v>12</v>
      </c>
      <c r="I1427" t="s">
        <v>2380</v>
      </c>
      <c r="O1427" t="s">
        <v>247</v>
      </c>
    </row>
    <row r="1428" spans="3:15" x14ac:dyDescent="0.3">
      <c r="C1428">
        <v>1967</v>
      </c>
      <c r="D1428" t="s">
        <v>10</v>
      </c>
      <c r="G1428" t="s">
        <v>11</v>
      </c>
      <c r="H1428" t="s">
        <v>12</v>
      </c>
      <c r="I1428" t="s">
        <v>2380</v>
      </c>
      <c r="O1428" t="s">
        <v>42</v>
      </c>
    </row>
    <row r="1429" spans="3:15" x14ac:dyDescent="0.3">
      <c r="C1429">
        <v>1967</v>
      </c>
      <c r="D1429" t="s">
        <v>37</v>
      </c>
      <c r="G1429" t="s">
        <v>16</v>
      </c>
      <c r="H1429" t="s">
        <v>12</v>
      </c>
      <c r="I1429" t="s">
        <v>2380</v>
      </c>
      <c r="O1429" t="s">
        <v>13</v>
      </c>
    </row>
    <row r="1430" spans="3:15" x14ac:dyDescent="0.3">
      <c r="C1430">
        <v>2004</v>
      </c>
      <c r="D1430" t="s">
        <v>18</v>
      </c>
      <c r="G1430" t="s">
        <v>12</v>
      </c>
      <c r="H1430" t="s">
        <v>12</v>
      </c>
      <c r="I1430" t="s">
        <v>2380</v>
      </c>
      <c r="O1430" t="s">
        <v>13</v>
      </c>
    </row>
    <row r="1431" spans="3:15" x14ac:dyDescent="0.3">
      <c r="C1431">
        <v>1964</v>
      </c>
      <c r="D1431" t="s">
        <v>15</v>
      </c>
      <c r="G1431" t="s">
        <v>16</v>
      </c>
      <c r="H1431" t="s">
        <v>12</v>
      </c>
      <c r="I1431" t="s">
        <v>2380</v>
      </c>
      <c r="O1431" t="s">
        <v>300</v>
      </c>
    </row>
    <row r="1432" spans="3:15" x14ac:dyDescent="0.3">
      <c r="C1432">
        <v>1964</v>
      </c>
      <c r="D1432" t="s">
        <v>30</v>
      </c>
      <c r="G1432" t="s">
        <v>16</v>
      </c>
      <c r="H1432" t="s">
        <v>12</v>
      </c>
      <c r="I1432" t="s">
        <v>2380</v>
      </c>
      <c r="O1432" t="s">
        <v>166</v>
      </c>
    </row>
    <row r="1433" spans="3:15" x14ac:dyDescent="0.3">
      <c r="C1433">
        <v>1964</v>
      </c>
      <c r="D1433" t="s">
        <v>35</v>
      </c>
      <c r="G1433" t="s">
        <v>12</v>
      </c>
      <c r="H1433" t="s">
        <v>12</v>
      </c>
      <c r="I1433" t="s">
        <v>2380</v>
      </c>
      <c r="O1433" t="s">
        <v>166</v>
      </c>
    </row>
    <row r="1434" spans="3:15" x14ac:dyDescent="0.3">
      <c r="C1434">
        <v>1991</v>
      </c>
      <c r="D1434" t="s">
        <v>37</v>
      </c>
      <c r="G1434" t="s">
        <v>16</v>
      </c>
      <c r="H1434" t="s">
        <v>12</v>
      </c>
      <c r="I1434" t="s">
        <v>2380</v>
      </c>
      <c r="O1434" t="s">
        <v>249</v>
      </c>
    </row>
    <row r="1435" spans="3:15" x14ac:dyDescent="0.3">
      <c r="C1435">
        <v>1964</v>
      </c>
      <c r="D1435" t="s">
        <v>30</v>
      </c>
      <c r="G1435" t="s">
        <v>11</v>
      </c>
      <c r="H1435" t="s">
        <v>12</v>
      </c>
      <c r="I1435" t="s">
        <v>2380</v>
      </c>
      <c r="O1435" t="s">
        <v>168</v>
      </c>
    </row>
    <row r="1436" spans="3:15" x14ac:dyDescent="0.3">
      <c r="C1436">
        <v>1965</v>
      </c>
      <c r="D1436" t="s">
        <v>15</v>
      </c>
      <c r="G1436" t="s">
        <v>11</v>
      </c>
      <c r="H1436" t="s">
        <v>12</v>
      </c>
      <c r="I1436" t="s">
        <v>2380</v>
      </c>
      <c r="O1436" t="s">
        <v>23</v>
      </c>
    </row>
    <row r="1437" spans="3:15" x14ac:dyDescent="0.3">
      <c r="C1437">
        <v>1964</v>
      </c>
      <c r="D1437" t="s">
        <v>20</v>
      </c>
      <c r="G1437" t="s">
        <v>11</v>
      </c>
      <c r="H1437" t="s">
        <v>12</v>
      </c>
      <c r="I1437" t="s">
        <v>2380</v>
      </c>
      <c r="O1437" t="s">
        <v>13</v>
      </c>
    </row>
    <row r="1438" spans="3:15" x14ac:dyDescent="0.3">
      <c r="C1438">
        <v>1967</v>
      </c>
      <c r="D1438" t="s">
        <v>30</v>
      </c>
      <c r="G1438" t="s">
        <v>12</v>
      </c>
      <c r="H1438" t="s">
        <v>12</v>
      </c>
      <c r="I1438" t="s">
        <v>2380</v>
      </c>
      <c r="O1438" t="s">
        <v>13</v>
      </c>
    </row>
    <row r="1439" spans="3:15" x14ac:dyDescent="0.3">
      <c r="C1439">
        <v>1983</v>
      </c>
      <c r="D1439" t="s">
        <v>10</v>
      </c>
      <c r="G1439" t="s">
        <v>11</v>
      </c>
      <c r="H1439" t="s">
        <v>12</v>
      </c>
      <c r="I1439" t="s">
        <v>2380</v>
      </c>
      <c r="O1439" t="s">
        <v>535</v>
      </c>
    </row>
    <row r="1440" spans="3:15" x14ac:dyDescent="0.3">
      <c r="C1440">
        <v>1993</v>
      </c>
      <c r="D1440" t="s">
        <v>30</v>
      </c>
      <c r="G1440" t="s">
        <v>11</v>
      </c>
      <c r="H1440" t="s">
        <v>12</v>
      </c>
      <c r="I1440" t="s">
        <v>2380</v>
      </c>
      <c r="O1440" t="s">
        <v>23</v>
      </c>
    </row>
    <row r="1441" spans="3:15" x14ac:dyDescent="0.3">
      <c r="C1441">
        <v>1982</v>
      </c>
      <c r="D1441" t="s">
        <v>37</v>
      </c>
      <c r="G1441" t="s">
        <v>12</v>
      </c>
      <c r="H1441" t="s">
        <v>12</v>
      </c>
      <c r="I1441" t="s">
        <v>2380</v>
      </c>
      <c r="O1441" t="s">
        <v>300</v>
      </c>
    </row>
    <row r="1442" spans="3:15" x14ac:dyDescent="0.3">
      <c r="C1442">
        <v>1965</v>
      </c>
      <c r="D1442" t="s">
        <v>18</v>
      </c>
      <c r="G1442" t="s">
        <v>11</v>
      </c>
      <c r="H1442" t="s">
        <v>12</v>
      </c>
      <c r="I1442" t="s">
        <v>2380</v>
      </c>
      <c r="O1442" t="s">
        <v>247</v>
      </c>
    </row>
    <row r="1443" spans="3:15" x14ac:dyDescent="0.3">
      <c r="C1443">
        <v>1965</v>
      </c>
      <c r="D1443" t="s">
        <v>37</v>
      </c>
      <c r="G1443" t="s">
        <v>16</v>
      </c>
      <c r="H1443" t="s">
        <v>12</v>
      </c>
      <c r="I1443" t="s">
        <v>2380</v>
      </c>
      <c r="O1443" t="s">
        <v>42</v>
      </c>
    </row>
    <row r="1444" spans="3:15" x14ac:dyDescent="0.3">
      <c r="C1444">
        <v>1979</v>
      </c>
      <c r="D1444" t="s">
        <v>37</v>
      </c>
      <c r="G1444" t="s">
        <v>12</v>
      </c>
      <c r="H1444" t="s">
        <v>12</v>
      </c>
      <c r="I1444" t="s">
        <v>2380</v>
      </c>
      <c r="O1444" t="s">
        <v>300</v>
      </c>
    </row>
    <row r="1445" spans="3:15" x14ac:dyDescent="0.3">
      <c r="C1445">
        <v>1966</v>
      </c>
      <c r="D1445" t="s">
        <v>15</v>
      </c>
      <c r="G1445" t="s">
        <v>16</v>
      </c>
      <c r="H1445" t="s">
        <v>12</v>
      </c>
      <c r="I1445" t="s">
        <v>2380</v>
      </c>
      <c r="O1445" t="s">
        <v>23</v>
      </c>
    </row>
    <row r="1446" spans="3:15" x14ac:dyDescent="0.3">
      <c r="C1446">
        <v>1986</v>
      </c>
      <c r="D1446" t="s">
        <v>20</v>
      </c>
      <c r="G1446" t="s">
        <v>11</v>
      </c>
      <c r="H1446" t="s">
        <v>12</v>
      </c>
      <c r="I1446" t="s">
        <v>2380</v>
      </c>
      <c r="O1446" t="s">
        <v>535</v>
      </c>
    </row>
    <row r="1447" spans="3:15" x14ac:dyDescent="0.3">
      <c r="C1447">
        <v>1984</v>
      </c>
      <c r="D1447" t="s">
        <v>20</v>
      </c>
      <c r="G1447" t="s">
        <v>11</v>
      </c>
      <c r="H1447" t="s">
        <v>12</v>
      </c>
      <c r="I1447" t="s">
        <v>2380</v>
      </c>
      <c r="O1447" t="s">
        <v>632</v>
      </c>
    </row>
    <row r="1448" spans="3:15" x14ac:dyDescent="0.3">
      <c r="C1448">
        <v>1968</v>
      </c>
      <c r="D1448" t="s">
        <v>18</v>
      </c>
      <c r="G1448" t="s">
        <v>12</v>
      </c>
      <c r="H1448" t="s">
        <v>12</v>
      </c>
      <c r="I1448" t="s">
        <v>2380</v>
      </c>
      <c r="O1448" t="s">
        <v>42</v>
      </c>
    </row>
    <row r="1449" spans="3:15" x14ac:dyDescent="0.3">
      <c r="C1449">
        <v>1968</v>
      </c>
      <c r="D1449" t="s">
        <v>30</v>
      </c>
      <c r="G1449" t="s">
        <v>16</v>
      </c>
      <c r="H1449" t="s">
        <v>12</v>
      </c>
      <c r="I1449" t="s">
        <v>2380</v>
      </c>
      <c r="O1449" t="s">
        <v>247</v>
      </c>
    </row>
    <row r="1450" spans="3:15" x14ac:dyDescent="0.3">
      <c r="C1450">
        <v>1968</v>
      </c>
      <c r="D1450" t="s">
        <v>37</v>
      </c>
      <c r="G1450" t="s">
        <v>12</v>
      </c>
      <c r="H1450" t="s">
        <v>12</v>
      </c>
      <c r="I1450" t="s">
        <v>2380</v>
      </c>
      <c r="O1450" t="s">
        <v>42</v>
      </c>
    </row>
    <row r="1451" spans="3:15" x14ac:dyDescent="0.3">
      <c r="C1451">
        <v>1963</v>
      </c>
      <c r="D1451" t="s">
        <v>10</v>
      </c>
      <c r="G1451" t="s">
        <v>16</v>
      </c>
      <c r="H1451" t="s">
        <v>12</v>
      </c>
      <c r="I1451" t="s">
        <v>2380</v>
      </c>
      <c r="O1451" t="s">
        <v>23</v>
      </c>
    </row>
    <row r="1452" spans="3:15" x14ac:dyDescent="0.3">
      <c r="C1452">
        <v>1963</v>
      </c>
      <c r="D1452" t="s">
        <v>18</v>
      </c>
      <c r="G1452" t="s">
        <v>16</v>
      </c>
      <c r="H1452" t="s">
        <v>12</v>
      </c>
      <c r="I1452" t="s">
        <v>2380</v>
      </c>
      <c r="O1452" t="s">
        <v>23</v>
      </c>
    </row>
    <row r="1453" spans="3:15" x14ac:dyDescent="0.3">
      <c r="C1453">
        <v>1991</v>
      </c>
      <c r="D1453" t="s">
        <v>15</v>
      </c>
      <c r="G1453" t="s">
        <v>12</v>
      </c>
      <c r="H1453" t="s">
        <v>12</v>
      </c>
      <c r="I1453" t="s">
        <v>2380</v>
      </c>
      <c r="O1453" t="s">
        <v>535</v>
      </c>
    </row>
    <row r="1454" spans="3:15" x14ac:dyDescent="0.3">
      <c r="C1454">
        <v>1974</v>
      </c>
      <c r="D1454" t="s">
        <v>20</v>
      </c>
      <c r="G1454" t="s">
        <v>12</v>
      </c>
      <c r="H1454" t="s">
        <v>12</v>
      </c>
      <c r="I1454" t="s">
        <v>2380</v>
      </c>
      <c r="O1454" t="s">
        <v>23</v>
      </c>
    </row>
    <row r="1455" spans="3:15" x14ac:dyDescent="0.3">
      <c r="C1455">
        <v>1962</v>
      </c>
      <c r="D1455" t="s">
        <v>15</v>
      </c>
      <c r="G1455" t="s">
        <v>11</v>
      </c>
      <c r="H1455" t="s">
        <v>12</v>
      </c>
      <c r="I1455" t="s">
        <v>2380</v>
      </c>
      <c r="O1455" t="s">
        <v>13</v>
      </c>
    </row>
    <row r="1456" spans="3:15" x14ac:dyDescent="0.3">
      <c r="C1456">
        <v>1962</v>
      </c>
      <c r="D1456" t="s">
        <v>20</v>
      </c>
      <c r="G1456" t="s">
        <v>12</v>
      </c>
      <c r="H1456" t="s">
        <v>12</v>
      </c>
      <c r="I1456" t="s">
        <v>2380</v>
      </c>
      <c r="O1456" t="s">
        <v>42</v>
      </c>
    </row>
    <row r="1457" spans="3:15" x14ac:dyDescent="0.3">
      <c r="C1457">
        <v>1987</v>
      </c>
      <c r="D1457" t="s">
        <v>37</v>
      </c>
      <c r="G1457" t="s">
        <v>12</v>
      </c>
      <c r="H1457" t="s">
        <v>12</v>
      </c>
      <c r="I1457" t="s">
        <v>2380</v>
      </c>
      <c r="O1457" t="s">
        <v>23</v>
      </c>
    </row>
    <row r="1458" spans="3:15" x14ac:dyDescent="0.3">
      <c r="C1458">
        <v>1991</v>
      </c>
      <c r="D1458" t="s">
        <v>35</v>
      </c>
      <c r="G1458" t="s">
        <v>12</v>
      </c>
      <c r="H1458" t="s">
        <v>12</v>
      </c>
      <c r="I1458" t="s">
        <v>2380</v>
      </c>
      <c r="O1458" t="s">
        <v>535</v>
      </c>
    </row>
    <row r="1459" spans="3:15" x14ac:dyDescent="0.3">
      <c r="C1459">
        <v>1977</v>
      </c>
      <c r="D1459" t="s">
        <v>35</v>
      </c>
      <c r="G1459" t="s">
        <v>16</v>
      </c>
      <c r="H1459" t="s">
        <v>12</v>
      </c>
      <c r="I1459" t="s">
        <v>2380</v>
      </c>
      <c r="O1459" t="s">
        <v>23</v>
      </c>
    </row>
    <row r="1460" spans="3:15" x14ac:dyDescent="0.3">
      <c r="C1460">
        <v>1964</v>
      </c>
      <c r="D1460" t="s">
        <v>10</v>
      </c>
      <c r="G1460" t="s">
        <v>11</v>
      </c>
      <c r="H1460" t="s">
        <v>12</v>
      </c>
      <c r="I1460" t="s">
        <v>2380</v>
      </c>
      <c r="O1460" t="s">
        <v>23</v>
      </c>
    </row>
    <row r="1461" spans="3:15" x14ac:dyDescent="0.3">
      <c r="C1461">
        <v>1964</v>
      </c>
      <c r="D1461" t="s">
        <v>10</v>
      </c>
      <c r="G1461" t="s">
        <v>16</v>
      </c>
      <c r="H1461" t="s">
        <v>12</v>
      </c>
      <c r="I1461" t="s">
        <v>2380</v>
      </c>
      <c r="O1461" t="s">
        <v>23</v>
      </c>
    </row>
    <row r="1462" spans="3:15" x14ac:dyDescent="0.3">
      <c r="C1462">
        <v>1964</v>
      </c>
      <c r="D1462" t="s">
        <v>18</v>
      </c>
      <c r="G1462" t="s">
        <v>12</v>
      </c>
      <c r="H1462" t="s">
        <v>12</v>
      </c>
      <c r="I1462" t="s">
        <v>2380</v>
      </c>
      <c r="O1462" t="s">
        <v>23</v>
      </c>
    </row>
    <row r="1463" spans="3:15" x14ac:dyDescent="0.3">
      <c r="C1463">
        <v>1963</v>
      </c>
      <c r="D1463" t="s">
        <v>10</v>
      </c>
      <c r="G1463" t="s">
        <v>16</v>
      </c>
      <c r="H1463" t="s">
        <v>12</v>
      </c>
      <c r="I1463" t="s">
        <v>2380</v>
      </c>
      <c r="O1463" t="s">
        <v>42</v>
      </c>
    </row>
    <row r="1464" spans="3:15" x14ac:dyDescent="0.3">
      <c r="C1464">
        <v>1964</v>
      </c>
      <c r="D1464" t="s">
        <v>37</v>
      </c>
      <c r="G1464" t="s">
        <v>12</v>
      </c>
      <c r="H1464" t="s">
        <v>12</v>
      </c>
      <c r="I1464" t="s">
        <v>2380</v>
      </c>
      <c r="O1464" t="s">
        <v>23</v>
      </c>
    </row>
    <row r="1465" spans="3:15" x14ac:dyDescent="0.3">
      <c r="C1465">
        <v>1966</v>
      </c>
      <c r="D1465" t="s">
        <v>10</v>
      </c>
      <c r="G1465" t="s">
        <v>12</v>
      </c>
      <c r="H1465" t="s">
        <v>12</v>
      </c>
      <c r="I1465" t="s">
        <v>2380</v>
      </c>
      <c r="O1465" t="s">
        <v>23</v>
      </c>
    </row>
    <row r="1466" spans="3:15" x14ac:dyDescent="0.3">
      <c r="C1466">
        <v>1963</v>
      </c>
      <c r="D1466" t="s">
        <v>10</v>
      </c>
      <c r="G1466" t="s">
        <v>16</v>
      </c>
      <c r="H1466" t="s">
        <v>12</v>
      </c>
      <c r="I1466" t="s">
        <v>2380</v>
      </c>
      <c r="O1466" t="s">
        <v>13</v>
      </c>
    </row>
    <row r="1467" spans="3:15" x14ac:dyDescent="0.3">
      <c r="C1467">
        <v>1974</v>
      </c>
      <c r="D1467" t="s">
        <v>18</v>
      </c>
      <c r="G1467" t="s">
        <v>16</v>
      </c>
      <c r="H1467" t="s">
        <v>12</v>
      </c>
      <c r="I1467" t="s">
        <v>2380</v>
      </c>
      <c r="O1467" t="s">
        <v>23</v>
      </c>
    </row>
    <row r="1468" spans="3:15" x14ac:dyDescent="0.3">
      <c r="C1468">
        <v>1989</v>
      </c>
      <c r="D1468" t="s">
        <v>15</v>
      </c>
      <c r="G1468" t="s">
        <v>12</v>
      </c>
      <c r="H1468" t="s">
        <v>12</v>
      </c>
      <c r="I1468" t="s">
        <v>2380</v>
      </c>
      <c r="O1468" t="s">
        <v>535</v>
      </c>
    </row>
    <row r="1469" spans="3:15" x14ac:dyDescent="0.3">
      <c r="C1469">
        <v>1986</v>
      </c>
      <c r="D1469" t="s">
        <v>35</v>
      </c>
      <c r="G1469" t="s">
        <v>11</v>
      </c>
      <c r="H1469" t="s">
        <v>12</v>
      </c>
      <c r="I1469" t="s">
        <v>2380</v>
      </c>
      <c r="O1469" t="s">
        <v>535</v>
      </c>
    </row>
    <row r="1470" spans="3:15" x14ac:dyDescent="0.3">
      <c r="C1470">
        <v>1966</v>
      </c>
      <c r="D1470" t="s">
        <v>30</v>
      </c>
      <c r="G1470" t="s">
        <v>12</v>
      </c>
      <c r="H1470" t="s">
        <v>12</v>
      </c>
      <c r="I1470" t="s">
        <v>2380</v>
      </c>
      <c r="O1470" t="s">
        <v>13</v>
      </c>
    </row>
    <row r="1471" spans="3:15" x14ac:dyDescent="0.3">
      <c r="C1471">
        <v>1967</v>
      </c>
      <c r="D1471" t="s">
        <v>30</v>
      </c>
      <c r="G1471" t="s">
        <v>16</v>
      </c>
      <c r="H1471" t="s">
        <v>12</v>
      </c>
      <c r="I1471" t="s">
        <v>2380</v>
      </c>
      <c r="O1471" t="s">
        <v>23</v>
      </c>
    </row>
    <row r="1472" spans="3:15" x14ac:dyDescent="0.3">
      <c r="C1472">
        <v>1967</v>
      </c>
      <c r="D1472" t="s">
        <v>35</v>
      </c>
      <c r="G1472" t="s">
        <v>11</v>
      </c>
      <c r="H1472" t="s">
        <v>12</v>
      </c>
      <c r="I1472" t="s">
        <v>2380</v>
      </c>
      <c r="O1472" t="s">
        <v>23</v>
      </c>
    </row>
    <row r="1473" spans="3:15" x14ac:dyDescent="0.3">
      <c r="C1473">
        <v>1966</v>
      </c>
      <c r="D1473" t="s">
        <v>15</v>
      </c>
      <c r="G1473" t="s">
        <v>16</v>
      </c>
      <c r="H1473" t="s">
        <v>12</v>
      </c>
      <c r="I1473" t="s">
        <v>2380</v>
      </c>
      <c r="O1473" t="s">
        <v>200</v>
      </c>
    </row>
    <row r="1474" spans="3:15" x14ac:dyDescent="0.3">
      <c r="C1474">
        <v>1990</v>
      </c>
      <c r="D1474" t="s">
        <v>37</v>
      </c>
      <c r="G1474" t="s">
        <v>16</v>
      </c>
      <c r="H1474" t="s">
        <v>12</v>
      </c>
      <c r="I1474" t="s">
        <v>2380</v>
      </c>
      <c r="O1474" t="s">
        <v>42</v>
      </c>
    </row>
    <row r="1475" spans="3:15" x14ac:dyDescent="0.3">
      <c r="C1475">
        <v>1963</v>
      </c>
      <c r="D1475" t="s">
        <v>37</v>
      </c>
      <c r="G1475" t="s">
        <v>16</v>
      </c>
      <c r="H1475" t="s">
        <v>12</v>
      </c>
      <c r="I1475" t="s">
        <v>2380</v>
      </c>
      <c r="O1475" t="s">
        <v>200</v>
      </c>
    </row>
    <row r="1476" spans="3:15" x14ac:dyDescent="0.3">
      <c r="C1476">
        <v>1963</v>
      </c>
      <c r="D1476" t="s">
        <v>35</v>
      </c>
      <c r="G1476" t="s">
        <v>12</v>
      </c>
      <c r="H1476" t="s">
        <v>12</v>
      </c>
      <c r="I1476" t="s">
        <v>2380</v>
      </c>
      <c r="O1476" t="s">
        <v>356</v>
      </c>
    </row>
    <row r="1477" spans="3:15" x14ac:dyDescent="0.3">
      <c r="C1477">
        <v>1963</v>
      </c>
      <c r="D1477" t="s">
        <v>35</v>
      </c>
      <c r="G1477" t="s">
        <v>11</v>
      </c>
      <c r="H1477" t="s">
        <v>12</v>
      </c>
      <c r="I1477" t="s">
        <v>2380</v>
      </c>
      <c r="O1477" t="s">
        <v>42</v>
      </c>
    </row>
    <row r="1478" spans="3:15" x14ac:dyDescent="0.3">
      <c r="C1478">
        <v>1963</v>
      </c>
      <c r="D1478" t="s">
        <v>20</v>
      </c>
      <c r="G1478" t="s">
        <v>12</v>
      </c>
      <c r="H1478" t="s">
        <v>12</v>
      </c>
      <c r="I1478" t="s">
        <v>2380</v>
      </c>
      <c r="O1478" t="s">
        <v>42</v>
      </c>
    </row>
    <row r="1479" spans="3:15" x14ac:dyDescent="0.3">
      <c r="C1479">
        <v>1966</v>
      </c>
      <c r="D1479" t="s">
        <v>30</v>
      </c>
      <c r="G1479" t="s">
        <v>12</v>
      </c>
      <c r="H1479" t="s">
        <v>12</v>
      </c>
      <c r="I1479" t="s">
        <v>2380</v>
      </c>
      <c r="O1479" t="s">
        <v>42</v>
      </c>
    </row>
    <row r="1480" spans="3:15" x14ac:dyDescent="0.3">
      <c r="C1480">
        <v>1962</v>
      </c>
      <c r="D1480" t="s">
        <v>20</v>
      </c>
      <c r="G1480" t="s">
        <v>11</v>
      </c>
      <c r="H1480" t="s">
        <v>12</v>
      </c>
      <c r="I1480" t="s">
        <v>2380</v>
      </c>
      <c r="O1480" t="s">
        <v>247</v>
      </c>
    </row>
    <row r="1481" spans="3:15" x14ac:dyDescent="0.3">
      <c r="C1481">
        <v>1989</v>
      </c>
      <c r="D1481" t="s">
        <v>30</v>
      </c>
      <c r="G1481" t="s">
        <v>12</v>
      </c>
      <c r="H1481" t="s">
        <v>12</v>
      </c>
      <c r="I1481" t="s">
        <v>2380</v>
      </c>
      <c r="O1481" t="s">
        <v>168</v>
      </c>
    </row>
    <row r="1482" spans="3:15" x14ac:dyDescent="0.3">
      <c r="C1482">
        <v>1972</v>
      </c>
      <c r="D1482" t="s">
        <v>35</v>
      </c>
      <c r="G1482" t="s">
        <v>11</v>
      </c>
      <c r="H1482" t="s">
        <v>12</v>
      </c>
      <c r="I1482" t="s">
        <v>2380</v>
      </c>
      <c r="O1482" t="s">
        <v>300</v>
      </c>
    </row>
    <row r="1483" spans="3:15" x14ac:dyDescent="0.3">
      <c r="C1483">
        <v>1979</v>
      </c>
      <c r="D1483" t="s">
        <v>10</v>
      </c>
      <c r="G1483" t="s">
        <v>16</v>
      </c>
      <c r="H1483" t="s">
        <v>12</v>
      </c>
      <c r="I1483" t="s">
        <v>2380</v>
      </c>
      <c r="O1483" t="s">
        <v>632</v>
      </c>
    </row>
    <row r="1484" spans="3:15" x14ac:dyDescent="0.3">
      <c r="C1484">
        <v>1964</v>
      </c>
      <c r="D1484" t="s">
        <v>35</v>
      </c>
      <c r="G1484" t="s">
        <v>12</v>
      </c>
      <c r="H1484" t="s">
        <v>12</v>
      </c>
      <c r="I1484" t="s">
        <v>2380</v>
      </c>
      <c r="O1484" t="s">
        <v>247</v>
      </c>
    </row>
    <row r="1485" spans="3:15" x14ac:dyDescent="0.3">
      <c r="C1485">
        <v>1995</v>
      </c>
      <c r="D1485" t="s">
        <v>35</v>
      </c>
      <c r="G1485" t="s">
        <v>12</v>
      </c>
      <c r="H1485" t="s">
        <v>12</v>
      </c>
      <c r="I1485" t="s">
        <v>2380</v>
      </c>
      <c r="O1485" t="s">
        <v>23</v>
      </c>
    </row>
    <row r="1486" spans="3:15" x14ac:dyDescent="0.3">
      <c r="C1486">
        <v>1968</v>
      </c>
      <c r="D1486" t="s">
        <v>15</v>
      </c>
      <c r="G1486" t="s">
        <v>16</v>
      </c>
      <c r="H1486" t="s">
        <v>12</v>
      </c>
      <c r="I1486" t="s">
        <v>2380</v>
      </c>
      <c r="O1486" t="s">
        <v>23</v>
      </c>
    </row>
    <row r="1487" spans="3:15" x14ac:dyDescent="0.3">
      <c r="C1487">
        <v>1968</v>
      </c>
      <c r="D1487" t="s">
        <v>15</v>
      </c>
      <c r="G1487" t="s">
        <v>12</v>
      </c>
      <c r="H1487" t="s">
        <v>12</v>
      </c>
      <c r="I1487" t="s">
        <v>2380</v>
      </c>
      <c r="O1487" t="s">
        <v>23</v>
      </c>
    </row>
    <row r="1488" spans="3:15" x14ac:dyDescent="0.3">
      <c r="C1488">
        <v>1967</v>
      </c>
      <c r="D1488" t="s">
        <v>20</v>
      </c>
      <c r="G1488" t="s">
        <v>12</v>
      </c>
      <c r="H1488" t="s">
        <v>12</v>
      </c>
      <c r="I1488" t="s">
        <v>2380</v>
      </c>
      <c r="O1488" t="s">
        <v>13</v>
      </c>
    </row>
    <row r="1489" spans="3:15" x14ac:dyDescent="0.3">
      <c r="C1489">
        <v>1968</v>
      </c>
      <c r="D1489" t="s">
        <v>30</v>
      </c>
      <c r="G1489" t="s">
        <v>12</v>
      </c>
      <c r="H1489" t="s">
        <v>12</v>
      </c>
      <c r="I1489" t="s">
        <v>2380</v>
      </c>
      <c r="O1489" t="s">
        <v>23</v>
      </c>
    </row>
    <row r="1490" spans="3:15" x14ac:dyDescent="0.3">
      <c r="C1490">
        <v>1966</v>
      </c>
      <c r="D1490" t="s">
        <v>10</v>
      </c>
      <c r="G1490" t="s">
        <v>11</v>
      </c>
      <c r="H1490" t="s">
        <v>12</v>
      </c>
      <c r="I1490" t="s">
        <v>2380</v>
      </c>
      <c r="O1490" t="s">
        <v>23</v>
      </c>
    </row>
    <row r="1491" spans="3:15" x14ac:dyDescent="0.3">
      <c r="C1491">
        <v>1962</v>
      </c>
      <c r="D1491" t="s">
        <v>37</v>
      </c>
      <c r="G1491" t="s">
        <v>12</v>
      </c>
      <c r="H1491" t="s">
        <v>12</v>
      </c>
      <c r="I1491" t="s">
        <v>2380</v>
      </c>
      <c r="O1491" t="s">
        <v>23</v>
      </c>
    </row>
    <row r="1492" spans="3:15" x14ac:dyDescent="0.3">
      <c r="C1492">
        <v>1961</v>
      </c>
      <c r="D1492" t="s">
        <v>15</v>
      </c>
      <c r="G1492" t="s">
        <v>12</v>
      </c>
      <c r="H1492" t="s">
        <v>12</v>
      </c>
      <c r="I1492" t="s">
        <v>2380</v>
      </c>
      <c r="O1492" t="s">
        <v>13</v>
      </c>
    </row>
    <row r="1493" spans="3:15" x14ac:dyDescent="0.3">
      <c r="C1493">
        <v>1961</v>
      </c>
      <c r="D1493" t="s">
        <v>15</v>
      </c>
      <c r="G1493" t="s">
        <v>16</v>
      </c>
      <c r="H1493" t="s">
        <v>12</v>
      </c>
      <c r="I1493" t="s">
        <v>2380</v>
      </c>
      <c r="O1493" t="s">
        <v>42</v>
      </c>
    </row>
    <row r="1494" spans="3:15" x14ac:dyDescent="0.3">
      <c r="C1494">
        <v>1969</v>
      </c>
      <c r="D1494" t="s">
        <v>15</v>
      </c>
      <c r="G1494" t="s">
        <v>16</v>
      </c>
      <c r="H1494" t="s">
        <v>12</v>
      </c>
      <c r="I1494" t="s">
        <v>2380</v>
      </c>
      <c r="O1494" t="s">
        <v>200</v>
      </c>
    </row>
    <row r="1495" spans="3:15" x14ac:dyDescent="0.3">
      <c r="C1495">
        <v>1970</v>
      </c>
      <c r="D1495" t="s">
        <v>18</v>
      </c>
      <c r="G1495" t="s">
        <v>11</v>
      </c>
      <c r="H1495" t="s">
        <v>12</v>
      </c>
      <c r="I1495" t="s">
        <v>2380</v>
      </c>
      <c r="O1495" t="s">
        <v>13</v>
      </c>
    </row>
    <row r="1496" spans="3:15" x14ac:dyDescent="0.3">
      <c r="C1496">
        <v>1988</v>
      </c>
      <c r="D1496" t="s">
        <v>35</v>
      </c>
      <c r="G1496" t="s">
        <v>16</v>
      </c>
      <c r="H1496" t="s">
        <v>12</v>
      </c>
      <c r="I1496" t="s">
        <v>2380</v>
      </c>
      <c r="O1496" t="s">
        <v>249</v>
      </c>
    </row>
    <row r="1497" spans="3:15" x14ac:dyDescent="0.3">
      <c r="C1497">
        <v>1998</v>
      </c>
      <c r="D1497" t="s">
        <v>15</v>
      </c>
      <c r="G1497" t="s">
        <v>12</v>
      </c>
      <c r="H1497" t="s">
        <v>12</v>
      </c>
      <c r="I1497" t="s">
        <v>2380</v>
      </c>
      <c r="O1497" t="s">
        <v>23</v>
      </c>
    </row>
    <row r="1498" spans="3:15" x14ac:dyDescent="0.3">
      <c r="C1498">
        <v>1963</v>
      </c>
      <c r="D1498" t="s">
        <v>35</v>
      </c>
      <c r="G1498" t="s">
        <v>16</v>
      </c>
      <c r="H1498" t="s">
        <v>12</v>
      </c>
      <c r="I1498" t="s">
        <v>2380</v>
      </c>
      <c r="O1498" t="s">
        <v>23</v>
      </c>
    </row>
    <row r="1499" spans="3:15" x14ac:dyDescent="0.3">
      <c r="C1499">
        <v>1970</v>
      </c>
      <c r="D1499" t="s">
        <v>30</v>
      </c>
      <c r="G1499" t="s">
        <v>16</v>
      </c>
      <c r="H1499" t="s">
        <v>12</v>
      </c>
      <c r="I1499" t="s">
        <v>2380</v>
      </c>
      <c r="O1499" t="s">
        <v>23</v>
      </c>
    </row>
    <row r="1500" spans="3:15" x14ac:dyDescent="0.3">
      <c r="C1500">
        <v>1965</v>
      </c>
      <c r="D1500" t="s">
        <v>37</v>
      </c>
      <c r="G1500" t="s">
        <v>16</v>
      </c>
      <c r="H1500" t="s">
        <v>12</v>
      </c>
      <c r="I1500" t="s">
        <v>2380</v>
      </c>
      <c r="O1500" t="s">
        <v>13</v>
      </c>
    </row>
    <row r="1501" spans="3:15" x14ac:dyDescent="0.3">
      <c r="C1501">
        <v>1962</v>
      </c>
      <c r="D1501" t="s">
        <v>15</v>
      </c>
      <c r="G1501" t="s">
        <v>12</v>
      </c>
      <c r="H1501" t="s">
        <v>12</v>
      </c>
      <c r="I1501" t="s">
        <v>2380</v>
      </c>
      <c r="O1501" t="s">
        <v>13</v>
      </c>
    </row>
    <row r="1502" spans="3:15" x14ac:dyDescent="0.3">
      <c r="C1502">
        <v>1962</v>
      </c>
      <c r="D1502" t="s">
        <v>10</v>
      </c>
      <c r="G1502" t="s">
        <v>16</v>
      </c>
      <c r="H1502" t="s">
        <v>12</v>
      </c>
      <c r="I1502" t="s">
        <v>2380</v>
      </c>
      <c r="O1502" t="s">
        <v>42</v>
      </c>
    </row>
    <row r="1503" spans="3:15" x14ac:dyDescent="0.3">
      <c r="C1503">
        <v>1972</v>
      </c>
      <c r="D1503" t="s">
        <v>20</v>
      </c>
      <c r="G1503" t="s">
        <v>16</v>
      </c>
      <c r="H1503" t="s">
        <v>12</v>
      </c>
      <c r="I1503" t="s">
        <v>2380</v>
      </c>
      <c r="O1503" t="s">
        <v>42</v>
      </c>
    </row>
    <row r="1504" spans="3:15" x14ac:dyDescent="0.3">
      <c r="C1504">
        <v>1966</v>
      </c>
      <c r="D1504" t="s">
        <v>30</v>
      </c>
      <c r="G1504" t="s">
        <v>16</v>
      </c>
      <c r="H1504" t="s">
        <v>12</v>
      </c>
      <c r="I1504" t="s">
        <v>2380</v>
      </c>
      <c r="O1504" t="s">
        <v>23</v>
      </c>
    </row>
    <row r="1505" spans="3:15" x14ac:dyDescent="0.3">
      <c r="C1505">
        <v>1962</v>
      </c>
      <c r="D1505" t="s">
        <v>10</v>
      </c>
      <c r="G1505" t="s">
        <v>11</v>
      </c>
      <c r="H1505" t="s">
        <v>12</v>
      </c>
      <c r="I1505" t="s">
        <v>2380</v>
      </c>
      <c r="O1505" t="s">
        <v>42</v>
      </c>
    </row>
    <row r="1506" spans="3:15" x14ac:dyDescent="0.3">
      <c r="C1506">
        <v>1965</v>
      </c>
      <c r="D1506" t="s">
        <v>20</v>
      </c>
      <c r="G1506" t="s">
        <v>11</v>
      </c>
      <c r="H1506" t="s">
        <v>12</v>
      </c>
      <c r="I1506" t="s">
        <v>2380</v>
      </c>
      <c r="O1506" t="s">
        <v>42</v>
      </c>
    </row>
    <row r="1507" spans="3:15" x14ac:dyDescent="0.3">
      <c r="C1507">
        <v>1962</v>
      </c>
      <c r="D1507" t="s">
        <v>35</v>
      </c>
      <c r="G1507" t="s">
        <v>11</v>
      </c>
      <c r="H1507" t="s">
        <v>12</v>
      </c>
      <c r="I1507" t="s">
        <v>2380</v>
      </c>
      <c r="O1507" t="s">
        <v>13</v>
      </c>
    </row>
    <row r="1508" spans="3:15" x14ac:dyDescent="0.3">
      <c r="C1508">
        <v>1974</v>
      </c>
      <c r="D1508" t="s">
        <v>20</v>
      </c>
      <c r="G1508" t="s">
        <v>12</v>
      </c>
      <c r="H1508" t="s">
        <v>12</v>
      </c>
      <c r="I1508" t="s">
        <v>2380</v>
      </c>
      <c r="O1508" t="s">
        <v>300</v>
      </c>
    </row>
    <row r="1509" spans="3:15" x14ac:dyDescent="0.3">
      <c r="C1509">
        <v>1992</v>
      </c>
      <c r="D1509" t="s">
        <v>10</v>
      </c>
      <c r="G1509" t="s">
        <v>11</v>
      </c>
      <c r="H1509" t="s">
        <v>12</v>
      </c>
      <c r="I1509" t="s">
        <v>2380</v>
      </c>
      <c r="O1509" t="s">
        <v>42</v>
      </c>
    </row>
    <row r="1510" spans="3:15" x14ac:dyDescent="0.3">
      <c r="C1510">
        <v>1964</v>
      </c>
      <c r="D1510" t="s">
        <v>15</v>
      </c>
      <c r="G1510" t="s">
        <v>12</v>
      </c>
      <c r="H1510" t="s">
        <v>12</v>
      </c>
      <c r="I1510" t="s">
        <v>2380</v>
      </c>
      <c r="O1510" t="s">
        <v>42</v>
      </c>
    </row>
    <row r="1511" spans="3:15" x14ac:dyDescent="0.3">
      <c r="C1511">
        <v>1970</v>
      </c>
      <c r="D1511" t="s">
        <v>10</v>
      </c>
      <c r="G1511" t="s">
        <v>16</v>
      </c>
      <c r="H1511" t="s">
        <v>12</v>
      </c>
      <c r="I1511" t="s">
        <v>2380</v>
      </c>
      <c r="O1511" t="s">
        <v>42</v>
      </c>
    </row>
    <row r="1512" spans="3:15" x14ac:dyDescent="0.3">
      <c r="C1512">
        <v>1988</v>
      </c>
      <c r="D1512" t="s">
        <v>10</v>
      </c>
      <c r="G1512" t="s">
        <v>16</v>
      </c>
      <c r="H1512" t="s">
        <v>12</v>
      </c>
      <c r="I1512" t="s">
        <v>2380</v>
      </c>
      <c r="O1512" t="s">
        <v>535</v>
      </c>
    </row>
    <row r="1513" spans="3:15" x14ac:dyDescent="0.3">
      <c r="C1513">
        <v>1962</v>
      </c>
      <c r="D1513" t="s">
        <v>20</v>
      </c>
      <c r="G1513" t="s">
        <v>12</v>
      </c>
      <c r="H1513" t="s">
        <v>12</v>
      </c>
      <c r="I1513" t="s">
        <v>2380</v>
      </c>
      <c r="O1513" t="s">
        <v>168</v>
      </c>
    </row>
    <row r="1514" spans="3:15" x14ac:dyDescent="0.3">
      <c r="C1514">
        <v>1962</v>
      </c>
      <c r="D1514" t="s">
        <v>37</v>
      </c>
      <c r="G1514" t="s">
        <v>16</v>
      </c>
      <c r="H1514" t="s">
        <v>12</v>
      </c>
      <c r="I1514" t="s">
        <v>2380</v>
      </c>
      <c r="O1514" t="s">
        <v>356</v>
      </c>
    </row>
    <row r="1515" spans="3:15" x14ac:dyDescent="0.3">
      <c r="C1515">
        <v>1975</v>
      </c>
      <c r="D1515" t="s">
        <v>20</v>
      </c>
      <c r="G1515" t="s">
        <v>12</v>
      </c>
      <c r="H1515" t="s">
        <v>12</v>
      </c>
      <c r="I1515" t="s">
        <v>2380</v>
      </c>
      <c r="O1515" t="s">
        <v>300</v>
      </c>
    </row>
    <row r="1516" spans="3:15" x14ac:dyDescent="0.3">
      <c r="C1516">
        <v>1972</v>
      </c>
      <c r="D1516" t="s">
        <v>37</v>
      </c>
      <c r="G1516" t="s">
        <v>12</v>
      </c>
      <c r="H1516" t="s">
        <v>12</v>
      </c>
      <c r="I1516" t="s">
        <v>2380</v>
      </c>
      <c r="O1516" t="s">
        <v>535</v>
      </c>
    </row>
    <row r="1517" spans="3:15" x14ac:dyDescent="0.3">
      <c r="C1517">
        <v>1963</v>
      </c>
      <c r="D1517" t="s">
        <v>30</v>
      </c>
      <c r="G1517" t="s">
        <v>12</v>
      </c>
      <c r="H1517" t="s">
        <v>12</v>
      </c>
      <c r="I1517" t="s">
        <v>2380</v>
      </c>
      <c r="O1517" t="s">
        <v>200</v>
      </c>
    </row>
    <row r="1518" spans="3:15" x14ac:dyDescent="0.3">
      <c r="C1518">
        <v>1983</v>
      </c>
      <c r="D1518" t="s">
        <v>37</v>
      </c>
      <c r="G1518" t="s">
        <v>16</v>
      </c>
      <c r="H1518" t="s">
        <v>12</v>
      </c>
      <c r="I1518" t="s">
        <v>2380</v>
      </c>
      <c r="O1518" t="s">
        <v>535</v>
      </c>
    </row>
    <row r="1519" spans="3:15" x14ac:dyDescent="0.3">
      <c r="C1519">
        <v>1978</v>
      </c>
      <c r="D1519" t="s">
        <v>10</v>
      </c>
      <c r="G1519" t="s">
        <v>16</v>
      </c>
      <c r="H1519" t="s">
        <v>12</v>
      </c>
      <c r="I1519" t="s">
        <v>2380</v>
      </c>
      <c r="O1519" t="s">
        <v>247</v>
      </c>
    </row>
    <row r="1520" spans="3:15" x14ac:dyDescent="0.3">
      <c r="C1520">
        <v>1963</v>
      </c>
      <c r="D1520" t="s">
        <v>10</v>
      </c>
      <c r="G1520" t="s">
        <v>12</v>
      </c>
      <c r="H1520" t="s">
        <v>12</v>
      </c>
      <c r="I1520" t="s">
        <v>2380</v>
      </c>
      <c r="O1520" t="s">
        <v>247</v>
      </c>
    </row>
    <row r="1521" spans="3:15" x14ac:dyDescent="0.3">
      <c r="C1521">
        <v>1967</v>
      </c>
      <c r="D1521" t="s">
        <v>20</v>
      </c>
      <c r="G1521" t="s">
        <v>12</v>
      </c>
      <c r="H1521" t="s">
        <v>12</v>
      </c>
      <c r="I1521" t="s">
        <v>2380</v>
      </c>
      <c r="O1521" t="s">
        <v>300</v>
      </c>
    </row>
    <row r="1522" spans="3:15" x14ac:dyDescent="0.3">
      <c r="C1522">
        <v>2004</v>
      </c>
      <c r="D1522" t="s">
        <v>15</v>
      </c>
      <c r="G1522" t="s">
        <v>12</v>
      </c>
      <c r="H1522" t="s">
        <v>12</v>
      </c>
      <c r="I1522" t="s">
        <v>2380</v>
      </c>
      <c r="O1522" t="s">
        <v>168</v>
      </c>
    </row>
    <row r="1523" spans="3:15" x14ac:dyDescent="0.3">
      <c r="C1523">
        <v>1993</v>
      </c>
      <c r="D1523" t="s">
        <v>20</v>
      </c>
      <c r="G1523" t="s">
        <v>11</v>
      </c>
      <c r="H1523" t="s">
        <v>12</v>
      </c>
      <c r="I1523" t="s">
        <v>2380</v>
      </c>
      <c r="O1523" t="s">
        <v>23</v>
      </c>
    </row>
    <row r="1524" spans="3:15" x14ac:dyDescent="0.3">
      <c r="C1524">
        <v>1973</v>
      </c>
      <c r="D1524" t="s">
        <v>20</v>
      </c>
      <c r="G1524" t="s">
        <v>16</v>
      </c>
      <c r="H1524" t="s">
        <v>12</v>
      </c>
      <c r="I1524" t="s">
        <v>2380</v>
      </c>
      <c r="O1524" t="s">
        <v>23</v>
      </c>
    </row>
    <row r="1525" spans="3:15" x14ac:dyDescent="0.3">
      <c r="C1525">
        <v>1963</v>
      </c>
      <c r="D1525" t="s">
        <v>20</v>
      </c>
      <c r="G1525" t="s">
        <v>12</v>
      </c>
      <c r="H1525" t="s">
        <v>12</v>
      </c>
      <c r="I1525" t="s">
        <v>2380</v>
      </c>
      <c r="O1525" t="s">
        <v>300</v>
      </c>
    </row>
    <row r="1526" spans="3:15" x14ac:dyDescent="0.3">
      <c r="C1526">
        <v>1984</v>
      </c>
      <c r="D1526" t="s">
        <v>35</v>
      </c>
      <c r="G1526" t="s">
        <v>12</v>
      </c>
      <c r="H1526" t="s">
        <v>12</v>
      </c>
      <c r="I1526" t="s">
        <v>2380</v>
      </c>
      <c r="O1526" t="s">
        <v>23</v>
      </c>
    </row>
    <row r="1527" spans="3:15" x14ac:dyDescent="0.3">
      <c r="C1527">
        <v>2004</v>
      </c>
      <c r="D1527" t="s">
        <v>10</v>
      </c>
      <c r="G1527" t="s">
        <v>16</v>
      </c>
      <c r="H1527" t="s">
        <v>12</v>
      </c>
      <c r="I1527" t="s">
        <v>2380</v>
      </c>
      <c r="O1527" t="s">
        <v>166</v>
      </c>
    </row>
    <row r="1528" spans="3:15" x14ac:dyDescent="0.3">
      <c r="C1528">
        <v>1963</v>
      </c>
      <c r="D1528" t="s">
        <v>35</v>
      </c>
      <c r="G1528" t="s">
        <v>11</v>
      </c>
      <c r="H1528" t="s">
        <v>12</v>
      </c>
      <c r="I1528" t="s">
        <v>2380</v>
      </c>
      <c r="O1528" t="s">
        <v>168</v>
      </c>
    </row>
    <row r="1529" spans="3:15" x14ac:dyDescent="0.3">
      <c r="C1529">
        <v>1963</v>
      </c>
      <c r="D1529" t="s">
        <v>20</v>
      </c>
      <c r="G1529" t="s">
        <v>11</v>
      </c>
      <c r="H1529" t="s">
        <v>12</v>
      </c>
      <c r="I1529" t="s">
        <v>2380</v>
      </c>
      <c r="O1529" t="s">
        <v>13</v>
      </c>
    </row>
    <row r="1530" spans="3:15" x14ac:dyDescent="0.3">
      <c r="C1530">
        <v>1963</v>
      </c>
      <c r="D1530" t="s">
        <v>35</v>
      </c>
      <c r="G1530" t="s">
        <v>11</v>
      </c>
      <c r="H1530" t="s">
        <v>12</v>
      </c>
      <c r="I1530" t="s">
        <v>2380</v>
      </c>
      <c r="O1530" t="s">
        <v>13</v>
      </c>
    </row>
    <row r="1531" spans="3:15" x14ac:dyDescent="0.3">
      <c r="C1531">
        <v>1966</v>
      </c>
      <c r="D1531" t="s">
        <v>30</v>
      </c>
      <c r="G1531" t="s">
        <v>12</v>
      </c>
      <c r="H1531" t="s">
        <v>12</v>
      </c>
      <c r="I1531" t="s">
        <v>2380</v>
      </c>
      <c r="O1531" t="s">
        <v>13</v>
      </c>
    </row>
    <row r="1532" spans="3:15" x14ac:dyDescent="0.3">
      <c r="C1532">
        <v>1961</v>
      </c>
      <c r="D1532" t="s">
        <v>35</v>
      </c>
      <c r="G1532" t="s">
        <v>16</v>
      </c>
      <c r="H1532" t="s">
        <v>12</v>
      </c>
      <c r="I1532" t="s">
        <v>2380</v>
      </c>
      <c r="O1532" t="s">
        <v>23</v>
      </c>
    </row>
    <row r="1533" spans="3:15" x14ac:dyDescent="0.3">
      <c r="C1533">
        <v>1960</v>
      </c>
      <c r="D1533" t="s">
        <v>15</v>
      </c>
      <c r="G1533" t="s">
        <v>16</v>
      </c>
      <c r="H1533" t="s">
        <v>12</v>
      </c>
      <c r="I1533" t="s">
        <v>2380</v>
      </c>
      <c r="O1533" t="s">
        <v>42</v>
      </c>
    </row>
    <row r="1534" spans="3:15" x14ac:dyDescent="0.3">
      <c r="C1534">
        <v>1960</v>
      </c>
      <c r="D1534" t="s">
        <v>18</v>
      </c>
      <c r="G1534" t="s">
        <v>16</v>
      </c>
      <c r="H1534" t="s">
        <v>12</v>
      </c>
      <c r="I1534" t="s">
        <v>2380</v>
      </c>
      <c r="O1534" t="s">
        <v>42</v>
      </c>
    </row>
    <row r="1535" spans="3:15" x14ac:dyDescent="0.3">
      <c r="C1535">
        <v>1960</v>
      </c>
      <c r="D1535" t="s">
        <v>20</v>
      </c>
      <c r="G1535" t="s">
        <v>12</v>
      </c>
      <c r="H1535" t="s">
        <v>12</v>
      </c>
      <c r="I1535" t="s">
        <v>2380</v>
      </c>
      <c r="O1535" t="s">
        <v>13</v>
      </c>
    </row>
    <row r="1536" spans="3:15" x14ac:dyDescent="0.3">
      <c r="C1536">
        <v>1960</v>
      </c>
      <c r="D1536" t="s">
        <v>15</v>
      </c>
      <c r="G1536" t="s">
        <v>16</v>
      </c>
      <c r="H1536" t="s">
        <v>12</v>
      </c>
      <c r="I1536" t="s">
        <v>2380</v>
      </c>
      <c r="O1536" t="s">
        <v>13</v>
      </c>
    </row>
    <row r="1537" spans="3:15" x14ac:dyDescent="0.3">
      <c r="C1537">
        <v>1979</v>
      </c>
      <c r="D1537" t="s">
        <v>15</v>
      </c>
      <c r="G1537" t="s">
        <v>11</v>
      </c>
      <c r="H1537" t="s">
        <v>12</v>
      </c>
      <c r="I1537" t="s">
        <v>2380</v>
      </c>
      <c r="O1537" t="s">
        <v>535</v>
      </c>
    </row>
    <row r="1538" spans="3:15" x14ac:dyDescent="0.3">
      <c r="C1538">
        <v>1981</v>
      </c>
      <c r="D1538" t="s">
        <v>37</v>
      </c>
      <c r="G1538" t="s">
        <v>16</v>
      </c>
      <c r="H1538" t="s">
        <v>12</v>
      </c>
      <c r="I1538" t="s">
        <v>2380</v>
      </c>
      <c r="O1538" t="s">
        <v>23</v>
      </c>
    </row>
    <row r="1539" spans="3:15" x14ac:dyDescent="0.3">
      <c r="C1539">
        <v>1962</v>
      </c>
      <c r="D1539" t="s">
        <v>18</v>
      </c>
      <c r="G1539" t="s">
        <v>16</v>
      </c>
      <c r="H1539" t="s">
        <v>12</v>
      </c>
      <c r="I1539" t="s">
        <v>2380</v>
      </c>
      <c r="O1539" t="s">
        <v>23</v>
      </c>
    </row>
    <row r="1540" spans="3:15" x14ac:dyDescent="0.3">
      <c r="C1540">
        <v>1969</v>
      </c>
      <c r="D1540" t="s">
        <v>30</v>
      </c>
      <c r="G1540" t="s">
        <v>12</v>
      </c>
      <c r="H1540" t="s">
        <v>12</v>
      </c>
      <c r="I1540" t="s">
        <v>2380</v>
      </c>
      <c r="O1540" t="s">
        <v>23</v>
      </c>
    </row>
    <row r="1541" spans="3:15" x14ac:dyDescent="0.3">
      <c r="C1541">
        <v>1972</v>
      </c>
      <c r="D1541" t="s">
        <v>20</v>
      </c>
      <c r="G1541" t="s">
        <v>11</v>
      </c>
      <c r="H1541" t="s">
        <v>12</v>
      </c>
      <c r="I1541" t="s">
        <v>2380</v>
      </c>
      <c r="O1541" t="s">
        <v>23</v>
      </c>
    </row>
    <row r="1542" spans="3:15" x14ac:dyDescent="0.3">
      <c r="C1542">
        <v>1962</v>
      </c>
      <c r="D1542" t="s">
        <v>10</v>
      </c>
      <c r="G1542" t="s">
        <v>16</v>
      </c>
      <c r="H1542" t="s">
        <v>12</v>
      </c>
      <c r="I1542" t="s">
        <v>2380</v>
      </c>
      <c r="O1542" t="s">
        <v>23</v>
      </c>
    </row>
    <row r="1543" spans="3:15" x14ac:dyDescent="0.3">
      <c r="C1543">
        <v>1964</v>
      </c>
      <c r="D1543" t="s">
        <v>20</v>
      </c>
      <c r="G1543" t="s">
        <v>16</v>
      </c>
      <c r="H1543" t="s">
        <v>12</v>
      </c>
      <c r="I1543" t="s">
        <v>2380</v>
      </c>
      <c r="O1543" t="s">
        <v>247</v>
      </c>
    </row>
    <row r="1544" spans="3:15" x14ac:dyDescent="0.3">
      <c r="C1544">
        <v>1965</v>
      </c>
      <c r="D1544" t="s">
        <v>15</v>
      </c>
      <c r="G1544" t="s">
        <v>11</v>
      </c>
      <c r="H1544" t="s">
        <v>12</v>
      </c>
      <c r="I1544" t="s">
        <v>2380</v>
      </c>
      <c r="O1544" t="s">
        <v>200</v>
      </c>
    </row>
    <row r="1545" spans="3:15" x14ac:dyDescent="0.3">
      <c r="C1545">
        <v>1961</v>
      </c>
      <c r="D1545" t="s">
        <v>15</v>
      </c>
      <c r="G1545" t="s">
        <v>16</v>
      </c>
      <c r="H1545" t="s">
        <v>12</v>
      </c>
      <c r="I1545" t="s">
        <v>2380</v>
      </c>
      <c r="O1545" t="s">
        <v>42</v>
      </c>
    </row>
    <row r="1546" spans="3:15" x14ac:dyDescent="0.3">
      <c r="C1546">
        <v>1969</v>
      </c>
      <c r="D1546" t="s">
        <v>20</v>
      </c>
      <c r="G1546" t="s">
        <v>16</v>
      </c>
      <c r="H1546" t="s">
        <v>12</v>
      </c>
      <c r="I1546" t="s">
        <v>2380</v>
      </c>
      <c r="O1546" t="s">
        <v>23</v>
      </c>
    </row>
    <row r="1547" spans="3:15" x14ac:dyDescent="0.3">
      <c r="C1547">
        <v>1967</v>
      </c>
      <c r="D1547" t="s">
        <v>35</v>
      </c>
      <c r="G1547" t="s">
        <v>12</v>
      </c>
      <c r="H1547" t="s">
        <v>12</v>
      </c>
      <c r="I1547" t="s">
        <v>2380</v>
      </c>
      <c r="O1547" t="s">
        <v>247</v>
      </c>
    </row>
    <row r="1548" spans="3:15" x14ac:dyDescent="0.3">
      <c r="C1548">
        <v>1985</v>
      </c>
      <c r="D1548" t="s">
        <v>37</v>
      </c>
      <c r="G1548" t="s">
        <v>16</v>
      </c>
      <c r="H1548" t="s">
        <v>12</v>
      </c>
      <c r="I1548" t="s">
        <v>2380</v>
      </c>
      <c r="O1548" t="s">
        <v>535</v>
      </c>
    </row>
    <row r="1549" spans="3:15" x14ac:dyDescent="0.3">
      <c r="C1549">
        <v>1961</v>
      </c>
      <c r="D1549" t="s">
        <v>15</v>
      </c>
      <c r="G1549" t="s">
        <v>11</v>
      </c>
      <c r="H1549" t="s">
        <v>12</v>
      </c>
      <c r="I1549" t="s">
        <v>2380</v>
      </c>
      <c r="O1549" t="s">
        <v>42</v>
      </c>
    </row>
    <row r="1550" spans="3:15" x14ac:dyDescent="0.3">
      <c r="C1550">
        <v>1978</v>
      </c>
      <c r="D1550" t="s">
        <v>10</v>
      </c>
      <c r="G1550" t="s">
        <v>11</v>
      </c>
      <c r="H1550" t="s">
        <v>12</v>
      </c>
      <c r="I1550" t="s">
        <v>2380</v>
      </c>
      <c r="O1550" t="s">
        <v>535</v>
      </c>
    </row>
    <row r="1551" spans="3:15" x14ac:dyDescent="0.3">
      <c r="C1551">
        <v>1971</v>
      </c>
      <c r="D1551" t="s">
        <v>37</v>
      </c>
      <c r="G1551" t="s">
        <v>11</v>
      </c>
      <c r="H1551" t="s">
        <v>12</v>
      </c>
      <c r="I1551" t="s">
        <v>2380</v>
      </c>
      <c r="O1551" t="s">
        <v>42</v>
      </c>
    </row>
    <row r="1552" spans="3:15" x14ac:dyDescent="0.3">
      <c r="C1552">
        <v>1962</v>
      </c>
      <c r="D1552" t="s">
        <v>35</v>
      </c>
      <c r="G1552" t="s">
        <v>12</v>
      </c>
      <c r="H1552" t="s">
        <v>12</v>
      </c>
      <c r="I1552" t="s">
        <v>2380</v>
      </c>
      <c r="O1552" t="s">
        <v>23</v>
      </c>
    </row>
    <row r="1553" spans="3:15" x14ac:dyDescent="0.3">
      <c r="C1553">
        <v>1992</v>
      </c>
      <c r="D1553" t="s">
        <v>35</v>
      </c>
      <c r="G1553" t="s">
        <v>11</v>
      </c>
      <c r="H1553" t="s">
        <v>12</v>
      </c>
      <c r="I1553" t="s">
        <v>2380</v>
      </c>
      <c r="O1553" t="s">
        <v>535</v>
      </c>
    </row>
    <row r="1554" spans="3:15" x14ac:dyDescent="0.3">
      <c r="C1554">
        <v>1963</v>
      </c>
      <c r="D1554" t="s">
        <v>20</v>
      </c>
      <c r="G1554" t="s">
        <v>16</v>
      </c>
      <c r="H1554" t="s">
        <v>12</v>
      </c>
      <c r="I1554" t="s">
        <v>2380</v>
      </c>
      <c r="O1554" t="s">
        <v>23</v>
      </c>
    </row>
    <row r="1555" spans="3:15" x14ac:dyDescent="0.3">
      <c r="C1555">
        <v>1999</v>
      </c>
      <c r="D1555" t="s">
        <v>35</v>
      </c>
      <c r="G1555" t="s">
        <v>12</v>
      </c>
      <c r="H1555" t="s">
        <v>12</v>
      </c>
      <c r="I1555" t="s">
        <v>2380</v>
      </c>
      <c r="O1555" t="s">
        <v>42</v>
      </c>
    </row>
    <row r="1556" spans="3:15" x14ac:dyDescent="0.3">
      <c r="C1556">
        <v>1961</v>
      </c>
      <c r="D1556" t="s">
        <v>20</v>
      </c>
      <c r="G1556" t="s">
        <v>11</v>
      </c>
      <c r="H1556" t="s">
        <v>12</v>
      </c>
      <c r="I1556" t="s">
        <v>2380</v>
      </c>
      <c r="O1556" t="s">
        <v>356</v>
      </c>
    </row>
    <row r="1557" spans="3:15" x14ac:dyDescent="0.3">
      <c r="C1557">
        <v>1961</v>
      </c>
      <c r="D1557" t="s">
        <v>30</v>
      </c>
      <c r="G1557" t="s">
        <v>11</v>
      </c>
      <c r="H1557" t="s">
        <v>12</v>
      </c>
      <c r="I1557" t="s">
        <v>2380</v>
      </c>
      <c r="O1557" t="s">
        <v>516</v>
      </c>
    </row>
    <row r="1558" spans="3:15" x14ac:dyDescent="0.3">
      <c r="C1558">
        <v>1961</v>
      </c>
      <c r="D1558" t="s">
        <v>30</v>
      </c>
      <c r="G1558" t="s">
        <v>11</v>
      </c>
      <c r="H1558" t="s">
        <v>12</v>
      </c>
      <c r="I1558" t="s">
        <v>2380</v>
      </c>
      <c r="O1558" t="s">
        <v>168</v>
      </c>
    </row>
    <row r="1559" spans="3:15" x14ac:dyDescent="0.3">
      <c r="C1559">
        <v>1962</v>
      </c>
      <c r="D1559" t="s">
        <v>35</v>
      </c>
      <c r="G1559" t="s">
        <v>16</v>
      </c>
      <c r="H1559" t="s">
        <v>12</v>
      </c>
      <c r="I1559" t="s">
        <v>2380</v>
      </c>
      <c r="O1559" t="s">
        <v>247</v>
      </c>
    </row>
    <row r="1560" spans="3:15" x14ac:dyDescent="0.3">
      <c r="C1560">
        <v>1982</v>
      </c>
      <c r="D1560" t="s">
        <v>37</v>
      </c>
      <c r="G1560" t="s">
        <v>11</v>
      </c>
      <c r="H1560" t="s">
        <v>12</v>
      </c>
      <c r="I1560" t="s">
        <v>2380</v>
      </c>
      <c r="O1560" t="s">
        <v>23</v>
      </c>
    </row>
    <row r="1561" spans="3:15" x14ac:dyDescent="0.3">
      <c r="C1561">
        <v>1962</v>
      </c>
      <c r="D1561" t="s">
        <v>30</v>
      </c>
      <c r="G1561" t="s">
        <v>16</v>
      </c>
      <c r="H1561" t="s">
        <v>12</v>
      </c>
      <c r="I1561" t="s">
        <v>2380</v>
      </c>
      <c r="O1561" t="s">
        <v>247</v>
      </c>
    </row>
    <row r="1562" spans="3:15" x14ac:dyDescent="0.3">
      <c r="C1562">
        <v>1965</v>
      </c>
      <c r="D1562" t="s">
        <v>15</v>
      </c>
      <c r="G1562" t="s">
        <v>12</v>
      </c>
      <c r="H1562" t="s">
        <v>12</v>
      </c>
      <c r="I1562" t="s">
        <v>2380</v>
      </c>
      <c r="O1562" t="s">
        <v>247</v>
      </c>
    </row>
    <row r="1563" spans="3:15" x14ac:dyDescent="0.3">
      <c r="C1563">
        <v>1962</v>
      </c>
      <c r="D1563" t="s">
        <v>15</v>
      </c>
      <c r="G1563" t="s">
        <v>11</v>
      </c>
      <c r="H1563" t="s">
        <v>12</v>
      </c>
      <c r="I1563" t="s">
        <v>2380</v>
      </c>
      <c r="O1563" t="s">
        <v>42</v>
      </c>
    </row>
    <row r="1564" spans="3:15" x14ac:dyDescent="0.3">
      <c r="C1564">
        <v>1962</v>
      </c>
      <c r="D1564" t="s">
        <v>37</v>
      </c>
      <c r="G1564" t="s">
        <v>12</v>
      </c>
      <c r="H1564" t="s">
        <v>12</v>
      </c>
      <c r="I1564" t="s">
        <v>2380</v>
      </c>
      <c r="O1564" t="s">
        <v>249</v>
      </c>
    </row>
    <row r="1565" spans="3:15" x14ac:dyDescent="0.3">
      <c r="C1565">
        <v>1994</v>
      </c>
      <c r="D1565" t="s">
        <v>10</v>
      </c>
      <c r="G1565" t="s">
        <v>12</v>
      </c>
      <c r="H1565" t="s">
        <v>12</v>
      </c>
      <c r="I1565" t="s">
        <v>2380</v>
      </c>
      <c r="O1565" t="s">
        <v>23</v>
      </c>
    </row>
    <row r="1566" spans="3:15" x14ac:dyDescent="0.3">
      <c r="C1566">
        <v>1976</v>
      </c>
      <c r="D1566" t="s">
        <v>35</v>
      </c>
      <c r="G1566" t="s">
        <v>11</v>
      </c>
      <c r="H1566" t="s">
        <v>12</v>
      </c>
      <c r="I1566" t="s">
        <v>2380</v>
      </c>
      <c r="O1566" t="s">
        <v>23</v>
      </c>
    </row>
    <row r="1567" spans="3:15" x14ac:dyDescent="0.3">
      <c r="C1567">
        <v>1960</v>
      </c>
      <c r="D1567" t="s">
        <v>15</v>
      </c>
      <c r="G1567" t="s">
        <v>16</v>
      </c>
      <c r="H1567" t="s">
        <v>12</v>
      </c>
      <c r="I1567" t="s">
        <v>2380</v>
      </c>
      <c r="O1567" t="s">
        <v>23</v>
      </c>
    </row>
    <row r="1568" spans="3:15" x14ac:dyDescent="0.3">
      <c r="C1568">
        <v>1990</v>
      </c>
      <c r="D1568" t="s">
        <v>37</v>
      </c>
      <c r="G1568" t="s">
        <v>16</v>
      </c>
      <c r="H1568" t="s">
        <v>12</v>
      </c>
      <c r="I1568" t="s">
        <v>2380</v>
      </c>
      <c r="O1568" t="s">
        <v>23</v>
      </c>
    </row>
    <row r="1569" spans="3:15" x14ac:dyDescent="0.3">
      <c r="C1569">
        <v>1964</v>
      </c>
      <c r="D1569" t="s">
        <v>20</v>
      </c>
      <c r="G1569" t="s">
        <v>11</v>
      </c>
      <c r="H1569" t="s">
        <v>12</v>
      </c>
      <c r="I1569" t="s">
        <v>2380</v>
      </c>
      <c r="O1569" t="s">
        <v>200</v>
      </c>
    </row>
    <row r="1570" spans="3:15" x14ac:dyDescent="0.3">
      <c r="C1570">
        <v>1979</v>
      </c>
      <c r="D1570" t="s">
        <v>20</v>
      </c>
      <c r="G1570" t="s">
        <v>12</v>
      </c>
      <c r="H1570" t="s">
        <v>12</v>
      </c>
      <c r="I1570" t="s">
        <v>2380</v>
      </c>
      <c r="O1570" t="s">
        <v>535</v>
      </c>
    </row>
    <row r="1571" spans="3:15" x14ac:dyDescent="0.3">
      <c r="C1571">
        <v>1984</v>
      </c>
      <c r="D1571" t="s">
        <v>18</v>
      </c>
      <c r="G1571" t="s">
        <v>11</v>
      </c>
      <c r="H1571" t="s">
        <v>12</v>
      </c>
      <c r="I1571" t="s">
        <v>2380</v>
      </c>
      <c r="O1571" t="s">
        <v>249</v>
      </c>
    </row>
    <row r="1572" spans="3:15" x14ac:dyDescent="0.3">
      <c r="C1572">
        <v>1959</v>
      </c>
      <c r="D1572" t="s">
        <v>30</v>
      </c>
      <c r="G1572" t="s">
        <v>12</v>
      </c>
      <c r="H1572" t="s">
        <v>12</v>
      </c>
      <c r="I1572" t="s">
        <v>2380</v>
      </c>
      <c r="O1572" t="s">
        <v>42</v>
      </c>
    </row>
    <row r="1573" spans="3:15" x14ac:dyDescent="0.3">
      <c r="C1573">
        <v>1959</v>
      </c>
      <c r="D1573" t="s">
        <v>15</v>
      </c>
      <c r="G1573" t="s">
        <v>16</v>
      </c>
      <c r="H1573" t="s">
        <v>12</v>
      </c>
      <c r="I1573" t="s">
        <v>2380</v>
      </c>
      <c r="O1573" t="s">
        <v>42</v>
      </c>
    </row>
    <row r="1574" spans="3:15" x14ac:dyDescent="0.3">
      <c r="C1574">
        <v>1959</v>
      </c>
      <c r="D1574" t="s">
        <v>30</v>
      </c>
      <c r="G1574" t="s">
        <v>12</v>
      </c>
      <c r="H1574" t="s">
        <v>12</v>
      </c>
      <c r="I1574" t="s">
        <v>2380</v>
      </c>
      <c r="O1574" t="s">
        <v>13</v>
      </c>
    </row>
    <row r="1575" spans="3:15" x14ac:dyDescent="0.3">
      <c r="C1575">
        <v>1992</v>
      </c>
      <c r="D1575" t="s">
        <v>30</v>
      </c>
      <c r="G1575" t="s">
        <v>12</v>
      </c>
      <c r="H1575" t="s">
        <v>12</v>
      </c>
      <c r="I1575" t="s">
        <v>2380</v>
      </c>
      <c r="O1575" t="s">
        <v>249</v>
      </c>
    </row>
    <row r="1576" spans="3:15" x14ac:dyDescent="0.3">
      <c r="C1576">
        <v>1961</v>
      </c>
      <c r="D1576" t="s">
        <v>10</v>
      </c>
      <c r="G1576" t="s">
        <v>11</v>
      </c>
      <c r="H1576" t="s">
        <v>12</v>
      </c>
      <c r="I1576" t="s">
        <v>2380</v>
      </c>
      <c r="O1576" t="s">
        <v>23</v>
      </c>
    </row>
    <row r="1577" spans="3:15" x14ac:dyDescent="0.3">
      <c r="C1577">
        <v>1994</v>
      </c>
      <c r="D1577" t="s">
        <v>18</v>
      </c>
      <c r="G1577" t="s">
        <v>12</v>
      </c>
      <c r="H1577" t="s">
        <v>12</v>
      </c>
      <c r="I1577" t="s">
        <v>2380</v>
      </c>
      <c r="O1577" t="s">
        <v>23</v>
      </c>
    </row>
    <row r="1578" spans="3:15" x14ac:dyDescent="0.3">
      <c r="C1578">
        <v>1961</v>
      </c>
      <c r="D1578" t="s">
        <v>15</v>
      </c>
      <c r="G1578" t="s">
        <v>12</v>
      </c>
      <c r="H1578" t="s">
        <v>12</v>
      </c>
      <c r="I1578" t="s">
        <v>2380</v>
      </c>
      <c r="O1578" t="s">
        <v>23</v>
      </c>
    </row>
    <row r="1579" spans="3:15" x14ac:dyDescent="0.3">
      <c r="C1579">
        <v>1966</v>
      </c>
      <c r="D1579" t="s">
        <v>15</v>
      </c>
      <c r="G1579" t="s">
        <v>12</v>
      </c>
      <c r="H1579" t="s">
        <v>12</v>
      </c>
      <c r="I1579" t="s">
        <v>2380</v>
      </c>
      <c r="O1579" t="s">
        <v>247</v>
      </c>
    </row>
    <row r="1580" spans="3:15" x14ac:dyDescent="0.3">
      <c r="C1580">
        <v>1975</v>
      </c>
      <c r="D1580" t="s">
        <v>18</v>
      </c>
      <c r="G1580" t="s">
        <v>11</v>
      </c>
      <c r="H1580" t="s">
        <v>12</v>
      </c>
      <c r="I1580" t="s">
        <v>2380</v>
      </c>
      <c r="O1580" t="s">
        <v>23</v>
      </c>
    </row>
    <row r="1581" spans="3:15" x14ac:dyDescent="0.3">
      <c r="C1581">
        <v>1960</v>
      </c>
      <c r="D1581" t="s">
        <v>35</v>
      </c>
      <c r="G1581" t="s">
        <v>16</v>
      </c>
      <c r="H1581" t="s">
        <v>12</v>
      </c>
      <c r="I1581" t="s">
        <v>2380</v>
      </c>
      <c r="O1581" t="s">
        <v>42</v>
      </c>
    </row>
    <row r="1582" spans="3:15" x14ac:dyDescent="0.3">
      <c r="C1582">
        <v>1960</v>
      </c>
      <c r="D1582" t="s">
        <v>10</v>
      </c>
      <c r="G1582" t="s">
        <v>16</v>
      </c>
      <c r="H1582" t="s">
        <v>12</v>
      </c>
      <c r="I1582" t="s">
        <v>2380</v>
      </c>
      <c r="O1582" t="s">
        <v>13</v>
      </c>
    </row>
    <row r="1583" spans="3:15" x14ac:dyDescent="0.3">
      <c r="C1583">
        <v>1960</v>
      </c>
      <c r="D1583" t="s">
        <v>30</v>
      </c>
      <c r="G1583" t="s">
        <v>11</v>
      </c>
      <c r="H1583" t="s">
        <v>12</v>
      </c>
      <c r="I1583" t="s">
        <v>2380</v>
      </c>
      <c r="O1583" t="s">
        <v>42</v>
      </c>
    </row>
    <row r="1584" spans="3:15" x14ac:dyDescent="0.3">
      <c r="C1584">
        <v>1985</v>
      </c>
      <c r="D1584" t="s">
        <v>35</v>
      </c>
      <c r="G1584" t="s">
        <v>16</v>
      </c>
      <c r="H1584" t="s">
        <v>12</v>
      </c>
      <c r="I1584" t="s">
        <v>2380</v>
      </c>
      <c r="O1584" t="s">
        <v>23</v>
      </c>
    </row>
    <row r="1585" spans="3:15" x14ac:dyDescent="0.3">
      <c r="C1585">
        <v>1960</v>
      </c>
      <c r="D1585" t="s">
        <v>10</v>
      </c>
      <c r="G1585" t="s">
        <v>11</v>
      </c>
      <c r="H1585" t="s">
        <v>12</v>
      </c>
      <c r="I1585" t="s">
        <v>2380</v>
      </c>
      <c r="O1585" t="s">
        <v>13</v>
      </c>
    </row>
    <row r="1586" spans="3:15" x14ac:dyDescent="0.3">
      <c r="C1586">
        <v>1960</v>
      </c>
      <c r="D1586" t="s">
        <v>10</v>
      </c>
      <c r="G1586" t="s">
        <v>12</v>
      </c>
      <c r="H1586" t="s">
        <v>12</v>
      </c>
      <c r="I1586" t="s">
        <v>2380</v>
      </c>
      <c r="O1586" t="s">
        <v>42</v>
      </c>
    </row>
    <row r="1587" spans="3:15" x14ac:dyDescent="0.3">
      <c r="C1587">
        <v>1975</v>
      </c>
      <c r="D1587" t="s">
        <v>35</v>
      </c>
      <c r="G1587" t="s">
        <v>11</v>
      </c>
      <c r="H1587" t="s">
        <v>12</v>
      </c>
      <c r="I1587" t="s">
        <v>2380</v>
      </c>
      <c r="O1587" t="s">
        <v>23</v>
      </c>
    </row>
    <row r="1588" spans="3:15" x14ac:dyDescent="0.3">
      <c r="C1588">
        <v>1990</v>
      </c>
      <c r="D1588" t="s">
        <v>35</v>
      </c>
      <c r="G1588" t="s">
        <v>11</v>
      </c>
      <c r="H1588" t="s">
        <v>12</v>
      </c>
      <c r="I1588" t="s">
        <v>2380</v>
      </c>
      <c r="O1588" t="s">
        <v>249</v>
      </c>
    </row>
    <row r="1589" spans="3:15" x14ac:dyDescent="0.3">
      <c r="C1589">
        <v>1963</v>
      </c>
      <c r="D1589" t="s">
        <v>37</v>
      </c>
      <c r="G1589" t="s">
        <v>16</v>
      </c>
      <c r="H1589" t="s">
        <v>12</v>
      </c>
      <c r="I1589" t="s">
        <v>2380</v>
      </c>
      <c r="O1589" t="s">
        <v>23</v>
      </c>
    </row>
    <row r="1590" spans="3:15" x14ac:dyDescent="0.3">
      <c r="C1590">
        <v>1960</v>
      </c>
      <c r="D1590" t="s">
        <v>10</v>
      </c>
      <c r="G1590" t="s">
        <v>12</v>
      </c>
      <c r="H1590" t="s">
        <v>12</v>
      </c>
      <c r="I1590" t="s">
        <v>2380</v>
      </c>
      <c r="O1590" t="s">
        <v>356</v>
      </c>
    </row>
    <row r="1591" spans="3:15" x14ac:dyDescent="0.3">
      <c r="C1591">
        <v>1968</v>
      </c>
      <c r="D1591" t="s">
        <v>10</v>
      </c>
      <c r="G1591" t="s">
        <v>12</v>
      </c>
      <c r="H1591" t="s">
        <v>12</v>
      </c>
      <c r="I1591" t="s">
        <v>2380</v>
      </c>
      <c r="O1591" t="s">
        <v>535</v>
      </c>
    </row>
    <row r="1592" spans="3:15" x14ac:dyDescent="0.3">
      <c r="C1592">
        <v>1992</v>
      </c>
      <c r="D1592" t="s">
        <v>35</v>
      </c>
      <c r="G1592" t="s">
        <v>16</v>
      </c>
      <c r="H1592" t="s">
        <v>12</v>
      </c>
      <c r="I1592" t="s">
        <v>2380</v>
      </c>
      <c r="O1592" t="s">
        <v>23</v>
      </c>
    </row>
    <row r="1593" spans="3:15" x14ac:dyDescent="0.3">
      <c r="C1593">
        <v>1964</v>
      </c>
      <c r="D1593" t="s">
        <v>20</v>
      </c>
      <c r="G1593" t="s">
        <v>16</v>
      </c>
      <c r="H1593" t="s">
        <v>12</v>
      </c>
      <c r="I1593" t="s">
        <v>2380</v>
      </c>
      <c r="O1593" t="s">
        <v>247</v>
      </c>
    </row>
    <row r="1594" spans="3:15" x14ac:dyDescent="0.3">
      <c r="C1594">
        <v>1961</v>
      </c>
      <c r="D1594" t="s">
        <v>15</v>
      </c>
      <c r="G1594" t="s">
        <v>12</v>
      </c>
      <c r="H1594" t="s">
        <v>12</v>
      </c>
      <c r="I1594" t="s">
        <v>2380</v>
      </c>
      <c r="O1594" t="s">
        <v>247</v>
      </c>
    </row>
    <row r="1595" spans="3:15" x14ac:dyDescent="0.3">
      <c r="C1595">
        <v>1969</v>
      </c>
      <c r="D1595" t="s">
        <v>10</v>
      </c>
      <c r="G1595" t="s">
        <v>12</v>
      </c>
      <c r="H1595" t="s">
        <v>12</v>
      </c>
      <c r="I1595" t="s">
        <v>2380</v>
      </c>
      <c r="O1595" t="s">
        <v>23</v>
      </c>
    </row>
    <row r="1596" spans="3:15" x14ac:dyDescent="0.3">
      <c r="C1596">
        <v>1961</v>
      </c>
      <c r="D1596" t="s">
        <v>30</v>
      </c>
      <c r="G1596" t="s">
        <v>12</v>
      </c>
      <c r="H1596" t="s">
        <v>12</v>
      </c>
      <c r="I1596" t="s">
        <v>2380</v>
      </c>
      <c r="O1596" t="s">
        <v>247</v>
      </c>
    </row>
    <row r="1597" spans="3:15" x14ac:dyDescent="0.3">
      <c r="C1597">
        <v>1984</v>
      </c>
      <c r="D1597" t="s">
        <v>10</v>
      </c>
      <c r="G1597" t="s">
        <v>12</v>
      </c>
      <c r="H1597" t="s">
        <v>12</v>
      </c>
      <c r="I1597" t="s">
        <v>2380</v>
      </c>
      <c r="O1597" t="s">
        <v>249</v>
      </c>
    </row>
    <row r="1598" spans="3:15" x14ac:dyDescent="0.3">
      <c r="C1598">
        <v>1963</v>
      </c>
      <c r="D1598" t="s">
        <v>35</v>
      </c>
      <c r="G1598" t="s">
        <v>11</v>
      </c>
      <c r="H1598" t="s">
        <v>12</v>
      </c>
      <c r="I1598" t="s">
        <v>2380</v>
      </c>
      <c r="O1598" t="s">
        <v>300</v>
      </c>
    </row>
    <row r="1599" spans="3:15" x14ac:dyDescent="0.3">
      <c r="C1599">
        <v>1985</v>
      </c>
      <c r="D1599" t="s">
        <v>20</v>
      </c>
      <c r="G1599" t="s">
        <v>16</v>
      </c>
      <c r="H1599" t="s">
        <v>12</v>
      </c>
      <c r="I1599" t="s">
        <v>2380</v>
      </c>
      <c r="O1599" t="s">
        <v>535</v>
      </c>
    </row>
    <row r="1600" spans="3:15" x14ac:dyDescent="0.3">
      <c r="C1600">
        <v>1986</v>
      </c>
      <c r="D1600" t="s">
        <v>15</v>
      </c>
      <c r="G1600" t="s">
        <v>11</v>
      </c>
      <c r="H1600" t="s">
        <v>12</v>
      </c>
      <c r="I1600" t="s">
        <v>2380</v>
      </c>
      <c r="O1600" t="s">
        <v>249</v>
      </c>
    </row>
    <row r="1601" spans="3:15" x14ac:dyDescent="0.3">
      <c r="C1601">
        <v>1981</v>
      </c>
      <c r="D1601" t="s">
        <v>35</v>
      </c>
      <c r="G1601" t="s">
        <v>11</v>
      </c>
      <c r="H1601" t="s">
        <v>12</v>
      </c>
      <c r="I1601" t="s">
        <v>2380</v>
      </c>
      <c r="O1601" t="s">
        <v>247</v>
      </c>
    </row>
    <row r="1602" spans="3:15" x14ac:dyDescent="0.3">
      <c r="C1602">
        <v>1985</v>
      </c>
      <c r="D1602" t="s">
        <v>35</v>
      </c>
      <c r="G1602" t="s">
        <v>12</v>
      </c>
      <c r="H1602" t="s">
        <v>12</v>
      </c>
      <c r="I1602" t="s">
        <v>2380</v>
      </c>
      <c r="O1602" t="s">
        <v>535</v>
      </c>
    </row>
    <row r="1603" spans="3:15" x14ac:dyDescent="0.3">
      <c r="C1603">
        <v>1969</v>
      </c>
      <c r="D1603" t="s">
        <v>37</v>
      </c>
      <c r="G1603" t="s">
        <v>11</v>
      </c>
      <c r="H1603" t="s">
        <v>12</v>
      </c>
      <c r="I1603" t="s">
        <v>2380</v>
      </c>
      <c r="O1603" t="s">
        <v>535</v>
      </c>
    </row>
    <row r="1604" spans="3:15" x14ac:dyDescent="0.3">
      <c r="C1604">
        <v>2004</v>
      </c>
      <c r="D1604" t="s">
        <v>10</v>
      </c>
      <c r="G1604" t="s">
        <v>11</v>
      </c>
      <c r="H1604" t="s">
        <v>12</v>
      </c>
      <c r="I1604" t="s">
        <v>2380</v>
      </c>
      <c r="O1604" t="s">
        <v>170</v>
      </c>
    </row>
    <row r="1605" spans="3:15" x14ac:dyDescent="0.3">
      <c r="C1605">
        <v>1959</v>
      </c>
      <c r="D1605" t="s">
        <v>35</v>
      </c>
      <c r="G1605" t="s">
        <v>16</v>
      </c>
      <c r="H1605" t="s">
        <v>12</v>
      </c>
      <c r="I1605" t="s">
        <v>2380</v>
      </c>
      <c r="O1605" t="s">
        <v>23</v>
      </c>
    </row>
    <row r="1606" spans="3:15" x14ac:dyDescent="0.3">
      <c r="C1606">
        <v>1966</v>
      </c>
      <c r="D1606" t="s">
        <v>15</v>
      </c>
      <c r="G1606" t="s">
        <v>12</v>
      </c>
      <c r="H1606" t="s">
        <v>12</v>
      </c>
      <c r="I1606" t="s">
        <v>2380</v>
      </c>
      <c r="O1606" t="s">
        <v>535</v>
      </c>
    </row>
    <row r="1607" spans="3:15" x14ac:dyDescent="0.3">
      <c r="C1607">
        <v>1986</v>
      </c>
      <c r="D1607" t="s">
        <v>30</v>
      </c>
      <c r="G1607" t="s">
        <v>11</v>
      </c>
      <c r="H1607" t="s">
        <v>12</v>
      </c>
      <c r="I1607" t="s">
        <v>2380</v>
      </c>
      <c r="O1607" t="s">
        <v>23</v>
      </c>
    </row>
    <row r="1608" spans="3:15" x14ac:dyDescent="0.3">
      <c r="C1608">
        <v>1958</v>
      </c>
      <c r="D1608" t="s">
        <v>15</v>
      </c>
      <c r="G1608" t="s">
        <v>12</v>
      </c>
      <c r="H1608" t="s">
        <v>12</v>
      </c>
      <c r="I1608" t="s">
        <v>2380</v>
      </c>
      <c r="O1608" t="s">
        <v>42</v>
      </c>
    </row>
    <row r="1609" spans="3:15" x14ac:dyDescent="0.3">
      <c r="C1609">
        <v>1958</v>
      </c>
      <c r="D1609" t="s">
        <v>30</v>
      </c>
      <c r="G1609" t="s">
        <v>16</v>
      </c>
      <c r="H1609" t="s">
        <v>12</v>
      </c>
      <c r="I1609" t="s">
        <v>2380</v>
      </c>
      <c r="O1609" t="s">
        <v>13</v>
      </c>
    </row>
    <row r="1610" spans="3:15" x14ac:dyDescent="0.3">
      <c r="C1610">
        <v>2003</v>
      </c>
      <c r="D1610" t="s">
        <v>18</v>
      </c>
      <c r="G1610" t="s">
        <v>16</v>
      </c>
      <c r="H1610" t="s">
        <v>11</v>
      </c>
      <c r="I1610" t="s">
        <v>2380</v>
      </c>
      <c r="O1610" t="s">
        <v>42</v>
      </c>
    </row>
    <row r="1611" spans="3:15" x14ac:dyDescent="0.3">
      <c r="C1611">
        <v>1960</v>
      </c>
      <c r="D1611" t="s">
        <v>10</v>
      </c>
      <c r="G1611" t="s">
        <v>11</v>
      </c>
      <c r="H1611" t="s">
        <v>11</v>
      </c>
      <c r="I1611" t="s">
        <v>2380</v>
      </c>
      <c r="O1611" t="s">
        <v>23</v>
      </c>
    </row>
    <row r="1612" spans="3:15" x14ac:dyDescent="0.3">
      <c r="C1612">
        <v>1978</v>
      </c>
      <c r="D1612" t="s">
        <v>30</v>
      </c>
      <c r="G1612" t="s">
        <v>16</v>
      </c>
      <c r="H1612" t="s">
        <v>11</v>
      </c>
      <c r="I1612" t="s">
        <v>2380</v>
      </c>
      <c r="O1612" t="s">
        <v>23</v>
      </c>
    </row>
    <row r="1613" spans="3:15" x14ac:dyDescent="0.3">
      <c r="C1613">
        <v>1959</v>
      </c>
      <c r="D1613" t="s">
        <v>37</v>
      </c>
      <c r="G1613" t="s">
        <v>11</v>
      </c>
      <c r="H1613" t="s">
        <v>11</v>
      </c>
      <c r="I1613" t="s">
        <v>2380</v>
      </c>
      <c r="O1613" t="s">
        <v>42</v>
      </c>
    </row>
    <row r="1614" spans="3:15" x14ac:dyDescent="0.3">
      <c r="C1614">
        <v>1985</v>
      </c>
      <c r="D1614" t="s">
        <v>20</v>
      </c>
      <c r="G1614" t="s">
        <v>11</v>
      </c>
      <c r="H1614" t="s">
        <v>11</v>
      </c>
      <c r="I1614" t="s">
        <v>2380</v>
      </c>
      <c r="O1614" t="s">
        <v>23</v>
      </c>
    </row>
    <row r="1615" spans="3:15" x14ac:dyDescent="0.3">
      <c r="C1615">
        <v>1959</v>
      </c>
      <c r="D1615" t="s">
        <v>30</v>
      </c>
      <c r="G1615" t="s">
        <v>12</v>
      </c>
      <c r="H1615" t="s">
        <v>11</v>
      </c>
      <c r="I1615" t="s">
        <v>2380</v>
      </c>
      <c r="O1615" t="s">
        <v>13</v>
      </c>
    </row>
    <row r="1616" spans="3:15" x14ac:dyDescent="0.3">
      <c r="C1616">
        <v>1959</v>
      </c>
      <c r="D1616" t="s">
        <v>10</v>
      </c>
      <c r="G1616" t="s">
        <v>11</v>
      </c>
      <c r="H1616" t="s">
        <v>11</v>
      </c>
      <c r="I1616" t="s">
        <v>2380</v>
      </c>
      <c r="O1616" t="s">
        <v>13</v>
      </c>
    </row>
    <row r="1617" spans="3:15" x14ac:dyDescent="0.3">
      <c r="C1617">
        <v>1962</v>
      </c>
      <c r="D1617" t="s">
        <v>10</v>
      </c>
      <c r="G1617" t="s">
        <v>11</v>
      </c>
      <c r="H1617" t="s">
        <v>11</v>
      </c>
      <c r="I1617" t="s">
        <v>2380</v>
      </c>
      <c r="O1617" t="s">
        <v>13</v>
      </c>
    </row>
    <row r="1618" spans="3:15" x14ac:dyDescent="0.3">
      <c r="C1618">
        <v>1960</v>
      </c>
      <c r="D1618" t="s">
        <v>18</v>
      </c>
      <c r="G1618" t="s">
        <v>16</v>
      </c>
      <c r="H1618" t="s">
        <v>11</v>
      </c>
      <c r="I1618" t="s">
        <v>2380</v>
      </c>
      <c r="O1618" t="s">
        <v>23</v>
      </c>
    </row>
    <row r="1619" spans="3:15" x14ac:dyDescent="0.3">
      <c r="C1619">
        <v>1959</v>
      </c>
      <c r="D1619" t="s">
        <v>35</v>
      </c>
      <c r="G1619" t="s">
        <v>11</v>
      </c>
      <c r="H1619" t="s">
        <v>11</v>
      </c>
      <c r="I1619" t="s">
        <v>2380</v>
      </c>
      <c r="O1619" t="s">
        <v>166</v>
      </c>
    </row>
    <row r="1620" spans="3:15" x14ac:dyDescent="0.3">
      <c r="C1620">
        <v>1990</v>
      </c>
      <c r="D1620" t="s">
        <v>10</v>
      </c>
      <c r="G1620" t="s">
        <v>16</v>
      </c>
      <c r="H1620" t="s">
        <v>11</v>
      </c>
      <c r="I1620" t="s">
        <v>2380</v>
      </c>
      <c r="O1620" t="s">
        <v>249</v>
      </c>
    </row>
    <row r="1621" spans="3:15" x14ac:dyDescent="0.3">
      <c r="C1621">
        <v>1959</v>
      </c>
      <c r="D1621" t="s">
        <v>20</v>
      </c>
      <c r="G1621" t="s">
        <v>16</v>
      </c>
      <c r="H1621" t="s">
        <v>11</v>
      </c>
      <c r="I1621" t="s">
        <v>2380</v>
      </c>
      <c r="O1621" t="s">
        <v>168</v>
      </c>
    </row>
    <row r="1622" spans="3:15" x14ac:dyDescent="0.3">
      <c r="C1622">
        <v>1963</v>
      </c>
      <c r="D1622" t="s">
        <v>30</v>
      </c>
      <c r="G1622" t="s">
        <v>16</v>
      </c>
      <c r="H1622" t="s">
        <v>11</v>
      </c>
      <c r="I1622" t="s">
        <v>2380</v>
      </c>
      <c r="O1622" t="s">
        <v>13</v>
      </c>
    </row>
    <row r="1623" spans="3:15" x14ac:dyDescent="0.3">
      <c r="C1623">
        <v>1963</v>
      </c>
      <c r="D1623" t="s">
        <v>10</v>
      </c>
      <c r="G1623" t="s">
        <v>11</v>
      </c>
      <c r="H1623" t="s">
        <v>11</v>
      </c>
      <c r="I1623" t="s">
        <v>2380</v>
      </c>
      <c r="O1623" t="s">
        <v>13</v>
      </c>
    </row>
    <row r="1624" spans="3:15" x14ac:dyDescent="0.3">
      <c r="C1624">
        <v>1963</v>
      </c>
      <c r="D1624" t="s">
        <v>10</v>
      </c>
      <c r="G1624" t="s">
        <v>12</v>
      </c>
      <c r="H1624" t="s">
        <v>11</v>
      </c>
      <c r="I1624" t="s">
        <v>2380</v>
      </c>
      <c r="O1624" t="s">
        <v>42</v>
      </c>
    </row>
    <row r="1625" spans="3:15" x14ac:dyDescent="0.3">
      <c r="C1625">
        <v>1960</v>
      </c>
      <c r="D1625" t="s">
        <v>15</v>
      </c>
      <c r="G1625" t="s">
        <v>12</v>
      </c>
      <c r="H1625" t="s">
        <v>11</v>
      </c>
      <c r="I1625" t="s">
        <v>2380</v>
      </c>
      <c r="O1625" t="s">
        <v>247</v>
      </c>
    </row>
    <row r="1626" spans="3:15" x14ac:dyDescent="0.3">
      <c r="C1626">
        <v>1991</v>
      </c>
      <c r="D1626" t="s">
        <v>20</v>
      </c>
      <c r="G1626" t="s">
        <v>12</v>
      </c>
      <c r="H1626" t="s">
        <v>11</v>
      </c>
      <c r="I1626" t="s">
        <v>2380</v>
      </c>
      <c r="O1626" t="s">
        <v>23</v>
      </c>
    </row>
    <row r="1627" spans="3:15" x14ac:dyDescent="0.3">
      <c r="C1627">
        <v>1976</v>
      </c>
      <c r="D1627" t="s">
        <v>20</v>
      </c>
      <c r="G1627" t="s">
        <v>12</v>
      </c>
      <c r="H1627" t="s">
        <v>11</v>
      </c>
      <c r="I1627" t="s">
        <v>2380</v>
      </c>
      <c r="O1627" t="s">
        <v>249</v>
      </c>
    </row>
    <row r="1628" spans="3:15" x14ac:dyDescent="0.3">
      <c r="C1628">
        <v>1961</v>
      </c>
      <c r="D1628" t="s">
        <v>18</v>
      </c>
      <c r="G1628" t="s">
        <v>16</v>
      </c>
      <c r="H1628" t="s">
        <v>11</v>
      </c>
      <c r="I1628" t="s">
        <v>2380</v>
      </c>
      <c r="O1628" t="s">
        <v>23</v>
      </c>
    </row>
    <row r="1629" spans="3:15" x14ac:dyDescent="0.3">
      <c r="C1629">
        <v>2004</v>
      </c>
      <c r="D1629" t="s">
        <v>10</v>
      </c>
      <c r="G1629" t="s">
        <v>12</v>
      </c>
      <c r="H1629" t="s">
        <v>11</v>
      </c>
      <c r="I1629" t="s">
        <v>2380</v>
      </c>
      <c r="O1629" t="s">
        <v>13</v>
      </c>
    </row>
    <row r="1630" spans="3:15" x14ac:dyDescent="0.3">
      <c r="C1630">
        <v>1984</v>
      </c>
      <c r="D1630" t="s">
        <v>10</v>
      </c>
      <c r="G1630" t="s">
        <v>16</v>
      </c>
      <c r="H1630" t="s">
        <v>11</v>
      </c>
      <c r="I1630" t="s">
        <v>2380</v>
      </c>
      <c r="O1630" t="s">
        <v>23</v>
      </c>
    </row>
    <row r="1631" spans="3:15" x14ac:dyDescent="0.3">
      <c r="C1631">
        <v>1968</v>
      </c>
      <c r="D1631" t="s">
        <v>30</v>
      </c>
      <c r="G1631" t="s">
        <v>16</v>
      </c>
      <c r="H1631" t="s">
        <v>11</v>
      </c>
      <c r="I1631" t="s">
        <v>2380</v>
      </c>
      <c r="O1631" t="s">
        <v>535</v>
      </c>
    </row>
    <row r="1632" spans="3:15" x14ac:dyDescent="0.3">
      <c r="C1632">
        <v>1983</v>
      </c>
      <c r="D1632" t="s">
        <v>15</v>
      </c>
      <c r="G1632" t="s">
        <v>16</v>
      </c>
      <c r="H1632" t="s">
        <v>11</v>
      </c>
      <c r="I1632" t="s">
        <v>2380</v>
      </c>
      <c r="O1632" t="s">
        <v>535</v>
      </c>
    </row>
    <row r="1633" spans="3:15" x14ac:dyDescent="0.3">
      <c r="C1633">
        <v>1958</v>
      </c>
      <c r="D1633" t="s">
        <v>20</v>
      </c>
      <c r="G1633" t="s">
        <v>11</v>
      </c>
      <c r="H1633" t="s">
        <v>11</v>
      </c>
      <c r="I1633" t="s">
        <v>2380</v>
      </c>
      <c r="O1633" t="s">
        <v>23</v>
      </c>
    </row>
    <row r="1634" spans="3:15" x14ac:dyDescent="0.3">
      <c r="C1634">
        <v>1961</v>
      </c>
      <c r="D1634" t="s">
        <v>20</v>
      </c>
      <c r="G1634" t="s">
        <v>16</v>
      </c>
      <c r="H1634" t="s">
        <v>11</v>
      </c>
      <c r="I1634" t="s">
        <v>2380</v>
      </c>
      <c r="O1634" t="s">
        <v>42</v>
      </c>
    </row>
    <row r="1635" spans="3:15" x14ac:dyDescent="0.3">
      <c r="C1635">
        <v>1959</v>
      </c>
      <c r="D1635" t="s">
        <v>37</v>
      </c>
      <c r="G1635" t="s">
        <v>16</v>
      </c>
      <c r="H1635" t="s">
        <v>11</v>
      </c>
      <c r="I1635" t="s">
        <v>2380</v>
      </c>
      <c r="O1635" t="s">
        <v>23</v>
      </c>
    </row>
    <row r="1636" spans="3:15" x14ac:dyDescent="0.3">
      <c r="C1636">
        <v>1959</v>
      </c>
      <c r="D1636" t="s">
        <v>15</v>
      </c>
      <c r="G1636" t="s">
        <v>12</v>
      </c>
      <c r="H1636" t="s">
        <v>11</v>
      </c>
      <c r="I1636" t="s">
        <v>2380</v>
      </c>
      <c r="O1636" t="s">
        <v>23</v>
      </c>
    </row>
    <row r="1637" spans="3:15" x14ac:dyDescent="0.3">
      <c r="C1637">
        <v>1974</v>
      </c>
      <c r="D1637" t="s">
        <v>30</v>
      </c>
      <c r="G1637" t="s">
        <v>11</v>
      </c>
      <c r="H1637" t="s">
        <v>11</v>
      </c>
      <c r="I1637" t="s">
        <v>2380</v>
      </c>
      <c r="O1637" t="s">
        <v>535</v>
      </c>
    </row>
    <row r="1638" spans="3:15" x14ac:dyDescent="0.3">
      <c r="C1638">
        <v>1972</v>
      </c>
      <c r="D1638" t="s">
        <v>10</v>
      </c>
      <c r="G1638" t="s">
        <v>11</v>
      </c>
      <c r="H1638" t="s">
        <v>11</v>
      </c>
      <c r="I1638" t="s">
        <v>2380</v>
      </c>
      <c r="O1638" t="s">
        <v>535</v>
      </c>
    </row>
    <row r="1639" spans="3:15" x14ac:dyDescent="0.3">
      <c r="C1639">
        <v>2004</v>
      </c>
      <c r="D1639" t="s">
        <v>20</v>
      </c>
      <c r="G1639" t="s">
        <v>11</v>
      </c>
      <c r="H1639" t="s">
        <v>11</v>
      </c>
      <c r="I1639" t="s">
        <v>2380</v>
      </c>
      <c r="O1639" t="s">
        <v>247</v>
      </c>
    </row>
    <row r="1640" spans="3:15" x14ac:dyDescent="0.3">
      <c r="C1640">
        <v>1968</v>
      </c>
      <c r="D1640" t="s">
        <v>30</v>
      </c>
      <c r="G1640" t="s">
        <v>12</v>
      </c>
      <c r="H1640" t="s">
        <v>11</v>
      </c>
      <c r="I1640" t="s">
        <v>2380</v>
      </c>
      <c r="O1640" t="s">
        <v>23</v>
      </c>
    </row>
    <row r="1641" spans="3:15" x14ac:dyDescent="0.3">
      <c r="C1641">
        <v>1958</v>
      </c>
      <c r="D1641" t="s">
        <v>37</v>
      </c>
      <c r="G1641" t="s">
        <v>12</v>
      </c>
      <c r="H1641" t="s">
        <v>11</v>
      </c>
      <c r="I1641" t="s">
        <v>2380</v>
      </c>
      <c r="O1641" t="s">
        <v>13</v>
      </c>
    </row>
    <row r="1642" spans="3:15" x14ac:dyDescent="0.3">
      <c r="C1642">
        <v>1958</v>
      </c>
      <c r="D1642" t="s">
        <v>10</v>
      </c>
      <c r="G1642" t="s">
        <v>11</v>
      </c>
      <c r="H1642" t="s">
        <v>11</v>
      </c>
      <c r="I1642" t="s">
        <v>2380</v>
      </c>
      <c r="O1642" t="s">
        <v>42</v>
      </c>
    </row>
    <row r="1643" spans="3:15" x14ac:dyDescent="0.3">
      <c r="C1643">
        <v>1969</v>
      </c>
      <c r="D1643" t="s">
        <v>20</v>
      </c>
      <c r="G1643" t="s">
        <v>12</v>
      </c>
      <c r="H1643" t="s">
        <v>11</v>
      </c>
      <c r="I1643" t="s">
        <v>2380</v>
      </c>
      <c r="O1643" t="s">
        <v>632</v>
      </c>
    </row>
    <row r="1644" spans="3:15" x14ac:dyDescent="0.3">
      <c r="C1644">
        <v>1959</v>
      </c>
      <c r="D1644" t="s">
        <v>30</v>
      </c>
      <c r="G1644" t="s">
        <v>11</v>
      </c>
      <c r="H1644" t="s">
        <v>11</v>
      </c>
      <c r="I1644" t="s">
        <v>2380</v>
      </c>
      <c r="O1644" t="s">
        <v>23</v>
      </c>
    </row>
    <row r="1645" spans="3:15" x14ac:dyDescent="0.3">
      <c r="C1645">
        <v>1967</v>
      </c>
      <c r="D1645" t="s">
        <v>37</v>
      </c>
      <c r="G1645" t="s">
        <v>16</v>
      </c>
      <c r="H1645" t="s">
        <v>11</v>
      </c>
      <c r="I1645" t="s">
        <v>2380</v>
      </c>
      <c r="O1645" t="s">
        <v>535</v>
      </c>
    </row>
    <row r="1646" spans="3:15" x14ac:dyDescent="0.3">
      <c r="C1646">
        <v>1988</v>
      </c>
      <c r="D1646" t="s">
        <v>15</v>
      </c>
      <c r="G1646" t="s">
        <v>11</v>
      </c>
      <c r="H1646" t="s">
        <v>11</v>
      </c>
      <c r="I1646" t="s">
        <v>2380</v>
      </c>
      <c r="O1646" t="s">
        <v>42</v>
      </c>
    </row>
    <row r="1647" spans="3:15" x14ac:dyDescent="0.3">
      <c r="C1647">
        <v>1963</v>
      </c>
      <c r="D1647" t="s">
        <v>10</v>
      </c>
      <c r="G1647" t="s">
        <v>11</v>
      </c>
      <c r="H1647" t="s">
        <v>11</v>
      </c>
      <c r="I1647" t="s">
        <v>2380</v>
      </c>
      <c r="O1647" t="s">
        <v>23</v>
      </c>
    </row>
    <row r="1648" spans="3:15" x14ac:dyDescent="0.3">
      <c r="C1648">
        <v>1965</v>
      </c>
      <c r="D1648" t="s">
        <v>18</v>
      </c>
      <c r="G1648" t="s">
        <v>12</v>
      </c>
      <c r="H1648" t="s">
        <v>11</v>
      </c>
      <c r="I1648" t="s">
        <v>2380</v>
      </c>
      <c r="O1648" t="s">
        <v>247</v>
      </c>
    </row>
    <row r="1649" spans="3:15" x14ac:dyDescent="0.3">
      <c r="C1649">
        <v>1958</v>
      </c>
      <c r="D1649" t="s">
        <v>20</v>
      </c>
      <c r="G1649" t="s">
        <v>16</v>
      </c>
      <c r="H1649" t="s">
        <v>11</v>
      </c>
      <c r="I1649" t="s">
        <v>2380</v>
      </c>
      <c r="O1649" t="s">
        <v>170</v>
      </c>
    </row>
    <row r="1650" spans="3:15" x14ac:dyDescent="0.3">
      <c r="C1650">
        <v>1958</v>
      </c>
      <c r="D1650" t="s">
        <v>10</v>
      </c>
      <c r="G1650" t="s">
        <v>11</v>
      </c>
      <c r="H1650" t="s">
        <v>11</v>
      </c>
      <c r="I1650" t="s">
        <v>2380</v>
      </c>
      <c r="O1650" t="s">
        <v>168</v>
      </c>
    </row>
    <row r="1651" spans="3:15" x14ac:dyDescent="0.3">
      <c r="C1651">
        <v>1958</v>
      </c>
      <c r="D1651" t="s">
        <v>20</v>
      </c>
      <c r="G1651" t="s">
        <v>12</v>
      </c>
      <c r="H1651" t="s">
        <v>11</v>
      </c>
      <c r="I1651" t="s">
        <v>2380</v>
      </c>
      <c r="O1651" t="s">
        <v>13</v>
      </c>
    </row>
    <row r="1652" spans="3:15" x14ac:dyDescent="0.3">
      <c r="C1652">
        <v>1999</v>
      </c>
      <c r="D1652" t="s">
        <v>35</v>
      </c>
      <c r="G1652" t="s">
        <v>16</v>
      </c>
      <c r="H1652" t="s">
        <v>11</v>
      </c>
      <c r="I1652" t="s">
        <v>2380</v>
      </c>
      <c r="O1652" t="s">
        <v>23</v>
      </c>
    </row>
    <row r="1653" spans="3:15" x14ac:dyDescent="0.3">
      <c r="C1653">
        <v>1967</v>
      </c>
      <c r="D1653" t="s">
        <v>35</v>
      </c>
      <c r="G1653" t="s">
        <v>11</v>
      </c>
      <c r="H1653" t="s">
        <v>11</v>
      </c>
      <c r="I1653" t="s">
        <v>2380</v>
      </c>
      <c r="O1653" t="s">
        <v>535</v>
      </c>
    </row>
    <row r="1654" spans="3:15" x14ac:dyDescent="0.3">
      <c r="C1654">
        <v>1967</v>
      </c>
      <c r="D1654" t="s">
        <v>15</v>
      </c>
      <c r="G1654" t="s">
        <v>11</v>
      </c>
      <c r="H1654" t="s">
        <v>11</v>
      </c>
      <c r="I1654" t="s">
        <v>2380</v>
      </c>
      <c r="O1654" t="s">
        <v>300</v>
      </c>
    </row>
    <row r="1655" spans="3:15" x14ac:dyDescent="0.3">
      <c r="C1655">
        <v>1959</v>
      </c>
      <c r="D1655" t="s">
        <v>18</v>
      </c>
      <c r="G1655" t="s">
        <v>16</v>
      </c>
      <c r="H1655" t="s">
        <v>11</v>
      </c>
      <c r="I1655" t="s">
        <v>2380</v>
      </c>
      <c r="O1655" t="s">
        <v>247</v>
      </c>
    </row>
    <row r="1656" spans="3:15" x14ac:dyDescent="0.3">
      <c r="C1656">
        <v>1959</v>
      </c>
      <c r="D1656" t="s">
        <v>35</v>
      </c>
      <c r="G1656" t="s">
        <v>12</v>
      </c>
      <c r="H1656" t="s">
        <v>11</v>
      </c>
      <c r="I1656" t="s">
        <v>2380</v>
      </c>
      <c r="O1656" t="s">
        <v>249</v>
      </c>
    </row>
    <row r="1657" spans="3:15" x14ac:dyDescent="0.3">
      <c r="C1657">
        <v>1996</v>
      </c>
      <c r="D1657" t="s">
        <v>15</v>
      </c>
      <c r="G1657" t="s">
        <v>12</v>
      </c>
      <c r="H1657" t="s">
        <v>11</v>
      </c>
      <c r="I1657" t="s">
        <v>2380</v>
      </c>
      <c r="O1657" t="s">
        <v>247</v>
      </c>
    </row>
    <row r="1658" spans="3:15" x14ac:dyDescent="0.3">
      <c r="C1658">
        <v>1976</v>
      </c>
      <c r="D1658" t="s">
        <v>15</v>
      </c>
      <c r="G1658" t="s">
        <v>12</v>
      </c>
      <c r="H1658" t="s">
        <v>11</v>
      </c>
      <c r="I1658" t="s">
        <v>2380</v>
      </c>
      <c r="O1658" t="s">
        <v>23</v>
      </c>
    </row>
    <row r="1659" spans="3:15" x14ac:dyDescent="0.3">
      <c r="C1659">
        <v>1959</v>
      </c>
      <c r="D1659" t="s">
        <v>15</v>
      </c>
      <c r="G1659" t="s">
        <v>11</v>
      </c>
      <c r="H1659" t="s">
        <v>11</v>
      </c>
      <c r="I1659" t="s">
        <v>2380</v>
      </c>
      <c r="O1659" t="s">
        <v>13</v>
      </c>
    </row>
    <row r="1660" spans="3:15" x14ac:dyDescent="0.3">
      <c r="C1660">
        <v>1979</v>
      </c>
      <c r="D1660" t="s">
        <v>37</v>
      </c>
      <c r="G1660" t="s">
        <v>11</v>
      </c>
      <c r="H1660" t="s">
        <v>11</v>
      </c>
      <c r="I1660" t="s">
        <v>2380</v>
      </c>
      <c r="O1660" t="s">
        <v>13</v>
      </c>
    </row>
    <row r="1661" spans="3:15" x14ac:dyDescent="0.3">
      <c r="C1661">
        <v>1989</v>
      </c>
      <c r="D1661" t="s">
        <v>10</v>
      </c>
      <c r="G1661" t="s">
        <v>12</v>
      </c>
      <c r="H1661" t="s">
        <v>11</v>
      </c>
      <c r="I1661" t="s">
        <v>2380</v>
      </c>
      <c r="O1661" t="s">
        <v>23</v>
      </c>
    </row>
    <row r="1662" spans="3:15" x14ac:dyDescent="0.3">
      <c r="C1662">
        <v>1989</v>
      </c>
      <c r="D1662" t="s">
        <v>10</v>
      </c>
      <c r="G1662" t="s">
        <v>12</v>
      </c>
      <c r="H1662" t="s">
        <v>11</v>
      </c>
      <c r="I1662" t="s">
        <v>2380</v>
      </c>
      <c r="O1662" t="s">
        <v>42</v>
      </c>
    </row>
    <row r="1663" spans="3:15" x14ac:dyDescent="0.3">
      <c r="C1663">
        <v>1998</v>
      </c>
      <c r="D1663" t="s">
        <v>20</v>
      </c>
      <c r="G1663" t="s">
        <v>16</v>
      </c>
      <c r="H1663" t="s">
        <v>11</v>
      </c>
      <c r="I1663" t="s">
        <v>2380</v>
      </c>
      <c r="O1663" t="s">
        <v>247</v>
      </c>
    </row>
    <row r="1664" spans="3:15" x14ac:dyDescent="0.3">
      <c r="C1664">
        <v>1962</v>
      </c>
      <c r="D1664" t="s">
        <v>30</v>
      </c>
      <c r="G1664" t="s">
        <v>16</v>
      </c>
      <c r="H1664" t="s">
        <v>11</v>
      </c>
      <c r="I1664" t="s">
        <v>2380</v>
      </c>
      <c r="O1664" t="s">
        <v>200</v>
      </c>
    </row>
    <row r="1665" spans="3:15" x14ac:dyDescent="0.3">
      <c r="C1665">
        <v>1963</v>
      </c>
      <c r="D1665" t="s">
        <v>37</v>
      </c>
      <c r="G1665" t="s">
        <v>16</v>
      </c>
      <c r="H1665" t="s">
        <v>11</v>
      </c>
      <c r="I1665" t="s">
        <v>2380</v>
      </c>
      <c r="O1665" t="s">
        <v>247</v>
      </c>
    </row>
    <row r="1666" spans="3:15" x14ac:dyDescent="0.3">
      <c r="C1666">
        <v>1967</v>
      </c>
      <c r="D1666" t="s">
        <v>10</v>
      </c>
      <c r="G1666" t="s">
        <v>12</v>
      </c>
      <c r="H1666" t="s">
        <v>11</v>
      </c>
      <c r="I1666" t="s">
        <v>2380</v>
      </c>
      <c r="O1666" t="s">
        <v>632</v>
      </c>
    </row>
    <row r="1667" spans="3:15" x14ac:dyDescent="0.3">
      <c r="C1667">
        <v>1965</v>
      </c>
      <c r="D1667" t="s">
        <v>15</v>
      </c>
      <c r="G1667" t="s">
        <v>12</v>
      </c>
      <c r="H1667" t="s">
        <v>11</v>
      </c>
      <c r="I1667" t="s">
        <v>2380</v>
      </c>
      <c r="O1667" t="s">
        <v>300</v>
      </c>
    </row>
    <row r="1668" spans="3:15" x14ac:dyDescent="0.3">
      <c r="C1668">
        <v>1991</v>
      </c>
      <c r="D1668" t="s">
        <v>35</v>
      </c>
      <c r="G1668" t="s">
        <v>12</v>
      </c>
      <c r="H1668" t="s">
        <v>11</v>
      </c>
      <c r="I1668" t="s">
        <v>2380</v>
      </c>
      <c r="O1668" t="s">
        <v>42</v>
      </c>
    </row>
    <row r="1669" spans="3:15" x14ac:dyDescent="0.3">
      <c r="C1669">
        <v>1967</v>
      </c>
      <c r="D1669" t="s">
        <v>20</v>
      </c>
      <c r="G1669" t="s">
        <v>12</v>
      </c>
      <c r="H1669" t="s">
        <v>11</v>
      </c>
      <c r="I1669" t="s">
        <v>2380</v>
      </c>
      <c r="O1669" t="s">
        <v>535</v>
      </c>
    </row>
    <row r="1670" spans="3:15" x14ac:dyDescent="0.3">
      <c r="C1670">
        <v>1981</v>
      </c>
      <c r="D1670" t="s">
        <v>15</v>
      </c>
      <c r="G1670" t="s">
        <v>16</v>
      </c>
      <c r="H1670" t="s">
        <v>11</v>
      </c>
      <c r="I1670" t="s">
        <v>2380</v>
      </c>
      <c r="O1670" t="s">
        <v>23</v>
      </c>
    </row>
    <row r="1671" spans="3:15" x14ac:dyDescent="0.3">
      <c r="C1671">
        <v>1969</v>
      </c>
      <c r="D1671" t="s">
        <v>37</v>
      </c>
      <c r="G1671" t="s">
        <v>16</v>
      </c>
      <c r="H1671" t="s">
        <v>11</v>
      </c>
      <c r="I1671" t="s">
        <v>2380</v>
      </c>
      <c r="O1671" t="s">
        <v>23</v>
      </c>
    </row>
    <row r="1672" spans="3:15" x14ac:dyDescent="0.3">
      <c r="C1672">
        <v>1958</v>
      </c>
      <c r="D1672" t="s">
        <v>10</v>
      </c>
      <c r="G1672" t="s">
        <v>16</v>
      </c>
      <c r="H1672" t="s">
        <v>11</v>
      </c>
      <c r="I1672" t="s">
        <v>2380</v>
      </c>
      <c r="O1672" t="s">
        <v>23</v>
      </c>
    </row>
    <row r="1673" spans="3:15" x14ac:dyDescent="0.3">
      <c r="C1673">
        <v>1982</v>
      </c>
      <c r="D1673" t="s">
        <v>20</v>
      </c>
      <c r="G1673" t="s">
        <v>11</v>
      </c>
      <c r="H1673" t="s">
        <v>11</v>
      </c>
      <c r="I1673" t="s">
        <v>2380</v>
      </c>
      <c r="O1673" t="s">
        <v>42</v>
      </c>
    </row>
    <row r="1674" spans="3:15" x14ac:dyDescent="0.3">
      <c r="C1674">
        <v>2002</v>
      </c>
      <c r="D1674" t="s">
        <v>20</v>
      </c>
      <c r="G1674" t="s">
        <v>11</v>
      </c>
      <c r="H1674" t="s">
        <v>11</v>
      </c>
      <c r="I1674" t="s">
        <v>2380</v>
      </c>
      <c r="O1674" t="s">
        <v>23</v>
      </c>
    </row>
    <row r="1675" spans="3:15" x14ac:dyDescent="0.3">
      <c r="C1675">
        <v>1962</v>
      </c>
      <c r="D1675" t="s">
        <v>10</v>
      </c>
      <c r="G1675" t="s">
        <v>12</v>
      </c>
      <c r="H1675" t="s">
        <v>11</v>
      </c>
      <c r="I1675" t="s">
        <v>2380</v>
      </c>
      <c r="O1675" t="s">
        <v>300</v>
      </c>
    </row>
    <row r="1676" spans="3:15" x14ac:dyDescent="0.3">
      <c r="C1676">
        <v>1965</v>
      </c>
      <c r="D1676" t="s">
        <v>10</v>
      </c>
      <c r="G1676" t="s">
        <v>11</v>
      </c>
      <c r="H1676" t="s">
        <v>11</v>
      </c>
      <c r="I1676" t="s">
        <v>2380</v>
      </c>
      <c r="O1676" t="s">
        <v>535</v>
      </c>
    </row>
    <row r="1677" spans="3:15" x14ac:dyDescent="0.3">
      <c r="C1677">
        <v>1975</v>
      </c>
      <c r="D1677" t="s">
        <v>30</v>
      </c>
      <c r="G1677" t="s">
        <v>12</v>
      </c>
      <c r="H1677" t="s">
        <v>11</v>
      </c>
      <c r="I1677" t="s">
        <v>2380</v>
      </c>
      <c r="O1677" t="s">
        <v>249</v>
      </c>
    </row>
    <row r="1678" spans="3:15" x14ac:dyDescent="0.3">
      <c r="C1678">
        <v>1979</v>
      </c>
      <c r="D1678" t="s">
        <v>37</v>
      </c>
      <c r="G1678" t="s">
        <v>12</v>
      </c>
      <c r="H1678" t="s">
        <v>11</v>
      </c>
      <c r="I1678" t="s">
        <v>2380</v>
      </c>
      <c r="O1678" t="s">
        <v>535</v>
      </c>
    </row>
    <row r="1679" spans="3:15" x14ac:dyDescent="0.3">
      <c r="C1679">
        <v>1981</v>
      </c>
      <c r="D1679" t="s">
        <v>18</v>
      </c>
      <c r="G1679" t="s">
        <v>12</v>
      </c>
      <c r="H1679" t="s">
        <v>11</v>
      </c>
      <c r="I1679" t="s">
        <v>2380</v>
      </c>
      <c r="O1679" t="s">
        <v>535</v>
      </c>
    </row>
    <row r="1680" spans="3:15" x14ac:dyDescent="0.3">
      <c r="C1680">
        <v>1970</v>
      </c>
      <c r="D1680" t="s">
        <v>15</v>
      </c>
      <c r="G1680" t="s">
        <v>11</v>
      </c>
      <c r="H1680" t="s">
        <v>11</v>
      </c>
      <c r="I1680" t="s">
        <v>2380</v>
      </c>
      <c r="O1680" t="s">
        <v>249</v>
      </c>
    </row>
    <row r="1681" spans="3:15" x14ac:dyDescent="0.3">
      <c r="C1681">
        <v>1958</v>
      </c>
      <c r="D1681" t="s">
        <v>37</v>
      </c>
      <c r="G1681" t="s">
        <v>11</v>
      </c>
      <c r="H1681" t="s">
        <v>11</v>
      </c>
      <c r="I1681" t="s">
        <v>2380</v>
      </c>
      <c r="O1681" t="s">
        <v>247</v>
      </c>
    </row>
    <row r="1682" spans="3:15" x14ac:dyDescent="0.3">
      <c r="C1682">
        <v>1981</v>
      </c>
      <c r="D1682" t="s">
        <v>10</v>
      </c>
      <c r="G1682" t="s">
        <v>16</v>
      </c>
      <c r="H1682" t="s">
        <v>11</v>
      </c>
      <c r="I1682" t="s">
        <v>2380</v>
      </c>
      <c r="O1682" t="s">
        <v>42</v>
      </c>
    </row>
    <row r="1683" spans="3:15" x14ac:dyDescent="0.3">
      <c r="C1683">
        <v>1968</v>
      </c>
      <c r="D1683" t="s">
        <v>15</v>
      </c>
      <c r="G1683" t="s">
        <v>11</v>
      </c>
      <c r="H1683" t="s">
        <v>11</v>
      </c>
      <c r="I1683" t="s">
        <v>2380</v>
      </c>
      <c r="O1683" t="s">
        <v>23</v>
      </c>
    </row>
    <row r="1684" spans="3:15" x14ac:dyDescent="0.3">
      <c r="C1684">
        <v>1962</v>
      </c>
      <c r="D1684" t="s">
        <v>15</v>
      </c>
      <c r="G1684" t="s">
        <v>16</v>
      </c>
      <c r="H1684" t="s">
        <v>11</v>
      </c>
      <c r="I1684" t="s">
        <v>2380</v>
      </c>
      <c r="O1684" t="s">
        <v>300</v>
      </c>
    </row>
    <row r="1685" spans="3:15" x14ac:dyDescent="0.3">
      <c r="C1685">
        <v>1958</v>
      </c>
      <c r="D1685" t="s">
        <v>10</v>
      </c>
      <c r="G1685" t="s">
        <v>12</v>
      </c>
      <c r="H1685" t="s">
        <v>11</v>
      </c>
      <c r="I1685" t="s">
        <v>2380</v>
      </c>
      <c r="O1685" t="s">
        <v>42</v>
      </c>
    </row>
    <row r="1686" spans="3:15" x14ac:dyDescent="0.3">
      <c r="C1686">
        <v>1995</v>
      </c>
      <c r="D1686" t="s">
        <v>35</v>
      </c>
      <c r="G1686" t="s">
        <v>11</v>
      </c>
      <c r="H1686" t="s">
        <v>11</v>
      </c>
      <c r="I1686" t="s">
        <v>2380</v>
      </c>
      <c r="O1686" t="s">
        <v>247</v>
      </c>
    </row>
    <row r="1687" spans="3:15" x14ac:dyDescent="0.3">
      <c r="C1687">
        <v>1960</v>
      </c>
      <c r="D1687" t="s">
        <v>35</v>
      </c>
      <c r="G1687" t="s">
        <v>11</v>
      </c>
      <c r="H1687" t="s">
        <v>11</v>
      </c>
      <c r="I1687" t="s">
        <v>2380</v>
      </c>
      <c r="O1687" t="s">
        <v>23</v>
      </c>
    </row>
    <row r="1688" spans="3:15" x14ac:dyDescent="0.3">
      <c r="C1688">
        <v>1979</v>
      </c>
      <c r="D1688" t="s">
        <v>15</v>
      </c>
      <c r="G1688" t="s">
        <v>16</v>
      </c>
      <c r="H1688" t="s">
        <v>11</v>
      </c>
      <c r="I1688" t="s">
        <v>2380</v>
      </c>
      <c r="O1688" t="s">
        <v>42</v>
      </c>
    </row>
    <row r="1689" spans="3:15" x14ac:dyDescent="0.3">
      <c r="C1689">
        <v>1970</v>
      </c>
      <c r="D1689" t="s">
        <v>20</v>
      </c>
      <c r="G1689" t="s">
        <v>12</v>
      </c>
      <c r="H1689" t="s">
        <v>11</v>
      </c>
      <c r="I1689" t="s">
        <v>2380</v>
      </c>
      <c r="O1689" t="s">
        <v>42</v>
      </c>
    </row>
    <row r="1690" spans="3:15" x14ac:dyDescent="0.3">
      <c r="C1690">
        <v>1971</v>
      </c>
      <c r="D1690" t="s">
        <v>35</v>
      </c>
      <c r="G1690" t="s">
        <v>12</v>
      </c>
      <c r="H1690" t="s">
        <v>11</v>
      </c>
      <c r="I1690" t="s">
        <v>2380</v>
      </c>
      <c r="O1690" t="s">
        <v>249</v>
      </c>
    </row>
    <row r="1691" spans="3:15" x14ac:dyDescent="0.3">
      <c r="C1691">
        <v>1968</v>
      </c>
      <c r="D1691" t="s">
        <v>18</v>
      </c>
      <c r="G1691" t="s">
        <v>11</v>
      </c>
      <c r="H1691" t="s">
        <v>11</v>
      </c>
      <c r="I1691" t="s">
        <v>2380</v>
      </c>
      <c r="O1691" t="s">
        <v>632</v>
      </c>
    </row>
    <row r="1692" spans="3:15" x14ac:dyDescent="0.3">
      <c r="C1692">
        <v>1975</v>
      </c>
      <c r="D1692" t="s">
        <v>37</v>
      </c>
      <c r="G1692" t="s">
        <v>16</v>
      </c>
      <c r="H1692" t="s">
        <v>11</v>
      </c>
      <c r="I1692" t="s">
        <v>2380</v>
      </c>
      <c r="O1692" t="s">
        <v>249</v>
      </c>
    </row>
    <row r="1693" spans="3:15" x14ac:dyDescent="0.3">
      <c r="C1693">
        <v>1972</v>
      </c>
      <c r="D1693" t="s">
        <v>15</v>
      </c>
      <c r="G1693" t="s">
        <v>16</v>
      </c>
      <c r="H1693" t="s">
        <v>11</v>
      </c>
      <c r="I1693" t="s">
        <v>2380</v>
      </c>
      <c r="O1693" t="s">
        <v>23</v>
      </c>
    </row>
    <row r="1694" spans="3:15" x14ac:dyDescent="0.3">
      <c r="C1694">
        <v>1978</v>
      </c>
      <c r="D1694" t="s">
        <v>20</v>
      </c>
      <c r="G1694" t="s">
        <v>16</v>
      </c>
      <c r="H1694" t="s">
        <v>11</v>
      </c>
      <c r="I1694" t="s">
        <v>2380</v>
      </c>
      <c r="O1694" t="s">
        <v>42</v>
      </c>
    </row>
    <row r="1695" spans="3:15" x14ac:dyDescent="0.3">
      <c r="C1695">
        <v>1971</v>
      </c>
      <c r="D1695" t="s">
        <v>15</v>
      </c>
      <c r="G1695" t="s">
        <v>16</v>
      </c>
      <c r="H1695" t="s">
        <v>11</v>
      </c>
      <c r="I1695" t="s">
        <v>2380</v>
      </c>
      <c r="O1695" t="s">
        <v>249</v>
      </c>
    </row>
    <row r="1696" spans="3:15" x14ac:dyDescent="0.3">
      <c r="C1696">
        <v>1962</v>
      </c>
      <c r="D1696" t="s">
        <v>37</v>
      </c>
      <c r="G1696" t="s">
        <v>11</v>
      </c>
      <c r="H1696" t="s">
        <v>11</v>
      </c>
      <c r="I1696" t="s">
        <v>2380</v>
      </c>
      <c r="O1696" t="s">
        <v>23</v>
      </c>
    </row>
    <row r="1697" spans="3:15" x14ac:dyDescent="0.3">
      <c r="C1697">
        <v>1959</v>
      </c>
      <c r="D1697" t="s">
        <v>18</v>
      </c>
      <c r="G1697" t="s">
        <v>16</v>
      </c>
      <c r="H1697" t="s">
        <v>11</v>
      </c>
      <c r="I1697" t="s">
        <v>2380</v>
      </c>
      <c r="O1697" t="s">
        <v>13</v>
      </c>
    </row>
    <row r="1698" spans="3:15" x14ac:dyDescent="0.3">
      <c r="C1698">
        <v>1959</v>
      </c>
      <c r="D1698" t="s">
        <v>30</v>
      </c>
      <c r="G1698" t="s">
        <v>12</v>
      </c>
      <c r="H1698" t="s">
        <v>11</v>
      </c>
      <c r="I1698" t="s">
        <v>2380</v>
      </c>
      <c r="O1698" t="s">
        <v>42</v>
      </c>
    </row>
    <row r="1699" spans="3:15" x14ac:dyDescent="0.3">
      <c r="C1699">
        <v>1962</v>
      </c>
      <c r="D1699" t="s">
        <v>18</v>
      </c>
      <c r="G1699" t="s">
        <v>16</v>
      </c>
      <c r="H1699" t="s">
        <v>11</v>
      </c>
      <c r="I1699" t="s">
        <v>2380</v>
      </c>
      <c r="O1699" t="s">
        <v>23</v>
      </c>
    </row>
    <row r="1700" spans="3:15" x14ac:dyDescent="0.3">
      <c r="C1700">
        <v>1978</v>
      </c>
      <c r="D1700" t="s">
        <v>15</v>
      </c>
      <c r="G1700" t="s">
        <v>16</v>
      </c>
      <c r="H1700" t="s">
        <v>11</v>
      </c>
      <c r="I1700" t="s">
        <v>2380</v>
      </c>
      <c r="O1700" t="s">
        <v>23</v>
      </c>
    </row>
    <row r="1701" spans="3:15" x14ac:dyDescent="0.3">
      <c r="C1701">
        <v>1960</v>
      </c>
      <c r="D1701" t="s">
        <v>10</v>
      </c>
      <c r="G1701" t="s">
        <v>11</v>
      </c>
      <c r="H1701" t="s">
        <v>11</v>
      </c>
      <c r="I1701" t="s">
        <v>2380</v>
      </c>
      <c r="O1701" t="s">
        <v>247</v>
      </c>
    </row>
    <row r="1702" spans="3:15" x14ac:dyDescent="0.3">
      <c r="C1702">
        <v>1969</v>
      </c>
      <c r="D1702" t="s">
        <v>20</v>
      </c>
      <c r="G1702" t="s">
        <v>11</v>
      </c>
      <c r="H1702" t="s">
        <v>11</v>
      </c>
      <c r="I1702" t="s">
        <v>2380</v>
      </c>
      <c r="O1702" t="s">
        <v>249</v>
      </c>
    </row>
    <row r="1703" spans="3:15" x14ac:dyDescent="0.3">
      <c r="C1703">
        <v>1963</v>
      </c>
      <c r="D1703" t="s">
        <v>30</v>
      </c>
      <c r="G1703" t="s">
        <v>12</v>
      </c>
      <c r="H1703" t="s">
        <v>11</v>
      </c>
      <c r="I1703" t="s">
        <v>2380</v>
      </c>
      <c r="O1703" t="s">
        <v>300</v>
      </c>
    </row>
    <row r="1704" spans="3:15" x14ac:dyDescent="0.3">
      <c r="C1704">
        <v>2001</v>
      </c>
      <c r="D1704" t="s">
        <v>10</v>
      </c>
      <c r="G1704" t="s">
        <v>12</v>
      </c>
      <c r="H1704" t="s">
        <v>11</v>
      </c>
      <c r="I1704" t="s">
        <v>2380</v>
      </c>
      <c r="O1704" t="s">
        <v>247</v>
      </c>
    </row>
    <row r="1705" spans="3:15" x14ac:dyDescent="0.3">
      <c r="C1705">
        <v>1988</v>
      </c>
      <c r="D1705" t="s">
        <v>30</v>
      </c>
      <c r="G1705" t="s">
        <v>12</v>
      </c>
      <c r="H1705" t="s">
        <v>11</v>
      </c>
      <c r="I1705" t="s">
        <v>2380</v>
      </c>
      <c r="O1705" t="s">
        <v>249</v>
      </c>
    </row>
    <row r="1706" spans="3:15" x14ac:dyDescent="0.3">
      <c r="C1706">
        <v>1968</v>
      </c>
      <c r="D1706" t="s">
        <v>10</v>
      </c>
      <c r="G1706" t="s">
        <v>16</v>
      </c>
      <c r="H1706" t="s">
        <v>11</v>
      </c>
      <c r="I1706" t="s">
        <v>2380</v>
      </c>
      <c r="O1706" t="s">
        <v>535</v>
      </c>
    </row>
    <row r="1707" spans="3:15" x14ac:dyDescent="0.3">
      <c r="C1707">
        <v>1962</v>
      </c>
      <c r="D1707" t="s">
        <v>20</v>
      </c>
      <c r="G1707" t="s">
        <v>11</v>
      </c>
      <c r="H1707" t="s">
        <v>11</v>
      </c>
      <c r="I1707" t="s">
        <v>2380</v>
      </c>
      <c r="O1707" t="s">
        <v>42</v>
      </c>
    </row>
    <row r="1708" spans="3:15" x14ac:dyDescent="0.3">
      <c r="C1708">
        <v>1964</v>
      </c>
      <c r="D1708" t="s">
        <v>20</v>
      </c>
      <c r="G1708" t="s">
        <v>11</v>
      </c>
      <c r="H1708" t="s">
        <v>11</v>
      </c>
      <c r="I1708" t="s">
        <v>2380</v>
      </c>
      <c r="O1708" t="s">
        <v>23</v>
      </c>
    </row>
    <row r="1709" spans="3:15" x14ac:dyDescent="0.3">
      <c r="C1709">
        <v>1990</v>
      </c>
      <c r="D1709" t="s">
        <v>37</v>
      </c>
      <c r="G1709" t="s">
        <v>16</v>
      </c>
      <c r="H1709" t="s">
        <v>11</v>
      </c>
      <c r="I1709" t="s">
        <v>2380</v>
      </c>
      <c r="O1709" t="s">
        <v>23</v>
      </c>
    </row>
    <row r="1710" spans="3:15" x14ac:dyDescent="0.3">
      <c r="C1710">
        <v>1976</v>
      </c>
      <c r="D1710" t="s">
        <v>10</v>
      </c>
      <c r="G1710" t="s">
        <v>16</v>
      </c>
      <c r="H1710" t="s">
        <v>11</v>
      </c>
      <c r="I1710" t="s">
        <v>2380</v>
      </c>
      <c r="O1710" t="s">
        <v>535</v>
      </c>
    </row>
    <row r="1711" spans="3:15" x14ac:dyDescent="0.3">
      <c r="C1711">
        <v>2004</v>
      </c>
      <c r="D1711" t="s">
        <v>10</v>
      </c>
      <c r="G1711" t="s">
        <v>12</v>
      </c>
      <c r="H1711" t="s">
        <v>11</v>
      </c>
      <c r="I1711" t="s">
        <v>2380</v>
      </c>
      <c r="O1711" t="s">
        <v>164</v>
      </c>
    </row>
    <row r="1712" spans="3:15" x14ac:dyDescent="0.3">
      <c r="C1712">
        <v>1974</v>
      </c>
      <c r="D1712" t="s">
        <v>18</v>
      </c>
      <c r="G1712" t="s">
        <v>11</v>
      </c>
      <c r="H1712" t="s">
        <v>11</v>
      </c>
      <c r="I1712" t="s">
        <v>2380</v>
      </c>
      <c r="O1712" t="s">
        <v>535</v>
      </c>
    </row>
    <row r="1713" spans="3:15" x14ac:dyDescent="0.3">
      <c r="C1713">
        <v>1959</v>
      </c>
      <c r="D1713" t="s">
        <v>37</v>
      </c>
      <c r="G1713" t="s">
        <v>12</v>
      </c>
      <c r="H1713" t="s">
        <v>11</v>
      </c>
      <c r="I1713" t="s">
        <v>2380</v>
      </c>
      <c r="O1713" t="s">
        <v>23</v>
      </c>
    </row>
    <row r="1714" spans="3:15" x14ac:dyDescent="0.3">
      <c r="C1714">
        <v>1974</v>
      </c>
      <c r="D1714" t="s">
        <v>10</v>
      </c>
      <c r="G1714" t="s">
        <v>11</v>
      </c>
      <c r="H1714" t="s">
        <v>11</v>
      </c>
      <c r="I1714" t="s">
        <v>2380</v>
      </c>
      <c r="O1714" t="s">
        <v>23</v>
      </c>
    </row>
    <row r="1715" spans="3:15" x14ac:dyDescent="0.3">
      <c r="C1715">
        <v>1965</v>
      </c>
      <c r="D1715" t="s">
        <v>37</v>
      </c>
      <c r="G1715" t="s">
        <v>11</v>
      </c>
      <c r="H1715" t="s">
        <v>11</v>
      </c>
      <c r="I1715" t="s">
        <v>2380</v>
      </c>
      <c r="O1715" t="s">
        <v>535</v>
      </c>
    </row>
    <row r="1716" spans="3:15" x14ac:dyDescent="0.3">
      <c r="C1716">
        <v>1960</v>
      </c>
      <c r="D1716" t="s">
        <v>18</v>
      </c>
      <c r="G1716" t="s">
        <v>11</v>
      </c>
      <c r="H1716" t="s">
        <v>11</v>
      </c>
      <c r="I1716" t="s">
        <v>2380</v>
      </c>
      <c r="O1716" t="s">
        <v>23</v>
      </c>
    </row>
    <row r="1717" spans="3:15" x14ac:dyDescent="0.3">
      <c r="C1717">
        <v>1988</v>
      </c>
      <c r="D1717" t="s">
        <v>30</v>
      </c>
      <c r="G1717" t="s">
        <v>11</v>
      </c>
      <c r="H1717" t="s">
        <v>11</v>
      </c>
      <c r="I1717" t="s">
        <v>2380</v>
      </c>
      <c r="O1717" t="s">
        <v>42</v>
      </c>
    </row>
    <row r="1718" spans="3:15" x14ac:dyDescent="0.3">
      <c r="C1718">
        <v>1973</v>
      </c>
      <c r="D1718" t="s">
        <v>18</v>
      </c>
      <c r="G1718" t="s">
        <v>11</v>
      </c>
      <c r="H1718" t="s">
        <v>11</v>
      </c>
      <c r="I1718" t="s">
        <v>2380</v>
      </c>
      <c r="O1718" t="s">
        <v>535</v>
      </c>
    </row>
    <row r="1719" spans="3:15" x14ac:dyDescent="0.3">
      <c r="C1719">
        <v>1976</v>
      </c>
      <c r="D1719" t="s">
        <v>20</v>
      </c>
      <c r="G1719" t="s">
        <v>11</v>
      </c>
      <c r="H1719" t="s">
        <v>11</v>
      </c>
      <c r="I1719" t="s">
        <v>2380</v>
      </c>
      <c r="O1719" t="s">
        <v>23</v>
      </c>
    </row>
    <row r="1720" spans="3:15" x14ac:dyDescent="0.3">
      <c r="C1720">
        <v>1974</v>
      </c>
      <c r="D1720" t="s">
        <v>35</v>
      </c>
      <c r="G1720" t="s">
        <v>16</v>
      </c>
      <c r="H1720" t="s">
        <v>11</v>
      </c>
      <c r="I1720" t="s">
        <v>2380</v>
      </c>
      <c r="O1720" t="s">
        <v>23</v>
      </c>
    </row>
    <row r="1721" spans="3:15" x14ac:dyDescent="0.3">
      <c r="C1721">
        <v>1997</v>
      </c>
      <c r="D1721" t="s">
        <v>37</v>
      </c>
      <c r="G1721" t="s">
        <v>11</v>
      </c>
      <c r="H1721" t="s">
        <v>11</v>
      </c>
      <c r="I1721" t="s">
        <v>2380</v>
      </c>
      <c r="O1721" t="s">
        <v>23</v>
      </c>
    </row>
    <row r="1722" spans="3:15" x14ac:dyDescent="0.3">
      <c r="C1722">
        <v>1984</v>
      </c>
      <c r="D1722" t="s">
        <v>18</v>
      </c>
      <c r="G1722" t="s">
        <v>12</v>
      </c>
      <c r="H1722" t="s">
        <v>11</v>
      </c>
      <c r="I1722" t="s">
        <v>2380</v>
      </c>
      <c r="O1722" t="s">
        <v>42</v>
      </c>
    </row>
    <row r="1723" spans="3:15" x14ac:dyDescent="0.3">
      <c r="C1723">
        <v>1982</v>
      </c>
      <c r="D1723" t="s">
        <v>15</v>
      </c>
      <c r="G1723" t="s">
        <v>12</v>
      </c>
      <c r="H1723" t="s">
        <v>11</v>
      </c>
      <c r="I1723" t="s">
        <v>2380</v>
      </c>
      <c r="O1723" t="s">
        <v>42</v>
      </c>
    </row>
    <row r="1724" spans="3:15" x14ac:dyDescent="0.3">
      <c r="C1724">
        <v>1962</v>
      </c>
      <c r="D1724" t="s">
        <v>30</v>
      </c>
      <c r="G1724" t="s">
        <v>16</v>
      </c>
      <c r="H1724" t="s">
        <v>11</v>
      </c>
      <c r="I1724" t="s">
        <v>2380</v>
      </c>
      <c r="O1724" t="s">
        <v>632</v>
      </c>
    </row>
    <row r="1725" spans="3:15" x14ac:dyDescent="0.3">
      <c r="C1725">
        <v>1980</v>
      </c>
      <c r="D1725" t="s">
        <v>37</v>
      </c>
      <c r="G1725" t="s">
        <v>12</v>
      </c>
      <c r="H1725" t="s">
        <v>11</v>
      </c>
      <c r="I1725" t="s">
        <v>2380</v>
      </c>
      <c r="O1725" t="s">
        <v>535</v>
      </c>
    </row>
    <row r="1726" spans="3:15" x14ac:dyDescent="0.3">
      <c r="C1726">
        <v>1982</v>
      </c>
      <c r="D1726" t="s">
        <v>10</v>
      </c>
      <c r="G1726" t="s">
        <v>16</v>
      </c>
      <c r="H1726" t="s">
        <v>11</v>
      </c>
      <c r="I1726" t="s">
        <v>2380</v>
      </c>
      <c r="O1726" t="s">
        <v>23</v>
      </c>
    </row>
    <row r="1727" spans="3:15" x14ac:dyDescent="0.3">
      <c r="C1727">
        <v>1980</v>
      </c>
      <c r="D1727" t="s">
        <v>20</v>
      </c>
      <c r="G1727" t="s">
        <v>11</v>
      </c>
      <c r="H1727" t="s">
        <v>11</v>
      </c>
      <c r="I1727" t="s">
        <v>2380</v>
      </c>
      <c r="O1727" t="s">
        <v>23</v>
      </c>
    </row>
    <row r="1728" spans="3:15" x14ac:dyDescent="0.3">
      <c r="C1728">
        <v>1988</v>
      </c>
      <c r="D1728" t="s">
        <v>30</v>
      </c>
      <c r="G1728" t="s">
        <v>12</v>
      </c>
      <c r="H1728" t="s">
        <v>11</v>
      </c>
      <c r="I1728" t="s">
        <v>2380</v>
      </c>
      <c r="O1728" t="s">
        <v>23</v>
      </c>
    </row>
    <row r="1729" spans="3:15" x14ac:dyDescent="0.3">
      <c r="C1729">
        <v>1978</v>
      </c>
      <c r="D1729" t="s">
        <v>20</v>
      </c>
      <c r="G1729" t="s">
        <v>11</v>
      </c>
      <c r="H1729" t="s">
        <v>11</v>
      </c>
      <c r="I1729" t="s">
        <v>2380</v>
      </c>
      <c r="O1729" t="s">
        <v>535</v>
      </c>
    </row>
    <row r="1730" spans="3:15" x14ac:dyDescent="0.3">
      <c r="C1730">
        <v>1958</v>
      </c>
      <c r="D1730" t="s">
        <v>37</v>
      </c>
      <c r="G1730" t="s">
        <v>11</v>
      </c>
      <c r="H1730" t="s">
        <v>11</v>
      </c>
      <c r="I1730" t="s">
        <v>2380</v>
      </c>
      <c r="O1730" t="s">
        <v>247</v>
      </c>
    </row>
    <row r="1731" spans="3:15" x14ac:dyDescent="0.3">
      <c r="C1731">
        <v>1958</v>
      </c>
      <c r="D1731" t="s">
        <v>18</v>
      </c>
      <c r="G1731" t="s">
        <v>11</v>
      </c>
      <c r="H1731" t="s">
        <v>11</v>
      </c>
      <c r="I1731" t="s">
        <v>2380</v>
      </c>
      <c r="O1731" t="s">
        <v>13</v>
      </c>
    </row>
    <row r="1732" spans="3:15" x14ac:dyDescent="0.3">
      <c r="C1732">
        <v>1985</v>
      </c>
      <c r="D1732" t="s">
        <v>35</v>
      </c>
      <c r="G1732" t="s">
        <v>12</v>
      </c>
      <c r="H1732" t="s">
        <v>11</v>
      </c>
      <c r="I1732" t="s">
        <v>2380</v>
      </c>
      <c r="O1732" t="s">
        <v>23</v>
      </c>
    </row>
    <row r="1733" spans="3:15" x14ac:dyDescent="0.3">
      <c r="C1733">
        <v>1993</v>
      </c>
      <c r="D1733" t="s">
        <v>35</v>
      </c>
      <c r="G1733" t="s">
        <v>16</v>
      </c>
      <c r="H1733" t="s">
        <v>11</v>
      </c>
      <c r="I1733" t="s">
        <v>2380</v>
      </c>
      <c r="O1733" t="s">
        <v>247</v>
      </c>
    </row>
    <row r="1734" spans="3:15" x14ac:dyDescent="0.3">
      <c r="C1734">
        <v>1987</v>
      </c>
      <c r="D1734" t="s">
        <v>37</v>
      </c>
      <c r="G1734" t="s">
        <v>16</v>
      </c>
      <c r="H1734" t="s">
        <v>11</v>
      </c>
      <c r="I1734" t="s">
        <v>2380</v>
      </c>
      <c r="O1734" t="s">
        <v>42</v>
      </c>
    </row>
    <row r="1735" spans="3:15" x14ac:dyDescent="0.3">
      <c r="C1735">
        <v>1993</v>
      </c>
      <c r="D1735" t="s">
        <v>30</v>
      </c>
      <c r="G1735" t="s">
        <v>12</v>
      </c>
      <c r="H1735" t="s">
        <v>11</v>
      </c>
      <c r="I1735" t="s">
        <v>2380</v>
      </c>
      <c r="O1735" t="s">
        <v>356</v>
      </c>
    </row>
    <row r="1736" spans="3:15" x14ac:dyDescent="0.3">
      <c r="C1736">
        <v>1982</v>
      </c>
      <c r="D1736" t="s">
        <v>10</v>
      </c>
      <c r="G1736" t="s">
        <v>16</v>
      </c>
      <c r="H1736" t="s">
        <v>11</v>
      </c>
      <c r="I1736" t="s">
        <v>2380</v>
      </c>
      <c r="O1736" t="s">
        <v>535</v>
      </c>
    </row>
    <row r="1737" spans="3:15" x14ac:dyDescent="0.3">
      <c r="C1737">
        <v>1974</v>
      </c>
      <c r="D1737" t="s">
        <v>20</v>
      </c>
      <c r="G1737" t="s">
        <v>12</v>
      </c>
      <c r="H1737" t="s">
        <v>11</v>
      </c>
      <c r="I1737" t="s">
        <v>2380</v>
      </c>
      <c r="O1737" t="s">
        <v>23</v>
      </c>
    </row>
    <row r="1738" spans="3:15" x14ac:dyDescent="0.3">
      <c r="C1738">
        <v>1988</v>
      </c>
      <c r="D1738" t="s">
        <v>35</v>
      </c>
      <c r="G1738" t="s">
        <v>11</v>
      </c>
      <c r="H1738" t="s">
        <v>11</v>
      </c>
      <c r="I1738" t="s">
        <v>2380</v>
      </c>
      <c r="O1738" t="s">
        <v>23</v>
      </c>
    </row>
    <row r="1739" spans="3:15" x14ac:dyDescent="0.3">
      <c r="C1739">
        <v>1988</v>
      </c>
      <c r="D1739" t="s">
        <v>35</v>
      </c>
      <c r="G1739" t="s">
        <v>16</v>
      </c>
      <c r="H1739" t="s">
        <v>11</v>
      </c>
      <c r="I1739" t="s">
        <v>2380</v>
      </c>
      <c r="O1739" t="s">
        <v>23</v>
      </c>
    </row>
    <row r="1740" spans="3:15" x14ac:dyDescent="0.3">
      <c r="C1740">
        <v>2002</v>
      </c>
      <c r="D1740" t="s">
        <v>20</v>
      </c>
      <c r="G1740" t="s">
        <v>16</v>
      </c>
      <c r="H1740" t="s">
        <v>11</v>
      </c>
      <c r="I1740" t="s">
        <v>2380</v>
      </c>
      <c r="O1740" t="s">
        <v>42</v>
      </c>
    </row>
    <row r="1741" spans="3:15" x14ac:dyDescent="0.3">
      <c r="C1741">
        <v>1972</v>
      </c>
      <c r="D1741" t="s">
        <v>10</v>
      </c>
      <c r="G1741" t="s">
        <v>11</v>
      </c>
      <c r="H1741" t="s">
        <v>11</v>
      </c>
      <c r="I1741" t="s">
        <v>2380</v>
      </c>
      <c r="O1741" t="s">
        <v>249</v>
      </c>
    </row>
    <row r="1742" spans="3:15" x14ac:dyDescent="0.3">
      <c r="C1742">
        <v>2003</v>
      </c>
      <c r="D1742" t="s">
        <v>35</v>
      </c>
      <c r="G1742" t="s">
        <v>12</v>
      </c>
      <c r="H1742" t="s">
        <v>11</v>
      </c>
      <c r="I1742" t="s">
        <v>2380</v>
      </c>
      <c r="O1742" t="s">
        <v>42</v>
      </c>
    </row>
    <row r="1743" spans="3:15" x14ac:dyDescent="0.3">
      <c r="C1743">
        <v>1969</v>
      </c>
      <c r="D1743" t="s">
        <v>35</v>
      </c>
      <c r="G1743" t="s">
        <v>12</v>
      </c>
      <c r="H1743" t="s">
        <v>11</v>
      </c>
      <c r="I1743" t="s">
        <v>2380</v>
      </c>
      <c r="O1743" t="s">
        <v>535</v>
      </c>
    </row>
    <row r="1744" spans="3:15" x14ac:dyDescent="0.3">
      <c r="C1744">
        <v>1965</v>
      </c>
      <c r="D1744" t="s">
        <v>30</v>
      </c>
      <c r="G1744" t="s">
        <v>12</v>
      </c>
      <c r="H1744" t="s">
        <v>11</v>
      </c>
      <c r="I1744" t="s">
        <v>2380</v>
      </c>
      <c r="O1744" t="s">
        <v>535</v>
      </c>
    </row>
    <row r="1745" spans="3:15" x14ac:dyDescent="0.3">
      <c r="C1745">
        <v>1995</v>
      </c>
      <c r="D1745" t="s">
        <v>20</v>
      </c>
      <c r="G1745" t="s">
        <v>12</v>
      </c>
      <c r="H1745" t="s">
        <v>11</v>
      </c>
      <c r="I1745" t="s">
        <v>2380</v>
      </c>
      <c r="O1745" t="s">
        <v>23</v>
      </c>
    </row>
    <row r="1746" spans="3:15" x14ac:dyDescent="0.3">
      <c r="C1746">
        <v>2003</v>
      </c>
      <c r="D1746" t="s">
        <v>30</v>
      </c>
      <c r="G1746" t="s">
        <v>16</v>
      </c>
      <c r="H1746" t="s">
        <v>11</v>
      </c>
      <c r="I1746" t="s">
        <v>2380</v>
      </c>
      <c r="O1746" t="s">
        <v>23</v>
      </c>
    </row>
    <row r="1747" spans="3:15" x14ac:dyDescent="0.3">
      <c r="C1747">
        <v>1958</v>
      </c>
      <c r="D1747" t="s">
        <v>37</v>
      </c>
      <c r="G1747" t="s">
        <v>11</v>
      </c>
      <c r="H1747" t="s">
        <v>11</v>
      </c>
      <c r="I1747" t="s">
        <v>2380</v>
      </c>
      <c r="O1747" t="s">
        <v>23</v>
      </c>
    </row>
    <row r="1748" spans="3:15" x14ac:dyDescent="0.3">
      <c r="C1748">
        <v>1995</v>
      </c>
      <c r="D1748" t="s">
        <v>30</v>
      </c>
      <c r="G1748" t="s">
        <v>16</v>
      </c>
      <c r="H1748" t="s">
        <v>11</v>
      </c>
      <c r="I1748" t="s">
        <v>2380</v>
      </c>
      <c r="O1748" t="s">
        <v>13</v>
      </c>
    </row>
    <row r="1749" spans="3:15" x14ac:dyDescent="0.3">
      <c r="C1749">
        <v>2001</v>
      </c>
      <c r="D1749" t="s">
        <v>18</v>
      </c>
      <c r="G1749" t="s">
        <v>16</v>
      </c>
      <c r="H1749" t="s">
        <v>11</v>
      </c>
      <c r="I1749" t="s">
        <v>2380</v>
      </c>
      <c r="O1749" t="s">
        <v>13</v>
      </c>
    </row>
    <row r="1750" spans="3:15" x14ac:dyDescent="0.3">
      <c r="C1750">
        <v>1963</v>
      </c>
      <c r="D1750" t="s">
        <v>18</v>
      </c>
      <c r="G1750" t="s">
        <v>11</v>
      </c>
      <c r="H1750" t="s">
        <v>11</v>
      </c>
      <c r="I1750" t="s">
        <v>2380</v>
      </c>
      <c r="O1750" t="s">
        <v>249</v>
      </c>
    </row>
    <row r="1751" spans="3:15" x14ac:dyDescent="0.3">
      <c r="C1751">
        <v>1970</v>
      </c>
      <c r="D1751" t="s">
        <v>10</v>
      </c>
      <c r="G1751" t="s">
        <v>11</v>
      </c>
      <c r="H1751" t="s">
        <v>11</v>
      </c>
      <c r="I1751" t="s">
        <v>2380</v>
      </c>
      <c r="O1751" t="s">
        <v>42</v>
      </c>
    </row>
    <row r="1752" spans="3:15" x14ac:dyDescent="0.3">
      <c r="C1752">
        <v>1975</v>
      </c>
      <c r="D1752" t="s">
        <v>10</v>
      </c>
      <c r="G1752" t="s">
        <v>16</v>
      </c>
      <c r="H1752" t="s">
        <v>11</v>
      </c>
      <c r="I1752" t="s">
        <v>2380</v>
      </c>
      <c r="O1752" t="s">
        <v>535</v>
      </c>
    </row>
    <row r="1753" spans="3:15" x14ac:dyDescent="0.3">
      <c r="C1753">
        <v>1977</v>
      </c>
      <c r="D1753" t="s">
        <v>20</v>
      </c>
      <c r="G1753" t="s">
        <v>16</v>
      </c>
      <c r="H1753" t="s">
        <v>11</v>
      </c>
      <c r="I1753" t="s">
        <v>2380</v>
      </c>
      <c r="O1753" t="s">
        <v>23</v>
      </c>
    </row>
    <row r="1754" spans="3:15" x14ac:dyDescent="0.3">
      <c r="C1754">
        <v>1993</v>
      </c>
      <c r="D1754" t="s">
        <v>15</v>
      </c>
      <c r="G1754" t="s">
        <v>16</v>
      </c>
      <c r="H1754" t="s">
        <v>11</v>
      </c>
      <c r="I1754" t="s">
        <v>2380</v>
      </c>
      <c r="O1754" t="s">
        <v>247</v>
      </c>
    </row>
    <row r="1755" spans="3:15" x14ac:dyDescent="0.3">
      <c r="C1755">
        <v>1974</v>
      </c>
      <c r="D1755" t="s">
        <v>35</v>
      </c>
      <c r="G1755" t="s">
        <v>16</v>
      </c>
      <c r="H1755" t="s">
        <v>11</v>
      </c>
      <c r="I1755" t="s">
        <v>2380</v>
      </c>
      <c r="O1755" t="s">
        <v>23</v>
      </c>
    </row>
    <row r="1756" spans="3:15" x14ac:dyDescent="0.3">
      <c r="C1756">
        <v>1989</v>
      </c>
      <c r="D1756" t="s">
        <v>20</v>
      </c>
      <c r="G1756" t="s">
        <v>11</v>
      </c>
      <c r="H1756" t="s">
        <v>11</v>
      </c>
      <c r="I1756" t="s">
        <v>2380</v>
      </c>
      <c r="O1756" t="s">
        <v>247</v>
      </c>
    </row>
    <row r="1757" spans="3:15" x14ac:dyDescent="0.3">
      <c r="C1757">
        <v>1962</v>
      </c>
      <c r="D1757" t="s">
        <v>10</v>
      </c>
      <c r="G1757" t="s">
        <v>11</v>
      </c>
      <c r="H1757" t="s">
        <v>11</v>
      </c>
      <c r="I1757" t="s">
        <v>2380</v>
      </c>
      <c r="O1757" t="s">
        <v>535</v>
      </c>
    </row>
    <row r="1758" spans="3:15" x14ac:dyDescent="0.3">
      <c r="C1758">
        <v>1995</v>
      </c>
      <c r="D1758" t="s">
        <v>37</v>
      </c>
      <c r="G1758" t="s">
        <v>12</v>
      </c>
      <c r="H1758" t="s">
        <v>11</v>
      </c>
      <c r="I1758" t="s">
        <v>2380</v>
      </c>
      <c r="O1758" t="s">
        <v>247</v>
      </c>
    </row>
    <row r="1759" spans="3:15" x14ac:dyDescent="0.3">
      <c r="C1759">
        <v>1974</v>
      </c>
      <c r="D1759" t="s">
        <v>35</v>
      </c>
      <c r="G1759" t="s">
        <v>12</v>
      </c>
      <c r="H1759" t="s">
        <v>11</v>
      </c>
      <c r="I1759" t="s">
        <v>2380</v>
      </c>
      <c r="O1759" t="s">
        <v>42</v>
      </c>
    </row>
    <row r="1760" spans="3:15" x14ac:dyDescent="0.3">
      <c r="C1760">
        <v>2003</v>
      </c>
      <c r="D1760" t="s">
        <v>20</v>
      </c>
      <c r="G1760" t="s">
        <v>11</v>
      </c>
      <c r="H1760" t="s">
        <v>11</v>
      </c>
      <c r="I1760" t="s">
        <v>2380</v>
      </c>
      <c r="O1760" t="s">
        <v>42</v>
      </c>
    </row>
    <row r="1761" spans="3:15" x14ac:dyDescent="0.3">
      <c r="C1761">
        <v>1968</v>
      </c>
      <c r="D1761" t="s">
        <v>37</v>
      </c>
      <c r="G1761" t="s">
        <v>12</v>
      </c>
      <c r="H1761" t="s">
        <v>11</v>
      </c>
      <c r="I1761" t="s">
        <v>2380</v>
      </c>
      <c r="O1761" t="s">
        <v>23</v>
      </c>
    </row>
    <row r="1762" spans="3:15" x14ac:dyDescent="0.3">
      <c r="C1762">
        <v>1977</v>
      </c>
      <c r="D1762" t="s">
        <v>35</v>
      </c>
      <c r="G1762" t="s">
        <v>12</v>
      </c>
      <c r="H1762" t="s">
        <v>11</v>
      </c>
      <c r="I1762" t="s">
        <v>2380</v>
      </c>
      <c r="O1762" t="s">
        <v>249</v>
      </c>
    </row>
    <row r="1763" spans="3:15" x14ac:dyDescent="0.3">
      <c r="C1763">
        <v>1980</v>
      </c>
      <c r="D1763" t="s">
        <v>10</v>
      </c>
      <c r="G1763" t="s">
        <v>12</v>
      </c>
      <c r="H1763" t="s">
        <v>11</v>
      </c>
      <c r="I1763" t="s">
        <v>2380</v>
      </c>
      <c r="O1763" t="s">
        <v>23</v>
      </c>
    </row>
    <row r="1764" spans="3:15" x14ac:dyDescent="0.3">
      <c r="C1764">
        <v>1971</v>
      </c>
      <c r="D1764" t="s">
        <v>35</v>
      </c>
      <c r="G1764" t="s">
        <v>11</v>
      </c>
      <c r="H1764" t="s">
        <v>11</v>
      </c>
      <c r="I1764" t="s">
        <v>2380</v>
      </c>
      <c r="O1764" t="s">
        <v>249</v>
      </c>
    </row>
    <row r="1765" spans="3:15" x14ac:dyDescent="0.3">
      <c r="C1765">
        <v>1996</v>
      </c>
      <c r="D1765" t="s">
        <v>18</v>
      </c>
      <c r="G1765" t="s">
        <v>12</v>
      </c>
      <c r="H1765" t="s">
        <v>11</v>
      </c>
      <c r="I1765" t="s">
        <v>2380</v>
      </c>
      <c r="O1765" t="s">
        <v>13</v>
      </c>
    </row>
    <row r="1766" spans="3:15" x14ac:dyDescent="0.3">
      <c r="C1766">
        <v>2003</v>
      </c>
      <c r="D1766" t="s">
        <v>30</v>
      </c>
      <c r="G1766" t="s">
        <v>11</v>
      </c>
      <c r="H1766" t="s">
        <v>11</v>
      </c>
      <c r="I1766" t="s">
        <v>2380</v>
      </c>
      <c r="O1766" t="s">
        <v>42</v>
      </c>
    </row>
    <row r="1767" spans="3:15" x14ac:dyDescent="0.3">
      <c r="C1767">
        <v>2002</v>
      </c>
      <c r="D1767" t="s">
        <v>18</v>
      </c>
      <c r="G1767" t="s">
        <v>12</v>
      </c>
      <c r="H1767" t="s">
        <v>11</v>
      </c>
      <c r="I1767" t="s">
        <v>2380</v>
      </c>
      <c r="O1767" t="s">
        <v>13</v>
      </c>
    </row>
    <row r="1768" spans="3:15" x14ac:dyDescent="0.3">
      <c r="C1768">
        <v>1998</v>
      </c>
      <c r="D1768" t="s">
        <v>18</v>
      </c>
      <c r="G1768" t="s">
        <v>12</v>
      </c>
      <c r="H1768" t="s">
        <v>11</v>
      </c>
      <c r="I1768" t="s">
        <v>2380</v>
      </c>
      <c r="O1768" t="s">
        <v>168</v>
      </c>
    </row>
    <row r="1769" spans="3:15" x14ac:dyDescent="0.3">
      <c r="C1769">
        <v>1965</v>
      </c>
      <c r="D1769" t="s">
        <v>20</v>
      </c>
      <c r="G1769" t="s">
        <v>11</v>
      </c>
      <c r="H1769" t="s">
        <v>11</v>
      </c>
      <c r="I1769" t="s">
        <v>2380</v>
      </c>
      <c r="O1769" t="s">
        <v>535</v>
      </c>
    </row>
    <row r="1770" spans="3:15" x14ac:dyDescent="0.3">
      <c r="C1770">
        <v>1964</v>
      </c>
      <c r="D1770" t="s">
        <v>18</v>
      </c>
      <c r="G1770" t="s">
        <v>11</v>
      </c>
      <c r="H1770" t="s">
        <v>11</v>
      </c>
      <c r="I1770" t="s">
        <v>2380</v>
      </c>
      <c r="O1770" t="s">
        <v>23</v>
      </c>
    </row>
    <row r="1771" spans="3:15" x14ac:dyDescent="0.3">
      <c r="C1771">
        <v>2004</v>
      </c>
      <c r="D1771" t="s">
        <v>35</v>
      </c>
      <c r="G1771" t="s">
        <v>11</v>
      </c>
      <c r="H1771" t="s">
        <v>11</v>
      </c>
      <c r="I1771" t="s">
        <v>2380</v>
      </c>
      <c r="O1771" t="s">
        <v>166</v>
      </c>
    </row>
    <row r="1772" spans="3:15" x14ac:dyDescent="0.3">
      <c r="C1772">
        <v>1982</v>
      </c>
      <c r="D1772" t="s">
        <v>37</v>
      </c>
      <c r="G1772" t="s">
        <v>16</v>
      </c>
      <c r="H1772" t="s">
        <v>11</v>
      </c>
      <c r="I1772" t="s">
        <v>2380</v>
      </c>
      <c r="O1772" t="s">
        <v>13</v>
      </c>
    </row>
    <row r="1773" spans="3:15" x14ac:dyDescent="0.3">
      <c r="C1773">
        <v>1975</v>
      </c>
      <c r="D1773" t="s">
        <v>35</v>
      </c>
      <c r="G1773" t="s">
        <v>12</v>
      </c>
      <c r="H1773" t="s">
        <v>11</v>
      </c>
      <c r="I1773" t="s">
        <v>2380</v>
      </c>
      <c r="O1773" t="s">
        <v>535</v>
      </c>
    </row>
    <row r="1774" spans="3:15" x14ac:dyDescent="0.3">
      <c r="C1774">
        <v>1963</v>
      </c>
      <c r="D1774" t="s">
        <v>10</v>
      </c>
      <c r="G1774" t="s">
        <v>12</v>
      </c>
      <c r="H1774" t="s">
        <v>11</v>
      </c>
      <c r="I1774" t="s">
        <v>2380</v>
      </c>
      <c r="O1774" t="s">
        <v>249</v>
      </c>
    </row>
    <row r="1775" spans="3:15" x14ac:dyDescent="0.3">
      <c r="C1775">
        <v>2003</v>
      </c>
      <c r="D1775" t="s">
        <v>15</v>
      </c>
      <c r="G1775" t="s">
        <v>12</v>
      </c>
      <c r="H1775" t="s">
        <v>11</v>
      </c>
      <c r="I1775" t="s">
        <v>2380</v>
      </c>
      <c r="O1775" t="s">
        <v>23</v>
      </c>
    </row>
    <row r="1776" spans="3:15" x14ac:dyDescent="0.3">
      <c r="C1776">
        <v>1992</v>
      </c>
      <c r="D1776" t="s">
        <v>37</v>
      </c>
      <c r="G1776" t="s">
        <v>16</v>
      </c>
      <c r="H1776" t="s">
        <v>11</v>
      </c>
      <c r="I1776" t="s">
        <v>2380</v>
      </c>
      <c r="O1776" t="s">
        <v>23</v>
      </c>
    </row>
    <row r="1777" spans="3:15" x14ac:dyDescent="0.3">
      <c r="C1777">
        <v>2003</v>
      </c>
      <c r="D1777" t="s">
        <v>15</v>
      </c>
      <c r="G1777" t="s">
        <v>16</v>
      </c>
      <c r="H1777" t="s">
        <v>11</v>
      </c>
      <c r="I1777" t="s">
        <v>2380</v>
      </c>
      <c r="O1777" t="s">
        <v>23</v>
      </c>
    </row>
    <row r="1778" spans="3:15" x14ac:dyDescent="0.3">
      <c r="C1778">
        <v>1971</v>
      </c>
      <c r="D1778" t="s">
        <v>18</v>
      </c>
      <c r="G1778" t="s">
        <v>16</v>
      </c>
      <c r="H1778" t="s">
        <v>16</v>
      </c>
      <c r="I1778" t="s">
        <v>2380</v>
      </c>
      <c r="O1778" t="s">
        <v>23</v>
      </c>
    </row>
    <row r="1779" spans="3:15" x14ac:dyDescent="0.3">
      <c r="C1779">
        <v>1990</v>
      </c>
      <c r="D1779" t="s">
        <v>30</v>
      </c>
      <c r="G1779" t="s">
        <v>11</v>
      </c>
      <c r="H1779" t="s">
        <v>16</v>
      </c>
      <c r="I1779" t="s">
        <v>2380</v>
      </c>
      <c r="O1779" t="s">
        <v>42</v>
      </c>
    </row>
    <row r="1780" spans="3:15" x14ac:dyDescent="0.3">
      <c r="C1780">
        <v>1965</v>
      </c>
      <c r="D1780" t="s">
        <v>18</v>
      </c>
      <c r="G1780" t="s">
        <v>11</v>
      </c>
      <c r="H1780" t="s">
        <v>16</v>
      </c>
      <c r="I1780" t="s">
        <v>2380</v>
      </c>
      <c r="O1780" t="s">
        <v>249</v>
      </c>
    </row>
    <row r="1781" spans="3:15" x14ac:dyDescent="0.3">
      <c r="C1781">
        <v>1968</v>
      </c>
      <c r="D1781" t="s">
        <v>10</v>
      </c>
      <c r="G1781" t="s">
        <v>16</v>
      </c>
      <c r="H1781" t="s">
        <v>16</v>
      </c>
      <c r="I1781" t="s">
        <v>2380</v>
      </c>
      <c r="O1781" t="s">
        <v>535</v>
      </c>
    </row>
    <row r="1782" spans="3:15" x14ac:dyDescent="0.3">
      <c r="C1782">
        <v>1963</v>
      </c>
      <c r="D1782" t="s">
        <v>15</v>
      </c>
      <c r="G1782" t="s">
        <v>11</v>
      </c>
      <c r="H1782" t="s">
        <v>16</v>
      </c>
      <c r="I1782" t="s">
        <v>2380</v>
      </c>
      <c r="O1782" t="s">
        <v>23</v>
      </c>
    </row>
    <row r="1783" spans="3:15" x14ac:dyDescent="0.3">
      <c r="C1783">
        <v>2002</v>
      </c>
      <c r="D1783" t="s">
        <v>35</v>
      </c>
      <c r="G1783" t="s">
        <v>16</v>
      </c>
      <c r="H1783" t="s">
        <v>16</v>
      </c>
      <c r="I1783" t="s">
        <v>2380</v>
      </c>
      <c r="O1783" t="s">
        <v>23</v>
      </c>
    </row>
    <row r="1784" spans="3:15" x14ac:dyDescent="0.3">
      <c r="C1784">
        <v>1970</v>
      </c>
      <c r="D1784" t="s">
        <v>10</v>
      </c>
      <c r="G1784" t="s">
        <v>12</v>
      </c>
      <c r="H1784" t="s">
        <v>16</v>
      </c>
      <c r="I1784" t="s">
        <v>2380</v>
      </c>
      <c r="O1784" t="s">
        <v>23</v>
      </c>
    </row>
    <row r="1785" spans="3:15" x14ac:dyDescent="0.3">
      <c r="C1785">
        <v>1990</v>
      </c>
      <c r="D1785" t="s">
        <v>37</v>
      </c>
      <c r="G1785" t="s">
        <v>12</v>
      </c>
      <c r="H1785" t="s">
        <v>16</v>
      </c>
      <c r="I1785" t="s">
        <v>2380</v>
      </c>
      <c r="O1785" t="s">
        <v>13</v>
      </c>
    </row>
    <row r="1786" spans="3:15" x14ac:dyDescent="0.3">
      <c r="C1786">
        <v>1994</v>
      </c>
      <c r="D1786" t="s">
        <v>10</v>
      </c>
      <c r="G1786" t="s">
        <v>12</v>
      </c>
      <c r="H1786" t="s">
        <v>16</v>
      </c>
      <c r="I1786" t="s">
        <v>2380</v>
      </c>
      <c r="O1786" t="s">
        <v>13</v>
      </c>
    </row>
    <row r="1787" spans="3:15" x14ac:dyDescent="0.3">
      <c r="C1787">
        <v>2003</v>
      </c>
      <c r="D1787" t="s">
        <v>10</v>
      </c>
      <c r="G1787" t="s">
        <v>16</v>
      </c>
      <c r="H1787" t="s">
        <v>16</v>
      </c>
      <c r="I1787" t="s">
        <v>2380</v>
      </c>
      <c r="O1787" t="s">
        <v>23</v>
      </c>
    </row>
    <row r="1788" spans="3:15" x14ac:dyDescent="0.3">
      <c r="C1788">
        <v>1966</v>
      </c>
      <c r="D1788" t="s">
        <v>18</v>
      </c>
      <c r="G1788" t="s">
        <v>12</v>
      </c>
      <c r="H1788" t="s">
        <v>16</v>
      </c>
      <c r="I1788" t="s">
        <v>2380</v>
      </c>
      <c r="O1788" t="s">
        <v>23</v>
      </c>
    </row>
    <row r="1789" spans="3:15" x14ac:dyDescent="0.3">
      <c r="C1789">
        <v>1979</v>
      </c>
      <c r="D1789" t="s">
        <v>37</v>
      </c>
      <c r="G1789" t="s">
        <v>11</v>
      </c>
      <c r="H1789" t="s">
        <v>16</v>
      </c>
      <c r="I1789" t="s">
        <v>2380</v>
      </c>
      <c r="O1789" t="s">
        <v>23</v>
      </c>
    </row>
    <row r="1790" spans="3:15" x14ac:dyDescent="0.3">
      <c r="C1790">
        <v>1963</v>
      </c>
      <c r="D1790" t="s">
        <v>30</v>
      </c>
      <c r="G1790" t="s">
        <v>11</v>
      </c>
      <c r="H1790" t="s">
        <v>16</v>
      </c>
      <c r="I1790" t="s">
        <v>2380</v>
      </c>
      <c r="O1790" t="s">
        <v>23</v>
      </c>
    </row>
    <row r="1791" spans="3:15" x14ac:dyDescent="0.3">
      <c r="C1791">
        <v>1976</v>
      </c>
      <c r="D1791" t="s">
        <v>30</v>
      </c>
      <c r="G1791" t="s">
        <v>11</v>
      </c>
      <c r="H1791" t="s">
        <v>16</v>
      </c>
      <c r="I1791" t="s">
        <v>2380</v>
      </c>
      <c r="O1791" t="s">
        <v>23</v>
      </c>
    </row>
    <row r="1792" spans="3:15" x14ac:dyDescent="0.3">
      <c r="C1792">
        <v>1997</v>
      </c>
      <c r="D1792" t="s">
        <v>35</v>
      </c>
      <c r="G1792" t="s">
        <v>11</v>
      </c>
      <c r="H1792" t="s">
        <v>16</v>
      </c>
      <c r="I1792" t="s">
        <v>2380</v>
      </c>
      <c r="O1792" t="s">
        <v>247</v>
      </c>
    </row>
    <row r="1793" spans="3:15" x14ac:dyDescent="0.3">
      <c r="C1793">
        <v>1979</v>
      </c>
      <c r="D1793" t="s">
        <v>15</v>
      </c>
      <c r="G1793" t="s">
        <v>12</v>
      </c>
      <c r="H1793" t="s">
        <v>16</v>
      </c>
      <c r="I1793" t="s">
        <v>2380</v>
      </c>
      <c r="O1793" t="s">
        <v>23</v>
      </c>
    </row>
    <row r="1794" spans="3:15" x14ac:dyDescent="0.3">
      <c r="C1794">
        <v>1989</v>
      </c>
      <c r="D1794" t="s">
        <v>30</v>
      </c>
      <c r="G1794" t="s">
        <v>11</v>
      </c>
      <c r="H1794" t="s">
        <v>16</v>
      </c>
      <c r="I1794" t="s">
        <v>2380</v>
      </c>
      <c r="O1794" t="s">
        <v>356</v>
      </c>
    </row>
    <row r="1795" spans="3:15" x14ac:dyDescent="0.3">
      <c r="C1795">
        <v>1977</v>
      </c>
      <c r="D1795" t="s">
        <v>37</v>
      </c>
      <c r="G1795" t="s">
        <v>11</v>
      </c>
      <c r="H1795" t="s">
        <v>16</v>
      </c>
      <c r="I1795" t="s">
        <v>2380</v>
      </c>
      <c r="O1795" t="s">
        <v>13</v>
      </c>
    </row>
    <row r="1796" spans="3:15" x14ac:dyDescent="0.3">
      <c r="C1796">
        <v>2001</v>
      </c>
      <c r="D1796" t="s">
        <v>20</v>
      </c>
      <c r="G1796" t="s">
        <v>11</v>
      </c>
      <c r="H1796" t="s">
        <v>16</v>
      </c>
      <c r="I1796" t="s">
        <v>2380</v>
      </c>
      <c r="O1796" t="s">
        <v>42</v>
      </c>
    </row>
    <row r="1797" spans="3:15" x14ac:dyDescent="0.3">
      <c r="C1797">
        <v>1975</v>
      </c>
      <c r="D1797" t="s">
        <v>18</v>
      </c>
      <c r="G1797" t="s">
        <v>12</v>
      </c>
      <c r="H1797" t="s">
        <v>16</v>
      </c>
      <c r="I1797" t="s">
        <v>2380</v>
      </c>
      <c r="O1797" t="s">
        <v>249</v>
      </c>
    </row>
    <row r="1798" spans="3:15" x14ac:dyDescent="0.3">
      <c r="C1798">
        <v>1965</v>
      </c>
      <c r="D1798" t="s">
        <v>37</v>
      </c>
      <c r="G1798" t="s">
        <v>11</v>
      </c>
      <c r="H1798" t="s">
        <v>16</v>
      </c>
      <c r="I1798" t="s">
        <v>2380</v>
      </c>
      <c r="O1798" t="s">
        <v>23</v>
      </c>
    </row>
    <row r="1799" spans="3:15" x14ac:dyDescent="0.3">
      <c r="C1799">
        <v>1999</v>
      </c>
      <c r="D1799" t="s">
        <v>37</v>
      </c>
      <c r="G1799" t="s">
        <v>16</v>
      </c>
      <c r="H1799" t="s">
        <v>16</v>
      </c>
      <c r="I1799" t="s">
        <v>2380</v>
      </c>
      <c r="O1799" t="s">
        <v>23</v>
      </c>
    </row>
    <row r="1800" spans="3:15" x14ac:dyDescent="0.3">
      <c r="C1800">
        <v>1993</v>
      </c>
      <c r="D1800" t="s">
        <v>10</v>
      </c>
      <c r="G1800" t="s">
        <v>16</v>
      </c>
      <c r="H1800" t="s">
        <v>16</v>
      </c>
      <c r="I1800" t="s">
        <v>2380</v>
      </c>
      <c r="O1800" t="s">
        <v>23</v>
      </c>
    </row>
    <row r="1801" spans="3:15" x14ac:dyDescent="0.3">
      <c r="C1801">
        <v>1963</v>
      </c>
      <c r="D1801" t="s">
        <v>10</v>
      </c>
      <c r="G1801" t="s">
        <v>11</v>
      </c>
      <c r="H1801" t="s">
        <v>16</v>
      </c>
      <c r="I1801" t="s">
        <v>2380</v>
      </c>
      <c r="O1801" t="s">
        <v>535</v>
      </c>
    </row>
    <row r="1802" spans="3:15" x14ac:dyDescent="0.3">
      <c r="C1802">
        <v>1997</v>
      </c>
      <c r="D1802" t="s">
        <v>18</v>
      </c>
      <c r="G1802" t="s">
        <v>16</v>
      </c>
      <c r="H1802" t="s">
        <v>16</v>
      </c>
      <c r="I1802" t="s">
        <v>2380</v>
      </c>
      <c r="O1802" t="s">
        <v>13</v>
      </c>
    </row>
    <row r="1803" spans="3:15" x14ac:dyDescent="0.3">
      <c r="C1803">
        <v>2004</v>
      </c>
      <c r="D1803" t="s">
        <v>20</v>
      </c>
      <c r="G1803" t="s">
        <v>12</v>
      </c>
      <c r="H1803" t="s">
        <v>16</v>
      </c>
      <c r="I1803" t="s">
        <v>2380</v>
      </c>
      <c r="O1803" t="s">
        <v>13</v>
      </c>
    </row>
    <row r="1804" spans="3:15" x14ac:dyDescent="0.3">
      <c r="C1804">
        <v>1995</v>
      </c>
      <c r="D1804" t="s">
        <v>35</v>
      </c>
      <c r="G1804" t="s">
        <v>16</v>
      </c>
      <c r="H1804" t="s">
        <v>16</v>
      </c>
      <c r="I1804" t="s">
        <v>2380</v>
      </c>
      <c r="O1804" t="s">
        <v>13</v>
      </c>
    </row>
    <row r="1805" spans="3:15" x14ac:dyDescent="0.3">
      <c r="C1805">
        <v>1992</v>
      </c>
      <c r="D1805" t="s">
        <v>30</v>
      </c>
      <c r="G1805" t="s">
        <v>12</v>
      </c>
      <c r="H1805" t="s">
        <v>16</v>
      </c>
      <c r="I1805" t="s">
        <v>2380</v>
      </c>
      <c r="O1805" t="s">
        <v>42</v>
      </c>
    </row>
    <row r="1806" spans="3:15" x14ac:dyDescent="0.3">
      <c r="C1806">
        <v>1995</v>
      </c>
      <c r="D1806" t="s">
        <v>10</v>
      </c>
      <c r="G1806" t="s">
        <v>12</v>
      </c>
      <c r="H1806" t="s">
        <v>16</v>
      </c>
      <c r="I1806" t="s">
        <v>2380</v>
      </c>
      <c r="O1806" t="s">
        <v>23</v>
      </c>
    </row>
    <row r="1807" spans="3:15" x14ac:dyDescent="0.3">
      <c r="C1807">
        <v>1999</v>
      </c>
      <c r="D1807" t="s">
        <v>30</v>
      </c>
      <c r="G1807" t="s">
        <v>11</v>
      </c>
      <c r="H1807" t="s">
        <v>16</v>
      </c>
      <c r="I1807" t="s">
        <v>2380</v>
      </c>
      <c r="O1807" t="s">
        <v>13</v>
      </c>
    </row>
    <row r="1808" spans="3:15" x14ac:dyDescent="0.3">
      <c r="C1808">
        <v>1964</v>
      </c>
      <c r="D1808" t="s">
        <v>20</v>
      </c>
      <c r="G1808" t="s">
        <v>11</v>
      </c>
      <c r="H1808" t="s">
        <v>16</v>
      </c>
      <c r="I1808" t="s">
        <v>2380</v>
      </c>
      <c r="O1808" t="s">
        <v>23</v>
      </c>
    </row>
    <row r="1809" spans="3:15" x14ac:dyDescent="0.3">
      <c r="C1809">
        <v>1986</v>
      </c>
      <c r="D1809" t="s">
        <v>35</v>
      </c>
      <c r="G1809" t="s">
        <v>12</v>
      </c>
      <c r="H1809" t="s">
        <v>16</v>
      </c>
      <c r="I1809" t="s">
        <v>2380</v>
      </c>
      <c r="O1809" t="s">
        <v>42</v>
      </c>
    </row>
    <row r="1810" spans="3:15" x14ac:dyDescent="0.3">
      <c r="C1810">
        <v>1998</v>
      </c>
      <c r="D1810" t="s">
        <v>20</v>
      </c>
      <c r="G1810" t="s">
        <v>16</v>
      </c>
      <c r="H1810" t="s">
        <v>16</v>
      </c>
      <c r="I1810" t="s">
        <v>2380</v>
      </c>
      <c r="O1810" t="s">
        <v>166</v>
      </c>
    </row>
    <row r="1811" spans="3:15" x14ac:dyDescent="0.3">
      <c r="C1811">
        <v>1970</v>
      </c>
      <c r="D1811" t="s">
        <v>37</v>
      </c>
      <c r="G1811" t="s">
        <v>12</v>
      </c>
      <c r="H1811" t="s">
        <v>16</v>
      </c>
      <c r="I1811" t="s">
        <v>2380</v>
      </c>
      <c r="O1811" t="s">
        <v>23</v>
      </c>
    </row>
    <row r="1812" spans="3:15" x14ac:dyDescent="0.3">
      <c r="C1812">
        <v>1967</v>
      </c>
      <c r="D1812" t="s">
        <v>35</v>
      </c>
      <c r="G1812" t="s">
        <v>16</v>
      </c>
      <c r="H1812" t="s">
        <v>16</v>
      </c>
      <c r="I1812" t="s">
        <v>2380</v>
      </c>
      <c r="O1812" t="s">
        <v>249</v>
      </c>
    </row>
    <row r="1813" spans="3:15" x14ac:dyDescent="0.3">
      <c r="C1813">
        <v>1992</v>
      </c>
      <c r="D1813" t="s">
        <v>30</v>
      </c>
      <c r="G1813" t="s">
        <v>11</v>
      </c>
      <c r="H1813" t="s">
        <v>16</v>
      </c>
      <c r="I1813" t="s">
        <v>2380</v>
      </c>
      <c r="O1813" t="s">
        <v>23</v>
      </c>
    </row>
    <row r="1814" spans="3:15" x14ac:dyDescent="0.3">
      <c r="C1814">
        <v>1979</v>
      </c>
      <c r="D1814" t="s">
        <v>15</v>
      </c>
      <c r="G1814" t="s">
        <v>16</v>
      </c>
      <c r="H1814" t="s">
        <v>16</v>
      </c>
      <c r="I1814" t="s">
        <v>2380</v>
      </c>
      <c r="O1814" t="s">
        <v>13</v>
      </c>
    </row>
    <row r="1815" spans="3:15" x14ac:dyDescent="0.3">
      <c r="C1815">
        <v>1995</v>
      </c>
      <c r="D1815" t="s">
        <v>15</v>
      </c>
      <c r="G1815" t="s">
        <v>16</v>
      </c>
      <c r="H1815" t="s">
        <v>16</v>
      </c>
      <c r="I1815" t="s">
        <v>2380</v>
      </c>
      <c r="O1815" t="s">
        <v>23</v>
      </c>
    </row>
    <row r="1816" spans="3:15" x14ac:dyDescent="0.3">
      <c r="C1816">
        <v>1979</v>
      </c>
      <c r="D1816" t="s">
        <v>37</v>
      </c>
      <c r="G1816" t="s">
        <v>11</v>
      </c>
      <c r="H1816" t="s">
        <v>16</v>
      </c>
      <c r="I1816" t="s">
        <v>2380</v>
      </c>
      <c r="O1816" t="s">
        <v>13</v>
      </c>
    </row>
    <row r="1817" spans="3:15" x14ac:dyDescent="0.3">
      <c r="C1817">
        <v>1962</v>
      </c>
      <c r="D1817" t="s">
        <v>30</v>
      </c>
      <c r="G1817" t="s">
        <v>16</v>
      </c>
      <c r="H1817" t="s">
        <v>16</v>
      </c>
      <c r="I1817" t="s">
        <v>2380</v>
      </c>
      <c r="O1817" t="s">
        <v>249</v>
      </c>
    </row>
    <row r="1818" spans="3:15" x14ac:dyDescent="0.3">
      <c r="C1818">
        <v>2003</v>
      </c>
      <c r="D1818" t="s">
        <v>10</v>
      </c>
      <c r="G1818" t="s">
        <v>12</v>
      </c>
      <c r="H1818" t="s">
        <v>16</v>
      </c>
      <c r="I1818" t="s">
        <v>2380</v>
      </c>
      <c r="O1818" t="s">
        <v>23</v>
      </c>
    </row>
    <row r="1819" spans="3:15" x14ac:dyDescent="0.3">
      <c r="C1819">
        <v>1963</v>
      </c>
      <c r="D1819" t="s">
        <v>30</v>
      </c>
      <c r="G1819" t="s">
        <v>16</v>
      </c>
      <c r="H1819" t="s">
        <v>16</v>
      </c>
      <c r="I1819" t="s">
        <v>2380</v>
      </c>
      <c r="O1819" t="s">
        <v>535</v>
      </c>
    </row>
    <row r="1820" spans="3:15" x14ac:dyDescent="0.3">
      <c r="C1820">
        <v>1995</v>
      </c>
      <c r="D1820" t="s">
        <v>20</v>
      </c>
      <c r="G1820" t="s">
        <v>11</v>
      </c>
      <c r="H1820" t="s">
        <v>16</v>
      </c>
      <c r="I1820" t="s">
        <v>2380</v>
      </c>
      <c r="O1820" t="s">
        <v>247</v>
      </c>
    </row>
    <row r="1821" spans="3:15" x14ac:dyDescent="0.3">
      <c r="C1821">
        <v>1969</v>
      </c>
      <c r="D1821" t="s">
        <v>35</v>
      </c>
      <c r="G1821" t="s">
        <v>12</v>
      </c>
      <c r="H1821" t="s">
        <v>16</v>
      </c>
      <c r="I1821" t="s">
        <v>2380</v>
      </c>
      <c r="O1821" t="s">
        <v>23</v>
      </c>
    </row>
    <row r="1822" spans="3:15" x14ac:dyDescent="0.3">
      <c r="C1822">
        <v>1963</v>
      </c>
      <c r="D1822" t="s">
        <v>37</v>
      </c>
      <c r="G1822" t="s">
        <v>16</v>
      </c>
      <c r="H1822" t="s">
        <v>16</v>
      </c>
      <c r="I1822" t="s">
        <v>2380</v>
      </c>
      <c r="O1822" t="s">
        <v>535</v>
      </c>
    </row>
    <row r="1823" spans="3:15" x14ac:dyDescent="0.3">
      <c r="C1823">
        <v>1998</v>
      </c>
      <c r="D1823" t="s">
        <v>35</v>
      </c>
      <c r="G1823" t="s">
        <v>12</v>
      </c>
      <c r="H1823" t="s">
        <v>16</v>
      </c>
      <c r="I1823" t="s">
        <v>2380</v>
      </c>
      <c r="O1823" t="s">
        <v>42</v>
      </c>
    </row>
    <row r="1824" spans="3:15" x14ac:dyDescent="0.3">
      <c r="C1824">
        <v>1992</v>
      </c>
      <c r="D1824" t="s">
        <v>15</v>
      </c>
      <c r="G1824" t="s">
        <v>16</v>
      </c>
      <c r="H1824" t="s">
        <v>16</v>
      </c>
      <c r="I1824" t="s">
        <v>2380</v>
      </c>
      <c r="O1824" t="s">
        <v>13</v>
      </c>
    </row>
    <row r="1825" spans="3:15" x14ac:dyDescent="0.3">
      <c r="C1825">
        <v>1988</v>
      </c>
      <c r="D1825" t="s">
        <v>37</v>
      </c>
      <c r="G1825" t="s">
        <v>12</v>
      </c>
      <c r="H1825" t="s">
        <v>16</v>
      </c>
      <c r="I1825" t="s">
        <v>2380</v>
      </c>
      <c r="O1825" t="s">
        <v>13</v>
      </c>
    </row>
    <row r="1826" spans="3:15" x14ac:dyDescent="0.3">
      <c r="C1826">
        <v>1983</v>
      </c>
      <c r="D1826" t="s">
        <v>30</v>
      </c>
      <c r="G1826" t="s">
        <v>12</v>
      </c>
      <c r="H1826" t="s">
        <v>16</v>
      </c>
      <c r="I1826" t="s">
        <v>2380</v>
      </c>
      <c r="O1826" t="s">
        <v>42</v>
      </c>
    </row>
    <row r="1827" spans="3:15" x14ac:dyDescent="0.3">
      <c r="C1827">
        <v>1989</v>
      </c>
      <c r="D1827" t="s">
        <v>18</v>
      </c>
      <c r="G1827" t="s">
        <v>12</v>
      </c>
      <c r="H1827" t="s">
        <v>16</v>
      </c>
      <c r="I1827" t="s">
        <v>2380</v>
      </c>
      <c r="O1827" t="s">
        <v>42</v>
      </c>
    </row>
    <row r="1828" spans="3:15" x14ac:dyDescent="0.3">
      <c r="C1828">
        <v>1993</v>
      </c>
      <c r="D1828" t="s">
        <v>20</v>
      </c>
      <c r="G1828" t="s">
        <v>11</v>
      </c>
      <c r="H1828" t="s">
        <v>16</v>
      </c>
      <c r="I1828" t="s">
        <v>2380</v>
      </c>
      <c r="O1828" t="s">
        <v>13</v>
      </c>
    </row>
    <row r="1829" spans="3:15" x14ac:dyDescent="0.3">
      <c r="C1829">
        <v>1979</v>
      </c>
      <c r="D1829" t="s">
        <v>10</v>
      </c>
      <c r="G1829" t="s">
        <v>16</v>
      </c>
      <c r="H1829" t="s">
        <v>16</v>
      </c>
      <c r="I1829" t="s">
        <v>2380</v>
      </c>
      <c r="O1829" t="s">
        <v>247</v>
      </c>
    </row>
    <row r="1830" spans="3:15" x14ac:dyDescent="0.3">
      <c r="C1830">
        <v>1991</v>
      </c>
      <c r="D1830" t="s">
        <v>20</v>
      </c>
      <c r="G1830" t="s">
        <v>12</v>
      </c>
      <c r="H1830" t="s">
        <v>16</v>
      </c>
      <c r="I1830" t="s">
        <v>2380</v>
      </c>
      <c r="O1830" t="s">
        <v>42</v>
      </c>
    </row>
    <row r="1831" spans="3:15" x14ac:dyDescent="0.3">
      <c r="C1831">
        <v>1985</v>
      </c>
      <c r="D1831" t="s">
        <v>30</v>
      </c>
      <c r="G1831" t="s">
        <v>12</v>
      </c>
      <c r="H1831" t="s">
        <v>16</v>
      </c>
      <c r="I1831" t="s">
        <v>2380</v>
      </c>
      <c r="O1831" t="s">
        <v>13</v>
      </c>
    </row>
    <row r="1832" spans="3:15" x14ac:dyDescent="0.3">
      <c r="C1832">
        <v>1967</v>
      </c>
      <c r="D1832" t="s">
        <v>10</v>
      </c>
      <c r="G1832" t="s">
        <v>16</v>
      </c>
      <c r="H1832" t="s">
        <v>16</v>
      </c>
      <c r="I1832" t="s">
        <v>2380</v>
      </c>
      <c r="O1832" t="s">
        <v>23</v>
      </c>
    </row>
    <row r="1833" spans="3:15" x14ac:dyDescent="0.3">
      <c r="C1833">
        <v>1966</v>
      </c>
      <c r="D1833" t="s">
        <v>15</v>
      </c>
      <c r="G1833" t="s">
        <v>16</v>
      </c>
      <c r="H1833" t="s">
        <v>16</v>
      </c>
      <c r="I1833" t="s">
        <v>2380</v>
      </c>
      <c r="O1833" t="s">
        <v>23</v>
      </c>
    </row>
    <row r="1834" spans="3:15" x14ac:dyDescent="0.3">
      <c r="C1834">
        <v>1991</v>
      </c>
      <c r="D1834" t="s">
        <v>35</v>
      </c>
      <c r="G1834" t="s">
        <v>12</v>
      </c>
      <c r="H1834" t="s">
        <v>16</v>
      </c>
      <c r="I1834" t="s">
        <v>2380</v>
      </c>
      <c r="O1834" t="s">
        <v>13</v>
      </c>
    </row>
    <row r="1835" spans="3:15" x14ac:dyDescent="0.3">
      <c r="C1835">
        <v>1987</v>
      </c>
      <c r="D1835" t="s">
        <v>18</v>
      </c>
      <c r="G1835" t="s">
        <v>12</v>
      </c>
      <c r="H1835" t="s">
        <v>16</v>
      </c>
      <c r="I1835" t="s">
        <v>2380</v>
      </c>
      <c r="O1835" t="s">
        <v>13</v>
      </c>
    </row>
    <row r="1836" spans="3:15" x14ac:dyDescent="0.3">
      <c r="C1836">
        <v>1993</v>
      </c>
      <c r="D1836" t="s">
        <v>20</v>
      </c>
      <c r="G1836" t="s">
        <v>12</v>
      </c>
      <c r="H1836" t="s">
        <v>16</v>
      </c>
      <c r="I1836" t="s">
        <v>2380</v>
      </c>
      <c r="O1836" t="s">
        <v>23</v>
      </c>
    </row>
    <row r="1837" spans="3:15" x14ac:dyDescent="0.3">
      <c r="C1837">
        <v>1982</v>
      </c>
      <c r="D1837" t="s">
        <v>30</v>
      </c>
      <c r="G1837" t="s">
        <v>16</v>
      </c>
      <c r="H1837" t="s">
        <v>16</v>
      </c>
      <c r="I1837" t="s">
        <v>2380</v>
      </c>
      <c r="O1837" t="s">
        <v>13</v>
      </c>
    </row>
    <row r="1838" spans="3:15" x14ac:dyDescent="0.3">
      <c r="C1838">
        <v>1987</v>
      </c>
      <c r="D1838" t="s">
        <v>15</v>
      </c>
      <c r="G1838" t="s">
        <v>12</v>
      </c>
      <c r="H1838" t="s">
        <v>16</v>
      </c>
      <c r="I1838" t="s">
        <v>2380</v>
      </c>
      <c r="O1838" t="s">
        <v>166</v>
      </c>
    </row>
    <row r="1839" spans="3:15" x14ac:dyDescent="0.3">
      <c r="C1839">
        <v>1980</v>
      </c>
      <c r="D1839" t="s">
        <v>15</v>
      </c>
      <c r="G1839" t="s">
        <v>16</v>
      </c>
      <c r="H1839" t="s">
        <v>16</v>
      </c>
      <c r="I1839" t="s">
        <v>2380</v>
      </c>
      <c r="O1839" t="s">
        <v>13</v>
      </c>
    </row>
    <row r="1840" spans="3:15" x14ac:dyDescent="0.3">
      <c r="C1840">
        <v>1992</v>
      </c>
      <c r="D1840" t="s">
        <v>35</v>
      </c>
      <c r="G1840" t="s">
        <v>11</v>
      </c>
      <c r="H1840" t="s">
        <v>16</v>
      </c>
      <c r="I1840" t="s">
        <v>2380</v>
      </c>
      <c r="O1840" t="s">
        <v>13</v>
      </c>
    </row>
    <row r="1841" spans="3:15" x14ac:dyDescent="0.3">
      <c r="C1841">
        <v>1985</v>
      </c>
      <c r="D1841" t="s">
        <v>20</v>
      </c>
      <c r="G1841" t="s">
        <v>16</v>
      </c>
      <c r="H1841" t="s">
        <v>16</v>
      </c>
      <c r="I1841" t="s">
        <v>2380</v>
      </c>
      <c r="O1841" t="s">
        <v>13</v>
      </c>
    </row>
    <row r="1842" spans="3:15" x14ac:dyDescent="0.3">
      <c r="C1842">
        <v>1963</v>
      </c>
      <c r="D1842" t="s">
        <v>10</v>
      </c>
      <c r="G1842" t="s">
        <v>12</v>
      </c>
      <c r="H1842" t="s">
        <v>16</v>
      </c>
      <c r="I1842" t="s">
        <v>2380</v>
      </c>
      <c r="O1842" t="s">
        <v>23</v>
      </c>
    </row>
    <row r="1843" spans="3:15" x14ac:dyDescent="0.3">
      <c r="C1843">
        <v>1978</v>
      </c>
      <c r="D1843" t="s">
        <v>20</v>
      </c>
      <c r="G1843" t="s">
        <v>16</v>
      </c>
      <c r="H1843" t="s">
        <v>16</v>
      </c>
      <c r="I1843" t="s">
        <v>2380</v>
      </c>
      <c r="O1843" t="s">
        <v>247</v>
      </c>
    </row>
    <row r="1844" spans="3:15" x14ac:dyDescent="0.3">
      <c r="C1844">
        <v>1994</v>
      </c>
      <c r="D1844" t="s">
        <v>35</v>
      </c>
      <c r="G1844" t="s">
        <v>11</v>
      </c>
      <c r="H1844" t="s">
        <v>16</v>
      </c>
      <c r="I1844" t="s">
        <v>2380</v>
      </c>
      <c r="O1844" t="s">
        <v>23</v>
      </c>
    </row>
    <row r="1845" spans="3:15" x14ac:dyDescent="0.3">
      <c r="C1845">
        <v>1990</v>
      </c>
      <c r="D1845" t="s">
        <v>35</v>
      </c>
      <c r="G1845" t="s">
        <v>11</v>
      </c>
      <c r="H1845" t="s">
        <v>16</v>
      </c>
      <c r="I1845" t="s">
        <v>2380</v>
      </c>
      <c r="O1845" t="s">
        <v>13</v>
      </c>
    </row>
    <row r="1846" spans="3:15" x14ac:dyDescent="0.3">
      <c r="C1846">
        <v>1972</v>
      </c>
      <c r="D1846" t="s">
        <v>18</v>
      </c>
      <c r="G1846" t="s">
        <v>12</v>
      </c>
      <c r="H1846" t="s">
        <v>16</v>
      </c>
      <c r="I1846" t="s">
        <v>2380</v>
      </c>
      <c r="O1846" t="s">
        <v>13</v>
      </c>
    </row>
    <row r="1847" spans="3:15" x14ac:dyDescent="0.3">
      <c r="C1847">
        <v>1979</v>
      </c>
      <c r="D1847" t="s">
        <v>37</v>
      </c>
      <c r="G1847" t="s">
        <v>16</v>
      </c>
      <c r="H1847" t="s">
        <v>16</v>
      </c>
      <c r="I1847" t="s">
        <v>2380</v>
      </c>
      <c r="O1847" t="s">
        <v>247</v>
      </c>
    </row>
    <row r="1848" spans="3:15" x14ac:dyDescent="0.3">
      <c r="C1848">
        <v>1997</v>
      </c>
      <c r="D1848" t="s">
        <v>37</v>
      </c>
      <c r="G1848" t="s">
        <v>12</v>
      </c>
      <c r="H1848" t="s">
        <v>16</v>
      </c>
      <c r="I1848" t="s">
        <v>2380</v>
      </c>
      <c r="O1848" t="s">
        <v>42</v>
      </c>
    </row>
    <row r="1849" spans="3:15" x14ac:dyDescent="0.3">
      <c r="C1849">
        <v>1980</v>
      </c>
      <c r="D1849" t="s">
        <v>37</v>
      </c>
      <c r="G1849" t="s">
        <v>11</v>
      </c>
      <c r="H1849" t="s">
        <v>16</v>
      </c>
      <c r="I1849" t="s">
        <v>2380</v>
      </c>
      <c r="O1849" t="s">
        <v>247</v>
      </c>
    </row>
    <row r="1850" spans="3:15" x14ac:dyDescent="0.3">
      <c r="C1850">
        <v>1966</v>
      </c>
      <c r="D1850" t="s">
        <v>35</v>
      </c>
      <c r="G1850" t="s">
        <v>12</v>
      </c>
      <c r="H1850" t="s">
        <v>16</v>
      </c>
      <c r="I1850" t="s">
        <v>2380</v>
      </c>
      <c r="O1850" t="s">
        <v>535</v>
      </c>
    </row>
    <row r="1851" spans="3:15" x14ac:dyDescent="0.3">
      <c r="C1851">
        <v>1988</v>
      </c>
      <c r="D1851" t="s">
        <v>10</v>
      </c>
      <c r="G1851" t="s">
        <v>16</v>
      </c>
      <c r="H1851" t="s">
        <v>11</v>
      </c>
      <c r="I1851" t="s">
        <v>2380</v>
      </c>
      <c r="O1851" t="s">
        <v>23</v>
      </c>
    </row>
    <row r="1852" spans="3:15" x14ac:dyDescent="0.3">
      <c r="C1852">
        <v>1983</v>
      </c>
      <c r="D1852" t="s">
        <v>37</v>
      </c>
      <c r="G1852" t="s">
        <v>16</v>
      </c>
      <c r="H1852" t="s">
        <v>11</v>
      </c>
      <c r="I1852" t="s">
        <v>2380</v>
      </c>
      <c r="O1852" t="s">
        <v>168</v>
      </c>
    </row>
    <row r="1853" spans="3:15" x14ac:dyDescent="0.3">
      <c r="C1853">
        <v>2002</v>
      </c>
      <c r="D1853" t="s">
        <v>10</v>
      </c>
      <c r="G1853" t="s">
        <v>12</v>
      </c>
      <c r="H1853" t="s">
        <v>12</v>
      </c>
      <c r="I1853" t="s">
        <v>2380</v>
      </c>
      <c r="O1853" t="s">
        <v>42</v>
      </c>
    </row>
    <row r="1854" spans="3:15" x14ac:dyDescent="0.3">
      <c r="C1854">
        <v>1994</v>
      </c>
      <c r="D1854" t="s">
        <v>18</v>
      </c>
      <c r="G1854" t="s">
        <v>16</v>
      </c>
      <c r="H1854" t="s">
        <v>11</v>
      </c>
      <c r="I1854" t="s">
        <v>2380</v>
      </c>
      <c r="O1854" t="s">
        <v>42</v>
      </c>
    </row>
    <row r="1855" spans="3:15" x14ac:dyDescent="0.3">
      <c r="C1855">
        <v>1987</v>
      </c>
      <c r="D1855" t="s">
        <v>37</v>
      </c>
      <c r="G1855" t="s">
        <v>12</v>
      </c>
      <c r="H1855" t="s">
        <v>11</v>
      </c>
      <c r="I1855" t="s">
        <v>2380</v>
      </c>
      <c r="O1855" t="s">
        <v>23</v>
      </c>
    </row>
    <row r="1856" spans="3:15" x14ac:dyDescent="0.3">
      <c r="C1856">
        <v>1966</v>
      </c>
      <c r="D1856" t="s">
        <v>35</v>
      </c>
      <c r="G1856" t="s">
        <v>12</v>
      </c>
      <c r="H1856" t="s">
        <v>11</v>
      </c>
      <c r="I1856" t="s">
        <v>2380</v>
      </c>
      <c r="O1856" t="s">
        <v>23</v>
      </c>
    </row>
    <row r="1857" spans="3:15" x14ac:dyDescent="0.3">
      <c r="C1857">
        <v>1993</v>
      </c>
      <c r="D1857" t="s">
        <v>20</v>
      </c>
      <c r="G1857" t="s">
        <v>12</v>
      </c>
      <c r="H1857" t="s">
        <v>12</v>
      </c>
      <c r="I1857" t="s">
        <v>2380</v>
      </c>
      <c r="O1857" t="s">
        <v>168</v>
      </c>
    </row>
    <row r="1858" spans="3:15" x14ac:dyDescent="0.3">
      <c r="C1858">
        <v>1985</v>
      </c>
      <c r="D1858" t="s">
        <v>20</v>
      </c>
      <c r="G1858" t="s">
        <v>16</v>
      </c>
      <c r="H1858" t="s">
        <v>12</v>
      </c>
      <c r="I1858" t="s">
        <v>2380</v>
      </c>
      <c r="O1858" t="s">
        <v>247</v>
      </c>
    </row>
    <row r="1859" spans="3:15" x14ac:dyDescent="0.3">
      <c r="C1859">
        <v>1962</v>
      </c>
      <c r="D1859" t="s">
        <v>10</v>
      </c>
      <c r="G1859" t="s">
        <v>11</v>
      </c>
      <c r="H1859" t="s">
        <v>12</v>
      </c>
      <c r="I1859" t="s">
        <v>2380</v>
      </c>
      <c r="O1859" t="s">
        <v>535</v>
      </c>
    </row>
    <row r="1860" spans="3:15" x14ac:dyDescent="0.3">
      <c r="C1860">
        <v>1985</v>
      </c>
      <c r="D1860" t="s">
        <v>10</v>
      </c>
      <c r="G1860" t="s">
        <v>11</v>
      </c>
      <c r="H1860" t="s">
        <v>12</v>
      </c>
      <c r="I1860" t="s">
        <v>2380</v>
      </c>
      <c r="O1860" t="s">
        <v>42</v>
      </c>
    </row>
    <row r="1861" spans="3:15" x14ac:dyDescent="0.3">
      <c r="C1861">
        <v>1962</v>
      </c>
      <c r="D1861" t="s">
        <v>37</v>
      </c>
      <c r="G1861" t="s">
        <v>16</v>
      </c>
      <c r="H1861" t="s">
        <v>11</v>
      </c>
      <c r="I1861" t="s">
        <v>2380</v>
      </c>
      <c r="O1861" t="s">
        <v>23</v>
      </c>
    </row>
    <row r="1862" spans="3:15" x14ac:dyDescent="0.3">
      <c r="C1862">
        <v>1969</v>
      </c>
      <c r="D1862" t="s">
        <v>37</v>
      </c>
      <c r="G1862" t="s">
        <v>11</v>
      </c>
      <c r="H1862" t="s">
        <v>11</v>
      </c>
      <c r="I1862" t="s">
        <v>2380</v>
      </c>
      <c r="O1862" t="s">
        <v>13</v>
      </c>
    </row>
    <row r="1863" spans="3:15" x14ac:dyDescent="0.3">
      <c r="C1863">
        <v>1966</v>
      </c>
      <c r="D1863" t="s">
        <v>10</v>
      </c>
      <c r="G1863" t="s">
        <v>11</v>
      </c>
      <c r="H1863" t="s">
        <v>12</v>
      </c>
      <c r="I1863" t="s">
        <v>2380</v>
      </c>
      <c r="O1863" t="s">
        <v>23</v>
      </c>
    </row>
    <row r="1864" spans="3:15" x14ac:dyDescent="0.3">
      <c r="C1864">
        <v>1967</v>
      </c>
      <c r="D1864" t="s">
        <v>30</v>
      </c>
      <c r="G1864" t="s">
        <v>12</v>
      </c>
      <c r="H1864" t="s">
        <v>11</v>
      </c>
      <c r="I1864" t="s">
        <v>2380</v>
      </c>
      <c r="O1864" t="s">
        <v>42</v>
      </c>
    </row>
    <row r="1865" spans="3:15" x14ac:dyDescent="0.3">
      <c r="C1865">
        <v>1965</v>
      </c>
      <c r="D1865" t="s">
        <v>35</v>
      </c>
      <c r="G1865" t="s">
        <v>11</v>
      </c>
      <c r="H1865" t="s">
        <v>12</v>
      </c>
      <c r="I1865" t="s">
        <v>2380</v>
      </c>
      <c r="O1865" t="s">
        <v>166</v>
      </c>
    </row>
    <row r="1866" spans="3:15" x14ac:dyDescent="0.3">
      <c r="C1866">
        <v>1992</v>
      </c>
      <c r="D1866" t="s">
        <v>20</v>
      </c>
      <c r="G1866" t="s">
        <v>16</v>
      </c>
      <c r="H1866" t="s">
        <v>12</v>
      </c>
      <c r="I1866" t="s">
        <v>2380</v>
      </c>
      <c r="O1866" t="s">
        <v>23</v>
      </c>
    </row>
    <row r="1867" spans="3:15" x14ac:dyDescent="0.3">
      <c r="C1867">
        <v>1986</v>
      </c>
      <c r="D1867" t="s">
        <v>35</v>
      </c>
      <c r="G1867" t="s">
        <v>12</v>
      </c>
      <c r="H1867" t="s">
        <v>11</v>
      </c>
      <c r="I1867" t="s">
        <v>2380</v>
      </c>
      <c r="O1867" t="s">
        <v>356</v>
      </c>
    </row>
    <row r="1868" spans="3:15" x14ac:dyDescent="0.3">
      <c r="C1868">
        <v>1967</v>
      </c>
      <c r="D1868" t="s">
        <v>20</v>
      </c>
      <c r="G1868" t="s">
        <v>12</v>
      </c>
      <c r="H1868" t="s">
        <v>11</v>
      </c>
      <c r="I1868" t="s">
        <v>2380</v>
      </c>
      <c r="O1868" t="s">
        <v>13</v>
      </c>
    </row>
    <row r="1869" spans="3:15" x14ac:dyDescent="0.3">
      <c r="C1869">
        <v>1975</v>
      </c>
      <c r="D1869" t="s">
        <v>30</v>
      </c>
      <c r="G1869" t="s">
        <v>16</v>
      </c>
      <c r="H1869" t="s">
        <v>11</v>
      </c>
      <c r="I1869" t="s">
        <v>2380</v>
      </c>
      <c r="O1869" t="s">
        <v>247</v>
      </c>
    </row>
    <row r="1870" spans="3:15" x14ac:dyDescent="0.3">
      <c r="C1870">
        <v>1964</v>
      </c>
      <c r="D1870" t="s">
        <v>15</v>
      </c>
      <c r="G1870" t="s">
        <v>12</v>
      </c>
      <c r="H1870" t="s">
        <v>11</v>
      </c>
      <c r="I1870" t="s">
        <v>2380</v>
      </c>
      <c r="O1870" t="s">
        <v>23</v>
      </c>
    </row>
    <row r="1871" spans="3:15" x14ac:dyDescent="0.3">
      <c r="C1871">
        <v>1987</v>
      </c>
      <c r="D1871" t="s">
        <v>15</v>
      </c>
      <c r="G1871" t="s">
        <v>11</v>
      </c>
      <c r="H1871" t="s">
        <v>11</v>
      </c>
      <c r="I1871" t="s">
        <v>2380</v>
      </c>
      <c r="O1871" t="s">
        <v>164</v>
      </c>
    </row>
    <row r="1872" spans="3:15" x14ac:dyDescent="0.3">
      <c r="C1872">
        <v>1983</v>
      </c>
      <c r="D1872" t="s">
        <v>10</v>
      </c>
      <c r="G1872" t="s">
        <v>11</v>
      </c>
      <c r="H1872" t="s">
        <v>12</v>
      </c>
      <c r="I1872" t="s">
        <v>2380</v>
      </c>
      <c r="O1872" t="s">
        <v>42</v>
      </c>
    </row>
    <row r="1873" spans="3:15" x14ac:dyDescent="0.3">
      <c r="C1873">
        <v>1977</v>
      </c>
      <c r="D1873" t="s">
        <v>15</v>
      </c>
      <c r="G1873" t="s">
        <v>12</v>
      </c>
      <c r="H1873" t="s">
        <v>12</v>
      </c>
      <c r="I1873" t="s">
        <v>2380</v>
      </c>
      <c r="O1873" t="s">
        <v>23</v>
      </c>
    </row>
    <row r="1874" spans="3:15" x14ac:dyDescent="0.3">
      <c r="C1874">
        <v>1969</v>
      </c>
      <c r="D1874" t="s">
        <v>35</v>
      </c>
      <c r="G1874" t="s">
        <v>16</v>
      </c>
      <c r="H1874" t="s">
        <v>12</v>
      </c>
      <c r="I1874" t="s">
        <v>2380</v>
      </c>
      <c r="O1874" t="s">
        <v>13</v>
      </c>
    </row>
    <row r="1875" spans="3:15" x14ac:dyDescent="0.3">
      <c r="C1875">
        <v>1974</v>
      </c>
      <c r="D1875" t="s">
        <v>37</v>
      </c>
      <c r="G1875" t="s">
        <v>11</v>
      </c>
      <c r="H1875" t="s">
        <v>12</v>
      </c>
      <c r="I1875" t="s">
        <v>2380</v>
      </c>
      <c r="O1875" t="s">
        <v>13</v>
      </c>
    </row>
    <row r="1876" spans="3:15" x14ac:dyDescent="0.3">
      <c r="C1876">
        <v>1974</v>
      </c>
      <c r="D1876" t="s">
        <v>20</v>
      </c>
      <c r="G1876" t="s">
        <v>11</v>
      </c>
      <c r="H1876" t="s">
        <v>12</v>
      </c>
      <c r="I1876" t="s">
        <v>2380</v>
      </c>
      <c r="O1876" t="s">
        <v>42</v>
      </c>
    </row>
    <row r="1877" spans="3:15" x14ac:dyDescent="0.3">
      <c r="C1877">
        <v>1980</v>
      </c>
      <c r="D1877" t="s">
        <v>30</v>
      </c>
      <c r="G1877" t="s">
        <v>12</v>
      </c>
      <c r="H1877" t="s">
        <v>12</v>
      </c>
      <c r="I1877" t="s">
        <v>2380</v>
      </c>
      <c r="O1877" t="s">
        <v>166</v>
      </c>
    </row>
    <row r="1878" spans="3:15" x14ac:dyDescent="0.3">
      <c r="C1878">
        <v>2004</v>
      </c>
      <c r="D1878" t="s">
        <v>35</v>
      </c>
      <c r="G1878" t="s">
        <v>16</v>
      </c>
      <c r="H1878" t="s">
        <v>12</v>
      </c>
      <c r="I1878" t="s">
        <v>2380</v>
      </c>
      <c r="O1878" t="s">
        <v>247</v>
      </c>
    </row>
    <row r="1879" spans="3:15" x14ac:dyDescent="0.3">
      <c r="C1879">
        <v>1980</v>
      </c>
      <c r="D1879" t="s">
        <v>20</v>
      </c>
      <c r="G1879" t="s">
        <v>16</v>
      </c>
      <c r="H1879" t="s">
        <v>11</v>
      </c>
      <c r="I1879" t="s">
        <v>2380</v>
      </c>
      <c r="O1879" t="s">
        <v>23</v>
      </c>
    </row>
    <row r="1880" spans="3:15" x14ac:dyDescent="0.3">
      <c r="C1880">
        <v>1990</v>
      </c>
      <c r="D1880" t="s">
        <v>15</v>
      </c>
      <c r="G1880" t="s">
        <v>11</v>
      </c>
      <c r="H1880" t="s">
        <v>11</v>
      </c>
      <c r="I1880" t="s">
        <v>2380</v>
      </c>
      <c r="O1880" t="s">
        <v>23</v>
      </c>
    </row>
    <row r="1881" spans="3:15" x14ac:dyDescent="0.3">
      <c r="C1881">
        <v>1999</v>
      </c>
      <c r="D1881" t="s">
        <v>18</v>
      </c>
      <c r="G1881" t="s">
        <v>12</v>
      </c>
      <c r="H1881" t="s">
        <v>11</v>
      </c>
      <c r="I1881" t="s">
        <v>2380</v>
      </c>
      <c r="O1881" t="s">
        <v>23</v>
      </c>
    </row>
    <row r="1882" spans="3:15" x14ac:dyDescent="0.3">
      <c r="C1882">
        <v>1983</v>
      </c>
      <c r="D1882" t="s">
        <v>30</v>
      </c>
      <c r="G1882" t="s">
        <v>12</v>
      </c>
      <c r="H1882" t="s">
        <v>12</v>
      </c>
      <c r="I1882" t="s">
        <v>2380</v>
      </c>
      <c r="O1882" t="s">
        <v>247</v>
      </c>
    </row>
    <row r="1883" spans="3:15" x14ac:dyDescent="0.3">
      <c r="C1883">
        <v>1962</v>
      </c>
      <c r="D1883" t="s">
        <v>15</v>
      </c>
      <c r="G1883" t="s">
        <v>11</v>
      </c>
      <c r="H1883" t="s">
        <v>11</v>
      </c>
      <c r="I1883" t="s">
        <v>2380</v>
      </c>
      <c r="O1883" t="s">
        <v>23</v>
      </c>
    </row>
    <row r="1884" spans="3:15" x14ac:dyDescent="0.3">
      <c r="C1884">
        <v>1976</v>
      </c>
      <c r="D1884" t="s">
        <v>10</v>
      </c>
      <c r="G1884" t="s">
        <v>16</v>
      </c>
      <c r="H1884" t="s">
        <v>12</v>
      </c>
      <c r="I1884" t="s">
        <v>2380</v>
      </c>
      <c r="O1884" t="s">
        <v>23</v>
      </c>
    </row>
    <row r="1885" spans="3:15" x14ac:dyDescent="0.3">
      <c r="C1885">
        <v>1979</v>
      </c>
      <c r="D1885" t="s">
        <v>20</v>
      </c>
      <c r="G1885" t="s">
        <v>16</v>
      </c>
      <c r="H1885" t="s">
        <v>12</v>
      </c>
      <c r="I1885" t="s">
        <v>2380</v>
      </c>
      <c r="O1885" t="s">
        <v>247</v>
      </c>
    </row>
    <row r="1886" spans="3:15" x14ac:dyDescent="0.3">
      <c r="C1886">
        <v>1979</v>
      </c>
      <c r="D1886" t="s">
        <v>20</v>
      </c>
      <c r="G1886" t="s">
        <v>11</v>
      </c>
      <c r="H1886" t="s">
        <v>12</v>
      </c>
      <c r="I1886" t="s">
        <v>2380</v>
      </c>
      <c r="O1886" t="s">
        <v>23</v>
      </c>
    </row>
    <row r="1887" spans="3:15" x14ac:dyDescent="0.3">
      <c r="C1887">
        <v>1963</v>
      </c>
      <c r="D1887" t="s">
        <v>35</v>
      </c>
      <c r="G1887" t="s">
        <v>16</v>
      </c>
      <c r="H1887" t="s">
        <v>12</v>
      </c>
      <c r="I1887" t="s">
        <v>2380</v>
      </c>
      <c r="O1887" t="s">
        <v>42</v>
      </c>
    </row>
    <row r="1888" spans="3:15" x14ac:dyDescent="0.3">
      <c r="C1888">
        <v>1979</v>
      </c>
      <c r="D1888" t="s">
        <v>35</v>
      </c>
      <c r="G1888" t="s">
        <v>16</v>
      </c>
      <c r="H1888" t="s">
        <v>12</v>
      </c>
      <c r="I1888" t="s">
        <v>2380</v>
      </c>
      <c r="O1888" t="s">
        <v>23</v>
      </c>
    </row>
    <row r="1889" spans="3:15" x14ac:dyDescent="0.3">
      <c r="C1889">
        <v>2003</v>
      </c>
      <c r="D1889" t="s">
        <v>20</v>
      </c>
      <c r="G1889" t="s">
        <v>16</v>
      </c>
      <c r="H1889" t="s">
        <v>11</v>
      </c>
      <c r="I1889" t="s">
        <v>2380</v>
      </c>
      <c r="O1889" t="s">
        <v>42</v>
      </c>
    </row>
    <row r="1890" spans="3:15" x14ac:dyDescent="0.3">
      <c r="C1890">
        <v>1975</v>
      </c>
      <c r="D1890" t="s">
        <v>30</v>
      </c>
      <c r="G1890" t="s">
        <v>12</v>
      </c>
      <c r="H1890" t="s">
        <v>12</v>
      </c>
      <c r="I1890" t="s">
        <v>2380</v>
      </c>
      <c r="O1890" t="s">
        <v>13</v>
      </c>
    </row>
    <row r="1891" spans="3:15" x14ac:dyDescent="0.3">
      <c r="C1891">
        <v>1989</v>
      </c>
      <c r="D1891" t="s">
        <v>37</v>
      </c>
      <c r="G1891" t="s">
        <v>16</v>
      </c>
      <c r="H1891" t="s">
        <v>12</v>
      </c>
      <c r="I1891" t="s">
        <v>2380</v>
      </c>
      <c r="O1891" t="s">
        <v>23</v>
      </c>
    </row>
    <row r="1892" spans="3:15" x14ac:dyDescent="0.3">
      <c r="C1892">
        <v>2001</v>
      </c>
      <c r="D1892" t="s">
        <v>35</v>
      </c>
      <c r="G1892" t="s">
        <v>16</v>
      </c>
      <c r="H1892" t="s">
        <v>12</v>
      </c>
      <c r="I1892" t="s">
        <v>2380</v>
      </c>
      <c r="O1892" t="s">
        <v>42</v>
      </c>
    </row>
    <row r="1893" spans="3:15" x14ac:dyDescent="0.3">
      <c r="C1893">
        <v>1980</v>
      </c>
      <c r="D1893" t="s">
        <v>20</v>
      </c>
      <c r="G1893" t="s">
        <v>11</v>
      </c>
      <c r="H1893" t="s">
        <v>11</v>
      </c>
      <c r="I1893" t="s">
        <v>2380</v>
      </c>
      <c r="O1893" t="s">
        <v>42</v>
      </c>
    </row>
    <row r="1894" spans="3:15" x14ac:dyDescent="0.3">
      <c r="C1894">
        <v>1965</v>
      </c>
      <c r="D1894" t="s">
        <v>35</v>
      </c>
      <c r="G1894" t="s">
        <v>16</v>
      </c>
      <c r="H1894" t="s">
        <v>12</v>
      </c>
      <c r="I1894" t="s">
        <v>2380</v>
      </c>
      <c r="O1894" t="s">
        <v>13</v>
      </c>
    </row>
    <row r="1895" spans="3:15" x14ac:dyDescent="0.3">
      <c r="C1895">
        <v>1971</v>
      </c>
      <c r="D1895" t="s">
        <v>18</v>
      </c>
      <c r="G1895" t="s">
        <v>12</v>
      </c>
      <c r="H1895" t="s">
        <v>11</v>
      </c>
      <c r="I1895" t="s">
        <v>2380</v>
      </c>
      <c r="O1895" t="s">
        <v>13</v>
      </c>
    </row>
    <row r="1896" spans="3:15" x14ac:dyDescent="0.3">
      <c r="C1896">
        <v>1982</v>
      </c>
      <c r="D1896" t="s">
        <v>30</v>
      </c>
      <c r="G1896" t="s">
        <v>12</v>
      </c>
      <c r="H1896" t="s">
        <v>11</v>
      </c>
      <c r="I1896" t="s">
        <v>2380</v>
      </c>
      <c r="O1896" t="s">
        <v>247</v>
      </c>
    </row>
    <row r="1897" spans="3:15" x14ac:dyDescent="0.3">
      <c r="C1897">
        <v>1999</v>
      </c>
      <c r="D1897" t="s">
        <v>35</v>
      </c>
      <c r="G1897" t="s">
        <v>11</v>
      </c>
      <c r="H1897" t="s">
        <v>12</v>
      </c>
      <c r="I1897" t="s">
        <v>2380</v>
      </c>
      <c r="O1897" t="s">
        <v>247</v>
      </c>
    </row>
    <row r="1898" spans="3:15" x14ac:dyDescent="0.3">
      <c r="C1898">
        <v>1966</v>
      </c>
      <c r="D1898" t="s">
        <v>35</v>
      </c>
      <c r="G1898" t="s">
        <v>12</v>
      </c>
      <c r="H1898" t="s">
        <v>12</v>
      </c>
      <c r="I1898" t="s">
        <v>2380</v>
      </c>
      <c r="O1898" t="s">
        <v>276</v>
      </c>
    </row>
    <row r="1899" spans="3:15" x14ac:dyDescent="0.3">
      <c r="C1899">
        <v>1983</v>
      </c>
      <c r="D1899" t="s">
        <v>30</v>
      </c>
      <c r="G1899" t="s">
        <v>16</v>
      </c>
      <c r="H1899" t="s">
        <v>12</v>
      </c>
      <c r="I1899" t="s">
        <v>2380</v>
      </c>
      <c r="O1899" t="s">
        <v>166</v>
      </c>
    </row>
    <row r="1900" spans="3:15" x14ac:dyDescent="0.3">
      <c r="C1900">
        <v>1979</v>
      </c>
      <c r="D1900" t="s">
        <v>15</v>
      </c>
      <c r="G1900" t="s">
        <v>11</v>
      </c>
      <c r="H1900" t="s">
        <v>12</v>
      </c>
      <c r="I1900" t="s">
        <v>2380</v>
      </c>
      <c r="O1900" t="s">
        <v>42</v>
      </c>
    </row>
    <row r="1901" spans="3:15" x14ac:dyDescent="0.3">
      <c r="C1901">
        <v>2003</v>
      </c>
      <c r="D1901" t="s">
        <v>10</v>
      </c>
      <c r="G1901" t="s">
        <v>16</v>
      </c>
      <c r="H1901" t="s">
        <v>11</v>
      </c>
      <c r="I1901" t="s">
        <v>2380</v>
      </c>
      <c r="O1901" t="s">
        <v>23</v>
      </c>
    </row>
    <row r="1902" spans="3:15" x14ac:dyDescent="0.3">
      <c r="C1902">
        <v>1970</v>
      </c>
      <c r="D1902" t="s">
        <v>15</v>
      </c>
      <c r="G1902" t="s">
        <v>11</v>
      </c>
      <c r="H1902" t="s">
        <v>11</v>
      </c>
      <c r="I1902" t="s">
        <v>2380</v>
      </c>
      <c r="O1902" t="s">
        <v>247</v>
      </c>
    </row>
    <row r="1903" spans="3:15" x14ac:dyDescent="0.3">
      <c r="C1903">
        <v>1975</v>
      </c>
      <c r="D1903" t="s">
        <v>20</v>
      </c>
      <c r="G1903" t="s">
        <v>11</v>
      </c>
      <c r="H1903" t="s">
        <v>11</v>
      </c>
      <c r="I1903" t="s">
        <v>2380</v>
      </c>
      <c r="O1903" t="s">
        <v>13</v>
      </c>
    </row>
    <row r="1904" spans="3:15" x14ac:dyDescent="0.3">
      <c r="C1904">
        <v>2003</v>
      </c>
      <c r="D1904" t="s">
        <v>30</v>
      </c>
      <c r="G1904" t="s">
        <v>11</v>
      </c>
      <c r="H1904" t="s">
        <v>11</v>
      </c>
      <c r="I1904" t="s">
        <v>2380</v>
      </c>
      <c r="O1904" t="s">
        <v>42</v>
      </c>
    </row>
    <row r="1905" spans="3:15" x14ac:dyDescent="0.3">
      <c r="C1905">
        <v>1997</v>
      </c>
      <c r="D1905" t="s">
        <v>35</v>
      </c>
      <c r="G1905" t="s">
        <v>12</v>
      </c>
      <c r="H1905" t="s">
        <v>11</v>
      </c>
      <c r="I1905" t="s">
        <v>2380</v>
      </c>
      <c r="O1905" t="s">
        <v>170</v>
      </c>
    </row>
    <row r="1906" spans="3:15" x14ac:dyDescent="0.3">
      <c r="C1906">
        <v>1969</v>
      </c>
      <c r="D1906" t="s">
        <v>15</v>
      </c>
      <c r="G1906" t="s">
        <v>12</v>
      </c>
      <c r="H1906" t="s">
        <v>11</v>
      </c>
      <c r="I1906" t="s">
        <v>2380</v>
      </c>
      <c r="O1906" t="s">
        <v>13</v>
      </c>
    </row>
    <row r="1907" spans="3:15" x14ac:dyDescent="0.3">
      <c r="C1907">
        <v>1994</v>
      </c>
      <c r="D1907" t="s">
        <v>37</v>
      </c>
      <c r="G1907" t="s">
        <v>12</v>
      </c>
      <c r="H1907" t="s">
        <v>11</v>
      </c>
      <c r="I1907" t="s">
        <v>2380</v>
      </c>
      <c r="O1907" t="s">
        <v>247</v>
      </c>
    </row>
    <row r="1908" spans="3:15" x14ac:dyDescent="0.3">
      <c r="C1908">
        <v>1973</v>
      </c>
      <c r="D1908" t="s">
        <v>37</v>
      </c>
      <c r="G1908" t="s">
        <v>11</v>
      </c>
      <c r="H1908" t="s">
        <v>11</v>
      </c>
      <c r="I1908" t="s">
        <v>2380</v>
      </c>
      <c r="O1908" t="s">
        <v>42</v>
      </c>
    </row>
    <row r="1909" spans="3:15" x14ac:dyDescent="0.3">
      <c r="C1909">
        <v>1975</v>
      </c>
      <c r="D1909" t="s">
        <v>15</v>
      </c>
      <c r="G1909" t="s">
        <v>12</v>
      </c>
      <c r="H1909" t="s">
        <v>11</v>
      </c>
      <c r="I1909" t="s">
        <v>2380</v>
      </c>
      <c r="O1909" t="s">
        <v>247</v>
      </c>
    </row>
    <row r="1910" spans="3:15" x14ac:dyDescent="0.3">
      <c r="C1910">
        <v>1983</v>
      </c>
      <c r="D1910" t="s">
        <v>35</v>
      </c>
      <c r="G1910" t="s">
        <v>11</v>
      </c>
      <c r="H1910" t="s">
        <v>11</v>
      </c>
      <c r="I1910" t="s">
        <v>2380</v>
      </c>
      <c r="O1910" t="s">
        <v>13</v>
      </c>
    </row>
    <row r="1911" spans="3:15" x14ac:dyDescent="0.3">
      <c r="C1911">
        <v>1974</v>
      </c>
      <c r="D1911" t="s">
        <v>18</v>
      </c>
      <c r="G1911" t="s">
        <v>11</v>
      </c>
      <c r="H1911" t="s">
        <v>11</v>
      </c>
      <c r="I1911" t="s">
        <v>2380</v>
      </c>
      <c r="O1911" t="s">
        <v>42</v>
      </c>
    </row>
    <row r="1912" spans="3:15" x14ac:dyDescent="0.3">
      <c r="C1912">
        <v>1973</v>
      </c>
      <c r="D1912" t="s">
        <v>18</v>
      </c>
      <c r="G1912" t="s">
        <v>12</v>
      </c>
      <c r="H1912" t="s">
        <v>11</v>
      </c>
      <c r="I1912" t="s">
        <v>2380</v>
      </c>
      <c r="O1912" t="s">
        <v>23</v>
      </c>
    </row>
    <row r="1913" spans="3:15" x14ac:dyDescent="0.3">
      <c r="C1913">
        <v>1970</v>
      </c>
      <c r="D1913" t="s">
        <v>35</v>
      </c>
      <c r="G1913" t="s">
        <v>12</v>
      </c>
      <c r="H1913" t="s">
        <v>11</v>
      </c>
      <c r="I1913" t="s">
        <v>2380</v>
      </c>
      <c r="O1913" t="s">
        <v>23</v>
      </c>
    </row>
    <row r="1914" spans="3:15" x14ac:dyDescent="0.3">
      <c r="C1914">
        <v>1971</v>
      </c>
      <c r="D1914" t="s">
        <v>10</v>
      </c>
      <c r="G1914" t="s">
        <v>11</v>
      </c>
      <c r="H1914" t="s">
        <v>11</v>
      </c>
      <c r="I1914" t="s">
        <v>2380</v>
      </c>
      <c r="O1914" t="s">
        <v>23</v>
      </c>
    </row>
    <row r="1915" spans="3:15" x14ac:dyDescent="0.3">
      <c r="C1915">
        <v>2003</v>
      </c>
      <c r="D1915" t="s">
        <v>30</v>
      </c>
      <c r="G1915" t="s">
        <v>11</v>
      </c>
      <c r="H1915" t="s">
        <v>11</v>
      </c>
      <c r="I1915" t="s">
        <v>2380</v>
      </c>
      <c r="O1915" t="s">
        <v>23</v>
      </c>
    </row>
    <row r="1916" spans="3:15" x14ac:dyDescent="0.3">
      <c r="C1916">
        <v>1973</v>
      </c>
      <c r="D1916" t="s">
        <v>18</v>
      </c>
      <c r="G1916" t="s">
        <v>11</v>
      </c>
      <c r="H1916" t="s">
        <v>11</v>
      </c>
      <c r="I1916" t="s">
        <v>2380</v>
      </c>
      <c r="O1916" t="s">
        <v>247</v>
      </c>
    </row>
    <row r="1917" spans="3:15" x14ac:dyDescent="0.3">
      <c r="C1917">
        <v>1974</v>
      </c>
      <c r="D1917" t="s">
        <v>20</v>
      </c>
      <c r="G1917" t="s">
        <v>16</v>
      </c>
      <c r="H1917" t="s">
        <v>11</v>
      </c>
      <c r="I1917" t="s">
        <v>2380</v>
      </c>
      <c r="O1917" t="s">
        <v>13</v>
      </c>
    </row>
    <row r="1918" spans="3:15" x14ac:dyDescent="0.3">
      <c r="C1918">
        <v>1964</v>
      </c>
      <c r="D1918" t="s">
        <v>30</v>
      </c>
      <c r="G1918" t="s">
        <v>16</v>
      </c>
      <c r="H1918" t="s">
        <v>11</v>
      </c>
      <c r="I1918" t="s">
        <v>2380</v>
      </c>
      <c r="O1918" t="s">
        <v>13</v>
      </c>
    </row>
    <row r="1919" spans="3:15" x14ac:dyDescent="0.3">
      <c r="C1919">
        <v>2004</v>
      </c>
      <c r="D1919" t="s">
        <v>35</v>
      </c>
      <c r="G1919" t="s">
        <v>16</v>
      </c>
      <c r="H1919" t="s">
        <v>11</v>
      </c>
      <c r="I1919" t="s">
        <v>2380</v>
      </c>
      <c r="O1919" t="s">
        <v>42</v>
      </c>
    </row>
    <row r="1920" spans="3:15" x14ac:dyDescent="0.3">
      <c r="C1920">
        <v>1999</v>
      </c>
      <c r="D1920" t="s">
        <v>37</v>
      </c>
      <c r="G1920" t="s">
        <v>16</v>
      </c>
      <c r="H1920" t="s">
        <v>11</v>
      </c>
      <c r="I1920" t="s">
        <v>2380</v>
      </c>
      <c r="O1920" t="s">
        <v>42</v>
      </c>
    </row>
    <row r="1921" spans="3:15" x14ac:dyDescent="0.3">
      <c r="C1921">
        <v>1970</v>
      </c>
      <c r="D1921" t="s">
        <v>15</v>
      </c>
      <c r="G1921" t="s">
        <v>12</v>
      </c>
      <c r="H1921" t="s">
        <v>11</v>
      </c>
      <c r="I1921" t="s">
        <v>2380</v>
      </c>
      <c r="O1921" t="s">
        <v>23</v>
      </c>
    </row>
    <row r="1922" spans="3:15" x14ac:dyDescent="0.3">
      <c r="C1922">
        <v>1968</v>
      </c>
      <c r="D1922" t="s">
        <v>10</v>
      </c>
      <c r="G1922" t="s">
        <v>11</v>
      </c>
      <c r="H1922" t="s">
        <v>11</v>
      </c>
      <c r="I1922" t="s">
        <v>2380</v>
      </c>
      <c r="O1922" t="s">
        <v>23</v>
      </c>
    </row>
    <row r="1923" spans="3:15" x14ac:dyDescent="0.3">
      <c r="C1923">
        <v>1961</v>
      </c>
      <c r="D1923" t="s">
        <v>37</v>
      </c>
      <c r="G1923" t="s">
        <v>11</v>
      </c>
      <c r="H1923" t="s">
        <v>11</v>
      </c>
      <c r="I1923" t="s">
        <v>2380</v>
      </c>
      <c r="O1923" t="s">
        <v>13</v>
      </c>
    </row>
    <row r="1924" spans="3:15" x14ac:dyDescent="0.3">
      <c r="C1924">
        <v>1972</v>
      </c>
      <c r="D1924" t="s">
        <v>20</v>
      </c>
      <c r="G1924" t="s">
        <v>12</v>
      </c>
      <c r="H1924" t="s">
        <v>11</v>
      </c>
      <c r="I1924" t="s">
        <v>2380</v>
      </c>
      <c r="O1924" t="s">
        <v>42</v>
      </c>
    </row>
    <row r="1925" spans="3:15" x14ac:dyDescent="0.3">
      <c r="C1925">
        <v>1975</v>
      </c>
      <c r="D1925" t="s">
        <v>18</v>
      </c>
      <c r="G1925" t="s">
        <v>11</v>
      </c>
      <c r="H1925" t="s">
        <v>11</v>
      </c>
      <c r="I1925" t="s">
        <v>2380</v>
      </c>
      <c r="O1925" t="s">
        <v>23</v>
      </c>
    </row>
    <row r="1926" spans="3:15" x14ac:dyDescent="0.3">
      <c r="C1926">
        <v>1976</v>
      </c>
      <c r="D1926" t="s">
        <v>37</v>
      </c>
      <c r="G1926" t="s">
        <v>11</v>
      </c>
      <c r="H1926" t="s">
        <v>11</v>
      </c>
      <c r="I1926" t="s">
        <v>2380</v>
      </c>
      <c r="O1926" t="s">
        <v>42</v>
      </c>
    </row>
    <row r="1927" spans="3:15" x14ac:dyDescent="0.3">
      <c r="C1927">
        <v>1970</v>
      </c>
      <c r="D1927" t="s">
        <v>18</v>
      </c>
      <c r="G1927" t="s">
        <v>12</v>
      </c>
      <c r="H1927" t="s">
        <v>11</v>
      </c>
      <c r="I1927" t="s">
        <v>2380</v>
      </c>
      <c r="O1927" t="s">
        <v>13</v>
      </c>
    </row>
    <row r="1928" spans="3:15" x14ac:dyDescent="0.3">
      <c r="C1928">
        <v>1996</v>
      </c>
      <c r="D1928" t="s">
        <v>35</v>
      </c>
      <c r="G1928" t="s">
        <v>16</v>
      </c>
      <c r="H1928" t="s">
        <v>11</v>
      </c>
      <c r="I1928" t="s">
        <v>2380</v>
      </c>
      <c r="O1928" t="s">
        <v>247</v>
      </c>
    </row>
    <row r="1929" spans="3:15" x14ac:dyDescent="0.3">
      <c r="C1929">
        <v>1992</v>
      </c>
      <c r="D1929" t="s">
        <v>37</v>
      </c>
      <c r="G1929" t="s">
        <v>12</v>
      </c>
      <c r="H1929" t="s">
        <v>11</v>
      </c>
      <c r="I1929" t="s">
        <v>2380</v>
      </c>
      <c r="O1929" t="s">
        <v>42</v>
      </c>
    </row>
    <row r="1930" spans="3:15" x14ac:dyDescent="0.3">
      <c r="C1930">
        <v>1994</v>
      </c>
      <c r="D1930" t="s">
        <v>20</v>
      </c>
      <c r="G1930" t="s">
        <v>11</v>
      </c>
      <c r="H1930" t="s">
        <v>11</v>
      </c>
      <c r="I1930" t="s">
        <v>2380</v>
      </c>
      <c r="O1930" t="s">
        <v>42</v>
      </c>
    </row>
    <row r="1931" spans="3:15" x14ac:dyDescent="0.3">
      <c r="C1931">
        <v>1995</v>
      </c>
      <c r="D1931" t="s">
        <v>18</v>
      </c>
      <c r="G1931" t="s">
        <v>12</v>
      </c>
      <c r="H1931" t="s">
        <v>11</v>
      </c>
      <c r="I1931" t="s">
        <v>2380</v>
      </c>
      <c r="O1931" t="s">
        <v>42</v>
      </c>
    </row>
    <row r="1932" spans="3:15" x14ac:dyDescent="0.3">
      <c r="C1932">
        <v>1970</v>
      </c>
      <c r="D1932" t="s">
        <v>15</v>
      </c>
      <c r="G1932" t="s">
        <v>11</v>
      </c>
      <c r="H1932" t="s">
        <v>11</v>
      </c>
      <c r="I1932" t="s">
        <v>2380</v>
      </c>
      <c r="O1932" t="s">
        <v>168</v>
      </c>
    </row>
    <row r="1933" spans="3:15" x14ac:dyDescent="0.3">
      <c r="C1933">
        <v>1969</v>
      </c>
      <c r="D1933" t="s">
        <v>10</v>
      </c>
      <c r="G1933" t="s">
        <v>16</v>
      </c>
      <c r="H1933" t="s">
        <v>11</v>
      </c>
      <c r="I1933" t="s">
        <v>2380</v>
      </c>
      <c r="O1933" t="s">
        <v>247</v>
      </c>
    </row>
    <row r="1934" spans="3:15" x14ac:dyDescent="0.3">
      <c r="C1934">
        <v>1987</v>
      </c>
      <c r="D1934" t="s">
        <v>18</v>
      </c>
      <c r="G1934" t="s">
        <v>16</v>
      </c>
      <c r="H1934" t="s">
        <v>11</v>
      </c>
      <c r="I1934" t="s">
        <v>2380</v>
      </c>
      <c r="O1934" t="s">
        <v>247</v>
      </c>
    </row>
    <row r="1935" spans="3:15" x14ac:dyDescent="0.3">
      <c r="C1935">
        <v>1975</v>
      </c>
      <c r="D1935" t="s">
        <v>15</v>
      </c>
      <c r="G1935" t="s">
        <v>12</v>
      </c>
      <c r="H1935" t="s">
        <v>11</v>
      </c>
      <c r="I1935" t="s">
        <v>2380</v>
      </c>
      <c r="O1935" t="s">
        <v>23</v>
      </c>
    </row>
    <row r="1936" spans="3:15" x14ac:dyDescent="0.3">
      <c r="C1936">
        <v>1995</v>
      </c>
      <c r="D1936" t="s">
        <v>30</v>
      </c>
      <c r="G1936" t="s">
        <v>11</v>
      </c>
      <c r="H1936" t="s">
        <v>11</v>
      </c>
      <c r="I1936" t="s">
        <v>2380</v>
      </c>
      <c r="O1936" t="s">
        <v>42</v>
      </c>
    </row>
    <row r="1937" spans="3:15" x14ac:dyDescent="0.3">
      <c r="C1937">
        <v>1998</v>
      </c>
      <c r="D1937" t="s">
        <v>18</v>
      </c>
      <c r="G1937" t="s">
        <v>11</v>
      </c>
      <c r="H1937" t="s">
        <v>11</v>
      </c>
      <c r="I1937" t="s">
        <v>2380</v>
      </c>
      <c r="O1937" t="s">
        <v>13</v>
      </c>
    </row>
    <row r="1938" spans="3:15" x14ac:dyDescent="0.3">
      <c r="C1938">
        <v>1998</v>
      </c>
      <c r="D1938" t="s">
        <v>15</v>
      </c>
      <c r="G1938" t="s">
        <v>12</v>
      </c>
      <c r="H1938" t="s">
        <v>11</v>
      </c>
      <c r="I1938" t="s">
        <v>2380</v>
      </c>
      <c r="O1938" t="s">
        <v>42</v>
      </c>
    </row>
    <row r="1939" spans="3:15" x14ac:dyDescent="0.3">
      <c r="C1939">
        <v>1975</v>
      </c>
      <c r="D1939" t="s">
        <v>30</v>
      </c>
      <c r="G1939" t="s">
        <v>16</v>
      </c>
      <c r="H1939" t="s">
        <v>11</v>
      </c>
      <c r="I1939" t="s">
        <v>2380</v>
      </c>
      <c r="O1939" t="s">
        <v>42</v>
      </c>
    </row>
    <row r="1940" spans="3:15" x14ac:dyDescent="0.3">
      <c r="C1940">
        <v>1972</v>
      </c>
      <c r="D1940" t="s">
        <v>20</v>
      </c>
      <c r="G1940" t="s">
        <v>11</v>
      </c>
      <c r="H1940" t="s">
        <v>11</v>
      </c>
      <c r="I1940" t="s">
        <v>2380</v>
      </c>
      <c r="O1940" t="s">
        <v>356</v>
      </c>
    </row>
    <row r="1941" spans="3:15" x14ac:dyDescent="0.3">
      <c r="C1941">
        <v>1968</v>
      </c>
      <c r="D1941" t="s">
        <v>35</v>
      </c>
      <c r="G1941" t="s">
        <v>11</v>
      </c>
      <c r="H1941" t="s">
        <v>11</v>
      </c>
      <c r="I1941" t="s">
        <v>2380</v>
      </c>
      <c r="O1941" t="s">
        <v>42</v>
      </c>
    </row>
    <row r="1942" spans="3:15" x14ac:dyDescent="0.3">
      <c r="C1942">
        <v>1968</v>
      </c>
      <c r="D1942" t="s">
        <v>30</v>
      </c>
      <c r="G1942" t="s">
        <v>12</v>
      </c>
      <c r="H1942" t="s">
        <v>11</v>
      </c>
      <c r="I1942" t="s">
        <v>2380</v>
      </c>
      <c r="O1942" t="s">
        <v>356</v>
      </c>
    </row>
    <row r="1943" spans="3:15" x14ac:dyDescent="0.3">
      <c r="C1943">
        <v>2001</v>
      </c>
      <c r="D1943" t="s">
        <v>35</v>
      </c>
      <c r="G1943" t="s">
        <v>16</v>
      </c>
      <c r="H1943" t="s">
        <v>11</v>
      </c>
      <c r="I1943" t="s">
        <v>2380</v>
      </c>
      <c r="O1943" t="s">
        <v>42</v>
      </c>
    </row>
    <row r="1944" spans="3:15" x14ac:dyDescent="0.3">
      <c r="C1944">
        <v>1972</v>
      </c>
      <c r="D1944" t="s">
        <v>10</v>
      </c>
      <c r="G1944" t="s">
        <v>12</v>
      </c>
      <c r="H1944" t="s">
        <v>11</v>
      </c>
      <c r="I1944" t="s">
        <v>2380</v>
      </c>
      <c r="O1944" t="s">
        <v>247</v>
      </c>
    </row>
    <row r="1945" spans="3:15" x14ac:dyDescent="0.3">
      <c r="C1945">
        <v>1963</v>
      </c>
      <c r="D1945" t="s">
        <v>35</v>
      </c>
      <c r="G1945" t="s">
        <v>12</v>
      </c>
      <c r="H1945" t="s">
        <v>11</v>
      </c>
      <c r="I1945" t="s">
        <v>2380</v>
      </c>
      <c r="O1945" t="s">
        <v>23</v>
      </c>
    </row>
    <row r="1946" spans="3:15" x14ac:dyDescent="0.3">
      <c r="C1946">
        <v>1970</v>
      </c>
      <c r="D1946" t="s">
        <v>30</v>
      </c>
      <c r="G1946" t="s">
        <v>11</v>
      </c>
      <c r="H1946" t="s">
        <v>11</v>
      </c>
      <c r="I1946" t="s">
        <v>2380</v>
      </c>
      <c r="O1946" t="s">
        <v>13</v>
      </c>
    </row>
    <row r="1947" spans="3:15" x14ac:dyDescent="0.3">
      <c r="C1947">
        <v>2001</v>
      </c>
      <c r="D1947" t="s">
        <v>18</v>
      </c>
      <c r="G1947" t="s">
        <v>11</v>
      </c>
      <c r="H1947" t="s">
        <v>11</v>
      </c>
      <c r="I1947" t="s">
        <v>2380</v>
      </c>
      <c r="O1947" t="s">
        <v>23</v>
      </c>
    </row>
    <row r="1948" spans="3:15" x14ac:dyDescent="0.3">
      <c r="C1948">
        <v>2000</v>
      </c>
      <c r="D1948" t="s">
        <v>30</v>
      </c>
      <c r="G1948" t="s">
        <v>12</v>
      </c>
      <c r="H1948" t="s">
        <v>11</v>
      </c>
      <c r="I1948" t="s">
        <v>2380</v>
      </c>
      <c r="O1948" t="s">
        <v>42</v>
      </c>
    </row>
    <row r="1949" spans="3:15" x14ac:dyDescent="0.3">
      <c r="C1949">
        <v>1966</v>
      </c>
      <c r="D1949" t="s">
        <v>10</v>
      </c>
      <c r="G1949" t="s">
        <v>12</v>
      </c>
      <c r="H1949" t="s">
        <v>11</v>
      </c>
      <c r="I1949" t="s">
        <v>2380</v>
      </c>
      <c r="O1949" t="s">
        <v>23</v>
      </c>
    </row>
    <row r="1950" spans="3:15" x14ac:dyDescent="0.3">
      <c r="C1950">
        <v>2002</v>
      </c>
      <c r="D1950" t="s">
        <v>37</v>
      </c>
      <c r="G1950" t="s">
        <v>16</v>
      </c>
      <c r="H1950" t="s">
        <v>11</v>
      </c>
      <c r="I1950" t="s">
        <v>2380</v>
      </c>
      <c r="O1950" t="s">
        <v>13</v>
      </c>
    </row>
    <row r="1951" spans="3:15" x14ac:dyDescent="0.3">
      <c r="C1951">
        <v>1973</v>
      </c>
      <c r="D1951" t="s">
        <v>10</v>
      </c>
      <c r="G1951" t="s">
        <v>12</v>
      </c>
      <c r="H1951" t="s">
        <v>11</v>
      </c>
      <c r="I1951" t="s">
        <v>2380</v>
      </c>
      <c r="O1951" t="s">
        <v>42</v>
      </c>
    </row>
    <row r="1952" spans="3:15" x14ac:dyDescent="0.3">
      <c r="C1952">
        <v>1975</v>
      </c>
      <c r="D1952" t="s">
        <v>18</v>
      </c>
      <c r="G1952" t="s">
        <v>16</v>
      </c>
      <c r="H1952" t="s">
        <v>11</v>
      </c>
      <c r="I1952" t="s">
        <v>2380</v>
      </c>
      <c r="O1952" t="s">
        <v>42</v>
      </c>
    </row>
    <row r="1953" spans="3:15" x14ac:dyDescent="0.3">
      <c r="C1953">
        <v>2004</v>
      </c>
      <c r="D1953" t="s">
        <v>30</v>
      </c>
      <c r="G1953" t="s">
        <v>12</v>
      </c>
      <c r="H1953" t="s">
        <v>11</v>
      </c>
      <c r="I1953" t="s">
        <v>2380</v>
      </c>
      <c r="O1953" t="s">
        <v>42</v>
      </c>
    </row>
    <row r="1954" spans="3:15" x14ac:dyDescent="0.3">
      <c r="C1954">
        <v>1974</v>
      </c>
      <c r="D1954" t="s">
        <v>20</v>
      </c>
      <c r="G1954" t="s">
        <v>11</v>
      </c>
      <c r="H1954" t="s">
        <v>11</v>
      </c>
      <c r="I1954" t="s">
        <v>2380</v>
      </c>
      <c r="O1954" t="s">
        <v>247</v>
      </c>
    </row>
    <row r="1955" spans="3:15" x14ac:dyDescent="0.3">
      <c r="C1955">
        <v>1970</v>
      </c>
      <c r="D1955" t="s">
        <v>35</v>
      </c>
      <c r="G1955" t="s">
        <v>12</v>
      </c>
      <c r="H1955" t="s">
        <v>11</v>
      </c>
      <c r="I1955" t="s">
        <v>2380</v>
      </c>
      <c r="O1955" t="s">
        <v>23</v>
      </c>
    </row>
    <row r="1956" spans="3:15" x14ac:dyDescent="0.3">
      <c r="C1956">
        <v>2004</v>
      </c>
      <c r="D1956" t="s">
        <v>20</v>
      </c>
      <c r="G1956" t="s">
        <v>11</v>
      </c>
      <c r="H1956" t="s">
        <v>11</v>
      </c>
      <c r="I1956" t="s">
        <v>2380</v>
      </c>
      <c r="O1956" t="s">
        <v>42</v>
      </c>
    </row>
    <row r="1957" spans="3:15" x14ac:dyDescent="0.3">
      <c r="C1957">
        <v>1988</v>
      </c>
      <c r="D1957" t="s">
        <v>10</v>
      </c>
      <c r="G1957" t="s">
        <v>16</v>
      </c>
      <c r="H1957" t="s">
        <v>11</v>
      </c>
      <c r="I1957" t="s">
        <v>2380</v>
      </c>
      <c r="O1957" t="s">
        <v>42</v>
      </c>
    </row>
    <row r="1958" spans="3:15" x14ac:dyDescent="0.3">
      <c r="C1958">
        <v>1991</v>
      </c>
      <c r="D1958" t="s">
        <v>35</v>
      </c>
      <c r="G1958" t="s">
        <v>11</v>
      </c>
      <c r="H1958" t="s">
        <v>11</v>
      </c>
      <c r="I1958" t="s">
        <v>2380</v>
      </c>
      <c r="O1958" t="s">
        <v>42</v>
      </c>
    </row>
    <row r="1959" spans="3:15" x14ac:dyDescent="0.3">
      <c r="C1959">
        <v>1958</v>
      </c>
      <c r="D1959" t="s">
        <v>30</v>
      </c>
      <c r="G1959" t="s">
        <v>16</v>
      </c>
      <c r="H1959" t="s">
        <v>11</v>
      </c>
      <c r="I1959" t="s">
        <v>2380</v>
      </c>
      <c r="O1959" t="s">
        <v>13</v>
      </c>
    </row>
    <row r="1960" spans="3:15" x14ac:dyDescent="0.3">
      <c r="C1960">
        <v>2002</v>
      </c>
      <c r="D1960" t="s">
        <v>18</v>
      </c>
      <c r="G1960" t="s">
        <v>11</v>
      </c>
      <c r="H1960" t="s">
        <v>11</v>
      </c>
      <c r="I1960" t="s">
        <v>2380</v>
      </c>
      <c r="O1960" t="s">
        <v>42</v>
      </c>
    </row>
    <row r="1961" spans="3:15" x14ac:dyDescent="0.3">
      <c r="C1961">
        <v>2000</v>
      </c>
      <c r="D1961" t="s">
        <v>15</v>
      </c>
      <c r="G1961" t="s">
        <v>12</v>
      </c>
      <c r="H1961" t="s">
        <v>11</v>
      </c>
      <c r="I1961" t="s">
        <v>2380</v>
      </c>
      <c r="O1961" t="s">
        <v>42</v>
      </c>
    </row>
    <row r="1962" spans="3:15" x14ac:dyDescent="0.3">
      <c r="C1962">
        <v>1960</v>
      </c>
      <c r="D1962" t="s">
        <v>10</v>
      </c>
      <c r="G1962" t="s">
        <v>11</v>
      </c>
      <c r="H1962" t="s">
        <v>11</v>
      </c>
      <c r="I1962" t="s">
        <v>2380</v>
      </c>
      <c r="O1962" t="s">
        <v>13</v>
      </c>
    </row>
    <row r="1963" spans="3:15" x14ac:dyDescent="0.3">
      <c r="C1963">
        <v>1958</v>
      </c>
      <c r="D1963" t="s">
        <v>18</v>
      </c>
      <c r="G1963" t="s">
        <v>11</v>
      </c>
      <c r="H1963" t="s">
        <v>11</v>
      </c>
      <c r="I1963" t="s">
        <v>2380</v>
      </c>
      <c r="O1963" t="s">
        <v>13</v>
      </c>
    </row>
    <row r="1964" spans="3:15" x14ac:dyDescent="0.3">
      <c r="C1964">
        <v>1994</v>
      </c>
      <c r="D1964" t="s">
        <v>10</v>
      </c>
      <c r="G1964" t="s">
        <v>11</v>
      </c>
      <c r="H1964" t="s">
        <v>11</v>
      </c>
      <c r="I1964" t="s">
        <v>2380</v>
      </c>
      <c r="O1964" t="s">
        <v>42</v>
      </c>
    </row>
    <row r="1965" spans="3:15" x14ac:dyDescent="0.3">
      <c r="C1965">
        <v>1990</v>
      </c>
      <c r="D1965" t="s">
        <v>30</v>
      </c>
      <c r="G1965" t="s">
        <v>12</v>
      </c>
      <c r="H1965" t="s">
        <v>11</v>
      </c>
      <c r="I1965" t="s">
        <v>2380</v>
      </c>
      <c r="O1965" t="s">
        <v>42</v>
      </c>
    </row>
    <row r="1966" spans="3:15" x14ac:dyDescent="0.3">
      <c r="C1966">
        <v>1970</v>
      </c>
      <c r="D1966" t="s">
        <v>37</v>
      </c>
      <c r="G1966" t="s">
        <v>11</v>
      </c>
      <c r="H1966" t="s">
        <v>11</v>
      </c>
      <c r="I1966" t="s">
        <v>2380</v>
      </c>
      <c r="O1966" t="s">
        <v>13</v>
      </c>
    </row>
    <row r="1967" spans="3:15" x14ac:dyDescent="0.3">
      <c r="C1967">
        <v>1965</v>
      </c>
      <c r="D1967" t="s">
        <v>30</v>
      </c>
      <c r="G1967" t="s">
        <v>16</v>
      </c>
      <c r="H1967" t="s">
        <v>11</v>
      </c>
      <c r="I1967" t="s">
        <v>2380</v>
      </c>
      <c r="O1967" t="s">
        <v>356</v>
      </c>
    </row>
    <row r="1968" spans="3:15" x14ac:dyDescent="0.3">
      <c r="C1968">
        <v>1999</v>
      </c>
      <c r="D1968" t="s">
        <v>30</v>
      </c>
      <c r="G1968" t="s">
        <v>16</v>
      </c>
      <c r="H1968" t="s">
        <v>11</v>
      </c>
      <c r="I1968" t="s">
        <v>2380</v>
      </c>
      <c r="O1968" t="s">
        <v>42</v>
      </c>
    </row>
    <row r="1969" spans="3:15" x14ac:dyDescent="0.3">
      <c r="C1969">
        <v>1968</v>
      </c>
      <c r="D1969" t="s">
        <v>18</v>
      </c>
      <c r="G1969" t="s">
        <v>11</v>
      </c>
      <c r="H1969" t="s">
        <v>11</v>
      </c>
      <c r="I1969" t="s">
        <v>2380</v>
      </c>
      <c r="O1969" t="s">
        <v>13</v>
      </c>
    </row>
    <row r="1970" spans="3:15" x14ac:dyDescent="0.3">
      <c r="C1970">
        <v>1969</v>
      </c>
      <c r="D1970" t="s">
        <v>37</v>
      </c>
      <c r="G1970" t="s">
        <v>11</v>
      </c>
      <c r="H1970" t="s">
        <v>11</v>
      </c>
      <c r="I1970" t="s">
        <v>2380</v>
      </c>
      <c r="O1970" t="s">
        <v>13</v>
      </c>
    </row>
    <row r="1971" spans="3:15" x14ac:dyDescent="0.3">
      <c r="C1971">
        <v>1988</v>
      </c>
      <c r="D1971" t="s">
        <v>20</v>
      </c>
      <c r="G1971" t="s">
        <v>12</v>
      </c>
      <c r="H1971" t="s">
        <v>11</v>
      </c>
      <c r="I1971" t="s">
        <v>2380</v>
      </c>
      <c r="O1971" t="s">
        <v>164</v>
      </c>
    </row>
    <row r="1972" spans="3:15" x14ac:dyDescent="0.3">
      <c r="C1972">
        <v>1985</v>
      </c>
      <c r="D1972" t="s">
        <v>30</v>
      </c>
      <c r="G1972" t="s">
        <v>16</v>
      </c>
      <c r="H1972" t="s">
        <v>11</v>
      </c>
      <c r="I1972" t="s">
        <v>2380</v>
      </c>
      <c r="O1972" t="s">
        <v>42</v>
      </c>
    </row>
    <row r="1973" spans="3:15" x14ac:dyDescent="0.3">
      <c r="C1973">
        <v>1981</v>
      </c>
      <c r="D1973" t="s">
        <v>37</v>
      </c>
      <c r="G1973" t="s">
        <v>16</v>
      </c>
      <c r="H1973" t="s">
        <v>11</v>
      </c>
      <c r="I1973" t="s">
        <v>2380</v>
      </c>
      <c r="O1973" t="s">
        <v>42</v>
      </c>
    </row>
    <row r="1974" spans="3:15" x14ac:dyDescent="0.3">
      <c r="C1974">
        <v>1965</v>
      </c>
      <c r="D1974" t="s">
        <v>37</v>
      </c>
      <c r="G1974" t="s">
        <v>12</v>
      </c>
      <c r="H1974" t="s">
        <v>11</v>
      </c>
      <c r="I1974" t="s">
        <v>2380</v>
      </c>
      <c r="O1974" t="s">
        <v>13</v>
      </c>
    </row>
    <row r="1975" spans="3:15" x14ac:dyDescent="0.3">
      <c r="C1975">
        <v>1984</v>
      </c>
      <c r="D1975" t="s">
        <v>10</v>
      </c>
      <c r="G1975" t="s">
        <v>11</v>
      </c>
      <c r="H1975" t="s">
        <v>11</v>
      </c>
      <c r="I1975" t="s">
        <v>2380</v>
      </c>
      <c r="O1975" t="s">
        <v>42</v>
      </c>
    </row>
    <row r="1976" spans="3:15" x14ac:dyDescent="0.3">
      <c r="C1976">
        <v>1985</v>
      </c>
      <c r="D1976" t="s">
        <v>15</v>
      </c>
      <c r="G1976" t="s">
        <v>16</v>
      </c>
      <c r="H1976" t="s">
        <v>11</v>
      </c>
      <c r="I1976" t="s">
        <v>2380</v>
      </c>
      <c r="O1976" t="s">
        <v>42</v>
      </c>
    </row>
    <row r="1977" spans="3:15" x14ac:dyDescent="0.3">
      <c r="C1977">
        <v>1992</v>
      </c>
      <c r="D1977" t="s">
        <v>18</v>
      </c>
      <c r="G1977" t="s">
        <v>12</v>
      </c>
      <c r="H1977" t="s">
        <v>11</v>
      </c>
      <c r="I1977" t="s">
        <v>2380</v>
      </c>
      <c r="O1977" t="s">
        <v>42</v>
      </c>
    </row>
    <row r="1978" spans="3:15" x14ac:dyDescent="0.3">
      <c r="C1978">
        <v>1997</v>
      </c>
      <c r="D1978" t="s">
        <v>20</v>
      </c>
      <c r="G1978" t="s">
        <v>12</v>
      </c>
      <c r="H1978" t="s">
        <v>11</v>
      </c>
      <c r="I1978" t="s">
        <v>2380</v>
      </c>
      <c r="O1978" t="s">
        <v>42</v>
      </c>
    </row>
    <row r="1979" spans="3:15" x14ac:dyDescent="0.3">
      <c r="C1979">
        <v>1997</v>
      </c>
      <c r="D1979" t="s">
        <v>37</v>
      </c>
      <c r="G1979" t="s">
        <v>16</v>
      </c>
      <c r="H1979" t="s">
        <v>16</v>
      </c>
      <c r="I1979" t="s">
        <v>2380</v>
      </c>
      <c r="O1979" t="s">
        <v>42</v>
      </c>
    </row>
    <row r="1980" spans="3:15" x14ac:dyDescent="0.3">
      <c r="C1980">
        <v>1992</v>
      </c>
      <c r="D1980" t="s">
        <v>10</v>
      </c>
      <c r="G1980" t="s">
        <v>11</v>
      </c>
      <c r="H1980" t="s">
        <v>16</v>
      </c>
      <c r="I1980" t="s">
        <v>2380</v>
      </c>
      <c r="O1980" t="s">
        <v>42</v>
      </c>
    </row>
    <row r="1981" spans="3:15" x14ac:dyDescent="0.3">
      <c r="C1981">
        <v>2002</v>
      </c>
      <c r="D1981" t="s">
        <v>30</v>
      </c>
      <c r="G1981" t="s">
        <v>12</v>
      </c>
      <c r="H1981" t="s">
        <v>16</v>
      </c>
      <c r="I1981" t="s">
        <v>2380</v>
      </c>
      <c r="O1981" t="s">
        <v>13</v>
      </c>
    </row>
    <row r="1982" spans="3:15" x14ac:dyDescent="0.3">
      <c r="C1982">
        <v>1960</v>
      </c>
      <c r="D1982" t="s">
        <v>10</v>
      </c>
      <c r="G1982" t="s">
        <v>16</v>
      </c>
      <c r="H1982" t="s">
        <v>16</v>
      </c>
      <c r="I1982" t="s">
        <v>2380</v>
      </c>
      <c r="O1982" t="s">
        <v>13</v>
      </c>
    </row>
    <row r="1983" spans="3:15" x14ac:dyDescent="0.3">
      <c r="C1983">
        <v>1985</v>
      </c>
      <c r="D1983" t="s">
        <v>30</v>
      </c>
      <c r="G1983" t="s">
        <v>16</v>
      </c>
      <c r="H1983" t="s">
        <v>16</v>
      </c>
      <c r="I1983" t="s">
        <v>2380</v>
      </c>
      <c r="O1983" t="s">
        <v>42</v>
      </c>
    </row>
    <row r="1984" spans="3:15" x14ac:dyDescent="0.3">
      <c r="C1984">
        <v>1989</v>
      </c>
      <c r="D1984" t="s">
        <v>15</v>
      </c>
      <c r="G1984" t="s">
        <v>11</v>
      </c>
      <c r="H1984" t="s">
        <v>16</v>
      </c>
      <c r="I1984" t="s">
        <v>2380</v>
      </c>
      <c r="O1984" t="s">
        <v>42</v>
      </c>
    </row>
    <row r="1985" spans="3:15" x14ac:dyDescent="0.3">
      <c r="C1985">
        <v>1991</v>
      </c>
      <c r="D1985" t="s">
        <v>18</v>
      </c>
      <c r="G1985" t="s">
        <v>12</v>
      </c>
      <c r="H1985" t="s">
        <v>16</v>
      </c>
      <c r="I1985" t="s">
        <v>2380</v>
      </c>
      <c r="O1985" t="s">
        <v>42</v>
      </c>
    </row>
    <row r="1986" spans="3:15" x14ac:dyDescent="0.3">
      <c r="C1986">
        <v>1961</v>
      </c>
      <c r="D1986" t="s">
        <v>10</v>
      </c>
      <c r="G1986" t="s">
        <v>12</v>
      </c>
      <c r="H1986" t="s">
        <v>16</v>
      </c>
      <c r="I1986" t="s">
        <v>2380</v>
      </c>
      <c r="O1986" t="s">
        <v>42</v>
      </c>
    </row>
    <row r="1987" spans="3:15" x14ac:dyDescent="0.3">
      <c r="C1987">
        <v>1999</v>
      </c>
      <c r="D1987" t="s">
        <v>30</v>
      </c>
      <c r="G1987" t="s">
        <v>16</v>
      </c>
      <c r="H1987" t="s">
        <v>16</v>
      </c>
      <c r="I1987" t="s">
        <v>2380</v>
      </c>
      <c r="O1987" t="s">
        <v>42</v>
      </c>
    </row>
    <row r="1988" spans="3:15" x14ac:dyDescent="0.3">
      <c r="C1988">
        <v>1985</v>
      </c>
      <c r="D1988" t="s">
        <v>15</v>
      </c>
      <c r="G1988" t="s">
        <v>11</v>
      </c>
      <c r="H1988" t="s">
        <v>16</v>
      </c>
      <c r="I1988" t="s">
        <v>2380</v>
      </c>
      <c r="O1988" t="s">
        <v>42</v>
      </c>
    </row>
    <row r="1989" spans="3:15" x14ac:dyDescent="0.3">
      <c r="C1989">
        <v>1960</v>
      </c>
      <c r="D1989" t="s">
        <v>15</v>
      </c>
      <c r="G1989" t="s">
        <v>11</v>
      </c>
      <c r="H1989" t="s">
        <v>16</v>
      </c>
      <c r="I1989" t="s">
        <v>2380</v>
      </c>
      <c r="O1989" t="s">
        <v>166</v>
      </c>
    </row>
    <row r="1990" spans="3:15" x14ac:dyDescent="0.3">
      <c r="C1990">
        <v>1999</v>
      </c>
      <c r="D1990" t="s">
        <v>20</v>
      </c>
      <c r="G1990" t="s">
        <v>12</v>
      </c>
      <c r="H1990" t="s">
        <v>16</v>
      </c>
      <c r="I1990" t="s">
        <v>2380</v>
      </c>
      <c r="O1990" t="s">
        <v>42</v>
      </c>
    </row>
    <row r="1991" spans="3:15" x14ac:dyDescent="0.3">
      <c r="C1991">
        <v>1963</v>
      </c>
      <c r="D1991" t="s">
        <v>15</v>
      </c>
      <c r="G1991" t="s">
        <v>16</v>
      </c>
      <c r="H1991" t="s">
        <v>16</v>
      </c>
      <c r="I1991" t="s">
        <v>2380</v>
      </c>
      <c r="O1991" t="s">
        <v>13</v>
      </c>
    </row>
    <row r="1992" spans="3:15" x14ac:dyDescent="0.3">
      <c r="C1992">
        <v>1990</v>
      </c>
      <c r="D1992" t="s">
        <v>30</v>
      </c>
      <c r="G1992" t="s">
        <v>11</v>
      </c>
      <c r="H1992" t="s">
        <v>16</v>
      </c>
      <c r="I1992" t="s">
        <v>2380</v>
      </c>
      <c r="O1992" t="s">
        <v>42</v>
      </c>
    </row>
    <row r="1993" spans="3:15" x14ac:dyDescent="0.3">
      <c r="C1993">
        <v>1977</v>
      </c>
      <c r="D1993" t="s">
        <v>30</v>
      </c>
      <c r="G1993" t="s">
        <v>11</v>
      </c>
      <c r="H1993" t="s">
        <v>16</v>
      </c>
      <c r="I1993" t="s">
        <v>2380</v>
      </c>
      <c r="O1993" t="s">
        <v>23</v>
      </c>
    </row>
    <row r="1994" spans="3:15" x14ac:dyDescent="0.3">
      <c r="C1994">
        <v>1974</v>
      </c>
      <c r="D1994" t="s">
        <v>20</v>
      </c>
      <c r="G1994" t="s">
        <v>16</v>
      </c>
      <c r="H1994" t="s">
        <v>16</v>
      </c>
      <c r="I1994" t="s">
        <v>2380</v>
      </c>
      <c r="O1994" t="s">
        <v>23</v>
      </c>
    </row>
    <row r="1995" spans="3:15" x14ac:dyDescent="0.3">
      <c r="C1995">
        <v>1982</v>
      </c>
      <c r="D1995" t="s">
        <v>30</v>
      </c>
      <c r="G1995" t="s">
        <v>11</v>
      </c>
      <c r="H1995" t="s">
        <v>16</v>
      </c>
      <c r="I1995" t="s">
        <v>2380</v>
      </c>
      <c r="O1995" t="s">
        <v>23</v>
      </c>
    </row>
    <row r="1996" spans="3:15" x14ac:dyDescent="0.3">
      <c r="C1996">
        <v>1985</v>
      </c>
      <c r="D1996" t="s">
        <v>20</v>
      </c>
      <c r="G1996" t="s">
        <v>12</v>
      </c>
      <c r="H1996" t="s">
        <v>16</v>
      </c>
      <c r="I1996" t="s">
        <v>2380</v>
      </c>
      <c r="O1996" t="s">
        <v>42</v>
      </c>
    </row>
    <row r="1997" spans="3:15" x14ac:dyDescent="0.3">
      <c r="C1997">
        <v>1990</v>
      </c>
      <c r="D1997" t="s">
        <v>30</v>
      </c>
      <c r="G1997" t="s">
        <v>12</v>
      </c>
      <c r="H1997" t="s">
        <v>16</v>
      </c>
      <c r="I1997" t="s">
        <v>2380</v>
      </c>
      <c r="O1997" t="s">
        <v>42</v>
      </c>
    </row>
    <row r="1998" spans="3:15" x14ac:dyDescent="0.3">
      <c r="C1998">
        <v>1961</v>
      </c>
      <c r="D1998" t="s">
        <v>35</v>
      </c>
      <c r="G1998" t="s">
        <v>11</v>
      </c>
      <c r="H1998" t="s">
        <v>16</v>
      </c>
      <c r="I1998" t="s">
        <v>2380</v>
      </c>
      <c r="O1998" t="s">
        <v>23</v>
      </c>
    </row>
    <row r="1999" spans="3:15" x14ac:dyDescent="0.3">
      <c r="C1999">
        <v>1962</v>
      </c>
      <c r="D1999" t="s">
        <v>10</v>
      </c>
      <c r="G1999" t="s">
        <v>16</v>
      </c>
      <c r="H1999" t="s">
        <v>16</v>
      </c>
      <c r="I1999" t="s">
        <v>2380</v>
      </c>
      <c r="O1999" t="s">
        <v>23</v>
      </c>
    </row>
    <row r="2000" spans="3:15" x14ac:dyDescent="0.3">
      <c r="C2000">
        <v>1959</v>
      </c>
      <c r="D2000" t="s">
        <v>30</v>
      </c>
      <c r="G2000" t="s">
        <v>16</v>
      </c>
      <c r="H2000" t="s">
        <v>16</v>
      </c>
      <c r="I2000" t="s">
        <v>2380</v>
      </c>
      <c r="O2000" t="s">
        <v>23</v>
      </c>
    </row>
    <row r="2001" spans="3:15" x14ac:dyDescent="0.3">
      <c r="C2001">
        <v>2003</v>
      </c>
      <c r="D2001" t="s">
        <v>20</v>
      </c>
      <c r="G2001" t="s">
        <v>12</v>
      </c>
      <c r="H2001" t="s">
        <v>16</v>
      </c>
      <c r="I2001" t="s">
        <v>2380</v>
      </c>
      <c r="O2001" t="s">
        <v>42</v>
      </c>
    </row>
    <row r="2002" spans="3:15" x14ac:dyDescent="0.3">
      <c r="C2002">
        <v>1992</v>
      </c>
      <c r="D2002" t="s">
        <v>10</v>
      </c>
      <c r="G2002" t="s">
        <v>12</v>
      </c>
      <c r="H2002" t="s">
        <v>16</v>
      </c>
      <c r="I2002" t="s">
        <v>2380</v>
      </c>
      <c r="O2002" t="s">
        <v>42</v>
      </c>
    </row>
    <row r="2003" spans="3:15" x14ac:dyDescent="0.3">
      <c r="C2003">
        <v>1980</v>
      </c>
      <c r="D2003" t="s">
        <v>10</v>
      </c>
      <c r="G2003" t="s">
        <v>12</v>
      </c>
      <c r="H2003" t="s">
        <v>16</v>
      </c>
      <c r="I2003" t="s">
        <v>2380</v>
      </c>
      <c r="O2003" t="s">
        <v>42</v>
      </c>
    </row>
    <row r="2004" spans="3:15" x14ac:dyDescent="0.3">
      <c r="C2004">
        <v>1978</v>
      </c>
      <c r="D2004" t="s">
        <v>15</v>
      </c>
      <c r="G2004" t="s">
        <v>16</v>
      </c>
      <c r="H2004" t="s">
        <v>16</v>
      </c>
      <c r="I2004" t="s">
        <v>2380</v>
      </c>
      <c r="O2004" t="s">
        <v>42</v>
      </c>
    </row>
    <row r="2005" spans="3:15" x14ac:dyDescent="0.3">
      <c r="C2005">
        <v>1961</v>
      </c>
      <c r="D2005" t="s">
        <v>30</v>
      </c>
      <c r="G2005" t="s">
        <v>12</v>
      </c>
      <c r="H2005" t="s">
        <v>16</v>
      </c>
      <c r="I2005" t="s">
        <v>2380</v>
      </c>
      <c r="O2005" t="s">
        <v>23</v>
      </c>
    </row>
    <row r="2006" spans="3:15" x14ac:dyDescent="0.3">
      <c r="C2006">
        <v>1976</v>
      </c>
      <c r="D2006" t="s">
        <v>15</v>
      </c>
      <c r="G2006" t="s">
        <v>11</v>
      </c>
      <c r="H2006" t="s">
        <v>16</v>
      </c>
      <c r="I2006" t="s">
        <v>2380</v>
      </c>
      <c r="O2006" t="s">
        <v>42</v>
      </c>
    </row>
    <row r="2007" spans="3:15" x14ac:dyDescent="0.3">
      <c r="C2007">
        <v>1969</v>
      </c>
      <c r="D2007" t="s">
        <v>10</v>
      </c>
      <c r="G2007" t="s">
        <v>12</v>
      </c>
      <c r="H2007" t="s">
        <v>16</v>
      </c>
      <c r="I2007" t="s">
        <v>2380</v>
      </c>
      <c r="O2007" t="s">
        <v>247</v>
      </c>
    </row>
    <row r="2008" spans="3:15" x14ac:dyDescent="0.3">
      <c r="C2008">
        <v>1978</v>
      </c>
      <c r="D2008" t="s">
        <v>10</v>
      </c>
      <c r="G2008" t="s">
        <v>12</v>
      </c>
      <c r="H2008" t="s">
        <v>16</v>
      </c>
      <c r="I2008" t="s">
        <v>2380</v>
      </c>
      <c r="O2008" t="s">
        <v>23</v>
      </c>
    </row>
    <row r="2009" spans="3:15" x14ac:dyDescent="0.3">
      <c r="C2009">
        <v>1958</v>
      </c>
      <c r="D2009" t="s">
        <v>18</v>
      </c>
      <c r="G2009" t="s">
        <v>11</v>
      </c>
      <c r="H2009" t="s">
        <v>16</v>
      </c>
      <c r="I2009" t="s">
        <v>2380</v>
      </c>
      <c r="O2009" t="s">
        <v>23</v>
      </c>
    </row>
    <row r="2010" spans="3:15" x14ac:dyDescent="0.3">
      <c r="C2010">
        <v>1985</v>
      </c>
      <c r="D2010" t="s">
        <v>15</v>
      </c>
      <c r="G2010" t="s">
        <v>16</v>
      </c>
      <c r="H2010" t="s">
        <v>16</v>
      </c>
      <c r="I2010" t="s">
        <v>2380</v>
      </c>
      <c r="O2010" t="s">
        <v>42</v>
      </c>
    </row>
    <row r="2011" spans="3:15" x14ac:dyDescent="0.3">
      <c r="C2011">
        <v>1987</v>
      </c>
      <c r="D2011" t="s">
        <v>10</v>
      </c>
      <c r="G2011" t="s">
        <v>16</v>
      </c>
      <c r="H2011" t="s">
        <v>16</v>
      </c>
      <c r="I2011" t="s">
        <v>2380</v>
      </c>
      <c r="O2011" t="s">
        <v>42</v>
      </c>
    </row>
    <row r="2012" spans="3:15" x14ac:dyDescent="0.3">
      <c r="C2012">
        <v>1959</v>
      </c>
      <c r="D2012" t="s">
        <v>37</v>
      </c>
      <c r="G2012" t="s">
        <v>11</v>
      </c>
      <c r="H2012" t="s">
        <v>16</v>
      </c>
      <c r="I2012" t="s">
        <v>2380</v>
      </c>
      <c r="O2012" t="s">
        <v>247</v>
      </c>
    </row>
    <row r="2013" spans="3:15" x14ac:dyDescent="0.3">
      <c r="C2013">
        <v>1975</v>
      </c>
      <c r="D2013" t="s">
        <v>15</v>
      </c>
      <c r="G2013" t="s">
        <v>16</v>
      </c>
      <c r="H2013" t="s">
        <v>16</v>
      </c>
      <c r="I2013" t="s">
        <v>2380</v>
      </c>
      <c r="O2013" t="s">
        <v>42</v>
      </c>
    </row>
    <row r="2014" spans="3:15" x14ac:dyDescent="0.3">
      <c r="C2014">
        <v>1993</v>
      </c>
      <c r="D2014" t="s">
        <v>10</v>
      </c>
      <c r="G2014" t="s">
        <v>16</v>
      </c>
      <c r="H2014" t="s">
        <v>16</v>
      </c>
      <c r="I2014" t="s">
        <v>2380</v>
      </c>
      <c r="O2014" t="s">
        <v>42</v>
      </c>
    </row>
    <row r="2015" spans="3:15" x14ac:dyDescent="0.3">
      <c r="C2015">
        <v>1973</v>
      </c>
      <c r="D2015" t="s">
        <v>35</v>
      </c>
      <c r="G2015" t="s">
        <v>12</v>
      </c>
      <c r="H2015" t="s">
        <v>16</v>
      </c>
      <c r="I2015" t="s">
        <v>2380</v>
      </c>
      <c r="O2015" t="s">
        <v>42</v>
      </c>
    </row>
    <row r="2016" spans="3:15" x14ac:dyDescent="0.3">
      <c r="C2016">
        <v>1998</v>
      </c>
      <c r="D2016" t="s">
        <v>18</v>
      </c>
      <c r="G2016" t="s">
        <v>11</v>
      </c>
      <c r="H2016" t="s">
        <v>16</v>
      </c>
      <c r="I2016" t="s">
        <v>2380</v>
      </c>
      <c r="O2016" t="s">
        <v>42</v>
      </c>
    </row>
    <row r="2017" spans="3:15" x14ac:dyDescent="0.3">
      <c r="C2017">
        <v>1981</v>
      </c>
      <c r="D2017" t="s">
        <v>35</v>
      </c>
      <c r="G2017" t="s">
        <v>11</v>
      </c>
      <c r="H2017" t="s">
        <v>16</v>
      </c>
      <c r="I2017" t="s">
        <v>2380</v>
      </c>
      <c r="O2017" t="s">
        <v>42</v>
      </c>
    </row>
    <row r="2018" spans="3:15" x14ac:dyDescent="0.3">
      <c r="C2018">
        <v>1982</v>
      </c>
      <c r="D2018" t="s">
        <v>37</v>
      </c>
      <c r="G2018" t="s">
        <v>16</v>
      </c>
      <c r="H2018" t="s">
        <v>16</v>
      </c>
      <c r="I2018" t="s">
        <v>2380</v>
      </c>
      <c r="O2018" t="s">
        <v>23</v>
      </c>
    </row>
    <row r="2019" spans="3:15" x14ac:dyDescent="0.3">
      <c r="C2019">
        <v>1989</v>
      </c>
      <c r="D2019" t="s">
        <v>30</v>
      </c>
      <c r="G2019" t="s">
        <v>12</v>
      </c>
      <c r="H2019" t="s">
        <v>16</v>
      </c>
      <c r="I2019" t="s">
        <v>2380</v>
      </c>
      <c r="O2019" t="s">
        <v>42</v>
      </c>
    </row>
    <row r="2020" spans="3:15" x14ac:dyDescent="0.3">
      <c r="C2020">
        <v>1975</v>
      </c>
      <c r="D2020" t="s">
        <v>35</v>
      </c>
      <c r="G2020" t="s">
        <v>12</v>
      </c>
      <c r="H2020" t="s">
        <v>16</v>
      </c>
      <c r="I2020" t="s">
        <v>2380</v>
      </c>
      <c r="O2020" t="s">
        <v>42</v>
      </c>
    </row>
    <row r="2021" spans="3:15" x14ac:dyDescent="0.3">
      <c r="C2021">
        <v>1988</v>
      </c>
      <c r="D2021" t="s">
        <v>30</v>
      </c>
      <c r="G2021" t="s">
        <v>16</v>
      </c>
      <c r="H2021" t="s">
        <v>16</v>
      </c>
      <c r="I2021" t="s">
        <v>2380</v>
      </c>
      <c r="O2021" t="s">
        <v>42</v>
      </c>
    </row>
    <row r="2022" spans="3:15" x14ac:dyDescent="0.3">
      <c r="C2022">
        <v>1976</v>
      </c>
      <c r="D2022" t="s">
        <v>18</v>
      </c>
      <c r="G2022" t="s">
        <v>16</v>
      </c>
      <c r="H2022" t="s">
        <v>16</v>
      </c>
      <c r="I2022" t="s">
        <v>2380</v>
      </c>
      <c r="O2022" t="s">
        <v>42</v>
      </c>
    </row>
    <row r="2023" spans="3:15" x14ac:dyDescent="0.3">
      <c r="C2023">
        <v>1991</v>
      </c>
      <c r="D2023" t="s">
        <v>37</v>
      </c>
      <c r="G2023" t="s">
        <v>16</v>
      </c>
      <c r="H2023" t="s">
        <v>16</v>
      </c>
      <c r="I2023" t="s">
        <v>2380</v>
      </c>
      <c r="O2023" t="s">
        <v>42</v>
      </c>
    </row>
    <row r="2024" spans="3:15" x14ac:dyDescent="0.3">
      <c r="C2024">
        <v>1981</v>
      </c>
      <c r="D2024" t="s">
        <v>35</v>
      </c>
      <c r="G2024" t="s">
        <v>12</v>
      </c>
      <c r="H2024" t="s">
        <v>11</v>
      </c>
      <c r="I2024" t="s">
        <v>2380</v>
      </c>
      <c r="O2024" t="s">
        <v>23</v>
      </c>
    </row>
    <row r="2025" spans="3:15" x14ac:dyDescent="0.3">
      <c r="C2025">
        <v>1967</v>
      </c>
      <c r="D2025" t="s">
        <v>18</v>
      </c>
      <c r="G2025" t="s">
        <v>16</v>
      </c>
      <c r="H2025" t="s">
        <v>16</v>
      </c>
      <c r="I2025" t="s">
        <v>2380</v>
      </c>
      <c r="O2025" t="s">
        <v>23</v>
      </c>
    </row>
    <row r="2026" spans="3:15" x14ac:dyDescent="0.3">
      <c r="C2026">
        <v>1979</v>
      </c>
      <c r="D2026" t="s">
        <v>20</v>
      </c>
      <c r="G2026" t="s">
        <v>12</v>
      </c>
      <c r="H2026" t="s">
        <v>11</v>
      </c>
      <c r="I2026" t="s">
        <v>2380</v>
      </c>
      <c r="O2026" t="s">
        <v>42</v>
      </c>
    </row>
    <row r="2027" spans="3:15" x14ac:dyDescent="0.3">
      <c r="C2027">
        <v>1971</v>
      </c>
      <c r="D2027" t="s">
        <v>30</v>
      </c>
      <c r="G2027" t="s">
        <v>12</v>
      </c>
      <c r="H2027" t="s">
        <v>11</v>
      </c>
      <c r="I2027" t="s">
        <v>2380</v>
      </c>
      <c r="O2027" t="s">
        <v>42</v>
      </c>
    </row>
    <row r="2028" spans="3:15" x14ac:dyDescent="0.3">
      <c r="C2028">
        <v>1958</v>
      </c>
      <c r="D2028" t="s">
        <v>35</v>
      </c>
      <c r="G2028" t="s">
        <v>12</v>
      </c>
      <c r="H2028" t="s">
        <v>16</v>
      </c>
      <c r="I2028" t="s">
        <v>2380</v>
      </c>
      <c r="O2028" t="s">
        <v>23</v>
      </c>
    </row>
    <row r="2029" spans="3:15" x14ac:dyDescent="0.3">
      <c r="C2029">
        <v>1963</v>
      </c>
      <c r="D2029" t="s">
        <v>20</v>
      </c>
      <c r="G2029" t="s">
        <v>16</v>
      </c>
      <c r="H2029" t="s">
        <v>16</v>
      </c>
      <c r="I2029" t="s">
        <v>2380</v>
      </c>
      <c r="O2029" t="s">
        <v>276</v>
      </c>
    </row>
    <row r="2030" spans="3:15" x14ac:dyDescent="0.3">
      <c r="C2030">
        <v>1962</v>
      </c>
      <c r="D2030" t="s">
        <v>20</v>
      </c>
      <c r="G2030" t="s">
        <v>16</v>
      </c>
      <c r="H2030" t="s">
        <v>16</v>
      </c>
      <c r="I2030" t="s">
        <v>2380</v>
      </c>
      <c r="O2030" t="s">
        <v>276</v>
      </c>
    </row>
    <row r="2031" spans="3:15" x14ac:dyDescent="0.3">
      <c r="C2031">
        <v>1972</v>
      </c>
      <c r="D2031" t="s">
        <v>10</v>
      </c>
      <c r="G2031" t="s">
        <v>16</v>
      </c>
      <c r="H2031" t="s">
        <v>16</v>
      </c>
      <c r="I2031" t="s">
        <v>2380</v>
      </c>
      <c r="O2031" t="s">
        <v>23</v>
      </c>
    </row>
    <row r="2032" spans="3:15" x14ac:dyDescent="0.3">
      <c r="C2032">
        <v>2004</v>
      </c>
      <c r="D2032" t="s">
        <v>18</v>
      </c>
      <c r="G2032" t="s">
        <v>11</v>
      </c>
      <c r="H2032" t="s">
        <v>11</v>
      </c>
      <c r="I2032" t="s">
        <v>2380</v>
      </c>
      <c r="O2032" t="s">
        <v>42</v>
      </c>
    </row>
    <row r="2033" spans="3:15" x14ac:dyDescent="0.3">
      <c r="C2033">
        <v>1969</v>
      </c>
      <c r="D2033" t="s">
        <v>10</v>
      </c>
      <c r="G2033" t="s">
        <v>11</v>
      </c>
      <c r="H2033" t="s">
        <v>11</v>
      </c>
      <c r="I2033" t="s">
        <v>2380</v>
      </c>
      <c r="O2033" t="s">
        <v>42</v>
      </c>
    </row>
    <row r="2034" spans="3:15" x14ac:dyDescent="0.3">
      <c r="C2034">
        <v>1976</v>
      </c>
      <c r="D2034" t="s">
        <v>20</v>
      </c>
      <c r="G2034" t="s">
        <v>12</v>
      </c>
      <c r="H2034" t="s">
        <v>11</v>
      </c>
      <c r="I2034" t="s">
        <v>2380</v>
      </c>
      <c r="O2034" t="s">
        <v>23</v>
      </c>
    </row>
    <row r="2035" spans="3:15" x14ac:dyDescent="0.3">
      <c r="C2035">
        <v>1998</v>
      </c>
      <c r="D2035" t="s">
        <v>37</v>
      </c>
      <c r="G2035" t="s">
        <v>12</v>
      </c>
      <c r="H2035" t="s">
        <v>11</v>
      </c>
      <c r="I2035" t="s">
        <v>2380</v>
      </c>
      <c r="O2035" t="s">
        <v>42</v>
      </c>
    </row>
    <row r="2036" spans="3:15" x14ac:dyDescent="0.3">
      <c r="C2036">
        <v>1983</v>
      </c>
      <c r="D2036" t="s">
        <v>20</v>
      </c>
      <c r="G2036" t="s">
        <v>16</v>
      </c>
      <c r="H2036" t="s">
        <v>11</v>
      </c>
      <c r="I2036" t="s">
        <v>2380</v>
      </c>
      <c r="O2036" t="s">
        <v>23</v>
      </c>
    </row>
    <row r="2037" spans="3:15" x14ac:dyDescent="0.3">
      <c r="C2037">
        <v>1986</v>
      </c>
      <c r="D2037" t="s">
        <v>35</v>
      </c>
      <c r="G2037" t="s">
        <v>16</v>
      </c>
      <c r="H2037" t="s">
        <v>11</v>
      </c>
      <c r="I2037" t="s">
        <v>2380</v>
      </c>
      <c r="O2037" t="s">
        <v>42</v>
      </c>
    </row>
    <row r="2038" spans="3:15" x14ac:dyDescent="0.3">
      <c r="C2038">
        <v>1970</v>
      </c>
      <c r="D2038" t="s">
        <v>15</v>
      </c>
      <c r="G2038" t="s">
        <v>12</v>
      </c>
      <c r="H2038" t="s">
        <v>11</v>
      </c>
      <c r="I2038" t="s">
        <v>2380</v>
      </c>
      <c r="O2038" t="s">
        <v>42</v>
      </c>
    </row>
    <row r="2039" spans="3:15" x14ac:dyDescent="0.3">
      <c r="C2039">
        <v>1999</v>
      </c>
      <c r="D2039" t="s">
        <v>20</v>
      </c>
      <c r="G2039" t="s">
        <v>11</v>
      </c>
      <c r="H2039" t="s">
        <v>16</v>
      </c>
      <c r="I2039" t="s">
        <v>2380</v>
      </c>
      <c r="O2039" t="s">
        <v>42</v>
      </c>
    </row>
    <row r="2040" spans="3:15" x14ac:dyDescent="0.3">
      <c r="C2040">
        <v>1983</v>
      </c>
      <c r="D2040" t="s">
        <v>30</v>
      </c>
      <c r="G2040" t="s">
        <v>12</v>
      </c>
      <c r="H2040" t="s">
        <v>11</v>
      </c>
      <c r="I2040" t="s">
        <v>2380</v>
      </c>
      <c r="O2040" t="s">
        <v>42</v>
      </c>
    </row>
    <row r="2041" spans="3:15" x14ac:dyDescent="0.3">
      <c r="C2041">
        <v>1988</v>
      </c>
      <c r="D2041" t="s">
        <v>20</v>
      </c>
      <c r="G2041" t="s">
        <v>16</v>
      </c>
      <c r="H2041" t="s">
        <v>11</v>
      </c>
      <c r="I2041" t="s">
        <v>2380</v>
      </c>
      <c r="O2041" t="s">
        <v>42</v>
      </c>
    </row>
    <row r="2042" spans="3:15" x14ac:dyDescent="0.3">
      <c r="C2042">
        <v>1961</v>
      </c>
      <c r="D2042" t="s">
        <v>20</v>
      </c>
      <c r="G2042" t="s">
        <v>11</v>
      </c>
      <c r="H2042" t="s">
        <v>11</v>
      </c>
      <c r="I2042" t="s">
        <v>2380</v>
      </c>
      <c r="O2042" t="s">
        <v>13</v>
      </c>
    </row>
    <row r="2043" spans="3:15" x14ac:dyDescent="0.3">
      <c r="C2043">
        <v>2004</v>
      </c>
      <c r="D2043" t="s">
        <v>15</v>
      </c>
      <c r="G2043" t="s">
        <v>16</v>
      </c>
      <c r="H2043" t="s">
        <v>11</v>
      </c>
      <c r="I2043" t="s">
        <v>2380</v>
      </c>
      <c r="O2043" t="s">
        <v>42</v>
      </c>
    </row>
    <row r="2044" spans="3:15" x14ac:dyDescent="0.3">
      <c r="C2044">
        <v>2000</v>
      </c>
      <c r="D2044" t="s">
        <v>10</v>
      </c>
      <c r="G2044" t="s">
        <v>16</v>
      </c>
      <c r="H2044" t="s">
        <v>16</v>
      </c>
      <c r="I2044" t="s">
        <v>2380</v>
      </c>
      <c r="O2044" t="s">
        <v>42</v>
      </c>
    </row>
    <row r="2045" spans="3:15" x14ac:dyDescent="0.3">
      <c r="C2045">
        <v>1968</v>
      </c>
      <c r="D2045" t="s">
        <v>10</v>
      </c>
      <c r="G2045" t="s">
        <v>16</v>
      </c>
      <c r="H2045" t="s">
        <v>11</v>
      </c>
      <c r="I2045" t="s">
        <v>2380</v>
      </c>
      <c r="O2045" t="s">
        <v>42</v>
      </c>
    </row>
    <row r="2046" spans="3:15" x14ac:dyDescent="0.3">
      <c r="C2046">
        <v>1995</v>
      </c>
      <c r="D2046" t="s">
        <v>20</v>
      </c>
      <c r="G2046" t="s">
        <v>11</v>
      </c>
      <c r="H2046" t="s">
        <v>11</v>
      </c>
      <c r="I2046" t="s">
        <v>2380</v>
      </c>
      <c r="O2046" t="s">
        <v>42</v>
      </c>
    </row>
    <row r="2047" spans="3:15" x14ac:dyDescent="0.3">
      <c r="C2047">
        <v>1974</v>
      </c>
      <c r="D2047" t="s">
        <v>37</v>
      </c>
      <c r="G2047" t="s">
        <v>12</v>
      </c>
      <c r="H2047" t="s">
        <v>11</v>
      </c>
      <c r="I2047" t="s">
        <v>2380</v>
      </c>
      <c r="O2047" t="s">
        <v>42</v>
      </c>
    </row>
    <row r="2048" spans="3:15" x14ac:dyDescent="0.3">
      <c r="C2048">
        <v>1975</v>
      </c>
      <c r="D2048" t="s">
        <v>37</v>
      </c>
      <c r="G2048" t="s">
        <v>16</v>
      </c>
      <c r="H2048" t="s">
        <v>11</v>
      </c>
      <c r="I2048" t="s">
        <v>2380</v>
      </c>
      <c r="O2048" t="s">
        <v>42</v>
      </c>
    </row>
    <row r="2049" spans="3:15" x14ac:dyDescent="0.3">
      <c r="C2049">
        <v>1960</v>
      </c>
      <c r="D2049" t="s">
        <v>30</v>
      </c>
      <c r="G2049" t="s">
        <v>16</v>
      </c>
      <c r="H2049" t="s">
        <v>11</v>
      </c>
      <c r="I2049" t="s">
        <v>2380</v>
      </c>
      <c r="O2049" t="s">
        <v>247</v>
      </c>
    </row>
    <row r="2050" spans="3:15" x14ac:dyDescent="0.3">
      <c r="C2050">
        <v>1977</v>
      </c>
      <c r="D2050" t="s">
        <v>37</v>
      </c>
      <c r="G2050" t="s">
        <v>11</v>
      </c>
      <c r="H2050" t="s">
        <v>11</v>
      </c>
      <c r="I2050" t="s">
        <v>2380</v>
      </c>
      <c r="O2050" t="s">
        <v>23</v>
      </c>
    </row>
    <row r="2051" spans="3:15" x14ac:dyDescent="0.3">
      <c r="C2051">
        <v>1984</v>
      </c>
      <c r="D2051" t="s">
        <v>20</v>
      </c>
      <c r="G2051" t="s">
        <v>16</v>
      </c>
      <c r="H2051" t="s">
        <v>11</v>
      </c>
      <c r="I2051" t="s">
        <v>2380</v>
      </c>
      <c r="O2051" t="s">
        <v>42</v>
      </c>
    </row>
    <row r="2052" spans="3:15" x14ac:dyDescent="0.3">
      <c r="C2052">
        <v>1975</v>
      </c>
      <c r="D2052" t="s">
        <v>20</v>
      </c>
      <c r="G2052" t="s">
        <v>12</v>
      </c>
      <c r="H2052" t="s">
        <v>11</v>
      </c>
      <c r="I2052" t="s">
        <v>2380</v>
      </c>
      <c r="O2052" t="s">
        <v>42</v>
      </c>
    </row>
    <row r="2053" spans="3:15" x14ac:dyDescent="0.3">
      <c r="C2053">
        <v>1972</v>
      </c>
      <c r="D2053" t="s">
        <v>20</v>
      </c>
      <c r="G2053" t="s">
        <v>16</v>
      </c>
      <c r="H2053" t="s">
        <v>11</v>
      </c>
      <c r="I2053" t="s">
        <v>2380</v>
      </c>
      <c r="O2053" t="s">
        <v>42</v>
      </c>
    </row>
    <row r="2054" spans="3:15" x14ac:dyDescent="0.3">
      <c r="C2054">
        <v>1993</v>
      </c>
      <c r="D2054" t="s">
        <v>20</v>
      </c>
      <c r="G2054" t="s">
        <v>12</v>
      </c>
      <c r="H2054" t="s">
        <v>16</v>
      </c>
      <c r="I2054" t="s">
        <v>2380</v>
      </c>
      <c r="O2054" t="s">
        <v>42</v>
      </c>
    </row>
    <row r="2055" spans="3:15" x14ac:dyDescent="0.3">
      <c r="C2055">
        <v>1978</v>
      </c>
      <c r="D2055" t="s">
        <v>15</v>
      </c>
      <c r="G2055" t="s">
        <v>12</v>
      </c>
      <c r="H2055" t="s">
        <v>16</v>
      </c>
      <c r="I2055" t="s">
        <v>2380</v>
      </c>
      <c r="O2055" t="s">
        <v>356</v>
      </c>
    </row>
    <row r="2056" spans="3:15" x14ac:dyDescent="0.3">
      <c r="C2056">
        <v>1969</v>
      </c>
      <c r="D2056" t="s">
        <v>20</v>
      </c>
      <c r="G2056" t="s">
        <v>11</v>
      </c>
      <c r="H2056" t="s">
        <v>16</v>
      </c>
      <c r="I2056" t="s">
        <v>2380</v>
      </c>
      <c r="O2056" t="s">
        <v>42</v>
      </c>
    </row>
    <row r="2057" spans="3:15" x14ac:dyDescent="0.3">
      <c r="C2057">
        <v>1994</v>
      </c>
      <c r="D2057" t="s">
        <v>20</v>
      </c>
      <c r="G2057" t="s">
        <v>16</v>
      </c>
      <c r="H2057" t="s">
        <v>11</v>
      </c>
      <c r="I2057" t="s">
        <v>2380</v>
      </c>
      <c r="O2057" t="s">
        <v>42</v>
      </c>
    </row>
    <row r="2058" spans="3:15" x14ac:dyDescent="0.3">
      <c r="C2058">
        <v>1975</v>
      </c>
      <c r="D2058" t="s">
        <v>30</v>
      </c>
      <c r="G2058" t="s">
        <v>12</v>
      </c>
      <c r="H2058" t="s">
        <v>11</v>
      </c>
      <c r="I2058" t="s">
        <v>2380</v>
      </c>
      <c r="O2058" t="s">
        <v>23</v>
      </c>
    </row>
    <row r="2059" spans="3:15" x14ac:dyDescent="0.3">
      <c r="C2059">
        <v>1986</v>
      </c>
      <c r="D2059" t="s">
        <v>30</v>
      </c>
      <c r="G2059" t="s">
        <v>11</v>
      </c>
      <c r="H2059" t="s">
        <v>11</v>
      </c>
      <c r="I2059" t="s">
        <v>2380</v>
      </c>
      <c r="O2059" t="s">
        <v>42</v>
      </c>
    </row>
    <row r="2060" spans="3:15" x14ac:dyDescent="0.3">
      <c r="C2060">
        <v>1972</v>
      </c>
      <c r="D2060" t="s">
        <v>37</v>
      </c>
      <c r="G2060" t="s">
        <v>11</v>
      </c>
      <c r="H2060" t="s">
        <v>11</v>
      </c>
      <c r="I2060" t="s">
        <v>2380</v>
      </c>
      <c r="O2060" t="s">
        <v>42</v>
      </c>
    </row>
    <row r="2061" spans="3:15" x14ac:dyDescent="0.3">
      <c r="C2061">
        <v>1976</v>
      </c>
      <c r="D2061" t="s">
        <v>35</v>
      </c>
      <c r="G2061" t="s">
        <v>12</v>
      </c>
      <c r="H2061" t="s">
        <v>11</v>
      </c>
      <c r="I2061" t="s">
        <v>2380</v>
      </c>
      <c r="O2061" t="s">
        <v>42</v>
      </c>
    </row>
    <row r="2062" spans="3:15" x14ac:dyDescent="0.3">
      <c r="C2062">
        <v>1981</v>
      </c>
      <c r="D2062" t="s">
        <v>20</v>
      </c>
      <c r="G2062" t="s">
        <v>11</v>
      </c>
      <c r="H2062" t="s">
        <v>11</v>
      </c>
      <c r="I2062" t="s">
        <v>2380</v>
      </c>
      <c r="O2062" t="s">
        <v>42</v>
      </c>
    </row>
    <row r="2063" spans="3:15" x14ac:dyDescent="0.3">
      <c r="C2063">
        <v>1976</v>
      </c>
      <c r="D2063" t="s">
        <v>20</v>
      </c>
      <c r="G2063" t="s">
        <v>16</v>
      </c>
      <c r="H2063" t="s">
        <v>11</v>
      </c>
      <c r="I2063" t="s">
        <v>2380</v>
      </c>
      <c r="O2063" t="s">
        <v>42</v>
      </c>
    </row>
    <row r="2064" spans="3:15" x14ac:dyDescent="0.3">
      <c r="C2064">
        <v>2003</v>
      </c>
      <c r="D2064" t="s">
        <v>37</v>
      </c>
      <c r="G2064" t="s">
        <v>11</v>
      </c>
      <c r="H2064" t="s">
        <v>16</v>
      </c>
      <c r="I2064" t="s">
        <v>2380</v>
      </c>
      <c r="O2064" t="s">
        <v>13</v>
      </c>
    </row>
    <row r="2065" spans="3:15" x14ac:dyDescent="0.3">
      <c r="C2065">
        <v>1990</v>
      </c>
      <c r="D2065" t="s">
        <v>10</v>
      </c>
      <c r="G2065" t="s">
        <v>16</v>
      </c>
      <c r="H2065" t="s">
        <v>16</v>
      </c>
      <c r="I2065" t="s">
        <v>2380</v>
      </c>
      <c r="O2065" t="s">
        <v>42</v>
      </c>
    </row>
    <row r="2066" spans="3:15" x14ac:dyDescent="0.3">
      <c r="C2066">
        <v>1968</v>
      </c>
      <c r="D2066" t="s">
        <v>15</v>
      </c>
      <c r="G2066" t="s">
        <v>12</v>
      </c>
      <c r="H2066" t="s">
        <v>11</v>
      </c>
      <c r="I2066" t="s">
        <v>2380</v>
      </c>
      <c r="O2066" t="s">
        <v>42</v>
      </c>
    </row>
    <row r="2067" spans="3:15" x14ac:dyDescent="0.3">
      <c r="C2067">
        <v>1990</v>
      </c>
      <c r="D2067" t="s">
        <v>20</v>
      </c>
      <c r="G2067" t="s">
        <v>11</v>
      </c>
      <c r="H2067" t="s">
        <v>16</v>
      </c>
      <c r="I2067" t="s">
        <v>2380</v>
      </c>
      <c r="O2067" t="s">
        <v>42</v>
      </c>
    </row>
    <row r="2068" spans="3:15" x14ac:dyDescent="0.3">
      <c r="C2068">
        <v>1990</v>
      </c>
      <c r="D2068" t="s">
        <v>10</v>
      </c>
      <c r="G2068" t="s">
        <v>16</v>
      </c>
      <c r="H2068" t="s">
        <v>11</v>
      </c>
      <c r="I2068" t="s">
        <v>2380</v>
      </c>
      <c r="O2068" t="s">
        <v>23</v>
      </c>
    </row>
    <row r="2069" spans="3:15" x14ac:dyDescent="0.3">
      <c r="C2069">
        <v>1974</v>
      </c>
      <c r="D2069" t="s">
        <v>30</v>
      </c>
      <c r="G2069" t="s">
        <v>16</v>
      </c>
      <c r="H2069" t="s">
        <v>16</v>
      </c>
      <c r="I2069" t="s">
        <v>2380</v>
      </c>
      <c r="O2069" t="s">
        <v>42</v>
      </c>
    </row>
    <row r="2070" spans="3:15" x14ac:dyDescent="0.3">
      <c r="C2070">
        <v>1972</v>
      </c>
      <c r="D2070" t="s">
        <v>15</v>
      </c>
      <c r="G2070" t="s">
        <v>11</v>
      </c>
      <c r="H2070" t="s">
        <v>11</v>
      </c>
      <c r="I2070" t="s">
        <v>2380</v>
      </c>
      <c r="O2070" t="s">
        <v>23</v>
      </c>
    </row>
    <row r="2071" spans="3:15" x14ac:dyDescent="0.3">
      <c r="C2071">
        <v>1980</v>
      </c>
      <c r="D2071" t="s">
        <v>30</v>
      </c>
      <c r="G2071" t="s">
        <v>12</v>
      </c>
      <c r="H2071" t="s">
        <v>16</v>
      </c>
      <c r="I2071" t="s">
        <v>2380</v>
      </c>
      <c r="O2071" t="s">
        <v>23</v>
      </c>
    </row>
    <row r="2072" spans="3:15" x14ac:dyDescent="0.3">
      <c r="C2072">
        <v>1995</v>
      </c>
      <c r="D2072" t="s">
        <v>30</v>
      </c>
      <c r="G2072" t="s">
        <v>11</v>
      </c>
      <c r="H2072" t="s">
        <v>16</v>
      </c>
      <c r="I2072" t="s">
        <v>2380</v>
      </c>
      <c r="O2072" t="s">
        <v>42</v>
      </c>
    </row>
    <row r="2073" spans="3:15" x14ac:dyDescent="0.3">
      <c r="C2073">
        <v>1981</v>
      </c>
      <c r="D2073" t="s">
        <v>15</v>
      </c>
      <c r="G2073" t="s">
        <v>12</v>
      </c>
      <c r="H2073" t="s">
        <v>11</v>
      </c>
      <c r="I2073" t="s">
        <v>2380</v>
      </c>
      <c r="O2073" t="s">
        <v>42</v>
      </c>
    </row>
    <row r="2074" spans="3:15" x14ac:dyDescent="0.3">
      <c r="C2074">
        <v>1971</v>
      </c>
      <c r="D2074" t="s">
        <v>35</v>
      </c>
      <c r="G2074" t="s">
        <v>16</v>
      </c>
      <c r="H2074" t="s">
        <v>11</v>
      </c>
      <c r="I2074" t="s">
        <v>2380</v>
      </c>
      <c r="O2074" t="s">
        <v>42</v>
      </c>
    </row>
    <row r="2075" spans="3:15" x14ac:dyDescent="0.3">
      <c r="C2075">
        <v>1995</v>
      </c>
      <c r="D2075" t="s">
        <v>10</v>
      </c>
      <c r="G2075" t="s">
        <v>16</v>
      </c>
      <c r="H2075" t="s">
        <v>16</v>
      </c>
      <c r="I2075" t="s">
        <v>2380</v>
      </c>
      <c r="O2075" t="s">
        <v>42</v>
      </c>
    </row>
    <row r="2076" spans="3:15" x14ac:dyDescent="0.3">
      <c r="C2076">
        <v>1967</v>
      </c>
      <c r="D2076" t="s">
        <v>10</v>
      </c>
      <c r="G2076" t="s">
        <v>12</v>
      </c>
      <c r="H2076" t="s">
        <v>11</v>
      </c>
      <c r="I2076" t="s">
        <v>2380</v>
      </c>
      <c r="O2076" t="s">
        <v>42</v>
      </c>
    </row>
    <row r="2077" spans="3:15" x14ac:dyDescent="0.3">
      <c r="C2077">
        <v>1994</v>
      </c>
      <c r="D2077" t="s">
        <v>10</v>
      </c>
      <c r="G2077" t="s">
        <v>11</v>
      </c>
      <c r="H2077" t="s">
        <v>16</v>
      </c>
      <c r="I2077" t="s">
        <v>2380</v>
      </c>
      <c r="O2077" t="s">
        <v>42</v>
      </c>
    </row>
    <row r="2078" spans="3:15" x14ac:dyDescent="0.3">
      <c r="C2078">
        <v>1962</v>
      </c>
      <c r="D2078" t="s">
        <v>10</v>
      </c>
      <c r="G2078" t="s">
        <v>11</v>
      </c>
      <c r="H2078" t="s">
        <v>16</v>
      </c>
      <c r="I2078" t="s">
        <v>2380</v>
      </c>
      <c r="O2078" t="s">
        <v>42</v>
      </c>
    </row>
    <row r="2079" spans="3:15" x14ac:dyDescent="0.3">
      <c r="C2079">
        <v>1969</v>
      </c>
      <c r="D2079" t="s">
        <v>37</v>
      </c>
      <c r="G2079" t="s">
        <v>11</v>
      </c>
      <c r="H2079" t="s">
        <v>11</v>
      </c>
      <c r="I2079" t="s">
        <v>2380</v>
      </c>
      <c r="O2079" t="s">
        <v>42</v>
      </c>
    </row>
    <row r="2080" spans="3:15" x14ac:dyDescent="0.3">
      <c r="C2080">
        <v>1985</v>
      </c>
      <c r="D2080" t="s">
        <v>10</v>
      </c>
      <c r="G2080" t="s">
        <v>16</v>
      </c>
      <c r="H2080" t="s">
        <v>11</v>
      </c>
      <c r="I2080" t="s">
        <v>2380</v>
      </c>
      <c r="O2080" t="s">
        <v>42</v>
      </c>
    </row>
    <row r="2081" spans="3:15" x14ac:dyDescent="0.3">
      <c r="C2081">
        <v>1990</v>
      </c>
      <c r="D2081" t="s">
        <v>37</v>
      </c>
      <c r="G2081" t="s">
        <v>16</v>
      </c>
      <c r="H2081" t="s">
        <v>11</v>
      </c>
      <c r="I2081" t="s">
        <v>2380</v>
      </c>
      <c r="O2081" t="s">
        <v>42</v>
      </c>
    </row>
    <row r="2082" spans="3:15" x14ac:dyDescent="0.3">
      <c r="C2082">
        <v>2003</v>
      </c>
      <c r="D2082" t="s">
        <v>15</v>
      </c>
      <c r="G2082" t="s">
        <v>12</v>
      </c>
      <c r="H2082" t="s">
        <v>11</v>
      </c>
      <c r="I2082" t="s">
        <v>2380</v>
      </c>
      <c r="O2082" t="s">
        <v>23</v>
      </c>
    </row>
    <row r="2083" spans="3:15" x14ac:dyDescent="0.3">
      <c r="C2083">
        <v>1972</v>
      </c>
      <c r="D2083" t="s">
        <v>20</v>
      </c>
      <c r="G2083" t="s">
        <v>12</v>
      </c>
      <c r="H2083" t="s">
        <v>11</v>
      </c>
      <c r="I2083" t="s">
        <v>2380</v>
      </c>
      <c r="O2083" t="s">
        <v>42</v>
      </c>
    </row>
    <row r="2084" spans="3:15" x14ac:dyDescent="0.3">
      <c r="C2084">
        <v>1985</v>
      </c>
      <c r="D2084" t="s">
        <v>30</v>
      </c>
      <c r="G2084" t="s">
        <v>11</v>
      </c>
      <c r="H2084" t="s">
        <v>11</v>
      </c>
      <c r="I2084" t="s">
        <v>2380</v>
      </c>
      <c r="O2084" t="s">
        <v>42</v>
      </c>
    </row>
    <row r="2085" spans="3:15" x14ac:dyDescent="0.3">
      <c r="C2085">
        <v>1970</v>
      </c>
      <c r="D2085" t="s">
        <v>18</v>
      </c>
      <c r="G2085" t="s">
        <v>11</v>
      </c>
      <c r="H2085" t="s">
        <v>11</v>
      </c>
      <c r="I2085" t="s">
        <v>2380</v>
      </c>
      <c r="O2085" t="s">
        <v>23</v>
      </c>
    </row>
    <row r="2086" spans="3:15" x14ac:dyDescent="0.3">
      <c r="C2086">
        <v>2002</v>
      </c>
      <c r="D2086" t="s">
        <v>35</v>
      </c>
      <c r="G2086" t="s">
        <v>16</v>
      </c>
      <c r="H2086" t="s">
        <v>16</v>
      </c>
      <c r="I2086" t="s">
        <v>2380</v>
      </c>
      <c r="O2086" t="s">
        <v>170</v>
      </c>
    </row>
    <row r="2087" spans="3:15" x14ac:dyDescent="0.3">
      <c r="C2087">
        <v>1984</v>
      </c>
      <c r="D2087" t="s">
        <v>10</v>
      </c>
      <c r="G2087" t="s">
        <v>12</v>
      </c>
      <c r="H2087" t="s">
        <v>11</v>
      </c>
      <c r="I2087" t="s">
        <v>2380</v>
      </c>
      <c r="O2087" t="s">
        <v>42</v>
      </c>
    </row>
    <row r="2088" spans="3:15" x14ac:dyDescent="0.3">
      <c r="C2088">
        <v>2003</v>
      </c>
      <c r="D2088" t="s">
        <v>20</v>
      </c>
      <c r="G2088" t="s">
        <v>11</v>
      </c>
      <c r="H2088" t="s">
        <v>16</v>
      </c>
      <c r="I2088" t="s">
        <v>2380</v>
      </c>
      <c r="O2088" t="s">
        <v>42</v>
      </c>
    </row>
    <row r="2089" spans="3:15" x14ac:dyDescent="0.3">
      <c r="C2089">
        <v>1993</v>
      </c>
      <c r="D2089" t="s">
        <v>15</v>
      </c>
      <c r="G2089" t="s">
        <v>11</v>
      </c>
      <c r="H2089" t="s">
        <v>11</v>
      </c>
      <c r="I2089" t="s">
        <v>2380</v>
      </c>
      <c r="O2089" t="s">
        <v>42</v>
      </c>
    </row>
    <row r="2090" spans="3:15" x14ac:dyDescent="0.3">
      <c r="C2090">
        <v>2004</v>
      </c>
      <c r="D2090" t="s">
        <v>15</v>
      </c>
      <c r="G2090" t="s">
        <v>16</v>
      </c>
      <c r="H2090" t="s">
        <v>16</v>
      </c>
      <c r="I2090" t="s">
        <v>2380</v>
      </c>
      <c r="O2090" t="s">
        <v>356</v>
      </c>
    </row>
    <row r="2091" spans="3:15" x14ac:dyDescent="0.3">
      <c r="C2091">
        <v>2003</v>
      </c>
      <c r="D2091" t="s">
        <v>20</v>
      </c>
      <c r="G2091" t="s">
        <v>12</v>
      </c>
      <c r="H2091" t="s">
        <v>16</v>
      </c>
      <c r="I2091" t="s">
        <v>2380</v>
      </c>
      <c r="O2091" t="s">
        <v>23</v>
      </c>
    </row>
    <row r="2092" spans="3:15" x14ac:dyDescent="0.3">
      <c r="C2092">
        <v>1962</v>
      </c>
      <c r="D2092" t="s">
        <v>30</v>
      </c>
      <c r="G2092" t="s">
        <v>12</v>
      </c>
      <c r="H2092" t="s">
        <v>16</v>
      </c>
      <c r="I2092" t="s">
        <v>2380</v>
      </c>
      <c r="O2092" t="s">
        <v>42</v>
      </c>
    </row>
    <row r="2093" spans="3:15" x14ac:dyDescent="0.3">
      <c r="C2093">
        <v>2000</v>
      </c>
      <c r="D2093" t="s">
        <v>37</v>
      </c>
      <c r="G2093" t="s">
        <v>12</v>
      </c>
      <c r="H2093" t="s">
        <v>11</v>
      </c>
      <c r="I2093" t="s">
        <v>2380</v>
      </c>
      <c r="O2093" t="s">
        <v>42</v>
      </c>
    </row>
    <row r="2094" spans="3:15" x14ac:dyDescent="0.3">
      <c r="C2094">
        <v>1997</v>
      </c>
      <c r="D2094" t="s">
        <v>35</v>
      </c>
      <c r="G2094" t="s">
        <v>12</v>
      </c>
      <c r="H2094" t="s">
        <v>11</v>
      </c>
      <c r="I2094" t="s">
        <v>2380</v>
      </c>
      <c r="O2094" t="s">
        <v>42</v>
      </c>
    </row>
    <row r="2095" spans="3:15" x14ac:dyDescent="0.3">
      <c r="C2095">
        <v>2000</v>
      </c>
      <c r="D2095" t="s">
        <v>30</v>
      </c>
      <c r="G2095" t="s">
        <v>11</v>
      </c>
      <c r="H2095" t="s">
        <v>11</v>
      </c>
      <c r="I2095" t="s">
        <v>2380</v>
      </c>
      <c r="O2095" t="s">
        <v>23</v>
      </c>
    </row>
    <row r="2096" spans="3:15" x14ac:dyDescent="0.3">
      <c r="C2096">
        <v>1994</v>
      </c>
      <c r="D2096" t="s">
        <v>20</v>
      </c>
      <c r="G2096" t="s">
        <v>11</v>
      </c>
      <c r="H2096" t="s">
        <v>11</v>
      </c>
      <c r="I2096" t="s">
        <v>2380</v>
      </c>
      <c r="O2096" t="s">
        <v>42</v>
      </c>
    </row>
    <row r="2097" spans="3:15" x14ac:dyDescent="0.3">
      <c r="C2097">
        <v>1972</v>
      </c>
      <c r="D2097" t="s">
        <v>10</v>
      </c>
      <c r="G2097" t="s">
        <v>11</v>
      </c>
      <c r="H2097" t="s">
        <v>11</v>
      </c>
      <c r="I2097" t="s">
        <v>2380</v>
      </c>
      <c r="O2097" t="s">
        <v>42</v>
      </c>
    </row>
    <row r="2098" spans="3:15" x14ac:dyDescent="0.3">
      <c r="C2098">
        <v>2002</v>
      </c>
      <c r="D2098" t="s">
        <v>30</v>
      </c>
      <c r="G2098" t="s">
        <v>12</v>
      </c>
      <c r="H2098" t="s">
        <v>11</v>
      </c>
      <c r="I2098" t="s">
        <v>2380</v>
      </c>
      <c r="O2098" t="s">
        <v>42</v>
      </c>
    </row>
    <row r="2099" spans="3:15" x14ac:dyDescent="0.3">
      <c r="C2099">
        <v>1999</v>
      </c>
      <c r="D2099" t="s">
        <v>15</v>
      </c>
      <c r="G2099" t="s">
        <v>12</v>
      </c>
      <c r="H2099" t="s">
        <v>11</v>
      </c>
      <c r="I2099" t="s">
        <v>2380</v>
      </c>
      <c r="O2099" t="s">
        <v>42</v>
      </c>
    </row>
    <row r="2100" spans="3:15" x14ac:dyDescent="0.3">
      <c r="C2100">
        <v>1971</v>
      </c>
      <c r="D2100" t="s">
        <v>35</v>
      </c>
      <c r="G2100" t="s">
        <v>11</v>
      </c>
      <c r="H2100" t="s">
        <v>11</v>
      </c>
      <c r="I2100" t="s">
        <v>2380</v>
      </c>
      <c r="O2100" t="s">
        <v>42</v>
      </c>
    </row>
    <row r="2101" spans="3:15" x14ac:dyDescent="0.3">
      <c r="C2101">
        <v>1975</v>
      </c>
      <c r="D2101" t="s">
        <v>10</v>
      </c>
      <c r="G2101" t="s">
        <v>16</v>
      </c>
      <c r="H2101" t="s">
        <v>11</v>
      </c>
      <c r="I2101" t="s">
        <v>2380</v>
      </c>
      <c r="O2101" t="s">
        <v>23</v>
      </c>
    </row>
    <row r="2102" spans="3:15" x14ac:dyDescent="0.3">
      <c r="C2102">
        <v>1962</v>
      </c>
      <c r="D2102" t="s">
        <v>10</v>
      </c>
      <c r="G2102" t="s">
        <v>16</v>
      </c>
      <c r="H2102" t="s">
        <v>16</v>
      </c>
      <c r="I2102" t="s">
        <v>2380</v>
      </c>
      <c r="O2102" t="s">
        <v>42</v>
      </c>
    </row>
    <row r="2103" spans="3:15" x14ac:dyDescent="0.3">
      <c r="C2103">
        <v>1998</v>
      </c>
      <c r="D2103" t="s">
        <v>18</v>
      </c>
      <c r="G2103" t="s">
        <v>12</v>
      </c>
      <c r="H2103" t="s">
        <v>16</v>
      </c>
      <c r="I2103" t="s">
        <v>2380</v>
      </c>
      <c r="O2103" t="s">
        <v>166</v>
      </c>
    </row>
    <row r="2104" spans="3:15" x14ac:dyDescent="0.3">
      <c r="C2104">
        <v>1995</v>
      </c>
      <c r="D2104" t="s">
        <v>37</v>
      </c>
      <c r="G2104" t="s">
        <v>16</v>
      </c>
      <c r="H2104" t="s">
        <v>16</v>
      </c>
      <c r="I2104" t="s">
        <v>2380</v>
      </c>
      <c r="O2104" t="s">
        <v>42</v>
      </c>
    </row>
    <row r="2105" spans="3:15" x14ac:dyDescent="0.3">
      <c r="C2105">
        <v>1986</v>
      </c>
      <c r="D2105" t="s">
        <v>37</v>
      </c>
      <c r="G2105" t="s">
        <v>11</v>
      </c>
      <c r="H2105" t="s">
        <v>16</v>
      </c>
      <c r="I2105" t="s">
        <v>2380</v>
      </c>
      <c r="O2105" t="s">
        <v>42</v>
      </c>
    </row>
    <row r="2106" spans="3:15" x14ac:dyDescent="0.3">
      <c r="C2106">
        <v>2004</v>
      </c>
      <c r="D2106" t="s">
        <v>15</v>
      </c>
      <c r="G2106" t="s">
        <v>12</v>
      </c>
      <c r="H2106" t="s">
        <v>16</v>
      </c>
      <c r="I2106" t="s">
        <v>2380</v>
      </c>
      <c r="O2106" t="s">
        <v>13</v>
      </c>
    </row>
    <row r="2107" spans="3:15" x14ac:dyDescent="0.3">
      <c r="C2107">
        <v>1983</v>
      </c>
      <c r="D2107" t="s">
        <v>37</v>
      </c>
      <c r="G2107" t="s">
        <v>11</v>
      </c>
      <c r="H2107" t="s">
        <v>11</v>
      </c>
      <c r="I2107" t="s">
        <v>2380</v>
      </c>
      <c r="O2107" t="s">
        <v>23</v>
      </c>
    </row>
    <row r="2108" spans="3:15" x14ac:dyDescent="0.3">
      <c r="C2108">
        <v>1984</v>
      </c>
      <c r="D2108" t="s">
        <v>37</v>
      </c>
      <c r="G2108" t="s">
        <v>12</v>
      </c>
      <c r="H2108" t="s">
        <v>11</v>
      </c>
      <c r="I2108" t="s">
        <v>2380</v>
      </c>
      <c r="O2108" t="s">
        <v>42</v>
      </c>
    </row>
    <row r="2109" spans="3:15" x14ac:dyDescent="0.3">
      <c r="C2109">
        <v>2003</v>
      </c>
      <c r="D2109" t="s">
        <v>37</v>
      </c>
      <c r="G2109" t="s">
        <v>16</v>
      </c>
      <c r="H2109" t="s">
        <v>11</v>
      </c>
      <c r="I2109" t="s">
        <v>2380</v>
      </c>
      <c r="O2109" t="s">
        <v>13</v>
      </c>
    </row>
    <row r="2110" spans="3:15" x14ac:dyDescent="0.3">
      <c r="C2110">
        <v>1990</v>
      </c>
      <c r="D2110" t="s">
        <v>20</v>
      </c>
      <c r="G2110" t="s">
        <v>11</v>
      </c>
      <c r="H2110" t="s">
        <v>16</v>
      </c>
      <c r="I2110" t="s">
        <v>2380</v>
      </c>
      <c r="O2110" t="s">
        <v>42</v>
      </c>
    </row>
    <row r="2111" spans="3:15" x14ac:dyDescent="0.3">
      <c r="C2111">
        <v>1998</v>
      </c>
      <c r="D2111" t="s">
        <v>18</v>
      </c>
      <c r="G2111" t="s">
        <v>12</v>
      </c>
      <c r="H2111" t="s">
        <v>16</v>
      </c>
      <c r="I2111" t="s">
        <v>2380</v>
      </c>
      <c r="O2111" t="s">
        <v>42</v>
      </c>
    </row>
    <row r="2112" spans="3:15" x14ac:dyDescent="0.3">
      <c r="C2112">
        <v>1976</v>
      </c>
      <c r="D2112" t="s">
        <v>15</v>
      </c>
      <c r="G2112" t="s">
        <v>12</v>
      </c>
      <c r="H2112" t="s">
        <v>11</v>
      </c>
      <c r="I2112" t="s">
        <v>2380</v>
      </c>
      <c r="O2112" t="s">
        <v>42</v>
      </c>
    </row>
    <row r="2113" spans="3:15" x14ac:dyDescent="0.3">
      <c r="C2113">
        <v>2004</v>
      </c>
      <c r="D2113" t="s">
        <v>37</v>
      </c>
      <c r="G2113" t="s">
        <v>12</v>
      </c>
      <c r="H2113" t="s">
        <v>16</v>
      </c>
      <c r="I2113" t="s">
        <v>2380</v>
      </c>
      <c r="O2113" t="s">
        <v>168</v>
      </c>
    </row>
    <row r="2114" spans="3:15" x14ac:dyDescent="0.3">
      <c r="C2114">
        <v>1994</v>
      </c>
      <c r="D2114" t="s">
        <v>10</v>
      </c>
      <c r="G2114" t="s">
        <v>12</v>
      </c>
      <c r="H2114" t="s">
        <v>16</v>
      </c>
      <c r="I2114" t="s">
        <v>2380</v>
      </c>
      <c r="O2114" t="s">
        <v>13</v>
      </c>
    </row>
    <row r="2115" spans="3:15" x14ac:dyDescent="0.3">
      <c r="C2115">
        <v>2003</v>
      </c>
      <c r="D2115" t="s">
        <v>10</v>
      </c>
      <c r="G2115" t="s">
        <v>11</v>
      </c>
      <c r="H2115" t="s">
        <v>16</v>
      </c>
      <c r="I2115" t="s">
        <v>2380</v>
      </c>
      <c r="O2115" t="s">
        <v>42</v>
      </c>
    </row>
    <row r="2116" spans="3:15" x14ac:dyDescent="0.3">
      <c r="C2116">
        <v>1995</v>
      </c>
      <c r="D2116" t="s">
        <v>30</v>
      </c>
      <c r="G2116" t="s">
        <v>11</v>
      </c>
      <c r="H2116" t="s">
        <v>16</v>
      </c>
      <c r="I2116" t="s">
        <v>2380</v>
      </c>
      <c r="O2116" t="s">
        <v>13</v>
      </c>
    </row>
    <row r="2117" spans="3:15" x14ac:dyDescent="0.3">
      <c r="C2117">
        <v>2003</v>
      </c>
      <c r="D2117" t="s">
        <v>20</v>
      </c>
      <c r="G2117" t="s">
        <v>12</v>
      </c>
      <c r="H2117" t="s">
        <v>16</v>
      </c>
      <c r="I2117" t="s">
        <v>2380</v>
      </c>
      <c r="O2117" t="s">
        <v>42</v>
      </c>
    </row>
    <row r="2118" spans="3:15" x14ac:dyDescent="0.3">
      <c r="C2118">
        <v>1995</v>
      </c>
      <c r="D2118" t="s">
        <v>37</v>
      </c>
      <c r="G2118" t="s">
        <v>12</v>
      </c>
      <c r="H2118" t="s">
        <v>11</v>
      </c>
      <c r="I2118" t="s">
        <v>2380</v>
      </c>
      <c r="O2118" t="s">
        <v>42</v>
      </c>
    </row>
    <row r="2119" spans="3:15" x14ac:dyDescent="0.3">
      <c r="C2119">
        <v>1983</v>
      </c>
      <c r="D2119" t="s">
        <v>10</v>
      </c>
      <c r="G2119" t="s">
        <v>12</v>
      </c>
      <c r="H2119" t="s">
        <v>11</v>
      </c>
      <c r="I2119" t="s">
        <v>2380</v>
      </c>
      <c r="O2119" t="s">
        <v>42</v>
      </c>
    </row>
    <row r="2120" spans="3:15" x14ac:dyDescent="0.3">
      <c r="C2120">
        <v>1967</v>
      </c>
      <c r="D2120" t="s">
        <v>37</v>
      </c>
      <c r="G2120" t="s">
        <v>11</v>
      </c>
      <c r="H2120" t="s">
        <v>11</v>
      </c>
      <c r="I2120" t="s">
        <v>2380</v>
      </c>
      <c r="O2120" t="s">
        <v>42</v>
      </c>
    </row>
    <row r="2121" spans="3:15" x14ac:dyDescent="0.3">
      <c r="C2121">
        <v>1998</v>
      </c>
      <c r="D2121" t="s">
        <v>35</v>
      </c>
      <c r="G2121" t="s">
        <v>16</v>
      </c>
      <c r="H2121" t="s">
        <v>11</v>
      </c>
      <c r="I2121" t="s">
        <v>2380</v>
      </c>
      <c r="O2121" t="s">
        <v>42</v>
      </c>
    </row>
    <row r="2122" spans="3:15" x14ac:dyDescent="0.3">
      <c r="C2122">
        <v>1997</v>
      </c>
      <c r="D2122" t="s">
        <v>35</v>
      </c>
      <c r="G2122" t="s">
        <v>11</v>
      </c>
      <c r="H2122" t="s">
        <v>11</v>
      </c>
      <c r="I2122" t="s">
        <v>2380</v>
      </c>
      <c r="O2122" t="s">
        <v>42</v>
      </c>
    </row>
    <row r="2123" spans="3:15" x14ac:dyDescent="0.3">
      <c r="C2123">
        <v>1982</v>
      </c>
      <c r="D2123" t="s">
        <v>10</v>
      </c>
      <c r="G2123" t="s">
        <v>12</v>
      </c>
      <c r="H2123" t="s">
        <v>11</v>
      </c>
      <c r="I2123" t="s">
        <v>2380</v>
      </c>
      <c r="O2123" t="s">
        <v>42</v>
      </c>
    </row>
    <row r="2124" spans="3:15" x14ac:dyDescent="0.3">
      <c r="C2124">
        <v>1975</v>
      </c>
      <c r="D2124" t="s">
        <v>35</v>
      </c>
      <c r="G2124" t="s">
        <v>16</v>
      </c>
      <c r="H2124" t="s">
        <v>11</v>
      </c>
      <c r="I2124" t="s">
        <v>2380</v>
      </c>
      <c r="O2124" t="s">
        <v>42</v>
      </c>
    </row>
    <row r="2125" spans="3:15" x14ac:dyDescent="0.3">
      <c r="C2125">
        <v>1977</v>
      </c>
      <c r="D2125" t="s">
        <v>18</v>
      </c>
      <c r="G2125" t="s">
        <v>16</v>
      </c>
      <c r="H2125" t="s">
        <v>16</v>
      </c>
      <c r="I2125" t="s">
        <v>2380</v>
      </c>
      <c r="O2125" t="s">
        <v>356</v>
      </c>
    </row>
    <row r="2126" spans="3:15" x14ac:dyDescent="0.3">
      <c r="C2126">
        <v>1998</v>
      </c>
      <c r="D2126" t="s">
        <v>30</v>
      </c>
      <c r="G2126" t="s">
        <v>16</v>
      </c>
      <c r="H2126" t="s">
        <v>16</v>
      </c>
      <c r="I2126" t="s">
        <v>2380</v>
      </c>
      <c r="O2126" t="s">
        <v>168</v>
      </c>
    </row>
    <row r="2127" spans="3:15" x14ac:dyDescent="0.3">
      <c r="C2127">
        <v>1967</v>
      </c>
      <c r="D2127" t="s">
        <v>30</v>
      </c>
      <c r="G2127" t="s">
        <v>11</v>
      </c>
      <c r="H2127" t="s">
        <v>11</v>
      </c>
      <c r="I2127" t="s">
        <v>2380</v>
      </c>
      <c r="O2127" t="s">
        <v>42</v>
      </c>
    </row>
    <row r="2128" spans="3:15" x14ac:dyDescent="0.3">
      <c r="C2128">
        <v>1997</v>
      </c>
      <c r="D2128" t="s">
        <v>10</v>
      </c>
      <c r="G2128" t="s">
        <v>11</v>
      </c>
      <c r="H2128" t="s">
        <v>16</v>
      </c>
      <c r="I2128" t="s">
        <v>2380</v>
      </c>
      <c r="O2128" t="s">
        <v>42</v>
      </c>
    </row>
    <row r="2129" spans="3:15" x14ac:dyDescent="0.3">
      <c r="C2129">
        <v>1988</v>
      </c>
      <c r="D2129" t="s">
        <v>20</v>
      </c>
      <c r="G2129" t="s">
        <v>16</v>
      </c>
      <c r="H2129" t="s">
        <v>11</v>
      </c>
      <c r="I2129" t="s">
        <v>2380</v>
      </c>
      <c r="O2129" t="s">
        <v>42</v>
      </c>
    </row>
    <row r="2130" spans="3:15" x14ac:dyDescent="0.3">
      <c r="C2130">
        <v>1971</v>
      </c>
      <c r="D2130" t="s">
        <v>20</v>
      </c>
      <c r="G2130" t="s">
        <v>12</v>
      </c>
      <c r="H2130" t="s">
        <v>11</v>
      </c>
      <c r="I2130" t="s">
        <v>2380</v>
      </c>
      <c r="O2130" t="s">
        <v>42</v>
      </c>
    </row>
    <row r="2131" spans="3:15" x14ac:dyDescent="0.3">
      <c r="C2131">
        <v>1988</v>
      </c>
      <c r="D2131" t="s">
        <v>15</v>
      </c>
      <c r="G2131" t="s">
        <v>11</v>
      </c>
      <c r="H2131" t="s">
        <v>16</v>
      </c>
      <c r="I2131" t="s">
        <v>2380</v>
      </c>
      <c r="O2131" t="s">
        <v>42</v>
      </c>
    </row>
    <row r="2132" spans="3:15" x14ac:dyDescent="0.3">
      <c r="C2132">
        <v>1973</v>
      </c>
      <c r="D2132" t="s">
        <v>30</v>
      </c>
      <c r="G2132" t="s">
        <v>11</v>
      </c>
      <c r="H2132" t="s">
        <v>11</v>
      </c>
      <c r="I2132" t="s">
        <v>2380</v>
      </c>
      <c r="O2132" t="s">
        <v>42</v>
      </c>
    </row>
    <row r="2133" spans="3:15" x14ac:dyDescent="0.3">
      <c r="C2133">
        <v>1992</v>
      </c>
      <c r="D2133" t="s">
        <v>20</v>
      </c>
      <c r="G2133" t="s">
        <v>12</v>
      </c>
      <c r="H2133" t="s">
        <v>11</v>
      </c>
      <c r="I2133" t="s">
        <v>2380</v>
      </c>
      <c r="O2133" t="s">
        <v>42</v>
      </c>
    </row>
    <row r="2134" spans="3:15" x14ac:dyDescent="0.3">
      <c r="C2134">
        <v>1973</v>
      </c>
      <c r="D2134" t="s">
        <v>37</v>
      </c>
      <c r="G2134" t="s">
        <v>16</v>
      </c>
      <c r="H2134" t="s">
        <v>16</v>
      </c>
      <c r="I2134" t="s">
        <v>2380</v>
      </c>
      <c r="O2134" t="s">
        <v>42</v>
      </c>
    </row>
    <row r="2135" spans="3:15" x14ac:dyDescent="0.3">
      <c r="C2135">
        <v>1964</v>
      </c>
      <c r="D2135" t="s">
        <v>35</v>
      </c>
      <c r="G2135" t="s">
        <v>16</v>
      </c>
      <c r="H2135" t="s">
        <v>11</v>
      </c>
      <c r="I2135" t="s">
        <v>2380</v>
      </c>
      <c r="O2135" t="s">
        <v>42</v>
      </c>
    </row>
    <row r="2136" spans="3:15" x14ac:dyDescent="0.3">
      <c r="C2136">
        <v>1971</v>
      </c>
      <c r="D2136" t="s">
        <v>35</v>
      </c>
      <c r="G2136" t="s">
        <v>12</v>
      </c>
      <c r="H2136" t="s">
        <v>16</v>
      </c>
      <c r="I2136" t="s">
        <v>2380</v>
      </c>
      <c r="O2136" t="s">
        <v>42</v>
      </c>
    </row>
    <row r="2137" spans="3:15" x14ac:dyDescent="0.3">
      <c r="C2137">
        <v>2000</v>
      </c>
      <c r="D2137" t="s">
        <v>37</v>
      </c>
      <c r="G2137" t="s">
        <v>11</v>
      </c>
      <c r="H2137" t="s">
        <v>16</v>
      </c>
      <c r="I2137" t="s">
        <v>2380</v>
      </c>
      <c r="O2137" t="s">
        <v>42</v>
      </c>
    </row>
    <row r="2138" spans="3:15" x14ac:dyDescent="0.3">
      <c r="C2138">
        <v>2000</v>
      </c>
      <c r="D2138" t="s">
        <v>15</v>
      </c>
      <c r="G2138" t="s">
        <v>12</v>
      </c>
      <c r="H2138" t="s">
        <v>11</v>
      </c>
      <c r="I2138" t="s">
        <v>2380</v>
      </c>
      <c r="O2138" t="s">
        <v>42</v>
      </c>
    </row>
    <row r="2139" spans="3:15" x14ac:dyDescent="0.3">
      <c r="C2139">
        <v>2000</v>
      </c>
      <c r="D2139" t="s">
        <v>30</v>
      </c>
      <c r="G2139" t="s">
        <v>12</v>
      </c>
      <c r="H2139" t="s">
        <v>11</v>
      </c>
      <c r="I2139" t="s">
        <v>2380</v>
      </c>
      <c r="O2139" t="s">
        <v>13</v>
      </c>
    </row>
    <row r="2140" spans="3:15" x14ac:dyDescent="0.3">
      <c r="C2140">
        <v>1978</v>
      </c>
      <c r="D2140" t="s">
        <v>30</v>
      </c>
      <c r="G2140" t="s">
        <v>16</v>
      </c>
      <c r="H2140" t="s">
        <v>11</v>
      </c>
      <c r="I2140" t="s">
        <v>2380</v>
      </c>
      <c r="O2140" t="s">
        <v>42</v>
      </c>
    </row>
    <row r="2141" spans="3:15" x14ac:dyDescent="0.3">
      <c r="C2141">
        <v>1974</v>
      </c>
      <c r="D2141" t="s">
        <v>10</v>
      </c>
      <c r="G2141" t="s">
        <v>12</v>
      </c>
      <c r="H2141" t="s">
        <v>11</v>
      </c>
      <c r="I2141" t="s">
        <v>2380</v>
      </c>
      <c r="O2141" t="s">
        <v>23</v>
      </c>
    </row>
    <row r="2142" spans="3:15" x14ac:dyDescent="0.3">
      <c r="C2142">
        <v>1976</v>
      </c>
      <c r="D2142" t="s">
        <v>37</v>
      </c>
      <c r="G2142" t="s">
        <v>11</v>
      </c>
      <c r="H2142" t="s">
        <v>11</v>
      </c>
      <c r="I2142" t="s">
        <v>2380</v>
      </c>
      <c r="O2142" t="s">
        <v>42</v>
      </c>
    </row>
    <row r="2143" spans="3:15" x14ac:dyDescent="0.3">
      <c r="C2143">
        <v>1992</v>
      </c>
      <c r="D2143" t="s">
        <v>18</v>
      </c>
      <c r="G2143" t="s">
        <v>16</v>
      </c>
      <c r="H2143" t="s">
        <v>11</v>
      </c>
      <c r="I2143" t="s">
        <v>2380</v>
      </c>
      <c r="O2143" t="s">
        <v>42</v>
      </c>
    </row>
    <row r="2144" spans="3:15" x14ac:dyDescent="0.3">
      <c r="C2144">
        <v>1981</v>
      </c>
      <c r="D2144" t="s">
        <v>15</v>
      </c>
      <c r="G2144" t="s">
        <v>12</v>
      </c>
      <c r="H2144" t="s">
        <v>16</v>
      </c>
      <c r="I2144" t="s">
        <v>2380</v>
      </c>
      <c r="O2144" t="s">
        <v>42</v>
      </c>
    </row>
    <row r="2145" spans="3:15" x14ac:dyDescent="0.3">
      <c r="C2145">
        <v>1999</v>
      </c>
      <c r="D2145" t="s">
        <v>20</v>
      </c>
      <c r="G2145" t="s">
        <v>12</v>
      </c>
      <c r="H2145" t="s">
        <v>11</v>
      </c>
      <c r="I2145" t="s">
        <v>2380</v>
      </c>
      <c r="O2145" t="s">
        <v>13</v>
      </c>
    </row>
    <row r="2146" spans="3:15" x14ac:dyDescent="0.3">
      <c r="C2146">
        <v>1963</v>
      </c>
      <c r="D2146" t="s">
        <v>10</v>
      </c>
      <c r="G2146" t="s">
        <v>16</v>
      </c>
      <c r="H2146" t="s">
        <v>11</v>
      </c>
      <c r="I2146" t="s">
        <v>2380</v>
      </c>
      <c r="O2146" t="s">
        <v>42</v>
      </c>
    </row>
    <row r="2147" spans="3:15" x14ac:dyDescent="0.3">
      <c r="C2147">
        <v>1996</v>
      </c>
      <c r="D2147" t="s">
        <v>35</v>
      </c>
      <c r="G2147" t="s">
        <v>16</v>
      </c>
      <c r="H2147" t="s">
        <v>16</v>
      </c>
      <c r="I2147" t="s">
        <v>2380</v>
      </c>
      <c r="O2147" t="s">
        <v>42</v>
      </c>
    </row>
    <row r="2148" spans="3:15" x14ac:dyDescent="0.3">
      <c r="C2148">
        <v>1979</v>
      </c>
      <c r="D2148" t="s">
        <v>15</v>
      </c>
      <c r="G2148" t="s">
        <v>11</v>
      </c>
      <c r="H2148" t="s">
        <v>11</v>
      </c>
      <c r="I2148" t="s">
        <v>2380</v>
      </c>
      <c r="O2148" t="s">
        <v>42</v>
      </c>
    </row>
    <row r="2149" spans="3:15" x14ac:dyDescent="0.3">
      <c r="C2149">
        <v>1997</v>
      </c>
      <c r="D2149" t="s">
        <v>18</v>
      </c>
      <c r="G2149" t="s">
        <v>12</v>
      </c>
      <c r="H2149" t="s">
        <v>16</v>
      </c>
      <c r="I2149" t="s">
        <v>2380</v>
      </c>
      <c r="O2149" t="s">
        <v>13</v>
      </c>
    </row>
    <row r="2150" spans="3:15" x14ac:dyDescent="0.3">
      <c r="C2150">
        <v>2004</v>
      </c>
      <c r="D2150" t="s">
        <v>35</v>
      </c>
      <c r="G2150" t="s">
        <v>11</v>
      </c>
      <c r="H2150" t="s">
        <v>11</v>
      </c>
      <c r="I2150" t="s">
        <v>2380</v>
      </c>
      <c r="O2150" t="s">
        <v>13</v>
      </c>
    </row>
    <row r="2151" spans="3:15" x14ac:dyDescent="0.3">
      <c r="C2151">
        <v>1974</v>
      </c>
      <c r="D2151" t="s">
        <v>30</v>
      </c>
      <c r="G2151" t="s">
        <v>12</v>
      </c>
      <c r="H2151" t="s">
        <v>11</v>
      </c>
      <c r="I2151" t="s">
        <v>2380</v>
      </c>
      <c r="O2151" t="s">
        <v>23</v>
      </c>
    </row>
    <row r="2152" spans="3:15" x14ac:dyDescent="0.3">
      <c r="C2152">
        <v>1999</v>
      </c>
      <c r="D2152" t="s">
        <v>37</v>
      </c>
      <c r="G2152" t="s">
        <v>12</v>
      </c>
      <c r="H2152" t="s">
        <v>16</v>
      </c>
      <c r="I2152" t="s">
        <v>2380</v>
      </c>
      <c r="O2152" t="s">
        <v>168</v>
      </c>
    </row>
    <row r="2153" spans="3:15" x14ac:dyDescent="0.3">
      <c r="C2153">
        <v>1993</v>
      </c>
      <c r="D2153" t="s">
        <v>30</v>
      </c>
      <c r="G2153" t="s">
        <v>12</v>
      </c>
      <c r="H2153" t="s">
        <v>16</v>
      </c>
      <c r="I2153" t="s">
        <v>2380</v>
      </c>
      <c r="O2153" t="s">
        <v>42</v>
      </c>
    </row>
    <row r="2154" spans="3:15" x14ac:dyDescent="0.3">
      <c r="C2154">
        <v>2003</v>
      </c>
      <c r="D2154" t="s">
        <v>20</v>
      </c>
      <c r="G2154" t="s">
        <v>16</v>
      </c>
      <c r="H2154" t="s">
        <v>16</v>
      </c>
      <c r="I2154" t="s">
        <v>2380</v>
      </c>
      <c r="O2154" t="s">
        <v>23</v>
      </c>
    </row>
    <row r="2155" spans="3:15" x14ac:dyDescent="0.3">
      <c r="C2155">
        <v>2004</v>
      </c>
      <c r="D2155" t="s">
        <v>30</v>
      </c>
      <c r="G2155" t="s">
        <v>11</v>
      </c>
      <c r="H2155" t="s">
        <v>16</v>
      </c>
      <c r="I2155" t="s">
        <v>2380</v>
      </c>
      <c r="O2155" t="s">
        <v>13</v>
      </c>
    </row>
    <row r="2156" spans="3:15" x14ac:dyDescent="0.3">
      <c r="C2156">
        <v>1992</v>
      </c>
      <c r="D2156" t="s">
        <v>18</v>
      </c>
      <c r="G2156" t="s">
        <v>11</v>
      </c>
      <c r="H2156" t="s">
        <v>11</v>
      </c>
      <c r="I2156" t="s">
        <v>2380</v>
      </c>
      <c r="O2156" t="s">
        <v>42</v>
      </c>
    </row>
    <row r="2157" spans="3:15" x14ac:dyDescent="0.3">
      <c r="C2157">
        <v>1967</v>
      </c>
      <c r="D2157" t="s">
        <v>37</v>
      </c>
      <c r="G2157" t="s">
        <v>12</v>
      </c>
      <c r="H2157" t="s">
        <v>16</v>
      </c>
      <c r="I2157" t="s">
        <v>2380</v>
      </c>
      <c r="O2157" t="s">
        <v>42</v>
      </c>
    </row>
    <row r="2158" spans="3:15" x14ac:dyDescent="0.3">
      <c r="C2158">
        <v>1975</v>
      </c>
      <c r="D2158" t="s">
        <v>18</v>
      </c>
      <c r="G2158" t="s">
        <v>11</v>
      </c>
      <c r="H2158" t="s">
        <v>16</v>
      </c>
      <c r="I2158" t="s">
        <v>2380</v>
      </c>
      <c r="O2158" t="s">
        <v>42</v>
      </c>
    </row>
    <row r="2159" spans="3:15" x14ac:dyDescent="0.3">
      <c r="C2159">
        <v>2003</v>
      </c>
      <c r="D2159" t="s">
        <v>30</v>
      </c>
      <c r="G2159" t="s">
        <v>12</v>
      </c>
      <c r="H2159" t="s">
        <v>11</v>
      </c>
      <c r="I2159" t="s">
        <v>2380</v>
      </c>
      <c r="O2159" t="s">
        <v>42</v>
      </c>
    </row>
    <row r="2160" spans="3:15" x14ac:dyDescent="0.3">
      <c r="C2160">
        <v>1962</v>
      </c>
      <c r="D2160" t="s">
        <v>15</v>
      </c>
      <c r="G2160" t="s">
        <v>11</v>
      </c>
      <c r="H2160" t="s">
        <v>11</v>
      </c>
      <c r="I2160" t="s">
        <v>2380</v>
      </c>
      <c r="O2160" t="s">
        <v>42</v>
      </c>
    </row>
    <row r="2161" spans="3:15" x14ac:dyDescent="0.3">
      <c r="C2161">
        <v>1973</v>
      </c>
      <c r="D2161" t="s">
        <v>35</v>
      </c>
      <c r="G2161" t="s">
        <v>12</v>
      </c>
      <c r="H2161" t="s">
        <v>11</v>
      </c>
      <c r="I2161" t="s">
        <v>2380</v>
      </c>
      <c r="O2161" t="s">
        <v>42</v>
      </c>
    </row>
    <row r="2162" spans="3:15" x14ac:dyDescent="0.3">
      <c r="C2162">
        <v>1992</v>
      </c>
      <c r="D2162" t="s">
        <v>37</v>
      </c>
      <c r="G2162" t="s">
        <v>11</v>
      </c>
      <c r="H2162" t="s">
        <v>16</v>
      </c>
      <c r="I2162" t="s">
        <v>2380</v>
      </c>
      <c r="O2162" t="s">
        <v>42</v>
      </c>
    </row>
    <row r="2163" spans="3:15" x14ac:dyDescent="0.3">
      <c r="C2163">
        <v>1961</v>
      </c>
      <c r="D2163" t="s">
        <v>10</v>
      </c>
      <c r="G2163" t="s">
        <v>11</v>
      </c>
      <c r="H2163" t="s">
        <v>11</v>
      </c>
      <c r="I2163" t="s">
        <v>2380</v>
      </c>
      <c r="O2163" t="s">
        <v>13</v>
      </c>
    </row>
    <row r="2164" spans="3:15" x14ac:dyDescent="0.3">
      <c r="C2164">
        <v>1970</v>
      </c>
      <c r="D2164" t="s">
        <v>10</v>
      </c>
      <c r="G2164" t="s">
        <v>16</v>
      </c>
      <c r="H2164" t="s">
        <v>16</v>
      </c>
      <c r="I2164" t="s">
        <v>2380</v>
      </c>
      <c r="O2164" t="s">
        <v>42</v>
      </c>
    </row>
    <row r="2165" spans="3:15" x14ac:dyDescent="0.3">
      <c r="C2165">
        <v>1965</v>
      </c>
      <c r="D2165" t="s">
        <v>30</v>
      </c>
      <c r="G2165" t="s">
        <v>16</v>
      </c>
      <c r="H2165" t="s">
        <v>11</v>
      </c>
      <c r="I2165" t="s">
        <v>2380</v>
      </c>
      <c r="O2165" t="s">
        <v>42</v>
      </c>
    </row>
    <row r="2166" spans="3:15" x14ac:dyDescent="0.3">
      <c r="C2166">
        <v>1992</v>
      </c>
      <c r="D2166" t="s">
        <v>37</v>
      </c>
      <c r="G2166" t="s">
        <v>11</v>
      </c>
      <c r="H2166" t="s">
        <v>16</v>
      </c>
      <c r="I2166" t="s">
        <v>2380</v>
      </c>
      <c r="O2166" t="s">
        <v>42</v>
      </c>
    </row>
    <row r="2167" spans="3:15" x14ac:dyDescent="0.3">
      <c r="C2167">
        <v>1992</v>
      </c>
      <c r="D2167" t="s">
        <v>10</v>
      </c>
      <c r="G2167" t="s">
        <v>12</v>
      </c>
      <c r="H2167" t="s">
        <v>11</v>
      </c>
      <c r="I2167" t="s">
        <v>2380</v>
      </c>
      <c r="O2167" t="s">
        <v>42</v>
      </c>
    </row>
    <row r="2168" spans="3:15" x14ac:dyDescent="0.3">
      <c r="C2168">
        <v>1972</v>
      </c>
      <c r="D2168" t="s">
        <v>30</v>
      </c>
      <c r="G2168" t="s">
        <v>12</v>
      </c>
      <c r="H2168" t="s">
        <v>16</v>
      </c>
      <c r="I2168" t="s">
        <v>2380</v>
      </c>
      <c r="O2168" t="s">
        <v>42</v>
      </c>
    </row>
    <row r="2169" spans="3:15" x14ac:dyDescent="0.3">
      <c r="C2169">
        <v>2003</v>
      </c>
      <c r="D2169" t="s">
        <v>18</v>
      </c>
      <c r="G2169" t="s">
        <v>16</v>
      </c>
      <c r="H2169" t="s">
        <v>11</v>
      </c>
      <c r="I2169" t="s">
        <v>2380</v>
      </c>
      <c r="O2169" t="s">
        <v>23</v>
      </c>
    </row>
    <row r="2170" spans="3:15" x14ac:dyDescent="0.3">
      <c r="C2170">
        <v>1963</v>
      </c>
      <c r="D2170" t="s">
        <v>10</v>
      </c>
      <c r="G2170" t="s">
        <v>11</v>
      </c>
      <c r="H2170" t="s">
        <v>11</v>
      </c>
      <c r="I2170" t="s">
        <v>2380</v>
      </c>
      <c r="O2170" t="s">
        <v>42</v>
      </c>
    </row>
    <row r="2171" spans="3:15" x14ac:dyDescent="0.3">
      <c r="C2171">
        <v>1991</v>
      </c>
      <c r="D2171" t="s">
        <v>18</v>
      </c>
      <c r="G2171" t="s">
        <v>11</v>
      </c>
      <c r="H2171" t="s">
        <v>11</v>
      </c>
      <c r="I2171" t="s">
        <v>2380</v>
      </c>
      <c r="O2171" t="s">
        <v>42</v>
      </c>
    </row>
    <row r="2172" spans="3:15" x14ac:dyDescent="0.3">
      <c r="C2172">
        <v>1968</v>
      </c>
      <c r="D2172" t="s">
        <v>37</v>
      </c>
      <c r="G2172" t="s">
        <v>16</v>
      </c>
      <c r="H2172" t="s">
        <v>11</v>
      </c>
      <c r="I2172" t="s">
        <v>2380</v>
      </c>
      <c r="O2172" t="s">
        <v>42</v>
      </c>
    </row>
    <row r="2173" spans="3:15" x14ac:dyDescent="0.3">
      <c r="C2173">
        <v>1977</v>
      </c>
      <c r="D2173" t="s">
        <v>35</v>
      </c>
      <c r="G2173" t="s">
        <v>16</v>
      </c>
      <c r="H2173" t="s">
        <v>11</v>
      </c>
      <c r="I2173" t="s">
        <v>2380</v>
      </c>
      <c r="O2173" t="s">
        <v>42</v>
      </c>
    </row>
    <row r="2174" spans="3:15" x14ac:dyDescent="0.3">
      <c r="C2174">
        <v>1992</v>
      </c>
      <c r="D2174" t="s">
        <v>35</v>
      </c>
      <c r="G2174" t="s">
        <v>16</v>
      </c>
      <c r="H2174" t="s">
        <v>16</v>
      </c>
      <c r="I2174" t="s">
        <v>2380</v>
      </c>
      <c r="O2174" t="s">
        <v>13</v>
      </c>
    </row>
    <row r="2175" spans="3:15" x14ac:dyDescent="0.3">
      <c r="C2175">
        <v>1992</v>
      </c>
      <c r="D2175" t="s">
        <v>20</v>
      </c>
      <c r="G2175" t="s">
        <v>12</v>
      </c>
      <c r="H2175" t="s">
        <v>11</v>
      </c>
      <c r="I2175" t="s">
        <v>2380</v>
      </c>
      <c r="O2175" t="s">
        <v>42</v>
      </c>
    </row>
    <row r="2176" spans="3:15" x14ac:dyDescent="0.3">
      <c r="C2176">
        <v>1991</v>
      </c>
      <c r="D2176" t="s">
        <v>15</v>
      </c>
      <c r="G2176" t="s">
        <v>11</v>
      </c>
      <c r="H2176" t="s">
        <v>11</v>
      </c>
      <c r="I2176" t="s">
        <v>2380</v>
      </c>
      <c r="O2176" t="s">
        <v>42</v>
      </c>
    </row>
    <row r="2177" spans="3:15" x14ac:dyDescent="0.3">
      <c r="C2177">
        <v>1988</v>
      </c>
      <c r="D2177" t="s">
        <v>30</v>
      </c>
      <c r="G2177" t="s">
        <v>16</v>
      </c>
      <c r="H2177" t="s">
        <v>11</v>
      </c>
      <c r="I2177" t="s">
        <v>2380</v>
      </c>
      <c r="O2177" t="s">
        <v>42</v>
      </c>
    </row>
    <row r="2178" spans="3:15" x14ac:dyDescent="0.3">
      <c r="C2178">
        <v>1989</v>
      </c>
      <c r="D2178" t="s">
        <v>18</v>
      </c>
      <c r="G2178" t="s">
        <v>12</v>
      </c>
      <c r="H2178" t="s">
        <v>11</v>
      </c>
      <c r="I2178" t="s">
        <v>2380</v>
      </c>
      <c r="O2178" t="s">
        <v>42</v>
      </c>
    </row>
    <row r="2179" spans="3:15" x14ac:dyDescent="0.3">
      <c r="C2179">
        <v>1995</v>
      </c>
      <c r="D2179" t="s">
        <v>37</v>
      </c>
      <c r="G2179" t="s">
        <v>11</v>
      </c>
      <c r="H2179" t="s">
        <v>11</v>
      </c>
      <c r="I2179" t="s">
        <v>2380</v>
      </c>
      <c r="O2179" t="s">
        <v>13</v>
      </c>
    </row>
    <row r="2180" spans="3:15" x14ac:dyDescent="0.3">
      <c r="C2180">
        <v>2000</v>
      </c>
      <c r="D2180" t="s">
        <v>20</v>
      </c>
      <c r="G2180" t="s">
        <v>12</v>
      </c>
      <c r="H2180" t="s">
        <v>16</v>
      </c>
      <c r="I2180" t="s">
        <v>2380</v>
      </c>
      <c r="O2180" t="s">
        <v>8369</v>
      </c>
    </row>
    <row r="2181" spans="3:15" x14ac:dyDescent="0.3">
      <c r="C2181">
        <v>1990</v>
      </c>
      <c r="D2181" t="s">
        <v>37</v>
      </c>
      <c r="G2181" t="s">
        <v>11</v>
      </c>
      <c r="H2181" t="s">
        <v>11</v>
      </c>
      <c r="I2181" t="s">
        <v>2380</v>
      </c>
      <c r="O2181" t="s">
        <v>42</v>
      </c>
    </row>
    <row r="2182" spans="3:15" x14ac:dyDescent="0.3">
      <c r="C2182">
        <v>1985</v>
      </c>
      <c r="D2182" t="s">
        <v>15</v>
      </c>
      <c r="G2182" t="s">
        <v>16</v>
      </c>
      <c r="H2182" t="s">
        <v>11</v>
      </c>
      <c r="I2182" t="s">
        <v>2380</v>
      </c>
      <c r="O2182" t="s">
        <v>247</v>
      </c>
    </row>
    <row r="2183" spans="3:15" x14ac:dyDescent="0.3">
      <c r="C2183">
        <v>1975</v>
      </c>
      <c r="D2183" t="s">
        <v>15</v>
      </c>
      <c r="G2183" t="s">
        <v>12</v>
      </c>
      <c r="H2183" t="s">
        <v>11</v>
      </c>
      <c r="I2183" t="s">
        <v>2380</v>
      </c>
      <c r="O2183" t="s">
        <v>42</v>
      </c>
    </row>
    <row r="2184" spans="3:15" x14ac:dyDescent="0.3">
      <c r="C2184">
        <v>1969</v>
      </c>
      <c r="D2184" t="s">
        <v>37</v>
      </c>
      <c r="G2184" t="s">
        <v>12</v>
      </c>
      <c r="H2184" t="s">
        <v>16</v>
      </c>
      <c r="I2184" t="s">
        <v>2380</v>
      </c>
      <c r="O2184" t="s">
        <v>42</v>
      </c>
    </row>
    <row r="2185" spans="3:15" x14ac:dyDescent="0.3">
      <c r="C2185">
        <v>1979</v>
      </c>
      <c r="D2185" t="s">
        <v>35</v>
      </c>
      <c r="G2185" t="s">
        <v>16</v>
      </c>
      <c r="H2185" t="s">
        <v>11</v>
      </c>
      <c r="I2185" t="s">
        <v>2380</v>
      </c>
      <c r="O2185" t="s">
        <v>42</v>
      </c>
    </row>
    <row r="2186" spans="3:15" x14ac:dyDescent="0.3">
      <c r="C2186">
        <v>2002</v>
      </c>
      <c r="D2186" t="s">
        <v>20</v>
      </c>
      <c r="G2186" t="s">
        <v>11</v>
      </c>
      <c r="H2186" t="s">
        <v>16</v>
      </c>
      <c r="I2186" t="s">
        <v>2380</v>
      </c>
      <c r="O2186" t="s">
        <v>23</v>
      </c>
    </row>
    <row r="2187" spans="3:15" x14ac:dyDescent="0.3">
      <c r="C2187">
        <v>2000</v>
      </c>
      <c r="D2187" t="s">
        <v>37</v>
      </c>
      <c r="G2187" t="s">
        <v>16</v>
      </c>
      <c r="H2187" t="s">
        <v>16</v>
      </c>
      <c r="I2187" t="s">
        <v>2380</v>
      </c>
      <c r="O2187" t="s">
        <v>13</v>
      </c>
    </row>
    <row r="2188" spans="3:15" x14ac:dyDescent="0.3">
      <c r="C2188">
        <v>1990</v>
      </c>
      <c r="D2188" t="s">
        <v>15</v>
      </c>
      <c r="G2188" t="s">
        <v>11</v>
      </c>
      <c r="H2188" t="s">
        <v>16</v>
      </c>
      <c r="I2188" t="s">
        <v>2380</v>
      </c>
      <c r="O2188" t="s">
        <v>166</v>
      </c>
    </row>
    <row r="2189" spans="3:15" x14ac:dyDescent="0.3">
      <c r="C2189">
        <v>1982</v>
      </c>
      <c r="D2189" t="s">
        <v>18</v>
      </c>
      <c r="G2189" t="s">
        <v>11</v>
      </c>
      <c r="H2189" t="s">
        <v>11</v>
      </c>
      <c r="I2189" t="s">
        <v>2380</v>
      </c>
      <c r="O2189" t="s">
        <v>23</v>
      </c>
    </row>
    <row r="2190" spans="3:15" x14ac:dyDescent="0.3">
      <c r="C2190">
        <v>1970</v>
      </c>
      <c r="D2190" t="s">
        <v>37</v>
      </c>
      <c r="G2190" t="s">
        <v>12</v>
      </c>
      <c r="H2190" t="s">
        <v>11</v>
      </c>
      <c r="I2190" t="s">
        <v>2380</v>
      </c>
      <c r="O2190" t="s">
        <v>42</v>
      </c>
    </row>
    <row r="2191" spans="3:15" x14ac:dyDescent="0.3">
      <c r="C2191">
        <v>1988</v>
      </c>
      <c r="D2191" t="s">
        <v>37</v>
      </c>
      <c r="G2191" t="s">
        <v>12</v>
      </c>
      <c r="H2191" t="s">
        <v>11</v>
      </c>
      <c r="I2191" t="s">
        <v>2380</v>
      </c>
      <c r="O2191" t="s">
        <v>249</v>
      </c>
    </row>
    <row r="2192" spans="3:15" x14ac:dyDescent="0.3">
      <c r="C2192">
        <v>1976</v>
      </c>
      <c r="D2192" t="s">
        <v>20</v>
      </c>
      <c r="G2192" t="s">
        <v>11</v>
      </c>
      <c r="H2192" t="s">
        <v>11</v>
      </c>
      <c r="I2192" t="s">
        <v>2380</v>
      </c>
      <c r="O2192" t="s">
        <v>42</v>
      </c>
    </row>
    <row r="2193" spans="3:15" x14ac:dyDescent="0.3">
      <c r="C2193">
        <v>1986</v>
      </c>
      <c r="D2193" t="s">
        <v>35</v>
      </c>
      <c r="G2193" t="s">
        <v>16</v>
      </c>
      <c r="H2193" t="s">
        <v>16</v>
      </c>
      <c r="I2193" t="s">
        <v>2380</v>
      </c>
      <c r="O2193" t="s">
        <v>13</v>
      </c>
    </row>
    <row r="2194" spans="3:15" x14ac:dyDescent="0.3">
      <c r="C2194">
        <v>1983</v>
      </c>
      <c r="D2194" t="s">
        <v>10</v>
      </c>
      <c r="G2194" t="s">
        <v>11</v>
      </c>
      <c r="H2194" t="s">
        <v>11</v>
      </c>
      <c r="I2194" t="s">
        <v>2380</v>
      </c>
      <c r="O2194" t="s">
        <v>42</v>
      </c>
    </row>
    <row r="2195" spans="3:15" x14ac:dyDescent="0.3">
      <c r="C2195">
        <v>1979</v>
      </c>
      <c r="D2195" t="s">
        <v>20</v>
      </c>
      <c r="G2195" t="s">
        <v>11</v>
      </c>
      <c r="H2195" t="s">
        <v>16</v>
      </c>
      <c r="I2195" t="s">
        <v>2380</v>
      </c>
      <c r="O2195" t="s">
        <v>42</v>
      </c>
    </row>
    <row r="2196" spans="3:15" x14ac:dyDescent="0.3">
      <c r="C2196">
        <v>1998</v>
      </c>
      <c r="D2196" t="s">
        <v>10</v>
      </c>
      <c r="G2196" t="s">
        <v>12</v>
      </c>
      <c r="H2196" t="s">
        <v>16</v>
      </c>
      <c r="I2196" t="s">
        <v>2380</v>
      </c>
      <c r="O2196" t="s">
        <v>13</v>
      </c>
    </row>
    <row r="2197" spans="3:15" x14ac:dyDescent="0.3">
      <c r="C2197">
        <v>1972</v>
      </c>
      <c r="D2197" t="s">
        <v>15</v>
      </c>
      <c r="G2197" t="s">
        <v>11</v>
      </c>
      <c r="H2197" t="s">
        <v>11</v>
      </c>
      <c r="I2197" t="s">
        <v>2380</v>
      </c>
      <c r="O2197" t="s">
        <v>42</v>
      </c>
    </row>
    <row r="2198" spans="3:15" x14ac:dyDescent="0.3">
      <c r="C2198">
        <v>1989</v>
      </c>
      <c r="D2198" t="s">
        <v>20</v>
      </c>
      <c r="G2198" t="s">
        <v>12</v>
      </c>
      <c r="H2198" t="s">
        <v>11</v>
      </c>
      <c r="I2198" t="s">
        <v>2380</v>
      </c>
      <c r="O2198" t="s">
        <v>42</v>
      </c>
    </row>
    <row r="2199" spans="3:15" x14ac:dyDescent="0.3">
      <c r="C2199">
        <v>1964</v>
      </c>
      <c r="D2199" t="s">
        <v>18</v>
      </c>
      <c r="G2199" t="s">
        <v>12</v>
      </c>
      <c r="H2199" t="s">
        <v>11</v>
      </c>
      <c r="I2199" t="s">
        <v>2380</v>
      </c>
      <c r="O2199" t="s">
        <v>42</v>
      </c>
    </row>
    <row r="2200" spans="3:15" x14ac:dyDescent="0.3">
      <c r="C2200">
        <v>1980</v>
      </c>
      <c r="D2200" t="s">
        <v>35</v>
      </c>
      <c r="G2200" t="s">
        <v>11</v>
      </c>
      <c r="H2200" t="s">
        <v>16</v>
      </c>
      <c r="I2200" t="s">
        <v>2380</v>
      </c>
      <c r="O2200" t="s">
        <v>13</v>
      </c>
    </row>
    <row r="2201" spans="3:15" x14ac:dyDescent="0.3">
      <c r="C2201">
        <v>1989</v>
      </c>
      <c r="D2201" t="s">
        <v>37</v>
      </c>
      <c r="G2201" t="s">
        <v>11</v>
      </c>
      <c r="H2201" t="s">
        <v>16</v>
      </c>
      <c r="I2201" t="s">
        <v>2380</v>
      </c>
      <c r="O2201" t="s">
        <v>13</v>
      </c>
    </row>
    <row r="2202" spans="3:15" x14ac:dyDescent="0.3">
      <c r="C2202">
        <v>1980</v>
      </c>
      <c r="D2202" t="s">
        <v>18</v>
      </c>
      <c r="G2202" t="s">
        <v>12</v>
      </c>
      <c r="H2202" t="s">
        <v>16</v>
      </c>
      <c r="I2202" t="s">
        <v>2380</v>
      </c>
      <c r="O2202" t="s">
        <v>42</v>
      </c>
    </row>
    <row r="2203" spans="3:15" x14ac:dyDescent="0.3">
      <c r="C2203">
        <v>2002</v>
      </c>
      <c r="D2203" t="s">
        <v>20</v>
      </c>
      <c r="G2203" t="s">
        <v>12</v>
      </c>
      <c r="H2203" t="s">
        <v>16</v>
      </c>
      <c r="I2203" t="s">
        <v>2380</v>
      </c>
      <c r="O2203" t="s">
        <v>42</v>
      </c>
    </row>
    <row r="2204" spans="3:15" x14ac:dyDescent="0.3">
      <c r="C2204">
        <v>1970</v>
      </c>
      <c r="D2204" t="s">
        <v>35</v>
      </c>
      <c r="G2204" t="s">
        <v>12</v>
      </c>
      <c r="H2204" t="s">
        <v>11</v>
      </c>
      <c r="I2204" t="s">
        <v>2380</v>
      </c>
      <c r="O2204" t="s">
        <v>42</v>
      </c>
    </row>
    <row r="2205" spans="3:15" x14ac:dyDescent="0.3">
      <c r="C2205">
        <v>1971</v>
      </c>
      <c r="D2205" t="s">
        <v>30</v>
      </c>
      <c r="G2205" t="s">
        <v>16</v>
      </c>
      <c r="H2205" t="s">
        <v>11</v>
      </c>
      <c r="I2205" t="s">
        <v>2380</v>
      </c>
      <c r="O2205" t="s">
        <v>42</v>
      </c>
    </row>
    <row r="2206" spans="3:15" x14ac:dyDescent="0.3">
      <c r="C2206">
        <v>1986</v>
      </c>
      <c r="D2206" t="s">
        <v>18</v>
      </c>
      <c r="G2206" t="s">
        <v>11</v>
      </c>
      <c r="H2206" t="s">
        <v>16</v>
      </c>
      <c r="I2206" t="s">
        <v>2380</v>
      </c>
      <c r="O2206" t="s">
        <v>42</v>
      </c>
    </row>
    <row r="2207" spans="3:15" x14ac:dyDescent="0.3">
      <c r="C2207">
        <v>1999</v>
      </c>
      <c r="D2207" t="s">
        <v>15</v>
      </c>
      <c r="G2207" t="s">
        <v>11</v>
      </c>
      <c r="H2207" t="s">
        <v>11</v>
      </c>
      <c r="I2207" t="s">
        <v>2380</v>
      </c>
      <c r="O2207" t="s">
        <v>247</v>
      </c>
    </row>
    <row r="2208" spans="3:15" x14ac:dyDescent="0.3">
      <c r="C2208">
        <v>1990</v>
      </c>
      <c r="D2208" t="s">
        <v>10</v>
      </c>
      <c r="G2208" t="s">
        <v>11</v>
      </c>
      <c r="H2208" t="s">
        <v>11</v>
      </c>
      <c r="I2208" t="s">
        <v>2380</v>
      </c>
      <c r="O2208" t="s">
        <v>42</v>
      </c>
    </row>
    <row r="2209" spans="3:15" x14ac:dyDescent="0.3">
      <c r="C2209">
        <v>1986</v>
      </c>
      <c r="D2209" t="s">
        <v>10</v>
      </c>
      <c r="G2209" t="s">
        <v>12</v>
      </c>
      <c r="H2209" t="s">
        <v>16</v>
      </c>
      <c r="I2209" t="s">
        <v>2380</v>
      </c>
      <c r="O2209" t="s">
        <v>13</v>
      </c>
    </row>
    <row r="2210" spans="3:15" x14ac:dyDescent="0.3">
      <c r="C2210">
        <v>1991</v>
      </c>
      <c r="D2210" t="s">
        <v>15</v>
      </c>
      <c r="G2210" t="s">
        <v>12</v>
      </c>
      <c r="H2210" t="s">
        <v>16</v>
      </c>
      <c r="I2210" t="s">
        <v>2380</v>
      </c>
      <c r="O2210" t="s">
        <v>42</v>
      </c>
    </row>
    <row r="2211" spans="3:15" x14ac:dyDescent="0.3">
      <c r="C2211">
        <v>1991</v>
      </c>
      <c r="D2211" t="s">
        <v>15</v>
      </c>
      <c r="G2211" t="s">
        <v>11</v>
      </c>
      <c r="H2211" t="s">
        <v>11</v>
      </c>
      <c r="I2211" t="s">
        <v>2380</v>
      </c>
      <c r="O2211" t="s">
        <v>42</v>
      </c>
    </row>
    <row r="2212" spans="3:15" x14ac:dyDescent="0.3">
      <c r="C2212">
        <v>1976</v>
      </c>
      <c r="D2212" t="s">
        <v>18</v>
      </c>
      <c r="G2212" t="s">
        <v>11</v>
      </c>
      <c r="H2212" t="s">
        <v>11</v>
      </c>
      <c r="I2212" t="s">
        <v>2380</v>
      </c>
      <c r="O2212" t="s">
        <v>23</v>
      </c>
    </row>
    <row r="2213" spans="3:15" x14ac:dyDescent="0.3">
      <c r="C2213">
        <v>1991</v>
      </c>
      <c r="D2213" t="s">
        <v>15</v>
      </c>
      <c r="G2213" t="s">
        <v>11</v>
      </c>
      <c r="H2213" t="s">
        <v>16</v>
      </c>
      <c r="I2213" t="s">
        <v>2380</v>
      </c>
      <c r="O2213" t="s">
        <v>23</v>
      </c>
    </row>
    <row r="2214" spans="3:15" x14ac:dyDescent="0.3">
      <c r="C2214">
        <v>2004</v>
      </c>
      <c r="D2214" t="s">
        <v>30</v>
      </c>
      <c r="G2214" t="s">
        <v>11</v>
      </c>
      <c r="H2214" t="s">
        <v>11</v>
      </c>
      <c r="I2214" t="s">
        <v>2380</v>
      </c>
      <c r="O2214" t="s">
        <v>13</v>
      </c>
    </row>
    <row r="2215" spans="3:15" x14ac:dyDescent="0.3">
      <c r="C2215">
        <v>1979</v>
      </c>
      <c r="D2215" t="s">
        <v>30</v>
      </c>
      <c r="G2215" t="s">
        <v>16</v>
      </c>
      <c r="H2215" t="s">
        <v>11</v>
      </c>
      <c r="I2215" t="s">
        <v>2380</v>
      </c>
      <c r="O2215" t="s">
        <v>42</v>
      </c>
    </row>
    <row r="2216" spans="3:15" x14ac:dyDescent="0.3">
      <c r="C2216">
        <v>1964</v>
      </c>
      <c r="D2216" t="s">
        <v>18</v>
      </c>
      <c r="G2216" t="s">
        <v>11</v>
      </c>
      <c r="H2216" t="s">
        <v>11</v>
      </c>
      <c r="I2216" t="s">
        <v>2380</v>
      </c>
      <c r="O2216" t="s">
        <v>42</v>
      </c>
    </row>
    <row r="2217" spans="3:15" x14ac:dyDescent="0.3">
      <c r="C2217">
        <v>1967</v>
      </c>
      <c r="D2217" t="s">
        <v>10</v>
      </c>
      <c r="G2217" t="s">
        <v>11</v>
      </c>
      <c r="H2217" t="s">
        <v>16</v>
      </c>
      <c r="I2217" t="s">
        <v>2380</v>
      </c>
      <c r="O2217" t="s">
        <v>42</v>
      </c>
    </row>
    <row r="2218" spans="3:15" x14ac:dyDescent="0.3">
      <c r="C2218">
        <v>1987</v>
      </c>
      <c r="D2218" t="s">
        <v>18</v>
      </c>
      <c r="G2218" t="s">
        <v>11</v>
      </c>
      <c r="H2218" t="s">
        <v>11</v>
      </c>
      <c r="I2218" t="s">
        <v>2380</v>
      </c>
      <c r="O2218" t="s">
        <v>42</v>
      </c>
    </row>
    <row r="2219" spans="3:15" x14ac:dyDescent="0.3">
      <c r="C2219">
        <v>1976</v>
      </c>
      <c r="D2219" t="s">
        <v>30</v>
      </c>
      <c r="G2219" t="s">
        <v>12</v>
      </c>
      <c r="H2219" t="s">
        <v>11</v>
      </c>
      <c r="I2219" t="s">
        <v>2380</v>
      </c>
      <c r="O2219" t="s">
        <v>42</v>
      </c>
    </row>
    <row r="2220" spans="3:15" x14ac:dyDescent="0.3">
      <c r="C2220">
        <v>1980</v>
      </c>
      <c r="D2220" t="s">
        <v>20</v>
      </c>
      <c r="G2220" t="s">
        <v>12</v>
      </c>
      <c r="H2220" t="s">
        <v>11</v>
      </c>
      <c r="I2220" t="s">
        <v>2380</v>
      </c>
      <c r="O2220" t="s">
        <v>42</v>
      </c>
    </row>
    <row r="2221" spans="3:15" x14ac:dyDescent="0.3">
      <c r="C2221">
        <v>1978</v>
      </c>
      <c r="D2221" t="s">
        <v>37</v>
      </c>
      <c r="G2221" t="s">
        <v>16</v>
      </c>
      <c r="H2221" t="s">
        <v>16</v>
      </c>
      <c r="I2221" t="s">
        <v>2380</v>
      </c>
      <c r="O2221" t="s">
        <v>42</v>
      </c>
    </row>
    <row r="2222" spans="3:15" x14ac:dyDescent="0.3">
      <c r="C2222">
        <v>1985</v>
      </c>
      <c r="D2222" t="s">
        <v>20</v>
      </c>
      <c r="G2222" t="s">
        <v>12</v>
      </c>
      <c r="H2222" t="s">
        <v>16</v>
      </c>
      <c r="I2222" t="s">
        <v>2380</v>
      </c>
      <c r="O2222" t="s">
        <v>356</v>
      </c>
    </row>
    <row r="2223" spans="3:15" x14ac:dyDescent="0.3">
      <c r="C2223">
        <v>1982</v>
      </c>
      <c r="D2223" t="s">
        <v>35</v>
      </c>
      <c r="G2223" t="s">
        <v>16</v>
      </c>
      <c r="H2223" t="s">
        <v>16</v>
      </c>
      <c r="I2223" t="s">
        <v>2380</v>
      </c>
      <c r="O2223" t="s">
        <v>168</v>
      </c>
    </row>
    <row r="2224" spans="3:15" x14ac:dyDescent="0.3">
      <c r="C2224">
        <v>1962</v>
      </c>
      <c r="D2224" t="s">
        <v>10</v>
      </c>
      <c r="G2224" t="s">
        <v>16</v>
      </c>
      <c r="H2224" t="s">
        <v>11</v>
      </c>
      <c r="I2224" t="s">
        <v>2380</v>
      </c>
      <c r="O2224" t="s">
        <v>42</v>
      </c>
    </row>
    <row r="2225" spans="3:15" x14ac:dyDescent="0.3">
      <c r="C2225">
        <v>1992</v>
      </c>
      <c r="D2225" t="s">
        <v>15</v>
      </c>
      <c r="G2225" t="s">
        <v>12</v>
      </c>
      <c r="H2225" t="s">
        <v>16</v>
      </c>
      <c r="I2225" t="s">
        <v>2380</v>
      </c>
      <c r="O2225" t="s">
        <v>42</v>
      </c>
    </row>
    <row r="2226" spans="3:15" x14ac:dyDescent="0.3">
      <c r="C2226">
        <v>1982</v>
      </c>
      <c r="D2226" t="s">
        <v>35</v>
      </c>
      <c r="G2226" t="s">
        <v>12</v>
      </c>
      <c r="H2226" t="s">
        <v>11</v>
      </c>
      <c r="I2226" t="s">
        <v>2380</v>
      </c>
      <c r="O2226" t="s">
        <v>42</v>
      </c>
    </row>
    <row r="2227" spans="3:15" x14ac:dyDescent="0.3">
      <c r="C2227">
        <v>1978</v>
      </c>
      <c r="D2227" t="s">
        <v>35</v>
      </c>
      <c r="G2227" t="s">
        <v>12</v>
      </c>
      <c r="H2227" t="s">
        <v>11</v>
      </c>
      <c r="I2227" t="s">
        <v>2380</v>
      </c>
      <c r="O2227" t="s">
        <v>42</v>
      </c>
    </row>
    <row r="2228" spans="3:15" x14ac:dyDescent="0.3">
      <c r="C2228">
        <v>1966</v>
      </c>
      <c r="D2228" t="s">
        <v>18</v>
      </c>
      <c r="G2228" t="s">
        <v>11</v>
      </c>
      <c r="H2228" t="s">
        <v>11</v>
      </c>
      <c r="I2228" t="s">
        <v>2380</v>
      </c>
      <c r="O2228" t="s">
        <v>42</v>
      </c>
    </row>
    <row r="2229" spans="3:15" x14ac:dyDescent="0.3">
      <c r="C2229">
        <v>1978</v>
      </c>
      <c r="D2229" t="s">
        <v>10</v>
      </c>
      <c r="G2229" t="s">
        <v>11</v>
      </c>
      <c r="H2229" t="s">
        <v>16</v>
      </c>
      <c r="I2229" t="s">
        <v>2380</v>
      </c>
      <c r="O2229" t="s">
        <v>164</v>
      </c>
    </row>
    <row r="2230" spans="3:15" x14ac:dyDescent="0.3">
      <c r="C2230">
        <v>1981</v>
      </c>
      <c r="D2230" t="s">
        <v>10</v>
      </c>
      <c r="G2230" t="s">
        <v>11</v>
      </c>
      <c r="H2230" t="s">
        <v>16</v>
      </c>
      <c r="I2230" t="s">
        <v>2380</v>
      </c>
      <c r="O2230" t="s">
        <v>356</v>
      </c>
    </row>
    <row r="2231" spans="3:15" x14ac:dyDescent="0.3">
      <c r="C2231">
        <v>1995</v>
      </c>
      <c r="D2231" t="s">
        <v>35</v>
      </c>
      <c r="G2231" t="s">
        <v>12</v>
      </c>
      <c r="H2231" t="s">
        <v>16</v>
      </c>
      <c r="I2231" t="s">
        <v>2380</v>
      </c>
      <c r="O2231" t="s">
        <v>13</v>
      </c>
    </row>
    <row r="2232" spans="3:15" x14ac:dyDescent="0.3">
      <c r="C2232">
        <v>1977</v>
      </c>
      <c r="D2232" t="s">
        <v>30</v>
      </c>
      <c r="G2232" t="s">
        <v>16</v>
      </c>
      <c r="H2232" t="s">
        <v>11</v>
      </c>
      <c r="I2232" t="s">
        <v>2380</v>
      </c>
      <c r="O2232" t="s">
        <v>23</v>
      </c>
    </row>
    <row r="2233" spans="3:15" x14ac:dyDescent="0.3">
      <c r="C2233">
        <v>1968</v>
      </c>
      <c r="D2233" t="s">
        <v>20</v>
      </c>
      <c r="G2233" t="s">
        <v>11</v>
      </c>
      <c r="H2233" t="s">
        <v>11</v>
      </c>
      <c r="I2233" t="s">
        <v>2380</v>
      </c>
      <c r="O2233" t="s">
        <v>42</v>
      </c>
    </row>
    <row r="2234" spans="3:15" x14ac:dyDescent="0.3">
      <c r="C2234">
        <v>2003</v>
      </c>
      <c r="D2234" t="s">
        <v>10</v>
      </c>
      <c r="G2234" t="s">
        <v>16</v>
      </c>
      <c r="H2234" t="s">
        <v>16</v>
      </c>
      <c r="I2234" t="s">
        <v>2380</v>
      </c>
      <c r="O2234" t="s">
        <v>13</v>
      </c>
    </row>
    <row r="2235" spans="3:15" x14ac:dyDescent="0.3">
      <c r="C2235">
        <v>1977</v>
      </c>
      <c r="D2235" t="s">
        <v>35</v>
      </c>
      <c r="G2235" t="s">
        <v>16</v>
      </c>
      <c r="H2235" t="s">
        <v>11</v>
      </c>
      <c r="I2235" t="s">
        <v>2380</v>
      </c>
      <c r="O2235" t="s">
        <v>23</v>
      </c>
    </row>
    <row r="2236" spans="3:15" x14ac:dyDescent="0.3">
      <c r="C2236">
        <v>1973</v>
      </c>
      <c r="D2236" t="s">
        <v>30</v>
      </c>
      <c r="G2236" t="s">
        <v>11</v>
      </c>
      <c r="H2236" t="s">
        <v>16</v>
      </c>
      <c r="I2236" t="s">
        <v>2380</v>
      </c>
      <c r="O2236" t="s">
        <v>42</v>
      </c>
    </row>
    <row r="2237" spans="3:15" x14ac:dyDescent="0.3">
      <c r="C2237">
        <v>1987</v>
      </c>
      <c r="D2237" t="s">
        <v>10</v>
      </c>
      <c r="G2237" t="s">
        <v>16</v>
      </c>
      <c r="H2237" t="s">
        <v>16</v>
      </c>
      <c r="I2237" t="s">
        <v>2380</v>
      </c>
      <c r="O2237" t="s">
        <v>276</v>
      </c>
    </row>
    <row r="2238" spans="3:15" x14ac:dyDescent="0.3">
      <c r="C2238">
        <v>1985</v>
      </c>
      <c r="D2238" t="s">
        <v>10</v>
      </c>
      <c r="G2238" t="s">
        <v>16</v>
      </c>
      <c r="H2238" t="s">
        <v>11</v>
      </c>
      <c r="I2238" t="s">
        <v>2380</v>
      </c>
      <c r="O2238" t="s">
        <v>42</v>
      </c>
    </row>
    <row r="2239" spans="3:15" x14ac:dyDescent="0.3">
      <c r="C2239">
        <v>1983</v>
      </c>
      <c r="D2239" t="s">
        <v>18</v>
      </c>
      <c r="G2239" t="s">
        <v>11</v>
      </c>
      <c r="H2239" t="s">
        <v>11</v>
      </c>
      <c r="I2239" t="s">
        <v>2380</v>
      </c>
      <c r="O2239" t="s">
        <v>42</v>
      </c>
    </row>
    <row r="2240" spans="3:15" x14ac:dyDescent="0.3">
      <c r="C2240">
        <v>1985</v>
      </c>
      <c r="D2240" t="s">
        <v>35</v>
      </c>
      <c r="G2240" t="s">
        <v>11</v>
      </c>
      <c r="H2240" t="s">
        <v>16</v>
      </c>
      <c r="I2240" t="s">
        <v>2380</v>
      </c>
      <c r="O2240" t="s">
        <v>13</v>
      </c>
    </row>
    <row r="2241" spans="3:15" x14ac:dyDescent="0.3">
      <c r="C2241">
        <v>1975</v>
      </c>
      <c r="D2241" t="s">
        <v>30</v>
      </c>
      <c r="G2241" t="s">
        <v>11</v>
      </c>
      <c r="H2241" t="s">
        <v>11</v>
      </c>
      <c r="I2241" t="s">
        <v>2380</v>
      </c>
      <c r="O2241" t="s">
        <v>42</v>
      </c>
    </row>
    <row r="2242" spans="3:15" x14ac:dyDescent="0.3">
      <c r="C2242">
        <v>1987</v>
      </c>
      <c r="D2242" t="s">
        <v>35</v>
      </c>
      <c r="G2242" t="s">
        <v>12</v>
      </c>
      <c r="H2242" t="s">
        <v>11</v>
      </c>
      <c r="I2242" t="s">
        <v>2380</v>
      </c>
      <c r="O2242" t="s">
        <v>23</v>
      </c>
    </row>
    <row r="2243" spans="3:15" x14ac:dyDescent="0.3">
      <c r="C2243">
        <v>1982</v>
      </c>
      <c r="D2243" t="s">
        <v>30</v>
      </c>
      <c r="G2243" t="s">
        <v>16</v>
      </c>
      <c r="H2243" t="s">
        <v>16</v>
      </c>
      <c r="I2243" t="s">
        <v>2380</v>
      </c>
      <c r="O2243" t="s">
        <v>23</v>
      </c>
    </row>
    <row r="2244" spans="3:15" x14ac:dyDescent="0.3">
      <c r="C2244">
        <v>1978</v>
      </c>
      <c r="D2244" t="s">
        <v>30</v>
      </c>
      <c r="G2244" t="s">
        <v>12</v>
      </c>
      <c r="H2244" t="s">
        <v>16</v>
      </c>
      <c r="I2244" t="s">
        <v>2380</v>
      </c>
      <c r="O2244" t="s">
        <v>42</v>
      </c>
    </row>
    <row r="2245" spans="3:15" x14ac:dyDescent="0.3">
      <c r="C2245">
        <v>1966</v>
      </c>
      <c r="D2245" t="s">
        <v>35</v>
      </c>
      <c r="G2245" t="s">
        <v>12</v>
      </c>
      <c r="H2245" t="s">
        <v>16</v>
      </c>
      <c r="I2245" t="s">
        <v>2380</v>
      </c>
      <c r="O2245" t="s">
        <v>42</v>
      </c>
    </row>
    <row r="2246" spans="3:15" x14ac:dyDescent="0.3">
      <c r="C2246">
        <v>1983</v>
      </c>
      <c r="D2246" t="s">
        <v>37</v>
      </c>
      <c r="G2246" t="s">
        <v>11</v>
      </c>
      <c r="H2246" t="s">
        <v>16</v>
      </c>
      <c r="I2246" t="s">
        <v>2380</v>
      </c>
      <c r="O2246" t="s">
        <v>42</v>
      </c>
    </row>
    <row r="2247" spans="3:15" x14ac:dyDescent="0.3">
      <c r="C2247">
        <v>1985</v>
      </c>
      <c r="D2247" t="s">
        <v>37</v>
      </c>
      <c r="G2247" t="s">
        <v>11</v>
      </c>
      <c r="H2247" t="s">
        <v>16</v>
      </c>
      <c r="I2247" t="s">
        <v>2380</v>
      </c>
      <c r="O2247" t="s">
        <v>42</v>
      </c>
    </row>
    <row r="2248" spans="3:15" x14ac:dyDescent="0.3">
      <c r="C2248">
        <v>1979</v>
      </c>
      <c r="D2248" t="s">
        <v>35</v>
      </c>
      <c r="G2248" t="s">
        <v>12</v>
      </c>
      <c r="H2248" t="s">
        <v>16</v>
      </c>
      <c r="I2248" t="s">
        <v>2380</v>
      </c>
      <c r="O2248" t="s">
        <v>23</v>
      </c>
    </row>
    <row r="2249" spans="3:15" x14ac:dyDescent="0.3">
      <c r="C2249">
        <v>1981</v>
      </c>
      <c r="D2249" t="s">
        <v>10</v>
      </c>
      <c r="G2249" t="s">
        <v>11</v>
      </c>
      <c r="H2249" t="s">
        <v>16</v>
      </c>
      <c r="I2249" t="s">
        <v>2380</v>
      </c>
      <c r="O2249" t="s">
        <v>42</v>
      </c>
    </row>
    <row r="2250" spans="3:15" x14ac:dyDescent="0.3">
      <c r="C2250">
        <v>1981</v>
      </c>
      <c r="D2250" t="s">
        <v>37</v>
      </c>
      <c r="G2250" t="s">
        <v>12</v>
      </c>
      <c r="H2250" t="s">
        <v>16</v>
      </c>
      <c r="I2250" t="s">
        <v>2380</v>
      </c>
      <c r="O2250" t="s">
        <v>13</v>
      </c>
    </row>
    <row r="2251" spans="3:15" x14ac:dyDescent="0.3">
      <c r="C2251">
        <v>1977</v>
      </c>
      <c r="D2251" t="s">
        <v>18</v>
      </c>
      <c r="G2251" t="s">
        <v>12</v>
      </c>
      <c r="H2251" t="s">
        <v>16</v>
      </c>
      <c r="I2251" t="s">
        <v>2380</v>
      </c>
      <c r="O2251" t="s">
        <v>23</v>
      </c>
    </row>
    <row r="2252" spans="3:15" x14ac:dyDescent="0.3">
      <c r="C2252">
        <v>1962</v>
      </c>
      <c r="D2252" t="s">
        <v>20</v>
      </c>
      <c r="G2252" t="s">
        <v>12</v>
      </c>
      <c r="H2252" t="s">
        <v>16</v>
      </c>
      <c r="I2252" t="s">
        <v>2380</v>
      </c>
      <c r="O2252" t="s">
        <v>42</v>
      </c>
    </row>
    <row r="2253" spans="3:15" x14ac:dyDescent="0.3">
      <c r="C2253">
        <v>1966</v>
      </c>
      <c r="D2253" t="s">
        <v>35</v>
      </c>
      <c r="G2253" t="s">
        <v>12</v>
      </c>
      <c r="H2253" t="s">
        <v>16</v>
      </c>
      <c r="I2253" t="s">
        <v>2380</v>
      </c>
      <c r="O2253" t="s">
        <v>42</v>
      </c>
    </row>
    <row r="2254" spans="3:15" x14ac:dyDescent="0.3">
      <c r="C2254">
        <v>1985</v>
      </c>
      <c r="D2254" t="s">
        <v>15</v>
      </c>
      <c r="G2254" t="s">
        <v>11</v>
      </c>
      <c r="H2254" t="s">
        <v>16</v>
      </c>
      <c r="I2254" t="s">
        <v>2380</v>
      </c>
      <c r="O2254" t="s">
        <v>13</v>
      </c>
    </row>
    <row r="2255" spans="3:15" x14ac:dyDescent="0.3">
      <c r="C2255">
        <v>1975</v>
      </c>
      <c r="D2255" t="s">
        <v>10</v>
      </c>
      <c r="G2255" t="s">
        <v>12</v>
      </c>
      <c r="H2255" t="s">
        <v>16</v>
      </c>
      <c r="I2255" t="s">
        <v>2380</v>
      </c>
      <c r="O2255" t="s">
        <v>23</v>
      </c>
    </row>
    <row r="2256" spans="3:15" x14ac:dyDescent="0.3">
      <c r="C2256">
        <v>1970</v>
      </c>
      <c r="D2256" t="s">
        <v>20</v>
      </c>
      <c r="G2256" t="s">
        <v>16</v>
      </c>
      <c r="H2256" t="s">
        <v>16</v>
      </c>
      <c r="I2256" t="s">
        <v>2380</v>
      </c>
      <c r="O2256" t="s">
        <v>42</v>
      </c>
    </row>
    <row r="2257" spans="3:15" x14ac:dyDescent="0.3">
      <c r="C2257">
        <v>1976</v>
      </c>
      <c r="D2257" t="s">
        <v>30</v>
      </c>
      <c r="G2257" t="s">
        <v>12</v>
      </c>
      <c r="H2257" t="s">
        <v>16</v>
      </c>
      <c r="I2257" t="s">
        <v>2380</v>
      </c>
      <c r="O2257" t="s">
        <v>23</v>
      </c>
    </row>
    <row r="2258" spans="3:15" x14ac:dyDescent="0.3">
      <c r="C2258">
        <v>1972</v>
      </c>
      <c r="D2258" t="s">
        <v>18</v>
      </c>
      <c r="G2258" t="s">
        <v>12</v>
      </c>
      <c r="H2258" t="s">
        <v>16</v>
      </c>
      <c r="I2258" t="s">
        <v>2380</v>
      </c>
      <c r="O2258" t="s">
        <v>42</v>
      </c>
    </row>
    <row r="2259" spans="3:15" x14ac:dyDescent="0.3">
      <c r="C2259">
        <v>1999</v>
      </c>
      <c r="D2259" t="s">
        <v>10</v>
      </c>
      <c r="G2259" t="s">
        <v>16</v>
      </c>
      <c r="H2259" t="s">
        <v>16</v>
      </c>
      <c r="I2259" t="s">
        <v>2380</v>
      </c>
      <c r="O2259" t="s">
        <v>247</v>
      </c>
    </row>
    <row r="2260" spans="3:15" x14ac:dyDescent="0.3">
      <c r="C2260">
        <v>1992</v>
      </c>
      <c r="D2260" t="s">
        <v>35</v>
      </c>
      <c r="G2260" t="s">
        <v>11</v>
      </c>
      <c r="H2260" t="s">
        <v>16</v>
      </c>
      <c r="I2260" t="s">
        <v>2380</v>
      </c>
      <c r="O2260" t="s">
        <v>13</v>
      </c>
    </row>
    <row r="2261" spans="3:15" x14ac:dyDescent="0.3">
      <c r="C2261">
        <v>1979</v>
      </c>
      <c r="D2261" t="s">
        <v>20</v>
      </c>
      <c r="G2261" t="s">
        <v>11</v>
      </c>
      <c r="H2261" t="s">
        <v>16</v>
      </c>
      <c r="I2261" t="s">
        <v>2380</v>
      </c>
      <c r="O2261" t="s">
        <v>13</v>
      </c>
    </row>
    <row r="2262" spans="3:15" x14ac:dyDescent="0.3">
      <c r="C2262">
        <v>1983</v>
      </c>
      <c r="D2262" t="s">
        <v>20</v>
      </c>
      <c r="G2262" t="s">
        <v>11</v>
      </c>
      <c r="H2262" t="s">
        <v>16</v>
      </c>
      <c r="I2262" t="s">
        <v>2380</v>
      </c>
      <c r="O2262" t="s">
        <v>42</v>
      </c>
    </row>
    <row r="2263" spans="3:15" x14ac:dyDescent="0.3">
      <c r="C2263">
        <v>1974</v>
      </c>
      <c r="D2263" t="s">
        <v>18</v>
      </c>
      <c r="G2263" t="s">
        <v>11</v>
      </c>
      <c r="H2263" t="s">
        <v>16</v>
      </c>
      <c r="I2263" t="s">
        <v>2380</v>
      </c>
      <c r="O2263" t="s">
        <v>13</v>
      </c>
    </row>
    <row r="2264" spans="3:15" x14ac:dyDescent="0.3">
      <c r="C2264">
        <v>1979</v>
      </c>
      <c r="D2264" t="s">
        <v>37</v>
      </c>
      <c r="G2264" t="s">
        <v>12</v>
      </c>
      <c r="H2264" t="s">
        <v>16</v>
      </c>
      <c r="I2264" t="s">
        <v>2380</v>
      </c>
      <c r="O2264" t="s">
        <v>356</v>
      </c>
    </row>
    <row r="2265" spans="3:15" x14ac:dyDescent="0.3">
      <c r="C2265">
        <v>1972</v>
      </c>
      <c r="D2265" t="s">
        <v>35</v>
      </c>
      <c r="G2265" t="s">
        <v>11</v>
      </c>
      <c r="H2265" t="s">
        <v>16</v>
      </c>
      <c r="I2265" t="s">
        <v>2380</v>
      </c>
      <c r="O2265" t="s">
        <v>42</v>
      </c>
    </row>
    <row r="2266" spans="3:15" x14ac:dyDescent="0.3">
      <c r="C2266">
        <v>1972</v>
      </c>
      <c r="D2266" t="s">
        <v>20</v>
      </c>
      <c r="G2266" t="s">
        <v>12</v>
      </c>
      <c r="H2266" t="s">
        <v>16</v>
      </c>
      <c r="I2266" t="s">
        <v>2380</v>
      </c>
      <c r="O2266" t="s">
        <v>168</v>
      </c>
    </row>
    <row r="2267" spans="3:15" x14ac:dyDescent="0.3">
      <c r="C2267">
        <v>1969</v>
      </c>
      <c r="D2267" t="s">
        <v>35</v>
      </c>
      <c r="G2267" t="s">
        <v>11</v>
      </c>
      <c r="H2267" t="s">
        <v>16</v>
      </c>
      <c r="I2267" t="s">
        <v>2380</v>
      </c>
      <c r="O2267" t="s">
        <v>42</v>
      </c>
    </row>
    <row r="2268" spans="3:15" x14ac:dyDescent="0.3">
      <c r="C2268">
        <v>1964</v>
      </c>
      <c r="D2268" t="s">
        <v>18</v>
      </c>
      <c r="G2268" t="s">
        <v>12</v>
      </c>
      <c r="H2268" t="s">
        <v>16</v>
      </c>
      <c r="I2268" t="s">
        <v>2380</v>
      </c>
      <c r="O2268" t="s">
        <v>42</v>
      </c>
    </row>
    <row r="2269" spans="3:15" x14ac:dyDescent="0.3">
      <c r="C2269">
        <v>1977</v>
      </c>
      <c r="D2269" t="s">
        <v>35</v>
      </c>
      <c r="G2269" t="s">
        <v>11</v>
      </c>
      <c r="H2269" t="s">
        <v>16</v>
      </c>
      <c r="I2269" t="s">
        <v>2380</v>
      </c>
      <c r="O2269" t="s">
        <v>42</v>
      </c>
    </row>
    <row r="2270" spans="3:15" x14ac:dyDescent="0.3">
      <c r="C2270">
        <v>1964</v>
      </c>
      <c r="D2270" t="s">
        <v>37</v>
      </c>
      <c r="G2270" t="s">
        <v>11</v>
      </c>
      <c r="H2270" t="s">
        <v>16</v>
      </c>
      <c r="I2270" t="s">
        <v>2380</v>
      </c>
      <c r="O2270" t="s">
        <v>42</v>
      </c>
    </row>
    <row r="2271" spans="3:15" x14ac:dyDescent="0.3">
      <c r="C2271">
        <v>1971</v>
      </c>
      <c r="D2271" t="s">
        <v>37</v>
      </c>
      <c r="G2271" t="s">
        <v>11</v>
      </c>
      <c r="H2271" t="s">
        <v>16</v>
      </c>
      <c r="I2271" t="s">
        <v>2380</v>
      </c>
      <c r="O2271" t="s">
        <v>42</v>
      </c>
    </row>
    <row r="2272" spans="3:15" x14ac:dyDescent="0.3">
      <c r="C2272">
        <v>1967</v>
      </c>
      <c r="D2272" t="s">
        <v>30</v>
      </c>
      <c r="G2272" t="s">
        <v>11</v>
      </c>
      <c r="H2272" t="s">
        <v>16</v>
      </c>
      <c r="I2272" t="s">
        <v>2380</v>
      </c>
      <c r="O2272" t="s">
        <v>42</v>
      </c>
    </row>
    <row r="2273" spans="3:15" x14ac:dyDescent="0.3">
      <c r="C2273">
        <v>1974</v>
      </c>
      <c r="D2273" t="s">
        <v>15</v>
      </c>
      <c r="G2273" t="s">
        <v>16</v>
      </c>
      <c r="H2273" t="s">
        <v>16</v>
      </c>
      <c r="I2273" t="s">
        <v>2380</v>
      </c>
      <c r="O2273" t="s">
        <v>42</v>
      </c>
    </row>
    <row r="2274" spans="3:15" x14ac:dyDescent="0.3">
      <c r="C2274">
        <v>1976</v>
      </c>
      <c r="D2274" t="s">
        <v>37</v>
      </c>
      <c r="G2274" t="s">
        <v>12</v>
      </c>
      <c r="H2274" t="s">
        <v>16</v>
      </c>
      <c r="I2274" t="s">
        <v>2380</v>
      </c>
      <c r="O2274" t="s">
        <v>42</v>
      </c>
    </row>
    <row r="2275" spans="3:15" x14ac:dyDescent="0.3">
      <c r="C2275">
        <v>1975</v>
      </c>
      <c r="D2275" t="s">
        <v>15</v>
      </c>
      <c r="G2275" t="s">
        <v>11</v>
      </c>
      <c r="H2275" t="s">
        <v>16</v>
      </c>
      <c r="I2275" t="s">
        <v>2380</v>
      </c>
      <c r="O2275" t="s">
        <v>13</v>
      </c>
    </row>
    <row r="2276" spans="3:15" x14ac:dyDescent="0.3">
      <c r="C2276">
        <v>1975</v>
      </c>
      <c r="D2276" t="s">
        <v>20</v>
      </c>
      <c r="G2276" t="s">
        <v>16</v>
      </c>
      <c r="H2276" t="s">
        <v>16</v>
      </c>
      <c r="I2276" t="s">
        <v>2380</v>
      </c>
      <c r="O2276" t="s">
        <v>42</v>
      </c>
    </row>
    <row r="2277" spans="3:15" x14ac:dyDescent="0.3">
      <c r="C2277">
        <v>1962</v>
      </c>
      <c r="D2277" t="s">
        <v>20</v>
      </c>
      <c r="G2277" t="s">
        <v>12</v>
      </c>
      <c r="H2277" t="s">
        <v>16</v>
      </c>
      <c r="I2277" t="s">
        <v>2380</v>
      </c>
      <c r="O2277" t="s">
        <v>42</v>
      </c>
    </row>
    <row r="2278" spans="3:15" x14ac:dyDescent="0.3">
      <c r="C2278">
        <v>1966</v>
      </c>
      <c r="D2278" t="s">
        <v>20</v>
      </c>
      <c r="G2278" t="s">
        <v>12</v>
      </c>
      <c r="H2278" t="s">
        <v>16</v>
      </c>
      <c r="I2278" t="s">
        <v>2380</v>
      </c>
      <c r="O2278" t="s">
        <v>42</v>
      </c>
    </row>
    <row r="2279" spans="3:15" x14ac:dyDescent="0.3">
      <c r="C2279">
        <v>1972</v>
      </c>
      <c r="D2279" t="s">
        <v>18</v>
      </c>
      <c r="G2279" t="s">
        <v>16</v>
      </c>
      <c r="H2279" t="s">
        <v>16</v>
      </c>
      <c r="I2279" t="s">
        <v>2380</v>
      </c>
      <c r="O2279" t="s">
        <v>168</v>
      </c>
    </row>
    <row r="2280" spans="3:15" x14ac:dyDescent="0.3">
      <c r="C2280">
        <v>1984</v>
      </c>
      <c r="D2280" t="s">
        <v>15</v>
      </c>
      <c r="G2280" t="s">
        <v>16</v>
      </c>
      <c r="H2280" t="s">
        <v>16</v>
      </c>
      <c r="I2280" t="s">
        <v>2380</v>
      </c>
      <c r="O2280" t="s">
        <v>13</v>
      </c>
    </row>
    <row r="2281" spans="3:15" x14ac:dyDescent="0.3">
      <c r="C2281">
        <v>1968</v>
      </c>
      <c r="D2281" t="s">
        <v>30</v>
      </c>
      <c r="G2281" t="s">
        <v>12</v>
      </c>
      <c r="H2281" t="s">
        <v>16</v>
      </c>
      <c r="I2281" t="s">
        <v>2380</v>
      </c>
      <c r="O2281" t="s">
        <v>13</v>
      </c>
    </row>
    <row r="2282" spans="3:15" x14ac:dyDescent="0.3">
      <c r="C2282">
        <v>1976</v>
      </c>
      <c r="D2282" t="s">
        <v>15</v>
      </c>
      <c r="G2282" t="s">
        <v>16</v>
      </c>
      <c r="H2282" t="s">
        <v>16</v>
      </c>
      <c r="I2282" t="s">
        <v>2380</v>
      </c>
      <c r="O2282" t="s">
        <v>247</v>
      </c>
    </row>
    <row r="2283" spans="3:15" x14ac:dyDescent="0.3">
      <c r="C2283">
        <v>1997</v>
      </c>
      <c r="D2283" t="s">
        <v>30</v>
      </c>
      <c r="G2283" t="s">
        <v>12</v>
      </c>
      <c r="H2283" t="s">
        <v>16</v>
      </c>
      <c r="I2283" t="s">
        <v>2380</v>
      </c>
      <c r="O2283" t="s">
        <v>13</v>
      </c>
    </row>
    <row r="2284" spans="3:15" x14ac:dyDescent="0.3">
      <c r="C2284">
        <v>1979</v>
      </c>
      <c r="D2284" t="s">
        <v>10</v>
      </c>
      <c r="G2284" t="s">
        <v>16</v>
      </c>
      <c r="H2284" t="s">
        <v>16</v>
      </c>
      <c r="I2284" t="s">
        <v>2380</v>
      </c>
      <c r="O2284" t="s">
        <v>13</v>
      </c>
    </row>
    <row r="2285" spans="3:15" x14ac:dyDescent="0.3">
      <c r="C2285">
        <v>1973</v>
      </c>
      <c r="D2285" t="s">
        <v>20</v>
      </c>
      <c r="G2285" t="s">
        <v>16</v>
      </c>
      <c r="H2285" t="s">
        <v>16</v>
      </c>
      <c r="I2285" t="s">
        <v>2380</v>
      </c>
      <c r="O2285" t="s">
        <v>42</v>
      </c>
    </row>
    <row r="2286" spans="3:15" x14ac:dyDescent="0.3">
      <c r="C2286">
        <v>1975</v>
      </c>
      <c r="D2286" t="s">
        <v>35</v>
      </c>
      <c r="G2286" t="s">
        <v>12</v>
      </c>
      <c r="H2286" t="s">
        <v>16</v>
      </c>
      <c r="I2286" t="s">
        <v>2380</v>
      </c>
      <c r="O2286" t="s">
        <v>13</v>
      </c>
    </row>
    <row r="2287" spans="3:15" x14ac:dyDescent="0.3">
      <c r="C2287">
        <v>1967</v>
      </c>
      <c r="D2287" t="s">
        <v>18</v>
      </c>
      <c r="G2287" t="s">
        <v>11</v>
      </c>
      <c r="H2287" t="s">
        <v>16</v>
      </c>
      <c r="I2287" t="s">
        <v>2380</v>
      </c>
      <c r="O2287" t="s">
        <v>168</v>
      </c>
    </row>
    <row r="2288" spans="3:15" x14ac:dyDescent="0.3">
      <c r="C2288">
        <v>1968</v>
      </c>
      <c r="D2288" t="s">
        <v>35</v>
      </c>
      <c r="G2288" t="s">
        <v>11</v>
      </c>
      <c r="H2288" t="s">
        <v>16</v>
      </c>
      <c r="I2288" t="s">
        <v>2380</v>
      </c>
      <c r="O2288" t="s">
        <v>42</v>
      </c>
    </row>
    <row r="2289" spans="3:15" x14ac:dyDescent="0.3">
      <c r="C2289">
        <v>1967</v>
      </c>
      <c r="D2289" t="s">
        <v>18</v>
      </c>
      <c r="G2289" t="s">
        <v>12</v>
      </c>
      <c r="H2289" t="s">
        <v>16</v>
      </c>
      <c r="I2289" t="s">
        <v>2380</v>
      </c>
      <c r="O2289" t="s">
        <v>42</v>
      </c>
    </row>
    <row r="2290" spans="3:15" x14ac:dyDescent="0.3">
      <c r="C2290">
        <v>1979</v>
      </c>
      <c r="D2290" t="s">
        <v>30</v>
      </c>
      <c r="G2290" t="s">
        <v>12</v>
      </c>
      <c r="H2290" t="s">
        <v>16</v>
      </c>
      <c r="I2290" t="s">
        <v>2380</v>
      </c>
      <c r="O2290" t="s">
        <v>13</v>
      </c>
    </row>
    <row r="2291" spans="3:15" x14ac:dyDescent="0.3">
      <c r="C2291">
        <v>1971</v>
      </c>
      <c r="D2291" t="s">
        <v>15</v>
      </c>
      <c r="G2291" t="s">
        <v>12</v>
      </c>
      <c r="H2291" t="s">
        <v>16</v>
      </c>
      <c r="I2291" t="s">
        <v>2380</v>
      </c>
      <c r="O2291" t="s">
        <v>42</v>
      </c>
    </row>
    <row r="2292" spans="3:15" x14ac:dyDescent="0.3">
      <c r="C2292">
        <v>1977</v>
      </c>
      <c r="D2292" t="s">
        <v>37</v>
      </c>
      <c r="G2292" t="s">
        <v>11</v>
      </c>
      <c r="H2292" t="s">
        <v>16</v>
      </c>
      <c r="I2292" t="s">
        <v>2380</v>
      </c>
      <c r="O2292" t="s">
        <v>23</v>
      </c>
    </row>
    <row r="2293" spans="3:15" x14ac:dyDescent="0.3">
      <c r="C2293">
        <v>1965</v>
      </c>
      <c r="D2293" t="s">
        <v>37</v>
      </c>
      <c r="G2293" t="s">
        <v>11</v>
      </c>
      <c r="H2293" t="s">
        <v>16</v>
      </c>
      <c r="I2293" t="s">
        <v>2380</v>
      </c>
      <c r="O2293" t="s">
        <v>42</v>
      </c>
    </row>
    <row r="2294" spans="3:15" x14ac:dyDescent="0.3">
      <c r="C2294">
        <v>1972</v>
      </c>
      <c r="D2294" t="s">
        <v>20</v>
      </c>
      <c r="G2294" t="s">
        <v>16</v>
      </c>
      <c r="H2294" t="s">
        <v>16</v>
      </c>
      <c r="I2294" t="s">
        <v>2380</v>
      </c>
      <c r="O2294" t="s">
        <v>42</v>
      </c>
    </row>
    <row r="2295" spans="3:15" x14ac:dyDescent="0.3">
      <c r="C2295">
        <v>1975</v>
      </c>
      <c r="D2295" t="s">
        <v>37</v>
      </c>
      <c r="G2295" t="s">
        <v>12</v>
      </c>
      <c r="H2295" t="s">
        <v>16</v>
      </c>
      <c r="I2295" t="s">
        <v>2380</v>
      </c>
      <c r="O2295" t="s">
        <v>13</v>
      </c>
    </row>
    <row r="2296" spans="3:15" x14ac:dyDescent="0.3">
      <c r="C2296">
        <v>1978</v>
      </c>
      <c r="D2296" t="s">
        <v>15</v>
      </c>
      <c r="G2296" t="s">
        <v>11</v>
      </c>
      <c r="H2296" t="s">
        <v>16</v>
      </c>
      <c r="I2296" t="s">
        <v>2380</v>
      </c>
      <c r="O2296" t="s">
        <v>23</v>
      </c>
    </row>
    <row r="2297" spans="3:15" x14ac:dyDescent="0.3">
      <c r="C2297">
        <v>1965</v>
      </c>
      <c r="D2297" t="s">
        <v>15</v>
      </c>
      <c r="G2297" t="s">
        <v>11</v>
      </c>
      <c r="H2297" t="s">
        <v>11</v>
      </c>
      <c r="I2297" t="s">
        <v>2380</v>
      </c>
      <c r="O2297" t="s">
        <v>42</v>
      </c>
    </row>
    <row r="2298" spans="3:15" x14ac:dyDescent="0.3">
      <c r="C2298">
        <v>1969</v>
      </c>
      <c r="D2298" t="s">
        <v>30</v>
      </c>
      <c r="G2298" t="s">
        <v>11</v>
      </c>
      <c r="H2298" t="s">
        <v>11</v>
      </c>
      <c r="I2298" t="s">
        <v>2380</v>
      </c>
      <c r="O2298" t="s">
        <v>168</v>
      </c>
    </row>
    <row r="2299" spans="3:15" x14ac:dyDescent="0.3">
      <c r="C2299">
        <v>1965</v>
      </c>
      <c r="D2299" t="s">
        <v>35</v>
      </c>
      <c r="G2299" t="s">
        <v>11</v>
      </c>
      <c r="H2299" t="s">
        <v>11</v>
      </c>
      <c r="I2299" t="s">
        <v>2380</v>
      </c>
      <c r="O2299" t="s">
        <v>23</v>
      </c>
    </row>
    <row r="2300" spans="3:15" x14ac:dyDescent="0.3">
      <c r="C2300">
        <v>1986</v>
      </c>
      <c r="D2300" t="s">
        <v>30</v>
      </c>
      <c r="G2300" t="s">
        <v>16</v>
      </c>
      <c r="H2300" t="s">
        <v>11</v>
      </c>
      <c r="I2300" t="s">
        <v>2380</v>
      </c>
      <c r="O2300" t="s">
        <v>164</v>
      </c>
    </row>
    <row r="2301" spans="3:15" x14ac:dyDescent="0.3">
      <c r="C2301">
        <v>1966</v>
      </c>
      <c r="D2301" t="s">
        <v>37</v>
      </c>
      <c r="G2301" t="s">
        <v>11</v>
      </c>
      <c r="H2301" t="s">
        <v>11</v>
      </c>
      <c r="I2301" t="s">
        <v>2380</v>
      </c>
      <c r="O2301" t="s">
        <v>13</v>
      </c>
    </row>
    <row r="2302" spans="3:15" x14ac:dyDescent="0.3">
      <c r="C2302">
        <v>1966</v>
      </c>
      <c r="D2302" t="s">
        <v>10</v>
      </c>
      <c r="G2302" t="s">
        <v>12</v>
      </c>
      <c r="H2302" t="s">
        <v>11</v>
      </c>
      <c r="I2302" t="s">
        <v>2380</v>
      </c>
      <c r="O2302" t="s">
        <v>23</v>
      </c>
    </row>
    <row r="2303" spans="3:15" x14ac:dyDescent="0.3">
      <c r="C2303">
        <v>1980</v>
      </c>
      <c r="D2303" t="s">
        <v>15</v>
      </c>
      <c r="G2303" t="s">
        <v>16</v>
      </c>
      <c r="H2303" t="s">
        <v>11</v>
      </c>
      <c r="I2303" t="s">
        <v>2380</v>
      </c>
      <c r="O2303" t="s">
        <v>13</v>
      </c>
    </row>
    <row r="2304" spans="3:15" x14ac:dyDescent="0.3">
      <c r="C2304">
        <v>1966</v>
      </c>
      <c r="D2304" t="s">
        <v>37</v>
      </c>
      <c r="G2304" t="s">
        <v>11</v>
      </c>
      <c r="H2304" t="s">
        <v>11</v>
      </c>
      <c r="I2304" t="s">
        <v>2380</v>
      </c>
      <c r="O2304" t="s">
        <v>23</v>
      </c>
    </row>
    <row r="2305" spans="3:15" x14ac:dyDescent="0.3">
      <c r="C2305">
        <v>1988</v>
      </c>
      <c r="D2305" t="s">
        <v>10</v>
      </c>
      <c r="G2305" t="s">
        <v>16</v>
      </c>
      <c r="H2305" t="s">
        <v>11</v>
      </c>
      <c r="I2305" t="s">
        <v>2380</v>
      </c>
      <c r="O2305" t="s">
        <v>23</v>
      </c>
    </row>
    <row r="2306" spans="3:15" x14ac:dyDescent="0.3">
      <c r="C2306">
        <v>1975</v>
      </c>
      <c r="D2306" t="s">
        <v>18</v>
      </c>
      <c r="G2306" t="s">
        <v>11</v>
      </c>
      <c r="H2306" t="s">
        <v>11</v>
      </c>
      <c r="I2306" t="s">
        <v>2380</v>
      </c>
      <c r="O2306" t="s">
        <v>13</v>
      </c>
    </row>
    <row r="2307" spans="3:15" x14ac:dyDescent="0.3">
      <c r="C2307">
        <v>1968</v>
      </c>
      <c r="D2307" t="s">
        <v>15</v>
      </c>
      <c r="G2307" t="s">
        <v>16</v>
      </c>
      <c r="H2307" t="s">
        <v>11</v>
      </c>
      <c r="I2307" t="s">
        <v>2380</v>
      </c>
      <c r="O2307" t="s">
        <v>13</v>
      </c>
    </row>
    <row r="2308" spans="3:15" x14ac:dyDescent="0.3">
      <c r="C2308">
        <v>1971</v>
      </c>
      <c r="D2308" t="s">
        <v>37</v>
      </c>
      <c r="G2308" t="s">
        <v>11</v>
      </c>
      <c r="H2308" t="s">
        <v>11</v>
      </c>
      <c r="I2308" t="s">
        <v>2380</v>
      </c>
      <c r="O2308" t="s">
        <v>13</v>
      </c>
    </row>
    <row r="2309" spans="3:15" x14ac:dyDescent="0.3">
      <c r="C2309">
        <v>1967</v>
      </c>
      <c r="D2309" t="s">
        <v>20</v>
      </c>
      <c r="G2309" t="s">
        <v>12</v>
      </c>
      <c r="H2309" t="s">
        <v>11</v>
      </c>
      <c r="I2309" t="s">
        <v>2380</v>
      </c>
      <c r="O2309" t="s">
        <v>13</v>
      </c>
    </row>
    <row r="2310" spans="3:15" x14ac:dyDescent="0.3">
      <c r="C2310">
        <v>2000</v>
      </c>
      <c r="D2310" t="s">
        <v>35</v>
      </c>
      <c r="G2310" t="s">
        <v>12</v>
      </c>
      <c r="H2310" t="s">
        <v>11</v>
      </c>
      <c r="I2310" t="s">
        <v>2380</v>
      </c>
      <c r="O2310" t="s">
        <v>13</v>
      </c>
    </row>
    <row r="2311" spans="3:15" x14ac:dyDescent="0.3">
      <c r="C2311">
        <v>1993</v>
      </c>
      <c r="D2311" t="s">
        <v>37</v>
      </c>
      <c r="G2311" t="s">
        <v>11</v>
      </c>
      <c r="H2311" t="s">
        <v>11</v>
      </c>
      <c r="I2311" t="s">
        <v>2380</v>
      </c>
      <c r="O2311" t="s">
        <v>42</v>
      </c>
    </row>
    <row r="2312" spans="3:15" x14ac:dyDescent="0.3">
      <c r="C2312">
        <v>1971</v>
      </c>
      <c r="D2312" t="s">
        <v>35</v>
      </c>
      <c r="G2312" t="s">
        <v>12</v>
      </c>
      <c r="H2312" t="s">
        <v>11</v>
      </c>
      <c r="I2312" t="s">
        <v>2380</v>
      </c>
      <c r="O2312" t="s">
        <v>247</v>
      </c>
    </row>
    <row r="2313" spans="3:15" x14ac:dyDescent="0.3">
      <c r="C2313">
        <v>1962</v>
      </c>
      <c r="D2313" t="s">
        <v>30</v>
      </c>
      <c r="G2313" t="s">
        <v>11</v>
      </c>
      <c r="H2313" t="s">
        <v>11</v>
      </c>
      <c r="I2313" t="s">
        <v>2380</v>
      </c>
      <c r="O2313" t="s">
        <v>13</v>
      </c>
    </row>
    <row r="2314" spans="3:15" x14ac:dyDescent="0.3">
      <c r="C2314">
        <v>1974</v>
      </c>
      <c r="D2314" t="s">
        <v>35</v>
      </c>
      <c r="G2314" t="s">
        <v>11</v>
      </c>
      <c r="H2314" t="s">
        <v>11</v>
      </c>
      <c r="I2314" t="s">
        <v>2380</v>
      </c>
      <c r="O2314" t="s">
        <v>23</v>
      </c>
    </row>
    <row r="2315" spans="3:15" x14ac:dyDescent="0.3">
      <c r="C2315">
        <v>1960</v>
      </c>
      <c r="D2315" t="s">
        <v>30</v>
      </c>
      <c r="G2315" t="s">
        <v>11</v>
      </c>
      <c r="H2315" t="s">
        <v>11</v>
      </c>
      <c r="I2315" t="s">
        <v>2380</v>
      </c>
      <c r="O2315" t="s">
        <v>168</v>
      </c>
    </row>
    <row r="2316" spans="3:15" x14ac:dyDescent="0.3">
      <c r="C2316">
        <v>1979</v>
      </c>
      <c r="D2316" t="s">
        <v>35</v>
      </c>
      <c r="G2316" t="s">
        <v>16</v>
      </c>
      <c r="H2316" t="s">
        <v>11</v>
      </c>
      <c r="I2316" t="s">
        <v>2380</v>
      </c>
      <c r="O2316" t="s">
        <v>13</v>
      </c>
    </row>
    <row r="2317" spans="3:15" x14ac:dyDescent="0.3">
      <c r="C2317">
        <v>1985</v>
      </c>
      <c r="D2317" t="s">
        <v>20</v>
      </c>
      <c r="G2317" t="s">
        <v>12</v>
      </c>
      <c r="H2317" t="s">
        <v>11</v>
      </c>
      <c r="I2317" t="s">
        <v>2380</v>
      </c>
      <c r="O2317" t="s">
        <v>42</v>
      </c>
    </row>
    <row r="2318" spans="3:15" x14ac:dyDescent="0.3">
      <c r="C2318">
        <v>1962</v>
      </c>
      <c r="D2318" t="s">
        <v>30</v>
      </c>
      <c r="G2318" t="s">
        <v>16</v>
      </c>
      <c r="H2318" t="s">
        <v>16</v>
      </c>
      <c r="I2318" t="s">
        <v>2380</v>
      </c>
      <c r="O2318" t="s">
        <v>23</v>
      </c>
    </row>
    <row r="2319" spans="3:15" x14ac:dyDescent="0.3">
      <c r="C2319">
        <v>1976</v>
      </c>
      <c r="D2319" t="s">
        <v>30</v>
      </c>
      <c r="G2319" t="s">
        <v>12</v>
      </c>
      <c r="H2319" t="s">
        <v>16</v>
      </c>
      <c r="I2319" t="s">
        <v>2380</v>
      </c>
      <c r="O2319" t="s">
        <v>13</v>
      </c>
    </row>
    <row r="2320" spans="3:15" x14ac:dyDescent="0.3">
      <c r="C2320">
        <v>1978</v>
      </c>
      <c r="D2320" t="s">
        <v>35</v>
      </c>
      <c r="G2320" t="s">
        <v>16</v>
      </c>
      <c r="H2320" t="s">
        <v>16</v>
      </c>
      <c r="I2320" t="s">
        <v>2380</v>
      </c>
      <c r="O2320" t="s">
        <v>13</v>
      </c>
    </row>
    <row r="2321" spans="3:15" x14ac:dyDescent="0.3">
      <c r="C2321">
        <v>1971</v>
      </c>
      <c r="D2321" t="s">
        <v>30</v>
      </c>
      <c r="G2321" t="s">
        <v>12</v>
      </c>
      <c r="H2321" t="s">
        <v>16</v>
      </c>
      <c r="I2321" t="s">
        <v>2380</v>
      </c>
      <c r="O2321" t="s">
        <v>247</v>
      </c>
    </row>
    <row r="2322" spans="3:15" x14ac:dyDescent="0.3">
      <c r="C2322">
        <v>1961</v>
      </c>
      <c r="D2322" t="s">
        <v>35</v>
      </c>
      <c r="G2322" t="s">
        <v>16</v>
      </c>
      <c r="H2322" t="s">
        <v>16</v>
      </c>
      <c r="I2322" t="s">
        <v>2380</v>
      </c>
      <c r="O2322" t="s">
        <v>13</v>
      </c>
    </row>
    <row r="2323" spans="3:15" x14ac:dyDescent="0.3">
      <c r="C2323">
        <v>1969</v>
      </c>
      <c r="D2323" t="s">
        <v>18</v>
      </c>
      <c r="G2323" t="s">
        <v>12</v>
      </c>
      <c r="H2323" t="s">
        <v>16</v>
      </c>
      <c r="I2323" t="s">
        <v>2380</v>
      </c>
      <c r="O2323" t="s">
        <v>23</v>
      </c>
    </row>
    <row r="2324" spans="3:15" x14ac:dyDescent="0.3">
      <c r="C2324">
        <v>1960</v>
      </c>
      <c r="D2324" t="s">
        <v>15</v>
      </c>
      <c r="G2324" t="s">
        <v>16</v>
      </c>
      <c r="H2324" t="s">
        <v>16</v>
      </c>
      <c r="I2324" t="s">
        <v>2380</v>
      </c>
      <c r="O2324" t="s">
        <v>23</v>
      </c>
    </row>
    <row r="2325" spans="3:15" x14ac:dyDescent="0.3">
      <c r="C2325">
        <v>1958</v>
      </c>
      <c r="D2325" t="s">
        <v>20</v>
      </c>
      <c r="G2325" t="s">
        <v>12</v>
      </c>
      <c r="H2325" t="s">
        <v>11</v>
      </c>
      <c r="I2325" t="s">
        <v>2380</v>
      </c>
      <c r="O2325" t="s">
        <v>13</v>
      </c>
    </row>
    <row r="2326" spans="3:15" x14ac:dyDescent="0.3">
      <c r="C2326">
        <v>1959</v>
      </c>
      <c r="D2326" t="s">
        <v>10</v>
      </c>
      <c r="G2326" t="s">
        <v>16</v>
      </c>
      <c r="H2326" t="s">
        <v>11</v>
      </c>
      <c r="I2326" t="s">
        <v>2380</v>
      </c>
      <c r="O2326" t="s">
        <v>13</v>
      </c>
    </row>
    <row r="2327" spans="3:15" x14ac:dyDescent="0.3">
      <c r="C2327">
        <v>1970</v>
      </c>
      <c r="D2327" t="s">
        <v>30</v>
      </c>
      <c r="G2327" t="s">
        <v>11</v>
      </c>
      <c r="H2327" t="s">
        <v>16</v>
      </c>
      <c r="I2327" t="s">
        <v>2380</v>
      </c>
      <c r="O2327" t="s">
        <v>13</v>
      </c>
    </row>
    <row r="2328" spans="3:15" x14ac:dyDescent="0.3">
      <c r="C2328">
        <v>1958</v>
      </c>
      <c r="D2328" t="s">
        <v>20</v>
      </c>
      <c r="G2328" t="s">
        <v>16</v>
      </c>
      <c r="H2328" t="s">
        <v>11</v>
      </c>
      <c r="I2328" t="s">
        <v>2380</v>
      </c>
      <c r="O2328" t="s">
        <v>42</v>
      </c>
    </row>
    <row r="2329" spans="3:15" x14ac:dyDescent="0.3">
      <c r="C2329">
        <v>1959</v>
      </c>
      <c r="D2329" t="s">
        <v>37</v>
      </c>
      <c r="G2329" t="s">
        <v>16</v>
      </c>
      <c r="H2329" t="s">
        <v>11</v>
      </c>
      <c r="I2329" t="s">
        <v>2380</v>
      </c>
      <c r="O2329" t="s">
        <v>42</v>
      </c>
    </row>
    <row r="2330" spans="3:15" x14ac:dyDescent="0.3">
      <c r="C2330">
        <v>1961</v>
      </c>
      <c r="D2330" t="s">
        <v>18</v>
      </c>
      <c r="G2330" t="s">
        <v>12</v>
      </c>
      <c r="H2330" t="s">
        <v>16</v>
      </c>
      <c r="I2330" t="s">
        <v>2380</v>
      </c>
      <c r="O2330" t="s">
        <v>42</v>
      </c>
    </row>
    <row r="2331" spans="3:15" x14ac:dyDescent="0.3">
      <c r="C2331">
        <v>1971</v>
      </c>
      <c r="D2331" t="s">
        <v>20</v>
      </c>
      <c r="G2331" t="s">
        <v>11</v>
      </c>
      <c r="H2331" t="s">
        <v>16</v>
      </c>
      <c r="I2331" t="s">
        <v>2380</v>
      </c>
      <c r="O2331" t="s">
        <v>13</v>
      </c>
    </row>
    <row r="2332" spans="3:15" x14ac:dyDescent="0.3">
      <c r="C2332">
        <v>1964</v>
      </c>
      <c r="D2332" t="s">
        <v>15</v>
      </c>
      <c r="G2332" t="s">
        <v>12</v>
      </c>
      <c r="H2332" t="s">
        <v>16</v>
      </c>
      <c r="I2332" t="s">
        <v>2380</v>
      </c>
      <c r="O2332" t="s">
        <v>23</v>
      </c>
    </row>
    <row r="2333" spans="3:15" x14ac:dyDescent="0.3">
      <c r="C2333">
        <v>1963</v>
      </c>
      <c r="D2333" t="s">
        <v>35</v>
      </c>
      <c r="G2333" t="s">
        <v>12</v>
      </c>
      <c r="H2333" t="s">
        <v>16</v>
      </c>
      <c r="I2333" t="s">
        <v>2380</v>
      </c>
      <c r="O2333" t="s">
        <v>247</v>
      </c>
    </row>
    <row r="2334" spans="3:15" x14ac:dyDescent="0.3">
      <c r="C2334">
        <v>1958</v>
      </c>
      <c r="D2334" t="s">
        <v>15</v>
      </c>
      <c r="G2334" t="s">
        <v>12</v>
      </c>
      <c r="H2334" t="s">
        <v>11</v>
      </c>
      <c r="I2334" t="s">
        <v>2380</v>
      </c>
      <c r="O2334" t="s">
        <v>42</v>
      </c>
    </row>
    <row r="2335" spans="3:15" x14ac:dyDescent="0.3">
      <c r="C2335">
        <v>1962</v>
      </c>
      <c r="D2335" t="s">
        <v>35</v>
      </c>
      <c r="G2335" t="s">
        <v>12</v>
      </c>
      <c r="H2335" t="s">
        <v>16</v>
      </c>
      <c r="I2335" t="s">
        <v>2380</v>
      </c>
      <c r="O2335" t="s">
        <v>42</v>
      </c>
    </row>
    <row r="2336" spans="3:15" x14ac:dyDescent="0.3">
      <c r="C2336">
        <v>1961</v>
      </c>
      <c r="D2336" t="s">
        <v>30</v>
      </c>
      <c r="G2336" t="s">
        <v>12</v>
      </c>
      <c r="H2336" t="s">
        <v>16</v>
      </c>
      <c r="I2336" t="s">
        <v>2380</v>
      </c>
      <c r="O2336" t="s">
        <v>247</v>
      </c>
    </row>
    <row r="2337" spans="3:15" x14ac:dyDescent="0.3">
      <c r="C2337">
        <v>1968</v>
      </c>
      <c r="D2337" t="s">
        <v>30</v>
      </c>
      <c r="G2337" t="s">
        <v>12</v>
      </c>
      <c r="H2337" t="s">
        <v>16</v>
      </c>
      <c r="I2337" t="s">
        <v>2380</v>
      </c>
      <c r="O2337" t="s">
        <v>168</v>
      </c>
    </row>
    <row r="2338" spans="3:15" x14ac:dyDescent="0.3">
      <c r="C2338">
        <v>1962</v>
      </c>
      <c r="D2338" t="s">
        <v>37</v>
      </c>
      <c r="G2338" t="s">
        <v>11</v>
      </c>
      <c r="H2338" t="s">
        <v>16</v>
      </c>
      <c r="I2338" t="s">
        <v>2380</v>
      </c>
      <c r="O2338" t="s">
        <v>13</v>
      </c>
    </row>
    <row r="2339" spans="3:15" x14ac:dyDescent="0.3">
      <c r="C2339">
        <v>1965</v>
      </c>
      <c r="D2339" t="s">
        <v>37</v>
      </c>
      <c r="G2339" t="s">
        <v>11</v>
      </c>
      <c r="H2339" t="s">
        <v>16</v>
      </c>
      <c r="I2339" t="s">
        <v>2380</v>
      </c>
      <c r="O2339" t="s">
        <v>13</v>
      </c>
    </row>
    <row r="2340" spans="3:15" x14ac:dyDescent="0.3">
      <c r="C2340">
        <v>1959</v>
      </c>
      <c r="D2340" t="s">
        <v>10</v>
      </c>
      <c r="G2340" t="s">
        <v>16</v>
      </c>
      <c r="H2340" t="s">
        <v>11</v>
      </c>
      <c r="I2340" t="s">
        <v>2380</v>
      </c>
      <c r="O2340" t="s">
        <v>42</v>
      </c>
    </row>
    <row r="2341" spans="3:15" x14ac:dyDescent="0.3">
      <c r="C2341">
        <v>1978</v>
      </c>
      <c r="D2341" t="s">
        <v>30</v>
      </c>
      <c r="G2341" t="s">
        <v>11</v>
      </c>
      <c r="H2341" t="s">
        <v>16</v>
      </c>
      <c r="I2341" t="s">
        <v>2380</v>
      </c>
      <c r="O2341" t="s">
        <v>13</v>
      </c>
    </row>
    <row r="2342" spans="3:15" x14ac:dyDescent="0.3">
      <c r="C2342">
        <v>1963</v>
      </c>
      <c r="D2342" t="s">
        <v>20</v>
      </c>
      <c r="G2342" t="s">
        <v>11</v>
      </c>
      <c r="H2342" t="s">
        <v>16</v>
      </c>
      <c r="I2342" t="s">
        <v>2380</v>
      </c>
      <c r="O2342" t="s">
        <v>13</v>
      </c>
    </row>
    <row r="2343" spans="3:15" x14ac:dyDescent="0.3">
      <c r="C2343">
        <v>1958</v>
      </c>
      <c r="D2343" t="s">
        <v>18</v>
      </c>
      <c r="G2343" t="s">
        <v>11</v>
      </c>
      <c r="H2343" t="s">
        <v>11</v>
      </c>
      <c r="O2343" t="s">
        <v>13</v>
      </c>
    </row>
    <row r="2344" spans="3:15" x14ac:dyDescent="0.3">
      <c r="C2344">
        <v>1994</v>
      </c>
      <c r="D2344" t="s">
        <v>37</v>
      </c>
      <c r="G2344" t="s">
        <v>12</v>
      </c>
      <c r="H2344" t="s">
        <v>16</v>
      </c>
      <c r="O2344" t="s">
        <v>42</v>
      </c>
    </row>
    <row r="2345" spans="3:15" x14ac:dyDescent="0.3">
      <c r="C2345">
        <v>1962</v>
      </c>
      <c r="D2345" t="s">
        <v>35</v>
      </c>
      <c r="G2345" t="s">
        <v>12</v>
      </c>
      <c r="H2345" t="s">
        <v>16</v>
      </c>
      <c r="O2345" t="s">
        <v>42</v>
      </c>
    </row>
    <row r="2346" spans="3:15" x14ac:dyDescent="0.3">
      <c r="C2346">
        <v>1989</v>
      </c>
      <c r="D2346" t="s">
        <v>18</v>
      </c>
      <c r="G2346" t="s">
        <v>11</v>
      </c>
      <c r="H2346" t="s">
        <v>16</v>
      </c>
      <c r="O2346" t="s">
        <v>23</v>
      </c>
    </row>
    <row r="2347" spans="3:15" x14ac:dyDescent="0.3">
      <c r="C2347">
        <v>1991</v>
      </c>
      <c r="D2347" t="s">
        <v>18</v>
      </c>
      <c r="G2347" t="s">
        <v>12</v>
      </c>
      <c r="H2347" t="s">
        <v>16</v>
      </c>
      <c r="O2347" t="s">
        <v>247</v>
      </c>
    </row>
    <row r="2348" spans="3:15" x14ac:dyDescent="0.3">
      <c r="C2348">
        <v>1970</v>
      </c>
      <c r="D2348" t="str">
        <f>D2342</f>
        <v>Sep</v>
      </c>
      <c r="G2348" t="s">
        <v>16</v>
      </c>
      <c r="H2348" t="s">
        <v>16</v>
      </c>
      <c r="O2348" t="s">
        <v>23</v>
      </c>
    </row>
    <row r="2349" spans="3:15" x14ac:dyDescent="0.3">
      <c r="C2349">
        <v>1977</v>
      </c>
      <c r="D2349" t="s">
        <v>18</v>
      </c>
      <c r="G2349" t="s">
        <v>12</v>
      </c>
      <c r="H2349" t="s">
        <v>11</v>
      </c>
      <c r="O2349" t="s">
        <v>13</v>
      </c>
    </row>
    <row r="2350" spans="3:15" x14ac:dyDescent="0.3">
      <c r="C2350">
        <v>1968</v>
      </c>
      <c r="D2350" t="s">
        <v>37</v>
      </c>
      <c r="G2350" t="s">
        <v>12</v>
      </c>
      <c r="H2350" t="s">
        <v>16</v>
      </c>
      <c r="O2350" t="s">
        <v>13</v>
      </c>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83C4-E586-4DB5-B10F-3FB8F5C6C180}">
  <dimension ref="A1:AH2347"/>
  <sheetViews>
    <sheetView tabSelected="1" workbookViewId="0">
      <selection activeCell="AH5" sqref="AH5"/>
    </sheetView>
  </sheetViews>
  <sheetFormatPr defaultRowHeight="14.4" x14ac:dyDescent="0.3"/>
  <cols>
    <col min="1" max="1" width="25.109375" bestFit="1" customWidth="1"/>
    <col min="2" max="2" width="37.109375" bestFit="1" customWidth="1"/>
    <col min="3" max="3" width="10.44140625" customWidth="1"/>
    <col min="5" max="5" width="12.5546875" customWidth="1"/>
    <col min="8" max="8" width="23" bestFit="1" customWidth="1"/>
    <col min="11" max="11" width="12.6640625" customWidth="1"/>
    <col min="12" max="12" width="11.33203125" bestFit="1" customWidth="1"/>
    <col min="14" max="14" width="6.6640625" bestFit="1" customWidth="1"/>
    <col min="15" max="15" width="11" bestFit="1" customWidth="1"/>
    <col min="16" max="16" width="14.5546875" bestFit="1" customWidth="1"/>
    <col min="17" max="17" width="13.109375" bestFit="1" customWidth="1"/>
    <col min="18" max="18" width="8.44140625" customWidth="1"/>
    <col min="19" max="19" width="10.21875" customWidth="1"/>
    <col min="20" max="20" width="14.109375" bestFit="1" customWidth="1"/>
    <col min="22" max="22" width="7.21875" customWidth="1"/>
    <col min="27" max="27" width="15.44140625" bestFit="1" customWidth="1"/>
    <col min="29" max="29" width="7.33203125" customWidth="1"/>
    <col min="30" max="30" width="14.21875" bestFit="1" customWidth="1"/>
    <col min="34" max="34" width="10.44140625" bestFit="1" customWidth="1"/>
  </cols>
  <sheetData>
    <row r="1" spans="1:34" ht="18" x14ac:dyDescent="0.35">
      <c r="A1" s="9" t="s">
        <v>4730</v>
      </c>
    </row>
    <row r="2" spans="1:34" ht="15.6" x14ac:dyDescent="0.3">
      <c r="A2" s="1"/>
    </row>
    <row r="3" spans="1:34" ht="15.6" x14ac:dyDescent="0.3">
      <c r="A3" s="1"/>
    </row>
    <row r="4" spans="1:34" ht="15.6" x14ac:dyDescent="0.3">
      <c r="A4" s="1" t="s">
        <v>4721</v>
      </c>
      <c r="B4" s="6" t="s">
        <v>2384</v>
      </c>
      <c r="C4" s="6" t="s">
        <v>4737</v>
      </c>
      <c r="D4" s="6" t="s">
        <v>4738</v>
      </c>
      <c r="E4" s="6" t="s">
        <v>4739</v>
      </c>
      <c r="G4" t="s">
        <v>4722</v>
      </c>
      <c r="H4" s="4" t="s">
        <v>2378</v>
      </c>
      <c r="J4" t="s">
        <v>4723</v>
      </c>
      <c r="N4" t="s">
        <v>4726</v>
      </c>
      <c r="O4" s="4" t="s">
        <v>2373</v>
      </c>
      <c r="P4" s="4" t="s">
        <v>8342</v>
      </c>
      <c r="R4" t="s">
        <v>8343</v>
      </c>
      <c r="S4" s="4" t="s">
        <v>2374</v>
      </c>
      <c r="T4" s="4" t="s">
        <v>8344</v>
      </c>
      <c r="W4" t="s">
        <v>8345</v>
      </c>
      <c r="X4" s="3" t="s">
        <v>1</v>
      </c>
      <c r="Y4" s="3" t="s">
        <v>2</v>
      </c>
      <c r="Z4" s="3" t="s">
        <v>3</v>
      </c>
      <c r="AA4" s="10" t="s">
        <v>8346</v>
      </c>
      <c r="AC4" t="s">
        <v>8348</v>
      </c>
      <c r="AD4" s="13" t="s">
        <v>8350</v>
      </c>
      <c r="AE4" s="13" t="s">
        <v>8349</v>
      </c>
      <c r="AG4" t="s">
        <v>8351</v>
      </c>
      <c r="AH4" s="15" t="s">
        <v>5</v>
      </c>
    </row>
    <row r="5" spans="1:34" ht="15.6" x14ac:dyDescent="0.3">
      <c r="A5" s="1"/>
      <c r="B5" s="1" t="s">
        <v>2385</v>
      </c>
      <c r="C5" s="1" t="s">
        <v>4731</v>
      </c>
      <c r="D5" t="s">
        <v>4732</v>
      </c>
      <c r="E5" t="s">
        <v>4733</v>
      </c>
      <c r="H5">
        <v>0</v>
      </c>
      <c r="K5" s="4" t="s">
        <v>2375</v>
      </c>
      <c r="L5" s="4" t="s">
        <v>2379</v>
      </c>
      <c r="O5">
        <v>47.41</v>
      </c>
      <c r="P5" t="str">
        <f>IF(O5&lt;18.5,"Underweight",IF(O5&lt;25,"Normal Weight",IF(O5&lt;30,"Overweight","Obesity")))</f>
        <v>Obesity</v>
      </c>
      <c r="S5">
        <v>7.47</v>
      </c>
      <c r="T5" t="str">
        <f>IF(S5&lt;5.7,"normal",IF(S5&lt;6.5,"Prediabetes",IF(S5&gt;6.5,"diabetes")))</f>
        <v>diabetes</v>
      </c>
      <c r="X5">
        <v>1992</v>
      </c>
      <c r="Y5" t="s">
        <v>10</v>
      </c>
      <c r="Z5">
        <v>9</v>
      </c>
      <c r="AA5" s="12" t="str">
        <f>CONCATENATE(Z5," ",Y5," ", X5)</f>
        <v>9 Jul 1992</v>
      </c>
      <c r="AD5" s="14" t="str">
        <f>CONCATENATE(Z5," ",Y5," ",X5)</f>
        <v>9 Jul 1992</v>
      </c>
      <c r="AE5">
        <f ca="1">DATEDIF(AD5,TODAY(),"y")</f>
        <v>34</v>
      </c>
      <c r="AH5" s="16">
        <v>563.84</v>
      </c>
    </row>
    <row r="6" spans="1:34" ht="15.6" x14ac:dyDescent="0.3">
      <c r="A6" s="1"/>
      <c r="B6" s="1" t="s">
        <v>2386</v>
      </c>
      <c r="C6" s="1" t="s">
        <v>4734</v>
      </c>
      <c r="D6" t="s">
        <v>4735</v>
      </c>
      <c r="E6" t="s">
        <v>4736</v>
      </c>
      <c r="H6">
        <v>0</v>
      </c>
      <c r="K6" t="s">
        <v>2380</v>
      </c>
      <c r="L6" t="s">
        <v>2382</v>
      </c>
      <c r="O6">
        <v>30.36</v>
      </c>
      <c r="P6" t="str">
        <f>IF(O6&lt;18.5,"Underweight",IF(O6&lt;25,"Normal Weight",IF(O6&lt;30,"Overweight","Obesity")))</f>
        <v>Obesity</v>
      </c>
      <c r="S6">
        <v>5.77</v>
      </c>
      <c r="T6" t="str">
        <f t="shared" ref="T6:T69" si="0">IF(S6&lt;5.7,"normal",IF(S6&lt;6.5,"Prediabetes",IF(S6&gt;6.5,"diabetes")))</f>
        <v>Prediabetes</v>
      </c>
      <c r="X6">
        <v>1992</v>
      </c>
      <c r="Y6" t="s">
        <v>15</v>
      </c>
      <c r="Z6">
        <v>30</v>
      </c>
      <c r="AA6" s="12" t="str">
        <f>CONCATENATE(Z6," ",Y6," ", X6)</f>
        <v>30 Nov 1992</v>
      </c>
      <c r="AD6" s="14" t="str">
        <f t="shared" ref="AD6:AD69" si="1">CONCATENATE(Z6," ",Y6," ",X6)</f>
        <v>30 Nov 1992</v>
      </c>
      <c r="AE6">
        <f t="shared" ref="AE6:AE69" ca="1" si="2">DATEDIF(AD6,TODAY(),"y")</f>
        <v>33</v>
      </c>
      <c r="AH6" s="16">
        <v>570.62</v>
      </c>
    </row>
    <row r="7" spans="1:34" ht="15.6" x14ac:dyDescent="0.3">
      <c r="A7" s="1"/>
      <c r="B7" s="1" t="s">
        <v>2387</v>
      </c>
      <c r="C7" s="1" t="s">
        <v>4740</v>
      </c>
      <c r="D7" t="s">
        <v>4735</v>
      </c>
      <c r="E7" t="s">
        <v>4741</v>
      </c>
      <c r="H7">
        <v>2</v>
      </c>
      <c r="K7" t="s">
        <v>2380</v>
      </c>
      <c r="L7" t="s">
        <v>2382</v>
      </c>
      <c r="O7">
        <v>34.484999999999999</v>
      </c>
      <c r="P7" t="str">
        <f t="shared" ref="P7:P70" si="3">IF(O7&lt;18.5,"Underweight",IF(O7&lt;25,"Normal Weight",IF(O7&lt;30,"Overweight","Obesity")))</f>
        <v>Obesity</v>
      </c>
      <c r="S7">
        <v>11.87</v>
      </c>
      <c r="T7" t="str">
        <f t="shared" si="0"/>
        <v>diabetes</v>
      </c>
      <c r="X7">
        <v>1993</v>
      </c>
      <c r="Y7" t="s">
        <v>18</v>
      </c>
      <c r="Z7">
        <v>30</v>
      </c>
      <c r="AA7" s="12" t="str">
        <f t="shared" ref="AA7:AA69" si="4">CONCATENATE(Z7," ",Y7," ", X7)</f>
        <v>30 Jun 1993</v>
      </c>
      <c r="AD7" s="14" t="str">
        <f t="shared" si="1"/>
        <v>30 Jun 1993</v>
      </c>
      <c r="AE7">
        <f t="shared" ca="1" si="2"/>
        <v>33</v>
      </c>
      <c r="AH7" s="16">
        <v>600</v>
      </c>
    </row>
    <row r="8" spans="1:34" ht="15.6" x14ac:dyDescent="0.3">
      <c r="A8" s="1"/>
      <c r="B8" s="1" t="s">
        <v>2388</v>
      </c>
      <c r="C8" s="1" t="s">
        <v>4742</v>
      </c>
      <c r="D8" t="s">
        <v>4732</v>
      </c>
      <c r="E8" t="s">
        <v>4743</v>
      </c>
      <c r="H8">
        <v>0</v>
      </c>
      <c r="K8" t="s">
        <v>2380</v>
      </c>
      <c r="L8" t="s">
        <v>2382</v>
      </c>
      <c r="O8">
        <v>38.094999999999999</v>
      </c>
      <c r="P8" t="str">
        <f t="shared" si="3"/>
        <v>Obesity</v>
      </c>
      <c r="S8">
        <v>6.05</v>
      </c>
      <c r="T8" t="str">
        <f t="shared" si="0"/>
        <v>Prediabetes</v>
      </c>
      <c r="X8">
        <v>1992</v>
      </c>
      <c r="Y8" t="s">
        <v>20</v>
      </c>
      <c r="Z8">
        <v>13</v>
      </c>
      <c r="AA8" s="12" t="str">
        <f t="shared" si="4"/>
        <v>13 Sep 1992</v>
      </c>
      <c r="AD8" s="14" t="str">
        <f t="shared" si="1"/>
        <v>13 Sep 1992</v>
      </c>
      <c r="AE8">
        <f t="shared" ca="1" si="2"/>
        <v>34</v>
      </c>
      <c r="AH8" s="16">
        <v>604.54</v>
      </c>
    </row>
    <row r="9" spans="1:34" ht="15.6" x14ac:dyDescent="0.3">
      <c r="A9" s="1"/>
      <c r="B9" s="1" t="s">
        <v>2389</v>
      </c>
      <c r="C9" s="1" t="s">
        <v>4744</v>
      </c>
      <c r="D9" t="s">
        <v>4732</v>
      </c>
      <c r="E9" t="s">
        <v>4745</v>
      </c>
      <c r="H9">
        <v>0</v>
      </c>
      <c r="K9" t="s">
        <v>2380</v>
      </c>
      <c r="L9" t="s">
        <v>2382</v>
      </c>
      <c r="O9">
        <v>35.53</v>
      </c>
      <c r="P9" t="str">
        <f t="shared" si="3"/>
        <v>Obesity</v>
      </c>
      <c r="S9">
        <v>5.45</v>
      </c>
      <c r="T9" t="str">
        <f t="shared" si="0"/>
        <v>normal</v>
      </c>
      <c r="X9">
        <v>1998</v>
      </c>
      <c r="Y9" t="s">
        <v>10</v>
      </c>
      <c r="Z9">
        <v>27</v>
      </c>
      <c r="AA9" s="12" t="str">
        <f t="shared" si="4"/>
        <v>27 Jul 1998</v>
      </c>
      <c r="AD9" s="14" t="str">
        <f t="shared" si="1"/>
        <v>27 Jul 1998</v>
      </c>
      <c r="AE9">
        <f t="shared" ca="1" si="2"/>
        <v>28</v>
      </c>
      <c r="AH9" s="16">
        <v>637.26</v>
      </c>
    </row>
    <row r="10" spans="1:34" ht="15.6" x14ac:dyDescent="0.3">
      <c r="A10" s="1"/>
      <c r="B10" s="1" t="s">
        <v>2390</v>
      </c>
      <c r="C10" s="1" t="s">
        <v>4746</v>
      </c>
      <c r="D10" t="s">
        <v>4735</v>
      </c>
      <c r="E10" t="s">
        <v>4747</v>
      </c>
      <c r="H10">
        <v>0</v>
      </c>
      <c r="K10" t="s">
        <v>2380</v>
      </c>
      <c r="L10" t="s">
        <v>2382</v>
      </c>
      <c r="O10">
        <v>32.799999999999997</v>
      </c>
      <c r="P10" t="str">
        <f t="shared" si="3"/>
        <v>Obesity</v>
      </c>
      <c r="S10">
        <v>6.59</v>
      </c>
      <c r="T10" t="str">
        <f t="shared" si="0"/>
        <v>diabetes</v>
      </c>
      <c r="X10">
        <v>2001</v>
      </c>
      <c r="Y10" t="s">
        <v>15</v>
      </c>
      <c r="Z10">
        <v>20</v>
      </c>
      <c r="AA10" s="12" t="str">
        <f t="shared" si="4"/>
        <v>20 Nov 2001</v>
      </c>
      <c r="AD10" s="14" t="str">
        <f t="shared" si="1"/>
        <v>20 Nov 2001</v>
      </c>
      <c r="AE10">
        <f t="shared" ca="1" si="2"/>
        <v>24</v>
      </c>
      <c r="AH10" s="16">
        <v>646.14</v>
      </c>
    </row>
    <row r="11" spans="1:34" ht="15.6" x14ac:dyDescent="0.3">
      <c r="A11" s="1"/>
      <c r="B11" s="1" t="s">
        <v>2391</v>
      </c>
      <c r="C11" s="1" t="s">
        <v>4748</v>
      </c>
      <c r="D11" t="s">
        <v>4735</v>
      </c>
      <c r="E11" t="s">
        <v>4749</v>
      </c>
      <c r="H11">
        <v>0</v>
      </c>
      <c r="K11" t="s">
        <v>2380</v>
      </c>
      <c r="L11" t="s">
        <v>2382</v>
      </c>
      <c r="O11">
        <v>36.4</v>
      </c>
      <c r="P11" t="str">
        <f t="shared" si="3"/>
        <v>Obesity</v>
      </c>
      <c r="S11">
        <v>6.07</v>
      </c>
      <c r="T11" t="str">
        <f t="shared" si="0"/>
        <v>Prediabetes</v>
      </c>
      <c r="X11">
        <v>1993</v>
      </c>
      <c r="Y11" t="s">
        <v>18</v>
      </c>
      <c r="Z11">
        <v>1</v>
      </c>
      <c r="AA11" s="12" t="str">
        <f t="shared" si="4"/>
        <v>1 Jun 1993</v>
      </c>
      <c r="AD11" s="14" t="str">
        <f t="shared" si="1"/>
        <v>1 Jun 1993</v>
      </c>
      <c r="AE11">
        <f t="shared" ca="1" si="2"/>
        <v>33</v>
      </c>
      <c r="AH11" s="16">
        <v>650</v>
      </c>
    </row>
    <row r="12" spans="1:34" ht="15.6" x14ac:dyDescent="0.3">
      <c r="A12" s="1"/>
      <c r="B12" s="1" t="s">
        <v>2392</v>
      </c>
      <c r="C12" s="1" t="s">
        <v>4750</v>
      </c>
      <c r="D12" t="s">
        <v>4735</v>
      </c>
      <c r="E12" t="s">
        <v>4751</v>
      </c>
      <c r="H12">
        <v>3</v>
      </c>
      <c r="K12" t="s">
        <v>2380</v>
      </c>
      <c r="L12" t="s">
        <v>2382</v>
      </c>
      <c r="O12">
        <v>36.96</v>
      </c>
      <c r="P12" t="str">
        <f t="shared" si="3"/>
        <v>Obesity</v>
      </c>
      <c r="S12">
        <v>7.93</v>
      </c>
      <c r="T12" t="str">
        <f t="shared" si="0"/>
        <v>diabetes</v>
      </c>
      <c r="X12">
        <v>1995</v>
      </c>
      <c r="Y12" t="s">
        <v>10</v>
      </c>
      <c r="Z12">
        <v>4</v>
      </c>
      <c r="AA12" s="12" t="str">
        <f t="shared" si="4"/>
        <v>4 Jul 1995</v>
      </c>
      <c r="AD12" s="14" t="str">
        <f t="shared" si="1"/>
        <v>4 Jul 1995</v>
      </c>
      <c r="AE12">
        <f t="shared" ca="1" si="2"/>
        <v>31</v>
      </c>
      <c r="AH12" s="16">
        <v>650</v>
      </c>
    </row>
    <row r="13" spans="1:34" ht="15.6" x14ac:dyDescent="0.3">
      <c r="A13" s="1"/>
      <c r="B13" s="1" t="s">
        <v>2393</v>
      </c>
      <c r="C13" s="1" t="s">
        <v>4752</v>
      </c>
      <c r="D13" t="s">
        <v>4735</v>
      </c>
      <c r="E13" t="s">
        <v>4753</v>
      </c>
      <c r="H13">
        <v>1</v>
      </c>
      <c r="K13" t="s">
        <v>2380</v>
      </c>
      <c r="L13" t="s">
        <v>2382</v>
      </c>
      <c r="O13">
        <v>41.14</v>
      </c>
      <c r="P13" t="str">
        <f t="shared" si="3"/>
        <v>Obesity</v>
      </c>
      <c r="S13">
        <v>9.58</v>
      </c>
      <c r="T13" t="str">
        <f t="shared" si="0"/>
        <v>diabetes</v>
      </c>
      <c r="X13">
        <v>2002</v>
      </c>
      <c r="Y13" t="s">
        <v>15</v>
      </c>
      <c r="Z13">
        <v>29</v>
      </c>
      <c r="AA13" s="12" t="str">
        <f t="shared" si="4"/>
        <v>29 Nov 2002</v>
      </c>
      <c r="AD13" s="14" t="str">
        <f t="shared" si="1"/>
        <v>29 Nov 2002</v>
      </c>
      <c r="AE13">
        <f t="shared" ca="1" si="2"/>
        <v>23</v>
      </c>
      <c r="AH13" s="16">
        <v>668</v>
      </c>
    </row>
    <row r="14" spans="1:34" ht="15.6" x14ac:dyDescent="0.3">
      <c r="A14" s="1"/>
      <c r="B14" s="1" t="s">
        <v>2394</v>
      </c>
      <c r="C14" s="1" t="s">
        <v>4754</v>
      </c>
      <c r="D14" t="s">
        <v>4732</v>
      </c>
      <c r="E14" t="s">
        <v>4755</v>
      </c>
      <c r="H14">
        <v>0</v>
      </c>
      <c r="K14" t="s">
        <v>2380</v>
      </c>
      <c r="L14" t="s">
        <v>2382</v>
      </c>
      <c r="O14">
        <v>38.06</v>
      </c>
      <c r="P14" t="str">
        <f t="shared" si="3"/>
        <v>Obesity</v>
      </c>
      <c r="S14">
        <v>10.79</v>
      </c>
      <c r="T14" t="str">
        <f t="shared" si="0"/>
        <v>diabetes</v>
      </c>
      <c r="X14">
        <v>1997</v>
      </c>
      <c r="Y14" t="s">
        <v>15</v>
      </c>
      <c r="Z14">
        <v>9</v>
      </c>
      <c r="AA14" s="12" t="str">
        <f t="shared" si="4"/>
        <v>9 Nov 1997</v>
      </c>
      <c r="AD14" s="14" t="str">
        <f t="shared" si="1"/>
        <v>9 Nov 1997</v>
      </c>
      <c r="AE14">
        <f t="shared" ca="1" si="2"/>
        <v>28</v>
      </c>
      <c r="AH14" s="16">
        <v>670</v>
      </c>
    </row>
    <row r="15" spans="1:34" ht="15.6" x14ac:dyDescent="0.3">
      <c r="A15" s="1"/>
      <c r="B15" s="1" t="s">
        <v>2395</v>
      </c>
      <c r="C15" s="1" t="s">
        <v>4756</v>
      </c>
      <c r="D15" t="s">
        <v>4732</v>
      </c>
      <c r="E15" t="s">
        <v>4757</v>
      </c>
      <c r="H15">
        <v>2</v>
      </c>
      <c r="K15" t="s">
        <v>2380</v>
      </c>
      <c r="L15" t="s">
        <v>2382</v>
      </c>
      <c r="O15">
        <v>37.700000000000003</v>
      </c>
      <c r="P15" t="str">
        <f t="shared" si="3"/>
        <v>Obesity</v>
      </c>
      <c r="S15">
        <v>5.96</v>
      </c>
      <c r="T15" t="str">
        <f t="shared" si="0"/>
        <v>Prediabetes</v>
      </c>
      <c r="X15">
        <v>2001</v>
      </c>
      <c r="Y15" t="s">
        <v>20</v>
      </c>
      <c r="Z15">
        <v>12</v>
      </c>
      <c r="AA15" s="12" t="str">
        <f t="shared" si="4"/>
        <v>12 Sep 2001</v>
      </c>
      <c r="AD15" s="14" t="str">
        <f t="shared" si="1"/>
        <v>12 Sep 2001</v>
      </c>
      <c r="AE15">
        <f t="shared" ca="1" si="2"/>
        <v>25</v>
      </c>
      <c r="AH15" s="16">
        <v>687.54</v>
      </c>
    </row>
    <row r="16" spans="1:34" ht="15.6" x14ac:dyDescent="0.3">
      <c r="A16" s="1"/>
      <c r="B16" s="1" t="s">
        <v>2396</v>
      </c>
      <c r="C16" s="1" t="s">
        <v>4758</v>
      </c>
      <c r="D16" t="s">
        <v>4735</v>
      </c>
      <c r="E16" t="s">
        <v>4759</v>
      </c>
      <c r="H16">
        <v>0</v>
      </c>
      <c r="K16" t="s">
        <v>2380</v>
      </c>
      <c r="L16" t="s">
        <v>2382</v>
      </c>
      <c r="O16">
        <v>42.13</v>
      </c>
      <c r="P16" t="str">
        <f t="shared" si="3"/>
        <v>Obesity</v>
      </c>
      <c r="S16">
        <v>11.9</v>
      </c>
      <c r="T16" t="str">
        <f t="shared" si="0"/>
        <v>diabetes</v>
      </c>
      <c r="X16">
        <v>1999</v>
      </c>
      <c r="Y16" t="s">
        <v>30</v>
      </c>
      <c r="Z16">
        <v>26</v>
      </c>
      <c r="AA16" s="12" t="str">
        <f t="shared" si="4"/>
        <v>26 Dec 1999</v>
      </c>
      <c r="AD16" s="14" t="str">
        <f t="shared" si="1"/>
        <v>26 Dec 1999</v>
      </c>
      <c r="AE16">
        <f t="shared" ca="1" si="2"/>
        <v>26</v>
      </c>
      <c r="AH16" s="16">
        <v>700</v>
      </c>
    </row>
    <row r="17" spans="1:34" ht="15.6" x14ac:dyDescent="0.3">
      <c r="A17" s="1"/>
      <c r="B17" s="1" t="s">
        <v>2397</v>
      </c>
      <c r="C17" s="1" t="s">
        <v>4760</v>
      </c>
      <c r="D17" t="s">
        <v>4735</v>
      </c>
      <c r="E17" t="s">
        <v>4761</v>
      </c>
      <c r="H17">
        <v>0</v>
      </c>
      <c r="K17" t="s">
        <v>2380</v>
      </c>
      <c r="L17" t="s">
        <v>2382</v>
      </c>
      <c r="O17">
        <v>40.92</v>
      </c>
      <c r="P17" t="str">
        <f t="shared" si="3"/>
        <v>Obesity</v>
      </c>
      <c r="S17">
        <v>8.41</v>
      </c>
      <c r="T17" t="str">
        <f t="shared" si="0"/>
        <v>diabetes</v>
      </c>
      <c r="X17">
        <v>1999</v>
      </c>
      <c r="Y17" t="s">
        <v>30</v>
      </c>
      <c r="Z17">
        <v>14</v>
      </c>
      <c r="AA17" s="12" t="str">
        <f t="shared" si="4"/>
        <v>14 Dec 1999</v>
      </c>
      <c r="AD17" s="14" t="str">
        <f t="shared" si="1"/>
        <v>14 Dec 1999</v>
      </c>
      <c r="AE17">
        <f t="shared" ca="1" si="2"/>
        <v>26</v>
      </c>
      <c r="AH17" s="16">
        <v>722.99</v>
      </c>
    </row>
    <row r="18" spans="1:34" ht="15.6" x14ac:dyDescent="0.3">
      <c r="A18" s="1"/>
      <c r="B18" s="1" t="s">
        <v>2398</v>
      </c>
      <c r="C18" s="1" t="s">
        <v>4762</v>
      </c>
      <c r="D18" t="s">
        <v>4735</v>
      </c>
      <c r="E18" t="s">
        <v>4763</v>
      </c>
      <c r="H18">
        <v>0</v>
      </c>
      <c r="K18" t="s">
        <v>2380</v>
      </c>
      <c r="L18" t="s">
        <v>2382</v>
      </c>
      <c r="O18">
        <v>40.564999999999998</v>
      </c>
      <c r="P18" t="str">
        <f t="shared" si="3"/>
        <v>Obesity</v>
      </c>
      <c r="S18">
        <v>7.02</v>
      </c>
      <c r="T18" t="str">
        <f t="shared" si="0"/>
        <v>diabetes</v>
      </c>
      <c r="X18">
        <v>2002</v>
      </c>
      <c r="Y18" t="s">
        <v>8347</v>
      </c>
      <c r="Z18">
        <v>19</v>
      </c>
      <c r="AA18" s="12" t="str">
        <f t="shared" si="4"/>
        <v>19 sep 2002</v>
      </c>
      <c r="AD18" s="14" t="str">
        <f t="shared" si="1"/>
        <v>19 sep 2002</v>
      </c>
      <c r="AE18">
        <f t="shared" ca="1" si="2"/>
        <v>24</v>
      </c>
      <c r="AH18" s="16">
        <v>750</v>
      </c>
    </row>
    <row r="19" spans="1:34" ht="15.6" x14ac:dyDescent="0.3">
      <c r="A19" s="1"/>
      <c r="B19" s="1" t="s">
        <v>2399</v>
      </c>
      <c r="C19" s="1" t="s">
        <v>4764</v>
      </c>
      <c r="D19" t="s">
        <v>4732</v>
      </c>
      <c r="E19" t="s">
        <v>4765</v>
      </c>
      <c r="H19">
        <v>2</v>
      </c>
      <c r="K19" t="s">
        <v>2380</v>
      </c>
      <c r="L19" t="s">
        <v>2382</v>
      </c>
      <c r="O19">
        <v>36.384999999999998</v>
      </c>
      <c r="P19" t="str">
        <f t="shared" si="3"/>
        <v>Obesity</v>
      </c>
      <c r="S19">
        <v>7.59</v>
      </c>
      <c r="T19" t="str">
        <f t="shared" si="0"/>
        <v>diabetes</v>
      </c>
      <c r="X19">
        <v>1993</v>
      </c>
      <c r="Y19" t="s">
        <v>35</v>
      </c>
      <c r="Z19">
        <v>9</v>
      </c>
      <c r="AA19" s="12" t="str">
        <f t="shared" si="4"/>
        <v>9 Aug 1993</v>
      </c>
      <c r="AD19" s="14" t="str">
        <f t="shared" si="1"/>
        <v>9 Aug 1993</v>
      </c>
      <c r="AE19">
        <f t="shared" ca="1" si="2"/>
        <v>33</v>
      </c>
      <c r="AH19" s="16">
        <v>760</v>
      </c>
    </row>
    <row r="20" spans="1:34" ht="15.6" x14ac:dyDescent="0.3">
      <c r="A20" s="1"/>
      <c r="B20" s="1" t="s">
        <v>2400</v>
      </c>
      <c r="C20" s="1" t="s">
        <v>4766</v>
      </c>
      <c r="D20" t="s">
        <v>4735</v>
      </c>
      <c r="E20" t="s">
        <v>4767</v>
      </c>
      <c r="H20">
        <v>0</v>
      </c>
      <c r="K20" t="s">
        <v>2380</v>
      </c>
      <c r="L20" t="s">
        <v>2382</v>
      </c>
      <c r="O20">
        <v>39.9</v>
      </c>
      <c r="P20" t="str">
        <f t="shared" si="3"/>
        <v>Obesity</v>
      </c>
      <c r="S20">
        <v>11.32</v>
      </c>
      <c r="T20" t="str">
        <f t="shared" si="0"/>
        <v>diabetes</v>
      </c>
      <c r="X20">
        <v>1996</v>
      </c>
      <c r="Y20" t="s">
        <v>37</v>
      </c>
      <c r="Z20">
        <v>22</v>
      </c>
      <c r="AA20" s="12" t="str">
        <f t="shared" si="4"/>
        <v>22 Oct 1996</v>
      </c>
      <c r="AD20" s="14" t="str">
        <f t="shared" si="1"/>
        <v>22 Oct 1996</v>
      </c>
      <c r="AE20">
        <f t="shared" ca="1" si="2"/>
        <v>29</v>
      </c>
      <c r="AH20" s="16">
        <v>760</v>
      </c>
    </row>
    <row r="21" spans="1:34" ht="15.6" x14ac:dyDescent="0.3">
      <c r="A21" s="1"/>
      <c r="B21" s="1" t="s">
        <v>2401</v>
      </c>
      <c r="C21" s="1" t="s">
        <v>4768</v>
      </c>
      <c r="D21" t="s">
        <v>4732</v>
      </c>
      <c r="E21" t="s">
        <v>4769</v>
      </c>
      <c r="H21">
        <v>3</v>
      </c>
      <c r="K21" t="s">
        <v>2380</v>
      </c>
      <c r="L21" t="s">
        <v>2382</v>
      </c>
      <c r="O21">
        <v>33.799999999999997</v>
      </c>
      <c r="P21" t="str">
        <f t="shared" si="3"/>
        <v>Obesity</v>
      </c>
      <c r="S21">
        <v>7.67</v>
      </c>
      <c r="T21" t="str">
        <f t="shared" si="0"/>
        <v>diabetes</v>
      </c>
      <c r="X21">
        <v>1993</v>
      </c>
      <c r="Y21" t="s">
        <v>18</v>
      </c>
      <c r="Z21">
        <v>28</v>
      </c>
      <c r="AA21" s="12" t="str">
        <f t="shared" si="4"/>
        <v>28 Jun 1993</v>
      </c>
      <c r="AD21" s="14" t="str">
        <f t="shared" si="1"/>
        <v>28 Jun 1993</v>
      </c>
      <c r="AE21">
        <f t="shared" ca="1" si="2"/>
        <v>33</v>
      </c>
      <c r="AH21" s="16">
        <v>770</v>
      </c>
    </row>
    <row r="22" spans="1:34" ht="15.6" x14ac:dyDescent="0.3">
      <c r="A22" s="1"/>
      <c r="B22" s="1" t="s">
        <v>2402</v>
      </c>
      <c r="C22" s="1" t="s">
        <v>4770</v>
      </c>
      <c r="D22" t="s">
        <v>4732</v>
      </c>
      <c r="E22" t="s">
        <v>4771</v>
      </c>
      <c r="H22">
        <v>1</v>
      </c>
      <c r="K22" t="s">
        <v>2380</v>
      </c>
      <c r="L22" t="s">
        <v>2382</v>
      </c>
      <c r="O22">
        <v>36.765000000000001</v>
      </c>
      <c r="P22" t="str">
        <f t="shared" si="3"/>
        <v>Obesity</v>
      </c>
      <c r="S22">
        <v>7.29</v>
      </c>
      <c r="T22" t="str">
        <f t="shared" si="0"/>
        <v>diabetes</v>
      </c>
      <c r="X22">
        <v>1996</v>
      </c>
      <c r="Y22" t="s">
        <v>20</v>
      </c>
      <c r="Z22">
        <v>18</v>
      </c>
      <c r="AA22" s="12" t="str">
        <f>CONCATENATE(Z22," ",Y22," ", X22)</f>
        <v>18 Sep 1996</v>
      </c>
      <c r="AD22" s="14" t="str">
        <f t="shared" si="1"/>
        <v>18 Sep 1996</v>
      </c>
      <c r="AE22">
        <f t="shared" ca="1" si="2"/>
        <v>30</v>
      </c>
      <c r="AH22" s="16">
        <v>770.38</v>
      </c>
    </row>
    <row r="23" spans="1:34" ht="15.6" x14ac:dyDescent="0.3">
      <c r="A23" s="1"/>
      <c r="B23" s="1" t="s">
        <v>2403</v>
      </c>
      <c r="C23" s="1" t="s">
        <v>4772</v>
      </c>
      <c r="D23" t="s">
        <v>4735</v>
      </c>
      <c r="E23" t="s">
        <v>4773</v>
      </c>
      <c r="H23">
        <v>1</v>
      </c>
      <c r="K23" t="s">
        <v>2380</v>
      </c>
      <c r="L23" t="s">
        <v>2382</v>
      </c>
      <c r="O23">
        <v>36.954999999999998</v>
      </c>
      <c r="P23" t="str">
        <f t="shared" si="3"/>
        <v>Obesity</v>
      </c>
      <c r="S23">
        <v>4.72</v>
      </c>
      <c r="T23" t="str">
        <f t="shared" si="0"/>
        <v>normal</v>
      </c>
      <c r="X23">
        <v>1995</v>
      </c>
      <c r="Y23" t="s">
        <v>30</v>
      </c>
      <c r="Z23">
        <v>7</v>
      </c>
      <c r="AA23" s="11" t="str">
        <f t="shared" si="4"/>
        <v>7 Dec 1995</v>
      </c>
      <c r="AD23" s="14" t="str">
        <f t="shared" si="1"/>
        <v>7 Dec 1995</v>
      </c>
      <c r="AE23">
        <f t="shared" ca="1" si="2"/>
        <v>30</v>
      </c>
      <c r="AH23" s="16">
        <v>773.54</v>
      </c>
    </row>
    <row r="24" spans="1:34" ht="15.6" x14ac:dyDescent="0.3">
      <c r="A24" s="1"/>
      <c r="B24" s="1" t="s">
        <v>2404</v>
      </c>
      <c r="C24" s="1" t="s">
        <v>4774</v>
      </c>
      <c r="D24" t="s">
        <v>4735</v>
      </c>
      <c r="E24" t="s">
        <v>4775</v>
      </c>
      <c r="H24">
        <v>0</v>
      </c>
      <c r="K24" t="s">
        <v>2380</v>
      </c>
      <c r="L24" t="s">
        <v>2382</v>
      </c>
      <c r="O24">
        <v>42.9</v>
      </c>
      <c r="P24" t="str">
        <f t="shared" si="3"/>
        <v>Obesity</v>
      </c>
      <c r="S24">
        <v>11.41</v>
      </c>
      <c r="T24" t="str">
        <f t="shared" si="0"/>
        <v>diabetes</v>
      </c>
      <c r="X24">
        <v>2004</v>
      </c>
      <c r="Y24" t="s">
        <v>37</v>
      </c>
      <c r="Z24">
        <v>7</v>
      </c>
      <c r="AA24" s="11" t="str">
        <f t="shared" si="4"/>
        <v>7 Oct 2004</v>
      </c>
      <c r="AD24" s="14" t="str">
        <f t="shared" si="1"/>
        <v>7 Oct 2004</v>
      </c>
      <c r="AE24">
        <f t="shared" ca="1" si="2"/>
        <v>22</v>
      </c>
      <c r="AH24" s="16">
        <v>830.52</v>
      </c>
    </row>
    <row r="25" spans="1:34" ht="15.6" x14ac:dyDescent="0.3">
      <c r="A25" s="1"/>
      <c r="B25" s="1" t="s">
        <v>2405</v>
      </c>
      <c r="C25" s="1" t="s">
        <v>4776</v>
      </c>
      <c r="D25" t="s">
        <v>4735</v>
      </c>
      <c r="E25" t="s">
        <v>4777</v>
      </c>
      <c r="H25">
        <v>2</v>
      </c>
      <c r="K25" t="s">
        <v>2380</v>
      </c>
      <c r="L25" t="s">
        <v>2382</v>
      </c>
      <c r="O25">
        <v>36.299999999999997</v>
      </c>
      <c r="P25" t="str">
        <f t="shared" si="3"/>
        <v>Obesity</v>
      </c>
      <c r="S25">
        <v>11.5</v>
      </c>
      <c r="T25" t="str">
        <f t="shared" si="0"/>
        <v>diabetes</v>
      </c>
      <c r="X25">
        <v>2000</v>
      </c>
      <c r="Y25" t="s">
        <v>15</v>
      </c>
      <c r="Z25">
        <v>18</v>
      </c>
      <c r="AA25" s="11" t="str">
        <f t="shared" si="4"/>
        <v>18 Nov 2000</v>
      </c>
      <c r="AD25" s="14" t="str">
        <f t="shared" si="1"/>
        <v>18 Nov 2000</v>
      </c>
      <c r="AE25">
        <f t="shared" ca="1" si="2"/>
        <v>25</v>
      </c>
      <c r="AH25" s="16">
        <v>865.41</v>
      </c>
    </row>
    <row r="26" spans="1:34" ht="15.6" x14ac:dyDescent="0.3">
      <c r="A26" s="1"/>
      <c r="B26" s="1" t="s">
        <v>2406</v>
      </c>
      <c r="C26" s="1" t="s">
        <v>4778</v>
      </c>
      <c r="D26" t="s">
        <v>4732</v>
      </c>
      <c r="E26" t="s">
        <v>4779</v>
      </c>
      <c r="H26">
        <v>2</v>
      </c>
      <c r="K26" t="s">
        <v>2380</v>
      </c>
      <c r="L26" t="s">
        <v>2382</v>
      </c>
      <c r="O26">
        <v>32.200000000000003</v>
      </c>
      <c r="P26" t="str">
        <f t="shared" si="3"/>
        <v>Obesity</v>
      </c>
      <c r="S26">
        <v>6.22</v>
      </c>
      <c r="T26" t="str">
        <f t="shared" si="0"/>
        <v>Prediabetes</v>
      </c>
      <c r="X26">
        <v>1993</v>
      </c>
      <c r="Y26" t="s">
        <v>15</v>
      </c>
      <c r="Z26">
        <v>27</v>
      </c>
      <c r="AA26" s="11" t="str">
        <f t="shared" si="4"/>
        <v>27 Nov 1993</v>
      </c>
      <c r="AD26" s="14" t="str">
        <f t="shared" si="1"/>
        <v>27 Nov 1993</v>
      </c>
      <c r="AE26">
        <f t="shared" ca="1" si="2"/>
        <v>32</v>
      </c>
      <c r="AH26" s="16">
        <v>896.21</v>
      </c>
    </row>
    <row r="27" spans="1:34" ht="15.6" x14ac:dyDescent="0.3">
      <c r="A27" s="1"/>
      <c r="B27" s="1" t="s">
        <v>2407</v>
      </c>
      <c r="C27" s="1" t="s">
        <v>4780</v>
      </c>
      <c r="D27" t="s">
        <v>4732</v>
      </c>
      <c r="E27" t="s">
        <v>4781</v>
      </c>
      <c r="H27">
        <v>3</v>
      </c>
      <c r="K27" t="s">
        <v>2380</v>
      </c>
      <c r="L27" t="s">
        <v>2382</v>
      </c>
      <c r="O27">
        <v>31.3</v>
      </c>
      <c r="P27" t="str">
        <f t="shared" si="3"/>
        <v>Obesity</v>
      </c>
      <c r="S27">
        <v>11.38</v>
      </c>
      <c r="T27" t="str">
        <f t="shared" si="0"/>
        <v>diabetes</v>
      </c>
      <c r="X27">
        <v>1994</v>
      </c>
      <c r="Y27" t="s">
        <v>37</v>
      </c>
      <c r="Z27">
        <v>30</v>
      </c>
      <c r="AA27" s="11" t="str">
        <f t="shared" si="4"/>
        <v>30 Oct 1994</v>
      </c>
      <c r="AD27" s="14" t="str">
        <f t="shared" si="1"/>
        <v>30 Oct 1994</v>
      </c>
      <c r="AE27">
        <f t="shared" ca="1" si="2"/>
        <v>31</v>
      </c>
      <c r="AH27" s="16">
        <v>915.07</v>
      </c>
    </row>
    <row r="28" spans="1:34" ht="15.6" x14ac:dyDescent="0.3">
      <c r="A28" s="1"/>
      <c r="B28" s="1" t="s">
        <v>2408</v>
      </c>
      <c r="C28" s="1" t="s">
        <v>4782</v>
      </c>
      <c r="D28" t="s">
        <v>4735</v>
      </c>
      <c r="E28" t="s">
        <v>4783</v>
      </c>
      <c r="H28">
        <v>2</v>
      </c>
      <c r="K28" t="s">
        <v>2380</v>
      </c>
      <c r="L28" t="s">
        <v>2382</v>
      </c>
      <c r="O28">
        <v>41.8</v>
      </c>
      <c r="P28" t="str">
        <f t="shared" si="3"/>
        <v>Obesity</v>
      </c>
      <c r="S28">
        <v>7.89</v>
      </c>
      <c r="T28" t="str">
        <f t="shared" si="0"/>
        <v>diabetes</v>
      </c>
      <c r="X28">
        <v>1995</v>
      </c>
      <c r="Y28" t="s">
        <v>37</v>
      </c>
      <c r="Z28">
        <v>28</v>
      </c>
      <c r="AA28" s="11" t="str">
        <f t="shared" si="4"/>
        <v>28 Oct 1995</v>
      </c>
      <c r="AD28" s="14" t="str">
        <f t="shared" si="1"/>
        <v>28 Oct 1995</v>
      </c>
      <c r="AE28">
        <f t="shared" ca="1" si="2"/>
        <v>30</v>
      </c>
      <c r="AH28" s="16">
        <v>928.59</v>
      </c>
    </row>
    <row r="29" spans="1:34" ht="15.6" x14ac:dyDescent="0.3">
      <c r="A29" s="1"/>
      <c r="B29" s="1" t="s">
        <v>2409</v>
      </c>
      <c r="C29" s="1" t="s">
        <v>4784</v>
      </c>
      <c r="D29" t="s">
        <v>4735</v>
      </c>
      <c r="E29" t="s">
        <v>4785</v>
      </c>
      <c r="H29">
        <v>2</v>
      </c>
      <c r="K29" t="s">
        <v>2380</v>
      </c>
      <c r="L29" t="s">
        <v>2382</v>
      </c>
      <c r="O29">
        <v>35.090000000000003</v>
      </c>
      <c r="P29" t="str">
        <f t="shared" si="3"/>
        <v>Obesity</v>
      </c>
      <c r="S29">
        <v>4.38</v>
      </c>
      <c r="T29" t="str">
        <f t="shared" si="0"/>
        <v>normal</v>
      </c>
      <c r="X29">
        <v>2001</v>
      </c>
      <c r="Y29" t="s">
        <v>35</v>
      </c>
      <c r="Z29">
        <v>19</v>
      </c>
      <c r="AA29" s="11" t="str">
        <f t="shared" si="4"/>
        <v>19 Aug 2001</v>
      </c>
      <c r="AD29" s="14" t="str">
        <f t="shared" si="1"/>
        <v>19 Aug 2001</v>
      </c>
      <c r="AE29">
        <f t="shared" ca="1" si="2"/>
        <v>25</v>
      </c>
      <c r="AH29" s="16">
        <v>964.71</v>
      </c>
    </row>
    <row r="30" spans="1:34" ht="15.6" x14ac:dyDescent="0.3">
      <c r="A30" s="1"/>
      <c r="B30" s="1" t="s">
        <v>2410</v>
      </c>
      <c r="C30" s="1" t="s">
        <v>4786</v>
      </c>
      <c r="D30" t="s">
        <v>4735</v>
      </c>
      <c r="E30" t="s">
        <v>4787</v>
      </c>
      <c r="H30">
        <v>3</v>
      </c>
      <c r="K30" t="s">
        <v>2380</v>
      </c>
      <c r="L30" t="s">
        <v>2382</v>
      </c>
      <c r="O30">
        <v>33.880000000000003</v>
      </c>
      <c r="P30" t="str">
        <f t="shared" si="3"/>
        <v>Obesity</v>
      </c>
      <c r="S30">
        <v>7.01</v>
      </c>
      <c r="T30" t="str">
        <f t="shared" si="0"/>
        <v>diabetes</v>
      </c>
      <c r="X30">
        <v>1994</v>
      </c>
      <c r="Y30" t="s">
        <v>15</v>
      </c>
      <c r="Z30">
        <v>22</v>
      </c>
      <c r="AA30" s="11" t="str">
        <f t="shared" si="4"/>
        <v>22 Nov 1994</v>
      </c>
      <c r="AD30" s="14" t="str">
        <f t="shared" si="1"/>
        <v>22 Nov 1994</v>
      </c>
      <c r="AE30">
        <f t="shared" ca="1" si="2"/>
        <v>31</v>
      </c>
      <c r="AH30" s="16">
        <v>1006.65</v>
      </c>
    </row>
    <row r="31" spans="1:34" ht="15.6" x14ac:dyDescent="0.3">
      <c r="A31" s="1"/>
      <c r="B31" s="1" t="s">
        <v>2411</v>
      </c>
      <c r="C31" s="1" t="s">
        <v>4788</v>
      </c>
      <c r="D31" t="s">
        <v>4735</v>
      </c>
      <c r="E31" t="s">
        <v>4789</v>
      </c>
      <c r="H31">
        <v>0</v>
      </c>
      <c r="K31" t="s">
        <v>2380</v>
      </c>
      <c r="L31" t="s">
        <v>2382</v>
      </c>
      <c r="O31">
        <v>30.875</v>
      </c>
      <c r="P31" t="str">
        <f t="shared" si="3"/>
        <v>Obesity</v>
      </c>
      <c r="S31">
        <v>11.88</v>
      </c>
      <c r="T31" t="str">
        <f t="shared" si="0"/>
        <v>diabetes</v>
      </c>
      <c r="X31">
        <v>2000</v>
      </c>
      <c r="Y31" t="s">
        <v>37</v>
      </c>
      <c r="Z31">
        <v>9</v>
      </c>
      <c r="AA31" s="11" t="str">
        <f t="shared" si="4"/>
        <v>9 Oct 2000</v>
      </c>
      <c r="AD31" s="14" t="str">
        <f t="shared" si="1"/>
        <v>9 Oct 2000</v>
      </c>
      <c r="AE31">
        <f t="shared" ca="1" si="2"/>
        <v>26</v>
      </c>
      <c r="AH31" s="16">
        <v>1012</v>
      </c>
    </row>
    <row r="32" spans="1:34" ht="15.6" x14ac:dyDescent="0.3">
      <c r="A32" s="1"/>
      <c r="B32" s="1" t="s">
        <v>2412</v>
      </c>
      <c r="C32" s="1" t="s">
        <v>4790</v>
      </c>
      <c r="D32" t="s">
        <v>4732</v>
      </c>
      <c r="E32" t="s">
        <v>4791</v>
      </c>
      <c r="H32">
        <v>1</v>
      </c>
      <c r="K32" t="s">
        <v>2380</v>
      </c>
      <c r="L32" t="s">
        <v>2382</v>
      </c>
      <c r="O32">
        <v>36.86</v>
      </c>
      <c r="P32" t="str">
        <f t="shared" si="3"/>
        <v>Obesity</v>
      </c>
      <c r="S32">
        <v>5.19</v>
      </c>
      <c r="T32" t="str">
        <f t="shared" si="0"/>
        <v>normal</v>
      </c>
      <c r="X32">
        <v>1999</v>
      </c>
      <c r="Y32" t="s">
        <v>35</v>
      </c>
      <c r="Z32">
        <v>5</v>
      </c>
      <c r="AA32" s="11" t="str">
        <f t="shared" si="4"/>
        <v>5 Aug 1999</v>
      </c>
      <c r="AD32" s="14" t="str">
        <f t="shared" si="1"/>
        <v>5 Aug 1999</v>
      </c>
      <c r="AE32">
        <f t="shared" ca="1" si="2"/>
        <v>27</v>
      </c>
      <c r="AH32" s="16">
        <v>1019</v>
      </c>
    </row>
    <row r="33" spans="1:34" ht="15.6" x14ac:dyDescent="0.3">
      <c r="A33" s="1"/>
      <c r="B33" s="1" t="s">
        <v>2413</v>
      </c>
      <c r="C33" s="1" t="s">
        <v>4792</v>
      </c>
      <c r="D33" t="s">
        <v>4735</v>
      </c>
      <c r="E33" t="s">
        <v>4751</v>
      </c>
      <c r="H33">
        <v>2</v>
      </c>
      <c r="K33" t="s">
        <v>2380</v>
      </c>
      <c r="L33" t="s">
        <v>2382</v>
      </c>
      <c r="O33">
        <v>35.86</v>
      </c>
      <c r="P33" t="str">
        <f t="shared" si="3"/>
        <v>Obesity</v>
      </c>
      <c r="S33">
        <v>6.74</v>
      </c>
      <c r="T33" t="str">
        <f t="shared" si="0"/>
        <v>diabetes</v>
      </c>
      <c r="X33">
        <v>1995</v>
      </c>
      <c r="Y33" t="s">
        <v>37</v>
      </c>
      <c r="Z33">
        <v>5</v>
      </c>
      <c r="AA33" s="11" t="str">
        <f t="shared" si="4"/>
        <v>5 Oct 1995</v>
      </c>
      <c r="AD33" s="14" t="str">
        <f t="shared" si="1"/>
        <v>5 Oct 1995</v>
      </c>
      <c r="AE33">
        <f t="shared" ca="1" si="2"/>
        <v>31</v>
      </c>
      <c r="AH33" s="16">
        <v>1033.74</v>
      </c>
    </row>
    <row r="34" spans="1:34" ht="15.6" x14ac:dyDescent="0.3">
      <c r="A34" s="1"/>
      <c r="B34" s="1" t="s">
        <v>2414</v>
      </c>
      <c r="C34" s="1" t="s">
        <v>4793</v>
      </c>
      <c r="D34" t="s">
        <v>4732</v>
      </c>
      <c r="E34" t="s">
        <v>4794</v>
      </c>
      <c r="H34">
        <v>0</v>
      </c>
      <c r="K34" t="s">
        <v>2380</v>
      </c>
      <c r="L34" t="s">
        <v>2382</v>
      </c>
      <c r="O34">
        <v>37.049999999999997</v>
      </c>
      <c r="P34" t="str">
        <f t="shared" si="3"/>
        <v>Obesity</v>
      </c>
      <c r="S34">
        <v>8.44</v>
      </c>
      <c r="T34" t="str">
        <f t="shared" si="0"/>
        <v>diabetes</v>
      </c>
      <c r="X34">
        <v>1994</v>
      </c>
      <c r="Y34" t="s">
        <v>15</v>
      </c>
      <c r="Z34">
        <v>17</v>
      </c>
      <c r="AA34" s="11" t="str">
        <f t="shared" si="4"/>
        <v>17 Nov 1994</v>
      </c>
      <c r="AD34" s="14" t="str">
        <f t="shared" si="1"/>
        <v>17 Nov 1994</v>
      </c>
      <c r="AE34">
        <f t="shared" ca="1" si="2"/>
        <v>31</v>
      </c>
      <c r="AH34" s="16">
        <v>1044</v>
      </c>
    </row>
    <row r="35" spans="1:34" ht="15.6" x14ac:dyDescent="0.3">
      <c r="A35" s="1"/>
      <c r="B35" s="1" t="s">
        <v>2415</v>
      </c>
      <c r="C35" s="1" t="s">
        <v>4795</v>
      </c>
      <c r="D35" t="s">
        <v>4732</v>
      </c>
      <c r="E35" t="s">
        <v>4796</v>
      </c>
      <c r="H35">
        <v>0</v>
      </c>
      <c r="K35" t="s">
        <v>2380</v>
      </c>
      <c r="L35" t="s">
        <v>2382</v>
      </c>
      <c r="O35">
        <v>43.89</v>
      </c>
      <c r="P35" t="str">
        <f t="shared" si="3"/>
        <v>Obesity</v>
      </c>
      <c r="S35">
        <v>8.7100000000000009</v>
      </c>
      <c r="T35" t="str">
        <f t="shared" si="0"/>
        <v>diabetes</v>
      </c>
      <c r="X35">
        <v>2002</v>
      </c>
      <c r="Y35" t="s">
        <v>10</v>
      </c>
      <c r="Z35">
        <v>20</v>
      </c>
      <c r="AA35" s="11" t="str">
        <f t="shared" si="4"/>
        <v>20 Jul 2002</v>
      </c>
      <c r="AD35" s="14" t="str">
        <f t="shared" si="1"/>
        <v>20 Jul 2002</v>
      </c>
      <c r="AE35">
        <f t="shared" ca="1" si="2"/>
        <v>24</v>
      </c>
      <c r="AH35" s="16">
        <v>1047</v>
      </c>
    </row>
    <row r="36" spans="1:34" ht="15.6" x14ac:dyDescent="0.3">
      <c r="A36" s="1"/>
      <c r="B36" s="1" t="s">
        <v>2416</v>
      </c>
      <c r="C36" s="1" t="s">
        <v>4797</v>
      </c>
      <c r="D36" t="s">
        <v>4735</v>
      </c>
      <c r="E36" t="s">
        <v>4798</v>
      </c>
      <c r="H36">
        <v>0</v>
      </c>
      <c r="K36" t="s">
        <v>2380</v>
      </c>
      <c r="L36" t="s">
        <v>2382</v>
      </c>
      <c r="O36">
        <v>42.35</v>
      </c>
      <c r="P36" t="str">
        <f t="shared" si="3"/>
        <v>Obesity</v>
      </c>
      <c r="S36">
        <v>5.08</v>
      </c>
      <c r="T36" t="str">
        <f t="shared" si="0"/>
        <v>normal</v>
      </c>
      <c r="X36">
        <v>2002</v>
      </c>
      <c r="Y36" t="s">
        <v>10</v>
      </c>
      <c r="Z36">
        <v>1</v>
      </c>
      <c r="AA36" s="11" t="str">
        <f t="shared" si="4"/>
        <v>1 Jul 2002</v>
      </c>
      <c r="AD36" s="14" t="str">
        <f t="shared" si="1"/>
        <v>1 Jul 2002</v>
      </c>
      <c r="AE36">
        <f t="shared" ca="1" si="2"/>
        <v>24</v>
      </c>
      <c r="AH36" s="16">
        <v>1049</v>
      </c>
    </row>
    <row r="37" spans="1:34" ht="15.6" x14ac:dyDescent="0.3">
      <c r="A37" s="1"/>
      <c r="B37" s="1" t="s">
        <v>2417</v>
      </c>
      <c r="C37" s="1" t="s">
        <v>4799</v>
      </c>
      <c r="D37" t="s">
        <v>4735</v>
      </c>
      <c r="E37" t="s">
        <v>4800</v>
      </c>
      <c r="H37">
        <v>0</v>
      </c>
      <c r="K37" t="s">
        <v>2380</v>
      </c>
      <c r="L37" t="s">
        <v>2382</v>
      </c>
      <c r="O37">
        <v>31.35</v>
      </c>
      <c r="P37" t="str">
        <f t="shared" si="3"/>
        <v>Obesity</v>
      </c>
      <c r="S37">
        <v>6.86</v>
      </c>
      <c r="T37" t="str">
        <f t="shared" si="0"/>
        <v>diabetes</v>
      </c>
      <c r="X37">
        <v>1995</v>
      </c>
      <c r="Y37" t="s">
        <v>18</v>
      </c>
      <c r="Z37">
        <v>1</v>
      </c>
      <c r="AA37" s="11" t="str">
        <f t="shared" si="4"/>
        <v>1 Jun 1995</v>
      </c>
      <c r="AD37" s="14" t="str">
        <f t="shared" si="1"/>
        <v>1 Jun 1995</v>
      </c>
      <c r="AE37">
        <f t="shared" ca="1" si="2"/>
        <v>31</v>
      </c>
      <c r="AH37" s="16">
        <v>1056</v>
      </c>
    </row>
    <row r="38" spans="1:34" ht="15.6" x14ac:dyDescent="0.3">
      <c r="A38" s="1"/>
      <c r="B38" s="1" t="s">
        <v>2418</v>
      </c>
      <c r="C38" s="1" t="s">
        <v>4801</v>
      </c>
      <c r="D38" t="s">
        <v>4732</v>
      </c>
      <c r="E38" t="s">
        <v>4802</v>
      </c>
      <c r="H38">
        <v>0</v>
      </c>
      <c r="K38" t="s">
        <v>2380</v>
      </c>
      <c r="L38" t="s">
        <v>2382</v>
      </c>
      <c r="O38">
        <v>47.6</v>
      </c>
      <c r="P38" t="str">
        <f t="shared" si="3"/>
        <v>Obesity</v>
      </c>
      <c r="S38">
        <v>5.95</v>
      </c>
      <c r="T38" t="str">
        <f t="shared" si="0"/>
        <v>Prediabetes</v>
      </c>
      <c r="X38">
        <v>1993</v>
      </c>
      <c r="Y38" t="s">
        <v>20</v>
      </c>
      <c r="Z38">
        <v>28</v>
      </c>
      <c r="AA38" s="11" t="str">
        <f t="shared" si="4"/>
        <v>28 Sep 1993</v>
      </c>
      <c r="AD38" s="14" t="str">
        <f t="shared" si="1"/>
        <v>28 Sep 1993</v>
      </c>
      <c r="AE38">
        <f t="shared" ca="1" si="2"/>
        <v>33</v>
      </c>
      <c r="AH38" s="16">
        <v>1068</v>
      </c>
    </row>
    <row r="39" spans="1:34" ht="15.6" x14ac:dyDescent="0.3">
      <c r="A39" s="1"/>
      <c r="B39" s="1" t="s">
        <v>2419</v>
      </c>
      <c r="C39" s="1" t="s">
        <v>4803</v>
      </c>
      <c r="D39" t="s">
        <v>4732</v>
      </c>
      <c r="E39" t="s">
        <v>4804</v>
      </c>
      <c r="H39">
        <v>1</v>
      </c>
      <c r="K39" t="s">
        <v>2380</v>
      </c>
      <c r="L39" t="s">
        <v>2382</v>
      </c>
      <c r="O39">
        <v>46.2</v>
      </c>
      <c r="P39" t="str">
        <f t="shared" si="3"/>
        <v>Obesity</v>
      </c>
      <c r="S39">
        <v>6.09</v>
      </c>
      <c r="T39" t="str">
        <f t="shared" si="0"/>
        <v>Prediabetes</v>
      </c>
      <c r="X39">
        <v>2004</v>
      </c>
      <c r="Y39" t="s">
        <v>35</v>
      </c>
      <c r="Z39">
        <v>24</v>
      </c>
      <c r="AA39" s="11" t="str">
        <f t="shared" si="4"/>
        <v>24 Aug 2004</v>
      </c>
      <c r="AD39" s="14" t="str">
        <f t="shared" si="1"/>
        <v>24 Aug 2004</v>
      </c>
      <c r="AE39">
        <f t="shared" ca="1" si="2"/>
        <v>22</v>
      </c>
      <c r="AH39" s="16">
        <v>1070</v>
      </c>
    </row>
    <row r="40" spans="1:34" ht="15.6" x14ac:dyDescent="0.3">
      <c r="A40" s="1"/>
      <c r="B40" s="1" t="s">
        <v>2420</v>
      </c>
      <c r="C40" s="1" t="s">
        <v>4805</v>
      </c>
      <c r="D40" t="s">
        <v>4735</v>
      </c>
      <c r="E40" t="s">
        <v>4806</v>
      </c>
      <c r="H40">
        <v>0</v>
      </c>
      <c r="K40" t="s">
        <v>2380</v>
      </c>
      <c r="L40" t="s">
        <v>2382</v>
      </c>
      <c r="O40">
        <v>32.015000000000001</v>
      </c>
      <c r="P40" t="str">
        <f t="shared" si="3"/>
        <v>Obesity</v>
      </c>
      <c r="S40">
        <v>11.75</v>
      </c>
      <c r="T40" t="str">
        <f t="shared" si="0"/>
        <v>diabetes</v>
      </c>
      <c r="X40">
        <v>1997</v>
      </c>
      <c r="Y40" t="s">
        <v>35</v>
      </c>
      <c r="Z40">
        <v>13</v>
      </c>
      <c r="AA40" s="11" t="str">
        <f t="shared" si="4"/>
        <v>13 Aug 1997</v>
      </c>
      <c r="AD40" s="14" t="str">
        <f t="shared" si="1"/>
        <v>13 Aug 1997</v>
      </c>
      <c r="AE40">
        <f t="shared" ca="1" si="2"/>
        <v>29</v>
      </c>
      <c r="AH40" s="16">
        <v>1071</v>
      </c>
    </row>
    <row r="41" spans="1:34" ht="15.6" x14ac:dyDescent="0.3">
      <c r="A41" s="1"/>
      <c r="B41" s="1" t="s">
        <v>2421</v>
      </c>
      <c r="C41" s="1" t="s">
        <v>4807</v>
      </c>
      <c r="D41" t="s">
        <v>4735</v>
      </c>
      <c r="E41" t="s">
        <v>4808</v>
      </c>
      <c r="H41">
        <v>0</v>
      </c>
      <c r="K41" t="s">
        <v>2380</v>
      </c>
      <c r="L41" t="s">
        <v>2382</v>
      </c>
      <c r="O41">
        <v>40.564999999999998</v>
      </c>
      <c r="P41" t="str">
        <f t="shared" si="3"/>
        <v>Obesity</v>
      </c>
      <c r="S41">
        <v>7.37</v>
      </c>
      <c r="T41" t="str">
        <f t="shared" si="0"/>
        <v>diabetes</v>
      </c>
      <c r="X41">
        <v>1998</v>
      </c>
      <c r="Y41" t="s">
        <v>30</v>
      </c>
      <c r="Z41">
        <v>26</v>
      </c>
      <c r="AA41" s="11" t="str">
        <f t="shared" si="4"/>
        <v>26 Dec 1998</v>
      </c>
      <c r="AD41" s="14" t="str">
        <f t="shared" si="1"/>
        <v>26 Dec 1998</v>
      </c>
      <c r="AE41">
        <f t="shared" ca="1" si="2"/>
        <v>27</v>
      </c>
      <c r="AH41" s="16">
        <v>1082</v>
      </c>
    </row>
    <row r="42" spans="1:34" ht="15.6" x14ac:dyDescent="0.3">
      <c r="A42" s="1"/>
      <c r="B42" s="1" t="s">
        <v>2422</v>
      </c>
      <c r="C42" s="1" t="s">
        <v>4809</v>
      </c>
      <c r="D42" t="s">
        <v>4732</v>
      </c>
      <c r="E42" t="s">
        <v>4810</v>
      </c>
      <c r="H42">
        <v>0</v>
      </c>
      <c r="K42" t="s">
        <v>2380</v>
      </c>
      <c r="L42" t="s">
        <v>2382</v>
      </c>
      <c r="O42">
        <v>32.450000000000003</v>
      </c>
      <c r="P42" t="str">
        <f t="shared" si="3"/>
        <v>Obesity</v>
      </c>
      <c r="S42">
        <v>11.91</v>
      </c>
      <c r="T42" t="str">
        <f t="shared" si="0"/>
        <v>diabetes</v>
      </c>
      <c r="X42">
        <v>2002</v>
      </c>
      <c r="Y42" t="s">
        <v>35</v>
      </c>
      <c r="Z42">
        <v>13</v>
      </c>
      <c r="AA42" s="11" t="str">
        <f t="shared" si="4"/>
        <v>13 Aug 2002</v>
      </c>
      <c r="AD42" s="14" t="str">
        <f t="shared" si="1"/>
        <v>13 Aug 2002</v>
      </c>
      <c r="AE42">
        <f t="shared" ca="1" si="2"/>
        <v>24</v>
      </c>
      <c r="AH42" s="16">
        <v>1086</v>
      </c>
    </row>
    <row r="43" spans="1:34" ht="15.6" x14ac:dyDescent="0.3">
      <c r="A43" s="1"/>
      <c r="B43" s="1" t="s">
        <v>2423</v>
      </c>
      <c r="C43" s="1" t="s">
        <v>4811</v>
      </c>
      <c r="D43" t="s">
        <v>4732</v>
      </c>
      <c r="E43" t="s">
        <v>4812</v>
      </c>
      <c r="H43">
        <v>0</v>
      </c>
      <c r="K43" t="s">
        <v>2380</v>
      </c>
      <c r="L43" t="s">
        <v>2382</v>
      </c>
      <c r="O43">
        <v>34.96</v>
      </c>
      <c r="P43" t="str">
        <f t="shared" si="3"/>
        <v>Obesity</v>
      </c>
      <c r="S43">
        <v>6.52</v>
      </c>
      <c r="T43" t="str">
        <f t="shared" si="0"/>
        <v>diabetes</v>
      </c>
      <c r="X43">
        <v>2004</v>
      </c>
      <c r="Y43" t="s">
        <v>15</v>
      </c>
      <c r="Z43">
        <v>12</v>
      </c>
      <c r="AA43" s="11" t="str">
        <f t="shared" si="4"/>
        <v>12 Nov 2004</v>
      </c>
      <c r="AD43" s="14" t="str">
        <f t="shared" si="1"/>
        <v>12 Nov 2004</v>
      </c>
      <c r="AE43">
        <f t="shared" ca="1" si="2"/>
        <v>21</v>
      </c>
      <c r="AH43" s="16">
        <v>1121.8699999999999</v>
      </c>
    </row>
    <row r="44" spans="1:34" ht="15.6" x14ac:dyDescent="0.3">
      <c r="A44" s="1"/>
      <c r="B44" s="1" t="s">
        <v>2424</v>
      </c>
      <c r="C44" s="1" t="s">
        <v>4813</v>
      </c>
      <c r="D44" t="s">
        <v>4735</v>
      </c>
      <c r="E44" t="s">
        <v>4814</v>
      </c>
      <c r="H44">
        <v>1</v>
      </c>
      <c r="K44" t="s">
        <v>2380</v>
      </c>
      <c r="L44" t="s">
        <v>2382</v>
      </c>
      <c r="O44">
        <v>35.5</v>
      </c>
      <c r="P44" t="str">
        <f t="shared" si="3"/>
        <v>Obesity</v>
      </c>
      <c r="S44">
        <v>5.14</v>
      </c>
      <c r="T44" t="str">
        <f t="shared" si="0"/>
        <v>normal</v>
      </c>
      <c r="X44">
        <v>2004</v>
      </c>
      <c r="Y44" t="s">
        <v>18</v>
      </c>
      <c r="Z44">
        <v>14</v>
      </c>
      <c r="AA44" s="11" t="str">
        <f t="shared" si="4"/>
        <v>14 Jun 2004</v>
      </c>
      <c r="AD44" s="14" t="str">
        <f t="shared" si="1"/>
        <v>14 Jun 2004</v>
      </c>
      <c r="AE44">
        <f t="shared" ca="1" si="2"/>
        <v>22</v>
      </c>
      <c r="AH44" s="16">
        <v>1131.51</v>
      </c>
    </row>
    <row r="45" spans="1:34" ht="15.6" x14ac:dyDescent="0.3">
      <c r="A45" s="1"/>
      <c r="B45" s="1" t="s">
        <v>2425</v>
      </c>
      <c r="C45" s="1" t="s">
        <v>4815</v>
      </c>
      <c r="D45" t="s">
        <v>4735</v>
      </c>
      <c r="E45" t="s">
        <v>4816</v>
      </c>
      <c r="H45">
        <v>1</v>
      </c>
      <c r="K45" t="s">
        <v>2380</v>
      </c>
      <c r="L45" t="s">
        <v>2382</v>
      </c>
      <c r="O45">
        <v>52.58</v>
      </c>
      <c r="P45" t="str">
        <f t="shared" si="3"/>
        <v>Obesity</v>
      </c>
      <c r="S45">
        <v>4.1900000000000004</v>
      </c>
      <c r="T45" t="str">
        <f t="shared" si="0"/>
        <v>normal</v>
      </c>
      <c r="X45">
        <v>2002</v>
      </c>
      <c r="Y45" t="s">
        <v>10</v>
      </c>
      <c r="Z45">
        <v>19</v>
      </c>
      <c r="AA45" s="11" t="str">
        <f t="shared" si="4"/>
        <v>19 Jul 2002</v>
      </c>
      <c r="AD45" s="14" t="str">
        <f t="shared" si="1"/>
        <v>19 Jul 2002</v>
      </c>
      <c r="AE45">
        <f t="shared" ca="1" si="2"/>
        <v>24</v>
      </c>
      <c r="AH45" s="16">
        <v>1132</v>
      </c>
    </row>
    <row r="46" spans="1:34" ht="15.6" x14ac:dyDescent="0.3">
      <c r="A46" s="1"/>
      <c r="B46" s="1" t="s">
        <v>2426</v>
      </c>
      <c r="C46" s="1" t="s">
        <v>4817</v>
      </c>
      <c r="D46" t="s">
        <v>4732</v>
      </c>
      <c r="E46" t="s">
        <v>4818</v>
      </c>
      <c r="H46">
        <v>0</v>
      </c>
      <c r="K46" t="s">
        <v>2380</v>
      </c>
      <c r="L46" t="s">
        <v>2382</v>
      </c>
      <c r="O46">
        <v>35.200000000000003</v>
      </c>
      <c r="P46" t="str">
        <f t="shared" si="3"/>
        <v>Obesity</v>
      </c>
      <c r="S46">
        <v>11.68</v>
      </c>
      <c r="T46" t="str">
        <f t="shared" si="0"/>
        <v>diabetes</v>
      </c>
      <c r="X46">
        <v>2004</v>
      </c>
      <c r="Y46" t="s">
        <v>37</v>
      </c>
      <c r="Z46">
        <v>6</v>
      </c>
      <c r="AA46" s="11" t="str">
        <f t="shared" si="4"/>
        <v>6 Oct 2004</v>
      </c>
      <c r="AD46" s="14" t="str">
        <f t="shared" si="1"/>
        <v>6 Oct 2004</v>
      </c>
      <c r="AE46">
        <f t="shared" ca="1" si="2"/>
        <v>22</v>
      </c>
      <c r="AH46" s="16">
        <v>1135</v>
      </c>
    </row>
    <row r="47" spans="1:34" ht="15.6" x14ac:dyDescent="0.3">
      <c r="A47" s="1"/>
      <c r="B47" s="1" t="s">
        <v>2427</v>
      </c>
      <c r="C47" s="1" t="s">
        <v>4819</v>
      </c>
      <c r="D47" t="s">
        <v>4732</v>
      </c>
      <c r="E47" t="s">
        <v>4781</v>
      </c>
      <c r="H47">
        <v>0</v>
      </c>
      <c r="K47" t="s">
        <v>2380</v>
      </c>
      <c r="L47" t="s">
        <v>2382</v>
      </c>
      <c r="O47">
        <v>38.06</v>
      </c>
      <c r="P47" t="str">
        <f t="shared" si="3"/>
        <v>Obesity</v>
      </c>
      <c r="S47">
        <v>6.98</v>
      </c>
      <c r="T47" t="str">
        <f t="shared" si="0"/>
        <v>diabetes</v>
      </c>
      <c r="X47">
        <v>2004</v>
      </c>
      <c r="Y47" t="s">
        <v>18</v>
      </c>
      <c r="Z47">
        <v>11</v>
      </c>
      <c r="AA47" s="11" t="str">
        <f t="shared" si="4"/>
        <v>11 Jun 2004</v>
      </c>
      <c r="AD47" s="14" t="str">
        <f t="shared" si="1"/>
        <v>11 Jun 2004</v>
      </c>
      <c r="AE47">
        <f t="shared" ca="1" si="2"/>
        <v>22</v>
      </c>
      <c r="AH47" s="16">
        <v>1135.94</v>
      </c>
    </row>
    <row r="48" spans="1:34" ht="15.6" x14ac:dyDescent="0.3">
      <c r="A48" s="1"/>
      <c r="B48" s="1" t="s">
        <v>2428</v>
      </c>
      <c r="C48" s="1" t="s">
        <v>4820</v>
      </c>
      <c r="D48" t="s">
        <v>4735</v>
      </c>
      <c r="E48" t="s">
        <v>4821</v>
      </c>
      <c r="H48">
        <v>0</v>
      </c>
      <c r="K48" t="s">
        <v>2380</v>
      </c>
      <c r="L48" t="s">
        <v>2382</v>
      </c>
      <c r="O48">
        <v>34.21</v>
      </c>
      <c r="P48" t="str">
        <f t="shared" si="3"/>
        <v>Obesity</v>
      </c>
      <c r="S48">
        <v>8.34</v>
      </c>
      <c r="T48" t="str">
        <f t="shared" si="0"/>
        <v>diabetes</v>
      </c>
      <c r="X48">
        <v>2004</v>
      </c>
      <c r="Y48" t="s">
        <v>15</v>
      </c>
      <c r="Z48">
        <v>28</v>
      </c>
      <c r="AA48" s="11" t="str">
        <f t="shared" si="4"/>
        <v>28 Nov 2004</v>
      </c>
      <c r="AD48" s="14" t="str">
        <f t="shared" si="1"/>
        <v>28 Nov 2004</v>
      </c>
      <c r="AE48">
        <f t="shared" ca="1" si="2"/>
        <v>21</v>
      </c>
      <c r="AH48" s="16">
        <v>1136.4000000000001</v>
      </c>
    </row>
    <row r="49" spans="1:34" ht="15.6" x14ac:dyDescent="0.3">
      <c r="A49" s="1"/>
      <c r="B49" s="1" t="s">
        <v>2429</v>
      </c>
      <c r="C49" s="1" t="s">
        <v>4822</v>
      </c>
      <c r="D49" t="s">
        <v>4735</v>
      </c>
      <c r="E49" t="s">
        <v>4823</v>
      </c>
      <c r="H49">
        <v>1</v>
      </c>
      <c r="K49" t="s">
        <v>2380</v>
      </c>
      <c r="L49" t="s">
        <v>2382</v>
      </c>
      <c r="O49">
        <v>38.94</v>
      </c>
      <c r="P49" t="str">
        <f t="shared" si="3"/>
        <v>Obesity</v>
      </c>
      <c r="S49">
        <v>8.49</v>
      </c>
      <c r="T49" t="str">
        <f t="shared" si="0"/>
        <v>diabetes</v>
      </c>
      <c r="X49">
        <v>2002</v>
      </c>
      <c r="Y49" t="s">
        <v>35</v>
      </c>
      <c r="Z49">
        <v>11</v>
      </c>
      <c r="AA49" s="11" t="str">
        <f t="shared" si="4"/>
        <v>11 Aug 2002</v>
      </c>
      <c r="AD49" s="14" t="str">
        <f t="shared" si="1"/>
        <v>11 Aug 2002</v>
      </c>
      <c r="AE49">
        <f t="shared" ca="1" si="2"/>
        <v>24</v>
      </c>
      <c r="AH49" s="16">
        <v>1137</v>
      </c>
    </row>
    <row r="50" spans="1:34" ht="15.6" x14ac:dyDescent="0.3">
      <c r="A50" s="1"/>
      <c r="B50" s="1" t="s">
        <v>2430</v>
      </c>
      <c r="C50" s="1" t="s">
        <v>4824</v>
      </c>
      <c r="D50" t="s">
        <v>4732</v>
      </c>
      <c r="E50" t="s">
        <v>4825</v>
      </c>
      <c r="H50">
        <v>1</v>
      </c>
      <c r="K50" t="s">
        <v>2380</v>
      </c>
      <c r="L50" t="s">
        <v>2382</v>
      </c>
      <c r="O50">
        <v>30.21</v>
      </c>
      <c r="P50" t="str">
        <f t="shared" si="3"/>
        <v>Obesity</v>
      </c>
      <c r="S50">
        <v>5.34</v>
      </c>
      <c r="T50" t="str">
        <f t="shared" si="0"/>
        <v>normal</v>
      </c>
      <c r="X50">
        <v>2004</v>
      </c>
      <c r="Y50" t="s">
        <v>15</v>
      </c>
      <c r="Z50">
        <v>6</v>
      </c>
      <c r="AA50" s="11" t="str">
        <f t="shared" si="4"/>
        <v>6 Nov 2004</v>
      </c>
      <c r="AD50" s="14" t="str">
        <f t="shared" si="1"/>
        <v>6 Nov 2004</v>
      </c>
      <c r="AE50">
        <f t="shared" ca="1" si="2"/>
        <v>21</v>
      </c>
      <c r="AH50" s="16">
        <v>1137.01</v>
      </c>
    </row>
    <row r="51" spans="1:34" ht="15.6" x14ac:dyDescent="0.3">
      <c r="A51" s="1"/>
      <c r="B51" s="1" t="s">
        <v>2431</v>
      </c>
      <c r="C51" s="1" t="s">
        <v>4826</v>
      </c>
      <c r="D51" t="s">
        <v>4735</v>
      </c>
      <c r="E51" t="s">
        <v>4827</v>
      </c>
      <c r="H51">
        <v>2</v>
      </c>
      <c r="K51" t="s">
        <v>2380</v>
      </c>
      <c r="L51" t="s">
        <v>2382</v>
      </c>
      <c r="O51">
        <v>33.630000000000003</v>
      </c>
      <c r="P51" t="str">
        <f t="shared" si="3"/>
        <v>Obesity</v>
      </c>
      <c r="S51">
        <v>4.43</v>
      </c>
      <c r="T51" t="str">
        <f t="shared" si="0"/>
        <v>normal</v>
      </c>
      <c r="X51">
        <v>2004</v>
      </c>
      <c r="Y51" t="s">
        <v>37</v>
      </c>
      <c r="Z51">
        <v>15</v>
      </c>
      <c r="AA51" s="11" t="str">
        <f t="shared" si="4"/>
        <v>15 Oct 2004</v>
      </c>
      <c r="AD51" s="14" t="str">
        <f t="shared" si="1"/>
        <v>15 Oct 2004</v>
      </c>
      <c r="AE51">
        <f t="shared" ca="1" si="2"/>
        <v>21</v>
      </c>
      <c r="AH51" s="16">
        <v>1137.01</v>
      </c>
    </row>
    <row r="52" spans="1:34" ht="15.6" x14ac:dyDescent="0.3">
      <c r="A52" s="1"/>
      <c r="B52" s="1" t="s">
        <v>2432</v>
      </c>
      <c r="C52" s="1" t="s">
        <v>4817</v>
      </c>
      <c r="D52" t="s">
        <v>4732</v>
      </c>
      <c r="E52" t="s">
        <v>4828</v>
      </c>
      <c r="H52">
        <v>0</v>
      </c>
      <c r="K52" t="s">
        <v>2380</v>
      </c>
      <c r="L52" t="s">
        <v>2382</v>
      </c>
      <c r="O52">
        <v>40.369999999999997</v>
      </c>
      <c r="P52" t="str">
        <f t="shared" si="3"/>
        <v>Obesity</v>
      </c>
      <c r="S52">
        <v>4.47</v>
      </c>
      <c r="T52" t="str">
        <f t="shared" si="0"/>
        <v>normal</v>
      </c>
      <c r="X52">
        <v>2004</v>
      </c>
      <c r="Y52" t="s">
        <v>15</v>
      </c>
      <c r="Z52">
        <v>27</v>
      </c>
      <c r="AA52" s="11" t="str">
        <f t="shared" si="4"/>
        <v>27 Nov 2004</v>
      </c>
      <c r="AD52" s="14" t="str">
        <f t="shared" si="1"/>
        <v>27 Nov 2004</v>
      </c>
      <c r="AE52">
        <f t="shared" ca="1" si="2"/>
        <v>21</v>
      </c>
      <c r="AH52" s="16">
        <v>1137.47</v>
      </c>
    </row>
    <row r="53" spans="1:34" ht="15.6" x14ac:dyDescent="0.3">
      <c r="A53" s="1"/>
      <c r="B53" s="1" t="s">
        <v>2433</v>
      </c>
      <c r="C53" s="1" t="s">
        <v>4829</v>
      </c>
      <c r="D53" t="s">
        <v>4735</v>
      </c>
      <c r="E53" t="s">
        <v>4830</v>
      </c>
      <c r="H53">
        <v>2</v>
      </c>
      <c r="K53" t="s">
        <v>2380</v>
      </c>
      <c r="L53" t="s">
        <v>2382</v>
      </c>
      <c r="O53">
        <v>53.09</v>
      </c>
      <c r="P53" t="str">
        <f t="shared" si="3"/>
        <v>Obesity</v>
      </c>
      <c r="S53">
        <v>4.82</v>
      </c>
      <c r="T53" t="str">
        <f t="shared" si="0"/>
        <v>normal</v>
      </c>
      <c r="X53">
        <v>2001</v>
      </c>
      <c r="Y53" t="s">
        <v>37</v>
      </c>
      <c r="Z53">
        <v>25</v>
      </c>
      <c r="AA53" s="11" t="str">
        <f t="shared" si="4"/>
        <v>25 Oct 2001</v>
      </c>
      <c r="AD53" s="14" t="str">
        <f t="shared" si="1"/>
        <v>25 Oct 2001</v>
      </c>
      <c r="AE53">
        <f t="shared" ca="1" si="2"/>
        <v>24</v>
      </c>
      <c r="AH53" s="16">
        <v>1141</v>
      </c>
    </row>
    <row r="54" spans="1:34" ht="15.6" x14ac:dyDescent="0.3">
      <c r="A54" s="1"/>
      <c r="B54" s="1" t="s">
        <v>2434</v>
      </c>
      <c r="C54" s="1" t="s">
        <v>4831</v>
      </c>
      <c r="D54" t="s">
        <v>4735</v>
      </c>
      <c r="E54" t="s">
        <v>4832</v>
      </c>
      <c r="H54">
        <v>2</v>
      </c>
      <c r="K54" t="s">
        <v>2380</v>
      </c>
      <c r="L54" t="s">
        <v>2382</v>
      </c>
      <c r="O54">
        <v>31.79</v>
      </c>
      <c r="P54" t="str">
        <f t="shared" si="3"/>
        <v>Obesity</v>
      </c>
      <c r="S54">
        <v>5.51</v>
      </c>
      <c r="T54" t="str">
        <f t="shared" si="0"/>
        <v>normal</v>
      </c>
      <c r="X54">
        <v>2004</v>
      </c>
      <c r="Y54" t="s">
        <v>20</v>
      </c>
      <c r="Z54">
        <v>12</v>
      </c>
      <c r="AA54" s="11" t="str">
        <f t="shared" si="4"/>
        <v>12 Sep 2004</v>
      </c>
      <c r="AD54" s="14" t="str">
        <f t="shared" si="1"/>
        <v>12 Sep 2004</v>
      </c>
      <c r="AE54">
        <f t="shared" ca="1" si="2"/>
        <v>22</v>
      </c>
      <c r="AH54" s="16">
        <v>1141.45</v>
      </c>
    </row>
    <row r="55" spans="1:34" ht="15.6" x14ac:dyDescent="0.3">
      <c r="A55" s="1"/>
      <c r="B55" s="1" t="s">
        <v>2435</v>
      </c>
      <c r="C55" s="1" t="s">
        <v>4833</v>
      </c>
      <c r="D55" t="s">
        <v>4735</v>
      </c>
      <c r="E55" t="s">
        <v>4834</v>
      </c>
      <c r="H55">
        <v>1</v>
      </c>
      <c r="K55" t="s">
        <v>2380</v>
      </c>
      <c r="L55" t="s">
        <v>2382</v>
      </c>
      <c r="O55">
        <v>41.895000000000003</v>
      </c>
      <c r="P55" t="str">
        <f t="shared" si="3"/>
        <v>Obesity</v>
      </c>
      <c r="S55">
        <v>10.87</v>
      </c>
      <c r="T55" t="str">
        <f t="shared" si="0"/>
        <v>diabetes</v>
      </c>
      <c r="X55">
        <v>2002</v>
      </c>
      <c r="Y55" t="s">
        <v>37</v>
      </c>
      <c r="Z55">
        <v>1</v>
      </c>
      <c r="AA55" s="11" t="str">
        <f t="shared" si="4"/>
        <v>1 Oct 2002</v>
      </c>
      <c r="AD55" s="14" t="str">
        <f t="shared" si="1"/>
        <v>1 Oct 2002</v>
      </c>
      <c r="AE55">
        <f t="shared" ca="1" si="2"/>
        <v>24</v>
      </c>
      <c r="AH55" s="16">
        <v>1142</v>
      </c>
    </row>
    <row r="56" spans="1:34" ht="15.6" x14ac:dyDescent="0.3">
      <c r="A56" s="1"/>
      <c r="B56" s="1" t="s">
        <v>2436</v>
      </c>
      <c r="C56" s="1" t="s">
        <v>4835</v>
      </c>
      <c r="D56" t="s">
        <v>4732</v>
      </c>
      <c r="E56" t="s">
        <v>4836</v>
      </c>
      <c r="H56">
        <v>0</v>
      </c>
      <c r="K56" t="s">
        <v>2380</v>
      </c>
      <c r="L56" t="s">
        <v>2382</v>
      </c>
      <c r="O56">
        <v>31.16</v>
      </c>
      <c r="P56" t="str">
        <f t="shared" si="3"/>
        <v>Obesity</v>
      </c>
      <c r="S56">
        <v>9.34</v>
      </c>
      <c r="T56" t="str">
        <f t="shared" si="0"/>
        <v>diabetes</v>
      </c>
      <c r="X56">
        <v>2004</v>
      </c>
      <c r="Y56" t="s">
        <v>18</v>
      </c>
      <c r="Z56">
        <v>10</v>
      </c>
      <c r="AA56" s="11" t="str">
        <f t="shared" si="4"/>
        <v>10 Jun 2004</v>
      </c>
      <c r="AD56" s="14" t="str">
        <f t="shared" si="1"/>
        <v>10 Jun 2004</v>
      </c>
      <c r="AE56">
        <f t="shared" ca="1" si="2"/>
        <v>22</v>
      </c>
      <c r="AH56" s="16">
        <v>1146.8</v>
      </c>
    </row>
    <row r="57" spans="1:34" ht="15.6" x14ac:dyDescent="0.3">
      <c r="A57" s="1"/>
      <c r="B57" s="1" t="s">
        <v>2437</v>
      </c>
      <c r="C57" s="1" t="s">
        <v>4837</v>
      </c>
      <c r="D57" t="s">
        <v>4735</v>
      </c>
      <c r="E57" t="s">
        <v>4759</v>
      </c>
      <c r="H57">
        <v>1</v>
      </c>
      <c r="K57" t="s">
        <v>2380</v>
      </c>
      <c r="L57" t="s">
        <v>2382</v>
      </c>
      <c r="O57">
        <v>34.104999999999997</v>
      </c>
      <c r="P57" t="str">
        <f t="shared" si="3"/>
        <v>Obesity</v>
      </c>
      <c r="S57">
        <v>5.03</v>
      </c>
      <c r="T57" t="str">
        <f t="shared" si="0"/>
        <v>normal</v>
      </c>
      <c r="X57">
        <v>2003</v>
      </c>
      <c r="Y57" t="s">
        <v>18</v>
      </c>
      <c r="Z57">
        <v>12</v>
      </c>
      <c r="AA57" s="11" t="str">
        <f t="shared" si="4"/>
        <v>12 Jun 2003</v>
      </c>
      <c r="AD57" s="14" t="str">
        <f t="shared" si="1"/>
        <v>12 Jun 2003</v>
      </c>
      <c r="AE57">
        <f t="shared" ca="1" si="2"/>
        <v>23</v>
      </c>
      <c r="AH57" s="16">
        <v>1149</v>
      </c>
    </row>
    <row r="58" spans="1:34" ht="15.6" x14ac:dyDescent="0.3">
      <c r="A58" s="1"/>
      <c r="B58" s="1" t="s">
        <v>2438</v>
      </c>
      <c r="C58" s="1" t="s">
        <v>4838</v>
      </c>
      <c r="D58" t="s">
        <v>4735</v>
      </c>
      <c r="E58" t="s">
        <v>4839</v>
      </c>
      <c r="H58">
        <v>0</v>
      </c>
      <c r="K58" t="s">
        <v>2380</v>
      </c>
      <c r="L58" t="s">
        <v>2382</v>
      </c>
      <c r="O58">
        <v>51.93</v>
      </c>
      <c r="P58" t="str">
        <f t="shared" si="3"/>
        <v>Obesity</v>
      </c>
      <c r="S58">
        <v>11.05</v>
      </c>
      <c r="T58" t="str">
        <f t="shared" si="0"/>
        <v>diabetes</v>
      </c>
      <c r="X58">
        <v>2004</v>
      </c>
      <c r="Y58" t="s">
        <v>10</v>
      </c>
      <c r="Z58">
        <v>18</v>
      </c>
      <c r="AA58" s="11" t="str">
        <f t="shared" si="4"/>
        <v>18 Jul 2004</v>
      </c>
      <c r="AD58" s="14" t="str">
        <f t="shared" si="1"/>
        <v>18 Jul 2004</v>
      </c>
      <c r="AE58">
        <f t="shared" ca="1" si="2"/>
        <v>22</v>
      </c>
      <c r="AH58" s="16">
        <v>1149.4000000000001</v>
      </c>
    </row>
    <row r="59" spans="1:34" ht="15.6" x14ac:dyDescent="0.3">
      <c r="A59" s="1"/>
      <c r="B59" s="1" t="s">
        <v>2439</v>
      </c>
      <c r="C59" s="1" t="s">
        <v>4840</v>
      </c>
      <c r="D59" t="s">
        <v>4732</v>
      </c>
      <c r="E59" t="s">
        <v>4841</v>
      </c>
      <c r="H59">
        <v>0</v>
      </c>
      <c r="K59" t="s">
        <v>2380</v>
      </c>
      <c r="L59" t="s">
        <v>2382</v>
      </c>
      <c r="O59">
        <v>38.950000000000003</v>
      </c>
      <c r="P59" t="str">
        <f t="shared" si="3"/>
        <v>Obesity</v>
      </c>
      <c r="S59">
        <v>11.95</v>
      </c>
      <c r="T59" t="str">
        <f t="shared" si="0"/>
        <v>diabetes</v>
      </c>
      <c r="X59">
        <v>1994</v>
      </c>
      <c r="Y59" t="s">
        <v>10</v>
      </c>
      <c r="Z59">
        <v>26</v>
      </c>
      <c r="AA59" s="11" t="str">
        <f t="shared" si="4"/>
        <v>26 Jul 1994</v>
      </c>
      <c r="AD59" s="14" t="str">
        <f t="shared" si="1"/>
        <v>26 Jul 1994</v>
      </c>
      <c r="AE59">
        <f t="shared" ca="1" si="2"/>
        <v>32</v>
      </c>
      <c r="AH59" s="16">
        <v>1158.32</v>
      </c>
    </row>
    <row r="60" spans="1:34" ht="15.6" x14ac:dyDescent="0.3">
      <c r="A60" s="1"/>
      <c r="B60" s="1" t="s">
        <v>2440</v>
      </c>
      <c r="C60" s="1" t="s">
        <v>4842</v>
      </c>
      <c r="D60" t="s">
        <v>4732</v>
      </c>
      <c r="E60" t="s">
        <v>4843</v>
      </c>
      <c r="H60">
        <v>1</v>
      </c>
      <c r="K60" t="s">
        <v>2380</v>
      </c>
      <c r="L60" t="s">
        <v>2382</v>
      </c>
      <c r="O60">
        <v>36.630000000000003</v>
      </c>
      <c r="P60" t="str">
        <f t="shared" si="3"/>
        <v>Obesity</v>
      </c>
      <c r="S60">
        <v>7.72</v>
      </c>
      <c r="T60" t="str">
        <f t="shared" si="0"/>
        <v>diabetes</v>
      </c>
      <c r="X60">
        <v>2004</v>
      </c>
      <c r="Y60" t="s">
        <v>15</v>
      </c>
      <c r="Z60">
        <v>11</v>
      </c>
      <c r="AA60" s="11" t="str">
        <f t="shared" si="4"/>
        <v>11 Nov 2004</v>
      </c>
      <c r="AD60" s="14" t="str">
        <f t="shared" si="1"/>
        <v>11 Nov 2004</v>
      </c>
      <c r="AE60">
        <f t="shared" ca="1" si="2"/>
        <v>21</v>
      </c>
      <c r="AH60" s="16">
        <v>1163.46</v>
      </c>
    </row>
    <row r="61" spans="1:34" ht="15.6" x14ac:dyDescent="0.3">
      <c r="A61" s="1"/>
      <c r="B61" s="1" t="s">
        <v>2441</v>
      </c>
      <c r="C61" s="1" t="s">
        <v>4844</v>
      </c>
      <c r="D61" t="s">
        <v>4735</v>
      </c>
      <c r="E61" t="s">
        <v>4845</v>
      </c>
      <c r="H61">
        <v>2</v>
      </c>
      <c r="K61" t="s">
        <v>2380</v>
      </c>
      <c r="L61" t="s">
        <v>2382</v>
      </c>
      <c r="O61">
        <v>34.200000000000003</v>
      </c>
      <c r="P61" t="str">
        <f t="shared" si="3"/>
        <v>Obesity</v>
      </c>
      <c r="S61">
        <v>5.75</v>
      </c>
      <c r="T61" t="str">
        <f t="shared" si="0"/>
        <v>Prediabetes</v>
      </c>
      <c r="X61">
        <v>2002</v>
      </c>
      <c r="Y61" t="s">
        <v>18</v>
      </c>
      <c r="Z61">
        <v>11</v>
      </c>
      <c r="AA61" s="11" t="str">
        <f t="shared" si="4"/>
        <v>11 Jun 2002</v>
      </c>
      <c r="AD61" s="14" t="str">
        <f t="shared" si="1"/>
        <v>11 Jun 2002</v>
      </c>
      <c r="AE61">
        <f t="shared" ca="1" si="2"/>
        <v>24</v>
      </c>
      <c r="AH61" s="16">
        <v>1165</v>
      </c>
    </row>
    <row r="62" spans="1:34" ht="15.6" x14ac:dyDescent="0.3">
      <c r="A62" s="1"/>
      <c r="B62" s="1" t="s">
        <v>2442</v>
      </c>
      <c r="C62" s="1" t="s">
        <v>4846</v>
      </c>
      <c r="D62" t="s">
        <v>4732</v>
      </c>
      <c r="E62" t="s">
        <v>4847</v>
      </c>
      <c r="H62">
        <v>0</v>
      </c>
      <c r="K62" t="s">
        <v>2380</v>
      </c>
      <c r="L62" t="s">
        <v>2382</v>
      </c>
      <c r="O62">
        <v>50.63</v>
      </c>
      <c r="P62" t="str">
        <f t="shared" si="3"/>
        <v>Obesity</v>
      </c>
      <c r="S62">
        <v>11.89</v>
      </c>
      <c r="T62" t="str">
        <f t="shared" si="0"/>
        <v>diabetes</v>
      </c>
      <c r="X62">
        <v>2001</v>
      </c>
      <c r="Y62" t="s">
        <v>15</v>
      </c>
      <c r="Z62">
        <v>12</v>
      </c>
      <c r="AA62" s="11" t="str">
        <f t="shared" si="4"/>
        <v>12 Nov 2001</v>
      </c>
      <c r="AD62" s="14" t="str">
        <f t="shared" si="1"/>
        <v>12 Nov 2001</v>
      </c>
      <c r="AE62">
        <f t="shared" ca="1" si="2"/>
        <v>24</v>
      </c>
      <c r="AH62" s="16">
        <v>1167</v>
      </c>
    </row>
    <row r="63" spans="1:34" ht="15.6" x14ac:dyDescent="0.3">
      <c r="A63" s="1"/>
      <c r="B63" s="1" t="s">
        <v>2443</v>
      </c>
      <c r="C63" s="1" t="s">
        <v>4848</v>
      </c>
      <c r="D63" t="s">
        <v>4735</v>
      </c>
      <c r="E63" t="s">
        <v>4849</v>
      </c>
      <c r="H63">
        <v>0</v>
      </c>
      <c r="K63" t="s">
        <v>2380</v>
      </c>
      <c r="L63" t="s">
        <v>2382</v>
      </c>
      <c r="O63">
        <v>36.479999999999997</v>
      </c>
      <c r="P63" t="str">
        <f t="shared" si="3"/>
        <v>Obesity</v>
      </c>
      <c r="S63">
        <v>6.2</v>
      </c>
      <c r="T63" t="str">
        <f t="shared" si="0"/>
        <v>Prediabetes</v>
      </c>
      <c r="X63">
        <v>1996</v>
      </c>
      <c r="Y63" t="s">
        <v>35</v>
      </c>
      <c r="Z63">
        <v>11</v>
      </c>
      <c r="AA63" s="11" t="str">
        <f t="shared" si="4"/>
        <v>11 Aug 1996</v>
      </c>
      <c r="AD63" s="14" t="str">
        <f t="shared" si="1"/>
        <v>11 Aug 1996</v>
      </c>
      <c r="AE63">
        <f t="shared" ca="1" si="2"/>
        <v>30</v>
      </c>
      <c r="AH63" s="16">
        <v>1178</v>
      </c>
    </row>
    <row r="64" spans="1:34" ht="15.6" x14ac:dyDescent="0.3">
      <c r="A64" s="1"/>
      <c r="B64" s="1" t="s">
        <v>2444</v>
      </c>
      <c r="C64" s="1" t="s">
        <v>4850</v>
      </c>
      <c r="D64" t="s">
        <v>4732</v>
      </c>
      <c r="E64" t="s">
        <v>4851</v>
      </c>
      <c r="H64">
        <v>0</v>
      </c>
      <c r="K64" t="s">
        <v>2380</v>
      </c>
      <c r="L64" t="s">
        <v>2382</v>
      </c>
      <c r="O64">
        <v>54.82</v>
      </c>
      <c r="P64" t="str">
        <f t="shared" si="3"/>
        <v>Obesity</v>
      </c>
      <c r="S64">
        <v>10.61</v>
      </c>
      <c r="T64" t="str">
        <f t="shared" si="0"/>
        <v>diabetes</v>
      </c>
      <c r="X64">
        <v>1997</v>
      </c>
      <c r="Y64" t="s">
        <v>18</v>
      </c>
      <c r="Z64">
        <v>28</v>
      </c>
      <c r="AA64" s="11" t="str">
        <f t="shared" si="4"/>
        <v>28 Jun 1997</v>
      </c>
      <c r="AD64" s="14" t="str">
        <f t="shared" si="1"/>
        <v>28 Jun 1997</v>
      </c>
      <c r="AE64">
        <f t="shared" ca="1" si="2"/>
        <v>29</v>
      </c>
      <c r="AH64" s="16">
        <v>1178.07</v>
      </c>
    </row>
    <row r="65" spans="1:34" ht="15.6" x14ac:dyDescent="0.3">
      <c r="A65" s="1"/>
      <c r="B65" s="1" t="s">
        <v>2445</v>
      </c>
      <c r="C65" s="1" t="s">
        <v>4852</v>
      </c>
      <c r="D65" t="s">
        <v>4735</v>
      </c>
      <c r="E65" t="s">
        <v>4853</v>
      </c>
      <c r="H65">
        <v>1</v>
      </c>
      <c r="K65" t="s">
        <v>2380</v>
      </c>
      <c r="L65" t="s">
        <v>2382</v>
      </c>
      <c r="O65">
        <v>38.06</v>
      </c>
      <c r="P65" t="str">
        <f t="shared" si="3"/>
        <v>Obesity</v>
      </c>
      <c r="S65">
        <v>6.04</v>
      </c>
      <c r="T65" t="str">
        <f t="shared" si="0"/>
        <v>Prediabetes</v>
      </c>
      <c r="X65">
        <v>2002</v>
      </c>
      <c r="Y65" t="s">
        <v>35</v>
      </c>
      <c r="Z65">
        <v>26</v>
      </c>
      <c r="AA65" s="11" t="str">
        <f t="shared" si="4"/>
        <v>26 Aug 2002</v>
      </c>
      <c r="AD65" s="14" t="str">
        <f t="shared" si="1"/>
        <v>26 Aug 2002</v>
      </c>
      <c r="AE65">
        <f t="shared" ca="1" si="2"/>
        <v>24</v>
      </c>
      <c r="AH65" s="16">
        <v>1191</v>
      </c>
    </row>
    <row r="66" spans="1:34" ht="15.6" x14ac:dyDescent="0.3">
      <c r="A66" s="1"/>
      <c r="B66" s="1" t="s">
        <v>2446</v>
      </c>
      <c r="C66" s="1" t="s">
        <v>4854</v>
      </c>
      <c r="D66" t="s">
        <v>4732</v>
      </c>
      <c r="E66" t="s">
        <v>4855</v>
      </c>
      <c r="H66">
        <v>0</v>
      </c>
      <c r="K66" t="s">
        <v>2380</v>
      </c>
      <c r="L66" t="s">
        <v>2382</v>
      </c>
      <c r="O66">
        <v>51.48</v>
      </c>
      <c r="P66" t="str">
        <f t="shared" si="3"/>
        <v>Obesity</v>
      </c>
      <c r="S66">
        <v>9.33</v>
      </c>
      <c r="T66" t="str">
        <f t="shared" si="0"/>
        <v>diabetes</v>
      </c>
      <c r="X66">
        <v>1999</v>
      </c>
      <c r="Y66" t="s">
        <v>18</v>
      </c>
      <c r="Z66">
        <v>28</v>
      </c>
      <c r="AA66" s="11" t="str">
        <f t="shared" si="4"/>
        <v>28 Jun 1999</v>
      </c>
      <c r="AD66" s="14" t="str">
        <f t="shared" si="1"/>
        <v>28 Jun 1999</v>
      </c>
      <c r="AE66">
        <f t="shared" ca="1" si="2"/>
        <v>27</v>
      </c>
      <c r="AH66" s="16">
        <v>1200</v>
      </c>
    </row>
    <row r="67" spans="1:34" ht="15.6" x14ac:dyDescent="0.3">
      <c r="A67" s="1"/>
      <c r="B67" s="1" t="s">
        <v>2447</v>
      </c>
      <c r="C67" s="1" t="s">
        <v>4856</v>
      </c>
      <c r="D67" t="s">
        <v>4732</v>
      </c>
      <c r="E67" t="s">
        <v>4857</v>
      </c>
      <c r="H67">
        <v>0</v>
      </c>
      <c r="K67" t="s">
        <v>2380</v>
      </c>
      <c r="L67" t="s">
        <v>2382</v>
      </c>
      <c r="O67">
        <v>52.06</v>
      </c>
      <c r="P67" t="str">
        <f t="shared" si="3"/>
        <v>Obesity</v>
      </c>
      <c r="S67">
        <v>11.47</v>
      </c>
      <c r="T67" t="str">
        <f t="shared" si="0"/>
        <v>diabetes</v>
      </c>
      <c r="X67">
        <v>1992</v>
      </c>
      <c r="Y67" t="s">
        <v>37</v>
      </c>
      <c r="Z67">
        <v>6</v>
      </c>
      <c r="AA67" s="11" t="str">
        <f t="shared" si="4"/>
        <v>6 Oct 1992</v>
      </c>
      <c r="AD67" s="14" t="str">
        <f t="shared" si="1"/>
        <v>6 Oct 1992</v>
      </c>
      <c r="AE67">
        <f t="shared" ca="1" si="2"/>
        <v>34</v>
      </c>
      <c r="AH67" s="16">
        <v>1200.55</v>
      </c>
    </row>
    <row r="68" spans="1:34" ht="15.6" x14ac:dyDescent="0.3">
      <c r="A68" s="1"/>
      <c r="B68" s="1" t="s">
        <v>2448</v>
      </c>
      <c r="C68" s="1" t="s">
        <v>4858</v>
      </c>
      <c r="D68" t="s">
        <v>4735</v>
      </c>
      <c r="E68" t="s">
        <v>4759</v>
      </c>
      <c r="H68">
        <v>0</v>
      </c>
      <c r="K68" t="s">
        <v>2380</v>
      </c>
      <c r="L68" t="s">
        <v>2382</v>
      </c>
      <c r="O68">
        <v>30.684999999999999</v>
      </c>
      <c r="P68" t="str">
        <f t="shared" si="3"/>
        <v>Obesity</v>
      </c>
      <c r="S68">
        <v>7.02</v>
      </c>
      <c r="T68" t="str">
        <f t="shared" si="0"/>
        <v>diabetes</v>
      </c>
      <c r="X68">
        <v>2004</v>
      </c>
      <c r="Y68" t="s">
        <v>18</v>
      </c>
      <c r="Z68">
        <v>2</v>
      </c>
      <c r="AA68" s="11" t="str">
        <f t="shared" si="4"/>
        <v>2 Jun 2004</v>
      </c>
      <c r="AD68" s="14" t="str">
        <f t="shared" si="1"/>
        <v>2 Jun 2004</v>
      </c>
      <c r="AE68">
        <f t="shared" ca="1" si="2"/>
        <v>22</v>
      </c>
      <c r="AH68" s="16">
        <v>1210</v>
      </c>
    </row>
    <row r="69" spans="1:34" ht="15.6" x14ac:dyDescent="0.3">
      <c r="A69" s="1"/>
      <c r="B69" s="1" t="s">
        <v>2449</v>
      </c>
      <c r="C69" s="1" t="s">
        <v>4859</v>
      </c>
      <c r="D69" t="s">
        <v>4735</v>
      </c>
      <c r="E69" t="s">
        <v>4860</v>
      </c>
      <c r="H69">
        <v>1</v>
      </c>
      <c r="K69" t="s">
        <v>2380</v>
      </c>
      <c r="L69" t="s">
        <v>2382</v>
      </c>
      <c r="O69">
        <v>36.08</v>
      </c>
      <c r="P69" t="str">
        <f t="shared" si="3"/>
        <v>Obesity</v>
      </c>
      <c r="S69">
        <v>8.8000000000000007</v>
      </c>
      <c r="T69" t="str">
        <f t="shared" si="0"/>
        <v>diabetes</v>
      </c>
      <c r="X69">
        <v>1996</v>
      </c>
      <c r="Y69" t="s">
        <v>15</v>
      </c>
      <c r="Z69">
        <v>4</v>
      </c>
      <c r="AA69" s="11" t="str">
        <f t="shared" si="4"/>
        <v>4 Nov 1996</v>
      </c>
      <c r="AD69" s="14" t="str">
        <f t="shared" si="1"/>
        <v>4 Nov 1996</v>
      </c>
      <c r="AE69">
        <f t="shared" ca="1" si="2"/>
        <v>29</v>
      </c>
      <c r="AH69" s="16">
        <v>1220</v>
      </c>
    </row>
    <row r="70" spans="1:34" ht="15.6" x14ac:dyDescent="0.3">
      <c r="A70" s="1"/>
      <c r="B70" s="1" t="s">
        <v>2450</v>
      </c>
      <c r="C70" s="1" t="s">
        <v>4861</v>
      </c>
      <c r="D70" t="s">
        <v>4732</v>
      </c>
      <c r="E70" t="s">
        <v>4862</v>
      </c>
      <c r="H70">
        <v>2</v>
      </c>
      <c r="K70" t="s">
        <v>2380</v>
      </c>
      <c r="L70" t="s">
        <v>2382</v>
      </c>
      <c r="O70">
        <v>54.99</v>
      </c>
      <c r="P70" t="str">
        <f t="shared" si="3"/>
        <v>Obesity</v>
      </c>
      <c r="S70">
        <v>8.68</v>
      </c>
      <c r="T70" t="str">
        <f t="shared" ref="T70:T133" si="5">IF(S70&lt;5.7,"normal",IF(S70&lt;6.5,"Prediabetes",IF(S70&gt;6.5,"diabetes")))</f>
        <v>diabetes</v>
      </c>
      <c r="X70">
        <v>2004</v>
      </c>
      <c r="Y70" t="s">
        <v>10</v>
      </c>
      <c r="Z70">
        <v>9</v>
      </c>
      <c r="AA70" s="11" t="str">
        <f t="shared" ref="AA70:AA133" si="6">CONCATENATE(Z70," ",Y70," ", X70)</f>
        <v>9 Jul 2004</v>
      </c>
      <c r="AD70" s="14" t="str">
        <f t="shared" ref="AD70:AD133" si="7">CONCATENATE(Z70," ",Y70," ",X70)</f>
        <v>9 Jul 2004</v>
      </c>
      <c r="AE70">
        <f t="shared" ref="AE70:AE133" ca="1" si="8">DATEDIF(AD70,TODAY(),"y")</f>
        <v>22</v>
      </c>
      <c r="AH70" s="16">
        <v>1224</v>
      </c>
    </row>
    <row r="71" spans="1:34" ht="15.6" x14ac:dyDescent="0.3">
      <c r="A71" s="1"/>
      <c r="B71" s="1" t="s">
        <v>2451</v>
      </c>
      <c r="C71" s="1" t="s">
        <v>4863</v>
      </c>
      <c r="D71" t="s">
        <v>4735</v>
      </c>
      <c r="E71" t="s">
        <v>4864</v>
      </c>
      <c r="H71">
        <v>1</v>
      </c>
      <c r="K71" t="s">
        <v>2380</v>
      </c>
      <c r="L71" t="s">
        <v>2382</v>
      </c>
      <c r="O71">
        <v>35.97</v>
      </c>
      <c r="P71" t="str">
        <f t="shared" ref="P71:P134" si="9">IF(O71&lt;18.5,"Underweight",IF(O71&lt;25,"Normal Weight",IF(O71&lt;30,"Overweight","Obesity")))</f>
        <v>Obesity</v>
      </c>
      <c r="S71">
        <v>6.12</v>
      </c>
      <c r="T71" t="str">
        <f t="shared" si="5"/>
        <v>Prediabetes</v>
      </c>
      <c r="X71">
        <v>2004</v>
      </c>
      <c r="Y71" t="s">
        <v>37</v>
      </c>
      <c r="Z71">
        <v>16</v>
      </c>
      <c r="AA71" s="11" t="str">
        <f t="shared" si="6"/>
        <v>16 Oct 2004</v>
      </c>
      <c r="AD71" s="14" t="str">
        <f t="shared" si="7"/>
        <v>16 Oct 2004</v>
      </c>
      <c r="AE71">
        <f t="shared" ca="1" si="8"/>
        <v>21</v>
      </c>
      <c r="AH71" s="16">
        <v>1228</v>
      </c>
    </row>
    <row r="72" spans="1:34" ht="15.6" x14ac:dyDescent="0.3">
      <c r="A72" s="1"/>
      <c r="B72" s="1" t="s">
        <v>2452</v>
      </c>
      <c r="C72" s="1" t="s">
        <v>4865</v>
      </c>
      <c r="D72" t="s">
        <v>4735</v>
      </c>
      <c r="E72" t="s">
        <v>4866</v>
      </c>
      <c r="H72">
        <v>1</v>
      </c>
      <c r="K72" t="s">
        <v>2380</v>
      </c>
      <c r="L72" t="s">
        <v>2382</v>
      </c>
      <c r="O72">
        <v>45.54</v>
      </c>
      <c r="P72" t="str">
        <f t="shared" si="9"/>
        <v>Obesity</v>
      </c>
      <c r="S72">
        <v>5.4</v>
      </c>
      <c r="T72" t="str">
        <f t="shared" si="5"/>
        <v>normal</v>
      </c>
      <c r="X72">
        <v>1998</v>
      </c>
      <c r="Y72" t="s">
        <v>10</v>
      </c>
      <c r="Z72">
        <v>13</v>
      </c>
      <c r="AA72" s="11" t="str">
        <f t="shared" si="6"/>
        <v>13 Jul 1998</v>
      </c>
      <c r="AD72" s="14" t="str">
        <f t="shared" si="7"/>
        <v>13 Jul 1998</v>
      </c>
      <c r="AE72">
        <f t="shared" ca="1" si="8"/>
        <v>28</v>
      </c>
      <c r="AH72" s="16">
        <v>1234</v>
      </c>
    </row>
    <row r="73" spans="1:34" ht="15.6" x14ac:dyDescent="0.3">
      <c r="A73" s="1"/>
      <c r="B73" s="1" t="s">
        <v>2453</v>
      </c>
      <c r="C73" s="1" t="s">
        <v>4867</v>
      </c>
      <c r="D73" t="s">
        <v>4732</v>
      </c>
      <c r="E73" t="s">
        <v>4868</v>
      </c>
      <c r="H73">
        <v>0</v>
      </c>
      <c r="K73" t="s">
        <v>2380</v>
      </c>
      <c r="L73" t="s">
        <v>2382</v>
      </c>
      <c r="O73">
        <v>35.53</v>
      </c>
      <c r="P73" t="str">
        <f t="shared" si="9"/>
        <v>Obesity</v>
      </c>
      <c r="S73">
        <v>4.3600000000000003</v>
      </c>
      <c r="T73" t="str">
        <f t="shared" si="5"/>
        <v>normal</v>
      </c>
      <c r="X73">
        <v>2002</v>
      </c>
      <c r="Y73" t="s">
        <v>30</v>
      </c>
      <c r="Z73">
        <v>12</v>
      </c>
      <c r="AA73" s="11" t="str">
        <f t="shared" si="6"/>
        <v>12 Dec 2002</v>
      </c>
      <c r="AD73" s="14" t="str">
        <f t="shared" si="7"/>
        <v>12 Dec 2002</v>
      </c>
      <c r="AE73">
        <f t="shared" ca="1" si="8"/>
        <v>23</v>
      </c>
      <c r="AH73" s="16">
        <v>1237</v>
      </c>
    </row>
    <row r="74" spans="1:34" ht="15.6" x14ac:dyDescent="0.3">
      <c r="A74" s="1"/>
      <c r="B74" s="1" t="s">
        <v>2454</v>
      </c>
      <c r="C74" s="1" t="s">
        <v>4869</v>
      </c>
      <c r="D74" t="s">
        <v>4735</v>
      </c>
      <c r="E74" t="s">
        <v>4870</v>
      </c>
      <c r="H74">
        <v>0</v>
      </c>
      <c r="K74" t="s">
        <v>2380</v>
      </c>
      <c r="L74" t="s">
        <v>2382</v>
      </c>
      <c r="O74">
        <v>30.8</v>
      </c>
      <c r="P74" t="str">
        <f t="shared" si="9"/>
        <v>Obesity</v>
      </c>
      <c r="S74">
        <v>9.77</v>
      </c>
      <c r="T74" t="str">
        <f t="shared" si="5"/>
        <v>diabetes</v>
      </c>
      <c r="X74">
        <v>1998</v>
      </c>
      <c r="Y74" t="s">
        <v>37</v>
      </c>
      <c r="Z74">
        <v>11</v>
      </c>
      <c r="AA74" s="11" t="str">
        <f t="shared" si="6"/>
        <v>11 Oct 1998</v>
      </c>
      <c r="AD74" s="14" t="str">
        <f t="shared" si="7"/>
        <v>11 Oct 1998</v>
      </c>
      <c r="AE74">
        <f t="shared" ca="1" si="8"/>
        <v>28</v>
      </c>
      <c r="AH74" s="16">
        <v>1240</v>
      </c>
    </row>
    <row r="75" spans="1:34" ht="15.6" x14ac:dyDescent="0.3">
      <c r="A75" s="1"/>
      <c r="B75" s="1" t="s">
        <v>2455</v>
      </c>
      <c r="C75" s="1" t="s">
        <v>4871</v>
      </c>
      <c r="D75" t="s">
        <v>4735</v>
      </c>
      <c r="E75" t="s">
        <v>4872</v>
      </c>
      <c r="H75">
        <v>1</v>
      </c>
      <c r="K75" t="s">
        <v>2380</v>
      </c>
      <c r="L75" t="s">
        <v>2382</v>
      </c>
      <c r="O75">
        <v>38.39</v>
      </c>
      <c r="P75" t="str">
        <f t="shared" si="9"/>
        <v>Obesity</v>
      </c>
      <c r="S75">
        <v>4.25</v>
      </c>
      <c r="T75" t="str">
        <f t="shared" si="5"/>
        <v>normal</v>
      </c>
      <c r="X75">
        <v>2002</v>
      </c>
      <c r="Y75" t="s">
        <v>10</v>
      </c>
      <c r="Z75">
        <v>1</v>
      </c>
      <c r="AA75" s="11" t="str">
        <f t="shared" si="6"/>
        <v>1 Jul 2002</v>
      </c>
      <c r="AD75" s="14" t="str">
        <f t="shared" si="7"/>
        <v>1 Jul 2002</v>
      </c>
      <c r="AE75">
        <f t="shared" ca="1" si="8"/>
        <v>24</v>
      </c>
      <c r="AH75" s="16">
        <v>1241</v>
      </c>
    </row>
    <row r="76" spans="1:34" ht="15.6" x14ac:dyDescent="0.3">
      <c r="A76" s="1"/>
      <c r="B76" s="1" t="s">
        <v>2456</v>
      </c>
      <c r="C76" s="1" t="s">
        <v>4873</v>
      </c>
      <c r="D76" t="s">
        <v>4735</v>
      </c>
      <c r="E76" t="s">
        <v>4874</v>
      </c>
      <c r="F76" t="s">
        <v>4875</v>
      </c>
      <c r="H76">
        <v>2</v>
      </c>
      <c r="K76" t="s">
        <v>2380</v>
      </c>
      <c r="L76" t="s">
        <v>2382</v>
      </c>
      <c r="O76">
        <v>32.299999999999997</v>
      </c>
      <c r="P76" t="str">
        <f t="shared" si="9"/>
        <v>Obesity</v>
      </c>
      <c r="S76">
        <v>4.76</v>
      </c>
      <c r="T76" t="str">
        <f t="shared" si="5"/>
        <v>normal</v>
      </c>
      <c r="X76">
        <v>2003</v>
      </c>
      <c r="Y76" t="s">
        <v>35</v>
      </c>
      <c r="Z76">
        <v>2</v>
      </c>
      <c r="AA76" s="11" t="str">
        <f t="shared" si="6"/>
        <v>2 Aug 2003</v>
      </c>
      <c r="AD76" s="14" t="str">
        <f t="shared" si="7"/>
        <v>2 Aug 2003</v>
      </c>
      <c r="AE76">
        <f t="shared" ca="1" si="8"/>
        <v>23</v>
      </c>
      <c r="AH76" s="16">
        <v>1241.57</v>
      </c>
    </row>
    <row r="77" spans="1:34" ht="15.6" x14ac:dyDescent="0.3">
      <c r="A77" s="1"/>
      <c r="B77" s="1" t="s">
        <v>2457</v>
      </c>
      <c r="C77" s="1" t="s">
        <v>4876</v>
      </c>
      <c r="D77" t="s">
        <v>4732</v>
      </c>
      <c r="E77" t="s">
        <v>4877</v>
      </c>
      <c r="H77">
        <v>2</v>
      </c>
      <c r="K77" t="s">
        <v>2380</v>
      </c>
      <c r="L77" t="s">
        <v>2382</v>
      </c>
      <c r="O77">
        <v>48.8</v>
      </c>
      <c r="P77" t="str">
        <f t="shared" si="9"/>
        <v>Obesity</v>
      </c>
      <c r="S77">
        <v>6.22</v>
      </c>
      <c r="T77" t="str">
        <f t="shared" si="5"/>
        <v>Prediabetes</v>
      </c>
      <c r="X77">
        <v>2003</v>
      </c>
      <c r="Y77" t="s">
        <v>20</v>
      </c>
      <c r="Z77">
        <v>15</v>
      </c>
      <c r="AA77" s="11" t="str">
        <f t="shared" si="6"/>
        <v>15 Sep 2003</v>
      </c>
      <c r="AD77" s="14" t="str">
        <f t="shared" si="7"/>
        <v>15 Sep 2003</v>
      </c>
      <c r="AE77">
        <f t="shared" ca="1" si="8"/>
        <v>23</v>
      </c>
      <c r="AH77" s="16">
        <v>1242.26</v>
      </c>
    </row>
    <row r="78" spans="1:34" ht="15.6" x14ac:dyDescent="0.3">
      <c r="A78" s="1"/>
      <c r="B78" s="1" t="s">
        <v>2458</v>
      </c>
      <c r="C78" s="1" t="s">
        <v>4878</v>
      </c>
      <c r="D78" t="s">
        <v>4732</v>
      </c>
      <c r="E78" t="s">
        <v>4879</v>
      </c>
      <c r="H78">
        <v>0</v>
      </c>
      <c r="K78" t="s">
        <v>2380</v>
      </c>
      <c r="L78" t="s">
        <v>2382</v>
      </c>
      <c r="O78">
        <v>45.5</v>
      </c>
      <c r="P78" t="str">
        <f t="shared" si="9"/>
        <v>Obesity</v>
      </c>
      <c r="S78">
        <v>7.96</v>
      </c>
      <c r="T78" t="str">
        <f t="shared" si="5"/>
        <v>diabetes</v>
      </c>
      <c r="X78">
        <v>2003</v>
      </c>
      <c r="Y78" t="s">
        <v>20</v>
      </c>
      <c r="Z78">
        <v>8</v>
      </c>
      <c r="AA78" s="11" t="str">
        <f t="shared" si="6"/>
        <v>8 Sep 2003</v>
      </c>
      <c r="AD78" s="14" t="str">
        <f t="shared" si="7"/>
        <v>8 Sep 2003</v>
      </c>
      <c r="AE78">
        <f t="shared" ca="1" si="8"/>
        <v>23</v>
      </c>
      <c r="AH78" s="16">
        <v>1242.82</v>
      </c>
    </row>
    <row r="79" spans="1:34" ht="15.6" x14ac:dyDescent="0.3">
      <c r="A79" s="1"/>
      <c r="B79" s="1" t="s">
        <v>2459</v>
      </c>
      <c r="C79" s="1" t="s">
        <v>4880</v>
      </c>
      <c r="D79" t="s">
        <v>4732</v>
      </c>
      <c r="E79" t="s">
        <v>4881</v>
      </c>
      <c r="H79">
        <v>1</v>
      </c>
      <c r="K79" t="s">
        <v>2380</v>
      </c>
      <c r="L79" t="s">
        <v>2382</v>
      </c>
      <c r="O79">
        <v>53.61</v>
      </c>
      <c r="P79" t="str">
        <f t="shared" si="9"/>
        <v>Obesity</v>
      </c>
      <c r="S79">
        <v>10.92</v>
      </c>
      <c r="T79" t="str">
        <f t="shared" si="5"/>
        <v>diabetes</v>
      </c>
      <c r="X79">
        <v>2003</v>
      </c>
      <c r="Y79" t="s">
        <v>20</v>
      </c>
      <c r="Z79">
        <v>15</v>
      </c>
      <c r="AA79" s="11" t="str">
        <f t="shared" si="6"/>
        <v>15 Sep 2003</v>
      </c>
      <c r="AD79" s="14" t="str">
        <f t="shared" si="7"/>
        <v>15 Sep 2003</v>
      </c>
      <c r="AE79">
        <f t="shared" ca="1" si="8"/>
        <v>23</v>
      </c>
      <c r="AH79" s="16">
        <v>1252.4100000000001</v>
      </c>
    </row>
    <row r="80" spans="1:34" ht="15.6" x14ac:dyDescent="0.3">
      <c r="A80" s="1"/>
      <c r="B80" s="1" t="s">
        <v>2460</v>
      </c>
      <c r="C80" s="1" t="s">
        <v>4882</v>
      </c>
      <c r="D80" t="s">
        <v>4735</v>
      </c>
      <c r="E80" t="s">
        <v>4883</v>
      </c>
      <c r="H80">
        <v>1</v>
      </c>
      <c r="K80" t="s">
        <v>2380</v>
      </c>
      <c r="L80" t="s">
        <v>2382</v>
      </c>
      <c r="O80">
        <v>36.19</v>
      </c>
      <c r="P80" t="str">
        <f t="shared" si="9"/>
        <v>Obesity</v>
      </c>
      <c r="S80">
        <v>11.51</v>
      </c>
      <c r="T80" t="str">
        <f t="shared" si="5"/>
        <v>diabetes</v>
      </c>
      <c r="X80">
        <v>1997</v>
      </c>
      <c r="Y80" t="s">
        <v>15</v>
      </c>
      <c r="Z80">
        <v>4</v>
      </c>
      <c r="AA80" s="11" t="str">
        <f t="shared" si="6"/>
        <v>4 Nov 1997</v>
      </c>
      <c r="AD80" s="14" t="str">
        <f t="shared" si="7"/>
        <v>4 Nov 1997</v>
      </c>
      <c r="AE80">
        <f t="shared" ca="1" si="8"/>
        <v>28</v>
      </c>
      <c r="AH80" s="16">
        <v>1253</v>
      </c>
    </row>
    <row r="81" spans="1:34" ht="15.6" x14ac:dyDescent="0.3">
      <c r="A81" s="1"/>
      <c r="B81" s="1" t="s">
        <v>2461</v>
      </c>
      <c r="C81" s="1" t="s">
        <v>4884</v>
      </c>
      <c r="D81" t="s">
        <v>4732</v>
      </c>
      <c r="E81" t="s">
        <v>4885</v>
      </c>
      <c r="H81">
        <v>0</v>
      </c>
      <c r="K81" t="s">
        <v>2380</v>
      </c>
      <c r="L81" t="s">
        <v>2382</v>
      </c>
      <c r="O81">
        <v>34.6</v>
      </c>
      <c r="P81" t="str">
        <f t="shared" si="9"/>
        <v>Obesity</v>
      </c>
      <c r="S81">
        <v>5.99</v>
      </c>
      <c r="T81" t="str">
        <f t="shared" si="5"/>
        <v>Prediabetes</v>
      </c>
      <c r="X81">
        <v>2003</v>
      </c>
      <c r="Y81" t="s">
        <v>30</v>
      </c>
      <c r="Z81">
        <v>10</v>
      </c>
      <c r="AA81" s="11" t="str">
        <f t="shared" si="6"/>
        <v>10 Dec 2003</v>
      </c>
      <c r="AD81" s="14" t="str">
        <f t="shared" si="7"/>
        <v>10 Dec 2003</v>
      </c>
      <c r="AE81">
        <f t="shared" ca="1" si="8"/>
        <v>22</v>
      </c>
      <c r="AH81" s="16">
        <v>1253.94</v>
      </c>
    </row>
    <row r="82" spans="1:34" ht="15.6" x14ac:dyDescent="0.3">
      <c r="A82" s="1"/>
      <c r="B82" s="1" t="s">
        <v>2462</v>
      </c>
      <c r="C82" s="1" t="s">
        <v>4886</v>
      </c>
      <c r="D82" t="s">
        <v>4732</v>
      </c>
      <c r="E82" t="s">
        <v>4887</v>
      </c>
      <c r="H82">
        <v>0</v>
      </c>
      <c r="K82" t="s">
        <v>2380</v>
      </c>
      <c r="L82" t="s">
        <v>2382</v>
      </c>
      <c r="O82">
        <v>54.12</v>
      </c>
      <c r="P82" t="str">
        <f t="shared" si="9"/>
        <v>Obesity</v>
      </c>
      <c r="S82">
        <v>11.57</v>
      </c>
      <c r="T82" t="str">
        <f t="shared" si="5"/>
        <v>diabetes</v>
      </c>
      <c r="X82">
        <v>2003</v>
      </c>
      <c r="Y82" t="s">
        <v>37</v>
      </c>
      <c r="Z82">
        <v>13</v>
      </c>
      <c r="AA82" s="11" t="str">
        <f t="shared" si="6"/>
        <v>13 Oct 2003</v>
      </c>
      <c r="AD82" s="14" t="str">
        <f t="shared" si="7"/>
        <v>13 Oct 2003</v>
      </c>
      <c r="AE82">
        <f t="shared" ca="1" si="8"/>
        <v>23</v>
      </c>
      <c r="AH82" s="16">
        <v>1256.3</v>
      </c>
    </row>
    <row r="83" spans="1:34" ht="15.6" x14ac:dyDescent="0.3">
      <c r="A83" s="1"/>
      <c r="B83" s="1" t="s">
        <v>2463</v>
      </c>
      <c r="C83" s="1" t="s">
        <v>4888</v>
      </c>
      <c r="D83" t="s">
        <v>4735</v>
      </c>
      <c r="E83" t="s">
        <v>4889</v>
      </c>
      <c r="H83">
        <v>0</v>
      </c>
      <c r="K83" t="s">
        <v>2380</v>
      </c>
      <c r="L83" t="s">
        <v>2382</v>
      </c>
      <c r="O83">
        <v>48.82</v>
      </c>
      <c r="P83" t="str">
        <f t="shared" si="9"/>
        <v>Obesity</v>
      </c>
      <c r="S83">
        <v>6.67</v>
      </c>
      <c r="T83" t="str">
        <f t="shared" si="5"/>
        <v>diabetes</v>
      </c>
      <c r="X83">
        <v>2003</v>
      </c>
      <c r="Y83" t="s">
        <v>37</v>
      </c>
      <c r="Z83">
        <v>30</v>
      </c>
      <c r="AA83" s="11" t="str">
        <f t="shared" si="6"/>
        <v>30 Oct 2003</v>
      </c>
      <c r="AD83" s="14" t="str">
        <f t="shared" si="7"/>
        <v>30 Oct 2003</v>
      </c>
      <c r="AE83">
        <f t="shared" ca="1" si="8"/>
        <v>22</v>
      </c>
      <c r="AH83" s="16">
        <v>1261.44</v>
      </c>
    </row>
    <row r="84" spans="1:34" ht="15.6" x14ac:dyDescent="0.3">
      <c r="A84" s="1"/>
      <c r="B84" s="1" t="s">
        <v>2464</v>
      </c>
      <c r="C84" s="1" t="s">
        <v>4890</v>
      </c>
      <c r="D84" t="s">
        <v>4732</v>
      </c>
      <c r="E84" t="s">
        <v>4891</v>
      </c>
      <c r="H84">
        <v>0</v>
      </c>
      <c r="K84" t="s">
        <v>2380</v>
      </c>
      <c r="L84" t="s">
        <v>2382</v>
      </c>
      <c r="O84">
        <v>51.01</v>
      </c>
      <c r="P84" t="str">
        <f t="shared" si="9"/>
        <v>Obesity</v>
      </c>
      <c r="S84">
        <v>9.1999999999999993</v>
      </c>
      <c r="T84" t="str">
        <f t="shared" si="5"/>
        <v>diabetes</v>
      </c>
      <c r="X84">
        <v>2003</v>
      </c>
      <c r="Y84" t="s">
        <v>35</v>
      </c>
      <c r="Z84">
        <v>15</v>
      </c>
      <c r="AA84" s="11" t="str">
        <f t="shared" si="6"/>
        <v>15 Aug 2003</v>
      </c>
      <c r="AD84" s="14" t="str">
        <f t="shared" si="7"/>
        <v>15 Aug 2003</v>
      </c>
      <c r="AE84">
        <f t="shared" ca="1" si="8"/>
        <v>23</v>
      </c>
      <c r="AH84" s="16">
        <v>1261.8599999999999</v>
      </c>
    </row>
    <row r="85" spans="1:34" ht="15.6" x14ac:dyDescent="0.3">
      <c r="A85" s="1"/>
      <c r="B85" s="1" t="s">
        <v>2465</v>
      </c>
      <c r="C85" s="1" t="s">
        <v>4892</v>
      </c>
      <c r="D85" t="s">
        <v>4732</v>
      </c>
      <c r="E85" t="s">
        <v>4893</v>
      </c>
      <c r="H85">
        <v>1</v>
      </c>
      <c r="K85" t="s">
        <v>2380</v>
      </c>
      <c r="L85" t="s">
        <v>2382</v>
      </c>
      <c r="O85">
        <v>45.65</v>
      </c>
      <c r="P85" t="str">
        <f t="shared" si="9"/>
        <v>Obesity</v>
      </c>
      <c r="S85">
        <v>5.1100000000000003</v>
      </c>
      <c r="T85" t="str">
        <f t="shared" si="5"/>
        <v>normal</v>
      </c>
      <c r="X85">
        <v>2003</v>
      </c>
      <c r="Y85" t="s">
        <v>15</v>
      </c>
      <c r="Z85">
        <v>21</v>
      </c>
      <c r="AA85" s="11" t="str">
        <f t="shared" si="6"/>
        <v>21 Nov 2003</v>
      </c>
      <c r="AD85" s="14" t="str">
        <f t="shared" si="7"/>
        <v>21 Nov 2003</v>
      </c>
      <c r="AE85">
        <f t="shared" ca="1" si="8"/>
        <v>22</v>
      </c>
      <c r="AH85" s="16">
        <v>1263.25</v>
      </c>
    </row>
    <row r="86" spans="1:34" ht="15.6" x14ac:dyDescent="0.3">
      <c r="A86" s="1"/>
      <c r="B86" s="1" t="s">
        <v>2466</v>
      </c>
      <c r="C86" s="1" t="s">
        <v>4894</v>
      </c>
      <c r="D86" t="s">
        <v>4735</v>
      </c>
      <c r="E86" t="s">
        <v>4895</v>
      </c>
      <c r="H86">
        <v>0</v>
      </c>
      <c r="K86" t="s">
        <v>2380</v>
      </c>
      <c r="L86" t="s">
        <v>2382</v>
      </c>
      <c r="O86">
        <v>52.9</v>
      </c>
      <c r="P86" t="str">
        <f t="shared" si="9"/>
        <v>Obesity</v>
      </c>
      <c r="S86">
        <v>5.34</v>
      </c>
      <c r="T86" t="str">
        <f t="shared" si="5"/>
        <v>normal</v>
      </c>
      <c r="X86">
        <v>2002</v>
      </c>
      <c r="Y86" t="s">
        <v>30</v>
      </c>
      <c r="Z86">
        <v>4</v>
      </c>
      <c r="AA86" s="11" t="str">
        <f t="shared" si="6"/>
        <v>4 Dec 2002</v>
      </c>
      <c r="AD86" s="14" t="str">
        <f t="shared" si="7"/>
        <v>4 Dec 2002</v>
      </c>
      <c r="AE86">
        <f t="shared" ca="1" si="8"/>
        <v>23</v>
      </c>
      <c r="AH86" s="16">
        <v>1267</v>
      </c>
    </row>
    <row r="87" spans="1:34" ht="15.6" x14ac:dyDescent="0.3">
      <c r="A87" s="1"/>
      <c r="B87" s="1" t="s">
        <v>2467</v>
      </c>
      <c r="C87" s="1" t="s">
        <v>4896</v>
      </c>
      <c r="D87" t="s">
        <v>4732</v>
      </c>
      <c r="E87" t="s">
        <v>4897</v>
      </c>
      <c r="H87">
        <v>1</v>
      </c>
      <c r="K87" t="s">
        <v>2380</v>
      </c>
      <c r="L87" t="s">
        <v>2382</v>
      </c>
      <c r="O87">
        <v>45.41</v>
      </c>
      <c r="P87" t="str">
        <f t="shared" si="9"/>
        <v>Obesity</v>
      </c>
      <c r="S87">
        <v>4.03</v>
      </c>
      <c r="T87" t="str">
        <f t="shared" si="5"/>
        <v>normal</v>
      </c>
      <c r="X87">
        <v>1997</v>
      </c>
      <c r="Y87" t="s">
        <v>37</v>
      </c>
      <c r="Z87">
        <v>26</v>
      </c>
      <c r="AA87" s="11" t="str">
        <f t="shared" si="6"/>
        <v>26 Oct 1997</v>
      </c>
      <c r="AD87" s="14" t="str">
        <f t="shared" si="7"/>
        <v>26 Oct 1997</v>
      </c>
      <c r="AE87">
        <f t="shared" ca="1" si="8"/>
        <v>28</v>
      </c>
      <c r="AH87" s="16">
        <v>1276</v>
      </c>
    </row>
    <row r="88" spans="1:34" ht="15.6" x14ac:dyDescent="0.3">
      <c r="A88" s="1"/>
      <c r="B88" s="1" t="s">
        <v>2468</v>
      </c>
      <c r="C88" s="1" t="s">
        <v>4898</v>
      </c>
      <c r="D88" t="s">
        <v>4735</v>
      </c>
      <c r="E88" t="s">
        <v>4899</v>
      </c>
      <c r="H88">
        <v>1</v>
      </c>
      <c r="K88" t="s">
        <v>2380</v>
      </c>
      <c r="L88" t="s">
        <v>2382</v>
      </c>
      <c r="O88">
        <v>49.41</v>
      </c>
      <c r="P88" t="str">
        <f t="shared" si="9"/>
        <v>Obesity</v>
      </c>
      <c r="S88">
        <v>4.2300000000000004</v>
      </c>
      <c r="T88" t="str">
        <f t="shared" si="5"/>
        <v>normal</v>
      </c>
      <c r="X88">
        <v>2004</v>
      </c>
      <c r="Y88" t="s">
        <v>20</v>
      </c>
      <c r="Z88">
        <v>30</v>
      </c>
      <c r="AA88" s="11" t="str">
        <f t="shared" si="6"/>
        <v>30 Sep 2004</v>
      </c>
      <c r="AD88" s="14" t="str">
        <f t="shared" si="7"/>
        <v>30 Sep 2004</v>
      </c>
      <c r="AE88">
        <f t="shared" ca="1" si="8"/>
        <v>22</v>
      </c>
      <c r="AH88" s="16">
        <v>1283</v>
      </c>
    </row>
    <row r="89" spans="1:34" ht="15.6" x14ac:dyDescent="0.3">
      <c r="A89" s="1"/>
      <c r="B89" s="1" t="s">
        <v>2469</v>
      </c>
      <c r="C89" s="1" t="s">
        <v>4900</v>
      </c>
      <c r="D89" t="s">
        <v>4735</v>
      </c>
      <c r="E89" t="s">
        <v>4901</v>
      </c>
      <c r="H89">
        <v>2</v>
      </c>
      <c r="K89" t="s">
        <v>2380</v>
      </c>
      <c r="L89" t="s">
        <v>2382</v>
      </c>
      <c r="O89">
        <v>31.824999999999999</v>
      </c>
      <c r="P89" t="str">
        <f t="shared" si="9"/>
        <v>Obesity</v>
      </c>
      <c r="S89">
        <v>4.0599999999999996</v>
      </c>
      <c r="T89" t="str">
        <f t="shared" si="5"/>
        <v>normal</v>
      </c>
      <c r="X89">
        <v>2004</v>
      </c>
      <c r="Y89" t="s">
        <v>10</v>
      </c>
      <c r="Z89">
        <v>28</v>
      </c>
      <c r="AA89" s="11" t="str">
        <f t="shared" si="6"/>
        <v>28 Jul 2004</v>
      </c>
      <c r="AD89" s="14" t="str">
        <f t="shared" si="7"/>
        <v>28 Jul 2004</v>
      </c>
      <c r="AE89">
        <f t="shared" ca="1" si="8"/>
        <v>22</v>
      </c>
      <c r="AH89" s="16">
        <v>1285</v>
      </c>
    </row>
    <row r="90" spans="1:34" ht="15.6" x14ac:dyDescent="0.3">
      <c r="A90" s="1"/>
      <c r="B90" s="1" t="s">
        <v>2470</v>
      </c>
      <c r="C90" s="1" t="s">
        <v>4902</v>
      </c>
      <c r="D90" t="s">
        <v>4735</v>
      </c>
      <c r="E90" t="s">
        <v>4903</v>
      </c>
      <c r="H90">
        <v>2</v>
      </c>
      <c r="K90" t="s">
        <v>2380</v>
      </c>
      <c r="L90" t="s">
        <v>2382</v>
      </c>
      <c r="O90">
        <v>51.28</v>
      </c>
      <c r="P90" t="str">
        <f t="shared" si="9"/>
        <v>Obesity</v>
      </c>
      <c r="S90">
        <v>4.68</v>
      </c>
      <c r="T90" t="str">
        <f t="shared" si="5"/>
        <v>normal</v>
      </c>
      <c r="X90">
        <v>2000</v>
      </c>
      <c r="Y90" t="s">
        <v>18</v>
      </c>
      <c r="Z90">
        <v>26</v>
      </c>
      <c r="AA90" s="11" t="str">
        <f t="shared" si="6"/>
        <v>26 Jun 2000</v>
      </c>
      <c r="AD90" s="14" t="str">
        <f t="shared" si="7"/>
        <v>26 Jun 2000</v>
      </c>
      <c r="AE90">
        <f t="shared" ca="1" si="8"/>
        <v>26</v>
      </c>
      <c r="AH90" s="16">
        <v>1286</v>
      </c>
    </row>
    <row r="91" spans="1:34" ht="15.6" x14ac:dyDescent="0.3">
      <c r="A91" s="1"/>
      <c r="B91" s="1" t="s">
        <v>2471</v>
      </c>
      <c r="C91" s="1" t="s">
        <v>4904</v>
      </c>
      <c r="D91" t="s">
        <v>4735</v>
      </c>
      <c r="E91" t="s">
        <v>4905</v>
      </c>
      <c r="H91">
        <v>1</v>
      </c>
      <c r="K91" t="s">
        <v>2380</v>
      </c>
      <c r="L91" t="s">
        <v>2382</v>
      </c>
      <c r="O91">
        <v>34.96</v>
      </c>
      <c r="P91" t="str">
        <f t="shared" si="9"/>
        <v>Obesity</v>
      </c>
      <c r="S91">
        <v>4.34</v>
      </c>
      <c r="T91" t="str">
        <f t="shared" si="5"/>
        <v>normal</v>
      </c>
      <c r="X91">
        <v>1998</v>
      </c>
      <c r="Y91" t="s">
        <v>18</v>
      </c>
      <c r="Z91">
        <v>4</v>
      </c>
      <c r="AA91" s="11" t="str">
        <f t="shared" si="6"/>
        <v>4 Jun 1998</v>
      </c>
      <c r="AD91" s="14" t="str">
        <f t="shared" si="7"/>
        <v>4 Jun 1998</v>
      </c>
      <c r="AE91">
        <f t="shared" ca="1" si="8"/>
        <v>28</v>
      </c>
      <c r="AH91" s="16">
        <v>1290.93</v>
      </c>
    </row>
    <row r="92" spans="1:34" ht="15.6" x14ac:dyDescent="0.3">
      <c r="A92" s="1"/>
      <c r="B92" s="1" t="s">
        <v>2472</v>
      </c>
      <c r="C92" s="1" t="s">
        <v>4906</v>
      </c>
      <c r="D92" t="s">
        <v>4732</v>
      </c>
      <c r="E92" t="s">
        <v>4907</v>
      </c>
      <c r="H92">
        <v>0</v>
      </c>
      <c r="K92" t="s">
        <v>2380</v>
      </c>
      <c r="L92" t="s">
        <v>2382</v>
      </c>
      <c r="O92">
        <v>33.11</v>
      </c>
      <c r="P92" t="str">
        <f t="shared" si="9"/>
        <v>Obesity</v>
      </c>
      <c r="S92">
        <v>10.51</v>
      </c>
      <c r="T92" t="str">
        <f t="shared" si="5"/>
        <v>diabetes</v>
      </c>
      <c r="X92">
        <v>2001</v>
      </c>
      <c r="Y92" t="s">
        <v>15</v>
      </c>
      <c r="Z92">
        <v>29</v>
      </c>
      <c r="AA92" s="11" t="str">
        <f t="shared" si="6"/>
        <v>29 Nov 2001</v>
      </c>
      <c r="AD92" s="14" t="str">
        <f t="shared" si="7"/>
        <v>29 Nov 2001</v>
      </c>
      <c r="AE92">
        <f t="shared" ca="1" si="8"/>
        <v>24</v>
      </c>
      <c r="AH92" s="16">
        <v>1293</v>
      </c>
    </row>
    <row r="93" spans="1:34" ht="15.6" x14ac:dyDescent="0.3">
      <c r="A93" s="1"/>
      <c r="B93" s="1" t="s">
        <v>2473</v>
      </c>
      <c r="C93" s="1" t="s">
        <v>4908</v>
      </c>
      <c r="D93" t="s">
        <v>4732</v>
      </c>
      <c r="E93" t="s">
        <v>4909</v>
      </c>
      <c r="H93">
        <v>1</v>
      </c>
      <c r="K93" t="s">
        <v>2380</v>
      </c>
      <c r="L93" t="s">
        <v>2382</v>
      </c>
      <c r="O93">
        <v>54.74</v>
      </c>
      <c r="P93" t="str">
        <f t="shared" si="9"/>
        <v>Obesity</v>
      </c>
      <c r="S93">
        <v>5.84</v>
      </c>
      <c r="T93" t="str">
        <f t="shared" si="5"/>
        <v>Prediabetes</v>
      </c>
      <c r="X93">
        <v>2002</v>
      </c>
      <c r="Y93" t="s">
        <v>30</v>
      </c>
      <c r="Z93">
        <v>10</v>
      </c>
      <c r="AA93" s="11" t="str">
        <f t="shared" si="6"/>
        <v>10 Dec 2002</v>
      </c>
      <c r="AD93" s="14" t="str">
        <f t="shared" si="7"/>
        <v>10 Dec 2002</v>
      </c>
      <c r="AE93">
        <f t="shared" ca="1" si="8"/>
        <v>23</v>
      </c>
      <c r="AH93" s="16">
        <v>1304</v>
      </c>
    </row>
    <row r="94" spans="1:34" ht="15.6" x14ac:dyDescent="0.3">
      <c r="A94" s="1"/>
      <c r="B94" s="1" t="s">
        <v>2474</v>
      </c>
      <c r="C94" s="1" t="s">
        <v>4910</v>
      </c>
      <c r="D94" t="s">
        <v>4732</v>
      </c>
      <c r="E94" t="s">
        <v>4911</v>
      </c>
      <c r="H94">
        <v>1</v>
      </c>
      <c r="K94" t="s">
        <v>2380</v>
      </c>
      <c r="L94" t="s">
        <v>2382</v>
      </c>
      <c r="O94">
        <v>32.56</v>
      </c>
      <c r="P94" t="str">
        <f t="shared" si="9"/>
        <v>Obesity</v>
      </c>
      <c r="S94">
        <v>5.41</v>
      </c>
      <c r="T94" t="str">
        <f t="shared" si="5"/>
        <v>normal</v>
      </c>
      <c r="X94">
        <v>1999</v>
      </c>
      <c r="Y94" t="s">
        <v>30</v>
      </c>
      <c r="Z94">
        <v>2</v>
      </c>
      <c r="AA94" s="11" t="str">
        <f t="shared" si="6"/>
        <v>2 Dec 1999</v>
      </c>
      <c r="AD94" s="14" t="str">
        <f t="shared" si="7"/>
        <v>2 Dec 1999</v>
      </c>
      <c r="AE94">
        <f t="shared" ca="1" si="8"/>
        <v>26</v>
      </c>
      <c r="AH94" s="16">
        <v>1304</v>
      </c>
    </row>
    <row r="95" spans="1:34" ht="15.6" x14ac:dyDescent="0.3">
      <c r="A95" s="1"/>
      <c r="B95" s="1" t="s">
        <v>2475</v>
      </c>
      <c r="C95" s="1" t="s">
        <v>4912</v>
      </c>
      <c r="D95" t="s">
        <v>4732</v>
      </c>
      <c r="E95" t="s">
        <v>4913</v>
      </c>
      <c r="H95">
        <v>1</v>
      </c>
      <c r="K95" t="s">
        <v>2380</v>
      </c>
      <c r="L95" t="s">
        <v>2382</v>
      </c>
      <c r="O95">
        <v>39.049999999999997</v>
      </c>
      <c r="P95" t="str">
        <f t="shared" si="9"/>
        <v>Obesity</v>
      </c>
      <c r="S95">
        <v>6.06</v>
      </c>
      <c r="T95" t="str">
        <f t="shared" si="5"/>
        <v>Prediabetes</v>
      </c>
      <c r="X95">
        <v>2002</v>
      </c>
      <c r="Y95" t="s">
        <v>37</v>
      </c>
      <c r="Z95">
        <v>13</v>
      </c>
      <c r="AA95" s="11" t="str">
        <f t="shared" si="6"/>
        <v>13 Oct 2002</v>
      </c>
      <c r="AD95" s="14" t="str">
        <f t="shared" si="7"/>
        <v>13 Oct 2002</v>
      </c>
      <c r="AE95">
        <f t="shared" ca="1" si="8"/>
        <v>24</v>
      </c>
      <c r="AH95" s="16">
        <v>1315</v>
      </c>
    </row>
    <row r="96" spans="1:34" ht="15.6" x14ac:dyDescent="0.3">
      <c r="A96" s="1"/>
      <c r="B96" s="1" t="s">
        <v>2476</v>
      </c>
      <c r="C96" s="1" t="s">
        <v>4914</v>
      </c>
      <c r="D96" t="s">
        <v>4732</v>
      </c>
      <c r="E96" t="s">
        <v>4915</v>
      </c>
      <c r="H96">
        <v>0</v>
      </c>
      <c r="K96" t="s">
        <v>2380</v>
      </c>
      <c r="L96" t="s">
        <v>2382</v>
      </c>
      <c r="O96">
        <v>42.75</v>
      </c>
      <c r="P96" t="str">
        <f t="shared" si="9"/>
        <v>Obesity</v>
      </c>
      <c r="S96">
        <v>4.22</v>
      </c>
      <c r="T96" t="str">
        <f t="shared" si="5"/>
        <v>normal</v>
      </c>
      <c r="X96">
        <v>1999</v>
      </c>
      <c r="Y96" t="s">
        <v>37</v>
      </c>
      <c r="Z96">
        <v>14</v>
      </c>
      <c r="AA96" s="11" t="str">
        <f t="shared" si="6"/>
        <v>14 Oct 1999</v>
      </c>
      <c r="AD96" s="14" t="str">
        <f t="shared" si="7"/>
        <v>14 Oct 1999</v>
      </c>
      <c r="AE96">
        <f t="shared" ca="1" si="8"/>
        <v>27</v>
      </c>
      <c r="AH96" s="16">
        <v>1329.17</v>
      </c>
    </row>
    <row r="97" spans="1:34" ht="15.6" x14ac:dyDescent="0.3">
      <c r="A97" s="1"/>
      <c r="B97" s="1" t="s">
        <v>2477</v>
      </c>
      <c r="C97" s="1" t="s">
        <v>4916</v>
      </c>
      <c r="D97" t="s">
        <v>4735</v>
      </c>
      <c r="E97" t="s">
        <v>4917</v>
      </c>
      <c r="H97">
        <v>2</v>
      </c>
      <c r="K97" t="s">
        <v>2380</v>
      </c>
      <c r="L97" t="s">
        <v>2382</v>
      </c>
      <c r="O97">
        <v>50.58</v>
      </c>
      <c r="P97" t="str">
        <f t="shared" si="9"/>
        <v>Obesity</v>
      </c>
      <c r="S97">
        <v>5.12</v>
      </c>
      <c r="T97" t="str">
        <f t="shared" si="5"/>
        <v>normal</v>
      </c>
      <c r="X97">
        <v>1998</v>
      </c>
      <c r="Y97" t="s">
        <v>10</v>
      </c>
      <c r="Z97">
        <v>12</v>
      </c>
      <c r="AA97" s="11" t="str">
        <f t="shared" si="6"/>
        <v>12 Jul 1998</v>
      </c>
      <c r="AD97" s="14" t="str">
        <f t="shared" si="7"/>
        <v>12 Jul 1998</v>
      </c>
      <c r="AE97">
        <f t="shared" ca="1" si="8"/>
        <v>28</v>
      </c>
      <c r="AH97" s="16">
        <v>1332.61</v>
      </c>
    </row>
    <row r="98" spans="1:34" ht="15.6" x14ac:dyDescent="0.3">
      <c r="A98" s="1"/>
      <c r="B98" s="1" t="s">
        <v>2478</v>
      </c>
      <c r="C98" s="1" t="s">
        <v>4918</v>
      </c>
      <c r="D98" t="s">
        <v>4735</v>
      </c>
      <c r="E98" t="s">
        <v>4759</v>
      </c>
      <c r="H98">
        <v>0</v>
      </c>
      <c r="K98" t="s">
        <v>2380</v>
      </c>
      <c r="L98" t="s">
        <v>2382</v>
      </c>
      <c r="O98">
        <v>30.495000000000001</v>
      </c>
      <c r="P98" t="str">
        <f t="shared" si="9"/>
        <v>Obesity</v>
      </c>
      <c r="S98">
        <v>4.57</v>
      </c>
      <c r="T98" t="str">
        <f t="shared" si="5"/>
        <v>normal</v>
      </c>
      <c r="X98">
        <v>1995</v>
      </c>
      <c r="Y98" t="s">
        <v>10</v>
      </c>
      <c r="Z98">
        <v>30</v>
      </c>
      <c r="AA98" s="11" t="str">
        <f t="shared" si="6"/>
        <v>30 Jul 1995</v>
      </c>
      <c r="AD98" s="14" t="str">
        <f t="shared" si="7"/>
        <v>30 Jul 1995</v>
      </c>
      <c r="AE98">
        <f t="shared" ca="1" si="8"/>
        <v>31</v>
      </c>
      <c r="AH98" s="16">
        <v>1338</v>
      </c>
    </row>
    <row r="99" spans="1:34" ht="15.6" x14ac:dyDescent="0.3">
      <c r="A99" s="1"/>
      <c r="B99" s="1" t="s">
        <v>2479</v>
      </c>
      <c r="C99" s="1" t="s">
        <v>4919</v>
      </c>
      <c r="D99" t="s">
        <v>4732</v>
      </c>
      <c r="E99" t="s">
        <v>4794</v>
      </c>
      <c r="H99">
        <v>2</v>
      </c>
      <c r="K99" t="s">
        <v>2380</v>
      </c>
      <c r="L99" t="s">
        <v>2382</v>
      </c>
      <c r="O99">
        <v>48.31</v>
      </c>
      <c r="P99" t="str">
        <f t="shared" si="9"/>
        <v>Obesity</v>
      </c>
      <c r="S99">
        <v>9.58</v>
      </c>
      <c r="T99" t="str">
        <f t="shared" si="5"/>
        <v>diabetes</v>
      </c>
      <c r="X99">
        <v>1997</v>
      </c>
      <c r="Y99" t="s">
        <v>15</v>
      </c>
      <c r="Z99">
        <v>7</v>
      </c>
      <c r="AA99" s="11" t="str">
        <f t="shared" si="6"/>
        <v>7 Nov 1997</v>
      </c>
      <c r="AD99" s="14" t="str">
        <f t="shared" si="7"/>
        <v>7 Nov 1997</v>
      </c>
      <c r="AE99">
        <f t="shared" ca="1" si="8"/>
        <v>28</v>
      </c>
      <c r="AH99" s="16">
        <v>1341.16</v>
      </c>
    </row>
    <row r="100" spans="1:34" ht="15.6" x14ac:dyDescent="0.3">
      <c r="A100" s="1"/>
      <c r="B100" s="1" t="s">
        <v>2480</v>
      </c>
      <c r="C100" s="1" t="s">
        <v>4920</v>
      </c>
      <c r="D100" t="s">
        <v>4735</v>
      </c>
      <c r="E100" t="s">
        <v>4921</v>
      </c>
      <c r="H100">
        <v>1</v>
      </c>
      <c r="K100" t="s">
        <v>2380</v>
      </c>
      <c r="L100" t="s">
        <v>2382</v>
      </c>
      <c r="O100">
        <v>48.99</v>
      </c>
      <c r="P100" t="str">
        <f t="shared" si="9"/>
        <v>Obesity</v>
      </c>
      <c r="S100">
        <v>9.7799999999999994</v>
      </c>
      <c r="T100" t="str">
        <f t="shared" si="5"/>
        <v>diabetes</v>
      </c>
      <c r="X100">
        <v>1998</v>
      </c>
      <c r="Y100" t="s">
        <v>30</v>
      </c>
      <c r="Z100">
        <v>3</v>
      </c>
      <c r="AA100" s="11" t="str">
        <f t="shared" si="6"/>
        <v>3 Dec 1998</v>
      </c>
      <c r="AD100" s="14" t="str">
        <f t="shared" si="7"/>
        <v>3 Dec 1998</v>
      </c>
      <c r="AE100">
        <f t="shared" ca="1" si="8"/>
        <v>27</v>
      </c>
      <c r="AH100" s="16">
        <v>1359</v>
      </c>
    </row>
    <row r="101" spans="1:34" ht="15.6" x14ac:dyDescent="0.3">
      <c r="A101" s="1"/>
      <c r="B101" s="1" t="s">
        <v>2481</v>
      </c>
      <c r="C101" s="1" t="s">
        <v>4922</v>
      </c>
      <c r="D101" t="s">
        <v>4732</v>
      </c>
      <c r="E101" t="s">
        <v>4923</v>
      </c>
      <c r="H101">
        <v>0</v>
      </c>
      <c r="K101" t="s">
        <v>2380</v>
      </c>
      <c r="L101" t="s">
        <v>2382</v>
      </c>
      <c r="O101">
        <v>38.39</v>
      </c>
      <c r="P101" t="str">
        <f t="shared" si="9"/>
        <v>Obesity</v>
      </c>
      <c r="S101">
        <v>4.1100000000000003</v>
      </c>
      <c r="T101" t="str">
        <f t="shared" si="5"/>
        <v>normal</v>
      </c>
      <c r="X101">
        <v>2002</v>
      </c>
      <c r="Y101" t="s">
        <v>35</v>
      </c>
      <c r="Z101">
        <v>15</v>
      </c>
      <c r="AA101" s="11" t="str">
        <f t="shared" si="6"/>
        <v>15 Aug 2002</v>
      </c>
      <c r="AD101" s="14" t="str">
        <f t="shared" si="7"/>
        <v>15 Aug 2002</v>
      </c>
      <c r="AE101">
        <f t="shared" ca="1" si="8"/>
        <v>24</v>
      </c>
      <c r="AH101" s="16">
        <v>1382</v>
      </c>
    </row>
    <row r="102" spans="1:34" ht="15.6" x14ac:dyDescent="0.3">
      <c r="A102" s="1"/>
      <c r="B102" s="1" t="s">
        <v>2482</v>
      </c>
      <c r="C102" s="1" t="s">
        <v>4924</v>
      </c>
      <c r="D102" t="s">
        <v>4732</v>
      </c>
      <c r="E102" t="s">
        <v>4925</v>
      </c>
      <c r="H102">
        <v>2</v>
      </c>
      <c r="K102" t="s">
        <v>2380</v>
      </c>
      <c r="L102" t="s">
        <v>2382</v>
      </c>
      <c r="O102">
        <v>44.34</v>
      </c>
      <c r="P102" t="str">
        <f t="shared" si="9"/>
        <v>Obesity</v>
      </c>
      <c r="S102">
        <v>4.0199999999999996</v>
      </c>
      <c r="T102" t="str">
        <f t="shared" si="5"/>
        <v>normal</v>
      </c>
      <c r="X102">
        <v>1999</v>
      </c>
      <c r="Y102" t="s">
        <v>10</v>
      </c>
      <c r="Z102">
        <v>6</v>
      </c>
      <c r="AA102" s="11" t="str">
        <f t="shared" si="6"/>
        <v>6 Jul 1999</v>
      </c>
      <c r="AD102" s="14" t="str">
        <f t="shared" si="7"/>
        <v>6 Jul 1999</v>
      </c>
      <c r="AE102">
        <f t="shared" ca="1" si="8"/>
        <v>27</v>
      </c>
      <c r="AH102" s="16">
        <v>1389</v>
      </c>
    </row>
    <row r="103" spans="1:34" ht="15.6" x14ac:dyDescent="0.3">
      <c r="A103" s="1"/>
      <c r="B103" s="1" t="s">
        <v>2483</v>
      </c>
      <c r="C103" s="1" t="s">
        <v>4926</v>
      </c>
      <c r="D103" t="s">
        <v>4735</v>
      </c>
      <c r="E103" t="s">
        <v>4927</v>
      </c>
      <c r="H103">
        <v>0</v>
      </c>
      <c r="K103" t="s">
        <v>2380</v>
      </c>
      <c r="L103" t="s">
        <v>2382</v>
      </c>
      <c r="O103">
        <v>41.51</v>
      </c>
      <c r="P103" t="str">
        <f t="shared" si="9"/>
        <v>Obesity</v>
      </c>
      <c r="S103">
        <v>6.92</v>
      </c>
      <c r="T103" t="str">
        <f t="shared" si="5"/>
        <v>diabetes</v>
      </c>
      <c r="X103">
        <v>2002</v>
      </c>
      <c r="Y103" t="s">
        <v>15</v>
      </c>
      <c r="Z103">
        <v>14</v>
      </c>
      <c r="AA103" s="11" t="str">
        <f t="shared" si="6"/>
        <v>14 Nov 2002</v>
      </c>
      <c r="AD103" s="14" t="str">
        <f t="shared" si="7"/>
        <v>14 Nov 2002</v>
      </c>
      <c r="AE103">
        <f t="shared" ca="1" si="8"/>
        <v>23</v>
      </c>
      <c r="AH103" s="16">
        <v>1390</v>
      </c>
    </row>
    <row r="104" spans="1:34" ht="15.6" x14ac:dyDescent="0.3">
      <c r="A104" s="1"/>
      <c r="B104" s="1" t="s">
        <v>2484</v>
      </c>
      <c r="C104" s="1" t="s">
        <v>4928</v>
      </c>
      <c r="D104" t="s">
        <v>4735</v>
      </c>
      <c r="E104" t="s">
        <v>4864</v>
      </c>
      <c r="H104">
        <v>0</v>
      </c>
      <c r="K104" t="s">
        <v>2380</v>
      </c>
      <c r="L104" t="s">
        <v>2382</v>
      </c>
      <c r="O104">
        <v>48.2</v>
      </c>
      <c r="P104" t="str">
        <f t="shared" si="9"/>
        <v>Obesity</v>
      </c>
      <c r="S104">
        <v>4.84</v>
      </c>
      <c r="T104" t="str">
        <f t="shared" si="5"/>
        <v>normal</v>
      </c>
      <c r="X104">
        <v>2002</v>
      </c>
      <c r="Y104" t="s">
        <v>30</v>
      </c>
      <c r="Z104">
        <v>22</v>
      </c>
      <c r="AA104" s="11" t="str">
        <f t="shared" si="6"/>
        <v>22 Dec 2002</v>
      </c>
      <c r="AD104" s="14" t="str">
        <f t="shared" si="7"/>
        <v>22 Dec 2002</v>
      </c>
      <c r="AE104">
        <f t="shared" ca="1" si="8"/>
        <v>23</v>
      </c>
      <c r="AH104" s="16">
        <v>1391.53</v>
      </c>
    </row>
    <row r="105" spans="1:34" ht="15.6" x14ac:dyDescent="0.3">
      <c r="A105" s="1"/>
      <c r="B105" s="1" t="s">
        <v>2485</v>
      </c>
      <c r="C105" s="1" t="s">
        <v>4929</v>
      </c>
      <c r="D105" t="s">
        <v>4735</v>
      </c>
      <c r="E105" t="s">
        <v>4930</v>
      </c>
      <c r="H105">
        <v>0</v>
      </c>
      <c r="K105" t="s">
        <v>2380</v>
      </c>
      <c r="L105" t="s">
        <v>2382</v>
      </c>
      <c r="O105">
        <v>35.75</v>
      </c>
      <c r="P105" t="str">
        <f t="shared" si="9"/>
        <v>Obesity</v>
      </c>
      <c r="S105">
        <v>8</v>
      </c>
      <c r="T105" t="str">
        <f t="shared" si="5"/>
        <v>diabetes</v>
      </c>
      <c r="X105">
        <v>1998</v>
      </c>
      <c r="Y105" t="s">
        <v>20</v>
      </c>
      <c r="Z105">
        <v>5</v>
      </c>
      <c r="AA105" s="11" t="str">
        <f t="shared" si="6"/>
        <v>5 Sep 1998</v>
      </c>
      <c r="AD105" s="14" t="str">
        <f t="shared" si="7"/>
        <v>5 Sep 1998</v>
      </c>
      <c r="AE105">
        <f t="shared" ca="1" si="8"/>
        <v>28</v>
      </c>
      <c r="AH105" s="16">
        <v>1400.44</v>
      </c>
    </row>
    <row r="106" spans="1:34" ht="15.6" x14ac:dyDescent="0.3">
      <c r="A106" s="1"/>
      <c r="B106" s="1" t="s">
        <v>2486</v>
      </c>
      <c r="C106" s="1" t="s">
        <v>4931</v>
      </c>
      <c r="D106" t="s">
        <v>4732</v>
      </c>
      <c r="E106" t="s">
        <v>4932</v>
      </c>
      <c r="H106">
        <v>0</v>
      </c>
      <c r="K106" t="s">
        <v>2380</v>
      </c>
      <c r="L106" t="s">
        <v>2382</v>
      </c>
      <c r="O106">
        <v>53.81</v>
      </c>
      <c r="P106" t="str">
        <f t="shared" si="9"/>
        <v>Obesity</v>
      </c>
      <c r="S106">
        <v>8.77</v>
      </c>
      <c r="T106" t="str">
        <f t="shared" si="5"/>
        <v>diabetes</v>
      </c>
      <c r="X106">
        <v>1997</v>
      </c>
      <c r="Y106" t="s">
        <v>37</v>
      </c>
      <c r="Z106">
        <v>27</v>
      </c>
      <c r="AA106" s="11" t="str">
        <f t="shared" si="6"/>
        <v>27 Oct 1997</v>
      </c>
      <c r="AD106" s="14" t="str">
        <f t="shared" si="7"/>
        <v>27 Oct 1997</v>
      </c>
      <c r="AE106">
        <f t="shared" ca="1" si="8"/>
        <v>28</v>
      </c>
      <c r="AH106" s="16">
        <v>1402</v>
      </c>
    </row>
    <row r="107" spans="1:34" ht="15.6" x14ac:dyDescent="0.3">
      <c r="A107" s="1"/>
      <c r="B107" s="1" t="s">
        <v>2487</v>
      </c>
      <c r="C107" s="1" t="s">
        <v>4933</v>
      </c>
      <c r="D107" t="s">
        <v>4735</v>
      </c>
      <c r="E107" t="s">
        <v>4934</v>
      </c>
      <c r="H107">
        <v>1</v>
      </c>
      <c r="K107" t="s">
        <v>2380</v>
      </c>
      <c r="L107" t="s">
        <v>2382</v>
      </c>
      <c r="O107">
        <v>49.48</v>
      </c>
      <c r="P107" t="str">
        <f t="shared" si="9"/>
        <v>Obesity</v>
      </c>
      <c r="S107">
        <v>4.96</v>
      </c>
      <c r="T107" t="str">
        <f t="shared" si="5"/>
        <v>normal</v>
      </c>
      <c r="X107">
        <v>1996</v>
      </c>
      <c r="Y107" t="s">
        <v>18</v>
      </c>
      <c r="Z107">
        <v>23</v>
      </c>
      <c r="AA107" s="11" t="str">
        <f t="shared" si="6"/>
        <v>23 Jun 1996</v>
      </c>
      <c r="AD107" s="14" t="str">
        <f t="shared" si="7"/>
        <v>23 Jun 1996</v>
      </c>
      <c r="AE107">
        <f t="shared" ca="1" si="8"/>
        <v>30</v>
      </c>
      <c r="AH107" s="16">
        <v>1417</v>
      </c>
    </row>
    <row r="108" spans="1:34" ht="15.6" x14ac:dyDescent="0.3">
      <c r="A108" s="1"/>
      <c r="B108" s="1" t="s">
        <v>2488</v>
      </c>
      <c r="C108" s="1" t="s">
        <v>4935</v>
      </c>
      <c r="D108" t="s">
        <v>4735</v>
      </c>
      <c r="E108" t="s">
        <v>4936</v>
      </c>
      <c r="H108">
        <v>0</v>
      </c>
      <c r="K108" t="s">
        <v>2380</v>
      </c>
      <c r="L108" t="s">
        <v>2382</v>
      </c>
      <c r="O108">
        <v>34.1</v>
      </c>
      <c r="P108" t="str">
        <f t="shared" si="9"/>
        <v>Obesity</v>
      </c>
      <c r="S108">
        <v>4.43</v>
      </c>
      <c r="T108" t="str">
        <f t="shared" si="5"/>
        <v>normal</v>
      </c>
      <c r="X108">
        <v>2001</v>
      </c>
      <c r="Y108" t="s">
        <v>35</v>
      </c>
      <c r="Z108">
        <v>23</v>
      </c>
      <c r="AA108" s="11" t="str">
        <f t="shared" si="6"/>
        <v>23 Aug 2001</v>
      </c>
      <c r="AD108" s="14" t="str">
        <f t="shared" si="7"/>
        <v>23 Aug 2001</v>
      </c>
      <c r="AE108">
        <f t="shared" ca="1" si="8"/>
        <v>25</v>
      </c>
      <c r="AH108" s="16">
        <v>1421</v>
      </c>
    </row>
    <row r="109" spans="1:34" ht="15.6" x14ac:dyDescent="0.3">
      <c r="A109" s="1"/>
      <c r="B109" s="1" t="s">
        <v>2489</v>
      </c>
      <c r="C109" s="1" t="s">
        <v>4937</v>
      </c>
      <c r="D109" t="s">
        <v>4735</v>
      </c>
      <c r="E109" t="s">
        <v>4938</v>
      </c>
      <c r="H109">
        <v>1</v>
      </c>
      <c r="K109" t="s">
        <v>2380</v>
      </c>
      <c r="L109" t="s">
        <v>2382</v>
      </c>
      <c r="O109">
        <v>35.299999999999997</v>
      </c>
      <c r="P109" t="str">
        <f t="shared" si="9"/>
        <v>Obesity</v>
      </c>
      <c r="S109">
        <v>5.82</v>
      </c>
      <c r="T109" t="str">
        <f t="shared" si="5"/>
        <v>Prediabetes</v>
      </c>
      <c r="X109">
        <v>1997</v>
      </c>
      <c r="Y109" t="s">
        <v>30</v>
      </c>
      <c r="Z109">
        <v>5</v>
      </c>
      <c r="AA109" s="11" t="str">
        <f t="shared" si="6"/>
        <v>5 Dec 1997</v>
      </c>
      <c r="AD109" s="14" t="str">
        <f t="shared" si="7"/>
        <v>5 Dec 1997</v>
      </c>
      <c r="AE109">
        <f t="shared" ca="1" si="8"/>
        <v>28</v>
      </c>
      <c r="AH109" s="16">
        <v>1422</v>
      </c>
    </row>
    <row r="110" spans="1:34" ht="15.6" x14ac:dyDescent="0.3">
      <c r="A110" s="1"/>
      <c r="B110" s="1" t="s">
        <v>2490</v>
      </c>
      <c r="C110" s="1" t="s">
        <v>4939</v>
      </c>
      <c r="D110" t="s">
        <v>4735</v>
      </c>
      <c r="E110" t="s">
        <v>4940</v>
      </c>
      <c r="H110">
        <v>2</v>
      </c>
      <c r="K110" t="s">
        <v>2380</v>
      </c>
      <c r="L110" t="s">
        <v>2382</v>
      </c>
      <c r="O110">
        <v>43.83</v>
      </c>
      <c r="P110" t="str">
        <f t="shared" si="9"/>
        <v>Obesity</v>
      </c>
      <c r="S110">
        <v>6.03</v>
      </c>
      <c r="T110" t="str">
        <f t="shared" si="5"/>
        <v>Prediabetes</v>
      </c>
      <c r="X110">
        <v>2000</v>
      </c>
      <c r="Y110" t="s">
        <v>20</v>
      </c>
      <c r="Z110">
        <v>1</v>
      </c>
      <c r="AA110" s="11" t="str">
        <f t="shared" si="6"/>
        <v>1 Sep 2000</v>
      </c>
      <c r="AD110" s="14" t="str">
        <f t="shared" si="7"/>
        <v>1 Sep 2000</v>
      </c>
      <c r="AE110">
        <f t="shared" ca="1" si="8"/>
        <v>26</v>
      </c>
      <c r="AH110" s="16">
        <v>1438</v>
      </c>
    </row>
    <row r="111" spans="1:34" ht="15.6" x14ac:dyDescent="0.3">
      <c r="A111" s="1"/>
      <c r="B111" s="1" t="s">
        <v>2491</v>
      </c>
      <c r="C111" s="1" t="s">
        <v>4941</v>
      </c>
      <c r="D111" t="s">
        <v>4735</v>
      </c>
      <c r="E111" t="s">
        <v>4942</v>
      </c>
      <c r="H111">
        <v>0</v>
      </c>
      <c r="K111" t="s">
        <v>2380</v>
      </c>
      <c r="L111" t="s">
        <v>2382</v>
      </c>
      <c r="O111">
        <v>50.07</v>
      </c>
      <c r="P111" t="str">
        <f t="shared" si="9"/>
        <v>Obesity</v>
      </c>
      <c r="S111">
        <v>9.27</v>
      </c>
      <c r="T111" t="str">
        <f t="shared" si="5"/>
        <v>diabetes</v>
      </c>
      <c r="X111">
        <v>1997</v>
      </c>
      <c r="Y111" t="s">
        <v>18</v>
      </c>
      <c r="Z111">
        <v>19</v>
      </c>
      <c r="AA111" s="11" t="str">
        <f t="shared" si="6"/>
        <v>19 Jun 1997</v>
      </c>
      <c r="AD111" s="14" t="str">
        <f t="shared" si="7"/>
        <v>19 Jun 1997</v>
      </c>
      <c r="AE111">
        <f t="shared" ca="1" si="8"/>
        <v>29</v>
      </c>
      <c r="AH111" s="16">
        <v>1445</v>
      </c>
    </row>
    <row r="112" spans="1:34" ht="15.6" x14ac:dyDescent="0.3">
      <c r="A112" s="1"/>
      <c r="B112" s="1" t="s">
        <v>2492</v>
      </c>
      <c r="C112" s="1" t="s">
        <v>4943</v>
      </c>
      <c r="D112" t="s">
        <v>4732</v>
      </c>
      <c r="E112" t="s">
        <v>4944</v>
      </c>
      <c r="H112">
        <v>0</v>
      </c>
      <c r="K112" t="s">
        <v>2380</v>
      </c>
      <c r="L112" t="s">
        <v>2382</v>
      </c>
      <c r="O112">
        <v>32.774999999999999</v>
      </c>
      <c r="P112" t="str">
        <f t="shared" si="9"/>
        <v>Obesity</v>
      </c>
      <c r="S112">
        <v>5.53</v>
      </c>
      <c r="T112" t="str">
        <f t="shared" si="5"/>
        <v>normal</v>
      </c>
      <c r="X112">
        <v>2003</v>
      </c>
      <c r="Y112" t="s">
        <v>18</v>
      </c>
      <c r="Z112">
        <v>20</v>
      </c>
      <c r="AA112" s="11" t="str">
        <f t="shared" si="6"/>
        <v>20 Jun 2003</v>
      </c>
      <c r="AD112" s="14" t="str">
        <f t="shared" si="7"/>
        <v>20 Jun 2003</v>
      </c>
      <c r="AE112">
        <f t="shared" ca="1" si="8"/>
        <v>23</v>
      </c>
      <c r="AH112" s="16">
        <v>1467</v>
      </c>
    </row>
    <row r="113" spans="1:34" ht="15.6" x14ac:dyDescent="0.3">
      <c r="A113" s="1"/>
      <c r="B113" s="1" t="s">
        <v>2493</v>
      </c>
      <c r="C113" s="1" t="s">
        <v>4945</v>
      </c>
      <c r="D113" t="s">
        <v>4732</v>
      </c>
      <c r="E113" t="s">
        <v>4946</v>
      </c>
      <c r="H113">
        <v>1</v>
      </c>
      <c r="K113" t="s">
        <v>2380</v>
      </c>
      <c r="L113" t="s">
        <v>2382</v>
      </c>
      <c r="O113">
        <v>34.104999999999997</v>
      </c>
      <c r="P113" t="str">
        <f t="shared" si="9"/>
        <v>Obesity</v>
      </c>
      <c r="S113">
        <v>5.07</v>
      </c>
      <c r="T113" t="str">
        <f t="shared" si="5"/>
        <v>normal</v>
      </c>
      <c r="X113">
        <v>1998</v>
      </c>
      <c r="Y113" t="s">
        <v>30</v>
      </c>
      <c r="Z113">
        <v>7</v>
      </c>
      <c r="AA113" s="11" t="str">
        <f t="shared" si="6"/>
        <v>7 Dec 1998</v>
      </c>
      <c r="AD113" s="14" t="str">
        <f t="shared" si="7"/>
        <v>7 Dec 1998</v>
      </c>
      <c r="AE113">
        <f t="shared" ca="1" si="8"/>
        <v>27</v>
      </c>
      <c r="AH113" s="16">
        <v>1477</v>
      </c>
    </row>
    <row r="114" spans="1:34" ht="15.6" x14ac:dyDescent="0.3">
      <c r="A114" s="1"/>
      <c r="B114" s="1" t="s">
        <v>2494</v>
      </c>
      <c r="C114" s="1" t="s">
        <v>4947</v>
      </c>
      <c r="D114" t="s">
        <v>4735</v>
      </c>
      <c r="E114" t="s">
        <v>4917</v>
      </c>
      <c r="H114">
        <v>1</v>
      </c>
      <c r="K114" t="s">
        <v>2380</v>
      </c>
      <c r="L114" t="s">
        <v>2382</v>
      </c>
      <c r="O114">
        <v>48.93</v>
      </c>
      <c r="P114" t="str">
        <f t="shared" si="9"/>
        <v>Obesity</v>
      </c>
      <c r="S114">
        <v>11.17</v>
      </c>
      <c r="T114" t="str">
        <f t="shared" si="5"/>
        <v>diabetes</v>
      </c>
      <c r="X114">
        <v>1997</v>
      </c>
      <c r="Y114" t="s">
        <v>18</v>
      </c>
      <c r="Z114">
        <v>9</v>
      </c>
      <c r="AA114" s="11" t="str">
        <f t="shared" si="6"/>
        <v>9 Jun 1997</v>
      </c>
      <c r="AD114" s="14" t="str">
        <f t="shared" si="7"/>
        <v>9 Jun 1997</v>
      </c>
      <c r="AE114">
        <f t="shared" ca="1" si="8"/>
        <v>29</v>
      </c>
      <c r="AH114" s="16">
        <v>1481</v>
      </c>
    </row>
    <row r="115" spans="1:34" ht="15.6" x14ac:dyDescent="0.3">
      <c r="A115" s="1"/>
      <c r="B115" s="1" t="s">
        <v>2495</v>
      </c>
      <c r="C115" s="1" t="s">
        <v>4948</v>
      </c>
      <c r="D115" t="s">
        <v>4735</v>
      </c>
      <c r="E115" t="s">
        <v>4949</v>
      </c>
      <c r="H115">
        <v>0</v>
      </c>
      <c r="K115" t="s">
        <v>2380</v>
      </c>
      <c r="L115" t="s">
        <v>2382</v>
      </c>
      <c r="O115">
        <v>37.07</v>
      </c>
      <c r="P115" t="str">
        <f t="shared" si="9"/>
        <v>Obesity</v>
      </c>
      <c r="S115">
        <v>6.14</v>
      </c>
      <c r="T115" t="str">
        <f t="shared" si="5"/>
        <v>Prediabetes</v>
      </c>
      <c r="X115">
        <v>1995</v>
      </c>
      <c r="Y115" t="s">
        <v>37</v>
      </c>
      <c r="Z115">
        <v>7</v>
      </c>
      <c r="AA115" s="11" t="str">
        <f t="shared" si="6"/>
        <v>7 Oct 1995</v>
      </c>
      <c r="AD115" s="14" t="str">
        <f t="shared" si="7"/>
        <v>7 Oct 1995</v>
      </c>
      <c r="AE115">
        <f t="shared" ca="1" si="8"/>
        <v>31</v>
      </c>
      <c r="AH115" s="16">
        <v>1493</v>
      </c>
    </row>
    <row r="116" spans="1:34" ht="15.6" x14ac:dyDescent="0.3">
      <c r="A116" s="1"/>
      <c r="B116" s="1" t="s">
        <v>2496</v>
      </c>
      <c r="C116" s="1" t="s">
        <v>4950</v>
      </c>
      <c r="D116" t="s">
        <v>4732</v>
      </c>
      <c r="E116" t="s">
        <v>4951</v>
      </c>
      <c r="H116">
        <v>1</v>
      </c>
      <c r="K116" t="s">
        <v>2380</v>
      </c>
      <c r="L116" t="s">
        <v>2382</v>
      </c>
      <c r="O116">
        <v>51.51</v>
      </c>
      <c r="P116" t="str">
        <f t="shared" si="9"/>
        <v>Obesity</v>
      </c>
      <c r="S116">
        <v>6.26</v>
      </c>
      <c r="T116" t="str">
        <f t="shared" si="5"/>
        <v>Prediabetes</v>
      </c>
      <c r="X116">
        <v>1998</v>
      </c>
      <c r="Y116" t="s">
        <v>18</v>
      </c>
      <c r="Z116">
        <v>19</v>
      </c>
      <c r="AA116" s="11" t="str">
        <f t="shared" si="6"/>
        <v>19 Jun 1998</v>
      </c>
      <c r="AD116" s="14" t="str">
        <f t="shared" si="7"/>
        <v>19 Jun 1998</v>
      </c>
      <c r="AE116">
        <f t="shared" ca="1" si="8"/>
        <v>28</v>
      </c>
      <c r="AH116" s="16">
        <v>1497</v>
      </c>
    </row>
    <row r="117" spans="1:34" ht="15.6" x14ac:dyDescent="0.3">
      <c r="A117" s="1"/>
      <c r="B117" s="1" t="s">
        <v>2497</v>
      </c>
      <c r="C117" s="1" t="s">
        <v>4952</v>
      </c>
      <c r="D117" t="s">
        <v>4732</v>
      </c>
      <c r="E117" t="s">
        <v>4953</v>
      </c>
      <c r="H117">
        <v>0</v>
      </c>
      <c r="K117" t="s">
        <v>2380</v>
      </c>
      <c r="L117" t="s">
        <v>2382</v>
      </c>
      <c r="O117">
        <v>34.799999999999997</v>
      </c>
      <c r="P117" t="str">
        <f t="shared" si="9"/>
        <v>Obesity</v>
      </c>
      <c r="S117">
        <v>4.72</v>
      </c>
      <c r="T117" t="str">
        <f t="shared" si="5"/>
        <v>normal</v>
      </c>
      <c r="X117">
        <v>2001</v>
      </c>
      <c r="Y117" t="s">
        <v>35</v>
      </c>
      <c r="Z117">
        <v>25</v>
      </c>
      <c r="AA117" s="11" t="str">
        <f t="shared" si="6"/>
        <v>25 Aug 2001</v>
      </c>
      <c r="AD117" s="14" t="str">
        <f t="shared" si="7"/>
        <v>25 Aug 2001</v>
      </c>
      <c r="AE117">
        <f t="shared" ca="1" si="8"/>
        <v>25</v>
      </c>
      <c r="AH117" s="16">
        <v>1515.34</v>
      </c>
    </row>
    <row r="118" spans="1:34" ht="15.6" x14ac:dyDescent="0.3">
      <c r="A118" s="1"/>
      <c r="B118" s="1" t="s">
        <v>2498</v>
      </c>
      <c r="C118" s="1" t="s">
        <v>4954</v>
      </c>
      <c r="D118" t="s">
        <v>4735</v>
      </c>
      <c r="E118" t="s">
        <v>4955</v>
      </c>
      <c r="H118">
        <v>1</v>
      </c>
      <c r="K118" t="s">
        <v>2380</v>
      </c>
      <c r="L118" t="s">
        <v>2382</v>
      </c>
      <c r="O118">
        <v>36.67</v>
      </c>
      <c r="P118" t="str">
        <f t="shared" si="9"/>
        <v>Obesity</v>
      </c>
      <c r="S118">
        <v>5.18</v>
      </c>
      <c r="T118" t="str">
        <f t="shared" si="5"/>
        <v>normal</v>
      </c>
      <c r="X118">
        <v>2001</v>
      </c>
      <c r="Y118" t="s">
        <v>10</v>
      </c>
      <c r="Z118">
        <v>7</v>
      </c>
      <c r="AA118" s="11" t="str">
        <f t="shared" si="6"/>
        <v>7 Jul 2001</v>
      </c>
      <c r="AD118" s="14" t="str">
        <f t="shared" si="7"/>
        <v>7 Jul 2001</v>
      </c>
      <c r="AE118">
        <f t="shared" ca="1" si="8"/>
        <v>25</v>
      </c>
      <c r="AH118" s="16">
        <v>1526.31</v>
      </c>
    </row>
    <row r="119" spans="1:34" ht="15.6" x14ac:dyDescent="0.3">
      <c r="A119" s="1"/>
      <c r="B119" s="1" t="s">
        <v>2499</v>
      </c>
      <c r="C119" s="1" t="s">
        <v>4956</v>
      </c>
      <c r="D119" t="s">
        <v>4735</v>
      </c>
      <c r="E119" t="s">
        <v>4957</v>
      </c>
      <c r="H119">
        <v>2</v>
      </c>
      <c r="K119" t="s">
        <v>2380</v>
      </c>
      <c r="L119" t="s">
        <v>2382</v>
      </c>
      <c r="O119">
        <v>30.9</v>
      </c>
      <c r="P119" t="str">
        <f t="shared" si="9"/>
        <v>Obesity</v>
      </c>
      <c r="S119">
        <v>9.4</v>
      </c>
      <c r="T119" t="str">
        <f t="shared" si="5"/>
        <v>diabetes</v>
      </c>
      <c r="X119">
        <v>2001</v>
      </c>
      <c r="Y119" t="s">
        <v>18</v>
      </c>
      <c r="Z119">
        <v>2</v>
      </c>
      <c r="AA119" s="11" t="str">
        <f t="shared" si="6"/>
        <v>2 Jun 2001</v>
      </c>
      <c r="AD119" s="14" t="str">
        <f t="shared" si="7"/>
        <v>2 Jun 2001</v>
      </c>
      <c r="AE119">
        <f t="shared" ca="1" si="8"/>
        <v>25</v>
      </c>
      <c r="AH119" s="16">
        <v>1532.47</v>
      </c>
    </row>
    <row r="120" spans="1:34" ht="15.6" x14ac:dyDescent="0.3">
      <c r="A120" s="1"/>
      <c r="B120" s="1" t="s">
        <v>2500</v>
      </c>
      <c r="C120" s="1" t="s">
        <v>4958</v>
      </c>
      <c r="D120" t="s">
        <v>4732</v>
      </c>
      <c r="E120" t="s">
        <v>4959</v>
      </c>
      <c r="H120">
        <v>0</v>
      </c>
      <c r="K120" t="s">
        <v>2380</v>
      </c>
      <c r="L120" t="s">
        <v>2382</v>
      </c>
      <c r="O120">
        <v>30.495000000000001</v>
      </c>
      <c r="P120" t="str">
        <f t="shared" si="9"/>
        <v>Obesity</v>
      </c>
      <c r="S120">
        <v>6.29</v>
      </c>
      <c r="T120" t="str">
        <f t="shared" si="5"/>
        <v>Prediabetes</v>
      </c>
      <c r="X120">
        <v>2001</v>
      </c>
      <c r="Y120" t="s">
        <v>30</v>
      </c>
      <c r="Z120">
        <v>5</v>
      </c>
      <c r="AA120" s="11" t="str">
        <f t="shared" si="6"/>
        <v>5 Dec 2001</v>
      </c>
      <c r="AD120" s="14" t="str">
        <f t="shared" si="7"/>
        <v>5 Dec 2001</v>
      </c>
      <c r="AE120">
        <f t="shared" ca="1" si="8"/>
        <v>24</v>
      </c>
      <c r="AH120" s="16">
        <v>1534.3</v>
      </c>
    </row>
    <row r="121" spans="1:34" ht="15.6" x14ac:dyDescent="0.3">
      <c r="A121" s="1"/>
      <c r="B121" s="1" t="s">
        <v>2501</v>
      </c>
      <c r="C121" s="1" t="s">
        <v>4960</v>
      </c>
      <c r="D121" t="s">
        <v>4735</v>
      </c>
      <c r="E121" t="s">
        <v>4961</v>
      </c>
      <c r="H121">
        <v>1</v>
      </c>
      <c r="K121" t="s">
        <v>2380</v>
      </c>
      <c r="L121" t="s">
        <v>2382</v>
      </c>
      <c r="O121">
        <v>44.88</v>
      </c>
      <c r="P121" t="str">
        <f t="shared" si="9"/>
        <v>Obesity</v>
      </c>
      <c r="S121">
        <v>6.04</v>
      </c>
      <c r="T121" t="str">
        <f t="shared" si="5"/>
        <v>Prediabetes</v>
      </c>
      <c r="X121">
        <v>1992</v>
      </c>
      <c r="Y121" t="s">
        <v>20</v>
      </c>
      <c r="Z121">
        <v>22</v>
      </c>
      <c r="AA121" s="11" t="str">
        <f t="shared" si="6"/>
        <v>22 Sep 1992</v>
      </c>
      <c r="AD121" s="14" t="str">
        <f t="shared" si="7"/>
        <v>22 Sep 1992</v>
      </c>
      <c r="AE121">
        <f t="shared" ca="1" si="8"/>
        <v>34</v>
      </c>
      <c r="AH121" s="16">
        <v>1566.88</v>
      </c>
    </row>
    <row r="122" spans="1:34" ht="15.6" x14ac:dyDescent="0.3">
      <c r="A122" s="1"/>
      <c r="B122" s="1" t="s">
        <v>2502</v>
      </c>
      <c r="C122" s="1" t="s">
        <v>4962</v>
      </c>
      <c r="D122" t="s">
        <v>4735</v>
      </c>
      <c r="E122" t="s">
        <v>4775</v>
      </c>
      <c r="H122">
        <v>0</v>
      </c>
      <c r="K122" t="s">
        <v>2380</v>
      </c>
      <c r="L122" t="s">
        <v>2382</v>
      </c>
      <c r="O122">
        <v>44.32</v>
      </c>
      <c r="P122" t="str">
        <f t="shared" si="9"/>
        <v>Obesity</v>
      </c>
      <c r="S122">
        <v>10.55</v>
      </c>
      <c r="T122" t="str">
        <f t="shared" si="5"/>
        <v>diabetes</v>
      </c>
      <c r="X122">
        <v>2004</v>
      </c>
      <c r="Y122" t="s">
        <v>15</v>
      </c>
      <c r="Z122">
        <v>19</v>
      </c>
      <c r="AA122" s="11" t="str">
        <f t="shared" si="6"/>
        <v>19 Nov 2004</v>
      </c>
      <c r="AD122" s="14" t="str">
        <f t="shared" si="7"/>
        <v>19 Nov 2004</v>
      </c>
      <c r="AE122">
        <f t="shared" ca="1" si="8"/>
        <v>21</v>
      </c>
      <c r="AH122" s="16">
        <v>1607.51</v>
      </c>
    </row>
    <row r="123" spans="1:34" ht="15.6" x14ac:dyDescent="0.3">
      <c r="A123" s="1"/>
      <c r="B123" s="1" t="s">
        <v>2503</v>
      </c>
      <c r="C123" s="1" t="s">
        <v>4963</v>
      </c>
      <c r="D123" t="s">
        <v>4735</v>
      </c>
      <c r="E123" t="s">
        <v>4964</v>
      </c>
      <c r="H123">
        <v>0</v>
      </c>
      <c r="K123" t="s">
        <v>2380</v>
      </c>
      <c r="L123" t="s">
        <v>2382</v>
      </c>
      <c r="O123">
        <v>46.39</v>
      </c>
      <c r="P123" t="str">
        <f t="shared" si="9"/>
        <v>Obesity</v>
      </c>
      <c r="S123">
        <v>5.09</v>
      </c>
      <c r="T123" t="str">
        <f t="shared" si="5"/>
        <v>normal</v>
      </c>
      <c r="X123">
        <v>2004</v>
      </c>
      <c r="Y123" t="s">
        <v>10</v>
      </c>
      <c r="Z123">
        <v>22</v>
      </c>
      <c r="AA123" s="11" t="str">
        <f t="shared" si="6"/>
        <v>22 Jul 2004</v>
      </c>
      <c r="AD123" s="14" t="str">
        <f t="shared" si="7"/>
        <v>22 Jul 2004</v>
      </c>
      <c r="AE123">
        <f t="shared" ca="1" si="8"/>
        <v>22</v>
      </c>
      <c r="AH123" s="16">
        <v>1615.77</v>
      </c>
    </row>
    <row r="124" spans="1:34" ht="15.6" x14ac:dyDescent="0.3">
      <c r="A124" s="1"/>
      <c r="B124" s="1" t="s">
        <v>2504</v>
      </c>
      <c r="C124" s="1" t="s">
        <v>4965</v>
      </c>
      <c r="D124" t="s">
        <v>4735</v>
      </c>
      <c r="E124" t="s">
        <v>4966</v>
      </c>
      <c r="H124">
        <v>1</v>
      </c>
      <c r="K124" t="s">
        <v>2380</v>
      </c>
      <c r="L124" t="s">
        <v>2382</v>
      </c>
      <c r="O124">
        <v>42.13</v>
      </c>
      <c r="P124" t="str">
        <f t="shared" si="9"/>
        <v>Obesity</v>
      </c>
      <c r="S124">
        <v>5.2</v>
      </c>
      <c r="T124" t="str">
        <f t="shared" si="5"/>
        <v>normal</v>
      </c>
      <c r="X124">
        <v>1995</v>
      </c>
      <c r="Y124" t="s">
        <v>35</v>
      </c>
      <c r="Z124">
        <v>5</v>
      </c>
      <c r="AA124" s="11" t="str">
        <f t="shared" si="6"/>
        <v>5 Aug 1995</v>
      </c>
      <c r="AD124" s="14" t="str">
        <f t="shared" si="7"/>
        <v>5 Aug 1995</v>
      </c>
      <c r="AE124">
        <f t="shared" ca="1" si="8"/>
        <v>31</v>
      </c>
      <c r="AH124" s="16">
        <v>1617.16</v>
      </c>
    </row>
    <row r="125" spans="1:34" ht="15.6" x14ac:dyDescent="0.3">
      <c r="A125" s="1"/>
      <c r="B125" s="1" t="s">
        <v>2505</v>
      </c>
      <c r="C125" s="1" t="s">
        <v>4967</v>
      </c>
      <c r="D125" t="s">
        <v>4735</v>
      </c>
      <c r="E125" t="s">
        <v>4968</v>
      </c>
      <c r="H125">
        <v>0</v>
      </c>
      <c r="K125" t="s">
        <v>2380</v>
      </c>
      <c r="L125" t="s">
        <v>2382</v>
      </c>
      <c r="O125">
        <v>30.78</v>
      </c>
      <c r="P125" t="str">
        <f t="shared" si="9"/>
        <v>Obesity</v>
      </c>
      <c r="S125">
        <v>8.4499999999999993</v>
      </c>
      <c r="T125" t="str">
        <f t="shared" si="5"/>
        <v>diabetes</v>
      </c>
      <c r="X125">
        <v>2003</v>
      </c>
      <c r="Y125" t="s">
        <v>20</v>
      </c>
      <c r="Z125">
        <v>14</v>
      </c>
      <c r="AA125" s="11" t="str">
        <f t="shared" si="6"/>
        <v>14 Sep 2003</v>
      </c>
      <c r="AD125" s="14" t="str">
        <f t="shared" si="7"/>
        <v>14 Sep 2003</v>
      </c>
      <c r="AE125">
        <f t="shared" ca="1" si="8"/>
        <v>23</v>
      </c>
      <c r="AH125" s="16">
        <v>1621.34</v>
      </c>
    </row>
    <row r="126" spans="1:34" ht="15.6" x14ac:dyDescent="0.3">
      <c r="A126" s="1"/>
      <c r="B126" s="1" t="s">
        <v>2506</v>
      </c>
      <c r="C126" s="1" t="s">
        <v>4969</v>
      </c>
      <c r="D126" t="s">
        <v>4735</v>
      </c>
      <c r="E126" t="s">
        <v>4970</v>
      </c>
      <c r="H126">
        <v>0</v>
      </c>
      <c r="K126" t="s">
        <v>2380</v>
      </c>
      <c r="L126" t="s">
        <v>2382</v>
      </c>
      <c r="O126">
        <v>31.35</v>
      </c>
      <c r="P126" t="str">
        <f t="shared" si="9"/>
        <v>Obesity</v>
      </c>
      <c r="S126">
        <v>9.5399999999999991</v>
      </c>
      <c r="T126" t="str">
        <f t="shared" si="5"/>
        <v>diabetes</v>
      </c>
      <c r="X126">
        <v>2004</v>
      </c>
      <c r="Y126" t="s">
        <v>35</v>
      </c>
      <c r="Z126">
        <v>21</v>
      </c>
      <c r="AA126" s="11" t="str">
        <f t="shared" si="6"/>
        <v>21 Aug 2004</v>
      </c>
      <c r="AD126" s="14" t="str">
        <f t="shared" si="7"/>
        <v>21 Aug 2004</v>
      </c>
      <c r="AE126">
        <f t="shared" ca="1" si="8"/>
        <v>22</v>
      </c>
      <c r="AH126" s="16">
        <v>1621.88</v>
      </c>
    </row>
    <row r="127" spans="1:34" ht="15.6" x14ac:dyDescent="0.3">
      <c r="A127" s="1"/>
      <c r="B127" s="1" t="s">
        <v>2507</v>
      </c>
      <c r="C127" s="1" t="s">
        <v>4971</v>
      </c>
      <c r="D127" t="s">
        <v>4732</v>
      </c>
      <c r="E127" t="s">
        <v>4972</v>
      </c>
      <c r="H127">
        <v>2</v>
      </c>
      <c r="K127" t="s">
        <v>2380</v>
      </c>
      <c r="L127" t="s">
        <v>2382</v>
      </c>
      <c r="O127">
        <v>41.46</v>
      </c>
      <c r="P127" t="str">
        <f t="shared" si="9"/>
        <v>Obesity</v>
      </c>
      <c r="S127">
        <v>4.99</v>
      </c>
      <c r="T127" t="str">
        <f t="shared" si="5"/>
        <v>normal</v>
      </c>
      <c r="X127">
        <v>2004</v>
      </c>
      <c r="Y127" t="s">
        <v>10</v>
      </c>
      <c r="Z127">
        <v>25</v>
      </c>
      <c r="AA127" s="11" t="str">
        <f t="shared" si="6"/>
        <v>25 Jul 2004</v>
      </c>
      <c r="AD127" s="14" t="str">
        <f t="shared" si="7"/>
        <v>25 Jul 2004</v>
      </c>
      <c r="AE127">
        <f t="shared" ca="1" si="8"/>
        <v>22</v>
      </c>
      <c r="AH127" s="16">
        <v>1622.19</v>
      </c>
    </row>
    <row r="128" spans="1:34" ht="15.6" x14ac:dyDescent="0.3">
      <c r="A128" s="1"/>
      <c r="B128" s="1" t="s">
        <v>2508</v>
      </c>
      <c r="C128" s="1" t="s">
        <v>4973</v>
      </c>
      <c r="D128" t="s">
        <v>4735</v>
      </c>
      <c r="E128" t="s">
        <v>4974</v>
      </c>
      <c r="H128">
        <v>0</v>
      </c>
      <c r="K128" t="s">
        <v>2380</v>
      </c>
      <c r="L128" t="s">
        <v>2382</v>
      </c>
      <c r="O128">
        <v>48</v>
      </c>
      <c r="P128" t="str">
        <f t="shared" si="9"/>
        <v>Obesity</v>
      </c>
      <c r="S128">
        <v>10.54</v>
      </c>
      <c r="T128" t="str">
        <f t="shared" si="5"/>
        <v>diabetes</v>
      </c>
      <c r="X128">
        <v>2003</v>
      </c>
      <c r="Y128" t="s">
        <v>20</v>
      </c>
      <c r="Z128">
        <v>9</v>
      </c>
      <c r="AA128" s="11" t="str">
        <f t="shared" si="6"/>
        <v>9 Sep 2003</v>
      </c>
      <c r="AD128" s="14" t="str">
        <f t="shared" si="7"/>
        <v>9 Sep 2003</v>
      </c>
      <c r="AE128">
        <f t="shared" ca="1" si="8"/>
        <v>23</v>
      </c>
      <c r="AH128" s="16">
        <v>1625.43</v>
      </c>
    </row>
    <row r="129" spans="1:34" ht="15.6" x14ac:dyDescent="0.3">
      <c r="A129" s="1"/>
      <c r="B129" s="1" t="s">
        <v>2509</v>
      </c>
      <c r="C129" s="1" t="s">
        <v>4975</v>
      </c>
      <c r="D129" t="s">
        <v>4732</v>
      </c>
      <c r="E129" t="s">
        <v>4976</v>
      </c>
      <c r="H129">
        <v>0</v>
      </c>
      <c r="K129" t="s">
        <v>2380</v>
      </c>
      <c r="L129" t="s">
        <v>2382</v>
      </c>
      <c r="O129">
        <v>49.13</v>
      </c>
      <c r="P129" t="str">
        <f t="shared" si="9"/>
        <v>Obesity</v>
      </c>
      <c r="S129">
        <v>4.54</v>
      </c>
      <c r="T129" t="str">
        <f t="shared" si="5"/>
        <v>normal</v>
      </c>
      <c r="X129">
        <v>2003</v>
      </c>
      <c r="Y129" t="s">
        <v>30</v>
      </c>
      <c r="Z129">
        <v>4</v>
      </c>
      <c r="AA129" s="11" t="str">
        <f t="shared" si="6"/>
        <v>4 Dec 2003</v>
      </c>
      <c r="AD129" s="14" t="str">
        <f t="shared" si="7"/>
        <v>4 Dec 2003</v>
      </c>
      <c r="AE129">
        <f t="shared" ca="1" si="8"/>
        <v>22</v>
      </c>
      <c r="AH129" s="16">
        <v>1627.28</v>
      </c>
    </row>
    <row r="130" spans="1:34" ht="15.6" x14ac:dyDescent="0.3">
      <c r="A130" s="1"/>
      <c r="B130" s="1" t="s">
        <v>2510</v>
      </c>
      <c r="C130" s="1" t="s">
        <v>4977</v>
      </c>
      <c r="D130" t="s">
        <v>4735</v>
      </c>
      <c r="E130" t="s">
        <v>4978</v>
      </c>
      <c r="H130">
        <v>1</v>
      </c>
      <c r="K130" t="s">
        <v>2380</v>
      </c>
      <c r="L130" t="s">
        <v>2382</v>
      </c>
      <c r="O130">
        <v>37.799999999999997</v>
      </c>
      <c r="P130" t="str">
        <f t="shared" si="9"/>
        <v>Obesity</v>
      </c>
      <c r="S130">
        <v>6.29</v>
      </c>
      <c r="T130" t="str">
        <f t="shared" si="5"/>
        <v>Prediabetes</v>
      </c>
      <c r="X130">
        <v>2003</v>
      </c>
      <c r="Y130" t="s">
        <v>10</v>
      </c>
      <c r="Z130">
        <v>17</v>
      </c>
      <c r="AA130" s="11" t="str">
        <f t="shared" si="6"/>
        <v>17 Jul 2003</v>
      </c>
      <c r="AD130" s="14" t="str">
        <f t="shared" si="7"/>
        <v>17 Jul 2003</v>
      </c>
      <c r="AE130">
        <f t="shared" ca="1" si="8"/>
        <v>23</v>
      </c>
      <c r="AH130" s="16">
        <v>1628.47</v>
      </c>
    </row>
    <row r="131" spans="1:34" ht="15.6" x14ac:dyDescent="0.3">
      <c r="A131" s="1"/>
      <c r="B131" s="1" t="s">
        <v>2511</v>
      </c>
      <c r="C131" s="1" t="s">
        <v>4979</v>
      </c>
      <c r="D131" t="s">
        <v>4735</v>
      </c>
      <c r="E131" t="s">
        <v>4980</v>
      </c>
      <c r="H131">
        <v>0</v>
      </c>
      <c r="K131" t="s">
        <v>2380</v>
      </c>
      <c r="L131" t="s">
        <v>2382</v>
      </c>
      <c r="O131">
        <v>38.299999999999997</v>
      </c>
      <c r="P131" t="str">
        <f t="shared" si="9"/>
        <v>Obesity</v>
      </c>
      <c r="S131">
        <v>9.51</v>
      </c>
      <c r="T131" t="str">
        <f t="shared" si="5"/>
        <v>diabetes</v>
      </c>
      <c r="X131">
        <v>2004</v>
      </c>
      <c r="Y131" t="s">
        <v>37</v>
      </c>
      <c r="Z131">
        <v>4</v>
      </c>
      <c r="AA131" s="11" t="str">
        <f t="shared" si="6"/>
        <v>4 Oct 2004</v>
      </c>
      <c r="AD131" s="14" t="str">
        <f t="shared" si="7"/>
        <v>4 Oct 2004</v>
      </c>
      <c r="AE131">
        <f t="shared" ca="1" si="8"/>
        <v>22</v>
      </c>
      <c r="AH131" s="16">
        <v>1629.83</v>
      </c>
    </row>
    <row r="132" spans="1:34" ht="15.6" x14ac:dyDescent="0.3">
      <c r="A132" s="1"/>
      <c r="B132" s="1" t="s">
        <v>2512</v>
      </c>
      <c r="C132" s="1" t="s">
        <v>4981</v>
      </c>
      <c r="D132" t="s">
        <v>4735</v>
      </c>
      <c r="E132" t="s">
        <v>4982</v>
      </c>
      <c r="H132">
        <v>0</v>
      </c>
      <c r="K132" t="s">
        <v>2380</v>
      </c>
      <c r="L132" t="s">
        <v>2382</v>
      </c>
      <c r="O132">
        <v>32.774999999999999</v>
      </c>
      <c r="P132" t="str">
        <f t="shared" si="9"/>
        <v>Obesity</v>
      </c>
      <c r="S132">
        <v>4.72</v>
      </c>
      <c r="T132" t="str">
        <f t="shared" si="5"/>
        <v>normal</v>
      </c>
      <c r="X132">
        <v>2004</v>
      </c>
      <c r="Y132" t="s">
        <v>30</v>
      </c>
      <c r="Z132">
        <v>5</v>
      </c>
      <c r="AA132" s="11" t="str">
        <f t="shared" si="6"/>
        <v>5 Dec 2004</v>
      </c>
      <c r="AD132" s="14" t="str">
        <f t="shared" si="7"/>
        <v>5 Dec 2004</v>
      </c>
      <c r="AE132">
        <f t="shared" ca="1" si="8"/>
        <v>21</v>
      </c>
      <c r="AH132" s="16">
        <v>1631.67</v>
      </c>
    </row>
    <row r="133" spans="1:34" ht="15.6" x14ac:dyDescent="0.3">
      <c r="A133" s="1"/>
      <c r="B133" s="1" t="s">
        <v>2513</v>
      </c>
      <c r="C133" s="1" t="s">
        <v>4983</v>
      </c>
      <c r="D133" t="s">
        <v>4735</v>
      </c>
      <c r="E133" t="s">
        <v>4984</v>
      </c>
      <c r="H133">
        <v>0</v>
      </c>
      <c r="K133" t="s">
        <v>2380</v>
      </c>
      <c r="L133" t="s">
        <v>2382</v>
      </c>
      <c r="O133">
        <v>34.200000000000003</v>
      </c>
      <c r="P133" t="str">
        <f t="shared" si="9"/>
        <v>Obesity</v>
      </c>
      <c r="S133">
        <v>5.91</v>
      </c>
      <c r="T133" t="str">
        <f t="shared" si="5"/>
        <v>Prediabetes</v>
      </c>
      <c r="X133">
        <v>2004</v>
      </c>
      <c r="Y133" t="s">
        <v>10</v>
      </c>
      <c r="Z133">
        <v>9</v>
      </c>
      <c r="AA133" s="11" t="str">
        <f t="shared" si="6"/>
        <v>9 Jul 2004</v>
      </c>
      <c r="AD133" s="14" t="str">
        <f t="shared" si="7"/>
        <v>9 Jul 2004</v>
      </c>
      <c r="AE133">
        <f t="shared" ca="1" si="8"/>
        <v>22</v>
      </c>
      <c r="AH133" s="16">
        <v>1631.82</v>
      </c>
    </row>
    <row r="134" spans="1:34" ht="15.6" x14ac:dyDescent="0.3">
      <c r="A134" s="1"/>
      <c r="B134" s="1" t="s">
        <v>2514</v>
      </c>
      <c r="C134" s="1" t="s">
        <v>4985</v>
      </c>
      <c r="D134" t="s">
        <v>4735</v>
      </c>
      <c r="E134" t="s">
        <v>4986</v>
      </c>
      <c r="H134">
        <v>0</v>
      </c>
      <c r="K134" t="s">
        <v>2380</v>
      </c>
      <c r="L134" t="s">
        <v>2382</v>
      </c>
      <c r="O134">
        <v>30.2</v>
      </c>
      <c r="P134" t="str">
        <f t="shared" si="9"/>
        <v>Obesity</v>
      </c>
      <c r="S134">
        <v>9.58</v>
      </c>
      <c r="T134" t="str">
        <f t="shared" ref="T134:T197" si="10">IF(S134&lt;5.7,"normal",IF(S134&lt;6.5,"Prediabetes",IF(S134&gt;6.5,"diabetes")))</f>
        <v>diabetes</v>
      </c>
      <c r="X134">
        <v>2003</v>
      </c>
      <c r="Y134" t="s">
        <v>37</v>
      </c>
      <c r="Z134">
        <v>3</v>
      </c>
      <c r="AA134" s="11" t="str">
        <f t="shared" ref="AA134:AA197" si="11">CONCATENATE(Z134," ",Y134," ", X134)</f>
        <v>3 Oct 2003</v>
      </c>
      <c r="AD134" s="14" t="str">
        <f t="shared" ref="AD134:AD197" si="12">CONCATENATE(Z134," ",Y134," ",X134)</f>
        <v>3 Oct 2003</v>
      </c>
      <c r="AE134">
        <f t="shared" ref="AE134:AE197" ca="1" si="13">DATEDIF(AD134,TODAY(),"y")</f>
        <v>23</v>
      </c>
      <c r="AH134" s="16">
        <v>1632.04</v>
      </c>
    </row>
    <row r="135" spans="1:34" ht="15.6" x14ac:dyDescent="0.3">
      <c r="A135" s="1"/>
      <c r="B135" s="1" t="s">
        <v>2515</v>
      </c>
      <c r="C135" s="1" t="s">
        <v>4987</v>
      </c>
      <c r="D135" t="s">
        <v>4735</v>
      </c>
      <c r="E135" t="s">
        <v>4988</v>
      </c>
      <c r="H135">
        <v>0</v>
      </c>
      <c r="K135" t="s">
        <v>2380</v>
      </c>
      <c r="L135" t="s">
        <v>2382</v>
      </c>
      <c r="O135">
        <v>48.32</v>
      </c>
      <c r="P135" t="str">
        <f t="shared" ref="P135:P198" si="14">IF(O135&lt;18.5,"Underweight",IF(O135&lt;25,"Normal Weight",IF(O135&lt;30,"Overweight","Obesity")))</f>
        <v>Obesity</v>
      </c>
      <c r="S135">
        <v>5.77</v>
      </c>
      <c r="T135" t="str">
        <f t="shared" si="10"/>
        <v>Prediabetes</v>
      </c>
      <c r="X135">
        <v>2003</v>
      </c>
      <c r="Y135" t="s">
        <v>20</v>
      </c>
      <c r="Z135">
        <v>16</v>
      </c>
      <c r="AA135" s="11" t="str">
        <f t="shared" si="11"/>
        <v>16 Sep 2003</v>
      </c>
      <c r="AD135" s="14" t="str">
        <f t="shared" si="12"/>
        <v>16 Sep 2003</v>
      </c>
      <c r="AE135">
        <f t="shared" ca="1" si="13"/>
        <v>23</v>
      </c>
      <c r="AH135" s="16">
        <v>1632.56</v>
      </c>
    </row>
    <row r="136" spans="1:34" ht="15.6" x14ac:dyDescent="0.3">
      <c r="A136" s="1"/>
      <c r="B136" s="1" t="s">
        <v>2516</v>
      </c>
      <c r="C136" s="1" t="s">
        <v>4989</v>
      </c>
      <c r="D136" t="s">
        <v>4732</v>
      </c>
      <c r="E136" t="s">
        <v>4990</v>
      </c>
      <c r="H136">
        <v>0</v>
      </c>
      <c r="K136" t="s">
        <v>2380</v>
      </c>
      <c r="L136" t="s">
        <v>2382</v>
      </c>
      <c r="O136">
        <v>44.86</v>
      </c>
      <c r="P136" t="str">
        <f t="shared" si="14"/>
        <v>Obesity</v>
      </c>
      <c r="S136">
        <v>4.38</v>
      </c>
      <c r="T136" t="str">
        <f t="shared" si="10"/>
        <v>normal</v>
      </c>
      <c r="X136">
        <v>2004</v>
      </c>
      <c r="Y136" t="s">
        <v>30</v>
      </c>
      <c r="Z136">
        <v>13</v>
      </c>
      <c r="AA136" s="11" t="str">
        <f t="shared" si="11"/>
        <v>13 Dec 2004</v>
      </c>
      <c r="AD136" s="14" t="str">
        <f t="shared" si="12"/>
        <v>13 Dec 2004</v>
      </c>
      <c r="AE136">
        <f t="shared" ca="1" si="13"/>
        <v>21</v>
      </c>
      <c r="AH136" s="16">
        <v>1633.04</v>
      </c>
    </row>
    <row r="137" spans="1:34" ht="15.6" x14ac:dyDescent="0.3">
      <c r="A137" s="1"/>
      <c r="B137" s="1" t="s">
        <v>2517</v>
      </c>
      <c r="C137" s="1" t="s">
        <v>4991</v>
      </c>
      <c r="D137" t="s">
        <v>4735</v>
      </c>
      <c r="E137" t="s">
        <v>4992</v>
      </c>
      <c r="H137">
        <v>1</v>
      </c>
      <c r="K137" t="s">
        <v>2380</v>
      </c>
      <c r="L137" t="s">
        <v>2382</v>
      </c>
      <c r="O137">
        <v>52.15</v>
      </c>
      <c r="P137" t="str">
        <f t="shared" si="14"/>
        <v>Obesity</v>
      </c>
      <c r="S137">
        <v>5.65</v>
      </c>
      <c r="T137" t="str">
        <f t="shared" si="10"/>
        <v>normal</v>
      </c>
      <c r="X137">
        <v>2004</v>
      </c>
      <c r="Y137" t="s">
        <v>35</v>
      </c>
      <c r="Z137">
        <v>8</v>
      </c>
      <c r="AA137" s="11" t="str">
        <f t="shared" si="11"/>
        <v>8 Aug 2004</v>
      </c>
      <c r="AD137" s="14" t="str">
        <f t="shared" si="12"/>
        <v>8 Aug 2004</v>
      </c>
      <c r="AE137">
        <f t="shared" ca="1" si="13"/>
        <v>22</v>
      </c>
      <c r="AH137" s="16">
        <v>1633.96</v>
      </c>
    </row>
    <row r="138" spans="1:34" ht="15.6" x14ac:dyDescent="0.3">
      <c r="A138" s="1"/>
      <c r="B138" s="1" t="s">
        <v>2518</v>
      </c>
      <c r="C138" s="1" t="s">
        <v>4993</v>
      </c>
      <c r="D138" t="s">
        <v>4735</v>
      </c>
      <c r="E138" t="s">
        <v>4994</v>
      </c>
      <c r="H138">
        <v>0</v>
      </c>
      <c r="K138" t="s">
        <v>2380</v>
      </c>
      <c r="L138" t="s">
        <v>2382</v>
      </c>
      <c r="O138">
        <v>41.12</v>
      </c>
      <c r="P138" t="str">
        <f t="shared" si="14"/>
        <v>Obesity</v>
      </c>
      <c r="S138">
        <v>7.54</v>
      </c>
      <c r="T138" t="str">
        <f t="shared" si="10"/>
        <v>diabetes</v>
      </c>
      <c r="X138">
        <v>2004</v>
      </c>
      <c r="Y138" t="s">
        <v>18</v>
      </c>
      <c r="Z138">
        <v>13</v>
      </c>
      <c r="AA138" s="11" t="str">
        <f t="shared" si="11"/>
        <v>13 Jun 2004</v>
      </c>
      <c r="AD138" s="14" t="str">
        <f t="shared" si="12"/>
        <v>13 Jun 2004</v>
      </c>
      <c r="AE138">
        <f t="shared" ca="1" si="13"/>
        <v>22</v>
      </c>
      <c r="AH138" s="16">
        <v>1634.57</v>
      </c>
    </row>
    <row r="139" spans="1:34" ht="15.6" x14ac:dyDescent="0.3">
      <c r="A139" s="1"/>
      <c r="B139" s="1" t="s">
        <v>2519</v>
      </c>
      <c r="C139" s="1" t="s">
        <v>4995</v>
      </c>
      <c r="D139" t="s">
        <v>4732</v>
      </c>
      <c r="E139" t="s">
        <v>4996</v>
      </c>
      <c r="H139">
        <v>1</v>
      </c>
      <c r="K139" t="s">
        <v>2380</v>
      </c>
      <c r="L139" t="s">
        <v>2382</v>
      </c>
      <c r="O139">
        <v>38.39</v>
      </c>
      <c r="P139" t="str">
        <f t="shared" si="14"/>
        <v>Obesity</v>
      </c>
      <c r="S139">
        <v>5.1100000000000003</v>
      </c>
      <c r="T139" t="str">
        <f t="shared" si="10"/>
        <v>normal</v>
      </c>
      <c r="X139">
        <v>2003</v>
      </c>
      <c r="Y139" t="s">
        <v>30</v>
      </c>
      <c r="Z139">
        <v>30</v>
      </c>
      <c r="AA139" s="11" t="str">
        <f t="shared" si="11"/>
        <v>30 Dec 2003</v>
      </c>
      <c r="AD139" s="14" t="str">
        <f t="shared" si="12"/>
        <v>30 Dec 2003</v>
      </c>
      <c r="AE139">
        <f t="shared" ca="1" si="13"/>
        <v>22</v>
      </c>
      <c r="AH139" s="16">
        <v>1635.73</v>
      </c>
    </row>
    <row r="140" spans="1:34" ht="15.6" x14ac:dyDescent="0.3">
      <c r="A140" s="1"/>
      <c r="B140" s="1" t="s">
        <v>2520</v>
      </c>
      <c r="C140" s="1" t="s">
        <v>4997</v>
      </c>
      <c r="D140" t="s">
        <v>4732</v>
      </c>
      <c r="E140" t="s">
        <v>4998</v>
      </c>
      <c r="H140">
        <v>1</v>
      </c>
      <c r="K140" t="s">
        <v>2380</v>
      </c>
      <c r="L140" t="s">
        <v>2382</v>
      </c>
      <c r="O140">
        <v>46.85</v>
      </c>
      <c r="P140" t="str">
        <f t="shared" si="14"/>
        <v>Obesity</v>
      </c>
      <c r="S140">
        <v>4.25</v>
      </c>
      <c r="T140" t="str">
        <f t="shared" si="10"/>
        <v>normal</v>
      </c>
      <c r="X140">
        <v>2003</v>
      </c>
      <c r="Y140" t="s">
        <v>20</v>
      </c>
      <c r="Z140">
        <v>16</v>
      </c>
      <c r="AA140" s="11" t="str">
        <f t="shared" si="11"/>
        <v>16 Sep 2003</v>
      </c>
      <c r="AD140" s="14" t="str">
        <f t="shared" si="12"/>
        <v>16 Sep 2003</v>
      </c>
      <c r="AE140">
        <f t="shared" ca="1" si="13"/>
        <v>23</v>
      </c>
      <c r="AH140" s="16">
        <v>1639.56</v>
      </c>
    </row>
    <row r="141" spans="1:34" ht="15.6" x14ac:dyDescent="0.3">
      <c r="A141" s="1"/>
      <c r="B141" s="1" t="s">
        <v>2521</v>
      </c>
      <c r="C141" s="1" t="s">
        <v>4999</v>
      </c>
      <c r="D141" t="s">
        <v>4732</v>
      </c>
      <c r="E141" t="s">
        <v>5000</v>
      </c>
      <c r="H141">
        <v>1</v>
      </c>
      <c r="K141" t="s">
        <v>2380</v>
      </c>
      <c r="L141" t="s">
        <v>2382</v>
      </c>
      <c r="O141">
        <v>42.24</v>
      </c>
      <c r="P141" t="str">
        <f t="shared" si="14"/>
        <v>Obesity</v>
      </c>
      <c r="S141">
        <v>5.55</v>
      </c>
      <c r="T141" t="str">
        <f t="shared" si="10"/>
        <v>normal</v>
      </c>
      <c r="X141">
        <v>2003</v>
      </c>
      <c r="Y141" t="s">
        <v>35</v>
      </c>
      <c r="Z141">
        <v>21</v>
      </c>
      <c r="AA141" s="11" t="str">
        <f t="shared" si="11"/>
        <v>21 Aug 2003</v>
      </c>
      <c r="AD141" s="14" t="str">
        <f t="shared" si="12"/>
        <v>21 Aug 2003</v>
      </c>
      <c r="AE141">
        <f t="shared" ca="1" si="13"/>
        <v>23</v>
      </c>
      <c r="AH141" s="16">
        <v>1639.56</v>
      </c>
    </row>
    <row r="142" spans="1:34" ht="15.6" x14ac:dyDescent="0.3">
      <c r="A142" s="1"/>
      <c r="B142" s="1" t="s">
        <v>2522</v>
      </c>
      <c r="C142" s="1" t="s">
        <v>5001</v>
      </c>
      <c r="D142" t="s">
        <v>4735</v>
      </c>
      <c r="E142" t="s">
        <v>5002</v>
      </c>
      <c r="H142">
        <v>0</v>
      </c>
      <c r="K142" t="s">
        <v>2380</v>
      </c>
      <c r="L142" t="s">
        <v>2382</v>
      </c>
      <c r="O142">
        <v>34.39</v>
      </c>
      <c r="P142" t="str">
        <f t="shared" si="14"/>
        <v>Obesity</v>
      </c>
      <c r="S142">
        <v>5.78</v>
      </c>
      <c r="T142" t="str">
        <f t="shared" si="10"/>
        <v>Prediabetes</v>
      </c>
      <c r="X142">
        <v>2003</v>
      </c>
      <c r="Y142" t="s">
        <v>30</v>
      </c>
      <c r="Z142">
        <v>30</v>
      </c>
      <c r="AA142" s="11" t="str">
        <f t="shared" si="11"/>
        <v>30 Dec 2003</v>
      </c>
      <c r="AD142" s="14" t="str">
        <f t="shared" si="12"/>
        <v>30 Dec 2003</v>
      </c>
      <c r="AE142">
        <f t="shared" ca="1" si="13"/>
        <v>22</v>
      </c>
      <c r="AH142" s="16">
        <v>1646.43</v>
      </c>
    </row>
    <row r="143" spans="1:34" ht="15.6" x14ac:dyDescent="0.3">
      <c r="A143" s="1"/>
      <c r="B143" s="1" t="s">
        <v>2523</v>
      </c>
      <c r="C143" s="1" t="s">
        <v>5003</v>
      </c>
      <c r="D143" t="s">
        <v>4735</v>
      </c>
      <c r="E143" t="s">
        <v>5004</v>
      </c>
      <c r="H143">
        <v>0</v>
      </c>
      <c r="K143" t="s">
        <v>2380</v>
      </c>
      <c r="L143" t="s">
        <v>2382</v>
      </c>
      <c r="O143">
        <v>42.89</v>
      </c>
      <c r="P143" t="str">
        <f t="shared" si="14"/>
        <v>Obesity</v>
      </c>
      <c r="S143">
        <v>5.28</v>
      </c>
      <c r="T143" t="str">
        <f t="shared" si="10"/>
        <v>normal</v>
      </c>
      <c r="X143">
        <v>2000</v>
      </c>
      <c r="Y143" t="s">
        <v>37</v>
      </c>
      <c r="Z143">
        <v>23</v>
      </c>
      <c r="AA143" s="11" t="str">
        <f t="shared" si="11"/>
        <v>23 Oct 2000</v>
      </c>
      <c r="AD143" s="14" t="str">
        <f t="shared" si="12"/>
        <v>23 Oct 2000</v>
      </c>
      <c r="AE143">
        <f t="shared" ca="1" si="13"/>
        <v>25</v>
      </c>
      <c r="AH143" s="16">
        <v>1665</v>
      </c>
    </row>
    <row r="144" spans="1:34" ht="15.6" x14ac:dyDescent="0.3">
      <c r="A144" s="1"/>
      <c r="B144" s="1" t="s">
        <v>2524</v>
      </c>
      <c r="C144" s="1" t="s">
        <v>5005</v>
      </c>
      <c r="D144" t="s">
        <v>4735</v>
      </c>
      <c r="E144" t="s">
        <v>5006</v>
      </c>
      <c r="H144">
        <v>0</v>
      </c>
      <c r="K144" t="s">
        <v>2380</v>
      </c>
      <c r="L144" t="s">
        <v>2382</v>
      </c>
      <c r="O144">
        <v>36.299999999999997</v>
      </c>
      <c r="P144" t="str">
        <f t="shared" si="14"/>
        <v>Obesity</v>
      </c>
      <c r="S144">
        <v>5.39</v>
      </c>
      <c r="T144" t="str">
        <f t="shared" si="10"/>
        <v>normal</v>
      </c>
      <c r="X144">
        <v>2000</v>
      </c>
      <c r="Y144" t="s">
        <v>18</v>
      </c>
      <c r="Z144">
        <v>10</v>
      </c>
      <c r="AA144" s="11" t="str">
        <f t="shared" si="11"/>
        <v>10 Jun 2000</v>
      </c>
      <c r="AD144" s="14" t="str">
        <f t="shared" si="12"/>
        <v>10 Jun 2000</v>
      </c>
      <c r="AE144">
        <f t="shared" ca="1" si="13"/>
        <v>26</v>
      </c>
      <c r="AH144" s="16">
        <v>1674.63</v>
      </c>
    </row>
    <row r="145" spans="1:34" ht="15.6" x14ac:dyDescent="0.3">
      <c r="A145" s="1"/>
      <c r="B145" s="1" t="s">
        <v>2525</v>
      </c>
      <c r="C145" s="1" t="s">
        <v>5007</v>
      </c>
      <c r="D145" t="s">
        <v>4735</v>
      </c>
      <c r="E145" t="s">
        <v>5008</v>
      </c>
      <c r="H145">
        <v>1</v>
      </c>
      <c r="K145" t="s">
        <v>2380</v>
      </c>
      <c r="L145" t="s">
        <v>2382</v>
      </c>
      <c r="O145">
        <v>35.200000000000003</v>
      </c>
      <c r="P145" t="str">
        <f t="shared" si="14"/>
        <v>Obesity</v>
      </c>
      <c r="S145">
        <v>8.01</v>
      </c>
      <c r="T145" t="str">
        <f t="shared" si="10"/>
        <v>diabetes</v>
      </c>
      <c r="X145">
        <v>2000</v>
      </c>
      <c r="Y145" t="s">
        <v>37</v>
      </c>
      <c r="Z145">
        <v>21</v>
      </c>
      <c r="AA145" s="11" t="str">
        <f t="shared" si="11"/>
        <v>21 Oct 2000</v>
      </c>
      <c r="AD145" s="14" t="str">
        <f t="shared" si="12"/>
        <v>21 Oct 2000</v>
      </c>
      <c r="AE145">
        <f t="shared" ca="1" si="13"/>
        <v>25</v>
      </c>
      <c r="AH145" s="16">
        <v>1682.6</v>
      </c>
    </row>
    <row r="146" spans="1:34" ht="15.6" x14ac:dyDescent="0.3">
      <c r="A146" s="1"/>
      <c r="B146" s="1" t="s">
        <v>2526</v>
      </c>
      <c r="C146" s="1" t="s">
        <v>5009</v>
      </c>
      <c r="D146" t="s">
        <v>4735</v>
      </c>
      <c r="E146" t="s">
        <v>5010</v>
      </c>
      <c r="H146">
        <v>0</v>
      </c>
      <c r="K146" t="s">
        <v>2380</v>
      </c>
      <c r="L146" t="s">
        <v>2382</v>
      </c>
      <c r="O146">
        <v>53.62</v>
      </c>
      <c r="P146" t="str">
        <f t="shared" si="14"/>
        <v>Obesity</v>
      </c>
      <c r="S146">
        <v>5.21</v>
      </c>
      <c r="T146" t="str">
        <f t="shared" si="10"/>
        <v>normal</v>
      </c>
      <c r="X146">
        <v>2004</v>
      </c>
      <c r="Y146" t="s">
        <v>15</v>
      </c>
      <c r="Z146">
        <v>17</v>
      </c>
      <c r="AA146" s="11" t="str">
        <f t="shared" si="11"/>
        <v>17 Nov 2004</v>
      </c>
      <c r="AD146" s="14" t="str">
        <f t="shared" si="12"/>
        <v>17 Nov 2004</v>
      </c>
      <c r="AE146">
        <f t="shared" ca="1" si="13"/>
        <v>21</v>
      </c>
      <c r="AH146" s="16">
        <v>1694.8</v>
      </c>
    </row>
    <row r="147" spans="1:34" ht="15.6" x14ac:dyDescent="0.3">
      <c r="A147" s="1"/>
      <c r="B147" s="1" t="s">
        <v>2527</v>
      </c>
      <c r="C147" s="1" t="s">
        <v>5011</v>
      </c>
      <c r="D147" t="s">
        <v>4732</v>
      </c>
      <c r="E147" t="s">
        <v>5012</v>
      </c>
      <c r="H147">
        <v>0</v>
      </c>
      <c r="K147" t="s">
        <v>2380</v>
      </c>
      <c r="L147" t="s">
        <v>2382</v>
      </c>
      <c r="O147">
        <v>36.67</v>
      </c>
      <c r="P147" t="str">
        <f t="shared" si="14"/>
        <v>Obesity</v>
      </c>
      <c r="S147">
        <v>6.27</v>
      </c>
      <c r="T147" t="str">
        <f t="shared" si="10"/>
        <v>Prediabetes</v>
      </c>
      <c r="X147">
        <v>2004</v>
      </c>
      <c r="Y147" t="s">
        <v>30</v>
      </c>
      <c r="Z147">
        <v>10</v>
      </c>
      <c r="AA147" s="11" t="str">
        <f t="shared" si="11"/>
        <v>10 Dec 2004</v>
      </c>
      <c r="AD147" s="14" t="str">
        <f t="shared" si="12"/>
        <v>10 Dec 2004</v>
      </c>
      <c r="AE147">
        <f t="shared" ca="1" si="13"/>
        <v>21</v>
      </c>
      <c r="AH147" s="16">
        <v>1702.46</v>
      </c>
    </row>
    <row r="148" spans="1:34" ht="15.6" x14ac:dyDescent="0.3">
      <c r="A148" s="1"/>
      <c r="B148" s="1" t="s">
        <v>2528</v>
      </c>
      <c r="C148" s="1" t="s">
        <v>5013</v>
      </c>
      <c r="D148" t="s">
        <v>4735</v>
      </c>
      <c r="E148" t="s">
        <v>5014</v>
      </c>
      <c r="H148">
        <v>1</v>
      </c>
      <c r="K148" t="s">
        <v>2380</v>
      </c>
      <c r="L148" t="s">
        <v>2382</v>
      </c>
      <c r="O148">
        <v>33.4</v>
      </c>
      <c r="P148" t="str">
        <f t="shared" si="14"/>
        <v>Obesity</v>
      </c>
      <c r="S148">
        <v>10.73</v>
      </c>
      <c r="T148" t="str">
        <f t="shared" si="10"/>
        <v>diabetes</v>
      </c>
      <c r="X148">
        <v>2004</v>
      </c>
      <c r="Y148" t="s">
        <v>15</v>
      </c>
      <c r="Z148">
        <v>7</v>
      </c>
      <c r="AA148" s="11" t="str">
        <f t="shared" si="11"/>
        <v>7 Nov 2004</v>
      </c>
      <c r="AD148" s="14" t="str">
        <f t="shared" si="12"/>
        <v>7 Nov 2004</v>
      </c>
      <c r="AE148">
        <f t="shared" ca="1" si="13"/>
        <v>21</v>
      </c>
      <c r="AH148" s="16">
        <v>1704.57</v>
      </c>
    </row>
    <row r="149" spans="1:34" ht="15.6" x14ac:dyDescent="0.3">
      <c r="A149" s="1"/>
      <c r="B149" s="1" t="s">
        <v>2529</v>
      </c>
      <c r="C149" s="1" t="s">
        <v>5015</v>
      </c>
      <c r="D149" t="s">
        <v>4735</v>
      </c>
      <c r="E149" t="s">
        <v>5016</v>
      </c>
      <c r="H149">
        <v>0</v>
      </c>
      <c r="K149" t="s">
        <v>2380</v>
      </c>
      <c r="L149" t="s">
        <v>2382</v>
      </c>
      <c r="O149">
        <v>42.71</v>
      </c>
      <c r="P149" t="str">
        <f t="shared" si="14"/>
        <v>Obesity</v>
      </c>
      <c r="S149">
        <v>10.52</v>
      </c>
      <c r="T149" t="str">
        <f t="shared" si="10"/>
        <v>diabetes</v>
      </c>
      <c r="X149">
        <v>2004</v>
      </c>
      <c r="Y149" t="s">
        <v>30</v>
      </c>
      <c r="Z149">
        <v>14</v>
      </c>
      <c r="AA149" s="11" t="str">
        <f t="shared" si="11"/>
        <v>14 Dec 2004</v>
      </c>
      <c r="AD149" s="14" t="str">
        <f t="shared" si="12"/>
        <v>14 Dec 2004</v>
      </c>
      <c r="AE149">
        <f t="shared" ca="1" si="13"/>
        <v>21</v>
      </c>
      <c r="AH149" s="16">
        <v>1704.7</v>
      </c>
    </row>
    <row r="150" spans="1:34" ht="15.6" x14ac:dyDescent="0.3">
      <c r="A150" s="1"/>
      <c r="B150" s="1" t="s">
        <v>2530</v>
      </c>
      <c r="C150" s="1" t="s">
        <v>5017</v>
      </c>
      <c r="D150" t="s">
        <v>4732</v>
      </c>
      <c r="E150" t="s">
        <v>5018</v>
      </c>
      <c r="H150">
        <v>2</v>
      </c>
      <c r="K150" t="s">
        <v>2380</v>
      </c>
      <c r="L150" t="s">
        <v>2382</v>
      </c>
      <c r="O150">
        <v>41.52</v>
      </c>
      <c r="P150" t="str">
        <f t="shared" si="14"/>
        <v>Obesity</v>
      </c>
      <c r="S150">
        <v>11.82</v>
      </c>
      <c r="T150" t="str">
        <f t="shared" si="10"/>
        <v>diabetes</v>
      </c>
      <c r="X150">
        <v>2004</v>
      </c>
      <c r="Y150" t="s">
        <v>30</v>
      </c>
      <c r="Z150">
        <v>6</v>
      </c>
      <c r="AA150" s="11" t="str">
        <f t="shared" si="11"/>
        <v>6 Dec 2004</v>
      </c>
      <c r="AD150" s="14" t="str">
        <f t="shared" si="12"/>
        <v>6 Dec 2004</v>
      </c>
      <c r="AE150">
        <f t="shared" ca="1" si="13"/>
        <v>21</v>
      </c>
      <c r="AH150" s="16">
        <v>1705.62</v>
      </c>
    </row>
    <row r="151" spans="1:34" ht="15.6" x14ac:dyDescent="0.3">
      <c r="A151" s="1"/>
      <c r="B151" s="1" t="s">
        <v>2531</v>
      </c>
      <c r="C151" s="1" t="s">
        <v>4892</v>
      </c>
      <c r="D151" t="s">
        <v>4735</v>
      </c>
      <c r="E151" t="s">
        <v>5019</v>
      </c>
      <c r="H151">
        <v>0</v>
      </c>
      <c r="K151" t="s">
        <v>2380</v>
      </c>
      <c r="L151" t="s">
        <v>2382</v>
      </c>
      <c r="O151">
        <v>39.4</v>
      </c>
      <c r="P151" t="str">
        <f t="shared" si="14"/>
        <v>Obesity</v>
      </c>
      <c r="S151">
        <v>6.76</v>
      </c>
      <c r="T151" t="str">
        <f t="shared" si="10"/>
        <v>diabetes</v>
      </c>
      <c r="X151">
        <v>2004</v>
      </c>
      <c r="Y151" t="s">
        <v>37</v>
      </c>
      <c r="Z151">
        <v>17</v>
      </c>
      <c r="AA151" s="11" t="str">
        <f t="shared" si="11"/>
        <v>17 Oct 2004</v>
      </c>
      <c r="AD151" s="14" t="str">
        <f t="shared" si="12"/>
        <v>17 Oct 2004</v>
      </c>
      <c r="AE151">
        <f t="shared" ca="1" si="13"/>
        <v>21</v>
      </c>
      <c r="AH151" s="16">
        <v>1708</v>
      </c>
    </row>
    <row r="152" spans="1:34" ht="15.6" x14ac:dyDescent="0.3">
      <c r="A152" s="1"/>
      <c r="B152" s="1" t="s">
        <v>2532</v>
      </c>
      <c r="C152" s="1" t="s">
        <v>5020</v>
      </c>
      <c r="D152" t="s">
        <v>4735</v>
      </c>
      <c r="E152" t="s">
        <v>5021</v>
      </c>
      <c r="H152">
        <v>0</v>
      </c>
      <c r="K152" t="s">
        <v>2380</v>
      </c>
      <c r="L152" t="s">
        <v>2382</v>
      </c>
      <c r="O152">
        <v>46.45</v>
      </c>
      <c r="P152" t="str">
        <f t="shared" si="14"/>
        <v>Obesity</v>
      </c>
      <c r="S152">
        <v>5.62</v>
      </c>
      <c r="T152" t="str">
        <f t="shared" si="10"/>
        <v>normal</v>
      </c>
      <c r="X152">
        <v>2004</v>
      </c>
      <c r="Y152" t="s">
        <v>30</v>
      </c>
      <c r="Z152">
        <v>12</v>
      </c>
      <c r="AA152" s="11" t="str">
        <f t="shared" si="11"/>
        <v>12 Dec 2004</v>
      </c>
      <c r="AD152" s="14" t="str">
        <f t="shared" si="12"/>
        <v>12 Dec 2004</v>
      </c>
      <c r="AE152">
        <f t="shared" ca="1" si="13"/>
        <v>21</v>
      </c>
      <c r="AH152" s="16">
        <v>1708.93</v>
      </c>
    </row>
    <row r="153" spans="1:34" ht="15.6" x14ac:dyDescent="0.3">
      <c r="A153" s="1"/>
      <c r="B153" s="1" t="s">
        <v>2533</v>
      </c>
      <c r="C153" s="1" t="s">
        <v>5022</v>
      </c>
      <c r="D153" t="s">
        <v>4735</v>
      </c>
      <c r="E153" t="s">
        <v>5023</v>
      </c>
      <c r="H153">
        <v>0</v>
      </c>
      <c r="K153" t="s">
        <v>2380</v>
      </c>
      <c r="L153" t="s">
        <v>2382</v>
      </c>
      <c r="O153">
        <v>35.75</v>
      </c>
      <c r="P153" t="str">
        <f t="shared" si="14"/>
        <v>Obesity</v>
      </c>
      <c r="S153">
        <v>4.1900000000000004</v>
      </c>
      <c r="T153" t="str">
        <f t="shared" si="10"/>
        <v>normal</v>
      </c>
      <c r="X153">
        <v>2004</v>
      </c>
      <c r="Y153" t="s">
        <v>20</v>
      </c>
      <c r="Z153">
        <v>19</v>
      </c>
      <c r="AA153" s="11" t="str">
        <f t="shared" si="11"/>
        <v>19 Sep 2004</v>
      </c>
      <c r="AD153" s="14" t="str">
        <f t="shared" si="12"/>
        <v>19 Sep 2004</v>
      </c>
      <c r="AE153">
        <f t="shared" ca="1" si="13"/>
        <v>22</v>
      </c>
      <c r="AH153" s="16">
        <v>1711.03</v>
      </c>
    </row>
    <row r="154" spans="1:34" ht="15.6" x14ac:dyDescent="0.3">
      <c r="A154" s="1"/>
      <c r="B154" s="1" t="s">
        <v>2534</v>
      </c>
      <c r="C154" s="1" t="s">
        <v>5024</v>
      </c>
      <c r="D154" t="s">
        <v>4735</v>
      </c>
      <c r="E154" t="s">
        <v>5025</v>
      </c>
      <c r="H154">
        <v>0</v>
      </c>
      <c r="K154" t="s">
        <v>2380</v>
      </c>
      <c r="L154" t="s">
        <v>2382</v>
      </c>
      <c r="O154">
        <v>26.07</v>
      </c>
      <c r="P154" t="str">
        <f t="shared" si="14"/>
        <v>Overweight</v>
      </c>
      <c r="S154">
        <v>5.32</v>
      </c>
      <c r="T154" t="str">
        <f t="shared" si="10"/>
        <v>normal</v>
      </c>
      <c r="X154">
        <v>2004</v>
      </c>
      <c r="Y154" t="s">
        <v>20</v>
      </c>
      <c r="Z154">
        <v>21</v>
      </c>
      <c r="AA154" s="11" t="str">
        <f t="shared" si="11"/>
        <v>21 Sep 2004</v>
      </c>
      <c r="AD154" s="14" t="str">
        <f t="shared" si="12"/>
        <v>21 Sep 2004</v>
      </c>
      <c r="AE154">
        <f t="shared" ca="1" si="13"/>
        <v>22</v>
      </c>
      <c r="AH154" s="16">
        <v>1712.23</v>
      </c>
    </row>
    <row r="155" spans="1:34" ht="15.6" x14ac:dyDescent="0.3">
      <c r="A155" s="1"/>
      <c r="B155" s="1" t="s">
        <v>2535</v>
      </c>
      <c r="C155" s="1" t="s">
        <v>5026</v>
      </c>
      <c r="D155" t="s">
        <v>4732</v>
      </c>
      <c r="E155" t="s">
        <v>5027</v>
      </c>
      <c r="H155">
        <v>1</v>
      </c>
      <c r="K155" t="s">
        <v>2380</v>
      </c>
      <c r="L155" t="s">
        <v>2382</v>
      </c>
      <c r="O155">
        <v>36.54</v>
      </c>
      <c r="P155" t="str">
        <f t="shared" si="14"/>
        <v>Obesity</v>
      </c>
      <c r="S155">
        <v>4.46</v>
      </c>
      <c r="T155" t="str">
        <f t="shared" si="10"/>
        <v>normal</v>
      </c>
      <c r="X155">
        <v>2004</v>
      </c>
      <c r="Y155" t="s">
        <v>18</v>
      </c>
      <c r="Z155">
        <v>10</v>
      </c>
      <c r="AA155" s="11" t="str">
        <f t="shared" si="11"/>
        <v>10 Jun 2004</v>
      </c>
      <c r="AD155" s="14" t="str">
        <f t="shared" si="12"/>
        <v>10 Jun 2004</v>
      </c>
      <c r="AE155">
        <f t="shared" ca="1" si="13"/>
        <v>22</v>
      </c>
      <c r="AH155" s="16">
        <v>1719.44</v>
      </c>
    </row>
    <row r="156" spans="1:34" ht="15.6" x14ac:dyDescent="0.3">
      <c r="A156" s="1"/>
      <c r="B156" s="1" t="s">
        <v>2536</v>
      </c>
      <c r="C156" s="1" t="s">
        <v>5028</v>
      </c>
      <c r="D156" t="s">
        <v>4735</v>
      </c>
      <c r="E156" t="s">
        <v>5019</v>
      </c>
      <c r="H156">
        <v>0</v>
      </c>
      <c r="K156" t="s">
        <v>2380</v>
      </c>
      <c r="L156" t="s">
        <v>2382</v>
      </c>
      <c r="O156">
        <v>51.64</v>
      </c>
      <c r="P156" t="str">
        <f t="shared" si="14"/>
        <v>Obesity</v>
      </c>
      <c r="S156">
        <v>5.65</v>
      </c>
      <c r="T156" t="str">
        <f t="shared" si="10"/>
        <v>normal</v>
      </c>
      <c r="X156">
        <v>2004</v>
      </c>
      <c r="Y156" t="s">
        <v>20</v>
      </c>
      <c r="Z156">
        <v>11</v>
      </c>
      <c r="AA156" s="11" t="str">
        <f t="shared" si="11"/>
        <v>11 Sep 2004</v>
      </c>
      <c r="AD156" s="14" t="str">
        <f t="shared" si="12"/>
        <v>11 Sep 2004</v>
      </c>
      <c r="AE156">
        <f t="shared" ca="1" si="13"/>
        <v>22</v>
      </c>
      <c r="AH156" s="16">
        <v>1720.35</v>
      </c>
    </row>
    <row r="157" spans="1:34" ht="15.6" x14ac:dyDescent="0.3">
      <c r="A157" s="1"/>
      <c r="B157" s="1" t="s">
        <v>2537</v>
      </c>
      <c r="C157" s="1" t="s">
        <v>5029</v>
      </c>
      <c r="D157" t="s">
        <v>4735</v>
      </c>
      <c r="E157" t="s">
        <v>5030</v>
      </c>
      <c r="H157">
        <v>2</v>
      </c>
      <c r="K157" t="s">
        <v>2380</v>
      </c>
      <c r="L157" t="s">
        <v>2382</v>
      </c>
      <c r="O157">
        <v>42.83</v>
      </c>
      <c r="P157" t="str">
        <f t="shared" si="14"/>
        <v>Obesity</v>
      </c>
      <c r="S157">
        <v>6.04</v>
      </c>
      <c r="T157" t="str">
        <f t="shared" si="10"/>
        <v>Prediabetes</v>
      </c>
      <c r="X157">
        <v>2004</v>
      </c>
      <c r="Y157" t="s">
        <v>37</v>
      </c>
      <c r="Z157">
        <v>21</v>
      </c>
      <c r="AA157" s="11" t="str">
        <f t="shared" si="11"/>
        <v>21 Oct 2004</v>
      </c>
      <c r="AD157" s="14" t="str">
        <f t="shared" si="12"/>
        <v>21 Oct 2004</v>
      </c>
      <c r="AE157">
        <f t="shared" ca="1" si="13"/>
        <v>21</v>
      </c>
      <c r="AH157" s="16">
        <v>1725.55</v>
      </c>
    </row>
    <row r="158" spans="1:34" ht="15.6" x14ac:dyDescent="0.3">
      <c r="A158" s="1"/>
      <c r="B158" s="1" t="s">
        <v>2538</v>
      </c>
      <c r="C158" s="1" t="s">
        <v>5031</v>
      </c>
      <c r="D158" t="s">
        <v>4735</v>
      </c>
      <c r="E158" t="s">
        <v>5032</v>
      </c>
      <c r="H158">
        <v>1</v>
      </c>
      <c r="K158" t="s">
        <v>2380</v>
      </c>
      <c r="L158" t="s">
        <v>2382</v>
      </c>
      <c r="O158">
        <v>40.15</v>
      </c>
      <c r="P158" t="str">
        <f t="shared" si="14"/>
        <v>Obesity</v>
      </c>
      <c r="S158">
        <v>5.76</v>
      </c>
      <c r="T158" t="str">
        <f t="shared" si="10"/>
        <v>Prediabetes</v>
      </c>
      <c r="X158">
        <v>2004</v>
      </c>
      <c r="Y158" t="s">
        <v>20</v>
      </c>
      <c r="Z158">
        <v>9</v>
      </c>
      <c r="AA158" s="11" t="str">
        <f t="shared" si="11"/>
        <v>9 Sep 2004</v>
      </c>
      <c r="AD158" s="14" t="str">
        <f t="shared" si="12"/>
        <v>9 Sep 2004</v>
      </c>
      <c r="AE158">
        <f t="shared" ca="1" si="13"/>
        <v>22</v>
      </c>
      <c r="AH158" s="16">
        <v>1727.54</v>
      </c>
    </row>
    <row r="159" spans="1:34" ht="15.6" x14ac:dyDescent="0.3">
      <c r="A159" s="1"/>
      <c r="B159" s="1" t="s">
        <v>2539</v>
      </c>
      <c r="C159" s="1" t="s">
        <v>5033</v>
      </c>
      <c r="D159" t="s">
        <v>4735</v>
      </c>
      <c r="E159" t="s">
        <v>5034</v>
      </c>
      <c r="H159">
        <v>1</v>
      </c>
      <c r="K159" t="s">
        <v>2380</v>
      </c>
      <c r="L159" t="s">
        <v>2382</v>
      </c>
      <c r="O159">
        <v>27.8</v>
      </c>
      <c r="P159" t="str">
        <f t="shared" si="14"/>
        <v>Overweight</v>
      </c>
      <c r="S159">
        <v>4.3600000000000003</v>
      </c>
      <c r="T159" t="str">
        <f t="shared" si="10"/>
        <v>normal</v>
      </c>
      <c r="X159">
        <v>2003</v>
      </c>
      <c r="Y159" t="s">
        <v>15</v>
      </c>
      <c r="Z159">
        <v>21</v>
      </c>
      <c r="AA159" s="11" t="str">
        <f t="shared" si="11"/>
        <v>21 Nov 2003</v>
      </c>
      <c r="AD159" s="14" t="str">
        <f t="shared" si="12"/>
        <v>21 Nov 2003</v>
      </c>
      <c r="AE159">
        <f t="shared" ca="1" si="13"/>
        <v>22</v>
      </c>
      <c r="AH159" s="16">
        <v>1727.79</v>
      </c>
    </row>
    <row r="160" spans="1:34" ht="15.6" x14ac:dyDescent="0.3">
      <c r="A160" s="1"/>
      <c r="B160" s="1" t="s">
        <v>2540</v>
      </c>
      <c r="C160" s="1" t="s">
        <v>5035</v>
      </c>
      <c r="D160" t="s">
        <v>4735</v>
      </c>
      <c r="E160" t="s">
        <v>5036</v>
      </c>
      <c r="H160">
        <v>1</v>
      </c>
      <c r="K160" t="s">
        <v>2380</v>
      </c>
      <c r="L160" t="s">
        <v>2382</v>
      </c>
      <c r="O160">
        <v>45.81</v>
      </c>
      <c r="P160" t="str">
        <f t="shared" si="14"/>
        <v>Obesity</v>
      </c>
      <c r="S160">
        <v>4.76</v>
      </c>
      <c r="T160" t="str">
        <f t="shared" si="10"/>
        <v>normal</v>
      </c>
      <c r="X160">
        <v>2003</v>
      </c>
      <c r="Y160" t="s">
        <v>20</v>
      </c>
      <c r="Z160">
        <v>1</v>
      </c>
      <c r="AA160" s="11" t="str">
        <f t="shared" si="11"/>
        <v>1 Sep 2003</v>
      </c>
      <c r="AD160" s="14" t="str">
        <f t="shared" si="12"/>
        <v>1 Sep 2003</v>
      </c>
      <c r="AE160">
        <f t="shared" ca="1" si="13"/>
        <v>23</v>
      </c>
      <c r="AH160" s="16">
        <v>1728.9</v>
      </c>
    </row>
    <row r="161" spans="1:34" ht="15.6" x14ac:dyDescent="0.3">
      <c r="A161" s="1"/>
      <c r="B161" s="1" t="s">
        <v>2541</v>
      </c>
      <c r="C161" s="1" t="s">
        <v>5037</v>
      </c>
      <c r="D161" t="s">
        <v>4735</v>
      </c>
      <c r="E161" t="s">
        <v>4864</v>
      </c>
      <c r="H161">
        <v>1</v>
      </c>
      <c r="K161" t="s">
        <v>2380</v>
      </c>
      <c r="L161" t="s">
        <v>2382</v>
      </c>
      <c r="O161">
        <v>34.43</v>
      </c>
      <c r="P161" t="str">
        <f t="shared" si="14"/>
        <v>Obesity</v>
      </c>
      <c r="S161">
        <v>10.82</v>
      </c>
      <c r="T161" t="str">
        <f t="shared" si="10"/>
        <v>diabetes</v>
      </c>
      <c r="X161">
        <v>2003</v>
      </c>
      <c r="Y161" t="s">
        <v>15</v>
      </c>
      <c r="Z161">
        <v>9</v>
      </c>
      <c r="AA161" s="11" t="str">
        <f t="shared" si="11"/>
        <v>9 Nov 2003</v>
      </c>
      <c r="AD161" s="14" t="str">
        <f t="shared" si="12"/>
        <v>9 Nov 2003</v>
      </c>
      <c r="AE161">
        <f t="shared" ca="1" si="13"/>
        <v>22</v>
      </c>
      <c r="AH161" s="16">
        <v>1731.68</v>
      </c>
    </row>
    <row r="162" spans="1:34" ht="15.6" x14ac:dyDescent="0.3">
      <c r="A162" s="1"/>
      <c r="B162" s="1" t="s">
        <v>2542</v>
      </c>
      <c r="C162" s="1" t="s">
        <v>5038</v>
      </c>
      <c r="D162" t="s">
        <v>4732</v>
      </c>
      <c r="E162" t="s">
        <v>5039</v>
      </c>
      <c r="H162">
        <v>0</v>
      </c>
      <c r="K162" t="s">
        <v>2380</v>
      </c>
      <c r="L162" t="s">
        <v>2382</v>
      </c>
      <c r="O162">
        <v>41.33</v>
      </c>
      <c r="P162" t="str">
        <f t="shared" si="14"/>
        <v>Obesity</v>
      </c>
      <c r="S162">
        <v>4.01</v>
      </c>
      <c r="T162" t="str">
        <f t="shared" si="10"/>
        <v>normal</v>
      </c>
      <c r="X162">
        <v>2003</v>
      </c>
      <c r="Y162" t="s">
        <v>15</v>
      </c>
      <c r="Z162">
        <v>14</v>
      </c>
      <c r="AA162" s="11" t="str">
        <f t="shared" si="11"/>
        <v>14 Nov 2003</v>
      </c>
      <c r="AD162" s="14" t="str">
        <f t="shared" si="12"/>
        <v>14 Nov 2003</v>
      </c>
      <c r="AE162">
        <f t="shared" ca="1" si="13"/>
        <v>22</v>
      </c>
      <c r="AH162" s="16">
        <v>1737.38</v>
      </c>
    </row>
    <row r="163" spans="1:34" ht="15.6" x14ac:dyDescent="0.3">
      <c r="A163" s="1"/>
      <c r="B163" s="1" t="s">
        <v>2543</v>
      </c>
      <c r="C163" s="1" t="s">
        <v>5040</v>
      </c>
      <c r="D163" t="s">
        <v>4732</v>
      </c>
      <c r="E163" t="s">
        <v>5041</v>
      </c>
      <c r="H163">
        <v>1</v>
      </c>
      <c r="K163" t="s">
        <v>2380</v>
      </c>
      <c r="L163" t="s">
        <v>2382</v>
      </c>
      <c r="O163">
        <v>31.92</v>
      </c>
      <c r="P163" t="str">
        <f t="shared" si="14"/>
        <v>Obesity</v>
      </c>
      <c r="S163">
        <v>5.12</v>
      </c>
      <c r="T163" t="str">
        <f t="shared" si="10"/>
        <v>normal</v>
      </c>
      <c r="X163">
        <v>2003</v>
      </c>
      <c r="Y163" t="s">
        <v>10</v>
      </c>
      <c r="Z163">
        <v>25</v>
      </c>
      <c r="AA163" s="11" t="str">
        <f t="shared" si="11"/>
        <v>25 Jul 2003</v>
      </c>
      <c r="AD163" s="14" t="str">
        <f t="shared" si="12"/>
        <v>25 Jul 2003</v>
      </c>
      <c r="AE163">
        <f t="shared" ca="1" si="13"/>
        <v>23</v>
      </c>
      <c r="AH163" s="16">
        <v>1743.21</v>
      </c>
    </row>
    <row r="164" spans="1:34" ht="15.6" x14ac:dyDescent="0.3">
      <c r="A164" s="1"/>
      <c r="B164" s="1" t="s">
        <v>2544</v>
      </c>
      <c r="C164" s="1" t="s">
        <v>5042</v>
      </c>
      <c r="D164" t="s">
        <v>4735</v>
      </c>
      <c r="E164" t="s">
        <v>5043</v>
      </c>
      <c r="H164">
        <v>2</v>
      </c>
      <c r="K164" t="s">
        <v>2380</v>
      </c>
      <c r="L164" t="s">
        <v>2382</v>
      </c>
      <c r="O164">
        <v>39.799999999999997</v>
      </c>
      <c r="P164" t="str">
        <f t="shared" si="14"/>
        <v>Obesity</v>
      </c>
      <c r="S164">
        <v>10.54</v>
      </c>
      <c r="T164" t="str">
        <f t="shared" si="10"/>
        <v>diabetes</v>
      </c>
      <c r="X164">
        <v>2003</v>
      </c>
      <c r="Y164" t="s">
        <v>10</v>
      </c>
      <c r="Z164">
        <v>28</v>
      </c>
      <c r="AA164" s="11" t="str">
        <f t="shared" si="11"/>
        <v>28 Jul 2003</v>
      </c>
      <c r="AD164" s="14" t="str">
        <f t="shared" si="12"/>
        <v>28 Jul 2003</v>
      </c>
      <c r="AE164">
        <f t="shared" ca="1" si="13"/>
        <v>23</v>
      </c>
      <c r="AH164" s="16">
        <v>1744.47</v>
      </c>
    </row>
    <row r="165" spans="1:34" ht="15.6" x14ac:dyDescent="0.3">
      <c r="A165" s="1"/>
      <c r="B165" s="1" t="s">
        <v>2545</v>
      </c>
      <c r="C165" s="1" t="s">
        <v>5044</v>
      </c>
      <c r="D165" t="s">
        <v>4735</v>
      </c>
      <c r="E165" t="s">
        <v>5045</v>
      </c>
      <c r="H165">
        <v>0</v>
      </c>
      <c r="K165" t="s">
        <v>2380</v>
      </c>
      <c r="L165" t="s">
        <v>2382</v>
      </c>
      <c r="O165">
        <v>42.82</v>
      </c>
      <c r="P165" t="str">
        <f t="shared" si="14"/>
        <v>Obesity</v>
      </c>
      <c r="S165">
        <v>4.21</v>
      </c>
      <c r="T165" t="str">
        <f t="shared" si="10"/>
        <v>normal</v>
      </c>
      <c r="X165">
        <v>2003</v>
      </c>
      <c r="Y165" t="s">
        <v>20</v>
      </c>
      <c r="Z165">
        <v>26</v>
      </c>
      <c r="AA165" s="11" t="str">
        <f t="shared" si="11"/>
        <v>26 Sep 2003</v>
      </c>
      <c r="AD165" s="14" t="str">
        <f t="shared" si="12"/>
        <v>26 Sep 2003</v>
      </c>
      <c r="AE165">
        <f t="shared" ca="1" si="13"/>
        <v>23</v>
      </c>
      <c r="AH165" s="16">
        <v>1748.77</v>
      </c>
    </row>
    <row r="166" spans="1:34" ht="15.6" x14ac:dyDescent="0.3">
      <c r="A166" s="1"/>
      <c r="B166" s="1" t="s">
        <v>2546</v>
      </c>
      <c r="C166" s="1" t="s">
        <v>5046</v>
      </c>
      <c r="D166" t="s">
        <v>4735</v>
      </c>
      <c r="E166" t="s">
        <v>5047</v>
      </c>
      <c r="H166">
        <v>0</v>
      </c>
      <c r="K166" t="s">
        <v>2380</v>
      </c>
      <c r="L166" t="s">
        <v>2382</v>
      </c>
      <c r="O166">
        <v>33.630000000000003</v>
      </c>
      <c r="P166" t="str">
        <f t="shared" si="14"/>
        <v>Obesity</v>
      </c>
      <c r="S166">
        <v>5.42</v>
      </c>
      <c r="T166" t="str">
        <f t="shared" si="10"/>
        <v>normal</v>
      </c>
      <c r="X166">
        <v>1998</v>
      </c>
      <c r="Y166" t="s">
        <v>37</v>
      </c>
      <c r="Z166">
        <v>7</v>
      </c>
      <c r="AA166" s="11" t="str">
        <f t="shared" si="11"/>
        <v>7 Oct 1998</v>
      </c>
      <c r="AD166" s="14" t="str">
        <f t="shared" si="12"/>
        <v>7 Oct 1998</v>
      </c>
      <c r="AE166">
        <f t="shared" ca="1" si="13"/>
        <v>28</v>
      </c>
      <c r="AH166" s="16">
        <v>1756.6</v>
      </c>
    </row>
    <row r="167" spans="1:34" ht="15.6" x14ac:dyDescent="0.3">
      <c r="A167" s="1"/>
      <c r="B167" s="1" t="s">
        <v>2547</v>
      </c>
      <c r="C167" s="1" t="s">
        <v>5048</v>
      </c>
      <c r="D167" t="s">
        <v>4735</v>
      </c>
      <c r="E167" t="s">
        <v>5049</v>
      </c>
      <c r="H167">
        <v>1</v>
      </c>
      <c r="K167" t="s">
        <v>2380</v>
      </c>
      <c r="L167" t="s">
        <v>2382</v>
      </c>
      <c r="O167">
        <v>37.07</v>
      </c>
      <c r="P167" t="str">
        <f t="shared" si="14"/>
        <v>Obesity</v>
      </c>
      <c r="S167">
        <v>4.28</v>
      </c>
      <c r="T167" t="str">
        <f t="shared" si="10"/>
        <v>normal</v>
      </c>
      <c r="X167">
        <v>2003</v>
      </c>
      <c r="Y167" t="s">
        <v>15</v>
      </c>
      <c r="Z167">
        <v>19</v>
      </c>
      <c r="AA167" s="11" t="str">
        <f t="shared" si="11"/>
        <v>19 Nov 2003</v>
      </c>
      <c r="AD167" s="14" t="str">
        <f t="shared" si="12"/>
        <v>19 Nov 2003</v>
      </c>
      <c r="AE167">
        <f t="shared" ca="1" si="13"/>
        <v>22</v>
      </c>
      <c r="AH167" s="16">
        <v>1759.34</v>
      </c>
    </row>
    <row r="168" spans="1:34" ht="15.6" x14ac:dyDescent="0.3">
      <c r="A168" s="1"/>
      <c r="B168" s="1" t="s">
        <v>2548</v>
      </c>
      <c r="C168" s="1" t="s">
        <v>5050</v>
      </c>
      <c r="D168" t="s">
        <v>4735</v>
      </c>
      <c r="E168" t="s">
        <v>5051</v>
      </c>
      <c r="H168">
        <v>0</v>
      </c>
      <c r="K168" t="s">
        <v>2380</v>
      </c>
      <c r="L168" t="s">
        <v>2382</v>
      </c>
      <c r="O168">
        <v>35.625</v>
      </c>
      <c r="P168" t="str">
        <f t="shared" si="14"/>
        <v>Obesity</v>
      </c>
      <c r="S168">
        <v>8.9</v>
      </c>
      <c r="T168" t="str">
        <f t="shared" si="10"/>
        <v>diabetes</v>
      </c>
      <c r="X168">
        <v>2002</v>
      </c>
      <c r="Y168" t="s">
        <v>30</v>
      </c>
      <c r="Z168">
        <v>13</v>
      </c>
      <c r="AA168" s="11" t="str">
        <f t="shared" si="11"/>
        <v>13 Dec 2002</v>
      </c>
      <c r="AD168" s="14" t="str">
        <f t="shared" si="12"/>
        <v>13 Dec 2002</v>
      </c>
      <c r="AE168">
        <f t="shared" ca="1" si="13"/>
        <v>23</v>
      </c>
      <c r="AH168" s="16">
        <v>1769.53</v>
      </c>
    </row>
    <row r="169" spans="1:34" ht="15.6" x14ac:dyDescent="0.3">
      <c r="A169" s="1"/>
      <c r="B169" s="1" t="s">
        <v>2549</v>
      </c>
      <c r="C169" s="1" t="s">
        <v>5052</v>
      </c>
      <c r="D169" t="s">
        <v>4732</v>
      </c>
      <c r="E169" t="s">
        <v>5053</v>
      </c>
      <c r="H169">
        <v>1</v>
      </c>
      <c r="K169" t="s">
        <v>2380</v>
      </c>
      <c r="L169" t="s">
        <v>2382</v>
      </c>
      <c r="O169">
        <v>42.69</v>
      </c>
      <c r="P169" t="str">
        <f t="shared" si="14"/>
        <v>Obesity</v>
      </c>
      <c r="S169">
        <v>4.8899999999999997</v>
      </c>
      <c r="T169" t="str">
        <f t="shared" si="10"/>
        <v>normal</v>
      </c>
      <c r="X169">
        <v>1999</v>
      </c>
      <c r="Y169" t="s">
        <v>20</v>
      </c>
      <c r="Z169">
        <v>25</v>
      </c>
      <c r="AA169" s="11" t="str">
        <f t="shared" si="11"/>
        <v>25 Sep 1999</v>
      </c>
      <c r="AD169" s="14" t="str">
        <f t="shared" si="12"/>
        <v>25 Sep 1999</v>
      </c>
      <c r="AE169">
        <f t="shared" ca="1" si="13"/>
        <v>27</v>
      </c>
      <c r="AH169" s="16">
        <v>1815.88</v>
      </c>
    </row>
    <row r="170" spans="1:34" ht="15.6" x14ac:dyDescent="0.3">
      <c r="A170" s="1"/>
      <c r="B170" s="1" t="s">
        <v>2550</v>
      </c>
      <c r="C170" s="1" t="s">
        <v>5054</v>
      </c>
      <c r="D170" t="s">
        <v>4735</v>
      </c>
      <c r="E170" t="s">
        <v>5055</v>
      </c>
      <c r="H170">
        <v>1</v>
      </c>
      <c r="K170" t="s">
        <v>2380</v>
      </c>
      <c r="L170" t="s">
        <v>2382</v>
      </c>
      <c r="O170">
        <v>37.869999999999997</v>
      </c>
      <c r="P170" t="str">
        <f t="shared" si="14"/>
        <v>Obesity</v>
      </c>
      <c r="S170">
        <v>4.29</v>
      </c>
      <c r="T170" t="str">
        <f t="shared" si="10"/>
        <v>normal</v>
      </c>
      <c r="X170">
        <v>2004</v>
      </c>
      <c r="Y170" t="s">
        <v>35</v>
      </c>
      <c r="Z170">
        <v>19</v>
      </c>
      <c r="AA170" s="11" t="str">
        <f t="shared" si="11"/>
        <v>19 Aug 2004</v>
      </c>
      <c r="AD170" s="14" t="str">
        <f t="shared" si="12"/>
        <v>19 Aug 2004</v>
      </c>
      <c r="AE170">
        <f t="shared" ca="1" si="13"/>
        <v>22</v>
      </c>
      <c r="AH170" s="16">
        <v>1822.54</v>
      </c>
    </row>
    <row r="171" spans="1:34" ht="15.6" x14ac:dyDescent="0.3">
      <c r="A171" s="1"/>
      <c r="B171" s="1" t="s">
        <v>2551</v>
      </c>
      <c r="C171" s="1" t="s">
        <v>5056</v>
      </c>
      <c r="D171" t="s">
        <v>4732</v>
      </c>
      <c r="E171" t="s">
        <v>5057</v>
      </c>
      <c r="H171">
        <v>1</v>
      </c>
      <c r="K171" t="s">
        <v>2380</v>
      </c>
      <c r="L171" t="s">
        <v>2382</v>
      </c>
      <c r="O171">
        <v>40.61</v>
      </c>
      <c r="P171" t="str">
        <f t="shared" si="14"/>
        <v>Obesity</v>
      </c>
      <c r="S171">
        <v>8</v>
      </c>
      <c r="T171" t="str">
        <f t="shared" si="10"/>
        <v>diabetes</v>
      </c>
      <c r="X171">
        <v>1999</v>
      </c>
      <c r="Y171" t="s">
        <v>15</v>
      </c>
      <c r="Z171">
        <v>17</v>
      </c>
      <c r="AA171" s="11" t="str">
        <f t="shared" si="11"/>
        <v>17 Nov 1999</v>
      </c>
      <c r="AD171" s="14" t="str">
        <f t="shared" si="12"/>
        <v>17 Nov 1999</v>
      </c>
      <c r="AE171">
        <f t="shared" ca="1" si="13"/>
        <v>26</v>
      </c>
      <c r="AH171" s="16">
        <v>1824.29</v>
      </c>
    </row>
    <row r="172" spans="1:34" ht="15.6" x14ac:dyDescent="0.3">
      <c r="A172" s="1"/>
      <c r="B172" s="1" t="s">
        <v>2552</v>
      </c>
      <c r="C172" s="1" t="s">
        <v>5058</v>
      </c>
      <c r="D172" t="s">
        <v>4732</v>
      </c>
      <c r="E172" t="s">
        <v>5059</v>
      </c>
      <c r="H172">
        <v>0</v>
      </c>
      <c r="K172" t="s">
        <v>2380</v>
      </c>
      <c r="L172" t="s">
        <v>2382</v>
      </c>
      <c r="O172">
        <v>30.78</v>
      </c>
      <c r="P172" t="str">
        <f t="shared" si="14"/>
        <v>Obesity</v>
      </c>
      <c r="S172">
        <v>4.67</v>
      </c>
      <c r="T172" t="str">
        <f t="shared" si="10"/>
        <v>normal</v>
      </c>
      <c r="X172">
        <v>1999</v>
      </c>
      <c r="Y172" t="s">
        <v>37</v>
      </c>
      <c r="Z172">
        <v>1</v>
      </c>
      <c r="AA172" s="11" t="str">
        <f t="shared" si="11"/>
        <v>1 Oct 1999</v>
      </c>
      <c r="AD172" s="14" t="str">
        <f t="shared" si="12"/>
        <v>1 Oct 1999</v>
      </c>
      <c r="AE172">
        <f t="shared" ca="1" si="13"/>
        <v>27</v>
      </c>
      <c r="AH172" s="16">
        <v>1826.84</v>
      </c>
    </row>
    <row r="173" spans="1:34" ht="15.6" x14ac:dyDescent="0.3">
      <c r="A173" s="1"/>
      <c r="B173" s="1" t="s">
        <v>2553</v>
      </c>
      <c r="C173" s="1" t="s">
        <v>5060</v>
      </c>
      <c r="D173" t="s">
        <v>4735</v>
      </c>
      <c r="E173" t="s">
        <v>5061</v>
      </c>
      <c r="H173">
        <v>0</v>
      </c>
      <c r="K173" t="s">
        <v>2380</v>
      </c>
      <c r="L173" t="s">
        <v>2382</v>
      </c>
      <c r="O173">
        <v>49.49</v>
      </c>
      <c r="P173" t="str">
        <f t="shared" si="14"/>
        <v>Obesity</v>
      </c>
      <c r="S173">
        <v>4.5</v>
      </c>
      <c r="T173" t="str">
        <f t="shared" si="10"/>
        <v>normal</v>
      </c>
      <c r="X173">
        <v>2003</v>
      </c>
      <c r="Y173" t="s">
        <v>35</v>
      </c>
      <c r="Z173">
        <v>11</v>
      </c>
      <c r="AA173" s="11" t="str">
        <f t="shared" si="11"/>
        <v>11 Aug 2003</v>
      </c>
      <c r="AD173" s="14" t="str">
        <f t="shared" si="12"/>
        <v>11 Aug 2003</v>
      </c>
      <c r="AE173">
        <f t="shared" ca="1" si="13"/>
        <v>23</v>
      </c>
      <c r="AH173" s="16">
        <v>1832.09</v>
      </c>
    </row>
    <row r="174" spans="1:34" ht="15.6" x14ac:dyDescent="0.3">
      <c r="A174" s="1"/>
      <c r="B174" s="1" t="s">
        <v>2554</v>
      </c>
      <c r="C174" s="1" t="s">
        <v>5062</v>
      </c>
      <c r="D174" t="s">
        <v>4735</v>
      </c>
      <c r="E174" t="s">
        <v>5063</v>
      </c>
      <c r="H174">
        <v>2</v>
      </c>
      <c r="K174" t="s">
        <v>2380</v>
      </c>
      <c r="L174" t="s">
        <v>2382</v>
      </c>
      <c r="O174">
        <v>37.619999999999997</v>
      </c>
      <c r="P174" t="str">
        <f t="shared" si="14"/>
        <v>Obesity</v>
      </c>
      <c r="S174">
        <v>6.32</v>
      </c>
      <c r="T174" t="str">
        <f t="shared" si="10"/>
        <v>Prediabetes</v>
      </c>
      <c r="X174">
        <v>2003</v>
      </c>
      <c r="Y174" t="s">
        <v>35</v>
      </c>
      <c r="Z174">
        <v>4</v>
      </c>
      <c r="AA174" s="11" t="str">
        <f t="shared" si="11"/>
        <v>4 Aug 2003</v>
      </c>
      <c r="AD174" s="14" t="str">
        <f t="shared" si="12"/>
        <v>4 Aug 2003</v>
      </c>
      <c r="AE174">
        <f t="shared" ca="1" si="13"/>
        <v>23</v>
      </c>
      <c r="AH174" s="16">
        <v>1837.24</v>
      </c>
    </row>
    <row r="175" spans="1:34" ht="15.6" x14ac:dyDescent="0.3">
      <c r="A175" s="1"/>
      <c r="B175" s="1" t="s">
        <v>2555</v>
      </c>
      <c r="C175" s="1" t="s">
        <v>5064</v>
      </c>
      <c r="D175" t="s">
        <v>4732</v>
      </c>
      <c r="E175" t="s">
        <v>4794</v>
      </c>
      <c r="H175">
        <v>1</v>
      </c>
      <c r="K175" t="s">
        <v>2380</v>
      </c>
      <c r="L175" t="s">
        <v>2382</v>
      </c>
      <c r="O175">
        <v>36.08</v>
      </c>
      <c r="P175" t="str">
        <f t="shared" si="14"/>
        <v>Obesity</v>
      </c>
      <c r="S175">
        <v>6.1</v>
      </c>
      <c r="T175" t="str">
        <f t="shared" si="10"/>
        <v>Prediabetes</v>
      </c>
      <c r="X175">
        <v>1999</v>
      </c>
      <c r="Y175" t="s">
        <v>30</v>
      </c>
      <c r="Z175">
        <v>12</v>
      </c>
      <c r="AA175" s="11" t="str">
        <f t="shared" si="11"/>
        <v>12 Dec 1999</v>
      </c>
      <c r="AD175" s="14" t="str">
        <f t="shared" si="12"/>
        <v>12 Dec 1999</v>
      </c>
      <c r="AE175">
        <f t="shared" ca="1" si="13"/>
        <v>26</v>
      </c>
      <c r="AH175" s="16">
        <v>1837.28</v>
      </c>
    </row>
    <row r="176" spans="1:34" ht="15.6" x14ac:dyDescent="0.3">
      <c r="A176" s="1"/>
      <c r="B176" s="1" t="s">
        <v>2556</v>
      </c>
      <c r="C176" s="1" t="s">
        <v>5065</v>
      </c>
      <c r="D176" t="s">
        <v>4732</v>
      </c>
      <c r="E176" t="s">
        <v>5066</v>
      </c>
      <c r="H176">
        <v>0</v>
      </c>
      <c r="K176" t="s">
        <v>2380</v>
      </c>
      <c r="L176" t="s">
        <v>2382</v>
      </c>
      <c r="O176">
        <v>33.5</v>
      </c>
      <c r="P176" t="str">
        <f t="shared" si="14"/>
        <v>Obesity</v>
      </c>
      <c r="S176">
        <v>5.4</v>
      </c>
      <c r="T176" t="str">
        <f t="shared" si="10"/>
        <v>normal</v>
      </c>
      <c r="X176">
        <v>2003</v>
      </c>
      <c r="Y176" t="s">
        <v>10</v>
      </c>
      <c r="Z176">
        <v>20</v>
      </c>
      <c r="AA176" s="11" t="str">
        <f t="shared" si="11"/>
        <v>20 Jul 2003</v>
      </c>
      <c r="AD176" s="14" t="str">
        <f t="shared" si="12"/>
        <v>20 Jul 2003</v>
      </c>
      <c r="AE176">
        <f t="shared" ca="1" si="13"/>
        <v>23</v>
      </c>
      <c r="AH176" s="16">
        <v>1842.52</v>
      </c>
    </row>
    <row r="177" spans="1:34" ht="15.6" x14ac:dyDescent="0.3">
      <c r="A177" s="1"/>
      <c r="B177" s="1" t="s">
        <v>2557</v>
      </c>
      <c r="C177" s="1" t="s">
        <v>5067</v>
      </c>
      <c r="D177" t="s">
        <v>4735</v>
      </c>
      <c r="E177" t="s">
        <v>5068</v>
      </c>
      <c r="H177">
        <v>1</v>
      </c>
      <c r="K177" t="s">
        <v>2380</v>
      </c>
      <c r="L177" t="s">
        <v>2382</v>
      </c>
      <c r="O177">
        <v>47.46</v>
      </c>
      <c r="P177" t="str">
        <f t="shared" si="14"/>
        <v>Obesity</v>
      </c>
      <c r="S177">
        <v>6.24</v>
      </c>
      <c r="T177" t="str">
        <f t="shared" si="10"/>
        <v>Prediabetes</v>
      </c>
      <c r="X177">
        <v>1994</v>
      </c>
      <c r="Y177" t="s">
        <v>30</v>
      </c>
      <c r="Z177">
        <v>6</v>
      </c>
      <c r="AA177" s="11" t="str">
        <f t="shared" si="11"/>
        <v>6 Dec 1994</v>
      </c>
      <c r="AD177" s="14" t="str">
        <f t="shared" si="12"/>
        <v>6 Dec 1994</v>
      </c>
      <c r="AE177">
        <f t="shared" ca="1" si="13"/>
        <v>31</v>
      </c>
      <c r="AH177" s="16">
        <v>1850.55</v>
      </c>
    </row>
    <row r="178" spans="1:34" ht="15.6" x14ac:dyDescent="0.3">
      <c r="A178" s="1"/>
      <c r="B178" s="1" t="s">
        <v>2558</v>
      </c>
      <c r="C178" s="1" t="s">
        <v>5069</v>
      </c>
      <c r="D178" t="s">
        <v>4732</v>
      </c>
      <c r="E178" t="s">
        <v>4946</v>
      </c>
      <c r="H178">
        <v>0</v>
      </c>
      <c r="K178" t="s">
        <v>2380</v>
      </c>
      <c r="L178" t="s">
        <v>2382</v>
      </c>
      <c r="O178">
        <v>49.24</v>
      </c>
      <c r="P178" t="str">
        <f t="shared" si="14"/>
        <v>Obesity</v>
      </c>
      <c r="S178">
        <v>4.45</v>
      </c>
      <c r="T178" t="str">
        <f t="shared" si="10"/>
        <v>normal</v>
      </c>
      <c r="X178">
        <v>2004</v>
      </c>
      <c r="Y178" t="s">
        <v>30</v>
      </c>
      <c r="Z178">
        <v>27</v>
      </c>
      <c r="AA178" s="11" t="str">
        <f t="shared" si="11"/>
        <v>27 Dec 2004</v>
      </c>
      <c r="AD178" s="14" t="str">
        <f t="shared" si="12"/>
        <v>27 Dec 2004</v>
      </c>
      <c r="AE178">
        <f t="shared" ca="1" si="13"/>
        <v>21</v>
      </c>
      <c r="AH178" s="16">
        <v>1863.45</v>
      </c>
    </row>
    <row r="179" spans="1:34" ht="15.6" x14ac:dyDescent="0.3">
      <c r="A179" s="1"/>
      <c r="B179" s="1" t="s">
        <v>2559</v>
      </c>
      <c r="C179" s="1" t="s">
        <v>5070</v>
      </c>
      <c r="D179" t="s">
        <v>4735</v>
      </c>
      <c r="E179" t="s">
        <v>5071</v>
      </c>
      <c r="H179">
        <v>1</v>
      </c>
      <c r="K179" t="s">
        <v>2380</v>
      </c>
      <c r="L179" t="s">
        <v>2382</v>
      </c>
      <c r="O179">
        <v>54.4</v>
      </c>
      <c r="P179" t="str">
        <f t="shared" si="14"/>
        <v>Obesity</v>
      </c>
      <c r="S179">
        <v>5.22</v>
      </c>
      <c r="T179" t="str">
        <f t="shared" si="10"/>
        <v>normal</v>
      </c>
      <c r="X179">
        <v>1996</v>
      </c>
      <c r="Y179" t="s">
        <v>10</v>
      </c>
      <c r="Z179">
        <v>2</v>
      </c>
      <c r="AA179" s="11" t="str">
        <f t="shared" si="11"/>
        <v>2 Jul 1996</v>
      </c>
      <c r="AD179" s="14" t="str">
        <f t="shared" si="12"/>
        <v>2 Jul 1996</v>
      </c>
      <c r="AE179">
        <f t="shared" ca="1" si="13"/>
        <v>30</v>
      </c>
      <c r="AH179" s="16">
        <v>1865.98</v>
      </c>
    </row>
    <row r="180" spans="1:34" ht="15.6" x14ac:dyDescent="0.3">
      <c r="A180" s="1"/>
      <c r="B180" s="1" t="s">
        <v>2560</v>
      </c>
      <c r="C180" s="1" t="s">
        <v>5072</v>
      </c>
      <c r="D180" t="s">
        <v>4735</v>
      </c>
      <c r="E180" t="s">
        <v>4775</v>
      </c>
      <c r="H180">
        <v>1</v>
      </c>
      <c r="K180" t="s">
        <v>2380</v>
      </c>
      <c r="L180" t="s">
        <v>2382</v>
      </c>
      <c r="O180">
        <v>35.53</v>
      </c>
      <c r="P180" t="str">
        <f t="shared" si="14"/>
        <v>Obesity</v>
      </c>
      <c r="S180">
        <v>4.6100000000000003</v>
      </c>
      <c r="T180" t="str">
        <f t="shared" si="10"/>
        <v>normal</v>
      </c>
      <c r="X180">
        <v>2002</v>
      </c>
      <c r="Y180" t="s">
        <v>20</v>
      </c>
      <c r="Z180">
        <v>22</v>
      </c>
      <c r="AA180" s="11" t="str">
        <f t="shared" si="11"/>
        <v>22 Sep 2002</v>
      </c>
      <c r="AD180" s="14" t="str">
        <f t="shared" si="12"/>
        <v>22 Sep 2002</v>
      </c>
      <c r="AE180">
        <f t="shared" ca="1" si="13"/>
        <v>24</v>
      </c>
      <c r="AH180" s="16">
        <v>1875.34</v>
      </c>
    </row>
    <row r="181" spans="1:34" ht="15.6" x14ac:dyDescent="0.3">
      <c r="A181" s="1"/>
      <c r="B181" s="1" t="s">
        <v>2561</v>
      </c>
      <c r="C181" s="1" t="s">
        <v>5073</v>
      </c>
      <c r="D181" t="s">
        <v>4732</v>
      </c>
      <c r="E181" t="s">
        <v>5074</v>
      </c>
      <c r="H181">
        <v>0</v>
      </c>
      <c r="K181" t="s">
        <v>2380</v>
      </c>
      <c r="L181" t="s">
        <v>2382</v>
      </c>
      <c r="O181">
        <v>39.729999999999997</v>
      </c>
      <c r="P181" t="str">
        <f t="shared" si="14"/>
        <v>Obesity</v>
      </c>
      <c r="S181">
        <v>6.24</v>
      </c>
      <c r="T181" t="str">
        <f t="shared" si="10"/>
        <v>Prediabetes</v>
      </c>
      <c r="X181">
        <v>2002</v>
      </c>
      <c r="Y181" t="s">
        <v>37</v>
      </c>
      <c r="Z181">
        <v>29</v>
      </c>
      <c r="AA181" s="11" t="str">
        <f t="shared" si="11"/>
        <v>29 Oct 2002</v>
      </c>
      <c r="AD181" s="14" t="str">
        <f t="shared" si="12"/>
        <v>29 Oct 2002</v>
      </c>
      <c r="AE181">
        <f t="shared" ca="1" si="13"/>
        <v>23</v>
      </c>
      <c r="AH181" s="16">
        <v>1877.93</v>
      </c>
    </row>
    <row r="182" spans="1:34" ht="15.6" x14ac:dyDescent="0.3">
      <c r="A182" s="1"/>
      <c r="B182" s="1" t="s">
        <v>2562</v>
      </c>
      <c r="C182" s="1" t="s">
        <v>5075</v>
      </c>
      <c r="D182" t="s">
        <v>4732</v>
      </c>
      <c r="E182" t="s">
        <v>5076</v>
      </c>
      <c r="H182">
        <v>0</v>
      </c>
      <c r="K182" t="s">
        <v>2380</v>
      </c>
      <c r="L182" t="s">
        <v>2382</v>
      </c>
      <c r="O182">
        <v>35.68</v>
      </c>
      <c r="P182" t="str">
        <f t="shared" si="14"/>
        <v>Obesity</v>
      </c>
      <c r="S182">
        <v>10.039999999999999</v>
      </c>
      <c r="T182" t="str">
        <f t="shared" si="10"/>
        <v>diabetes</v>
      </c>
      <c r="X182">
        <v>2002</v>
      </c>
      <c r="Y182" t="s">
        <v>35</v>
      </c>
      <c r="Z182">
        <v>29</v>
      </c>
      <c r="AA182" s="11" t="str">
        <f t="shared" si="11"/>
        <v>29 Aug 2002</v>
      </c>
      <c r="AD182" s="14" t="str">
        <f t="shared" si="12"/>
        <v>29 Aug 2002</v>
      </c>
      <c r="AE182">
        <f t="shared" ca="1" si="13"/>
        <v>24</v>
      </c>
      <c r="AH182" s="16">
        <v>1880.07</v>
      </c>
    </row>
    <row r="183" spans="1:34" ht="15.6" x14ac:dyDescent="0.3">
      <c r="A183" s="1"/>
      <c r="B183" s="1" t="s">
        <v>2563</v>
      </c>
      <c r="C183" s="1" t="s">
        <v>5077</v>
      </c>
      <c r="D183" t="s">
        <v>4732</v>
      </c>
      <c r="E183" t="s">
        <v>5078</v>
      </c>
      <c r="H183">
        <v>0</v>
      </c>
      <c r="K183" t="s">
        <v>2380</v>
      </c>
      <c r="L183" t="s">
        <v>2382</v>
      </c>
      <c r="O183">
        <v>48.86</v>
      </c>
      <c r="P183" t="str">
        <f t="shared" si="14"/>
        <v>Obesity</v>
      </c>
      <c r="S183">
        <v>6.09</v>
      </c>
      <c r="T183" t="str">
        <f t="shared" si="10"/>
        <v>Prediabetes</v>
      </c>
      <c r="X183">
        <v>2002</v>
      </c>
      <c r="Y183" t="s">
        <v>35</v>
      </c>
      <c r="Z183">
        <v>21</v>
      </c>
      <c r="AA183" s="11" t="str">
        <f t="shared" si="11"/>
        <v>21 Aug 2002</v>
      </c>
      <c r="AD183" s="14" t="str">
        <f t="shared" si="12"/>
        <v>21 Aug 2002</v>
      </c>
      <c r="AE183">
        <f t="shared" ca="1" si="13"/>
        <v>24</v>
      </c>
      <c r="AH183" s="16">
        <v>1880.49</v>
      </c>
    </row>
    <row r="184" spans="1:34" ht="15.6" x14ac:dyDescent="0.3">
      <c r="A184" s="1"/>
      <c r="B184" s="1" t="s">
        <v>2564</v>
      </c>
      <c r="C184" s="1" t="s">
        <v>5079</v>
      </c>
      <c r="D184" t="s">
        <v>4732</v>
      </c>
      <c r="E184" t="s">
        <v>5080</v>
      </c>
      <c r="H184">
        <v>1</v>
      </c>
      <c r="K184" t="s">
        <v>2380</v>
      </c>
      <c r="L184" t="s">
        <v>2382</v>
      </c>
      <c r="O184">
        <v>34.799999999999997</v>
      </c>
      <c r="P184" t="str">
        <f t="shared" si="14"/>
        <v>Obesity</v>
      </c>
      <c r="S184">
        <v>11.4</v>
      </c>
      <c r="T184" t="str">
        <f t="shared" si="10"/>
        <v>diabetes</v>
      </c>
      <c r="X184">
        <v>2001</v>
      </c>
      <c r="Y184" t="s">
        <v>35</v>
      </c>
      <c r="Z184">
        <v>10</v>
      </c>
      <c r="AA184" s="11" t="str">
        <f t="shared" si="11"/>
        <v>10 Aug 2001</v>
      </c>
      <c r="AD184" s="14" t="str">
        <f t="shared" si="12"/>
        <v>10 Aug 2001</v>
      </c>
      <c r="AE184">
        <f t="shared" ca="1" si="13"/>
        <v>25</v>
      </c>
      <c r="AH184" s="16">
        <v>1906.36</v>
      </c>
    </row>
    <row r="185" spans="1:34" ht="15.6" x14ac:dyDescent="0.3">
      <c r="A185" s="1"/>
      <c r="B185" s="1" t="s">
        <v>2565</v>
      </c>
      <c r="C185" s="1" t="s">
        <v>5081</v>
      </c>
      <c r="D185" t="s">
        <v>4732</v>
      </c>
      <c r="E185" t="s">
        <v>5082</v>
      </c>
      <c r="H185">
        <v>1</v>
      </c>
      <c r="K185" t="s">
        <v>2380</v>
      </c>
      <c r="L185" t="s">
        <v>2380</v>
      </c>
      <c r="O185">
        <v>32.49</v>
      </c>
      <c r="P185" t="str">
        <f t="shared" si="14"/>
        <v>Obesity</v>
      </c>
      <c r="S185">
        <v>4.29</v>
      </c>
      <c r="T185" t="str">
        <f t="shared" si="10"/>
        <v>normal</v>
      </c>
      <c r="X185">
        <v>1994</v>
      </c>
      <c r="Y185" t="s">
        <v>37</v>
      </c>
      <c r="Z185">
        <v>6</v>
      </c>
      <c r="AA185" s="11" t="str">
        <f t="shared" si="11"/>
        <v>6 Oct 1994</v>
      </c>
      <c r="AD185" s="14" t="str">
        <f t="shared" si="12"/>
        <v>6 Oct 1994</v>
      </c>
      <c r="AE185">
        <f t="shared" ca="1" si="13"/>
        <v>32</v>
      </c>
      <c r="AH185" s="16">
        <v>1908.9</v>
      </c>
    </row>
    <row r="186" spans="1:34" ht="15.6" x14ac:dyDescent="0.3">
      <c r="A186" s="1"/>
      <c r="B186" s="1" t="s">
        <v>2566</v>
      </c>
      <c r="C186" s="1" t="s">
        <v>5083</v>
      </c>
      <c r="D186" t="s">
        <v>4735</v>
      </c>
      <c r="E186" t="s">
        <v>5084</v>
      </c>
      <c r="H186">
        <v>2</v>
      </c>
      <c r="K186" t="s">
        <v>2380</v>
      </c>
      <c r="L186" t="s">
        <v>2382</v>
      </c>
      <c r="O186">
        <v>39</v>
      </c>
      <c r="P186" t="str">
        <f t="shared" si="14"/>
        <v>Obesity</v>
      </c>
      <c r="S186">
        <v>5.7</v>
      </c>
      <c r="T186" t="str">
        <f t="shared" si="10"/>
        <v>Prediabetes</v>
      </c>
      <c r="X186">
        <v>2001</v>
      </c>
      <c r="Y186" t="s">
        <v>35</v>
      </c>
      <c r="Z186">
        <v>3</v>
      </c>
      <c r="AA186" s="11" t="str">
        <f t="shared" si="11"/>
        <v>3 Aug 2001</v>
      </c>
      <c r="AD186" s="14" t="str">
        <f t="shared" si="12"/>
        <v>3 Aug 2001</v>
      </c>
      <c r="AE186">
        <f t="shared" ca="1" si="13"/>
        <v>25</v>
      </c>
      <c r="AH186" s="16">
        <v>1909.53</v>
      </c>
    </row>
    <row r="187" spans="1:34" ht="15.6" x14ac:dyDescent="0.3">
      <c r="A187" s="1"/>
      <c r="B187" s="1" t="s">
        <v>2567</v>
      </c>
      <c r="C187" s="1" t="s">
        <v>5085</v>
      </c>
      <c r="D187" t="s">
        <v>4735</v>
      </c>
      <c r="E187" t="s">
        <v>5086</v>
      </c>
      <c r="H187">
        <v>1</v>
      </c>
      <c r="K187" t="s">
        <v>2380</v>
      </c>
      <c r="L187" t="s">
        <v>2382</v>
      </c>
      <c r="O187">
        <v>35.299999999999997</v>
      </c>
      <c r="P187" t="str">
        <f t="shared" si="14"/>
        <v>Obesity</v>
      </c>
      <c r="S187">
        <v>6.09</v>
      </c>
      <c r="T187" t="str">
        <f t="shared" si="10"/>
        <v>Prediabetes</v>
      </c>
      <c r="X187">
        <v>2001</v>
      </c>
      <c r="Y187" t="s">
        <v>30</v>
      </c>
      <c r="Z187">
        <v>9</v>
      </c>
      <c r="AA187" s="11" t="str">
        <f t="shared" si="11"/>
        <v>9 Dec 2001</v>
      </c>
      <c r="AD187" s="14" t="str">
        <f t="shared" si="12"/>
        <v>9 Dec 2001</v>
      </c>
      <c r="AE187">
        <f t="shared" ca="1" si="13"/>
        <v>24</v>
      </c>
      <c r="AH187" s="16">
        <v>1917.32</v>
      </c>
    </row>
    <row r="188" spans="1:34" ht="15.6" x14ac:dyDescent="0.3">
      <c r="A188" s="1"/>
      <c r="B188" s="1" t="s">
        <v>2568</v>
      </c>
      <c r="C188" s="1" t="s">
        <v>5087</v>
      </c>
      <c r="D188" t="s">
        <v>4735</v>
      </c>
      <c r="E188" t="s">
        <v>5088</v>
      </c>
      <c r="H188">
        <v>0</v>
      </c>
      <c r="K188" t="s">
        <v>2380</v>
      </c>
      <c r="L188" t="s">
        <v>2382</v>
      </c>
      <c r="O188">
        <v>33.42</v>
      </c>
      <c r="P188" t="str">
        <f t="shared" si="14"/>
        <v>Obesity</v>
      </c>
      <c r="S188">
        <v>10.67</v>
      </c>
      <c r="T188" t="str">
        <f t="shared" si="10"/>
        <v>diabetes</v>
      </c>
      <c r="X188">
        <v>2002</v>
      </c>
      <c r="Y188" t="s">
        <v>20</v>
      </c>
      <c r="Z188">
        <v>7</v>
      </c>
      <c r="AA188" s="11" t="str">
        <f t="shared" si="11"/>
        <v>7 Sep 2002</v>
      </c>
      <c r="AD188" s="14" t="str">
        <f t="shared" si="12"/>
        <v>7 Sep 2002</v>
      </c>
      <c r="AE188">
        <f t="shared" ca="1" si="13"/>
        <v>24</v>
      </c>
      <c r="AH188" s="16">
        <v>1964.78</v>
      </c>
    </row>
    <row r="189" spans="1:34" ht="15.6" x14ac:dyDescent="0.3">
      <c r="A189" s="1"/>
      <c r="B189" s="1" t="s">
        <v>2569</v>
      </c>
      <c r="C189" s="1" t="s">
        <v>5089</v>
      </c>
      <c r="D189" t="s">
        <v>4735</v>
      </c>
      <c r="E189" t="s">
        <v>5090</v>
      </c>
      <c r="H189">
        <v>2</v>
      </c>
      <c r="K189" t="s">
        <v>2380</v>
      </c>
      <c r="L189" t="s">
        <v>2382</v>
      </c>
      <c r="O189">
        <v>37.18</v>
      </c>
      <c r="P189" t="str">
        <f t="shared" si="14"/>
        <v>Obesity</v>
      </c>
      <c r="S189">
        <v>6.75</v>
      </c>
      <c r="T189" t="str">
        <f t="shared" si="10"/>
        <v>diabetes</v>
      </c>
      <c r="X189">
        <v>2002</v>
      </c>
      <c r="Y189" t="s">
        <v>10</v>
      </c>
      <c r="Z189">
        <v>29</v>
      </c>
      <c r="AA189" s="11" t="str">
        <f t="shared" si="11"/>
        <v>29 Jul 2002</v>
      </c>
      <c r="AD189" s="14" t="str">
        <f t="shared" si="12"/>
        <v>29 Jul 2002</v>
      </c>
      <c r="AE189">
        <f t="shared" ca="1" si="13"/>
        <v>24</v>
      </c>
      <c r="AH189" s="16">
        <v>1967.02</v>
      </c>
    </row>
    <row r="190" spans="1:34" ht="15.6" x14ac:dyDescent="0.3">
      <c r="A190" s="1"/>
      <c r="B190" s="1" t="s">
        <v>2570</v>
      </c>
      <c r="C190" s="1" t="s">
        <v>5091</v>
      </c>
      <c r="D190" t="s">
        <v>4732</v>
      </c>
      <c r="E190" t="s">
        <v>5092</v>
      </c>
      <c r="H190">
        <v>2</v>
      </c>
      <c r="K190" t="s">
        <v>2380</v>
      </c>
      <c r="L190" t="s">
        <v>2382</v>
      </c>
      <c r="O190">
        <v>33.33</v>
      </c>
      <c r="P190" t="str">
        <f t="shared" si="14"/>
        <v>Obesity</v>
      </c>
      <c r="S190">
        <v>9.26</v>
      </c>
      <c r="T190" t="str">
        <f t="shared" si="10"/>
        <v>diabetes</v>
      </c>
      <c r="X190">
        <v>1998</v>
      </c>
      <c r="Y190" t="s">
        <v>20</v>
      </c>
      <c r="Z190">
        <v>28</v>
      </c>
      <c r="AA190" s="11" t="str">
        <f t="shared" si="11"/>
        <v>28 Sep 1998</v>
      </c>
      <c r="AD190" s="14" t="str">
        <f t="shared" si="12"/>
        <v>28 Sep 1998</v>
      </c>
      <c r="AE190">
        <f t="shared" ca="1" si="13"/>
        <v>28</v>
      </c>
      <c r="AH190" s="16">
        <v>1969.61</v>
      </c>
    </row>
    <row r="191" spans="1:34" ht="15.6" x14ac:dyDescent="0.3">
      <c r="A191" s="1"/>
      <c r="B191" s="1" t="s">
        <v>2571</v>
      </c>
      <c r="C191" s="1" t="s">
        <v>5093</v>
      </c>
      <c r="D191" t="s">
        <v>4735</v>
      </c>
      <c r="E191" t="s">
        <v>5094</v>
      </c>
      <c r="H191">
        <v>1</v>
      </c>
      <c r="K191" t="s">
        <v>2380</v>
      </c>
      <c r="L191" t="s">
        <v>2380</v>
      </c>
      <c r="O191">
        <v>53.21</v>
      </c>
      <c r="P191" t="str">
        <f t="shared" si="14"/>
        <v>Obesity</v>
      </c>
      <c r="S191">
        <v>4.2699999999999996</v>
      </c>
      <c r="T191" t="str">
        <f t="shared" si="10"/>
        <v>normal</v>
      </c>
      <c r="X191">
        <v>1998</v>
      </c>
      <c r="Y191" t="s">
        <v>37</v>
      </c>
      <c r="Z191">
        <v>5</v>
      </c>
      <c r="AA191" s="11" t="str">
        <f t="shared" si="11"/>
        <v>5 Oct 1998</v>
      </c>
      <c r="AD191" s="14" t="str">
        <f t="shared" si="12"/>
        <v>5 Oct 1998</v>
      </c>
      <c r="AE191">
        <f t="shared" ca="1" si="13"/>
        <v>28</v>
      </c>
      <c r="AH191" s="16">
        <v>1972.95</v>
      </c>
    </row>
    <row r="192" spans="1:34" ht="15.6" x14ac:dyDescent="0.3">
      <c r="A192" s="1"/>
      <c r="B192" s="1" t="s">
        <v>2572</v>
      </c>
      <c r="C192" s="1" t="s">
        <v>5095</v>
      </c>
      <c r="D192" t="s">
        <v>4735</v>
      </c>
      <c r="E192" t="s">
        <v>5096</v>
      </c>
      <c r="F192" t="s">
        <v>5097</v>
      </c>
      <c r="H192">
        <v>2</v>
      </c>
      <c r="K192" t="s">
        <v>2380</v>
      </c>
      <c r="L192" t="s">
        <v>2382</v>
      </c>
      <c r="O192">
        <v>38.729999999999997</v>
      </c>
      <c r="P192" t="str">
        <f t="shared" si="14"/>
        <v>Obesity</v>
      </c>
      <c r="S192">
        <v>11.51</v>
      </c>
      <c r="T192" t="str">
        <f t="shared" si="10"/>
        <v>diabetes</v>
      </c>
      <c r="X192">
        <v>1998</v>
      </c>
      <c r="Y192" t="s">
        <v>20</v>
      </c>
      <c r="Z192">
        <v>29</v>
      </c>
      <c r="AA192" s="11" t="str">
        <f t="shared" si="11"/>
        <v>29 Sep 1998</v>
      </c>
      <c r="AD192" s="14" t="str">
        <f t="shared" si="12"/>
        <v>29 Sep 1998</v>
      </c>
      <c r="AE192">
        <f t="shared" ca="1" si="13"/>
        <v>28</v>
      </c>
      <c r="AH192" s="16">
        <v>1977.82</v>
      </c>
    </row>
    <row r="193" spans="1:34" ht="15.6" x14ac:dyDescent="0.3">
      <c r="A193" s="1"/>
      <c r="B193" s="1" t="s">
        <v>2573</v>
      </c>
      <c r="C193" s="1" t="s">
        <v>5098</v>
      </c>
      <c r="D193" t="s">
        <v>4732</v>
      </c>
      <c r="E193" t="s">
        <v>5099</v>
      </c>
      <c r="H193">
        <v>0</v>
      </c>
      <c r="K193" t="s">
        <v>2380</v>
      </c>
      <c r="L193" t="s">
        <v>2382</v>
      </c>
      <c r="O193">
        <v>29.73</v>
      </c>
      <c r="P193" t="str">
        <f t="shared" si="14"/>
        <v>Overweight</v>
      </c>
      <c r="S193">
        <v>7.22</v>
      </c>
      <c r="T193" t="str">
        <f t="shared" si="10"/>
        <v>diabetes</v>
      </c>
      <c r="X193">
        <v>2002</v>
      </c>
      <c r="Y193" t="s">
        <v>10</v>
      </c>
      <c r="Z193">
        <v>16</v>
      </c>
      <c r="AA193" s="11" t="str">
        <f t="shared" si="11"/>
        <v>16 Jul 2002</v>
      </c>
      <c r="AD193" s="14" t="str">
        <f t="shared" si="12"/>
        <v>16 Jul 2002</v>
      </c>
      <c r="AE193">
        <f t="shared" ca="1" si="13"/>
        <v>24</v>
      </c>
      <c r="AH193" s="16">
        <v>1980.07</v>
      </c>
    </row>
    <row r="194" spans="1:34" ht="15.6" x14ac:dyDescent="0.3">
      <c r="A194" s="1"/>
      <c r="B194" s="1" t="s">
        <v>2574</v>
      </c>
      <c r="C194" s="1" t="s">
        <v>5100</v>
      </c>
      <c r="D194" t="s">
        <v>4732</v>
      </c>
      <c r="E194" t="s">
        <v>5101</v>
      </c>
      <c r="H194">
        <v>1</v>
      </c>
      <c r="K194" t="s">
        <v>2380</v>
      </c>
      <c r="L194" t="s">
        <v>2382</v>
      </c>
      <c r="O194">
        <v>34.700000000000003</v>
      </c>
      <c r="P194" t="str">
        <f t="shared" si="14"/>
        <v>Obesity</v>
      </c>
      <c r="S194">
        <v>4.37</v>
      </c>
      <c r="T194" t="str">
        <f t="shared" si="10"/>
        <v>normal</v>
      </c>
      <c r="X194">
        <v>1998</v>
      </c>
      <c r="Y194" t="s">
        <v>30</v>
      </c>
      <c r="Z194">
        <v>29</v>
      </c>
      <c r="AA194" s="11" t="str">
        <f t="shared" si="11"/>
        <v>29 Dec 1998</v>
      </c>
      <c r="AD194" s="14" t="str">
        <f t="shared" si="12"/>
        <v>29 Dec 1998</v>
      </c>
      <c r="AE194">
        <f t="shared" ca="1" si="13"/>
        <v>27</v>
      </c>
      <c r="AH194" s="16">
        <v>1981.58</v>
      </c>
    </row>
    <row r="195" spans="1:34" ht="15.6" x14ac:dyDescent="0.3">
      <c r="A195" s="1"/>
      <c r="B195" s="1" t="s">
        <v>2575</v>
      </c>
      <c r="C195" s="1" t="s">
        <v>5102</v>
      </c>
      <c r="D195" t="s">
        <v>4735</v>
      </c>
      <c r="E195" t="s">
        <v>5103</v>
      </c>
      <c r="H195">
        <v>1</v>
      </c>
      <c r="K195" t="s">
        <v>2380</v>
      </c>
      <c r="L195" t="s">
        <v>2382</v>
      </c>
      <c r="O195">
        <v>38.28</v>
      </c>
      <c r="P195" t="str">
        <f t="shared" si="14"/>
        <v>Obesity</v>
      </c>
      <c r="S195">
        <v>11.56</v>
      </c>
      <c r="T195" t="str">
        <f t="shared" si="10"/>
        <v>diabetes</v>
      </c>
      <c r="X195">
        <v>2002</v>
      </c>
      <c r="Y195" t="s">
        <v>20</v>
      </c>
      <c r="Z195">
        <v>29</v>
      </c>
      <c r="AA195" s="11" t="str">
        <f t="shared" si="11"/>
        <v>29 Sep 2002</v>
      </c>
      <c r="AD195" s="14" t="str">
        <f t="shared" si="12"/>
        <v>29 Sep 2002</v>
      </c>
      <c r="AE195">
        <f t="shared" ca="1" si="13"/>
        <v>24</v>
      </c>
      <c r="AH195" s="16">
        <v>1984.45</v>
      </c>
    </row>
    <row r="196" spans="1:34" ht="15.6" x14ac:dyDescent="0.3">
      <c r="A196" s="1"/>
      <c r="B196" s="1" t="s">
        <v>2576</v>
      </c>
      <c r="C196" s="1" t="s">
        <v>5104</v>
      </c>
      <c r="D196" t="s">
        <v>4735</v>
      </c>
      <c r="E196" t="s">
        <v>5105</v>
      </c>
      <c r="H196">
        <v>0</v>
      </c>
      <c r="K196" t="s">
        <v>2380</v>
      </c>
      <c r="L196" t="s">
        <v>2382</v>
      </c>
      <c r="O196">
        <v>33.57</v>
      </c>
      <c r="P196" t="str">
        <f t="shared" si="14"/>
        <v>Obesity</v>
      </c>
      <c r="S196">
        <v>8.82</v>
      </c>
      <c r="T196" t="str">
        <f t="shared" si="10"/>
        <v>diabetes</v>
      </c>
      <c r="X196">
        <v>1998</v>
      </c>
      <c r="Y196" t="s">
        <v>20</v>
      </c>
      <c r="Z196">
        <v>14</v>
      </c>
      <c r="AA196" s="11" t="str">
        <f t="shared" si="11"/>
        <v>14 Sep 1998</v>
      </c>
      <c r="AD196" s="14" t="str">
        <f t="shared" si="12"/>
        <v>14 Sep 1998</v>
      </c>
      <c r="AE196">
        <f t="shared" ca="1" si="13"/>
        <v>28</v>
      </c>
      <c r="AH196" s="16">
        <v>1986.93</v>
      </c>
    </row>
    <row r="197" spans="1:34" ht="15.6" x14ac:dyDescent="0.3">
      <c r="A197" s="1"/>
      <c r="B197" s="1" t="s">
        <v>2577</v>
      </c>
      <c r="C197" s="1" t="s">
        <v>5106</v>
      </c>
      <c r="D197" t="s">
        <v>4732</v>
      </c>
      <c r="E197" t="s">
        <v>5107</v>
      </c>
      <c r="H197">
        <v>1</v>
      </c>
      <c r="K197" t="s">
        <v>2380</v>
      </c>
      <c r="L197" t="s">
        <v>2382</v>
      </c>
      <c r="O197">
        <v>52.06</v>
      </c>
      <c r="P197" t="str">
        <f t="shared" si="14"/>
        <v>Obesity</v>
      </c>
      <c r="S197">
        <v>4.6900000000000004</v>
      </c>
      <c r="T197" t="str">
        <f t="shared" si="10"/>
        <v>normal</v>
      </c>
      <c r="X197">
        <v>2001</v>
      </c>
      <c r="Y197" t="s">
        <v>35</v>
      </c>
      <c r="Z197">
        <v>14</v>
      </c>
      <c r="AA197" s="11" t="str">
        <f t="shared" si="11"/>
        <v>14 Aug 2001</v>
      </c>
      <c r="AD197" s="14" t="str">
        <f t="shared" si="12"/>
        <v>14 Aug 2001</v>
      </c>
      <c r="AE197">
        <f t="shared" ca="1" si="13"/>
        <v>25</v>
      </c>
      <c r="AH197" s="16">
        <v>2007.95</v>
      </c>
    </row>
    <row r="198" spans="1:34" ht="15.6" x14ac:dyDescent="0.3">
      <c r="A198" s="1"/>
      <c r="B198" s="1" t="s">
        <v>2578</v>
      </c>
      <c r="C198" s="1" t="s">
        <v>5108</v>
      </c>
      <c r="D198" t="s">
        <v>4735</v>
      </c>
      <c r="E198" t="s">
        <v>5109</v>
      </c>
      <c r="H198">
        <v>1</v>
      </c>
      <c r="K198" t="s">
        <v>2380</v>
      </c>
      <c r="L198" t="s">
        <v>2382</v>
      </c>
      <c r="O198">
        <v>38.17</v>
      </c>
      <c r="P198" t="str">
        <f t="shared" si="14"/>
        <v>Obesity</v>
      </c>
      <c r="S198">
        <v>4.53</v>
      </c>
      <c r="T198" t="str">
        <f t="shared" ref="T198:T261" si="15">IF(S198&lt;5.7,"normal",IF(S198&lt;6.5,"Prediabetes",IF(S198&gt;6.5,"diabetes")))</f>
        <v>normal</v>
      </c>
      <c r="X198">
        <v>2001</v>
      </c>
      <c r="Y198" t="s">
        <v>10</v>
      </c>
      <c r="Z198">
        <v>1</v>
      </c>
      <c r="AA198" s="11" t="str">
        <f t="shared" ref="AA198:AA261" si="16">CONCATENATE(Z198," ",Y198," ", X198)</f>
        <v>1 Jul 2001</v>
      </c>
      <c r="AD198" s="14" t="str">
        <f t="shared" ref="AD198:AD261" si="17">CONCATENATE(Z198," ",Y198," ",X198)</f>
        <v>1 Jul 2001</v>
      </c>
      <c r="AE198">
        <f t="shared" ref="AE198:AE261" ca="1" si="18">DATEDIF(AD198,TODAY(),"y")</f>
        <v>25</v>
      </c>
      <c r="AH198" s="16">
        <v>2020.18</v>
      </c>
    </row>
    <row r="199" spans="1:34" ht="15.6" x14ac:dyDescent="0.3">
      <c r="A199" s="1"/>
      <c r="B199" s="1" t="s">
        <v>2579</v>
      </c>
      <c r="C199" s="1" t="s">
        <v>5110</v>
      </c>
      <c r="D199" t="s">
        <v>4735</v>
      </c>
      <c r="E199" t="s">
        <v>5111</v>
      </c>
      <c r="H199">
        <v>1</v>
      </c>
      <c r="K199" t="s">
        <v>2380</v>
      </c>
      <c r="L199" t="s">
        <v>2382</v>
      </c>
      <c r="O199">
        <v>36.954999999999998</v>
      </c>
      <c r="P199" t="str">
        <f t="shared" ref="P199:P262" si="19">IF(O199&lt;18.5,"Underweight",IF(O199&lt;25,"Normal Weight",IF(O199&lt;30,"Overweight","Obesity")))</f>
        <v>Obesity</v>
      </c>
      <c r="S199">
        <v>5.84</v>
      </c>
      <c r="T199" t="str">
        <f t="shared" si="15"/>
        <v>Prediabetes</v>
      </c>
      <c r="X199">
        <v>2001</v>
      </c>
      <c r="Y199" t="s">
        <v>20</v>
      </c>
      <c r="Z199">
        <v>6</v>
      </c>
      <c r="AA199" s="11" t="str">
        <f t="shared" si="16"/>
        <v>6 Sep 2001</v>
      </c>
      <c r="AD199" s="14" t="str">
        <f t="shared" si="17"/>
        <v>6 Sep 2001</v>
      </c>
      <c r="AE199">
        <f t="shared" ca="1" si="18"/>
        <v>25</v>
      </c>
      <c r="AH199" s="16">
        <v>2020.55</v>
      </c>
    </row>
    <row r="200" spans="1:34" ht="15.6" x14ac:dyDescent="0.3">
      <c r="A200" s="1"/>
      <c r="B200" s="1" t="s">
        <v>2580</v>
      </c>
      <c r="C200" s="1" t="s">
        <v>5112</v>
      </c>
      <c r="D200" t="s">
        <v>4735</v>
      </c>
      <c r="E200" t="s">
        <v>5113</v>
      </c>
      <c r="H200">
        <v>1</v>
      </c>
      <c r="K200" t="s">
        <v>2380</v>
      </c>
      <c r="L200" t="s">
        <v>2382</v>
      </c>
      <c r="O200">
        <v>34.4</v>
      </c>
      <c r="P200" t="str">
        <f t="shared" si="19"/>
        <v>Obesity</v>
      </c>
      <c r="S200">
        <v>4.9000000000000004</v>
      </c>
      <c r="T200" t="str">
        <f t="shared" si="15"/>
        <v>normal</v>
      </c>
      <c r="X200">
        <v>2001</v>
      </c>
      <c r="Y200" t="s">
        <v>35</v>
      </c>
      <c r="Z200">
        <v>4</v>
      </c>
      <c r="AA200" s="11" t="str">
        <f t="shared" si="16"/>
        <v>4 Aug 2001</v>
      </c>
      <c r="AD200" s="14" t="str">
        <f t="shared" si="17"/>
        <v>4 Aug 2001</v>
      </c>
      <c r="AE200">
        <f t="shared" ca="1" si="18"/>
        <v>25</v>
      </c>
      <c r="AH200" s="16">
        <v>2026.97</v>
      </c>
    </row>
    <row r="201" spans="1:34" ht="15.6" x14ac:dyDescent="0.3">
      <c r="A201" s="1"/>
      <c r="B201" s="1" t="s">
        <v>2581</v>
      </c>
      <c r="C201" s="1" t="s">
        <v>5114</v>
      </c>
      <c r="D201" t="s">
        <v>4735</v>
      </c>
      <c r="E201" t="s">
        <v>5115</v>
      </c>
      <c r="H201">
        <v>0</v>
      </c>
      <c r="K201" t="s">
        <v>2380</v>
      </c>
      <c r="L201" t="s">
        <v>2382</v>
      </c>
      <c r="O201">
        <v>31.73</v>
      </c>
      <c r="P201" t="str">
        <f t="shared" si="19"/>
        <v>Obesity</v>
      </c>
      <c r="S201">
        <v>4.3</v>
      </c>
      <c r="T201" t="str">
        <f t="shared" si="15"/>
        <v>normal</v>
      </c>
      <c r="X201">
        <v>2000</v>
      </c>
      <c r="Y201" t="s">
        <v>20</v>
      </c>
      <c r="Z201">
        <v>2</v>
      </c>
      <c r="AA201" s="11" t="str">
        <f t="shared" si="16"/>
        <v>2 Sep 2000</v>
      </c>
      <c r="AD201" s="14" t="str">
        <f t="shared" si="17"/>
        <v>2 Sep 2000</v>
      </c>
      <c r="AE201">
        <f t="shared" ca="1" si="18"/>
        <v>26</v>
      </c>
      <c r="AH201" s="16">
        <v>2045.69</v>
      </c>
    </row>
    <row r="202" spans="1:34" ht="15.6" x14ac:dyDescent="0.3">
      <c r="A202" s="1"/>
      <c r="B202" s="1" t="s">
        <v>2582</v>
      </c>
      <c r="C202" s="1" t="s">
        <v>5116</v>
      </c>
      <c r="D202" t="s">
        <v>4735</v>
      </c>
      <c r="E202" t="s">
        <v>5010</v>
      </c>
      <c r="H202">
        <v>0</v>
      </c>
      <c r="K202" t="s">
        <v>2380</v>
      </c>
      <c r="L202" t="s">
        <v>2382</v>
      </c>
      <c r="O202">
        <v>36.64</v>
      </c>
      <c r="P202" t="str">
        <f t="shared" si="19"/>
        <v>Obesity</v>
      </c>
      <c r="S202">
        <v>11.34</v>
      </c>
      <c r="T202" t="str">
        <f t="shared" si="15"/>
        <v>diabetes</v>
      </c>
      <c r="X202">
        <v>2000</v>
      </c>
      <c r="Y202" t="s">
        <v>10</v>
      </c>
      <c r="Z202">
        <v>26</v>
      </c>
      <c r="AA202" s="11" t="str">
        <f t="shared" si="16"/>
        <v>26 Jul 2000</v>
      </c>
      <c r="AD202" s="14" t="str">
        <f t="shared" si="17"/>
        <v>26 Jul 2000</v>
      </c>
      <c r="AE202">
        <f t="shared" ca="1" si="18"/>
        <v>26</v>
      </c>
      <c r="AH202" s="16">
        <v>2055.3200000000002</v>
      </c>
    </row>
    <row r="203" spans="1:34" ht="15.6" x14ac:dyDescent="0.3">
      <c r="A203" s="1"/>
      <c r="B203" s="1" t="s">
        <v>2583</v>
      </c>
      <c r="C203" s="1" t="s">
        <v>5117</v>
      </c>
      <c r="D203" t="s">
        <v>4732</v>
      </c>
      <c r="E203" t="s">
        <v>5118</v>
      </c>
      <c r="H203">
        <v>1</v>
      </c>
      <c r="K203" t="s">
        <v>2380</v>
      </c>
      <c r="L203" t="s">
        <v>2382</v>
      </c>
      <c r="O203">
        <v>36.85</v>
      </c>
      <c r="P203" t="str">
        <f t="shared" si="19"/>
        <v>Obesity</v>
      </c>
      <c r="S203">
        <v>5.88</v>
      </c>
      <c r="T203" t="str">
        <f t="shared" si="15"/>
        <v>Prediabetes</v>
      </c>
      <c r="X203">
        <v>2004</v>
      </c>
      <c r="Y203" t="s">
        <v>18</v>
      </c>
      <c r="Z203">
        <v>12</v>
      </c>
      <c r="AA203" s="11" t="str">
        <f t="shared" si="16"/>
        <v>12 Jun 2004</v>
      </c>
      <c r="AD203" s="14" t="str">
        <f t="shared" si="17"/>
        <v>12 Jun 2004</v>
      </c>
      <c r="AE203">
        <f t="shared" ca="1" si="18"/>
        <v>22</v>
      </c>
      <c r="AH203" s="16">
        <v>2094.1</v>
      </c>
    </row>
    <row r="204" spans="1:34" ht="15.6" x14ac:dyDescent="0.3">
      <c r="A204" s="1"/>
      <c r="B204" s="1" t="s">
        <v>2584</v>
      </c>
      <c r="C204" s="1" t="s">
        <v>5119</v>
      </c>
      <c r="D204" t="s">
        <v>4735</v>
      </c>
      <c r="E204" t="s">
        <v>5004</v>
      </c>
      <c r="H204">
        <v>1</v>
      </c>
      <c r="K204" t="s">
        <v>2380</v>
      </c>
      <c r="L204" t="s">
        <v>2382</v>
      </c>
      <c r="O204">
        <v>33.33</v>
      </c>
      <c r="P204" t="str">
        <f t="shared" si="19"/>
        <v>Obesity</v>
      </c>
      <c r="S204">
        <v>5.01</v>
      </c>
      <c r="T204" t="str">
        <f t="shared" si="15"/>
        <v>normal</v>
      </c>
      <c r="X204">
        <v>2001</v>
      </c>
      <c r="Y204" t="s">
        <v>35</v>
      </c>
      <c r="Z204">
        <v>14</v>
      </c>
      <c r="AA204" s="11" t="str">
        <f t="shared" si="16"/>
        <v>14 Aug 2001</v>
      </c>
      <c r="AD204" s="14" t="str">
        <f t="shared" si="17"/>
        <v>14 Aug 2001</v>
      </c>
      <c r="AE204">
        <f t="shared" ca="1" si="18"/>
        <v>25</v>
      </c>
      <c r="AH204" s="16">
        <v>2102.2600000000002</v>
      </c>
    </row>
    <row r="205" spans="1:34" ht="15.6" x14ac:dyDescent="0.3">
      <c r="A205" s="1"/>
      <c r="B205" s="1" t="s">
        <v>2585</v>
      </c>
      <c r="C205" s="1" t="s">
        <v>5120</v>
      </c>
      <c r="D205" t="s">
        <v>4735</v>
      </c>
      <c r="E205" t="s">
        <v>5121</v>
      </c>
      <c r="H205">
        <v>1</v>
      </c>
      <c r="K205" t="s">
        <v>2380</v>
      </c>
      <c r="L205" t="s">
        <v>2382</v>
      </c>
      <c r="O205">
        <v>39.14</v>
      </c>
      <c r="P205" t="str">
        <f t="shared" si="19"/>
        <v>Obesity</v>
      </c>
      <c r="S205">
        <v>4.4000000000000004</v>
      </c>
      <c r="T205" t="str">
        <f t="shared" si="15"/>
        <v>normal</v>
      </c>
      <c r="X205">
        <v>2001</v>
      </c>
      <c r="Y205" t="s">
        <v>18</v>
      </c>
      <c r="Z205">
        <v>22</v>
      </c>
      <c r="AA205" s="11" t="str">
        <f t="shared" si="16"/>
        <v>22 Jun 2001</v>
      </c>
      <c r="AD205" s="14" t="str">
        <f t="shared" si="17"/>
        <v>22 Jun 2001</v>
      </c>
      <c r="AE205">
        <f t="shared" ca="1" si="18"/>
        <v>25</v>
      </c>
      <c r="AH205" s="16">
        <v>2103.08</v>
      </c>
    </row>
    <row r="206" spans="1:34" ht="15.6" x14ac:dyDescent="0.3">
      <c r="A206" s="1"/>
      <c r="B206" s="1" t="s">
        <v>2586</v>
      </c>
      <c r="C206" s="1" t="s">
        <v>5122</v>
      </c>
      <c r="D206" t="s">
        <v>4735</v>
      </c>
      <c r="E206" t="s">
        <v>5123</v>
      </c>
      <c r="H206">
        <v>0</v>
      </c>
      <c r="K206" t="s">
        <v>2380</v>
      </c>
      <c r="L206" t="s">
        <v>2382</v>
      </c>
      <c r="O206">
        <v>32.9</v>
      </c>
      <c r="P206" t="str">
        <f t="shared" si="19"/>
        <v>Obesity</v>
      </c>
      <c r="S206">
        <v>6.26</v>
      </c>
      <c r="T206" t="str">
        <f t="shared" si="15"/>
        <v>Prediabetes</v>
      </c>
      <c r="X206">
        <v>2001</v>
      </c>
      <c r="Y206" t="s">
        <v>15</v>
      </c>
      <c r="Z206">
        <v>28</v>
      </c>
      <c r="AA206" s="11" t="str">
        <f t="shared" si="16"/>
        <v>28 Nov 2001</v>
      </c>
      <c r="AD206" s="14" t="str">
        <f t="shared" si="17"/>
        <v>28 Nov 2001</v>
      </c>
      <c r="AE206">
        <f t="shared" ca="1" si="18"/>
        <v>24</v>
      </c>
      <c r="AH206" s="16">
        <v>2104.11</v>
      </c>
    </row>
    <row r="207" spans="1:34" ht="15.6" x14ac:dyDescent="0.3">
      <c r="A207" s="1"/>
      <c r="B207" s="1" t="s">
        <v>2587</v>
      </c>
      <c r="C207" s="1" t="s">
        <v>5124</v>
      </c>
      <c r="D207" t="s">
        <v>4735</v>
      </c>
      <c r="E207" t="s">
        <v>5125</v>
      </c>
      <c r="H207">
        <v>1</v>
      </c>
      <c r="K207" t="s">
        <v>2380</v>
      </c>
      <c r="L207" t="s">
        <v>2382</v>
      </c>
      <c r="O207">
        <v>29.78</v>
      </c>
      <c r="P207" t="str">
        <f t="shared" si="19"/>
        <v>Overweight</v>
      </c>
      <c r="S207">
        <v>10.27</v>
      </c>
      <c r="T207" t="str">
        <f t="shared" si="15"/>
        <v>diabetes</v>
      </c>
      <c r="X207">
        <v>1989</v>
      </c>
      <c r="Y207" t="s">
        <v>10</v>
      </c>
      <c r="Z207">
        <v>21</v>
      </c>
      <c r="AA207" s="11" t="str">
        <f t="shared" si="16"/>
        <v>21 Jul 1989</v>
      </c>
      <c r="AD207" s="14" t="str">
        <f t="shared" si="17"/>
        <v>21 Jul 1989</v>
      </c>
      <c r="AE207">
        <f t="shared" ca="1" si="18"/>
        <v>37</v>
      </c>
      <c r="AH207" s="16">
        <v>2106.2600000000002</v>
      </c>
    </row>
    <row r="208" spans="1:34" ht="15.6" x14ac:dyDescent="0.3">
      <c r="A208" s="1"/>
      <c r="B208" s="1" t="s">
        <v>2588</v>
      </c>
      <c r="C208" s="1" t="s">
        <v>5126</v>
      </c>
      <c r="D208" t="s">
        <v>4732</v>
      </c>
      <c r="E208" t="s">
        <v>4907</v>
      </c>
      <c r="H208">
        <v>0</v>
      </c>
      <c r="K208" t="s">
        <v>2380</v>
      </c>
      <c r="L208" t="s">
        <v>2382</v>
      </c>
      <c r="O208">
        <v>32.78</v>
      </c>
      <c r="P208" t="str">
        <f t="shared" si="19"/>
        <v>Obesity</v>
      </c>
      <c r="S208">
        <v>5.27</v>
      </c>
      <c r="T208" t="str">
        <f t="shared" si="15"/>
        <v>normal</v>
      </c>
      <c r="X208">
        <v>2003</v>
      </c>
      <c r="Y208" t="s">
        <v>20</v>
      </c>
      <c r="Z208">
        <v>30</v>
      </c>
      <c r="AA208" s="11" t="str">
        <f t="shared" si="16"/>
        <v>30 Sep 2003</v>
      </c>
      <c r="AD208" s="14" t="str">
        <f t="shared" si="17"/>
        <v>30 Sep 2003</v>
      </c>
      <c r="AE208">
        <f t="shared" ca="1" si="18"/>
        <v>23</v>
      </c>
      <c r="AH208" s="16">
        <v>2117.34</v>
      </c>
    </row>
    <row r="209" spans="1:34" ht="15.6" x14ac:dyDescent="0.3">
      <c r="A209" s="1"/>
      <c r="B209" s="1" t="s">
        <v>2589</v>
      </c>
      <c r="C209" s="1" t="s">
        <v>5127</v>
      </c>
      <c r="D209" t="s">
        <v>4735</v>
      </c>
      <c r="E209" t="s">
        <v>5128</v>
      </c>
      <c r="H209">
        <v>0</v>
      </c>
      <c r="K209" t="s">
        <v>2380</v>
      </c>
      <c r="L209" t="s">
        <v>2382</v>
      </c>
      <c r="O209">
        <v>41.65</v>
      </c>
      <c r="P209" t="str">
        <f t="shared" si="19"/>
        <v>Obesity</v>
      </c>
      <c r="S209">
        <v>10.73</v>
      </c>
      <c r="T209" t="str">
        <f t="shared" si="15"/>
        <v>diabetes</v>
      </c>
      <c r="X209">
        <v>2004</v>
      </c>
      <c r="Y209" t="s">
        <v>15</v>
      </c>
      <c r="Z209">
        <v>4</v>
      </c>
      <c r="AA209" s="11" t="str">
        <f t="shared" si="16"/>
        <v>4 Nov 2004</v>
      </c>
      <c r="AD209" s="14" t="str">
        <f t="shared" si="17"/>
        <v>4 Nov 2004</v>
      </c>
      <c r="AE209">
        <f t="shared" ca="1" si="18"/>
        <v>21</v>
      </c>
      <c r="AH209" s="16">
        <v>2118.61</v>
      </c>
    </row>
    <row r="210" spans="1:34" ht="15.6" x14ac:dyDescent="0.3">
      <c r="A210" s="1"/>
      <c r="B210" s="1" t="s">
        <v>2590</v>
      </c>
      <c r="C210" s="1" t="s">
        <v>5129</v>
      </c>
      <c r="D210" t="s">
        <v>4732</v>
      </c>
      <c r="E210" t="s">
        <v>5130</v>
      </c>
      <c r="H210">
        <v>1</v>
      </c>
      <c r="K210" t="s">
        <v>2380</v>
      </c>
      <c r="L210" t="s">
        <v>2382</v>
      </c>
      <c r="O210">
        <v>50.79</v>
      </c>
      <c r="P210" t="str">
        <f t="shared" si="19"/>
        <v>Obesity</v>
      </c>
      <c r="S210">
        <v>4.45</v>
      </c>
      <c r="T210" t="str">
        <f t="shared" si="15"/>
        <v>normal</v>
      </c>
      <c r="X210">
        <v>2003</v>
      </c>
      <c r="Y210" t="s">
        <v>35</v>
      </c>
      <c r="Z210">
        <v>30</v>
      </c>
      <c r="AA210" s="11" t="str">
        <f t="shared" si="16"/>
        <v>30 Aug 2003</v>
      </c>
      <c r="AD210" s="14" t="str">
        <f t="shared" si="17"/>
        <v>30 Aug 2003</v>
      </c>
      <c r="AE210">
        <f t="shared" ca="1" si="18"/>
        <v>23</v>
      </c>
      <c r="AH210" s="16">
        <v>2128.4299999999998</v>
      </c>
    </row>
    <row r="211" spans="1:34" ht="15.6" x14ac:dyDescent="0.3">
      <c r="A211" s="1"/>
      <c r="B211" s="1" t="s">
        <v>2591</v>
      </c>
      <c r="C211" s="1" t="s">
        <v>5131</v>
      </c>
      <c r="D211" t="s">
        <v>4732</v>
      </c>
      <c r="E211" t="s">
        <v>5132</v>
      </c>
      <c r="H211">
        <v>0</v>
      </c>
      <c r="K211" t="s">
        <v>2380</v>
      </c>
      <c r="L211" t="s">
        <v>2382</v>
      </c>
      <c r="O211">
        <v>35.43</v>
      </c>
      <c r="P211" t="str">
        <f t="shared" si="19"/>
        <v>Obesity</v>
      </c>
      <c r="S211">
        <v>5.25</v>
      </c>
      <c r="T211" t="str">
        <f t="shared" si="15"/>
        <v>normal</v>
      </c>
      <c r="X211">
        <v>2003</v>
      </c>
      <c r="Y211" t="s">
        <v>30</v>
      </c>
      <c r="Z211">
        <v>22</v>
      </c>
      <c r="AA211" s="11" t="str">
        <f t="shared" si="16"/>
        <v>22 Dec 2003</v>
      </c>
      <c r="AD211" s="14" t="str">
        <f t="shared" si="17"/>
        <v>22 Dec 2003</v>
      </c>
      <c r="AE211">
        <f t="shared" ca="1" si="18"/>
        <v>22</v>
      </c>
      <c r="AH211" s="16">
        <v>2130.6799999999998</v>
      </c>
    </row>
    <row r="212" spans="1:34" ht="15.6" x14ac:dyDescent="0.3">
      <c r="A212" s="1"/>
      <c r="B212" s="1" t="s">
        <v>2592</v>
      </c>
      <c r="C212" s="1" t="s">
        <v>5133</v>
      </c>
      <c r="D212" t="s">
        <v>4735</v>
      </c>
      <c r="E212" t="s">
        <v>5134</v>
      </c>
      <c r="H212">
        <v>0</v>
      </c>
      <c r="K212" t="s">
        <v>2380</v>
      </c>
      <c r="L212" t="s">
        <v>2382</v>
      </c>
      <c r="O212">
        <v>35.25</v>
      </c>
      <c r="P212" t="str">
        <f t="shared" si="19"/>
        <v>Obesity</v>
      </c>
      <c r="S212">
        <v>9.51</v>
      </c>
      <c r="T212" t="str">
        <f t="shared" si="15"/>
        <v>diabetes</v>
      </c>
      <c r="X212">
        <v>2003</v>
      </c>
      <c r="Y212" t="s">
        <v>20</v>
      </c>
      <c r="Z212">
        <v>1</v>
      </c>
      <c r="AA212" s="11" t="str">
        <f t="shared" si="16"/>
        <v>1 Sep 2003</v>
      </c>
      <c r="AD212" s="14" t="str">
        <f t="shared" si="17"/>
        <v>1 Sep 2003</v>
      </c>
      <c r="AE212">
        <f t="shared" ca="1" si="18"/>
        <v>23</v>
      </c>
      <c r="AH212" s="16">
        <v>2134.9</v>
      </c>
    </row>
    <row r="213" spans="1:34" ht="15.6" x14ac:dyDescent="0.3">
      <c r="A213" s="1"/>
      <c r="B213" s="1" t="s">
        <v>2593</v>
      </c>
      <c r="C213" s="1" t="s">
        <v>5135</v>
      </c>
      <c r="D213" t="s">
        <v>4732</v>
      </c>
      <c r="E213" t="s">
        <v>5136</v>
      </c>
      <c r="H213">
        <v>0</v>
      </c>
      <c r="K213" t="s">
        <v>2380</v>
      </c>
      <c r="L213" t="s">
        <v>2382</v>
      </c>
      <c r="O213">
        <v>36.85</v>
      </c>
      <c r="P213" t="str">
        <f t="shared" si="19"/>
        <v>Obesity</v>
      </c>
      <c r="S213">
        <v>11.12</v>
      </c>
      <c r="T213" t="str">
        <f t="shared" si="15"/>
        <v>diabetes</v>
      </c>
      <c r="X213">
        <v>2003</v>
      </c>
      <c r="Y213" t="s">
        <v>20</v>
      </c>
      <c r="Z213">
        <v>26</v>
      </c>
      <c r="AA213" s="11" t="str">
        <f t="shared" si="16"/>
        <v>26 Sep 2003</v>
      </c>
      <c r="AD213" s="14" t="str">
        <f t="shared" si="17"/>
        <v>26 Sep 2003</v>
      </c>
      <c r="AE213">
        <f t="shared" ca="1" si="18"/>
        <v>23</v>
      </c>
      <c r="AH213" s="16">
        <v>2136.88</v>
      </c>
    </row>
    <row r="214" spans="1:34" ht="15.6" x14ac:dyDescent="0.3">
      <c r="A214" s="1"/>
      <c r="B214" s="1" t="s">
        <v>2594</v>
      </c>
      <c r="C214" s="1" t="s">
        <v>5137</v>
      </c>
      <c r="D214" t="s">
        <v>4732</v>
      </c>
      <c r="E214" t="s">
        <v>5138</v>
      </c>
      <c r="H214">
        <v>1</v>
      </c>
      <c r="K214" t="s">
        <v>2380</v>
      </c>
      <c r="L214" t="s">
        <v>2382</v>
      </c>
      <c r="O214">
        <v>31.02</v>
      </c>
      <c r="P214" t="str">
        <f t="shared" si="19"/>
        <v>Obesity</v>
      </c>
      <c r="S214">
        <v>4.5599999999999996</v>
      </c>
      <c r="T214" t="str">
        <f t="shared" si="15"/>
        <v>normal</v>
      </c>
      <c r="X214">
        <v>1997</v>
      </c>
      <c r="Y214" t="s">
        <v>20</v>
      </c>
      <c r="Z214">
        <v>3</v>
      </c>
      <c r="AA214" s="11" t="str">
        <f t="shared" si="16"/>
        <v>3 Sep 1997</v>
      </c>
      <c r="AD214" s="14" t="str">
        <f t="shared" si="17"/>
        <v>3 Sep 1997</v>
      </c>
      <c r="AE214">
        <f t="shared" ca="1" si="18"/>
        <v>29</v>
      </c>
      <c r="AH214" s="16">
        <v>2137.65</v>
      </c>
    </row>
    <row r="215" spans="1:34" ht="15.6" x14ac:dyDescent="0.3">
      <c r="A215" s="1"/>
      <c r="B215" s="1" t="s">
        <v>2595</v>
      </c>
      <c r="C215" s="1" t="s">
        <v>5139</v>
      </c>
      <c r="D215" t="s">
        <v>4735</v>
      </c>
      <c r="E215" t="s">
        <v>5140</v>
      </c>
      <c r="H215">
        <v>2</v>
      </c>
      <c r="K215" t="s">
        <v>2380</v>
      </c>
      <c r="L215" t="s">
        <v>2382</v>
      </c>
      <c r="O215">
        <v>35.6</v>
      </c>
      <c r="P215" t="str">
        <f t="shared" si="19"/>
        <v>Obesity</v>
      </c>
      <c r="S215">
        <v>4.0199999999999996</v>
      </c>
      <c r="T215" t="str">
        <f t="shared" si="15"/>
        <v>normal</v>
      </c>
      <c r="X215">
        <v>2003</v>
      </c>
      <c r="Y215" t="s">
        <v>35</v>
      </c>
      <c r="Z215">
        <v>19</v>
      </c>
      <c r="AA215" s="11" t="str">
        <f t="shared" si="16"/>
        <v>19 Aug 2003</v>
      </c>
      <c r="AD215" s="14" t="str">
        <f t="shared" si="17"/>
        <v>19 Aug 2003</v>
      </c>
      <c r="AE215">
        <f t="shared" ca="1" si="18"/>
        <v>23</v>
      </c>
      <c r="AH215" s="16">
        <v>2138.0700000000002</v>
      </c>
    </row>
    <row r="216" spans="1:34" ht="15.6" x14ac:dyDescent="0.3">
      <c r="A216" s="1"/>
      <c r="B216" s="1" t="s">
        <v>2596</v>
      </c>
      <c r="C216" s="1" t="s">
        <v>5141</v>
      </c>
      <c r="D216" t="s">
        <v>4735</v>
      </c>
      <c r="E216" t="s">
        <v>5142</v>
      </c>
      <c r="H216">
        <v>0</v>
      </c>
      <c r="K216" t="s">
        <v>2380</v>
      </c>
      <c r="L216" t="s">
        <v>2382</v>
      </c>
      <c r="O216">
        <v>34.39</v>
      </c>
      <c r="P216" t="str">
        <f t="shared" si="19"/>
        <v>Obesity</v>
      </c>
      <c r="S216">
        <v>8.7200000000000006</v>
      </c>
      <c r="T216" t="str">
        <f t="shared" si="15"/>
        <v>diabetes</v>
      </c>
      <c r="X216">
        <v>2004</v>
      </c>
      <c r="Y216" t="s">
        <v>37</v>
      </c>
      <c r="Z216">
        <v>4</v>
      </c>
      <c r="AA216" s="11" t="str">
        <f t="shared" si="16"/>
        <v>4 Oct 2004</v>
      </c>
      <c r="AD216" s="14" t="str">
        <f t="shared" si="17"/>
        <v>4 Oct 2004</v>
      </c>
      <c r="AE216">
        <f t="shared" ca="1" si="18"/>
        <v>22</v>
      </c>
      <c r="AH216" s="16">
        <v>2144.85</v>
      </c>
    </row>
    <row r="217" spans="1:34" ht="15.6" x14ac:dyDescent="0.3">
      <c r="A217" s="1"/>
      <c r="B217" s="1" t="s">
        <v>2597</v>
      </c>
      <c r="C217" s="1" t="s">
        <v>5143</v>
      </c>
      <c r="D217" t="s">
        <v>4735</v>
      </c>
      <c r="E217" t="s">
        <v>5144</v>
      </c>
      <c r="H217">
        <v>1</v>
      </c>
      <c r="K217" t="s">
        <v>2380</v>
      </c>
      <c r="L217" t="s">
        <v>2382</v>
      </c>
      <c r="O217">
        <v>29.06</v>
      </c>
      <c r="P217" t="str">
        <f t="shared" si="19"/>
        <v>Overweight</v>
      </c>
      <c r="S217">
        <v>6.25</v>
      </c>
      <c r="T217" t="str">
        <f t="shared" si="15"/>
        <v>Prediabetes</v>
      </c>
      <c r="X217">
        <v>2000</v>
      </c>
      <c r="Y217" t="s">
        <v>30</v>
      </c>
      <c r="Z217">
        <v>27</v>
      </c>
      <c r="AA217" s="11" t="str">
        <f t="shared" si="16"/>
        <v>27 Dec 2000</v>
      </c>
      <c r="AD217" s="14" t="str">
        <f t="shared" si="17"/>
        <v>27 Dec 2000</v>
      </c>
      <c r="AE217">
        <f t="shared" ca="1" si="18"/>
        <v>25</v>
      </c>
      <c r="AH217" s="16">
        <v>2150.4699999999998</v>
      </c>
    </row>
    <row r="218" spans="1:34" ht="15.6" x14ac:dyDescent="0.3">
      <c r="A218" s="1"/>
      <c r="B218" s="1" t="s">
        <v>2598</v>
      </c>
      <c r="C218" s="1" t="s">
        <v>5145</v>
      </c>
      <c r="D218" t="s">
        <v>4735</v>
      </c>
      <c r="E218" t="s">
        <v>4736</v>
      </c>
      <c r="H218">
        <v>2</v>
      </c>
      <c r="K218" t="s">
        <v>2380</v>
      </c>
      <c r="L218" t="s">
        <v>2382</v>
      </c>
      <c r="O218">
        <v>35.799999999999997</v>
      </c>
      <c r="P218" t="str">
        <f t="shared" si="19"/>
        <v>Obesity</v>
      </c>
      <c r="S218">
        <v>7.32</v>
      </c>
      <c r="T218" t="str">
        <f t="shared" si="15"/>
        <v>diabetes</v>
      </c>
      <c r="X218">
        <v>2000</v>
      </c>
      <c r="Y218" t="s">
        <v>37</v>
      </c>
      <c r="Z218">
        <v>22</v>
      </c>
      <c r="AA218" s="11" t="str">
        <f t="shared" si="16"/>
        <v>22 Oct 2000</v>
      </c>
      <c r="AD218" s="14" t="str">
        <f t="shared" si="17"/>
        <v>22 Oct 2000</v>
      </c>
      <c r="AE218">
        <f t="shared" ca="1" si="18"/>
        <v>25</v>
      </c>
      <c r="AH218" s="16">
        <v>2154.36</v>
      </c>
    </row>
    <row r="219" spans="1:34" ht="15.6" x14ac:dyDescent="0.3">
      <c r="A219" s="1"/>
      <c r="B219" s="1" t="s">
        <v>2599</v>
      </c>
      <c r="C219" s="1" t="s">
        <v>5146</v>
      </c>
      <c r="D219" t="s">
        <v>4732</v>
      </c>
      <c r="E219" t="s">
        <v>4925</v>
      </c>
      <c r="H219">
        <v>1</v>
      </c>
      <c r="K219" t="s">
        <v>2380</v>
      </c>
      <c r="L219" t="s">
        <v>2382</v>
      </c>
      <c r="O219">
        <v>49.8</v>
      </c>
      <c r="P219" t="str">
        <f t="shared" si="19"/>
        <v>Obesity</v>
      </c>
      <c r="S219">
        <v>4.24</v>
      </c>
      <c r="T219" t="str">
        <f t="shared" si="15"/>
        <v>normal</v>
      </c>
      <c r="X219">
        <v>2000</v>
      </c>
      <c r="Y219" t="s">
        <v>15</v>
      </c>
      <c r="Z219">
        <v>29</v>
      </c>
      <c r="AA219" s="11" t="str">
        <f t="shared" si="16"/>
        <v>29 Nov 2000</v>
      </c>
      <c r="AD219" s="14" t="str">
        <f t="shared" si="17"/>
        <v>29 Nov 2000</v>
      </c>
      <c r="AE219">
        <f t="shared" ca="1" si="18"/>
        <v>25</v>
      </c>
      <c r="AH219" s="16">
        <v>2155.6799999999998</v>
      </c>
    </row>
    <row r="220" spans="1:34" ht="15.6" x14ac:dyDescent="0.3">
      <c r="A220" s="1"/>
      <c r="B220" s="1" t="s">
        <v>2600</v>
      </c>
      <c r="C220" s="1" t="s">
        <v>5147</v>
      </c>
      <c r="D220" t="s">
        <v>4735</v>
      </c>
      <c r="E220" t="s">
        <v>5148</v>
      </c>
      <c r="H220">
        <v>2</v>
      </c>
      <c r="K220" t="s">
        <v>2380</v>
      </c>
      <c r="L220" t="s">
        <v>2382</v>
      </c>
      <c r="O220">
        <v>35.71</v>
      </c>
      <c r="P220" t="str">
        <f t="shared" si="19"/>
        <v>Obesity</v>
      </c>
      <c r="S220">
        <v>6.84</v>
      </c>
      <c r="T220" t="str">
        <f t="shared" si="15"/>
        <v>diabetes</v>
      </c>
      <c r="X220">
        <v>2000</v>
      </c>
      <c r="Y220" t="s">
        <v>30</v>
      </c>
      <c r="Z220">
        <v>10</v>
      </c>
      <c r="AA220" s="11" t="str">
        <f t="shared" si="16"/>
        <v>10 Dec 2000</v>
      </c>
      <c r="AD220" s="14" t="str">
        <f t="shared" si="17"/>
        <v>10 Dec 2000</v>
      </c>
      <c r="AE220">
        <f t="shared" ca="1" si="18"/>
        <v>25</v>
      </c>
      <c r="AH220" s="16">
        <v>2156.75</v>
      </c>
    </row>
    <row r="221" spans="1:34" ht="15.6" x14ac:dyDescent="0.3">
      <c r="A221" s="1"/>
      <c r="B221" s="1" t="s">
        <v>2601</v>
      </c>
      <c r="C221" s="1" t="s">
        <v>5149</v>
      </c>
      <c r="D221" t="s">
        <v>4735</v>
      </c>
      <c r="E221" t="s">
        <v>4836</v>
      </c>
      <c r="H221">
        <v>1</v>
      </c>
      <c r="K221" t="s">
        <v>2380</v>
      </c>
      <c r="L221" t="s">
        <v>2382</v>
      </c>
      <c r="O221">
        <v>30.8</v>
      </c>
      <c r="P221" t="str">
        <f t="shared" si="19"/>
        <v>Obesity</v>
      </c>
      <c r="S221">
        <v>5.23</v>
      </c>
      <c r="T221" t="str">
        <f t="shared" si="15"/>
        <v>normal</v>
      </c>
      <c r="X221">
        <v>2000</v>
      </c>
      <c r="Y221" t="s">
        <v>35</v>
      </c>
      <c r="Z221">
        <v>23</v>
      </c>
      <c r="AA221" s="11" t="str">
        <f t="shared" si="16"/>
        <v>23 Aug 2000</v>
      </c>
      <c r="AD221" s="14" t="str">
        <f t="shared" si="17"/>
        <v>23 Aug 2000</v>
      </c>
      <c r="AE221">
        <f t="shared" ca="1" si="18"/>
        <v>26</v>
      </c>
      <c r="AH221" s="16">
        <v>2166.73</v>
      </c>
    </row>
    <row r="222" spans="1:34" ht="15.6" x14ac:dyDescent="0.3">
      <c r="A222" s="1"/>
      <c r="B222" s="1" t="s">
        <v>2602</v>
      </c>
      <c r="C222" s="1" t="s">
        <v>5150</v>
      </c>
      <c r="D222" t="s">
        <v>4735</v>
      </c>
      <c r="E222" t="s">
        <v>4899</v>
      </c>
      <c r="H222">
        <v>0</v>
      </c>
      <c r="K222" t="s">
        <v>2380</v>
      </c>
      <c r="L222" t="s">
        <v>2382</v>
      </c>
      <c r="O222">
        <v>33.69</v>
      </c>
      <c r="P222" t="str">
        <f t="shared" si="19"/>
        <v>Obesity</v>
      </c>
      <c r="S222">
        <v>9.68</v>
      </c>
      <c r="T222" t="str">
        <f t="shared" si="15"/>
        <v>diabetes</v>
      </c>
      <c r="X222">
        <v>1994</v>
      </c>
      <c r="Y222" t="s">
        <v>20</v>
      </c>
      <c r="Z222">
        <v>27</v>
      </c>
      <c r="AA222" s="11" t="str">
        <f t="shared" si="16"/>
        <v>27 Sep 1994</v>
      </c>
      <c r="AD222" s="14" t="str">
        <f t="shared" si="17"/>
        <v>27 Sep 1994</v>
      </c>
      <c r="AE222">
        <f t="shared" ca="1" si="18"/>
        <v>32</v>
      </c>
      <c r="AH222" s="16">
        <v>2170.08</v>
      </c>
    </row>
    <row r="223" spans="1:34" ht="15.6" x14ac:dyDescent="0.3">
      <c r="A223" s="1"/>
      <c r="B223" s="1" t="s">
        <v>2603</v>
      </c>
      <c r="C223" s="1" t="s">
        <v>5151</v>
      </c>
      <c r="D223" t="s">
        <v>4735</v>
      </c>
      <c r="E223" t="s">
        <v>5152</v>
      </c>
      <c r="H223">
        <v>1</v>
      </c>
      <c r="K223" t="s">
        <v>2380</v>
      </c>
      <c r="L223" t="s">
        <v>2382</v>
      </c>
      <c r="O223">
        <v>42.27</v>
      </c>
      <c r="P223" t="str">
        <f t="shared" si="19"/>
        <v>Obesity</v>
      </c>
      <c r="S223">
        <v>6.05</v>
      </c>
      <c r="T223" t="str">
        <f t="shared" si="15"/>
        <v>Prediabetes</v>
      </c>
      <c r="X223">
        <v>1991</v>
      </c>
      <c r="Y223" t="s">
        <v>30</v>
      </c>
      <c r="Z223">
        <v>16</v>
      </c>
      <c r="AA223" s="11" t="str">
        <f t="shared" si="16"/>
        <v>16 Dec 1991</v>
      </c>
      <c r="AD223" s="14" t="str">
        <f t="shared" si="17"/>
        <v>16 Dec 1991</v>
      </c>
      <c r="AE223">
        <f t="shared" ca="1" si="18"/>
        <v>34</v>
      </c>
      <c r="AH223" s="16">
        <v>2193.1999999999998</v>
      </c>
    </row>
    <row r="224" spans="1:34" ht="15.6" x14ac:dyDescent="0.3">
      <c r="A224" s="1"/>
      <c r="B224" s="1" t="s">
        <v>2604</v>
      </c>
      <c r="C224" s="1" t="s">
        <v>4892</v>
      </c>
      <c r="D224" t="s">
        <v>4735</v>
      </c>
      <c r="E224" t="s">
        <v>5153</v>
      </c>
      <c r="H224">
        <v>1</v>
      </c>
      <c r="K224" t="s">
        <v>2380</v>
      </c>
      <c r="L224" t="s">
        <v>2382</v>
      </c>
      <c r="O224">
        <v>53.25</v>
      </c>
      <c r="P224" t="str">
        <f t="shared" si="19"/>
        <v>Obesity</v>
      </c>
      <c r="S224">
        <v>6.11</v>
      </c>
      <c r="T224" t="str">
        <f t="shared" si="15"/>
        <v>Prediabetes</v>
      </c>
      <c r="X224">
        <v>2004</v>
      </c>
      <c r="Y224" t="s">
        <v>30</v>
      </c>
      <c r="Z224">
        <v>7</v>
      </c>
      <c r="AA224" s="11" t="str">
        <f t="shared" si="16"/>
        <v>7 Dec 2004</v>
      </c>
      <c r="AD224" s="14" t="str">
        <f t="shared" si="17"/>
        <v>7 Dec 2004</v>
      </c>
      <c r="AE224">
        <f t="shared" ca="1" si="18"/>
        <v>21</v>
      </c>
      <c r="AH224" s="16">
        <v>2196.4699999999998</v>
      </c>
    </row>
    <row r="225" spans="1:34" ht="15.6" x14ac:dyDescent="0.3">
      <c r="A225" s="1"/>
      <c r="B225" s="1" t="s">
        <v>2605</v>
      </c>
      <c r="C225" s="1" t="s">
        <v>5154</v>
      </c>
      <c r="D225" t="s">
        <v>4732</v>
      </c>
      <c r="E225" t="s">
        <v>5155</v>
      </c>
      <c r="H225">
        <v>0</v>
      </c>
      <c r="K225" t="s">
        <v>2380</v>
      </c>
      <c r="L225" t="s">
        <v>2382</v>
      </c>
      <c r="O225">
        <v>26.8</v>
      </c>
      <c r="P225" t="str">
        <f t="shared" si="19"/>
        <v>Overweight</v>
      </c>
      <c r="S225">
        <v>10.93</v>
      </c>
      <c r="T225" t="str">
        <f t="shared" si="15"/>
        <v>diabetes</v>
      </c>
      <c r="X225">
        <v>2004</v>
      </c>
      <c r="Y225" t="s">
        <v>20</v>
      </c>
      <c r="Z225">
        <v>3</v>
      </c>
      <c r="AA225" s="11" t="str">
        <f t="shared" si="16"/>
        <v>3 Sep 2004</v>
      </c>
      <c r="AD225" s="14" t="str">
        <f t="shared" si="17"/>
        <v>3 Sep 2004</v>
      </c>
      <c r="AE225">
        <f t="shared" ca="1" si="18"/>
        <v>22</v>
      </c>
      <c r="AH225" s="16">
        <v>2198.19</v>
      </c>
    </row>
    <row r="226" spans="1:34" ht="15.6" x14ac:dyDescent="0.3">
      <c r="A226" s="1"/>
      <c r="B226" s="1" t="s">
        <v>2606</v>
      </c>
      <c r="C226" s="1" t="s">
        <v>5156</v>
      </c>
      <c r="D226" t="s">
        <v>4735</v>
      </c>
      <c r="E226" t="s">
        <v>5157</v>
      </c>
      <c r="H226">
        <v>1</v>
      </c>
      <c r="K226" t="s">
        <v>2380</v>
      </c>
      <c r="L226" t="s">
        <v>2380</v>
      </c>
      <c r="O226">
        <v>28.5</v>
      </c>
      <c r="P226" t="str">
        <f t="shared" si="19"/>
        <v>Overweight</v>
      </c>
      <c r="S226">
        <v>5.12</v>
      </c>
      <c r="T226" t="str">
        <f t="shared" si="15"/>
        <v>normal</v>
      </c>
      <c r="X226">
        <v>2004</v>
      </c>
      <c r="Y226" t="s">
        <v>20</v>
      </c>
      <c r="Z226">
        <v>12</v>
      </c>
      <c r="AA226" s="11" t="str">
        <f t="shared" si="16"/>
        <v>12 Sep 2004</v>
      </c>
      <c r="AD226" s="14" t="str">
        <f t="shared" si="17"/>
        <v>12 Sep 2004</v>
      </c>
      <c r="AE226">
        <f t="shared" ca="1" si="18"/>
        <v>22</v>
      </c>
      <c r="AH226" s="16">
        <v>2200.83</v>
      </c>
    </row>
    <row r="227" spans="1:34" ht="15.6" x14ac:dyDescent="0.3">
      <c r="A227" s="1"/>
      <c r="B227" s="1" t="s">
        <v>2607</v>
      </c>
      <c r="C227" s="1" t="s">
        <v>5158</v>
      </c>
      <c r="D227" t="s">
        <v>4735</v>
      </c>
      <c r="E227" t="s">
        <v>5159</v>
      </c>
      <c r="H227">
        <v>0</v>
      </c>
      <c r="K227" t="s">
        <v>2380</v>
      </c>
      <c r="L227" t="s">
        <v>2382</v>
      </c>
      <c r="O227">
        <v>22.895</v>
      </c>
      <c r="P227" t="str">
        <f t="shared" si="19"/>
        <v>Normal Weight</v>
      </c>
      <c r="S227">
        <v>5.72</v>
      </c>
      <c r="T227" t="str">
        <f t="shared" si="15"/>
        <v>Prediabetes</v>
      </c>
      <c r="X227">
        <v>2004</v>
      </c>
      <c r="Y227" t="s">
        <v>10</v>
      </c>
      <c r="Z227">
        <v>27</v>
      </c>
      <c r="AA227" s="11" t="str">
        <f t="shared" si="16"/>
        <v>27 Jul 2004</v>
      </c>
      <c r="AD227" s="14" t="str">
        <f t="shared" si="17"/>
        <v>27 Jul 2004</v>
      </c>
      <c r="AE227">
        <f t="shared" ca="1" si="18"/>
        <v>22</v>
      </c>
      <c r="AH227" s="16">
        <v>2201.1</v>
      </c>
    </row>
    <row r="228" spans="1:34" ht="15.6" x14ac:dyDescent="0.3">
      <c r="A228" s="1"/>
      <c r="B228" s="1" t="s">
        <v>2608</v>
      </c>
      <c r="C228" s="1" t="s">
        <v>5160</v>
      </c>
      <c r="D228" t="s">
        <v>4732</v>
      </c>
      <c r="E228" t="s">
        <v>5161</v>
      </c>
      <c r="H228">
        <v>1</v>
      </c>
      <c r="K228" t="s">
        <v>2380</v>
      </c>
      <c r="L228" t="s">
        <v>2382</v>
      </c>
      <c r="O228">
        <v>34.06</v>
      </c>
      <c r="P228" t="str">
        <f t="shared" si="19"/>
        <v>Obesity</v>
      </c>
      <c r="S228">
        <v>11.83</v>
      </c>
      <c r="T228" t="str">
        <f t="shared" si="15"/>
        <v>diabetes</v>
      </c>
      <c r="X228">
        <v>2004</v>
      </c>
      <c r="Y228" t="s">
        <v>35</v>
      </c>
      <c r="Z228">
        <v>6</v>
      </c>
      <c r="AA228" s="11" t="str">
        <f t="shared" si="16"/>
        <v>6 Aug 2004</v>
      </c>
      <c r="AD228" s="14" t="str">
        <f t="shared" si="17"/>
        <v>6 Aug 2004</v>
      </c>
      <c r="AE228">
        <f t="shared" ca="1" si="18"/>
        <v>22</v>
      </c>
      <c r="AH228" s="16">
        <v>2203.4699999999998</v>
      </c>
    </row>
    <row r="229" spans="1:34" ht="15.6" x14ac:dyDescent="0.3">
      <c r="A229" s="1"/>
      <c r="B229" s="1" t="s">
        <v>2609</v>
      </c>
      <c r="C229" s="1" t="s">
        <v>5162</v>
      </c>
      <c r="D229" t="s">
        <v>4732</v>
      </c>
      <c r="E229" t="s">
        <v>4891</v>
      </c>
      <c r="H229">
        <v>0</v>
      </c>
      <c r="K229" t="s">
        <v>2380</v>
      </c>
      <c r="L229" t="s">
        <v>2382</v>
      </c>
      <c r="O229">
        <v>36.409999999999997</v>
      </c>
      <c r="P229" t="str">
        <f t="shared" si="19"/>
        <v>Obesity</v>
      </c>
      <c r="S229">
        <v>4.55</v>
      </c>
      <c r="T229" t="str">
        <f t="shared" si="15"/>
        <v>normal</v>
      </c>
      <c r="X229">
        <v>2004</v>
      </c>
      <c r="Y229" t="s">
        <v>37</v>
      </c>
      <c r="Z229">
        <v>28</v>
      </c>
      <c r="AA229" s="11" t="str">
        <f t="shared" si="16"/>
        <v>28 Oct 2004</v>
      </c>
      <c r="AD229" s="14" t="str">
        <f t="shared" si="17"/>
        <v>28 Oct 2004</v>
      </c>
      <c r="AE229">
        <f t="shared" ca="1" si="18"/>
        <v>21</v>
      </c>
      <c r="AH229" s="16">
        <v>2203.7399999999998</v>
      </c>
    </row>
    <row r="230" spans="1:34" ht="15.6" x14ac:dyDescent="0.3">
      <c r="A230" s="1"/>
      <c r="B230" s="1" t="s">
        <v>2610</v>
      </c>
      <c r="C230" s="1" t="s">
        <v>4859</v>
      </c>
      <c r="D230" t="s">
        <v>4735</v>
      </c>
      <c r="E230" t="s">
        <v>5163</v>
      </c>
      <c r="H230">
        <v>1</v>
      </c>
      <c r="K230" t="s">
        <v>2380</v>
      </c>
      <c r="L230" t="s">
        <v>2382</v>
      </c>
      <c r="O230">
        <v>52.3</v>
      </c>
      <c r="P230" t="str">
        <f t="shared" si="19"/>
        <v>Obesity</v>
      </c>
      <c r="S230">
        <v>4.87</v>
      </c>
      <c r="T230" t="str">
        <f t="shared" si="15"/>
        <v>normal</v>
      </c>
      <c r="X230">
        <v>2004</v>
      </c>
      <c r="Y230" t="s">
        <v>15</v>
      </c>
      <c r="Z230">
        <v>13</v>
      </c>
      <c r="AA230" s="11" t="str">
        <f t="shared" si="16"/>
        <v>13 Nov 2004</v>
      </c>
      <c r="AD230" s="14" t="str">
        <f t="shared" si="17"/>
        <v>13 Nov 2004</v>
      </c>
      <c r="AE230">
        <f t="shared" ca="1" si="18"/>
        <v>21</v>
      </c>
      <c r="AH230" s="16">
        <v>2205.98</v>
      </c>
    </row>
    <row r="231" spans="1:34" ht="15.6" x14ac:dyDescent="0.3">
      <c r="A231" s="1"/>
      <c r="B231" s="1" t="s">
        <v>2611</v>
      </c>
      <c r="C231" s="1" t="s">
        <v>5164</v>
      </c>
      <c r="D231" t="s">
        <v>4732</v>
      </c>
      <c r="E231" t="s">
        <v>5165</v>
      </c>
      <c r="H231">
        <v>1</v>
      </c>
      <c r="K231" t="s">
        <v>2380</v>
      </c>
      <c r="L231" t="s">
        <v>2382</v>
      </c>
      <c r="O231">
        <v>52.66</v>
      </c>
      <c r="P231" t="str">
        <f t="shared" si="19"/>
        <v>Obesity</v>
      </c>
      <c r="S231">
        <v>4.45</v>
      </c>
      <c r="T231" t="str">
        <f t="shared" si="15"/>
        <v>normal</v>
      </c>
      <c r="X231">
        <v>2004</v>
      </c>
      <c r="Y231" t="s">
        <v>35</v>
      </c>
      <c r="Z231">
        <v>6</v>
      </c>
      <c r="AA231" s="11" t="str">
        <f t="shared" si="16"/>
        <v>6 Aug 2004</v>
      </c>
      <c r="AD231" s="14" t="str">
        <f t="shared" si="17"/>
        <v>6 Aug 2004</v>
      </c>
      <c r="AE231">
        <f t="shared" ca="1" si="18"/>
        <v>22</v>
      </c>
      <c r="AH231" s="16">
        <v>2207.6999999999998</v>
      </c>
    </row>
    <row r="232" spans="1:34" ht="15.6" x14ac:dyDescent="0.3">
      <c r="A232" s="1"/>
      <c r="B232" s="1" t="s">
        <v>2612</v>
      </c>
      <c r="C232" s="1" t="s">
        <v>5166</v>
      </c>
      <c r="D232" t="s">
        <v>4735</v>
      </c>
      <c r="E232" t="s">
        <v>5167</v>
      </c>
      <c r="H232">
        <v>0</v>
      </c>
      <c r="K232" t="s">
        <v>2380</v>
      </c>
      <c r="L232" t="s">
        <v>2382</v>
      </c>
      <c r="O232">
        <v>29.57</v>
      </c>
      <c r="P232" t="str">
        <f t="shared" si="19"/>
        <v>Overweight</v>
      </c>
      <c r="S232">
        <v>9.42</v>
      </c>
      <c r="T232" t="str">
        <f t="shared" si="15"/>
        <v>diabetes</v>
      </c>
      <c r="X232">
        <v>2004</v>
      </c>
      <c r="Y232" t="s">
        <v>10</v>
      </c>
      <c r="Z232">
        <v>27</v>
      </c>
      <c r="AA232" s="11" t="str">
        <f t="shared" si="16"/>
        <v>27 Jul 2004</v>
      </c>
      <c r="AD232" s="14" t="str">
        <f t="shared" si="17"/>
        <v>27 Jul 2004</v>
      </c>
      <c r="AE232">
        <f t="shared" ca="1" si="18"/>
        <v>22</v>
      </c>
      <c r="AH232" s="16">
        <v>2211.13</v>
      </c>
    </row>
    <row r="233" spans="1:34" ht="15.6" x14ac:dyDescent="0.3">
      <c r="A233" s="1"/>
      <c r="B233" s="1" t="s">
        <v>2613</v>
      </c>
      <c r="C233" s="1" t="s">
        <v>5168</v>
      </c>
      <c r="D233" t="s">
        <v>4732</v>
      </c>
      <c r="E233" t="s">
        <v>5169</v>
      </c>
      <c r="H233">
        <v>1</v>
      </c>
      <c r="K233" t="s">
        <v>2380</v>
      </c>
      <c r="L233" t="s">
        <v>2382</v>
      </c>
      <c r="O233">
        <v>36.99</v>
      </c>
      <c r="P233" t="str">
        <f t="shared" si="19"/>
        <v>Obesity</v>
      </c>
      <c r="S233">
        <v>5.37</v>
      </c>
      <c r="T233" t="str">
        <f t="shared" si="15"/>
        <v>normal</v>
      </c>
      <c r="X233">
        <v>1994</v>
      </c>
      <c r="Y233" t="s">
        <v>15</v>
      </c>
      <c r="Z233">
        <v>17</v>
      </c>
      <c r="AA233" s="11" t="str">
        <f t="shared" si="16"/>
        <v>17 Nov 1994</v>
      </c>
      <c r="AD233" s="14" t="str">
        <f t="shared" si="17"/>
        <v>17 Nov 1994</v>
      </c>
      <c r="AE233">
        <f t="shared" ca="1" si="18"/>
        <v>31</v>
      </c>
      <c r="AH233" s="16">
        <v>2213.21</v>
      </c>
    </row>
    <row r="234" spans="1:34" ht="15.6" x14ac:dyDescent="0.3">
      <c r="A234" s="1"/>
      <c r="B234" s="1" t="s">
        <v>2614</v>
      </c>
      <c r="C234" s="1" t="s">
        <v>5170</v>
      </c>
      <c r="D234" t="s">
        <v>4732</v>
      </c>
      <c r="E234" t="s">
        <v>5171</v>
      </c>
      <c r="H234">
        <v>1</v>
      </c>
      <c r="K234" t="s">
        <v>2380</v>
      </c>
      <c r="L234" t="s">
        <v>2382</v>
      </c>
      <c r="O234">
        <v>31.4</v>
      </c>
      <c r="P234" t="str">
        <f t="shared" si="19"/>
        <v>Obesity</v>
      </c>
      <c r="S234">
        <v>4.5999999999999996</v>
      </c>
      <c r="T234" t="str">
        <f t="shared" si="15"/>
        <v>normal</v>
      </c>
      <c r="X234">
        <v>2004</v>
      </c>
      <c r="Y234" t="s">
        <v>18</v>
      </c>
      <c r="Z234">
        <v>13</v>
      </c>
      <c r="AA234" s="11" t="str">
        <f t="shared" si="16"/>
        <v>13 Jun 2004</v>
      </c>
      <c r="AD234" s="14" t="str">
        <f t="shared" si="17"/>
        <v>13 Jun 2004</v>
      </c>
      <c r="AE234">
        <f t="shared" ca="1" si="18"/>
        <v>22</v>
      </c>
      <c r="AH234" s="16">
        <v>2217.4699999999998</v>
      </c>
    </row>
    <row r="235" spans="1:34" ht="15.6" x14ac:dyDescent="0.3">
      <c r="A235" s="1"/>
      <c r="B235" s="1" t="s">
        <v>2615</v>
      </c>
      <c r="C235" s="1" t="s">
        <v>5172</v>
      </c>
      <c r="D235" t="s">
        <v>4735</v>
      </c>
      <c r="E235" t="s">
        <v>5173</v>
      </c>
      <c r="H235">
        <v>1</v>
      </c>
      <c r="K235" t="s">
        <v>2380</v>
      </c>
      <c r="L235" t="s">
        <v>2382</v>
      </c>
      <c r="O235">
        <v>34.9</v>
      </c>
      <c r="P235" t="str">
        <f t="shared" si="19"/>
        <v>Obesity</v>
      </c>
      <c r="S235">
        <v>6.22</v>
      </c>
      <c r="T235" t="str">
        <f t="shared" si="15"/>
        <v>Prediabetes</v>
      </c>
      <c r="X235">
        <v>2004</v>
      </c>
      <c r="Y235" t="s">
        <v>20</v>
      </c>
      <c r="Z235">
        <v>25</v>
      </c>
      <c r="AA235" s="11" t="str">
        <f t="shared" si="16"/>
        <v>25 Sep 2004</v>
      </c>
      <c r="AD235" s="14" t="str">
        <f t="shared" si="17"/>
        <v>25 Sep 2004</v>
      </c>
      <c r="AE235">
        <f t="shared" ca="1" si="18"/>
        <v>22</v>
      </c>
      <c r="AH235" s="16">
        <v>2217.6</v>
      </c>
    </row>
    <row r="236" spans="1:34" ht="15.6" x14ac:dyDescent="0.3">
      <c r="A236" s="1"/>
      <c r="B236" s="1" t="s">
        <v>2616</v>
      </c>
      <c r="C236" s="1" t="s">
        <v>5174</v>
      </c>
      <c r="D236" t="s">
        <v>4735</v>
      </c>
      <c r="E236" t="s">
        <v>5175</v>
      </c>
      <c r="H236">
        <v>1</v>
      </c>
      <c r="K236" t="s">
        <v>2380</v>
      </c>
      <c r="L236" t="s">
        <v>2382</v>
      </c>
      <c r="O236">
        <v>31.13</v>
      </c>
      <c r="P236" t="str">
        <f t="shared" si="19"/>
        <v>Obesity</v>
      </c>
      <c r="S236">
        <v>4.5199999999999996</v>
      </c>
      <c r="T236" t="str">
        <f t="shared" si="15"/>
        <v>normal</v>
      </c>
      <c r="X236">
        <v>2004</v>
      </c>
      <c r="Y236" t="s">
        <v>30</v>
      </c>
      <c r="Z236">
        <v>12</v>
      </c>
      <c r="AA236" s="11" t="str">
        <f t="shared" si="16"/>
        <v>12 Dec 2004</v>
      </c>
      <c r="AD236" s="14" t="str">
        <f t="shared" si="17"/>
        <v>12 Dec 2004</v>
      </c>
      <c r="AE236">
        <f t="shared" ca="1" si="18"/>
        <v>21</v>
      </c>
      <c r="AH236" s="16">
        <v>2219.4499999999998</v>
      </c>
    </row>
    <row r="237" spans="1:34" ht="15.6" x14ac:dyDescent="0.3">
      <c r="A237" s="1"/>
      <c r="B237" s="1" t="s">
        <v>2617</v>
      </c>
      <c r="C237" s="1" t="s">
        <v>5176</v>
      </c>
      <c r="D237" t="s">
        <v>4735</v>
      </c>
      <c r="E237" t="s">
        <v>5177</v>
      </c>
      <c r="H237">
        <v>1</v>
      </c>
      <c r="K237" t="s">
        <v>2380</v>
      </c>
      <c r="L237" t="s">
        <v>2382</v>
      </c>
      <c r="O237">
        <v>34.799999999999997</v>
      </c>
      <c r="P237" t="str">
        <f t="shared" si="19"/>
        <v>Obesity</v>
      </c>
      <c r="S237">
        <v>6.18</v>
      </c>
      <c r="T237" t="str">
        <f t="shared" si="15"/>
        <v>Prediabetes</v>
      </c>
      <c r="X237">
        <v>2003</v>
      </c>
      <c r="Y237" t="s">
        <v>30</v>
      </c>
      <c r="Z237">
        <v>10</v>
      </c>
      <c r="AA237" s="11" t="str">
        <f t="shared" si="16"/>
        <v>10 Dec 2003</v>
      </c>
      <c r="AD237" s="14" t="str">
        <f t="shared" si="17"/>
        <v>10 Dec 2003</v>
      </c>
      <c r="AE237">
        <f t="shared" ca="1" si="18"/>
        <v>22</v>
      </c>
      <c r="AH237" s="16">
        <v>2221.56</v>
      </c>
    </row>
    <row r="238" spans="1:34" ht="15.6" x14ac:dyDescent="0.3">
      <c r="A238" s="1"/>
      <c r="B238" s="1" t="s">
        <v>2618</v>
      </c>
      <c r="C238" s="1" t="s">
        <v>5178</v>
      </c>
      <c r="D238" t="s">
        <v>4735</v>
      </c>
      <c r="E238" t="s">
        <v>5179</v>
      </c>
      <c r="H238">
        <v>0</v>
      </c>
      <c r="K238" t="s">
        <v>2380</v>
      </c>
      <c r="L238" t="s">
        <v>2382</v>
      </c>
      <c r="O238">
        <v>31.68</v>
      </c>
      <c r="P238" t="str">
        <f t="shared" si="19"/>
        <v>Obesity</v>
      </c>
      <c r="S238">
        <v>4.4000000000000004</v>
      </c>
      <c r="T238" t="str">
        <f t="shared" si="15"/>
        <v>normal</v>
      </c>
      <c r="X238">
        <v>2000</v>
      </c>
      <c r="Y238" t="s">
        <v>18</v>
      </c>
      <c r="Z238">
        <v>30</v>
      </c>
      <c r="AA238" s="11" t="str">
        <f t="shared" si="16"/>
        <v>30 Jun 2000</v>
      </c>
      <c r="AD238" s="14" t="str">
        <f t="shared" si="17"/>
        <v>30 Jun 2000</v>
      </c>
      <c r="AE238">
        <f t="shared" ca="1" si="18"/>
        <v>26</v>
      </c>
      <c r="AH238" s="16">
        <v>2250.84</v>
      </c>
    </row>
    <row r="239" spans="1:34" ht="15.6" x14ac:dyDescent="0.3">
      <c r="A239" s="1"/>
      <c r="B239" s="1" t="s">
        <v>2619</v>
      </c>
      <c r="C239" s="1" t="s">
        <v>4993</v>
      </c>
      <c r="D239" t="s">
        <v>4735</v>
      </c>
      <c r="E239" t="s">
        <v>5167</v>
      </c>
      <c r="H239">
        <v>1</v>
      </c>
      <c r="K239" t="s">
        <v>2380</v>
      </c>
      <c r="L239" t="s">
        <v>2382</v>
      </c>
      <c r="O239">
        <v>33.534999999999997</v>
      </c>
      <c r="P239" t="str">
        <f t="shared" si="19"/>
        <v>Obesity</v>
      </c>
      <c r="S239">
        <v>6.23</v>
      </c>
      <c r="T239" t="str">
        <f t="shared" si="15"/>
        <v>Prediabetes</v>
      </c>
      <c r="X239">
        <v>2000</v>
      </c>
      <c r="Y239" t="s">
        <v>30</v>
      </c>
      <c r="Z239">
        <v>11</v>
      </c>
      <c r="AA239" s="11" t="str">
        <f t="shared" si="16"/>
        <v>11 Dec 2000</v>
      </c>
      <c r="AD239" s="14" t="str">
        <f t="shared" si="17"/>
        <v>11 Dec 2000</v>
      </c>
      <c r="AE239">
        <f t="shared" ca="1" si="18"/>
        <v>25</v>
      </c>
      <c r="AH239" s="16">
        <v>2254.8000000000002</v>
      </c>
    </row>
    <row r="240" spans="1:34" ht="15.6" x14ac:dyDescent="0.3">
      <c r="A240" s="1"/>
      <c r="B240" s="1" t="s">
        <v>2620</v>
      </c>
      <c r="C240" s="1" t="s">
        <v>5180</v>
      </c>
      <c r="D240" t="s">
        <v>4732</v>
      </c>
      <c r="E240" t="s">
        <v>5181</v>
      </c>
      <c r="H240">
        <v>0</v>
      </c>
      <c r="K240" t="s">
        <v>2380</v>
      </c>
      <c r="L240" t="s">
        <v>2382</v>
      </c>
      <c r="O240">
        <v>31.92</v>
      </c>
      <c r="P240" t="str">
        <f t="shared" si="19"/>
        <v>Obesity</v>
      </c>
      <c r="S240">
        <v>5.33</v>
      </c>
      <c r="T240" t="str">
        <f t="shared" si="15"/>
        <v>normal</v>
      </c>
      <c r="X240">
        <v>2002</v>
      </c>
      <c r="Y240" t="s">
        <v>10</v>
      </c>
      <c r="Z240">
        <v>15</v>
      </c>
      <c r="AA240" s="11" t="str">
        <f t="shared" si="16"/>
        <v>15 Jul 2002</v>
      </c>
      <c r="AD240" s="14" t="str">
        <f t="shared" si="17"/>
        <v>15 Jul 2002</v>
      </c>
      <c r="AE240">
        <f t="shared" ca="1" si="18"/>
        <v>24</v>
      </c>
      <c r="AH240" s="16">
        <v>2257.48</v>
      </c>
    </row>
    <row r="241" spans="1:34" ht="15.6" x14ac:dyDescent="0.3">
      <c r="A241" s="1"/>
      <c r="B241" s="1" t="s">
        <v>2621</v>
      </c>
      <c r="C241" s="1" t="s">
        <v>5182</v>
      </c>
      <c r="D241" t="s">
        <v>4735</v>
      </c>
      <c r="E241" t="s">
        <v>5183</v>
      </c>
      <c r="H241">
        <v>1</v>
      </c>
      <c r="K241" t="s">
        <v>2380</v>
      </c>
      <c r="L241" t="s">
        <v>2382</v>
      </c>
      <c r="O241">
        <v>32.700000000000003</v>
      </c>
      <c r="P241" t="str">
        <f t="shared" si="19"/>
        <v>Obesity</v>
      </c>
      <c r="S241">
        <v>4.09</v>
      </c>
      <c r="T241" t="str">
        <f t="shared" si="15"/>
        <v>normal</v>
      </c>
      <c r="X241">
        <v>2002</v>
      </c>
      <c r="Y241" t="s">
        <v>15</v>
      </c>
      <c r="Z241">
        <v>12</v>
      </c>
      <c r="AA241" s="11" t="str">
        <f t="shared" si="16"/>
        <v>12 Nov 2002</v>
      </c>
      <c r="AD241" s="14" t="str">
        <f t="shared" si="17"/>
        <v>12 Nov 2002</v>
      </c>
      <c r="AE241">
        <f t="shared" ca="1" si="18"/>
        <v>23</v>
      </c>
      <c r="AH241" s="16">
        <v>2261.5700000000002</v>
      </c>
    </row>
    <row r="242" spans="1:34" ht="15.6" x14ac:dyDescent="0.3">
      <c r="A242" s="1"/>
      <c r="B242" s="1" t="s">
        <v>2622</v>
      </c>
      <c r="C242" s="1" t="s">
        <v>5184</v>
      </c>
      <c r="D242" t="s">
        <v>4735</v>
      </c>
      <c r="E242" t="s">
        <v>5185</v>
      </c>
      <c r="H242">
        <v>0</v>
      </c>
      <c r="K242" t="s">
        <v>2380</v>
      </c>
      <c r="L242" t="s">
        <v>2382</v>
      </c>
      <c r="O242">
        <v>41.25</v>
      </c>
      <c r="P242" t="str">
        <f t="shared" si="19"/>
        <v>Obesity</v>
      </c>
      <c r="S242">
        <v>5.19</v>
      </c>
      <c r="T242" t="str">
        <f t="shared" si="15"/>
        <v>normal</v>
      </c>
      <c r="X242">
        <v>1991</v>
      </c>
      <c r="Y242" t="s">
        <v>18</v>
      </c>
      <c r="Z242">
        <v>16</v>
      </c>
      <c r="AA242" s="11" t="str">
        <f t="shared" si="16"/>
        <v>16 Jun 1991</v>
      </c>
      <c r="AD242" s="14" t="str">
        <f t="shared" si="17"/>
        <v>16 Jun 1991</v>
      </c>
      <c r="AE242">
        <f t="shared" ca="1" si="18"/>
        <v>35</v>
      </c>
      <c r="AH242" s="16">
        <v>2277.7199999999998</v>
      </c>
    </row>
    <row r="243" spans="1:34" ht="15.6" x14ac:dyDescent="0.3">
      <c r="A243" s="1"/>
      <c r="B243" s="1" t="s">
        <v>2623</v>
      </c>
      <c r="C243" s="1" t="s">
        <v>5186</v>
      </c>
      <c r="D243" t="s">
        <v>4732</v>
      </c>
      <c r="E243" t="s">
        <v>5187</v>
      </c>
      <c r="H243">
        <v>1</v>
      </c>
      <c r="K243" t="s">
        <v>2380</v>
      </c>
      <c r="L243" t="s">
        <v>2382</v>
      </c>
      <c r="O243">
        <v>33.11</v>
      </c>
      <c r="P243" t="str">
        <f t="shared" si="19"/>
        <v>Obesity</v>
      </c>
      <c r="S243">
        <v>4.12</v>
      </c>
      <c r="T243" t="str">
        <f t="shared" si="15"/>
        <v>normal</v>
      </c>
      <c r="X243">
        <v>1989</v>
      </c>
      <c r="Y243" t="s">
        <v>37</v>
      </c>
      <c r="Z243">
        <v>5</v>
      </c>
      <c r="AA243" s="11" t="str">
        <f t="shared" si="16"/>
        <v>5 Oct 1989</v>
      </c>
      <c r="AD243" s="14" t="str">
        <f t="shared" si="17"/>
        <v>5 Oct 1989</v>
      </c>
      <c r="AE243">
        <f t="shared" ca="1" si="18"/>
        <v>37</v>
      </c>
      <c r="AH243" s="16">
        <v>2295.2399999999998</v>
      </c>
    </row>
    <row r="244" spans="1:34" ht="15.6" x14ac:dyDescent="0.3">
      <c r="A244" s="1"/>
      <c r="B244" s="1" t="s">
        <v>2624</v>
      </c>
      <c r="C244" s="1" t="s">
        <v>5188</v>
      </c>
      <c r="D244" t="s">
        <v>4732</v>
      </c>
      <c r="E244" t="s">
        <v>5189</v>
      </c>
      <c r="H244">
        <v>1</v>
      </c>
      <c r="K244" t="s">
        <v>2380</v>
      </c>
      <c r="L244" t="s">
        <v>2382</v>
      </c>
      <c r="O244">
        <v>36.159999999999997</v>
      </c>
      <c r="P244" t="str">
        <f t="shared" si="19"/>
        <v>Obesity</v>
      </c>
      <c r="S244">
        <v>5.0999999999999996</v>
      </c>
      <c r="T244" t="str">
        <f t="shared" si="15"/>
        <v>normal</v>
      </c>
      <c r="X244">
        <v>1996</v>
      </c>
      <c r="Y244" t="s">
        <v>15</v>
      </c>
      <c r="Z244">
        <v>28</v>
      </c>
      <c r="AA244" s="11" t="str">
        <f t="shared" si="16"/>
        <v>28 Nov 1996</v>
      </c>
      <c r="AD244" s="14" t="str">
        <f t="shared" si="17"/>
        <v>28 Nov 1996</v>
      </c>
      <c r="AE244">
        <f t="shared" ca="1" si="18"/>
        <v>29</v>
      </c>
      <c r="AH244" s="16">
        <v>2302.3000000000002</v>
      </c>
    </row>
    <row r="245" spans="1:34" ht="15.6" x14ac:dyDescent="0.3">
      <c r="A245" s="1"/>
      <c r="B245" s="1" t="s">
        <v>2625</v>
      </c>
      <c r="C245" s="1" t="s">
        <v>5190</v>
      </c>
      <c r="D245" t="s">
        <v>4735</v>
      </c>
      <c r="E245" t="s">
        <v>5191</v>
      </c>
      <c r="H245">
        <v>1</v>
      </c>
      <c r="K245" t="s">
        <v>2380</v>
      </c>
      <c r="L245" t="s">
        <v>2382</v>
      </c>
      <c r="O245">
        <v>33.72</v>
      </c>
      <c r="P245" t="str">
        <f t="shared" si="19"/>
        <v>Obesity</v>
      </c>
      <c r="S245">
        <v>6.21</v>
      </c>
      <c r="T245" t="str">
        <f t="shared" si="15"/>
        <v>Prediabetes</v>
      </c>
      <c r="X245">
        <v>2004</v>
      </c>
      <c r="Y245" t="s">
        <v>20</v>
      </c>
      <c r="Z245">
        <v>6</v>
      </c>
      <c r="AA245" s="11" t="str">
        <f t="shared" si="16"/>
        <v>6 Sep 2004</v>
      </c>
      <c r="AD245" s="14" t="str">
        <f t="shared" si="17"/>
        <v>6 Sep 2004</v>
      </c>
      <c r="AE245">
        <f t="shared" ca="1" si="18"/>
        <v>22</v>
      </c>
      <c r="AH245" s="16">
        <v>2304</v>
      </c>
    </row>
    <row r="246" spans="1:34" ht="15.6" x14ac:dyDescent="0.3">
      <c r="A246" s="1"/>
      <c r="B246" s="1" t="s">
        <v>2626</v>
      </c>
      <c r="C246" s="1" t="s">
        <v>5192</v>
      </c>
      <c r="D246" t="s">
        <v>4735</v>
      </c>
      <c r="E246" t="s">
        <v>5193</v>
      </c>
      <c r="H246">
        <v>1</v>
      </c>
      <c r="K246" t="s">
        <v>2380</v>
      </c>
      <c r="L246" t="s">
        <v>2382</v>
      </c>
      <c r="O246">
        <v>37.74</v>
      </c>
      <c r="P246" t="str">
        <f t="shared" si="19"/>
        <v>Obesity</v>
      </c>
      <c r="S246">
        <v>9.5299999999999994</v>
      </c>
      <c r="T246" t="str">
        <f t="shared" si="15"/>
        <v>diabetes</v>
      </c>
      <c r="X246">
        <v>1996</v>
      </c>
      <c r="Y246" t="s">
        <v>30</v>
      </c>
      <c r="Z246">
        <v>17</v>
      </c>
      <c r="AA246" s="11" t="str">
        <f t="shared" si="16"/>
        <v>17 Dec 1996</v>
      </c>
      <c r="AD246" s="14" t="str">
        <f t="shared" si="17"/>
        <v>17 Dec 1996</v>
      </c>
      <c r="AE246">
        <f t="shared" ca="1" si="18"/>
        <v>29</v>
      </c>
      <c r="AH246" s="16">
        <v>2322.62</v>
      </c>
    </row>
    <row r="247" spans="1:34" ht="15.6" x14ac:dyDescent="0.3">
      <c r="A247" s="1"/>
      <c r="B247" s="1" t="s">
        <v>2627</v>
      </c>
      <c r="C247" s="1" t="s">
        <v>5194</v>
      </c>
      <c r="D247" t="s">
        <v>4735</v>
      </c>
      <c r="E247" t="s">
        <v>5195</v>
      </c>
      <c r="H247">
        <v>1</v>
      </c>
      <c r="K247" t="s">
        <v>2380</v>
      </c>
      <c r="L247" t="s">
        <v>2382</v>
      </c>
      <c r="O247">
        <v>48.75</v>
      </c>
      <c r="P247" t="str">
        <f t="shared" si="19"/>
        <v>Obesity</v>
      </c>
      <c r="S247">
        <v>4.6399999999999997</v>
      </c>
      <c r="T247" t="str">
        <f t="shared" si="15"/>
        <v>normal</v>
      </c>
      <c r="X247">
        <v>2003</v>
      </c>
      <c r="Y247" t="s">
        <v>15</v>
      </c>
      <c r="Z247">
        <v>18</v>
      </c>
      <c r="AA247" s="11" t="str">
        <f t="shared" si="16"/>
        <v>18 Nov 2003</v>
      </c>
      <c r="AD247" s="14" t="str">
        <f t="shared" si="17"/>
        <v>18 Nov 2003</v>
      </c>
      <c r="AE247">
        <f t="shared" ca="1" si="18"/>
        <v>22</v>
      </c>
      <c r="AH247" s="16">
        <v>2331.52</v>
      </c>
    </row>
    <row r="248" spans="1:34" ht="15.6" x14ac:dyDescent="0.3">
      <c r="A248" s="1"/>
      <c r="B248" s="1" t="s">
        <v>2628</v>
      </c>
      <c r="C248" s="1" t="s">
        <v>5196</v>
      </c>
      <c r="D248" t="s">
        <v>4735</v>
      </c>
      <c r="E248" t="s">
        <v>5197</v>
      </c>
      <c r="H248">
        <v>1</v>
      </c>
      <c r="K248" t="s">
        <v>2380</v>
      </c>
      <c r="L248" t="s">
        <v>2382</v>
      </c>
      <c r="O248">
        <v>31.065000000000001</v>
      </c>
      <c r="P248" t="str">
        <f t="shared" si="19"/>
        <v>Obesity</v>
      </c>
      <c r="S248">
        <v>5.05</v>
      </c>
      <c r="T248" t="str">
        <f t="shared" si="15"/>
        <v>normal</v>
      </c>
      <c r="X248">
        <v>1998</v>
      </c>
      <c r="Y248" t="s">
        <v>37</v>
      </c>
      <c r="Z248">
        <v>21</v>
      </c>
      <c r="AA248" s="11" t="str">
        <f t="shared" si="16"/>
        <v>21 Oct 1998</v>
      </c>
      <c r="AD248" s="14" t="str">
        <f t="shared" si="17"/>
        <v>21 Oct 1998</v>
      </c>
      <c r="AE248">
        <f t="shared" ca="1" si="18"/>
        <v>27</v>
      </c>
      <c r="AH248" s="16">
        <v>2352.9699999999998</v>
      </c>
    </row>
    <row r="249" spans="1:34" ht="15.6" x14ac:dyDescent="0.3">
      <c r="A249" s="1"/>
      <c r="B249" s="1" t="s">
        <v>2629</v>
      </c>
      <c r="C249" s="1" t="s">
        <v>5198</v>
      </c>
      <c r="D249" t="s">
        <v>4735</v>
      </c>
      <c r="E249" t="s">
        <v>5199</v>
      </c>
      <c r="H249">
        <v>0</v>
      </c>
      <c r="K249" t="s">
        <v>2380</v>
      </c>
      <c r="L249" t="s">
        <v>2382</v>
      </c>
      <c r="O249">
        <v>23.55</v>
      </c>
      <c r="P249" t="str">
        <f t="shared" si="19"/>
        <v>Normal Weight</v>
      </c>
      <c r="S249">
        <v>10.38</v>
      </c>
      <c r="T249" t="str">
        <f t="shared" si="15"/>
        <v>diabetes</v>
      </c>
      <c r="X249">
        <v>2002</v>
      </c>
      <c r="Y249" t="s">
        <v>15</v>
      </c>
      <c r="Z249">
        <v>5</v>
      </c>
      <c r="AA249" s="11" t="str">
        <f t="shared" si="16"/>
        <v>5 Nov 2002</v>
      </c>
      <c r="AD249" s="14" t="str">
        <f t="shared" si="17"/>
        <v>5 Nov 2002</v>
      </c>
      <c r="AE249">
        <f t="shared" ca="1" si="18"/>
        <v>23</v>
      </c>
      <c r="AH249" s="16">
        <v>2362.23</v>
      </c>
    </row>
    <row r="250" spans="1:34" ht="15.6" x14ac:dyDescent="0.3">
      <c r="A250" s="1"/>
      <c r="B250" s="1" t="s">
        <v>2630</v>
      </c>
      <c r="C250" s="1" t="s">
        <v>5200</v>
      </c>
      <c r="D250" t="s">
        <v>4735</v>
      </c>
      <c r="E250" t="s">
        <v>5201</v>
      </c>
      <c r="H250">
        <v>1</v>
      </c>
      <c r="K250" t="s">
        <v>2380</v>
      </c>
      <c r="L250" t="s">
        <v>2382</v>
      </c>
      <c r="O250">
        <v>30.18</v>
      </c>
      <c r="P250" t="str">
        <f t="shared" si="19"/>
        <v>Obesity</v>
      </c>
      <c r="S250">
        <v>8.31</v>
      </c>
      <c r="T250" t="str">
        <f t="shared" si="15"/>
        <v>diabetes</v>
      </c>
      <c r="X250">
        <v>1988</v>
      </c>
      <c r="Y250" t="s">
        <v>30</v>
      </c>
      <c r="Z250">
        <v>12</v>
      </c>
      <c r="AA250" s="11" t="str">
        <f t="shared" si="16"/>
        <v>12 Dec 1988</v>
      </c>
      <c r="AD250" s="14" t="str">
        <f t="shared" si="17"/>
        <v>12 Dec 1988</v>
      </c>
      <c r="AE250">
        <f t="shared" ca="1" si="18"/>
        <v>37</v>
      </c>
      <c r="AH250" s="16">
        <v>2373.3000000000002</v>
      </c>
    </row>
    <row r="251" spans="1:34" ht="15.6" x14ac:dyDescent="0.3">
      <c r="A251" s="1"/>
      <c r="B251" s="1" t="s">
        <v>2631</v>
      </c>
      <c r="C251" s="1" t="s">
        <v>5202</v>
      </c>
      <c r="D251" t="s">
        <v>4732</v>
      </c>
      <c r="E251" t="s">
        <v>5203</v>
      </c>
      <c r="H251">
        <v>0</v>
      </c>
      <c r="K251" t="s">
        <v>2380</v>
      </c>
      <c r="L251" t="s">
        <v>2382</v>
      </c>
      <c r="O251">
        <v>29.94</v>
      </c>
      <c r="P251" t="str">
        <f t="shared" si="19"/>
        <v>Overweight</v>
      </c>
      <c r="S251">
        <v>7.59</v>
      </c>
      <c r="T251" t="str">
        <f t="shared" si="15"/>
        <v>diabetes</v>
      </c>
      <c r="X251">
        <v>1999</v>
      </c>
      <c r="Y251" t="s">
        <v>30</v>
      </c>
      <c r="Z251">
        <v>17</v>
      </c>
      <c r="AA251" s="11" t="str">
        <f t="shared" si="16"/>
        <v>17 Dec 1999</v>
      </c>
      <c r="AD251" s="14" t="str">
        <f t="shared" si="17"/>
        <v>17 Dec 1999</v>
      </c>
      <c r="AE251">
        <f t="shared" ca="1" si="18"/>
        <v>26</v>
      </c>
      <c r="AH251" s="16">
        <v>2395.17</v>
      </c>
    </row>
    <row r="252" spans="1:34" ht="15.6" x14ac:dyDescent="0.3">
      <c r="A252" s="1"/>
      <c r="B252" s="1" t="s">
        <v>2632</v>
      </c>
      <c r="C252" s="1" t="s">
        <v>5204</v>
      </c>
      <c r="D252" t="s">
        <v>4732</v>
      </c>
      <c r="E252" t="s">
        <v>5205</v>
      </c>
      <c r="H252">
        <v>0</v>
      </c>
      <c r="K252" t="s">
        <v>2380</v>
      </c>
      <c r="L252" t="s">
        <v>2382</v>
      </c>
      <c r="O252">
        <v>31.4</v>
      </c>
      <c r="P252" t="str">
        <f t="shared" si="19"/>
        <v>Obesity</v>
      </c>
      <c r="S252">
        <v>5.49</v>
      </c>
      <c r="T252" t="str">
        <f t="shared" si="15"/>
        <v>normal</v>
      </c>
      <c r="X252">
        <v>1999</v>
      </c>
      <c r="Y252" t="s">
        <v>35</v>
      </c>
      <c r="Z252">
        <v>10</v>
      </c>
      <c r="AA252" s="11" t="str">
        <f t="shared" si="16"/>
        <v>10 Aug 1999</v>
      </c>
      <c r="AD252" s="14" t="str">
        <f t="shared" si="17"/>
        <v>10 Aug 1999</v>
      </c>
      <c r="AE252">
        <f t="shared" ca="1" si="18"/>
        <v>27</v>
      </c>
      <c r="AH252" s="16">
        <v>2396.1</v>
      </c>
    </row>
    <row r="253" spans="1:34" ht="15.6" x14ac:dyDescent="0.3">
      <c r="A253" s="1"/>
      <c r="B253" s="1" t="s">
        <v>2633</v>
      </c>
      <c r="C253" s="1" t="s">
        <v>5206</v>
      </c>
      <c r="D253" t="s">
        <v>4732</v>
      </c>
      <c r="E253" t="s">
        <v>5207</v>
      </c>
      <c r="H253">
        <v>0</v>
      </c>
      <c r="K253" t="s">
        <v>2380</v>
      </c>
      <c r="L253" t="s">
        <v>2382</v>
      </c>
      <c r="O253">
        <v>53.06</v>
      </c>
      <c r="P253" t="str">
        <f t="shared" si="19"/>
        <v>Obesity</v>
      </c>
      <c r="S253">
        <v>11.68</v>
      </c>
      <c r="T253" t="str">
        <f t="shared" si="15"/>
        <v>diabetes</v>
      </c>
      <c r="X253">
        <v>2001</v>
      </c>
      <c r="Y253" t="s">
        <v>18</v>
      </c>
      <c r="Z253">
        <v>3</v>
      </c>
      <c r="AA253" s="11" t="str">
        <f t="shared" si="16"/>
        <v>3 Jun 2001</v>
      </c>
      <c r="AD253" s="14" t="str">
        <f t="shared" si="17"/>
        <v>3 Jun 2001</v>
      </c>
      <c r="AE253">
        <f t="shared" ca="1" si="18"/>
        <v>25</v>
      </c>
      <c r="AH253" s="16">
        <v>2404.73</v>
      </c>
    </row>
    <row r="254" spans="1:34" ht="15.6" x14ac:dyDescent="0.3">
      <c r="A254" s="1"/>
      <c r="B254" s="1" t="s">
        <v>2634</v>
      </c>
      <c r="C254" s="1" t="s">
        <v>5208</v>
      </c>
      <c r="D254" t="s">
        <v>4732</v>
      </c>
      <c r="E254" t="s">
        <v>5209</v>
      </c>
      <c r="H254">
        <v>2</v>
      </c>
      <c r="K254" t="s">
        <v>2380</v>
      </c>
      <c r="L254" t="s">
        <v>2382</v>
      </c>
      <c r="O254">
        <v>30.25</v>
      </c>
      <c r="P254" t="str">
        <f t="shared" si="19"/>
        <v>Obesity</v>
      </c>
      <c r="S254">
        <v>4.1900000000000004</v>
      </c>
      <c r="T254" t="str">
        <f t="shared" si="15"/>
        <v>normal</v>
      </c>
      <c r="X254">
        <v>1999</v>
      </c>
      <c r="Y254" t="s">
        <v>15</v>
      </c>
      <c r="Z254">
        <v>12</v>
      </c>
      <c r="AA254" s="11" t="str">
        <f t="shared" si="16"/>
        <v>12 Nov 1999</v>
      </c>
      <c r="AD254" s="14" t="str">
        <f t="shared" si="17"/>
        <v>12 Nov 1999</v>
      </c>
      <c r="AE254">
        <f t="shared" ca="1" si="18"/>
        <v>26</v>
      </c>
      <c r="AH254" s="16">
        <v>2416.96</v>
      </c>
    </row>
    <row r="255" spans="1:34" ht="15.6" x14ac:dyDescent="0.3">
      <c r="A255" s="1"/>
      <c r="B255" s="1" t="s">
        <v>2635</v>
      </c>
      <c r="C255" s="1" t="s">
        <v>5210</v>
      </c>
      <c r="D255" t="s">
        <v>4732</v>
      </c>
      <c r="E255" t="s">
        <v>5211</v>
      </c>
      <c r="H255">
        <v>0</v>
      </c>
      <c r="K255" t="s">
        <v>2380</v>
      </c>
      <c r="L255" t="s">
        <v>2382</v>
      </c>
      <c r="O255">
        <v>46.68</v>
      </c>
      <c r="P255" t="str">
        <f t="shared" si="19"/>
        <v>Obesity</v>
      </c>
      <c r="S255">
        <v>4.01</v>
      </c>
      <c r="T255" t="str">
        <f t="shared" si="15"/>
        <v>normal</v>
      </c>
      <c r="X255">
        <v>1999</v>
      </c>
      <c r="Y255" t="s">
        <v>15</v>
      </c>
      <c r="Z255">
        <v>21</v>
      </c>
      <c r="AA255" s="11" t="str">
        <f t="shared" si="16"/>
        <v>21 Nov 1999</v>
      </c>
      <c r="AD255" s="14" t="str">
        <f t="shared" si="17"/>
        <v>21 Nov 1999</v>
      </c>
      <c r="AE255">
        <f t="shared" ca="1" si="18"/>
        <v>26</v>
      </c>
      <c r="AH255" s="16">
        <v>2438.06</v>
      </c>
    </row>
    <row r="256" spans="1:34" ht="15.6" x14ac:dyDescent="0.3">
      <c r="A256" s="1"/>
      <c r="B256" s="1" t="s">
        <v>2636</v>
      </c>
      <c r="C256" s="1" t="s">
        <v>5212</v>
      </c>
      <c r="D256" t="s">
        <v>4732</v>
      </c>
      <c r="E256" t="s">
        <v>4733</v>
      </c>
      <c r="H256">
        <v>2</v>
      </c>
      <c r="K256" t="s">
        <v>2380</v>
      </c>
      <c r="L256" t="s">
        <v>2382</v>
      </c>
      <c r="O256">
        <v>30.4</v>
      </c>
      <c r="P256" t="str">
        <f t="shared" si="19"/>
        <v>Obesity</v>
      </c>
      <c r="S256">
        <v>5.91</v>
      </c>
      <c r="T256" t="str">
        <f t="shared" si="15"/>
        <v>Prediabetes</v>
      </c>
      <c r="X256">
        <v>2002</v>
      </c>
      <c r="Y256" t="s">
        <v>10</v>
      </c>
      <c r="Z256">
        <v>29</v>
      </c>
      <c r="AA256" s="11" t="str">
        <f t="shared" si="16"/>
        <v>29 Jul 2002</v>
      </c>
      <c r="AD256" s="14" t="str">
        <f t="shared" si="17"/>
        <v>29 Jul 2002</v>
      </c>
      <c r="AE256">
        <f t="shared" ca="1" si="18"/>
        <v>24</v>
      </c>
      <c r="AH256" s="16">
        <v>2457.21</v>
      </c>
    </row>
    <row r="257" spans="1:34" ht="15.6" x14ac:dyDescent="0.3">
      <c r="A257" s="1"/>
      <c r="B257" s="1" t="s">
        <v>2637</v>
      </c>
      <c r="C257" s="1" t="s">
        <v>5213</v>
      </c>
      <c r="D257" t="s">
        <v>4732</v>
      </c>
      <c r="E257" t="s">
        <v>5214</v>
      </c>
      <c r="H257">
        <v>1</v>
      </c>
      <c r="K257" t="s">
        <v>2380</v>
      </c>
      <c r="L257" t="s">
        <v>2382</v>
      </c>
      <c r="O257">
        <v>30.2</v>
      </c>
      <c r="P257" t="str">
        <f t="shared" si="19"/>
        <v>Obesity</v>
      </c>
      <c r="S257">
        <v>4.47</v>
      </c>
      <c r="T257" t="str">
        <f t="shared" si="15"/>
        <v>normal</v>
      </c>
      <c r="X257">
        <v>1998</v>
      </c>
      <c r="Y257" t="s">
        <v>15</v>
      </c>
      <c r="Z257">
        <v>19</v>
      </c>
      <c r="AA257" s="11" t="str">
        <f t="shared" si="16"/>
        <v>19 Nov 1998</v>
      </c>
      <c r="AD257" s="14" t="str">
        <f t="shared" si="17"/>
        <v>19 Nov 1998</v>
      </c>
      <c r="AE257">
        <f t="shared" ca="1" si="18"/>
        <v>27</v>
      </c>
      <c r="AH257" s="16">
        <v>2457.5</v>
      </c>
    </row>
    <row r="258" spans="1:34" ht="15.6" x14ac:dyDescent="0.3">
      <c r="A258" s="1"/>
      <c r="B258" s="1" t="s">
        <v>2638</v>
      </c>
      <c r="C258" s="1" t="s">
        <v>5215</v>
      </c>
      <c r="D258" t="s">
        <v>4735</v>
      </c>
      <c r="E258" t="s">
        <v>4836</v>
      </c>
      <c r="H258">
        <v>2</v>
      </c>
      <c r="K258" t="s">
        <v>2380</v>
      </c>
      <c r="L258" t="s">
        <v>2382</v>
      </c>
      <c r="O258">
        <v>51.18</v>
      </c>
      <c r="P258" t="str">
        <f t="shared" si="19"/>
        <v>Obesity</v>
      </c>
      <c r="S258">
        <v>4.5599999999999996</v>
      </c>
      <c r="T258" t="str">
        <f t="shared" si="15"/>
        <v>normal</v>
      </c>
      <c r="X258">
        <v>2002</v>
      </c>
      <c r="Y258" t="s">
        <v>10</v>
      </c>
      <c r="Z258">
        <v>11</v>
      </c>
      <c r="AA258" s="11" t="str">
        <f t="shared" si="16"/>
        <v>11 Jul 2002</v>
      </c>
      <c r="AD258" s="14" t="str">
        <f t="shared" si="17"/>
        <v>11 Jul 2002</v>
      </c>
      <c r="AE258">
        <f t="shared" ca="1" si="18"/>
        <v>24</v>
      </c>
      <c r="AH258" s="16">
        <v>2459.7199999999998</v>
      </c>
    </row>
    <row r="259" spans="1:34" ht="15.6" x14ac:dyDescent="0.3">
      <c r="A259" s="1"/>
      <c r="B259" s="1" t="s">
        <v>2639</v>
      </c>
      <c r="C259" s="1" t="s">
        <v>5216</v>
      </c>
      <c r="D259" t="s">
        <v>4735</v>
      </c>
      <c r="E259" t="s">
        <v>5217</v>
      </c>
      <c r="H259">
        <v>0</v>
      </c>
      <c r="K259" t="s">
        <v>2380</v>
      </c>
      <c r="L259" t="s">
        <v>2382</v>
      </c>
      <c r="O259">
        <v>22.18</v>
      </c>
      <c r="P259" t="str">
        <f t="shared" si="19"/>
        <v>Normal Weight</v>
      </c>
      <c r="S259">
        <v>9.9</v>
      </c>
      <c r="T259" t="str">
        <f t="shared" si="15"/>
        <v>diabetes</v>
      </c>
      <c r="X259">
        <v>1998</v>
      </c>
      <c r="Y259" t="s">
        <v>35</v>
      </c>
      <c r="Z259">
        <v>17</v>
      </c>
      <c r="AA259" s="11" t="str">
        <f t="shared" si="16"/>
        <v>17 Aug 1998</v>
      </c>
      <c r="AD259" s="14" t="str">
        <f t="shared" si="17"/>
        <v>17 Aug 1998</v>
      </c>
      <c r="AE259">
        <f t="shared" ca="1" si="18"/>
        <v>28</v>
      </c>
      <c r="AH259" s="16">
        <v>2464.62</v>
      </c>
    </row>
    <row r="260" spans="1:34" ht="15.6" x14ac:dyDescent="0.3">
      <c r="A260" s="1"/>
      <c r="B260" s="1" t="s">
        <v>2640</v>
      </c>
      <c r="C260" s="1" t="s">
        <v>5218</v>
      </c>
      <c r="D260" t="s">
        <v>4735</v>
      </c>
      <c r="E260" t="s">
        <v>5219</v>
      </c>
      <c r="H260">
        <v>1</v>
      </c>
      <c r="K260" t="s">
        <v>2380</v>
      </c>
      <c r="L260" t="s">
        <v>2382</v>
      </c>
      <c r="O260">
        <v>31.92</v>
      </c>
      <c r="P260" t="str">
        <f t="shared" si="19"/>
        <v>Obesity</v>
      </c>
      <c r="S260">
        <v>5.1100000000000003</v>
      </c>
      <c r="T260" t="str">
        <f t="shared" si="15"/>
        <v>normal</v>
      </c>
      <c r="X260">
        <v>1998</v>
      </c>
      <c r="Y260" t="s">
        <v>10</v>
      </c>
      <c r="Z260">
        <v>2</v>
      </c>
      <c r="AA260" s="11" t="str">
        <f t="shared" si="16"/>
        <v>2 Jul 1998</v>
      </c>
      <c r="AD260" s="14" t="str">
        <f t="shared" si="17"/>
        <v>2 Jul 1998</v>
      </c>
      <c r="AE260">
        <f t="shared" ca="1" si="18"/>
        <v>28</v>
      </c>
      <c r="AH260" s="16">
        <v>2473.33</v>
      </c>
    </row>
    <row r="261" spans="1:34" ht="15.6" x14ac:dyDescent="0.3">
      <c r="A261" s="1"/>
      <c r="B261" s="1" t="s">
        <v>2641</v>
      </c>
      <c r="C261" s="1" t="s">
        <v>5220</v>
      </c>
      <c r="D261" t="s">
        <v>4735</v>
      </c>
      <c r="E261" t="s">
        <v>5221</v>
      </c>
      <c r="H261">
        <v>1</v>
      </c>
      <c r="K261" t="s">
        <v>2380</v>
      </c>
      <c r="L261" t="s">
        <v>2382</v>
      </c>
      <c r="O261">
        <v>31.73</v>
      </c>
      <c r="P261" t="str">
        <f t="shared" si="19"/>
        <v>Obesity</v>
      </c>
      <c r="S261">
        <v>5.73</v>
      </c>
      <c r="T261" t="str">
        <f t="shared" si="15"/>
        <v>Prediabetes</v>
      </c>
      <c r="X261">
        <v>1998</v>
      </c>
      <c r="Y261" t="s">
        <v>18</v>
      </c>
      <c r="Z261">
        <v>20</v>
      </c>
      <c r="AA261" s="11" t="str">
        <f t="shared" si="16"/>
        <v>20 Jun 1998</v>
      </c>
      <c r="AD261" s="14" t="str">
        <f t="shared" si="17"/>
        <v>20 Jun 1998</v>
      </c>
      <c r="AE261">
        <f t="shared" ca="1" si="18"/>
        <v>28</v>
      </c>
      <c r="AH261" s="16">
        <v>2480.98</v>
      </c>
    </row>
    <row r="262" spans="1:34" ht="15.6" x14ac:dyDescent="0.3">
      <c r="A262" s="1"/>
      <c r="B262" s="1" t="s">
        <v>2642</v>
      </c>
      <c r="C262" s="1" t="s">
        <v>5222</v>
      </c>
      <c r="D262" t="s">
        <v>4735</v>
      </c>
      <c r="E262" t="s">
        <v>5223</v>
      </c>
      <c r="H262">
        <v>1</v>
      </c>
      <c r="K262" t="s">
        <v>2380</v>
      </c>
      <c r="L262" t="s">
        <v>2382</v>
      </c>
      <c r="O262">
        <v>45.52</v>
      </c>
      <c r="P262" t="str">
        <f t="shared" si="19"/>
        <v>Obesity</v>
      </c>
      <c r="S262">
        <v>6.04</v>
      </c>
      <c r="T262" t="str">
        <f t="shared" ref="T262:T325" si="20">IF(S262&lt;5.7,"normal",IF(S262&lt;6.5,"Prediabetes",IF(S262&gt;6.5,"diabetes")))</f>
        <v>Prediabetes</v>
      </c>
      <c r="X262">
        <v>1995</v>
      </c>
      <c r="Y262" t="s">
        <v>15</v>
      </c>
      <c r="Z262">
        <v>6</v>
      </c>
      <c r="AA262" s="11" t="str">
        <f t="shared" ref="AA262:AA325" si="21">CONCATENATE(Z262," ",Y262," ", X262)</f>
        <v>6 Nov 1995</v>
      </c>
      <c r="AD262" s="14" t="str">
        <f t="shared" ref="AD262:AD325" si="22">CONCATENATE(Z262," ",Y262," ",X262)</f>
        <v>6 Nov 1995</v>
      </c>
      <c r="AE262">
        <f t="shared" ref="AE262:AE325" ca="1" si="23">DATEDIF(AD262,TODAY(),"y")</f>
        <v>30</v>
      </c>
      <c r="AH262" s="16">
        <v>2483.7399999999998</v>
      </c>
    </row>
    <row r="263" spans="1:34" ht="15.6" x14ac:dyDescent="0.3">
      <c r="A263" s="1"/>
      <c r="B263" s="1" t="s">
        <v>2643</v>
      </c>
      <c r="C263" s="1" t="s">
        <v>5224</v>
      </c>
      <c r="D263" t="s">
        <v>4735</v>
      </c>
      <c r="E263" t="s">
        <v>5225</v>
      </c>
      <c r="H263">
        <v>1</v>
      </c>
      <c r="K263" t="s">
        <v>2380</v>
      </c>
      <c r="L263" t="s">
        <v>2382</v>
      </c>
      <c r="O263">
        <v>52.81</v>
      </c>
      <c r="P263" t="str">
        <f t="shared" ref="P263:P326" si="24">IF(O263&lt;18.5,"Underweight",IF(O263&lt;25,"Normal Weight",IF(O263&lt;30,"Overweight","Obesity")))</f>
        <v>Obesity</v>
      </c>
      <c r="S263">
        <v>5.19</v>
      </c>
      <c r="T263" t="str">
        <f t="shared" si="20"/>
        <v>normal</v>
      </c>
      <c r="X263">
        <v>1995</v>
      </c>
      <c r="Y263" t="s">
        <v>37</v>
      </c>
      <c r="Z263">
        <v>14</v>
      </c>
      <c r="AA263" s="11" t="str">
        <f t="shared" si="21"/>
        <v>14 Oct 1995</v>
      </c>
      <c r="AD263" s="14" t="str">
        <f t="shared" si="22"/>
        <v>14 Oct 1995</v>
      </c>
      <c r="AE263">
        <f t="shared" ca="1" si="23"/>
        <v>31</v>
      </c>
      <c r="AH263" s="16">
        <v>2494.02</v>
      </c>
    </row>
    <row r="264" spans="1:34" ht="15.6" x14ac:dyDescent="0.3">
      <c r="A264" s="1"/>
      <c r="B264" s="1" t="s">
        <v>2644</v>
      </c>
      <c r="C264" s="1" t="s">
        <v>5226</v>
      </c>
      <c r="D264" t="s">
        <v>4732</v>
      </c>
      <c r="E264" t="s">
        <v>5227</v>
      </c>
      <c r="H264">
        <v>1</v>
      </c>
      <c r="K264" t="s">
        <v>2380</v>
      </c>
      <c r="L264" t="s">
        <v>2382</v>
      </c>
      <c r="O264">
        <v>33.58</v>
      </c>
      <c r="P264" t="str">
        <f t="shared" si="24"/>
        <v>Obesity</v>
      </c>
      <c r="S264">
        <v>5.56</v>
      </c>
      <c r="T264" t="str">
        <f t="shared" si="20"/>
        <v>normal</v>
      </c>
      <c r="X264">
        <v>1995</v>
      </c>
      <c r="Y264" t="s">
        <v>10</v>
      </c>
      <c r="Z264">
        <v>9</v>
      </c>
      <c r="AA264" s="11" t="str">
        <f t="shared" si="21"/>
        <v>9 Jul 1995</v>
      </c>
      <c r="AD264" s="14" t="str">
        <f t="shared" si="22"/>
        <v>9 Jul 1995</v>
      </c>
      <c r="AE264">
        <f t="shared" ca="1" si="23"/>
        <v>31</v>
      </c>
      <c r="AH264" s="16">
        <v>2497.04</v>
      </c>
    </row>
    <row r="265" spans="1:34" ht="15.6" x14ac:dyDescent="0.3">
      <c r="A265" s="1"/>
      <c r="B265" s="1" t="s">
        <v>2645</v>
      </c>
      <c r="C265" s="1" t="s">
        <v>5228</v>
      </c>
      <c r="D265" t="s">
        <v>4735</v>
      </c>
      <c r="E265" t="s">
        <v>5229</v>
      </c>
      <c r="H265">
        <v>0</v>
      </c>
      <c r="K265" t="s">
        <v>2380</v>
      </c>
      <c r="L265" t="s">
        <v>2382</v>
      </c>
      <c r="O265">
        <v>30.684999999999999</v>
      </c>
      <c r="P265" t="str">
        <f t="shared" si="24"/>
        <v>Obesity</v>
      </c>
      <c r="S265">
        <v>8.23</v>
      </c>
      <c r="T265" t="str">
        <f t="shared" si="20"/>
        <v>diabetes</v>
      </c>
      <c r="X265">
        <v>1995</v>
      </c>
      <c r="Y265" t="s">
        <v>37</v>
      </c>
      <c r="Z265">
        <v>15</v>
      </c>
      <c r="AA265" s="11" t="str">
        <f t="shared" si="21"/>
        <v>15 Oct 1995</v>
      </c>
      <c r="AD265" s="14" t="str">
        <f t="shared" si="22"/>
        <v>15 Oct 1995</v>
      </c>
      <c r="AE265">
        <f t="shared" ca="1" si="23"/>
        <v>30</v>
      </c>
      <c r="AH265" s="16">
        <v>2498.41</v>
      </c>
    </row>
    <row r="266" spans="1:34" ht="15.6" x14ac:dyDescent="0.3">
      <c r="A266" s="1"/>
      <c r="B266" s="1" t="s">
        <v>2646</v>
      </c>
      <c r="C266" s="1" t="s">
        <v>5230</v>
      </c>
      <c r="D266" t="s">
        <v>4732</v>
      </c>
      <c r="E266" t="s">
        <v>5231</v>
      </c>
      <c r="H266">
        <v>2</v>
      </c>
      <c r="K266" t="s">
        <v>2380</v>
      </c>
      <c r="L266" t="s">
        <v>2382</v>
      </c>
      <c r="O266">
        <v>37.524999999999999</v>
      </c>
      <c r="P266" t="str">
        <f t="shared" si="24"/>
        <v>Obesity</v>
      </c>
      <c r="S266">
        <v>9.0299999999999994</v>
      </c>
      <c r="T266" t="str">
        <f t="shared" si="20"/>
        <v>diabetes</v>
      </c>
      <c r="X266">
        <v>2004</v>
      </c>
      <c r="Y266" t="s">
        <v>20</v>
      </c>
      <c r="Z266">
        <v>6</v>
      </c>
      <c r="AA266" s="11" t="str">
        <f t="shared" si="21"/>
        <v>6 Sep 2004</v>
      </c>
      <c r="AD266" s="14" t="str">
        <f t="shared" si="22"/>
        <v>6 Sep 2004</v>
      </c>
      <c r="AE266">
        <f t="shared" ca="1" si="23"/>
        <v>22</v>
      </c>
      <c r="AH266" s="16">
        <v>2500.9299999999998</v>
      </c>
    </row>
    <row r="267" spans="1:34" ht="15.6" x14ac:dyDescent="0.3">
      <c r="A267" s="1"/>
      <c r="B267" s="1" t="s">
        <v>2647</v>
      </c>
      <c r="C267" s="1" t="s">
        <v>5232</v>
      </c>
      <c r="D267" t="s">
        <v>4735</v>
      </c>
      <c r="E267" t="s">
        <v>5233</v>
      </c>
      <c r="H267">
        <v>0</v>
      </c>
      <c r="K267" t="s">
        <v>2380</v>
      </c>
      <c r="L267" t="s">
        <v>2380</v>
      </c>
      <c r="O267">
        <v>34.5</v>
      </c>
      <c r="P267" t="str">
        <f t="shared" si="24"/>
        <v>Obesity</v>
      </c>
      <c r="S267">
        <v>4.07</v>
      </c>
      <c r="T267" t="str">
        <f t="shared" si="20"/>
        <v>normal</v>
      </c>
      <c r="X267">
        <v>1991</v>
      </c>
      <c r="Y267" t="s">
        <v>35</v>
      </c>
      <c r="Z267">
        <v>5</v>
      </c>
      <c r="AA267" s="11" t="str">
        <f t="shared" si="21"/>
        <v>5 Aug 1991</v>
      </c>
      <c r="AD267" s="14" t="str">
        <f t="shared" si="22"/>
        <v>5 Aug 1991</v>
      </c>
      <c r="AE267">
        <f t="shared" ca="1" si="23"/>
        <v>35</v>
      </c>
      <c r="AH267" s="16">
        <v>2510.79</v>
      </c>
    </row>
    <row r="268" spans="1:34" ht="15.6" x14ac:dyDescent="0.3">
      <c r="A268" s="1"/>
      <c r="B268" s="1" t="s">
        <v>2648</v>
      </c>
      <c r="C268" s="1" t="s">
        <v>5234</v>
      </c>
      <c r="D268" t="s">
        <v>4732</v>
      </c>
      <c r="E268" t="s">
        <v>5235</v>
      </c>
      <c r="H268">
        <v>2</v>
      </c>
      <c r="K268" t="s">
        <v>2380</v>
      </c>
      <c r="L268" t="s">
        <v>2382</v>
      </c>
      <c r="O268">
        <v>28.16</v>
      </c>
      <c r="P268" t="str">
        <f t="shared" si="24"/>
        <v>Overweight</v>
      </c>
      <c r="S268">
        <v>5.77</v>
      </c>
      <c r="T268" t="str">
        <f t="shared" si="20"/>
        <v>Prediabetes</v>
      </c>
      <c r="X268">
        <v>1997</v>
      </c>
      <c r="Y268" t="s">
        <v>15</v>
      </c>
      <c r="Z268">
        <v>2</v>
      </c>
      <c r="AA268" s="11" t="str">
        <f t="shared" si="21"/>
        <v>2 Nov 1997</v>
      </c>
      <c r="AD268" s="14" t="str">
        <f t="shared" si="22"/>
        <v>2 Nov 1997</v>
      </c>
      <c r="AE268">
        <f t="shared" ca="1" si="23"/>
        <v>28</v>
      </c>
      <c r="AH268" s="16">
        <v>2523.17</v>
      </c>
    </row>
    <row r="269" spans="1:34" ht="15.6" x14ac:dyDescent="0.3">
      <c r="A269" s="1"/>
      <c r="B269" s="1" t="s">
        <v>2649</v>
      </c>
      <c r="C269" s="1" t="s">
        <v>5236</v>
      </c>
      <c r="D269" t="s">
        <v>4732</v>
      </c>
      <c r="E269" t="s">
        <v>5237</v>
      </c>
      <c r="H269">
        <v>1</v>
      </c>
      <c r="K269" t="s">
        <v>2380</v>
      </c>
      <c r="L269" t="s">
        <v>2382</v>
      </c>
      <c r="O269">
        <v>30.02</v>
      </c>
      <c r="P269" t="str">
        <f t="shared" si="24"/>
        <v>Obesity</v>
      </c>
      <c r="S269">
        <v>5.98</v>
      </c>
      <c r="T269" t="str">
        <f t="shared" si="20"/>
        <v>Prediabetes</v>
      </c>
      <c r="X269">
        <v>2000</v>
      </c>
      <c r="Y269" t="s">
        <v>35</v>
      </c>
      <c r="Z269">
        <v>25</v>
      </c>
      <c r="AA269" s="11" t="str">
        <f t="shared" si="21"/>
        <v>25 Aug 2000</v>
      </c>
      <c r="AD269" s="14" t="str">
        <f t="shared" si="22"/>
        <v>25 Aug 2000</v>
      </c>
      <c r="AE269">
        <f t="shared" ca="1" si="23"/>
        <v>26</v>
      </c>
      <c r="AH269" s="16">
        <v>2527.8200000000002</v>
      </c>
    </row>
    <row r="270" spans="1:34" ht="15.6" x14ac:dyDescent="0.3">
      <c r="A270" s="1"/>
      <c r="B270" s="1" t="s">
        <v>2650</v>
      </c>
      <c r="C270" s="1" t="s">
        <v>5238</v>
      </c>
      <c r="D270" t="s">
        <v>4735</v>
      </c>
      <c r="E270" t="s">
        <v>5159</v>
      </c>
      <c r="H270">
        <v>0</v>
      </c>
      <c r="K270" t="s">
        <v>2380</v>
      </c>
      <c r="L270" t="s">
        <v>2382</v>
      </c>
      <c r="O270">
        <v>37.82</v>
      </c>
      <c r="P270" t="str">
        <f t="shared" si="24"/>
        <v>Obesity</v>
      </c>
      <c r="S270">
        <v>6.01</v>
      </c>
      <c r="T270" t="str">
        <f t="shared" si="20"/>
        <v>Prediabetes</v>
      </c>
      <c r="X270">
        <v>1997</v>
      </c>
      <c r="Y270" t="s">
        <v>10</v>
      </c>
      <c r="Z270">
        <v>28</v>
      </c>
      <c r="AA270" s="11" t="str">
        <f t="shared" si="21"/>
        <v>28 Jul 1997</v>
      </c>
      <c r="AD270" s="14" t="str">
        <f t="shared" si="22"/>
        <v>28 Jul 1997</v>
      </c>
      <c r="AE270">
        <f t="shared" ca="1" si="23"/>
        <v>29</v>
      </c>
      <c r="AH270" s="16">
        <v>2534.39</v>
      </c>
    </row>
    <row r="271" spans="1:34" ht="15.6" x14ac:dyDescent="0.3">
      <c r="A271" s="1"/>
      <c r="B271" s="1" t="s">
        <v>2651</v>
      </c>
      <c r="C271" s="1" t="s">
        <v>5239</v>
      </c>
      <c r="D271" t="s">
        <v>4732</v>
      </c>
      <c r="E271" t="s">
        <v>5240</v>
      </c>
      <c r="H271">
        <v>0</v>
      </c>
      <c r="K271" t="s">
        <v>2380</v>
      </c>
      <c r="L271" t="s">
        <v>2382</v>
      </c>
      <c r="O271">
        <v>33.14</v>
      </c>
      <c r="P271" t="str">
        <f t="shared" si="24"/>
        <v>Obesity</v>
      </c>
      <c r="S271">
        <v>5.67</v>
      </c>
      <c r="T271" t="str">
        <f t="shared" si="20"/>
        <v>normal</v>
      </c>
      <c r="X271">
        <v>1990</v>
      </c>
      <c r="Y271" t="s">
        <v>37</v>
      </c>
      <c r="Z271">
        <v>1</v>
      </c>
      <c r="AA271" s="11" t="str">
        <f t="shared" si="21"/>
        <v>1 Oct 1990</v>
      </c>
      <c r="AD271" s="14" t="str">
        <f t="shared" si="22"/>
        <v>1 Oct 1990</v>
      </c>
      <c r="AE271">
        <f t="shared" ca="1" si="23"/>
        <v>36</v>
      </c>
      <c r="AH271" s="16">
        <v>2540.39</v>
      </c>
    </row>
    <row r="272" spans="1:34" ht="15.6" x14ac:dyDescent="0.3">
      <c r="A272" s="1"/>
      <c r="B272" s="1" t="s">
        <v>2652</v>
      </c>
      <c r="C272" s="1" t="s">
        <v>5100</v>
      </c>
      <c r="D272" t="s">
        <v>4732</v>
      </c>
      <c r="E272" t="s">
        <v>5241</v>
      </c>
      <c r="H272">
        <v>1</v>
      </c>
      <c r="K272" t="s">
        <v>2380</v>
      </c>
      <c r="L272" t="s">
        <v>2382</v>
      </c>
      <c r="O272">
        <v>25.14</v>
      </c>
      <c r="P272" t="str">
        <f t="shared" si="24"/>
        <v>Overweight</v>
      </c>
      <c r="S272">
        <v>6.02</v>
      </c>
      <c r="T272" t="str">
        <f t="shared" si="20"/>
        <v>Prediabetes</v>
      </c>
      <c r="X272">
        <v>1991</v>
      </c>
      <c r="Y272" t="s">
        <v>15</v>
      </c>
      <c r="Z272">
        <v>17</v>
      </c>
      <c r="AA272" s="11" t="str">
        <f t="shared" si="21"/>
        <v>17 Nov 1991</v>
      </c>
      <c r="AD272" s="14" t="str">
        <f t="shared" si="22"/>
        <v>17 Nov 1991</v>
      </c>
      <c r="AE272">
        <f t="shared" ca="1" si="23"/>
        <v>34</v>
      </c>
      <c r="AH272" s="16">
        <v>2545.6799999999998</v>
      </c>
    </row>
    <row r="273" spans="1:34" ht="15.6" x14ac:dyDescent="0.3">
      <c r="A273" s="1"/>
      <c r="B273" s="1" t="s">
        <v>2653</v>
      </c>
      <c r="C273" s="1" t="s">
        <v>5242</v>
      </c>
      <c r="D273" t="s">
        <v>4735</v>
      </c>
      <c r="E273" t="s">
        <v>4787</v>
      </c>
      <c r="H273">
        <v>0</v>
      </c>
      <c r="K273" t="s">
        <v>2380</v>
      </c>
      <c r="L273" t="s">
        <v>2382</v>
      </c>
      <c r="O273">
        <v>20.18</v>
      </c>
      <c r="P273" t="str">
        <f t="shared" si="24"/>
        <v>Normal Weight</v>
      </c>
      <c r="S273">
        <v>11.19</v>
      </c>
      <c r="T273" t="str">
        <f t="shared" si="20"/>
        <v>diabetes</v>
      </c>
      <c r="X273">
        <v>2002</v>
      </c>
      <c r="Y273" t="s">
        <v>37</v>
      </c>
      <c r="Z273">
        <v>11</v>
      </c>
      <c r="AA273" s="11" t="str">
        <f t="shared" si="21"/>
        <v>11 Oct 2002</v>
      </c>
      <c r="AD273" s="14" t="str">
        <f t="shared" si="22"/>
        <v>11 Oct 2002</v>
      </c>
      <c r="AE273">
        <f t="shared" ca="1" si="23"/>
        <v>24</v>
      </c>
      <c r="AH273" s="16">
        <v>2566.4699999999998</v>
      </c>
    </row>
    <row r="274" spans="1:34" ht="15.6" x14ac:dyDescent="0.3">
      <c r="A274" s="1"/>
      <c r="B274" s="1" t="s">
        <v>2654</v>
      </c>
      <c r="C274" s="1" t="s">
        <v>5243</v>
      </c>
      <c r="D274" t="s">
        <v>4735</v>
      </c>
      <c r="E274" t="s">
        <v>5244</v>
      </c>
      <c r="H274">
        <v>0</v>
      </c>
      <c r="K274" t="s">
        <v>2380</v>
      </c>
      <c r="L274" t="s">
        <v>2382</v>
      </c>
      <c r="O274">
        <v>44.36</v>
      </c>
      <c r="P274" t="str">
        <f t="shared" si="24"/>
        <v>Obesity</v>
      </c>
      <c r="S274">
        <v>5.1100000000000003</v>
      </c>
      <c r="T274" t="str">
        <f t="shared" si="20"/>
        <v>normal</v>
      </c>
      <c r="X274">
        <v>2002</v>
      </c>
      <c r="Y274" t="s">
        <v>10</v>
      </c>
      <c r="Z274">
        <v>20</v>
      </c>
      <c r="AA274" s="11" t="str">
        <f t="shared" si="21"/>
        <v>20 Jul 2002</v>
      </c>
      <c r="AD274" s="14" t="str">
        <f t="shared" si="22"/>
        <v>20 Jul 2002</v>
      </c>
      <c r="AE274">
        <f t="shared" ca="1" si="23"/>
        <v>24</v>
      </c>
      <c r="AH274" s="16">
        <v>2585.04</v>
      </c>
    </row>
    <row r="275" spans="1:34" ht="15.6" x14ac:dyDescent="0.3">
      <c r="A275" s="1"/>
      <c r="B275" s="1" t="s">
        <v>2655</v>
      </c>
      <c r="C275" s="1" t="s">
        <v>5245</v>
      </c>
      <c r="D275" t="s">
        <v>4735</v>
      </c>
      <c r="E275" t="s">
        <v>5246</v>
      </c>
      <c r="H275">
        <v>0</v>
      </c>
      <c r="K275" t="s">
        <v>2380</v>
      </c>
      <c r="L275" t="s">
        <v>2382</v>
      </c>
      <c r="O275">
        <v>23.82</v>
      </c>
      <c r="P275" t="str">
        <f t="shared" si="24"/>
        <v>Normal Weight</v>
      </c>
      <c r="S275">
        <v>10.85</v>
      </c>
      <c r="T275" t="str">
        <f t="shared" si="20"/>
        <v>diabetes</v>
      </c>
      <c r="X275">
        <v>2001</v>
      </c>
      <c r="Y275" t="s">
        <v>37</v>
      </c>
      <c r="Z275">
        <v>15</v>
      </c>
      <c r="AA275" s="11" t="str">
        <f t="shared" si="21"/>
        <v>15 Oct 2001</v>
      </c>
      <c r="AD275" s="14" t="str">
        <f t="shared" si="22"/>
        <v>15 Oct 2001</v>
      </c>
      <c r="AE275">
        <f t="shared" ca="1" si="23"/>
        <v>24</v>
      </c>
      <c r="AH275" s="16">
        <v>2585.27</v>
      </c>
    </row>
    <row r="276" spans="1:34" ht="15.6" x14ac:dyDescent="0.3">
      <c r="A276" s="1"/>
      <c r="B276" s="1" t="s">
        <v>2656</v>
      </c>
      <c r="C276" s="1" t="s">
        <v>5247</v>
      </c>
      <c r="D276" t="s">
        <v>4735</v>
      </c>
      <c r="E276" t="s">
        <v>4751</v>
      </c>
      <c r="H276">
        <v>1</v>
      </c>
      <c r="K276" t="s">
        <v>2380</v>
      </c>
      <c r="L276" t="s">
        <v>2382</v>
      </c>
      <c r="O276">
        <v>45</v>
      </c>
      <c r="P276" t="str">
        <f t="shared" si="24"/>
        <v>Obesity</v>
      </c>
      <c r="S276">
        <v>5.24</v>
      </c>
      <c r="T276" t="str">
        <f t="shared" si="20"/>
        <v>normal</v>
      </c>
      <c r="X276">
        <v>2001</v>
      </c>
      <c r="Y276" t="s">
        <v>10</v>
      </c>
      <c r="Z276">
        <v>28</v>
      </c>
      <c r="AA276" s="11" t="str">
        <f t="shared" si="21"/>
        <v>28 Jul 2001</v>
      </c>
      <c r="AD276" s="14" t="str">
        <f t="shared" si="22"/>
        <v>28 Jul 2001</v>
      </c>
      <c r="AE276">
        <f t="shared" ca="1" si="23"/>
        <v>25</v>
      </c>
      <c r="AH276" s="16">
        <v>2585.85</v>
      </c>
    </row>
    <row r="277" spans="1:34" ht="15.6" x14ac:dyDescent="0.3">
      <c r="A277" s="1"/>
      <c r="B277" s="1" t="s">
        <v>2657</v>
      </c>
      <c r="C277" s="1" t="s">
        <v>5248</v>
      </c>
      <c r="D277" t="s">
        <v>4735</v>
      </c>
      <c r="E277" t="s">
        <v>4839</v>
      </c>
      <c r="H277">
        <v>0</v>
      </c>
      <c r="K277" t="s">
        <v>2380</v>
      </c>
      <c r="L277" t="s">
        <v>2382</v>
      </c>
      <c r="O277">
        <v>26.62</v>
      </c>
      <c r="P277" t="str">
        <f t="shared" si="24"/>
        <v>Overweight</v>
      </c>
      <c r="S277">
        <v>10.08</v>
      </c>
      <c r="T277" t="str">
        <f t="shared" si="20"/>
        <v>diabetes</v>
      </c>
      <c r="X277">
        <v>2001</v>
      </c>
      <c r="Y277" t="s">
        <v>35</v>
      </c>
      <c r="Z277">
        <v>26</v>
      </c>
      <c r="AA277" s="11" t="str">
        <f t="shared" si="21"/>
        <v>26 Aug 2001</v>
      </c>
      <c r="AD277" s="14" t="str">
        <f t="shared" si="22"/>
        <v>26 Aug 2001</v>
      </c>
      <c r="AE277">
        <f t="shared" ca="1" si="23"/>
        <v>25</v>
      </c>
      <c r="AH277" s="16">
        <v>2597.7800000000002</v>
      </c>
    </row>
    <row r="278" spans="1:34" ht="15.6" x14ac:dyDescent="0.3">
      <c r="A278" s="1"/>
      <c r="B278" s="1" t="s">
        <v>2658</v>
      </c>
      <c r="C278" s="1" t="s">
        <v>5249</v>
      </c>
      <c r="D278" t="s">
        <v>4735</v>
      </c>
      <c r="E278" t="s">
        <v>5250</v>
      </c>
      <c r="H278">
        <v>0</v>
      </c>
      <c r="K278" t="s">
        <v>2380</v>
      </c>
      <c r="L278" t="s">
        <v>2382</v>
      </c>
      <c r="O278">
        <v>32.67</v>
      </c>
      <c r="P278" t="str">
        <f t="shared" si="24"/>
        <v>Obesity</v>
      </c>
      <c r="S278">
        <v>10.97</v>
      </c>
      <c r="T278" t="str">
        <f t="shared" si="20"/>
        <v>diabetes</v>
      </c>
      <c r="X278">
        <v>1997</v>
      </c>
      <c r="Y278" t="s">
        <v>35</v>
      </c>
      <c r="Z278">
        <v>26</v>
      </c>
      <c r="AA278" s="11" t="str">
        <f t="shared" si="21"/>
        <v>26 Aug 1997</v>
      </c>
      <c r="AD278" s="14" t="str">
        <f t="shared" si="22"/>
        <v>26 Aug 1997</v>
      </c>
      <c r="AE278">
        <f t="shared" ca="1" si="23"/>
        <v>29</v>
      </c>
      <c r="AH278" s="16">
        <v>2632.99</v>
      </c>
    </row>
    <row r="279" spans="1:34" ht="15.6" x14ac:dyDescent="0.3">
      <c r="A279" s="1"/>
      <c r="B279" s="1" t="s">
        <v>2659</v>
      </c>
      <c r="C279" s="1" t="s">
        <v>5251</v>
      </c>
      <c r="D279" t="s">
        <v>4735</v>
      </c>
      <c r="E279" t="s">
        <v>5252</v>
      </c>
      <c r="H279">
        <v>1</v>
      </c>
      <c r="K279" t="s">
        <v>2380</v>
      </c>
      <c r="L279" t="s">
        <v>2382</v>
      </c>
      <c r="O279">
        <v>44.44</v>
      </c>
      <c r="P279" t="str">
        <f t="shared" si="24"/>
        <v>Obesity</v>
      </c>
      <c r="S279">
        <v>4.9000000000000004</v>
      </c>
      <c r="T279" t="str">
        <f t="shared" si="20"/>
        <v>normal</v>
      </c>
      <c r="X279">
        <v>2000</v>
      </c>
      <c r="Y279" t="s">
        <v>18</v>
      </c>
      <c r="Z279">
        <v>24</v>
      </c>
      <c r="AA279" s="11" t="str">
        <f t="shared" si="21"/>
        <v>24 Jun 2000</v>
      </c>
      <c r="AD279" s="14" t="str">
        <f t="shared" si="22"/>
        <v>24 Jun 2000</v>
      </c>
      <c r="AE279">
        <f t="shared" ca="1" si="23"/>
        <v>26</v>
      </c>
      <c r="AH279" s="16">
        <v>2639.04</v>
      </c>
    </row>
    <row r="280" spans="1:34" ht="15.6" x14ac:dyDescent="0.3">
      <c r="A280" s="1"/>
      <c r="B280" s="1" t="s">
        <v>2660</v>
      </c>
      <c r="C280" s="1" t="s">
        <v>5253</v>
      </c>
      <c r="D280" t="s">
        <v>4735</v>
      </c>
      <c r="E280" t="s">
        <v>5128</v>
      </c>
      <c r="H280">
        <v>0</v>
      </c>
      <c r="K280" t="s">
        <v>2380</v>
      </c>
      <c r="L280" t="s">
        <v>2382</v>
      </c>
      <c r="O280">
        <v>28.31</v>
      </c>
      <c r="P280" t="str">
        <f t="shared" si="24"/>
        <v>Overweight</v>
      </c>
      <c r="S280">
        <v>5.33</v>
      </c>
      <c r="T280" t="str">
        <f t="shared" si="20"/>
        <v>normal</v>
      </c>
      <c r="X280">
        <v>2000</v>
      </c>
      <c r="Y280" t="s">
        <v>30</v>
      </c>
      <c r="Z280">
        <v>9</v>
      </c>
      <c r="AA280" s="11" t="str">
        <f t="shared" si="21"/>
        <v>9 Dec 2000</v>
      </c>
      <c r="AD280" s="14" t="str">
        <f t="shared" si="22"/>
        <v>9 Dec 2000</v>
      </c>
      <c r="AE280">
        <f t="shared" ca="1" si="23"/>
        <v>25</v>
      </c>
      <c r="AH280" s="16">
        <v>2643.27</v>
      </c>
    </row>
    <row r="281" spans="1:34" ht="15.6" x14ac:dyDescent="0.3">
      <c r="A281" s="1"/>
      <c r="B281" s="1" t="s">
        <v>2661</v>
      </c>
      <c r="C281" s="1" t="s">
        <v>5254</v>
      </c>
      <c r="D281" t="s">
        <v>4735</v>
      </c>
      <c r="E281" t="s">
        <v>5255</v>
      </c>
      <c r="H281">
        <v>2</v>
      </c>
      <c r="K281" t="s">
        <v>2380</v>
      </c>
      <c r="L281" t="s">
        <v>2382</v>
      </c>
      <c r="O281">
        <v>25.05</v>
      </c>
      <c r="P281" t="str">
        <f t="shared" si="24"/>
        <v>Overweight</v>
      </c>
      <c r="S281">
        <v>4.6100000000000003</v>
      </c>
      <c r="T281" t="str">
        <f t="shared" si="20"/>
        <v>normal</v>
      </c>
      <c r="X281">
        <v>1996</v>
      </c>
      <c r="Y281" t="s">
        <v>35</v>
      </c>
      <c r="Z281">
        <v>5</v>
      </c>
      <c r="AA281" s="11" t="str">
        <f t="shared" si="21"/>
        <v>5 Aug 1996</v>
      </c>
      <c r="AD281" s="14" t="str">
        <f t="shared" si="22"/>
        <v>5 Aug 1996</v>
      </c>
      <c r="AE281">
        <f t="shared" ca="1" si="23"/>
        <v>30</v>
      </c>
      <c r="AH281" s="16">
        <v>2680.95</v>
      </c>
    </row>
    <row r="282" spans="1:34" ht="15.6" x14ac:dyDescent="0.3">
      <c r="A282" s="1"/>
      <c r="B282" s="1" t="s">
        <v>2662</v>
      </c>
      <c r="C282" s="1" t="s">
        <v>5256</v>
      </c>
      <c r="D282" t="s">
        <v>4735</v>
      </c>
      <c r="E282" t="s">
        <v>5257</v>
      </c>
      <c r="H282">
        <v>0</v>
      </c>
      <c r="K282" t="s">
        <v>2380</v>
      </c>
      <c r="L282" t="s">
        <v>2382</v>
      </c>
      <c r="O282">
        <v>28.34</v>
      </c>
      <c r="P282" t="str">
        <f t="shared" si="24"/>
        <v>Overweight</v>
      </c>
      <c r="S282">
        <v>8.18</v>
      </c>
      <c r="T282" t="str">
        <f t="shared" si="20"/>
        <v>diabetes</v>
      </c>
      <c r="X282">
        <v>1994</v>
      </c>
      <c r="Y282" t="s">
        <v>20</v>
      </c>
      <c r="Z282">
        <v>17</v>
      </c>
      <c r="AA282" s="11" t="str">
        <f t="shared" si="21"/>
        <v>17 Sep 1994</v>
      </c>
      <c r="AD282" s="14" t="str">
        <f t="shared" si="22"/>
        <v>17 Sep 1994</v>
      </c>
      <c r="AE282">
        <f t="shared" ca="1" si="23"/>
        <v>32</v>
      </c>
      <c r="AH282" s="16">
        <v>2684.69</v>
      </c>
    </row>
    <row r="283" spans="1:34" ht="15.6" x14ac:dyDescent="0.3">
      <c r="A283" s="1"/>
      <c r="B283" s="1" t="s">
        <v>2663</v>
      </c>
      <c r="C283" s="1" t="s">
        <v>5081</v>
      </c>
      <c r="D283" t="s">
        <v>4732</v>
      </c>
      <c r="E283" t="s">
        <v>5258</v>
      </c>
      <c r="H283">
        <v>0</v>
      </c>
      <c r="K283" t="s">
        <v>2380</v>
      </c>
      <c r="L283" t="s">
        <v>2382</v>
      </c>
      <c r="O283">
        <v>17.765000000000001</v>
      </c>
      <c r="P283" t="str">
        <f t="shared" si="24"/>
        <v>Underweight</v>
      </c>
      <c r="S283">
        <v>5.62</v>
      </c>
      <c r="T283" t="str">
        <f t="shared" si="20"/>
        <v>normal</v>
      </c>
      <c r="X283">
        <v>1994</v>
      </c>
      <c r="Y283" t="s">
        <v>37</v>
      </c>
      <c r="Z283">
        <v>2</v>
      </c>
      <c r="AA283" s="11" t="str">
        <f t="shared" si="21"/>
        <v>2 Oct 1994</v>
      </c>
      <c r="AD283" s="14" t="str">
        <f t="shared" si="22"/>
        <v>2 Oct 1994</v>
      </c>
      <c r="AE283">
        <f t="shared" ca="1" si="23"/>
        <v>32</v>
      </c>
      <c r="AH283" s="16">
        <v>2689.5</v>
      </c>
    </row>
    <row r="284" spans="1:34" ht="15.6" x14ac:dyDescent="0.3">
      <c r="A284" s="1"/>
      <c r="B284" s="1" t="s">
        <v>2664</v>
      </c>
      <c r="C284" s="1" t="s">
        <v>5259</v>
      </c>
      <c r="D284" t="s">
        <v>4735</v>
      </c>
      <c r="E284" t="s">
        <v>5260</v>
      </c>
      <c r="H284">
        <v>0</v>
      </c>
      <c r="K284" t="s">
        <v>2380</v>
      </c>
      <c r="L284" t="s">
        <v>2382</v>
      </c>
      <c r="O284">
        <v>36.119999999999997</v>
      </c>
      <c r="P284" t="str">
        <f t="shared" si="24"/>
        <v>Obesity</v>
      </c>
      <c r="S284">
        <v>5.82</v>
      </c>
      <c r="T284" t="str">
        <f t="shared" si="20"/>
        <v>Prediabetes</v>
      </c>
      <c r="X284">
        <v>1999</v>
      </c>
      <c r="Y284" t="s">
        <v>18</v>
      </c>
      <c r="Z284">
        <v>11</v>
      </c>
      <c r="AA284" s="11" t="str">
        <f t="shared" si="21"/>
        <v>11 Jun 1999</v>
      </c>
      <c r="AD284" s="14" t="str">
        <f t="shared" si="22"/>
        <v>11 Jun 1999</v>
      </c>
      <c r="AE284">
        <f t="shared" ca="1" si="23"/>
        <v>27</v>
      </c>
      <c r="AH284" s="16">
        <v>2690.11</v>
      </c>
    </row>
    <row r="285" spans="1:34" ht="15.6" x14ac:dyDescent="0.3">
      <c r="A285" s="1"/>
      <c r="B285" s="1" t="s">
        <v>2665</v>
      </c>
      <c r="C285" s="1" t="s">
        <v>5261</v>
      </c>
      <c r="D285" t="s">
        <v>4732</v>
      </c>
      <c r="E285" t="s">
        <v>5262</v>
      </c>
      <c r="H285">
        <v>0</v>
      </c>
      <c r="K285" t="s">
        <v>2380</v>
      </c>
      <c r="L285" t="s">
        <v>2382</v>
      </c>
      <c r="O285">
        <v>23.19</v>
      </c>
      <c r="P285" t="str">
        <f t="shared" si="24"/>
        <v>Normal Weight</v>
      </c>
      <c r="S285">
        <v>7.66</v>
      </c>
      <c r="T285" t="str">
        <f t="shared" si="20"/>
        <v>diabetes</v>
      </c>
      <c r="X285">
        <v>1996</v>
      </c>
      <c r="Y285" t="s">
        <v>18</v>
      </c>
      <c r="Z285">
        <v>13</v>
      </c>
      <c r="AA285" s="11" t="str">
        <f t="shared" si="21"/>
        <v>13 Jun 1996</v>
      </c>
      <c r="AD285" s="14" t="str">
        <f t="shared" si="22"/>
        <v>13 Jun 1996</v>
      </c>
      <c r="AE285">
        <f t="shared" ca="1" si="23"/>
        <v>30</v>
      </c>
      <c r="AH285" s="16">
        <v>2699.57</v>
      </c>
    </row>
    <row r="286" spans="1:34" ht="15.6" x14ac:dyDescent="0.3">
      <c r="A286" s="1"/>
      <c r="B286" s="1" t="s">
        <v>2666</v>
      </c>
      <c r="C286" s="1" t="s">
        <v>4918</v>
      </c>
      <c r="D286" t="s">
        <v>4735</v>
      </c>
      <c r="E286" t="s">
        <v>5263</v>
      </c>
      <c r="H286">
        <v>0</v>
      </c>
      <c r="K286" t="s">
        <v>2380</v>
      </c>
      <c r="L286" t="s">
        <v>2382</v>
      </c>
      <c r="O286">
        <v>35.99</v>
      </c>
      <c r="P286" t="str">
        <f t="shared" si="24"/>
        <v>Obesity</v>
      </c>
      <c r="S286">
        <v>4.2300000000000004</v>
      </c>
      <c r="T286" t="str">
        <f t="shared" si="20"/>
        <v>normal</v>
      </c>
      <c r="X286">
        <v>2003</v>
      </c>
      <c r="Y286" t="s">
        <v>10</v>
      </c>
      <c r="Z286">
        <v>17</v>
      </c>
      <c r="AA286" s="11" t="str">
        <f t="shared" si="21"/>
        <v>17 Jul 2003</v>
      </c>
      <c r="AD286" s="14" t="str">
        <f t="shared" si="22"/>
        <v>17 Jul 2003</v>
      </c>
      <c r="AE286">
        <f t="shared" ca="1" si="23"/>
        <v>23</v>
      </c>
      <c r="AH286" s="16">
        <v>2709.11</v>
      </c>
    </row>
    <row r="287" spans="1:34" ht="15.6" x14ac:dyDescent="0.3">
      <c r="A287" s="1"/>
      <c r="B287" s="1" t="s">
        <v>2667</v>
      </c>
      <c r="C287" s="1" t="s">
        <v>5264</v>
      </c>
      <c r="D287" t="s">
        <v>4735</v>
      </c>
      <c r="E287" t="s">
        <v>5265</v>
      </c>
      <c r="H287">
        <v>1</v>
      </c>
      <c r="K287" t="s">
        <v>2380</v>
      </c>
      <c r="L287" t="s">
        <v>2382</v>
      </c>
      <c r="O287">
        <v>30.25</v>
      </c>
      <c r="P287" t="str">
        <f t="shared" si="24"/>
        <v>Obesity</v>
      </c>
      <c r="S287">
        <v>5.58</v>
      </c>
      <c r="T287" t="str">
        <f t="shared" si="20"/>
        <v>normal</v>
      </c>
      <c r="X287">
        <v>2003</v>
      </c>
      <c r="Y287" t="s">
        <v>15</v>
      </c>
      <c r="Z287">
        <v>21</v>
      </c>
      <c r="AA287" s="11" t="str">
        <f t="shared" si="21"/>
        <v>21 Nov 2003</v>
      </c>
      <c r="AD287" s="14" t="str">
        <f t="shared" si="22"/>
        <v>21 Nov 2003</v>
      </c>
      <c r="AE287">
        <f t="shared" ca="1" si="23"/>
        <v>22</v>
      </c>
      <c r="AH287" s="16">
        <v>2709.24</v>
      </c>
    </row>
    <row r="288" spans="1:34" ht="15.6" x14ac:dyDescent="0.3">
      <c r="A288" s="1"/>
      <c r="B288" s="1" t="s">
        <v>2668</v>
      </c>
      <c r="C288" s="1" t="s">
        <v>5266</v>
      </c>
      <c r="D288" t="s">
        <v>4735</v>
      </c>
      <c r="E288" t="s">
        <v>5267</v>
      </c>
      <c r="H288">
        <v>0</v>
      </c>
      <c r="K288" t="s">
        <v>2380</v>
      </c>
      <c r="L288" t="s">
        <v>2382</v>
      </c>
      <c r="O288">
        <v>26.24</v>
      </c>
      <c r="P288" t="str">
        <f t="shared" si="24"/>
        <v>Overweight</v>
      </c>
      <c r="S288">
        <v>6.26</v>
      </c>
      <c r="T288" t="str">
        <f t="shared" si="20"/>
        <v>Prediabetes</v>
      </c>
      <c r="X288">
        <v>2003</v>
      </c>
      <c r="Y288" t="s">
        <v>30</v>
      </c>
      <c r="Z288">
        <v>1</v>
      </c>
      <c r="AA288" s="11" t="str">
        <f t="shared" si="21"/>
        <v>1 Dec 2003</v>
      </c>
      <c r="AD288" s="14" t="str">
        <f t="shared" si="22"/>
        <v>1 Dec 2003</v>
      </c>
      <c r="AE288">
        <f t="shared" ca="1" si="23"/>
        <v>22</v>
      </c>
      <c r="AH288" s="16">
        <v>2710.83</v>
      </c>
    </row>
    <row r="289" spans="1:34" ht="15.6" x14ac:dyDescent="0.3">
      <c r="A289" s="1"/>
      <c r="B289" s="1" t="s">
        <v>2669</v>
      </c>
      <c r="C289" s="1" t="s">
        <v>5268</v>
      </c>
      <c r="D289" t="s">
        <v>4735</v>
      </c>
      <c r="E289" t="s">
        <v>5269</v>
      </c>
      <c r="H289">
        <v>0</v>
      </c>
      <c r="K289" t="s">
        <v>2380</v>
      </c>
      <c r="L289" t="s">
        <v>2382</v>
      </c>
      <c r="O289">
        <v>31.36</v>
      </c>
      <c r="P289" t="str">
        <f t="shared" si="24"/>
        <v>Obesity</v>
      </c>
      <c r="S289">
        <v>10.6</v>
      </c>
      <c r="T289" t="str">
        <f t="shared" si="20"/>
        <v>diabetes</v>
      </c>
      <c r="X289">
        <v>2003</v>
      </c>
      <c r="Y289" t="s">
        <v>35</v>
      </c>
      <c r="Z289">
        <v>6</v>
      </c>
      <c r="AA289" s="11" t="str">
        <f t="shared" si="21"/>
        <v>6 Aug 2003</v>
      </c>
      <c r="AD289" s="14" t="str">
        <f t="shared" si="22"/>
        <v>6 Aug 2003</v>
      </c>
      <c r="AE289">
        <f t="shared" ca="1" si="23"/>
        <v>23</v>
      </c>
      <c r="AH289" s="16">
        <v>2719.28</v>
      </c>
    </row>
    <row r="290" spans="1:34" ht="15.6" x14ac:dyDescent="0.3">
      <c r="A290" s="1"/>
      <c r="B290" s="1" t="s">
        <v>2670</v>
      </c>
      <c r="C290" s="1" t="s">
        <v>5270</v>
      </c>
      <c r="D290" t="s">
        <v>4732</v>
      </c>
      <c r="E290" t="s">
        <v>5271</v>
      </c>
      <c r="H290">
        <v>0</v>
      </c>
      <c r="K290" t="s">
        <v>2380</v>
      </c>
      <c r="L290" t="s">
        <v>2382</v>
      </c>
      <c r="O290">
        <v>25.69</v>
      </c>
      <c r="P290" t="str">
        <f t="shared" si="24"/>
        <v>Overweight</v>
      </c>
      <c r="S290">
        <v>4.78</v>
      </c>
      <c r="T290" t="str">
        <f t="shared" si="20"/>
        <v>normal</v>
      </c>
      <c r="X290">
        <v>1997</v>
      </c>
      <c r="Y290" t="s">
        <v>37</v>
      </c>
      <c r="Z290">
        <v>30</v>
      </c>
      <c r="AA290" s="11" t="str">
        <f t="shared" si="21"/>
        <v>30 Oct 1997</v>
      </c>
      <c r="AD290" s="14" t="str">
        <f t="shared" si="22"/>
        <v>30 Oct 1997</v>
      </c>
      <c r="AE290">
        <f t="shared" ca="1" si="23"/>
        <v>28</v>
      </c>
      <c r="AH290" s="16">
        <v>2721.32</v>
      </c>
    </row>
    <row r="291" spans="1:34" ht="15.6" x14ac:dyDescent="0.3">
      <c r="A291" s="1"/>
      <c r="B291" s="1" t="s">
        <v>2671</v>
      </c>
      <c r="C291" s="1" t="s">
        <v>5272</v>
      </c>
      <c r="D291" t="s">
        <v>4732</v>
      </c>
      <c r="E291" t="s">
        <v>5273</v>
      </c>
      <c r="H291">
        <v>2</v>
      </c>
      <c r="K291" t="s">
        <v>2380</v>
      </c>
      <c r="L291" t="s">
        <v>2382</v>
      </c>
      <c r="O291">
        <v>25.46</v>
      </c>
      <c r="P291" t="str">
        <f t="shared" si="24"/>
        <v>Overweight</v>
      </c>
      <c r="S291">
        <v>6.03</v>
      </c>
      <c r="T291" t="str">
        <f t="shared" si="20"/>
        <v>Prediabetes</v>
      </c>
      <c r="X291">
        <v>1988</v>
      </c>
      <c r="Y291" t="s">
        <v>35</v>
      </c>
      <c r="Z291">
        <v>20</v>
      </c>
      <c r="AA291" s="11" t="str">
        <f t="shared" si="21"/>
        <v>20 Aug 1988</v>
      </c>
      <c r="AD291" s="14" t="str">
        <f t="shared" si="22"/>
        <v>20 Aug 1988</v>
      </c>
      <c r="AE291">
        <f t="shared" ca="1" si="23"/>
        <v>38</v>
      </c>
      <c r="AH291" s="16">
        <v>2726.06</v>
      </c>
    </row>
    <row r="292" spans="1:34" ht="15.6" x14ac:dyDescent="0.3">
      <c r="A292" s="1"/>
      <c r="B292" s="1" t="s">
        <v>2672</v>
      </c>
      <c r="C292" s="1" t="s">
        <v>5274</v>
      </c>
      <c r="D292" t="s">
        <v>4735</v>
      </c>
      <c r="E292" t="s">
        <v>5128</v>
      </c>
      <c r="H292">
        <v>1</v>
      </c>
      <c r="K292" t="s">
        <v>2380</v>
      </c>
      <c r="L292" t="s">
        <v>2382</v>
      </c>
      <c r="O292">
        <v>31.83</v>
      </c>
      <c r="P292" t="str">
        <f t="shared" si="24"/>
        <v>Obesity</v>
      </c>
      <c r="S292">
        <v>11.55</v>
      </c>
      <c r="T292" t="str">
        <f t="shared" si="20"/>
        <v>diabetes</v>
      </c>
      <c r="X292">
        <v>1997</v>
      </c>
      <c r="Y292" t="s">
        <v>37</v>
      </c>
      <c r="Z292">
        <v>6</v>
      </c>
      <c r="AA292" s="11" t="str">
        <f t="shared" si="21"/>
        <v>6 Oct 1997</v>
      </c>
      <c r="AD292" s="14" t="str">
        <f t="shared" si="22"/>
        <v>6 Oct 1997</v>
      </c>
      <c r="AE292">
        <f t="shared" ca="1" si="23"/>
        <v>29</v>
      </c>
      <c r="AH292" s="16">
        <v>2727.4</v>
      </c>
    </row>
    <row r="293" spans="1:34" ht="15.6" x14ac:dyDescent="0.3">
      <c r="A293" s="1"/>
      <c r="B293" s="1" t="s">
        <v>2673</v>
      </c>
      <c r="C293" s="1" t="s">
        <v>5275</v>
      </c>
      <c r="D293" t="s">
        <v>4735</v>
      </c>
      <c r="E293" t="s">
        <v>5276</v>
      </c>
      <c r="H293">
        <v>1</v>
      </c>
      <c r="K293" t="s">
        <v>2380</v>
      </c>
      <c r="L293" t="s">
        <v>2382</v>
      </c>
      <c r="O293">
        <v>24.43</v>
      </c>
      <c r="P293" t="str">
        <f t="shared" si="24"/>
        <v>Normal Weight</v>
      </c>
      <c r="S293">
        <v>7.59</v>
      </c>
      <c r="T293" t="str">
        <f t="shared" si="20"/>
        <v>diabetes</v>
      </c>
      <c r="X293">
        <v>2003</v>
      </c>
      <c r="Y293" t="s">
        <v>30</v>
      </c>
      <c r="Z293">
        <v>3</v>
      </c>
      <c r="AA293" s="11" t="str">
        <f t="shared" si="21"/>
        <v>3 Dec 2003</v>
      </c>
      <c r="AD293" s="14" t="str">
        <f t="shared" si="22"/>
        <v>3 Dec 2003</v>
      </c>
      <c r="AE293">
        <f t="shared" ca="1" si="23"/>
        <v>22</v>
      </c>
      <c r="AH293" s="16">
        <v>2730.11</v>
      </c>
    </row>
    <row r="294" spans="1:34" ht="15.6" x14ac:dyDescent="0.3">
      <c r="A294" s="1"/>
      <c r="B294" s="1" t="s">
        <v>2674</v>
      </c>
      <c r="C294" s="1" t="s">
        <v>5277</v>
      </c>
      <c r="D294" t="s">
        <v>4735</v>
      </c>
      <c r="E294" t="s">
        <v>5163</v>
      </c>
      <c r="H294">
        <v>0</v>
      </c>
      <c r="K294" t="s">
        <v>2380</v>
      </c>
      <c r="L294" t="s">
        <v>2382</v>
      </c>
      <c r="O294">
        <v>41.9</v>
      </c>
      <c r="P294" t="str">
        <f t="shared" si="24"/>
        <v>Obesity</v>
      </c>
      <c r="S294">
        <v>4.26</v>
      </c>
      <c r="T294" t="str">
        <f t="shared" si="20"/>
        <v>normal</v>
      </c>
      <c r="X294">
        <v>2000</v>
      </c>
      <c r="Y294" t="s">
        <v>30</v>
      </c>
      <c r="Z294">
        <v>17</v>
      </c>
      <c r="AA294" s="11" t="str">
        <f t="shared" si="21"/>
        <v>17 Dec 2000</v>
      </c>
      <c r="AD294" s="14" t="str">
        <f t="shared" si="22"/>
        <v>17 Dec 2000</v>
      </c>
      <c r="AE294">
        <f t="shared" ca="1" si="23"/>
        <v>25</v>
      </c>
      <c r="AH294" s="16">
        <v>2731.91</v>
      </c>
    </row>
    <row r="295" spans="1:34" ht="15.6" x14ac:dyDescent="0.3">
      <c r="A295" s="1"/>
      <c r="B295" s="1" t="s">
        <v>2675</v>
      </c>
      <c r="C295" s="1" t="s">
        <v>5278</v>
      </c>
      <c r="D295" t="s">
        <v>4735</v>
      </c>
      <c r="E295" t="s">
        <v>5279</v>
      </c>
      <c r="H295">
        <v>1</v>
      </c>
      <c r="K295" t="s">
        <v>2380</v>
      </c>
      <c r="L295" t="s">
        <v>2382</v>
      </c>
      <c r="O295">
        <v>22.88</v>
      </c>
      <c r="P295" t="str">
        <f t="shared" si="24"/>
        <v>Normal Weight</v>
      </c>
      <c r="S295">
        <v>5.9</v>
      </c>
      <c r="T295" t="str">
        <f t="shared" si="20"/>
        <v>Prediabetes</v>
      </c>
      <c r="X295">
        <v>2000</v>
      </c>
      <c r="Y295" t="s">
        <v>37</v>
      </c>
      <c r="Z295">
        <v>3</v>
      </c>
      <c r="AA295" s="11" t="str">
        <f t="shared" si="21"/>
        <v>3 Oct 2000</v>
      </c>
      <c r="AD295" s="14" t="str">
        <f t="shared" si="22"/>
        <v>3 Oct 2000</v>
      </c>
      <c r="AE295">
        <f t="shared" ca="1" si="23"/>
        <v>26</v>
      </c>
      <c r="AH295" s="16">
        <v>2741.95</v>
      </c>
    </row>
    <row r="296" spans="1:34" ht="15.6" x14ac:dyDescent="0.3">
      <c r="A296" s="1"/>
      <c r="B296" s="1" t="s">
        <v>2676</v>
      </c>
      <c r="C296" s="1" t="s">
        <v>5280</v>
      </c>
      <c r="D296" t="s">
        <v>4735</v>
      </c>
      <c r="E296" t="s">
        <v>5281</v>
      </c>
      <c r="H296">
        <v>0</v>
      </c>
      <c r="K296" t="s">
        <v>2380</v>
      </c>
      <c r="L296" t="s">
        <v>2382</v>
      </c>
      <c r="O296">
        <v>29.734999999999999</v>
      </c>
      <c r="P296" t="str">
        <f t="shared" si="24"/>
        <v>Overweight</v>
      </c>
      <c r="S296">
        <v>7.79</v>
      </c>
      <c r="T296" t="str">
        <f t="shared" si="20"/>
        <v>diabetes</v>
      </c>
      <c r="X296">
        <v>2000</v>
      </c>
      <c r="Y296" t="s">
        <v>37</v>
      </c>
      <c r="Z296">
        <v>11</v>
      </c>
      <c r="AA296" s="11" t="str">
        <f t="shared" si="21"/>
        <v>11 Oct 2000</v>
      </c>
      <c r="AD296" s="14" t="str">
        <f t="shared" si="22"/>
        <v>11 Oct 2000</v>
      </c>
      <c r="AE296">
        <f t="shared" ca="1" si="23"/>
        <v>26</v>
      </c>
      <c r="AH296" s="16">
        <v>2755.02</v>
      </c>
    </row>
    <row r="297" spans="1:34" ht="15.6" x14ac:dyDescent="0.3">
      <c r="A297" s="1"/>
      <c r="B297" s="1" t="s">
        <v>2677</v>
      </c>
      <c r="C297" s="1" t="s">
        <v>5282</v>
      </c>
      <c r="D297" t="s">
        <v>4735</v>
      </c>
      <c r="E297" t="s">
        <v>5283</v>
      </c>
      <c r="H297">
        <v>1</v>
      </c>
      <c r="K297" t="s">
        <v>2380</v>
      </c>
      <c r="L297" t="s">
        <v>2380</v>
      </c>
      <c r="O297">
        <v>40.74</v>
      </c>
      <c r="P297" t="str">
        <f t="shared" si="24"/>
        <v>Obesity</v>
      </c>
      <c r="S297">
        <v>5.28</v>
      </c>
      <c r="T297" t="str">
        <f t="shared" si="20"/>
        <v>normal</v>
      </c>
      <c r="X297">
        <v>1997</v>
      </c>
      <c r="Y297" t="s">
        <v>35</v>
      </c>
      <c r="Z297">
        <v>10</v>
      </c>
      <c r="AA297" s="11" t="str">
        <f t="shared" si="21"/>
        <v>10 Aug 1997</v>
      </c>
      <c r="AD297" s="14" t="str">
        <f t="shared" si="22"/>
        <v>10 Aug 1997</v>
      </c>
      <c r="AE297">
        <f t="shared" ca="1" si="23"/>
        <v>29</v>
      </c>
      <c r="AH297" s="16">
        <v>2758.99</v>
      </c>
    </row>
    <row r="298" spans="1:34" ht="15.6" x14ac:dyDescent="0.3">
      <c r="A298" s="1"/>
      <c r="B298" s="1" t="s">
        <v>2678</v>
      </c>
      <c r="C298" s="1" t="s">
        <v>5284</v>
      </c>
      <c r="D298" t="s">
        <v>4732</v>
      </c>
      <c r="E298" t="s">
        <v>5285</v>
      </c>
      <c r="H298">
        <v>2</v>
      </c>
      <c r="K298" t="s">
        <v>2380</v>
      </c>
      <c r="L298" t="s">
        <v>2382</v>
      </c>
      <c r="O298">
        <v>24.14</v>
      </c>
      <c r="P298" t="str">
        <f t="shared" si="24"/>
        <v>Normal Weight</v>
      </c>
      <c r="S298">
        <v>5.87</v>
      </c>
      <c r="T298" t="str">
        <f t="shared" si="20"/>
        <v>Prediabetes</v>
      </c>
      <c r="X298">
        <v>2004</v>
      </c>
      <c r="Y298" t="s">
        <v>15</v>
      </c>
      <c r="Z298">
        <v>14</v>
      </c>
      <c r="AA298" s="11" t="str">
        <f t="shared" si="21"/>
        <v>14 Nov 2004</v>
      </c>
      <c r="AD298" s="14" t="str">
        <f t="shared" si="22"/>
        <v>14 Nov 2004</v>
      </c>
      <c r="AE298">
        <f t="shared" ca="1" si="23"/>
        <v>21</v>
      </c>
      <c r="AH298" s="16">
        <v>2773.46</v>
      </c>
    </row>
    <row r="299" spans="1:34" ht="15.6" x14ac:dyDescent="0.3">
      <c r="A299" s="1"/>
      <c r="B299" s="1" t="s">
        <v>2679</v>
      </c>
      <c r="C299" s="1" t="s">
        <v>5286</v>
      </c>
      <c r="D299" t="s">
        <v>4735</v>
      </c>
      <c r="E299" t="s">
        <v>5287</v>
      </c>
      <c r="H299">
        <v>1</v>
      </c>
      <c r="K299" t="s">
        <v>2380</v>
      </c>
      <c r="L299" t="s">
        <v>2382</v>
      </c>
      <c r="O299">
        <v>25.15</v>
      </c>
      <c r="P299" t="str">
        <f t="shared" si="24"/>
        <v>Overweight</v>
      </c>
      <c r="S299">
        <v>9.08</v>
      </c>
      <c r="T299" t="str">
        <f t="shared" si="20"/>
        <v>diabetes</v>
      </c>
      <c r="X299">
        <v>1999</v>
      </c>
      <c r="Y299" t="s">
        <v>18</v>
      </c>
      <c r="Z299">
        <v>9</v>
      </c>
      <c r="AA299" s="11" t="str">
        <f t="shared" si="21"/>
        <v>9 Jun 1999</v>
      </c>
      <c r="AD299" s="14" t="str">
        <f t="shared" si="22"/>
        <v>9 Jun 1999</v>
      </c>
      <c r="AE299">
        <f t="shared" ca="1" si="23"/>
        <v>27</v>
      </c>
      <c r="AH299" s="16">
        <v>2775.19</v>
      </c>
    </row>
    <row r="300" spans="1:34" ht="15.6" x14ac:dyDescent="0.3">
      <c r="A300" s="1"/>
      <c r="B300" s="1" t="s">
        <v>2680</v>
      </c>
      <c r="C300" s="1" t="s">
        <v>5288</v>
      </c>
      <c r="D300" t="s">
        <v>4735</v>
      </c>
      <c r="E300" t="s">
        <v>5289</v>
      </c>
      <c r="H300">
        <v>1</v>
      </c>
      <c r="K300" t="s">
        <v>2380</v>
      </c>
      <c r="L300" t="s">
        <v>2382</v>
      </c>
      <c r="O300">
        <v>28.71</v>
      </c>
      <c r="P300" t="str">
        <f t="shared" si="24"/>
        <v>Overweight</v>
      </c>
      <c r="S300">
        <v>5.2</v>
      </c>
      <c r="T300" t="str">
        <f t="shared" si="20"/>
        <v>normal</v>
      </c>
      <c r="X300">
        <v>1999</v>
      </c>
      <c r="Y300" t="s">
        <v>35</v>
      </c>
      <c r="Z300">
        <v>29</v>
      </c>
      <c r="AA300" s="11" t="str">
        <f t="shared" si="21"/>
        <v>29 Aug 1999</v>
      </c>
      <c r="AD300" s="14" t="str">
        <f t="shared" si="22"/>
        <v>29 Aug 1999</v>
      </c>
      <c r="AE300">
        <f t="shared" ca="1" si="23"/>
        <v>27</v>
      </c>
      <c r="AH300" s="16">
        <v>2775.19</v>
      </c>
    </row>
    <row r="301" spans="1:34" ht="15.6" x14ac:dyDescent="0.3">
      <c r="A301" s="1"/>
      <c r="B301" s="1" t="s">
        <v>2681</v>
      </c>
      <c r="C301" s="1" t="s">
        <v>5290</v>
      </c>
      <c r="D301" t="s">
        <v>4735</v>
      </c>
      <c r="E301" t="s">
        <v>5291</v>
      </c>
      <c r="H301">
        <v>0</v>
      </c>
      <c r="K301" t="s">
        <v>2380</v>
      </c>
      <c r="L301" t="s">
        <v>2382</v>
      </c>
      <c r="O301">
        <v>23</v>
      </c>
      <c r="P301" t="str">
        <f t="shared" si="24"/>
        <v>Normal Weight</v>
      </c>
      <c r="S301">
        <v>5.48</v>
      </c>
      <c r="T301" t="str">
        <f t="shared" si="20"/>
        <v>normal</v>
      </c>
      <c r="X301">
        <v>1999</v>
      </c>
      <c r="Y301" t="s">
        <v>30</v>
      </c>
      <c r="Z301">
        <v>24</v>
      </c>
      <c r="AA301" s="11" t="str">
        <f t="shared" si="21"/>
        <v>24 Dec 1999</v>
      </c>
      <c r="AD301" s="14" t="str">
        <f t="shared" si="22"/>
        <v>24 Dec 1999</v>
      </c>
      <c r="AE301">
        <f t="shared" ca="1" si="23"/>
        <v>26</v>
      </c>
      <c r="AH301" s="16">
        <v>2789.06</v>
      </c>
    </row>
    <row r="302" spans="1:34" ht="15.6" x14ac:dyDescent="0.3">
      <c r="A302" s="1"/>
      <c r="B302" s="1" t="s">
        <v>2682</v>
      </c>
      <c r="C302" s="1" t="s">
        <v>5292</v>
      </c>
      <c r="D302" t="s">
        <v>4732</v>
      </c>
      <c r="E302" t="s">
        <v>5293</v>
      </c>
      <c r="H302">
        <v>0</v>
      </c>
      <c r="K302" t="s">
        <v>2380</v>
      </c>
      <c r="L302" t="s">
        <v>2382</v>
      </c>
      <c r="O302">
        <v>36.86</v>
      </c>
      <c r="P302" t="str">
        <f t="shared" si="24"/>
        <v>Obesity</v>
      </c>
      <c r="S302">
        <v>11.95</v>
      </c>
      <c r="T302" t="str">
        <f t="shared" si="20"/>
        <v>diabetes</v>
      </c>
      <c r="X302">
        <v>2004</v>
      </c>
      <c r="Y302" t="s">
        <v>35</v>
      </c>
      <c r="Z302">
        <v>4</v>
      </c>
      <c r="AA302" s="11" t="str">
        <f t="shared" si="21"/>
        <v>4 Aug 2004</v>
      </c>
      <c r="AD302" s="14" t="str">
        <f t="shared" si="22"/>
        <v>4 Aug 2004</v>
      </c>
      <c r="AE302">
        <f t="shared" ca="1" si="23"/>
        <v>22</v>
      </c>
      <c r="AH302" s="16">
        <v>2801.26</v>
      </c>
    </row>
    <row r="303" spans="1:34" ht="15.6" x14ac:dyDescent="0.3">
      <c r="A303" s="1"/>
      <c r="B303" s="1" t="s">
        <v>2683</v>
      </c>
      <c r="C303" s="1" t="s">
        <v>5294</v>
      </c>
      <c r="D303" t="s">
        <v>4735</v>
      </c>
      <c r="E303" t="s">
        <v>5295</v>
      </c>
      <c r="H303">
        <v>1</v>
      </c>
      <c r="K303" t="s">
        <v>2380</v>
      </c>
      <c r="L303" t="s">
        <v>2380</v>
      </c>
      <c r="O303">
        <v>24.25</v>
      </c>
      <c r="P303" t="str">
        <f t="shared" si="24"/>
        <v>Normal Weight</v>
      </c>
      <c r="S303">
        <v>8.6999999999999993</v>
      </c>
      <c r="T303" t="str">
        <f t="shared" si="20"/>
        <v>diabetes</v>
      </c>
      <c r="X303">
        <v>2003</v>
      </c>
      <c r="Y303" t="s">
        <v>20</v>
      </c>
      <c r="Z303">
        <v>23</v>
      </c>
      <c r="AA303" s="11" t="str">
        <f t="shared" si="21"/>
        <v>23 Sep 2003</v>
      </c>
      <c r="AD303" s="14" t="str">
        <f t="shared" si="22"/>
        <v>23 Sep 2003</v>
      </c>
      <c r="AE303">
        <f t="shared" ca="1" si="23"/>
        <v>23</v>
      </c>
      <c r="AH303" s="16">
        <v>2803.7</v>
      </c>
    </row>
    <row r="304" spans="1:34" ht="15.6" x14ac:dyDescent="0.3">
      <c r="A304" s="1"/>
      <c r="B304" s="1" t="s">
        <v>2684</v>
      </c>
      <c r="C304" s="1" t="s">
        <v>5296</v>
      </c>
      <c r="D304" t="s">
        <v>4732</v>
      </c>
      <c r="E304" t="s">
        <v>5297</v>
      </c>
      <c r="H304">
        <v>0</v>
      </c>
      <c r="K304" t="s">
        <v>2380</v>
      </c>
      <c r="L304" t="s">
        <v>2382</v>
      </c>
      <c r="O304">
        <v>23.85</v>
      </c>
      <c r="P304" t="str">
        <f t="shared" si="24"/>
        <v>Normal Weight</v>
      </c>
      <c r="S304">
        <v>7.84</v>
      </c>
      <c r="T304" t="str">
        <f t="shared" si="20"/>
        <v>diabetes</v>
      </c>
      <c r="X304">
        <v>2000</v>
      </c>
      <c r="Y304" t="s">
        <v>37</v>
      </c>
      <c r="Z304">
        <v>1</v>
      </c>
      <c r="AA304" s="11" t="str">
        <f t="shared" si="21"/>
        <v>1 Oct 2000</v>
      </c>
      <c r="AD304" s="14" t="str">
        <f t="shared" si="22"/>
        <v>1 Oct 2000</v>
      </c>
      <c r="AE304">
        <f t="shared" ca="1" si="23"/>
        <v>26</v>
      </c>
      <c r="AH304" s="16">
        <v>2819.51</v>
      </c>
    </row>
    <row r="305" spans="1:34" ht="15.6" x14ac:dyDescent="0.3">
      <c r="A305" s="1"/>
      <c r="B305" s="1" t="s">
        <v>2685</v>
      </c>
      <c r="C305" s="1" t="s">
        <v>5194</v>
      </c>
      <c r="D305" t="s">
        <v>4735</v>
      </c>
      <c r="E305" t="s">
        <v>5298</v>
      </c>
      <c r="H305">
        <v>1</v>
      </c>
      <c r="K305" t="s">
        <v>2380</v>
      </c>
      <c r="L305" t="s">
        <v>2382</v>
      </c>
      <c r="O305">
        <v>40.020000000000003</v>
      </c>
      <c r="P305" t="str">
        <f t="shared" si="24"/>
        <v>Obesity</v>
      </c>
      <c r="S305">
        <v>5.19</v>
      </c>
      <c r="T305" t="str">
        <f t="shared" si="20"/>
        <v>normal</v>
      </c>
      <c r="X305">
        <v>1998</v>
      </c>
      <c r="Y305" t="s">
        <v>15</v>
      </c>
      <c r="Z305">
        <v>15</v>
      </c>
      <c r="AA305" s="11" t="str">
        <f t="shared" si="21"/>
        <v>15 Nov 1998</v>
      </c>
      <c r="AD305" s="14" t="str">
        <f t="shared" si="22"/>
        <v>15 Nov 1998</v>
      </c>
      <c r="AE305">
        <f t="shared" ca="1" si="23"/>
        <v>27</v>
      </c>
      <c r="AH305" s="16">
        <v>2842.76</v>
      </c>
    </row>
    <row r="306" spans="1:34" ht="15.6" x14ac:dyDescent="0.3">
      <c r="A306" s="1"/>
      <c r="B306" s="1" t="s">
        <v>2686</v>
      </c>
      <c r="C306" s="1" t="s">
        <v>5299</v>
      </c>
      <c r="D306" t="s">
        <v>4732</v>
      </c>
      <c r="E306" t="s">
        <v>4897</v>
      </c>
      <c r="H306">
        <v>0</v>
      </c>
      <c r="K306" t="s">
        <v>2380</v>
      </c>
      <c r="L306" t="s">
        <v>2382</v>
      </c>
      <c r="O306">
        <v>19.170000000000002</v>
      </c>
      <c r="P306" t="str">
        <f t="shared" si="24"/>
        <v>Normal Weight</v>
      </c>
      <c r="S306">
        <v>8.41</v>
      </c>
      <c r="T306" t="str">
        <f t="shared" si="20"/>
        <v>diabetes</v>
      </c>
      <c r="X306">
        <v>1998</v>
      </c>
      <c r="Y306" t="s">
        <v>18</v>
      </c>
      <c r="Z306">
        <v>17</v>
      </c>
      <c r="AA306" s="11" t="str">
        <f t="shared" si="21"/>
        <v>17 Jun 1998</v>
      </c>
      <c r="AD306" s="14" t="str">
        <f t="shared" si="22"/>
        <v>17 Jun 1998</v>
      </c>
      <c r="AE306">
        <f t="shared" ca="1" si="23"/>
        <v>28</v>
      </c>
      <c r="AH306" s="16">
        <v>2850.68</v>
      </c>
    </row>
    <row r="307" spans="1:34" ht="15.6" x14ac:dyDescent="0.3">
      <c r="A307" s="1"/>
      <c r="B307" s="1" t="s">
        <v>2687</v>
      </c>
      <c r="C307" s="1" t="s">
        <v>5300</v>
      </c>
      <c r="D307" t="s">
        <v>4735</v>
      </c>
      <c r="E307" t="s">
        <v>5301</v>
      </c>
      <c r="H307">
        <v>2</v>
      </c>
      <c r="K307" t="s">
        <v>2380</v>
      </c>
      <c r="L307" t="s">
        <v>2382</v>
      </c>
      <c r="O307">
        <v>43.53</v>
      </c>
      <c r="P307" t="str">
        <f t="shared" si="24"/>
        <v>Obesity</v>
      </c>
      <c r="S307">
        <v>5.86</v>
      </c>
      <c r="T307" t="str">
        <f t="shared" si="20"/>
        <v>Prediabetes</v>
      </c>
      <c r="X307">
        <v>1998</v>
      </c>
      <c r="Y307" t="s">
        <v>20</v>
      </c>
      <c r="Z307">
        <v>4</v>
      </c>
      <c r="AA307" s="11" t="str">
        <f t="shared" si="21"/>
        <v>4 Sep 1998</v>
      </c>
      <c r="AD307" s="14" t="str">
        <f t="shared" si="22"/>
        <v>4 Sep 1998</v>
      </c>
      <c r="AE307">
        <f t="shared" ca="1" si="23"/>
        <v>28</v>
      </c>
      <c r="AH307" s="16">
        <v>2855.44</v>
      </c>
    </row>
    <row r="308" spans="1:34" ht="15.6" x14ac:dyDescent="0.3">
      <c r="A308" s="1"/>
      <c r="B308" s="1" t="s">
        <v>2688</v>
      </c>
      <c r="C308" s="1" t="s">
        <v>5302</v>
      </c>
      <c r="D308" t="s">
        <v>4732</v>
      </c>
      <c r="E308" t="s">
        <v>5303</v>
      </c>
      <c r="H308">
        <v>1</v>
      </c>
      <c r="K308" t="s">
        <v>2380</v>
      </c>
      <c r="L308" t="s">
        <v>2382</v>
      </c>
      <c r="O308">
        <v>46.06</v>
      </c>
      <c r="P308" t="str">
        <f t="shared" si="24"/>
        <v>Obesity</v>
      </c>
      <c r="S308">
        <v>4.18</v>
      </c>
      <c r="T308" t="str">
        <f t="shared" si="20"/>
        <v>normal</v>
      </c>
      <c r="X308">
        <v>1993</v>
      </c>
      <c r="Y308" t="s">
        <v>15</v>
      </c>
      <c r="Z308">
        <v>1</v>
      </c>
      <c r="AA308" s="11" t="str">
        <f t="shared" si="21"/>
        <v>1 Nov 1993</v>
      </c>
      <c r="AD308" s="14" t="str">
        <f t="shared" si="22"/>
        <v>1 Nov 1993</v>
      </c>
      <c r="AE308">
        <f t="shared" ca="1" si="23"/>
        <v>32</v>
      </c>
      <c r="AH308" s="16">
        <v>2866.09</v>
      </c>
    </row>
    <row r="309" spans="1:34" ht="15.6" x14ac:dyDescent="0.3">
      <c r="A309" s="1"/>
      <c r="B309" s="1" t="s">
        <v>2689</v>
      </c>
      <c r="C309" s="1" t="s">
        <v>5304</v>
      </c>
      <c r="D309" t="s">
        <v>4732</v>
      </c>
      <c r="E309" t="s">
        <v>5305</v>
      </c>
      <c r="H309">
        <v>2</v>
      </c>
      <c r="K309" t="s">
        <v>2380</v>
      </c>
      <c r="L309" t="s">
        <v>2382</v>
      </c>
      <c r="O309">
        <v>29.92</v>
      </c>
      <c r="P309" t="str">
        <f t="shared" si="24"/>
        <v>Overweight</v>
      </c>
      <c r="S309">
        <v>11.99</v>
      </c>
      <c r="T309" t="str">
        <f t="shared" si="20"/>
        <v>diabetes</v>
      </c>
      <c r="X309">
        <v>1993</v>
      </c>
      <c r="Y309" t="s">
        <v>35</v>
      </c>
      <c r="Z309">
        <v>12</v>
      </c>
      <c r="AA309" s="11" t="str">
        <f t="shared" si="21"/>
        <v>12 Aug 1993</v>
      </c>
      <c r="AD309" s="14" t="str">
        <f t="shared" si="22"/>
        <v>12 Aug 1993</v>
      </c>
      <c r="AE309">
        <f t="shared" ca="1" si="23"/>
        <v>33</v>
      </c>
      <c r="AH309" s="16">
        <v>2867.12</v>
      </c>
    </row>
    <row r="310" spans="1:34" ht="15.6" x14ac:dyDescent="0.3">
      <c r="A310" s="1"/>
      <c r="B310" s="1" t="s">
        <v>2690</v>
      </c>
      <c r="C310" s="1" t="s">
        <v>5188</v>
      </c>
      <c r="D310" t="s">
        <v>4732</v>
      </c>
      <c r="E310" t="s">
        <v>5306</v>
      </c>
      <c r="H310">
        <v>1</v>
      </c>
      <c r="K310" t="s">
        <v>2380</v>
      </c>
      <c r="L310" t="s">
        <v>2382</v>
      </c>
      <c r="O310">
        <v>28.46</v>
      </c>
      <c r="P310" t="str">
        <f t="shared" si="24"/>
        <v>Overweight</v>
      </c>
      <c r="S310">
        <v>4.8499999999999996</v>
      </c>
      <c r="T310" t="str">
        <f t="shared" si="20"/>
        <v>normal</v>
      </c>
      <c r="X310">
        <v>1996</v>
      </c>
      <c r="Y310" t="s">
        <v>18</v>
      </c>
      <c r="Z310">
        <v>21</v>
      </c>
      <c r="AA310" s="11" t="str">
        <f t="shared" si="21"/>
        <v>21 Jun 1996</v>
      </c>
      <c r="AD310" s="14" t="str">
        <f t="shared" si="22"/>
        <v>21 Jun 1996</v>
      </c>
      <c r="AE310">
        <f t="shared" ca="1" si="23"/>
        <v>30</v>
      </c>
      <c r="AH310" s="16">
        <v>2897.32</v>
      </c>
    </row>
    <row r="311" spans="1:34" ht="15.6" x14ac:dyDescent="0.3">
      <c r="A311" s="1"/>
      <c r="B311" s="1" t="s">
        <v>2691</v>
      </c>
      <c r="C311" s="1" t="s">
        <v>5307</v>
      </c>
      <c r="D311" t="s">
        <v>4732</v>
      </c>
      <c r="E311" t="s">
        <v>4862</v>
      </c>
      <c r="H311">
        <v>1</v>
      </c>
      <c r="K311" t="s">
        <v>2380</v>
      </c>
      <c r="L311" t="s">
        <v>2382</v>
      </c>
      <c r="O311">
        <v>24.56</v>
      </c>
      <c r="P311" t="str">
        <f t="shared" si="24"/>
        <v>Normal Weight</v>
      </c>
      <c r="S311">
        <v>6.18</v>
      </c>
      <c r="T311" t="str">
        <f t="shared" si="20"/>
        <v>Prediabetes</v>
      </c>
      <c r="X311">
        <v>2000</v>
      </c>
      <c r="Y311" t="s">
        <v>10</v>
      </c>
      <c r="Z311">
        <v>14</v>
      </c>
      <c r="AA311" s="11" t="str">
        <f t="shared" si="21"/>
        <v>14 Jul 2000</v>
      </c>
      <c r="AD311" s="14" t="str">
        <f t="shared" si="22"/>
        <v>14 Jul 2000</v>
      </c>
      <c r="AE311">
        <f t="shared" ca="1" si="23"/>
        <v>26</v>
      </c>
      <c r="AH311" s="16">
        <v>2897.46</v>
      </c>
    </row>
    <row r="312" spans="1:34" ht="15.6" x14ac:dyDescent="0.3">
      <c r="A312" s="1"/>
      <c r="B312" s="1" t="s">
        <v>2692</v>
      </c>
      <c r="C312" s="1" t="s">
        <v>5308</v>
      </c>
      <c r="D312" t="s">
        <v>4735</v>
      </c>
      <c r="E312" t="s">
        <v>5309</v>
      </c>
      <c r="H312">
        <v>0</v>
      </c>
      <c r="K312" t="s">
        <v>2380</v>
      </c>
      <c r="L312" t="s">
        <v>2382</v>
      </c>
      <c r="O312">
        <v>41.19</v>
      </c>
      <c r="P312" t="str">
        <f t="shared" si="24"/>
        <v>Obesity</v>
      </c>
      <c r="S312">
        <v>6.37</v>
      </c>
      <c r="T312" t="str">
        <f t="shared" si="20"/>
        <v>Prediabetes</v>
      </c>
      <c r="X312">
        <v>1999</v>
      </c>
      <c r="Y312" t="s">
        <v>15</v>
      </c>
      <c r="Z312">
        <v>1</v>
      </c>
      <c r="AA312" s="11" t="str">
        <f t="shared" si="21"/>
        <v>1 Nov 1999</v>
      </c>
      <c r="AD312" s="14" t="str">
        <f t="shared" si="22"/>
        <v>1 Nov 1999</v>
      </c>
      <c r="AE312">
        <f t="shared" ca="1" si="23"/>
        <v>26</v>
      </c>
      <c r="AH312" s="16">
        <v>2899.49</v>
      </c>
    </row>
    <row r="313" spans="1:34" ht="15.6" x14ac:dyDescent="0.3">
      <c r="A313" s="1"/>
      <c r="B313" s="1" t="s">
        <v>2693</v>
      </c>
      <c r="C313" s="1" t="s">
        <v>5310</v>
      </c>
      <c r="D313" t="s">
        <v>4732</v>
      </c>
      <c r="E313" t="s">
        <v>5311</v>
      </c>
      <c r="H313">
        <v>2</v>
      </c>
      <c r="K313" t="s">
        <v>2380</v>
      </c>
      <c r="L313" t="s">
        <v>2382</v>
      </c>
      <c r="O313">
        <v>18.63</v>
      </c>
      <c r="P313" t="str">
        <f t="shared" si="24"/>
        <v>Normal Weight</v>
      </c>
      <c r="S313">
        <v>9.81</v>
      </c>
      <c r="T313" t="str">
        <f t="shared" si="20"/>
        <v>diabetes</v>
      </c>
      <c r="X313">
        <v>1996</v>
      </c>
      <c r="Y313" t="s">
        <v>37</v>
      </c>
      <c r="Z313">
        <v>24</v>
      </c>
      <c r="AA313" s="11" t="str">
        <f t="shared" si="21"/>
        <v>24 Oct 1996</v>
      </c>
      <c r="AD313" s="14" t="str">
        <f t="shared" si="22"/>
        <v>24 Oct 1996</v>
      </c>
      <c r="AE313">
        <f t="shared" ca="1" si="23"/>
        <v>29</v>
      </c>
      <c r="AH313" s="16">
        <v>2902.91</v>
      </c>
    </row>
    <row r="314" spans="1:34" ht="15.6" x14ac:dyDescent="0.3">
      <c r="A314" s="1"/>
      <c r="B314" s="1" t="s">
        <v>2694</v>
      </c>
      <c r="C314" s="1" t="s">
        <v>5312</v>
      </c>
      <c r="D314" t="s">
        <v>4732</v>
      </c>
      <c r="E314" t="s">
        <v>5313</v>
      </c>
      <c r="H314">
        <v>1</v>
      </c>
      <c r="K314" t="s">
        <v>2380</v>
      </c>
      <c r="L314" t="s">
        <v>2382</v>
      </c>
      <c r="O314">
        <v>26.26</v>
      </c>
      <c r="P314" t="str">
        <f t="shared" si="24"/>
        <v>Overweight</v>
      </c>
      <c r="S314">
        <v>11.8</v>
      </c>
      <c r="T314" t="str">
        <f t="shared" si="20"/>
        <v>diabetes</v>
      </c>
      <c r="X314">
        <v>1996</v>
      </c>
      <c r="Y314" t="s">
        <v>18</v>
      </c>
      <c r="Z314">
        <v>13</v>
      </c>
      <c r="AA314" s="11" t="str">
        <f t="shared" si="21"/>
        <v>13 Jun 1996</v>
      </c>
      <c r="AD314" s="14" t="str">
        <f t="shared" si="22"/>
        <v>13 Jun 1996</v>
      </c>
      <c r="AE314">
        <f t="shared" ca="1" si="23"/>
        <v>30</v>
      </c>
      <c r="AH314" s="16">
        <v>2904.09</v>
      </c>
    </row>
    <row r="315" spans="1:34" ht="15.6" x14ac:dyDescent="0.3">
      <c r="A315" s="1"/>
      <c r="B315" s="1" t="s">
        <v>2695</v>
      </c>
      <c r="C315" s="1" t="s">
        <v>4871</v>
      </c>
      <c r="D315" t="s">
        <v>4735</v>
      </c>
      <c r="E315" t="s">
        <v>5314</v>
      </c>
      <c r="H315">
        <v>1</v>
      </c>
      <c r="K315" t="s">
        <v>2380</v>
      </c>
      <c r="L315" t="s">
        <v>2382</v>
      </c>
      <c r="O315">
        <v>22.37</v>
      </c>
      <c r="P315" t="str">
        <f t="shared" si="24"/>
        <v>Normal Weight</v>
      </c>
      <c r="S315">
        <v>5.86</v>
      </c>
      <c r="T315" t="str">
        <f t="shared" si="20"/>
        <v>Prediabetes</v>
      </c>
      <c r="X315">
        <v>2003</v>
      </c>
      <c r="Y315" t="s">
        <v>18</v>
      </c>
      <c r="Z315">
        <v>5</v>
      </c>
      <c r="AA315" s="11" t="str">
        <f t="shared" si="21"/>
        <v>5 Jun 2003</v>
      </c>
      <c r="AD315" s="14" t="str">
        <f t="shared" si="22"/>
        <v>5 Jun 2003</v>
      </c>
      <c r="AE315">
        <f t="shared" ca="1" si="23"/>
        <v>23</v>
      </c>
      <c r="AH315" s="16">
        <v>2913.57</v>
      </c>
    </row>
    <row r="316" spans="1:34" ht="15.6" x14ac:dyDescent="0.3">
      <c r="A316" s="1"/>
      <c r="B316" s="1" t="s">
        <v>2696</v>
      </c>
      <c r="C316" s="1" t="s">
        <v>5315</v>
      </c>
      <c r="D316" t="s">
        <v>4735</v>
      </c>
      <c r="E316" t="s">
        <v>5316</v>
      </c>
      <c r="H316">
        <v>1</v>
      </c>
      <c r="K316" t="s">
        <v>2380</v>
      </c>
      <c r="L316" t="s">
        <v>2382</v>
      </c>
      <c r="O316">
        <v>39.619999999999997</v>
      </c>
      <c r="P316" t="str">
        <f t="shared" si="24"/>
        <v>Obesity</v>
      </c>
      <c r="S316">
        <v>4.28</v>
      </c>
      <c r="T316" t="str">
        <f t="shared" si="20"/>
        <v>normal</v>
      </c>
      <c r="X316">
        <v>1996</v>
      </c>
      <c r="Y316" t="s">
        <v>18</v>
      </c>
      <c r="Z316">
        <v>30</v>
      </c>
      <c r="AA316" s="11" t="str">
        <f t="shared" si="21"/>
        <v>30 Jun 1996</v>
      </c>
      <c r="AD316" s="14" t="str">
        <f t="shared" si="22"/>
        <v>30 Jun 1996</v>
      </c>
      <c r="AE316">
        <f t="shared" ca="1" si="23"/>
        <v>30</v>
      </c>
      <c r="AH316" s="16">
        <v>2927.06</v>
      </c>
    </row>
    <row r="317" spans="1:34" ht="15.6" x14ac:dyDescent="0.3">
      <c r="A317" s="1"/>
      <c r="B317" s="1" t="s">
        <v>2697</v>
      </c>
      <c r="C317" s="1" t="s">
        <v>5317</v>
      </c>
      <c r="D317" t="s">
        <v>4735</v>
      </c>
      <c r="E317" t="s">
        <v>5318</v>
      </c>
      <c r="H317">
        <v>0</v>
      </c>
      <c r="K317" t="s">
        <v>2380</v>
      </c>
      <c r="L317" t="s">
        <v>2382</v>
      </c>
      <c r="O317">
        <v>18.329999999999998</v>
      </c>
      <c r="P317" t="str">
        <f t="shared" si="24"/>
        <v>Underweight</v>
      </c>
      <c r="S317">
        <v>4.16</v>
      </c>
      <c r="T317" t="str">
        <f t="shared" si="20"/>
        <v>normal</v>
      </c>
      <c r="X317">
        <v>2002</v>
      </c>
      <c r="Y317" t="s">
        <v>20</v>
      </c>
      <c r="Z317">
        <v>30</v>
      </c>
      <c r="AA317" s="11" t="str">
        <f t="shared" si="21"/>
        <v>30 Sep 2002</v>
      </c>
      <c r="AD317" s="14" t="str">
        <f t="shared" si="22"/>
        <v>30 Sep 2002</v>
      </c>
      <c r="AE317">
        <f t="shared" ca="1" si="23"/>
        <v>24</v>
      </c>
      <c r="AH317" s="16">
        <v>2943.41</v>
      </c>
    </row>
    <row r="318" spans="1:34" ht="15.6" x14ac:dyDescent="0.3">
      <c r="A318" s="1"/>
      <c r="B318" s="1" t="s">
        <v>2698</v>
      </c>
      <c r="C318" s="1" t="s">
        <v>5319</v>
      </c>
      <c r="D318" t="s">
        <v>4732</v>
      </c>
      <c r="E318" t="s">
        <v>5320</v>
      </c>
      <c r="H318">
        <v>1</v>
      </c>
      <c r="K318" t="s">
        <v>2380</v>
      </c>
      <c r="L318" t="s">
        <v>2382</v>
      </c>
      <c r="O318">
        <v>17.11</v>
      </c>
      <c r="P318" t="str">
        <f t="shared" si="24"/>
        <v>Underweight</v>
      </c>
      <c r="S318">
        <v>4.9800000000000004</v>
      </c>
      <c r="T318" t="str">
        <f t="shared" si="20"/>
        <v>normal</v>
      </c>
      <c r="X318">
        <v>1995</v>
      </c>
      <c r="Y318" t="s">
        <v>20</v>
      </c>
      <c r="Z318">
        <v>24</v>
      </c>
      <c r="AA318" s="11" t="str">
        <f t="shared" si="21"/>
        <v>24 Sep 1995</v>
      </c>
      <c r="AD318" s="14" t="str">
        <f t="shared" si="22"/>
        <v>24 Sep 1995</v>
      </c>
      <c r="AE318">
        <f t="shared" ca="1" si="23"/>
        <v>31</v>
      </c>
      <c r="AH318" s="16">
        <v>2974.13</v>
      </c>
    </row>
    <row r="319" spans="1:34" ht="15.6" x14ac:dyDescent="0.3">
      <c r="A319" s="1"/>
      <c r="B319" s="1" t="s">
        <v>2699</v>
      </c>
      <c r="C319" s="1" t="s">
        <v>5321</v>
      </c>
      <c r="D319" t="s">
        <v>4732</v>
      </c>
      <c r="E319" t="s">
        <v>5322</v>
      </c>
      <c r="H319">
        <v>1</v>
      </c>
      <c r="K319" t="s">
        <v>2380</v>
      </c>
      <c r="L319" t="s">
        <v>2382</v>
      </c>
      <c r="O319">
        <v>43.5</v>
      </c>
      <c r="P319" t="str">
        <f t="shared" si="24"/>
        <v>Obesity</v>
      </c>
      <c r="S319">
        <v>6.38</v>
      </c>
      <c r="T319" t="str">
        <f t="shared" si="20"/>
        <v>Prediabetes</v>
      </c>
      <c r="X319">
        <v>1987</v>
      </c>
      <c r="Y319" t="s">
        <v>18</v>
      </c>
      <c r="Z319">
        <v>18</v>
      </c>
      <c r="AA319" s="11" t="str">
        <f t="shared" si="21"/>
        <v>18 Jun 1987</v>
      </c>
      <c r="AD319" s="14" t="str">
        <f t="shared" si="22"/>
        <v>18 Jun 1987</v>
      </c>
      <c r="AE319">
        <f t="shared" ca="1" si="23"/>
        <v>39</v>
      </c>
      <c r="AH319" s="16">
        <v>2979.52</v>
      </c>
    </row>
    <row r="320" spans="1:34" ht="15.6" x14ac:dyDescent="0.3">
      <c r="A320" s="1"/>
      <c r="B320" s="1" t="s">
        <v>2700</v>
      </c>
      <c r="C320" s="1" t="s">
        <v>5323</v>
      </c>
      <c r="D320" t="s">
        <v>4735</v>
      </c>
      <c r="E320" t="s">
        <v>5071</v>
      </c>
      <c r="H320">
        <v>2</v>
      </c>
      <c r="K320" t="s">
        <v>2380</v>
      </c>
      <c r="L320" t="s">
        <v>2382</v>
      </c>
      <c r="O320">
        <v>25.364999999999998</v>
      </c>
      <c r="P320" t="str">
        <f t="shared" si="24"/>
        <v>Overweight</v>
      </c>
      <c r="S320">
        <v>5.19</v>
      </c>
      <c r="T320" t="str">
        <f t="shared" si="20"/>
        <v>normal</v>
      </c>
      <c r="X320">
        <v>1991</v>
      </c>
      <c r="Y320" t="s">
        <v>15</v>
      </c>
      <c r="Z320">
        <v>20</v>
      </c>
      <c r="AA320" s="11" t="str">
        <f t="shared" si="21"/>
        <v>20 Nov 1991</v>
      </c>
      <c r="AD320" s="14" t="str">
        <f t="shared" si="22"/>
        <v>20 Nov 1991</v>
      </c>
      <c r="AE320">
        <f t="shared" ca="1" si="23"/>
        <v>34</v>
      </c>
      <c r="AH320" s="16">
        <v>2985.67</v>
      </c>
    </row>
    <row r="321" spans="1:34" ht="15.6" x14ac:dyDescent="0.3">
      <c r="A321" s="1"/>
      <c r="B321" s="1" t="s">
        <v>2701</v>
      </c>
      <c r="C321" s="1" t="s">
        <v>5324</v>
      </c>
      <c r="D321" t="s">
        <v>4735</v>
      </c>
      <c r="E321" t="s">
        <v>4775</v>
      </c>
      <c r="H321">
        <v>0</v>
      </c>
      <c r="K321" t="s">
        <v>2380</v>
      </c>
      <c r="L321" t="s">
        <v>2380</v>
      </c>
      <c r="O321">
        <v>28.594999999999999</v>
      </c>
      <c r="P321" t="str">
        <f t="shared" si="24"/>
        <v>Overweight</v>
      </c>
      <c r="S321">
        <v>10.210000000000001</v>
      </c>
      <c r="T321" t="str">
        <f t="shared" si="20"/>
        <v>diabetes</v>
      </c>
      <c r="X321">
        <v>2002</v>
      </c>
      <c r="Y321" t="s">
        <v>30</v>
      </c>
      <c r="Z321">
        <v>15</v>
      </c>
      <c r="AA321" s="11" t="str">
        <f t="shared" si="21"/>
        <v>15 Dec 2002</v>
      </c>
      <c r="AD321" s="14" t="str">
        <f t="shared" si="22"/>
        <v>15 Dec 2002</v>
      </c>
      <c r="AE321">
        <f t="shared" ca="1" si="23"/>
        <v>23</v>
      </c>
      <c r="AH321" s="16">
        <v>3012.22</v>
      </c>
    </row>
    <row r="322" spans="1:34" ht="15.6" x14ac:dyDescent="0.3">
      <c r="A322" s="1"/>
      <c r="B322" s="1" t="s">
        <v>2702</v>
      </c>
      <c r="C322" s="1" t="s">
        <v>5325</v>
      </c>
      <c r="D322" t="s">
        <v>4735</v>
      </c>
      <c r="E322" t="s">
        <v>5326</v>
      </c>
      <c r="H322">
        <v>1</v>
      </c>
      <c r="K322" t="s">
        <v>2380</v>
      </c>
      <c r="L322" t="s">
        <v>2380</v>
      </c>
      <c r="O322">
        <v>29.83</v>
      </c>
      <c r="P322" t="str">
        <f t="shared" si="24"/>
        <v>Overweight</v>
      </c>
      <c r="S322">
        <v>9.6999999999999993</v>
      </c>
      <c r="T322" t="str">
        <f t="shared" si="20"/>
        <v>diabetes</v>
      </c>
      <c r="X322">
        <v>1988</v>
      </c>
      <c r="Y322" t="s">
        <v>20</v>
      </c>
      <c r="Z322">
        <v>28</v>
      </c>
      <c r="AA322" s="11" t="str">
        <f t="shared" si="21"/>
        <v>28 Sep 1988</v>
      </c>
      <c r="AD322" s="14" t="str">
        <f t="shared" si="22"/>
        <v>28 Sep 1988</v>
      </c>
      <c r="AE322">
        <f t="shared" ca="1" si="23"/>
        <v>38</v>
      </c>
      <c r="AH322" s="16">
        <v>3018.04</v>
      </c>
    </row>
    <row r="323" spans="1:34" ht="15.6" x14ac:dyDescent="0.3">
      <c r="A323" s="1"/>
      <c r="B323" s="1" t="s">
        <v>2703</v>
      </c>
      <c r="C323" s="1" t="s">
        <v>5327</v>
      </c>
      <c r="D323" t="s">
        <v>4735</v>
      </c>
      <c r="E323" t="s">
        <v>5328</v>
      </c>
      <c r="H323">
        <v>3</v>
      </c>
      <c r="K323" t="s">
        <v>2380</v>
      </c>
      <c r="L323" t="s">
        <v>2382</v>
      </c>
      <c r="O323">
        <v>24.7</v>
      </c>
      <c r="P323" t="str">
        <f t="shared" si="24"/>
        <v>Normal Weight</v>
      </c>
      <c r="S323">
        <v>10.25</v>
      </c>
      <c r="T323" t="str">
        <f t="shared" si="20"/>
        <v>diabetes</v>
      </c>
      <c r="X323">
        <v>1997</v>
      </c>
      <c r="Y323" t="s">
        <v>30</v>
      </c>
      <c r="Z323">
        <v>19</v>
      </c>
      <c r="AA323" s="11" t="str">
        <f t="shared" si="21"/>
        <v>19 Dec 1997</v>
      </c>
      <c r="AD323" s="14" t="str">
        <f t="shared" si="22"/>
        <v>19 Dec 1997</v>
      </c>
      <c r="AE323">
        <f t="shared" ca="1" si="23"/>
        <v>28</v>
      </c>
      <c r="AH323" s="16">
        <v>3021.81</v>
      </c>
    </row>
    <row r="324" spans="1:34" ht="15.6" x14ac:dyDescent="0.3">
      <c r="A324" s="1"/>
      <c r="B324" s="1" t="s">
        <v>2704</v>
      </c>
      <c r="C324" s="1" t="s">
        <v>5329</v>
      </c>
      <c r="D324" t="s">
        <v>4732</v>
      </c>
      <c r="E324" t="s">
        <v>5330</v>
      </c>
      <c r="H324">
        <v>0</v>
      </c>
      <c r="K324" t="s">
        <v>2380</v>
      </c>
      <c r="L324" t="s">
        <v>2380</v>
      </c>
      <c r="O324">
        <v>17.940000000000001</v>
      </c>
      <c r="P324" t="str">
        <f t="shared" si="24"/>
        <v>Underweight</v>
      </c>
      <c r="S324">
        <v>9.77</v>
      </c>
      <c r="T324" t="str">
        <f t="shared" si="20"/>
        <v>diabetes</v>
      </c>
      <c r="X324">
        <v>1998</v>
      </c>
      <c r="Y324" t="s">
        <v>20</v>
      </c>
      <c r="Z324">
        <v>15</v>
      </c>
      <c r="AA324" s="11" t="str">
        <f t="shared" si="21"/>
        <v>15 Sep 1998</v>
      </c>
      <c r="AD324" s="14" t="str">
        <f t="shared" si="22"/>
        <v>15 Sep 1998</v>
      </c>
      <c r="AE324">
        <f t="shared" ca="1" si="23"/>
        <v>28</v>
      </c>
      <c r="AH324" s="16">
        <v>3044.21</v>
      </c>
    </row>
    <row r="325" spans="1:34" ht="15.6" x14ac:dyDescent="0.3">
      <c r="A325" s="1"/>
      <c r="B325" s="1" t="s">
        <v>2705</v>
      </c>
      <c r="C325" s="1" t="s">
        <v>5331</v>
      </c>
      <c r="D325" t="s">
        <v>4732</v>
      </c>
      <c r="E325" t="s">
        <v>5332</v>
      </c>
      <c r="H325">
        <v>1</v>
      </c>
      <c r="K325" t="s">
        <v>2380</v>
      </c>
      <c r="L325" t="s">
        <v>2382</v>
      </c>
      <c r="O325">
        <v>21.08</v>
      </c>
      <c r="P325" t="str">
        <f t="shared" si="24"/>
        <v>Normal Weight</v>
      </c>
      <c r="S325">
        <v>4.83</v>
      </c>
      <c r="T325" t="str">
        <f t="shared" si="20"/>
        <v>normal</v>
      </c>
      <c r="X325">
        <v>1998</v>
      </c>
      <c r="Y325" t="s">
        <v>35</v>
      </c>
      <c r="Z325">
        <v>9</v>
      </c>
      <c r="AA325" s="11" t="str">
        <f t="shared" si="21"/>
        <v>9 Aug 1998</v>
      </c>
      <c r="AD325" s="14" t="str">
        <f t="shared" si="22"/>
        <v>9 Aug 1998</v>
      </c>
      <c r="AE325">
        <f t="shared" ca="1" si="23"/>
        <v>28</v>
      </c>
      <c r="AH325" s="16">
        <v>3046.06</v>
      </c>
    </row>
    <row r="326" spans="1:34" ht="15.6" x14ac:dyDescent="0.3">
      <c r="A326" s="1"/>
      <c r="B326" s="1" t="s">
        <v>2706</v>
      </c>
      <c r="C326" s="1" t="s">
        <v>5333</v>
      </c>
      <c r="D326" t="s">
        <v>4735</v>
      </c>
      <c r="E326" t="s">
        <v>5334</v>
      </c>
      <c r="H326">
        <v>0</v>
      </c>
      <c r="K326" t="s">
        <v>2380</v>
      </c>
      <c r="L326" t="s">
        <v>2382</v>
      </c>
      <c r="O326">
        <v>37.715000000000003</v>
      </c>
      <c r="P326" t="str">
        <f t="shared" si="24"/>
        <v>Obesity</v>
      </c>
      <c r="S326">
        <v>10.86</v>
      </c>
      <c r="T326" t="str">
        <f t="shared" ref="T326:T389" si="25">IF(S326&lt;5.7,"normal",IF(S326&lt;6.5,"Prediabetes",IF(S326&gt;6.5,"diabetes")))</f>
        <v>diabetes</v>
      </c>
      <c r="X326">
        <v>1997</v>
      </c>
      <c r="Y326" t="s">
        <v>30</v>
      </c>
      <c r="Z326">
        <v>22</v>
      </c>
      <c r="AA326" s="11" t="str">
        <f t="shared" ref="AA326:AA389" si="26">CONCATENATE(Z326," ",Y326," ", X326)</f>
        <v>22 Dec 1997</v>
      </c>
      <c r="AD326" s="14" t="str">
        <f t="shared" ref="AD326:AD389" si="27">CONCATENATE(Z326," ",Y326," ",X326)</f>
        <v>22 Dec 1997</v>
      </c>
      <c r="AE326">
        <f t="shared" ref="AE326:AE389" ca="1" si="28">DATEDIF(AD326,TODAY(),"y")</f>
        <v>28</v>
      </c>
      <c r="AH326" s="16">
        <v>3051.73</v>
      </c>
    </row>
    <row r="327" spans="1:34" ht="15.6" x14ac:dyDescent="0.3">
      <c r="A327" s="1"/>
      <c r="B327" s="1" t="s">
        <v>2707</v>
      </c>
      <c r="C327" s="1" t="s">
        <v>5264</v>
      </c>
      <c r="D327" t="s">
        <v>4735</v>
      </c>
      <c r="E327" t="s">
        <v>5335</v>
      </c>
      <c r="H327">
        <v>0</v>
      </c>
      <c r="K327" t="s">
        <v>2380</v>
      </c>
      <c r="L327" t="s">
        <v>2380</v>
      </c>
      <c r="O327">
        <v>22.39</v>
      </c>
      <c r="P327" t="str">
        <f t="shared" ref="P327:P390" si="29">IF(O327&lt;18.5,"Underweight",IF(O327&lt;25,"Normal Weight",IF(O327&lt;30,"Overweight","Obesity")))</f>
        <v>Normal Weight</v>
      </c>
      <c r="S327">
        <v>9.5299999999999994</v>
      </c>
      <c r="T327" t="str">
        <f t="shared" si="25"/>
        <v>diabetes</v>
      </c>
      <c r="X327">
        <v>2002</v>
      </c>
      <c r="Y327" t="s">
        <v>18</v>
      </c>
      <c r="Z327">
        <v>21</v>
      </c>
      <c r="AA327" s="11" t="str">
        <f t="shared" si="26"/>
        <v>21 Jun 2002</v>
      </c>
      <c r="AD327" s="14" t="str">
        <f t="shared" si="27"/>
        <v>21 Jun 2002</v>
      </c>
      <c r="AE327">
        <f t="shared" ca="1" si="28"/>
        <v>24</v>
      </c>
      <c r="AH327" s="16">
        <v>3056.39</v>
      </c>
    </row>
    <row r="328" spans="1:34" ht="15.6" x14ac:dyDescent="0.3">
      <c r="A328" s="1"/>
      <c r="B328" s="1" t="s">
        <v>2708</v>
      </c>
      <c r="C328" s="1" t="s">
        <v>5336</v>
      </c>
      <c r="D328" t="s">
        <v>4735</v>
      </c>
      <c r="E328" t="s">
        <v>5032</v>
      </c>
      <c r="H328">
        <v>0</v>
      </c>
      <c r="K328" t="s">
        <v>2380</v>
      </c>
      <c r="L328" t="s">
        <v>2382</v>
      </c>
      <c r="O328">
        <v>28.78</v>
      </c>
      <c r="P328" t="str">
        <f t="shared" si="29"/>
        <v>Overweight</v>
      </c>
      <c r="S328">
        <v>5.68</v>
      </c>
      <c r="T328" t="str">
        <f t="shared" si="25"/>
        <v>normal</v>
      </c>
      <c r="X328">
        <v>1994</v>
      </c>
      <c r="Y328" t="s">
        <v>20</v>
      </c>
      <c r="Z328">
        <v>26</v>
      </c>
      <c r="AA328" s="11" t="str">
        <f t="shared" si="26"/>
        <v>26 Sep 1994</v>
      </c>
      <c r="AD328" s="14" t="str">
        <f t="shared" si="27"/>
        <v>26 Sep 1994</v>
      </c>
      <c r="AE328">
        <f t="shared" ca="1" si="28"/>
        <v>32</v>
      </c>
      <c r="AH328" s="16">
        <v>3062.51</v>
      </c>
    </row>
    <row r="329" spans="1:34" ht="15.6" x14ac:dyDescent="0.3">
      <c r="A329" s="1"/>
      <c r="B329" s="1" t="s">
        <v>2709</v>
      </c>
      <c r="C329" s="1" t="s">
        <v>5337</v>
      </c>
      <c r="D329" t="s">
        <v>4732</v>
      </c>
      <c r="E329" t="s">
        <v>5338</v>
      </c>
      <c r="H329">
        <v>0</v>
      </c>
      <c r="K329" t="s">
        <v>2380</v>
      </c>
      <c r="L329" t="s">
        <v>2382</v>
      </c>
      <c r="O329">
        <v>18.329999999999998</v>
      </c>
      <c r="P329" t="str">
        <f t="shared" si="29"/>
        <v>Underweight</v>
      </c>
      <c r="S329">
        <v>5.57</v>
      </c>
      <c r="T329" t="str">
        <f t="shared" si="25"/>
        <v>normal</v>
      </c>
      <c r="X329">
        <v>1989</v>
      </c>
      <c r="Y329" t="s">
        <v>37</v>
      </c>
      <c r="Z329">
        <v>1</v>
      </c>
      <c r="AA329" s="11" t="str">
        <f t="shared" si="26"/>
        <v>1 Oct 1989</v>
      </c>
      <c r="AD329" s="14" t="str">
        <f t="shared" si="27"/>
        <v>1 Oct 1989</v>
      </c>
      <c r="AE329">
        <f t="shared" ca="1" si="28"/>
        <v>37</v>
      </c>
      <c r="AH329" s="16">
        <v>3065.49</v>
      </c>
    </row>
    <row r="330" spans="1:34" ht="15.6" x14ac:dyDescent="0.3">
      <c r="A330" s="1"/>
      <c r="B330" s="1" t="s">
        <v>2710</v>
      </c>
      <c r="C330" s="1" t="s">
        <v>5339</v>
      </c>
      <c r="D330" t="s">
        <v>4735</v>
      </c>
      <c r="E330" t="s">
        <v>5340</v>
      </c>
      <c r="H330">
        <v>1</v>
      </c>
      <c r="K330" t="s">
        <v>2380</v>
      </c>
      <c r="L330" t="s">
        <v>2382</v>
      </c>
      <c r="O330">
        <v>26.39</v>
      </c>
      <c r="P330" t="str">
        <f t="shared" si="29"/>
        <v>Overweight</v>
      </c>
      <c r="S330">
        <v>4.58</v>
      </c>
      <c r="T330" t="str">
        <f t="shared" si="25"/>
        <v>normal</v>
      </c>
      <c r="X330">
        <v>1995</v>
      </c>
      <c r="Y330" t="s">
        <v>20</v>
      </c>
      <c r="Z330">
        <v>10</v>
      </c>
      <c r="AA330" s="11" t="str">
        <f t="shared" si="26"/>
        <v>10 Sep 1995</v>
      </c>
      <c r="AD330" s="14" t="str">
        <f t="shared" si="27"/>
        <v>10 Sep 1995</v>
      </c>
      <c r="AE330">
        <f t="shared" ca="1" si="28"/>
        <v>31</v>
      </c>
      <c r="AH330" s="16">
        <v>3070.81</v>
      </c>
    </row>
    <row r="331" spans="1:34" ht="15.6" x14ac:dyDescent="0.3">
      <c r="A331" s="1"/>
      <c r="B331" s="1" t="s">
        <v>2711</v>
      </c>
      <c r="C331" s="1" t="s">
        <v>5341</v>
      </c>
      <c r="D331" t="s">
        <v>4735</v>
      </c>
      <c r="E331" t="s">
        <v>5173</v>
      </c>
      <c r="H331">
        <v>1</v>
      </c>
      <c r="K331" t="s">
        <v>2380</v>
      </c>
      <c r="L331" t="s">
        <v>2382</v>
      </c>
      <c r="O331">
        <v>19.260000000000002</v>
      </c>
      <c r="P331" t="str">
        <f t="shared" si="29"/>
        <v>Normal Weight</v>
      </c>
      <c r="S331">
        <v>8.9600000000000009</v>
      </c>
      <c r="T331" t="str">
        <f t="shared" si="25"/>
        <v>diabetes</v>
      </c>
      <c r="X331">
        <v>2001</v>
      </c>
      <c r="Y331" t="s">
        <v>37</v>
      </c>
      <c r="Z331">
        <v>13</v>
      </c>
      <c r="AA331" s="11" t="str">
        <f t="shared" si="26"/>
        <v>13 Oct 2001</v>
      </c>
      <c r="AD331" s="14" t="str">
        <f t="shared" si="27"/>
        <v>13 Oct 2001</v>
      </c>
      <c r="AE331">
        <f t="shared" ca="1" si="28"/>
        <v>25</v>
      </c>
      <c r="AH331" s="16">
        <v>3077.1</v>
      </c>
    </row>
    <row r="332" spans="1:34" ht="15.6" x14ac:dyDescent="0.3">
      <c r="A332" s="1"/>
      <c r="B332" s="1" t="s">
        <v>2712</v>
      </c>
      <c r="C332" s="1" t="s">
        <v>5342</v>
      </c>
      <c r="D332" t="s">
        <v>4735</v>
      </c>
      <c r="E332" t="s">
        <v>5343</v>
      </c>
      <c r="H332">
        <v>0</v>
      </c>
      <c r="K332" t="s">
        <v>2380</v>
      </c>
      <c r="L332" t="s">
        <v>2382</v>
      </c>
      <c r="O332">
        <v>26.92</v>
      </c>
      <c r="P332" t="str">
        <f t="shared" si="29"/>
        <v>Overweight</v>
      </c>
      <c r="S332">
        <v>6.09</v>
      </c>
      <c r="T332" t="str">
        <f t="shared" si="25"/>
        <v>Prediabetes</v>
      </c>
      <c r="X332">
        <v>1987</v>
      </c>
      <c r="Y332" t="s">
        <v>35</v>
      </c>
      <c r="Z332">
        <v>1</v>
      </c>
      <c r="AA332" s="11" t="str">
        <f t="shared" si="26"/>
        <v>1 Aug 1987</v>
      </c>
      <c r="AD332" s="14" t="str">
        <f t="shared" si="27"/>
        <v>1 Aug 1987</v>
      </c>
      <c r="AE332">
        <f t="shared" ca="1" si="28"/>
        <v>39</v>
      </c>
      <c r="AH332" s="16">
        <v>3088.06</v>
      </c>
    </row>
    <row r="333" spans="1:34" ht="15.6" x14ac:dyDescent="0.3">
      <c r="A333" s="1"/>
      <c r="B333" s="1" t="s">
        <v>2713</v>
      </c>
      <c r="C333" s="1" t="s">
        <v>5344</v>
      </c>
      <c r="D333" t="s">
        <v>4735</v>
      </c>
      <c r="E333" t="s">
        <v>5163</v>
      </c>
      <c r="H333">
        <v>0</v>
      </c>
      <c r="K333" t="s">
        <v>2380</v>
      </c>
      <c r="L333" t="s">
        <v>2382</v>
      </c>
      <c r="O333">
        <v>19.73</v>
      </c>
      <c r="P333" t="str">
        <f t="shared" si="29"/>
        <v>Normal Weight</v>
      </c>
      <c r="S333">
        <v>4.3600000000000003</v>
      </c>
      <c r="T333" t="str">
        <f t="shared" si="25"/>
        <v>normal</v>
      </c>
      <c r="X333">
        <v>1999</v>
      </c>
      <c r="Y333" t="s">
        <v>18</v>
      </c>
      <c r="Z333">
        <v>25</v>
      </c>
      <c r="AA333" s="11" t="str">
        <f t="shared" si="26"/>
        <v>25 Jun 1999</v>
      </c>
      <c r="AD333" s="14" t="str">
        <f t="shared" si="27"/>
        <v>25 Jun 1999</v>
      </c>
      <c r="AE333">
        <f t="shared" ca="1" si="28"/>
        <v>27</v>
      </c>
      <c r="AH333" s="16">
        <v>3128.35</v>
      </c>
    </row>
    <row r="334" spans="1:34" ht="15.6" x14ac:dyDescent="0.3">
      <c r="A334" s="1"/>
      <c r="B334" s="1" t="s">
        <v>2714</v>
      </c>
      <c r="C334" s="1" t="s">
        <v>5345</v>
      </c>
      <c r="D334" t="s">
        <v>4735</v>
      </c>
      <c r="E334" t="s">
        <v>5346</v>
      </c>
      <c r="H334">
        <v>0</v>
      </c>
      <c r="K334" t="s">
        <v>2380</v>
      </c>
      <c r="L334" t="s">
        <v>2382</v>
      </c>
      <c r="O334">
        <v>23.56</v>
      </c>
      <c r="P334" t="str">
        <f t="shared" si="29"/>
        <v>Normal Weight</v>
      </c>
      <c r="S334">
        <v>11.74</v>
      </c>
      <c r="T334" t="str">
        <f t="shared" si="25"/>
        <v>diabetes</v>
      </c>
      <c r="X334">
        <v>1994</v>
      </c>
      <c r="Y334" t="s">
        <v>10</v>
      </c>
      <c r="Z334">
        <v>10</v>
      </c>
      <c r="AA334" s="11" t="str">
        <f t="shared" si="26"/>
        <v>10 Jul 1994</v>
      </c>
      <c r="AD334" s="14" t="str">
        <f t="shared" si="27"/>
        <v>10 Jul 1994</v>
      </c>
      <c r="AE334">
        <f t="shared" ca="1" si="28"/>
        <v>32</v>
      </c>
      <c r="AH334" s="16">
        <v>3161.45</v>
      </c>
    </row>
    <row r="335" spans="1:34" ht="15.6" x14ac:dyDescent="0.3">
      <c r="A335" s="1"/>
      <c r="B335" s="1" t="s">
        <v>2715</v>
      </c>
      <c r="C335" s="1" t="s">
        <v>5347</v>
      </c>
      <c r="D335" t="s">
        <v>4735</v>
      </c>
      <c r="E335" t="s">
        <v>5348</v>
      </c>
      <c r="H335">
        <v>1</v>
      </c>
      <c r="K335" t="s">
        <v>2380</v>
      </c>
      <c r="L335" t="s">
        <v>2382</v>
      </c>
      <c r="O335">
        <v>37.67</v>
      </c>
      <c r="P335" t="str">
        <f t="shared" si="29"/>
        <v>Obesity</v>
      </c>
      <c r="S335">
        <v>5.89</v>
      </c>
      <c r="T335" t="str">
        <f t="shared" si="25"/>
        <v>Prediabetes</v>
      </c>
      <c r="X335">
        <v>1993</v>
      </c>
      <c r="Y335" t="s">
        <v>20</v>
      </c>
      <c r="Z335">
        <v>25</v>
      </c>
      <c r="AA335" s="11" t="str">
        <f t="shared" si="26"/>
        <v>25 Sep 1993</v>
      </c>
      <c r="AD335" s="14" t="str">
        <f t="shared" si="27"/>
        <v>25 Sep 1993</v>
      </c>
      <c r="AE335">
        <f t="shared" ca="1" si="28"/>
        <v>33</v>
      </c>
      <c r="AH335" s="16">
        <v>3162.02</v>
      </c>
    </row>
    <row r="336" spans="1:34" ht="15.6" x14ac:dyDescent="0.3">
      <c r="A336" s="1"/>
      <c r="B336" s="1" t="s">
        <v>2716</v>
      </c>
      <c r="C336" s="1" t="s">
        <v>5349</v>
      </c>
      <c r="D336" t="s">
        <v>4735</v>
      </c>
      <c r="E336" t="s">
        <v>5328</v>
      </c>
      <c r="H336">
        <v>2</v>
      </c>
      <c r="K336" t="s">
        <v>2380</v>
      </c>
      <c r="L336" t="s">
        <v>2382</v>
      </c>
      <c r="O336">
        <v>18.73</v>
      </c>
      <c r="P336" t="str">
        <f t="shared" si="29"/>
        <v>Normal Weight</v>
      </c>
      <c r="S336">
        <v>10.64</v>
      </c>
      <c r="T336" t="str">
        <f t="shared" si="25"/>
        <v>diabetes</v>
      </c>
      <c r="X336">
        <v>2001</v>
      </c>
      <c r="Y336" t="s">
        <v>35</v>
      </c>
      <c r="Z336">
        <v>29</v>
      </c>
      <c r="AA336" s="11" t="str">
        <f t="shared" si="26"/>
        <v>29 Aug 2001</v>
      </c>
      <c r="AD336" s="14" t="str">
        <f t="shared" si="27"/>
        <v>29 Aug 2001</v>
      </c>
      <c r="AE336">
        <f t="shared" ca="1" si="28"/>
        <v>25</v>
      </c>
      <c r="AH336" s="16">
        <v>3167.46</v>
      </c>
    </row>
    <row r="337" spans="1:34" ht="15.6" x14ac:dyDescent="0.3">
      <c r="A337" s="1"/>
      <c r="B337" s="1" t="s">
        <v>2717</v>
      </c>
      <c r="C337" s="1" t="s">
        <v>5350</v>
      </c>
      <c r="D337" t="s">
        <v>4732</v>
      </c>
      <c r="E337" t="s">
        <v>5351</v>
      </c>
      <c r="H337">
        <v>1</v>
      </c>
      <c r="K337" t="s">
        <v>2380</v>
      </c>
      <c r="L337" t="s">
        <v>2382</v>
      </c>
      <c r="O337">
        <v>33.090000000000003</v>
      </c>
      <c r="P337" t="str">
        <f t="shared" si="29"/>
        <v>Obesity</v>
      </c>
      <c r="S337">
        <v>6.06</v>
      </c>
      <c r="T337" t="str">
        <f t="shared" si="25"/>
        <v>Prediabetes</v>
      </c>
      <c r="X337">
        <v>1994</v>
      </c>
      <c r="Y337" t="s">
        <v>37</v>
      </c>
      <c r="Z337">
        <v>25</v>
      </c>
      <c r="AA337" s="11" t="str">
        <f t="shared" si="26"/>
        <v>25 Oct 1994</v>
      </c>
      <c r="AD337" s="14" t="str">
        <f t="shared" si="27"/>
        <v>25 Oct 1994</v>
      </c>
      <c r="AE337">
        <f t="shared" ca="1" si="28"/>
        <v>31</v>
      </c>
      <c r="AH337" s="16">
        <v>3171.61</v>
      </c>
    </row>
    <row r="338" spans="1:34" ht="15.6" x14ac:dyDescent="0.3">
      <c r="A338" s="1"/>
      <c r="B338" s="1" t="s">
        <v>2718</v>
      </c>
      <c r="C338" s="1" t="s">
        <v>5352</v>
      </c>
      <c r="D338" t="s">
        <v>4735</v>
      </c>
      <c r="E338" t="s">
        <v>5353</v>
      </c>
      <c r="H338">
        <v>1</v>
      </c>
      <c r="K338" t="s">
        <v>2380</v>
      </c>
      <c r="L338" t="s">
        <v>2382</v>
      </c>
      <c r="O338">
        <v>18.329999999999998</v>
      </c>
      <c r="P338" t="str">
        <f t="shared" si="29"/>
        <v>Underweight</v>
      </c>
      <c r="S338">
        <v>7.46</v>
      </c>
      <c r="T338" t="str">
        <f t="shared" si="25"/>
        <v>diabetes</v>
      </c>
      <c r="X338">
        <v>1994</v>
      </c>
      <c r="Y338" t="s">
        <v>10</v>
      </c>
      <c r="Z338">
        <v>6</v>
      </c>
      <c r="AA338" s="11" t="str">
        <f t="shared" si="26"/>
        <v>6 Jul 1994</v>
      </c>
      <c r="AD338" s="14" t="str">
        <f t="shared" si="27"/>
        <v>6 Jul 1994</v>
      </c>
      <c r="AE338">
        <f t="shared" ca="1" si="28"/>
        <v>32</v>
      </c>
      <c r="AH338" s="16">
        <v>3172.02</v>
      </c>
    </row>
    <row r="339" spans="1:34" ht="15.6" x14ac:dyDescent="0.3">
      <c r="A339" s="1"/>
      <c r="B339" s="1" t="s">
        <v>2719</v>
      </c>
      <c r="C339" s="1" t="s">
        <v>5354</v>
      </c>
      <c r="D339" t="s">
        <v>4732</v>
      </c>
      <c r="E339" t="s">
        <v>5355</v>
      </c>
      <c r="H339">
        <v>2</v>
      </c>
      <c r="K339" t="s">
        <v>2380</v>
      </c>
      <c r="L339" t="s">
        <v>2382</v>
      </c>
      <c r="O339">
        <v>27.74</v>
      </c>
      <c r="P339" t="str">
        <f t="shared" si="29"/>
        <v>Overweight</v>
      </c>
      <c r="S339">
        <v>4.68</v>
      </c>
      <c r="T339" t="str">
        <f t="shared" si="25"/>
        <v>normal</v>
      </c>
      <c r="X339">
        <v>1996</v>
      </c>
      <c r="Y339" t="s">
        <v>35</v>
      </c>
      <c r="Z339">
        <v>14</v>
      </c>
      <c r="AA339" s="11" t="str">
        <f t="shared" si="26"/>
        <v>14 Aug 1996</v>
      </c>
      <c r="AD339" s="14" t="str">
        <f t="shared" si="27"/>
        <v>14 Aug 1996</v>
      </c>
      <c r="AE339">
        <f t="shared" ca="1" si="28"/>
        <v>30</v>
      </c>
      <c r="AH339" s="16">
        <v>3176.29</v>
      </c>
    </row>
    <row r="340" spans="1:34" ht="15.6" x14ac:dyDescent="0.3">
      <c r="A340" s="1"/>
      <c r="B340" s="1" t="s">
        <v>2720</v>
      </c>
      <c r="C340" s="1" t="s">
        <v>5356</v>
      </c>
      <c r="D340" t="s">
        <v>4735</v>
      </c>
      <c r="E340" t="s">
        <v>5357</v>
      </c>
      <c r="H340">
        <v>1</v>
      </c>
      <c r="K340" t="s">
        <v>2380</v>
      </c>
      <c r="L340" t="s">
        <v>2382</v>
      </c>
      <c r="O340">
        <v>24.2</v>
      </c>
      <c r="P340" t="str">
        <f t="shared" si="29"/>
        <v>Normal Weight</v>
      </c>
      <c r="S340">
        <v>6.15</v>
      </c>
      <c r="T340" t="str">
        <f t="shared" si="25"/>
        <v>Prediabetes</v>
      </c>
      <c r="X340">
        <v>1996</v>
      </c>
      <c r="Y340" t="s">
        <v>10</v>
      </c>
      <c r="Z340">
        <v>3</v>
      </c>
      <c r="AA340" s="11" t="str">
        <f t="shared" si="26"/>
        <v>3 Jul 1996</v>
      </c>
      <c r="AD340" s="14" t="str">
        <f t="shared" si="27"/>
        <v>3 Jul 1996</v>
      </c>
      <c r="AE340">
        <f t="shared" ca="1" si="28"/>
        <v>30</v>
      </c>
      <c r="AH340" s="16">
        <v>3176.82</v>
      </c>
    </row>
    <row r="341" spans="1:34" ht="15.6" x14ac:dyDescent="0.3">
      <c r="A341" s="1"/>
      <c r="B341" s="1" t="s">
        <v>2721</v>
      </c>
      <c r="C341" s="1" t="s">
        <v>5358</v>
      </c>
      <c r="D341" t="s">
        <v>4732</v>
      </c>
      <c r="E341" t="s">
        <v>5359</v>
      </c>
      <c r="H341">
        <v>0</v>
      </c>
      <c r="K341" t="s">
        <v>2380</v>
      </c>
      <c r="L341" t="s">
        <v>2382</v>
      </c>
      <c r="O341">
        <v>22.03</v>
      </c>
      <c r="P341" t="str">
        <f t="shared" si="29"/>
        <v>Normal Weight</v>
      </c>
      <c r="S341">
        <v>4.28</v>
      </c>
      <c r="T341" t="str">
        <f t="shared" si="25"/>
        <v>normal</v>
      </c>
      <c r="X341">
        <v>2000</v>
      </c>
      <c r="Y341" t="s">
        <v>20</v>
      </c>
      <c r="Z341">
        <v>23</v>
      </c>
      <c r="AA341" s="11" t="str">
        <f t="shared" si="26"/>
        <v>23 Sep 2000</v>
      </c>
      <c r="AD341" s="14" t="str">
        <f t="shared" si="27"/>
        <v>23 Sep 2000</v>
      </c>
      <c r="AE341">
        <f t="shared" ca="1" si="28"/>
        <v>26</v>
      </c>
      <c r="AH341" s="16">
        <v>3179.96</v>
      </c>
    </row>
    <row r="342" spans="1:34" ht="15.6" x14ac:dyDescent="0.3">
      <c r="A342" s="1"/>
      <c r="B342" s="1" t="s">
        <v>2722</v>
      </c>
      <c r="C342" s="1" t="s">
        <v>5360</v>
      </c>
      <c r="D342" t="s">
        <v>4732</v>
      </c>
      <c r="E342" t="s">
        <v>5130</v>
      </c>
      <c r="H342">
        <v>3</v>
      </c>
      <c r="K342" t="s">
        <v>2380</v>
      </c>
      <c r="L342" t="s">
        <v>2382</v>
      </c>
      <c r="O342">
        <v>26.885000000000002</v>
      </c>
      <c r="P342" t="str">
        <f t="shared" si="29"/>
        <v>Overweight</v>
      </c>
      <c r="S342">
        <v>9.86</v>
      </c>
      <c r="T342" t="str">
        <f t="shared" si="25"/>
        <v>diabetes</v>
      </c>
      <c r="X342">
        <v>2001</v>
      </c>
      <c r="Y342" t="s">
        <v>20</v>
      </c>
      <c r="Z342">
        <v>2</v>
      </c>
      <c r="AA342" s="11" t="str">
        <f t="shared" si="26"/>
        <v>2 Sep 2001</v>
      </c>
      <c r="AD342" s="14" t="str">
        <f t="shared" si="27"/>
        <v>2 Sep 2001</v>
      </c>
      <c r="AE342">
        <f t="shared" ca="1" si="28"/>
        <v>25</v>
      </c>
      <c r="AH342" s="16">
        <v>3180.51</v>
      </c>
    </row>
    <row r="343" spans="1:34" ht="15.6" x14ac:dyDescent="0.3">
      <c r="A343" s="1"/>
      <c r="B343" s="1" t="s">
        <v>2723</v>
      </c>
      <c r="C343" s="1" t="s">
        <v>5361</v>
      </c>
      <c r="D343" t="s">
        <v>4735</v>
      </c>
      <c r="E343" t="s">
        <v>5051</v>
      </c>
      <c r="H343">
        <v>0</v>
      </c>
      <c r="K343" t="s">
        <v>2380</v>
      </c>
      <c r="L343" t="s">
        <v>2382</v>
      </c>
      <c r="O343">
        <v>16.36</v>
      </c>
      <c r="P343" t="str">
        <f t="shared" si="29"/>
        <v>Underweight</v>
      </c>
      <c r="S343">
        <v>11.19</v>
      </c>
      <c r="T343" t="str">
        <f t="shared" si="25"/>
        <v>diabetes</v>
      </c>
      <c r="X343">
        <v>1996</v>
      </c>
      <c r="Y343" t="s">
        <v>37</v>
      </c>
      <c r="Z343">
        <v>11</v>
      </c>
      <c r="AA343" s="11" t="str">
        <f t="shared" si="26"/>
        <v>11 Oct 1996</v>
      </c>
      <c r="AD343" s="14" t="str">
        <f t="shared" si="27"/>
        <v>11 Oct 1996</v>
      </c>
      <c r="AE343">
        <f t="shared" ca="1" si="28"/>
        <v>30</v>
      </c>
      <c r="AH343" s="16">
        <v>3201.25</v>
      </c>
    </row>
    <row r="344" spans="1:34" ht="15.6" x14ac:dyDescent="0.3">
      <c r="A344" s="1"/>
      <c r="B344" s="1" t="s">
        <v>2724</v>
      </c>
      <c r="C344" s="1" t="s">
        <v>5362</v>
      </c>
      <c r="D344" t="s">
        <v>4732</v>
      </c>
      <c r="E344" t="s">
        <v>5363</v>
      </c>
      <c r="H344">
        <v>1</v>
      </c>
      <c r="K344" t="s">
        <v>2380</v>
      </c>
      <c r="L344" t="s">
        <v>2382</v>
      </c>
      <c r="O344">
        <v>32.299999999999997</v>
      </c>
      <c r="P344" t="str">
        <f t="shared" si="29"/>
        <v>Obesity</v>
      </c>
      <c r="S344">
        <v>4.8899999999999997</v>
      </c>
      <c r="T344" t="str">
        <f t="shared" si="25"/>
        <v>normal</v>
      </c>
      <c r="X344">
        <v>1997</v>
      </c>
      <c r="Y344" t="s">
        <v>10</v>
      </c>
      <c r="Z344">
        <v>5</v>
      </c>
      <c r="AA344" s="11" t="str">
        <f t="shared" si="26"/>
        <v>5 Jul 1997</v>
      </c>
      <c r="AD344" s="14" t="str">
        <f t="shared" si="27"/>
        <v>5 Jul 1997</v>
      </c>
      <c r="AE344">
        <f t="shared" ca="1" si="28"/>
        <v>29</v>
      </c>
      <c r="AH344" s="16">
        <v>3206.49</v>
      </c>
    </row>
    <row r="345" spans="1:34" ht="15.6" x14ac:dyDescent="0.3">
      <c r="A345" s="1"/>
      <c r="B345" s="1" t="s">
        <v>2725</v>
      </c>
      <c r="C345" s="1" t="s">
        <v>5364</v>
      </c>
      <c r="D345" t="s">
        <v>4732</v>
      </c>
      <c r="E345" t="s">
        <v>5365</v>
      </c>
      <c r="H345">
        <v>0</v>
      </c>
      <c r="K345" t="s">
        <v>2380</v>
      </c>
      <c r="L345" t="s">
        <v>2380</v>
      </c>
      <c r="O345">
        <v>16.05</v>
      </c>
      <c r="P345" t="str">
        <f t="shared" si="29"/>
        <v>Underweight</v>
      </c>
      <c r="S345">
        <v>4.3499999999999996</v>
      </c>
      <c r="T345" t="str">
        <f t="shared" si="25"/>
        <v>normal</v>
      </c>
      <c r="X345">
        <v>1997</v>
      </c>
      <c r="Y345" t="s">
        <v>30</v>
      </c>
      <c r="Z345">
        <v>22</v>
      </c>
      <c r="AA345" s="11" t="str">
        <f t="shared" si="26"/>
        <v>22 Dec 1997</v>
      </c>
      <c r="AD345" s="14" t="str">
        <f t="shared" si="27"/>
        <v>22 Dec 1997</v>
      </c>
      <c r="AE345">
        <f t="shared" ca="1" si="28"/>
        <v>28</v>
      </c>
      <c r="AH345" s="16">
        <v>3208.79</v>
      </c>
    </row>
    <row r="346" spans="1:34" ht="15.6" x14ac:dyDescent="0.3">
      <c r="A346" s="1"/>
      <c r="B346" s="1" t="s">
        <v>2726</v>
      </c>
      <c r="C346" s="1" t="s">
        <v>5366</v>
      </c>
      <c r="D346" t="s">
        <v>4732</v>
      </c>
      <c r="E346" t="s">
        <v>5367</v>
      </c>
      <c r="H346">
        <v>2</v>
      </c>
      <c r="K346" t="s">
        <v>2380</v>
      </c>
      <c r="L346" t="s">
        <v>2382</v>
      </c>
      <c r="O346">
        <v>29.07</v>
      </c>
      <c r="P346" t="str">
        <f t="shared" si="29"/>
        <v>Overweight</v>
      </c>
      <c r="S346">
        <v>8.66</v>
      </c>
      <c r="T346" t="str">
        <f t="shared" si="25"/>
        <v>diabetes</v>
      </c>
      <c r="X346">
        <v>1997</v>
      </c>
      <c r="Y346" t="s">
        <v>10</v>
      </c>
      <c r="Z346">
        <v>6</v>
      </c>
      <c r="AA346" s="11" t="str">
        <f t="shared" si="26"/>
        <v>6 Jul 1997</v>
      </c>
      <c r="AD346" s="14" t="str">
        <f t="shared" si="27"/>
        <v>6 Jul 1997</v>
      </c>
      <c r="AE346">
        <f t="shared" ca="1" si="28"/>
        <v>29</v>
      </c>
      <c r="AH346" s="16">
        <v>3213.62</v>
      </c>
    </row>
    <row r="347" spans="1:34" ht="15.6" x14ac:dyDescent="0.3">
      <c r="A347" s="1"/>
      <c r="B347" s="1" t="s">
        <v>2727</v>
      </c>
      <c r="C347" s="1" t="s">
        <v>5368</v>
      </c>
      <c r="D347" t="s">
        <v>4732</v>
      </c>
      <c r="E347" t="s">
        <v>4925</v>
      </c>
      <c r="H347">
        <v>0</v>
      </c>
      <c r="K347" t="s">
        <v>2380</v>
      </c>
      <c r="L347" t="s">
        <v>2382</v>
      </c>
      <c r="O347">
        <v>17.43</v>
      </c>
      <c r="P347" t="str">
        <f t="shared" si="29"/>
        <v>Underweight</v>
      </c>
      <c r="S347">
        <v>8.64</v>
      </c>
      <c r="T347" t="str">
        <f t="shared" si="25"/>
        <v>diabetes</v>
      </c>
      <c r="X347">
        <v>1997</v>
      </c>
      <c r="Y347" t="s">
        <v>35</v>
      </c>
      <c r="Z347">
        <v>2</v>
      </c>
      <c r="AA347" s="11" t="str">
        <f t="shared" si="26"/>
        <v>2 Aug 1997</v>
      </c>
      <c r="AD347" s="14" t="str">
        <f t="shared" si="27"/>
        <v>2 Aug 1997</v>
      </c>
      <c r="AE347">
        <f t="shared" ca="1" si="28"/>
        <v>29</v>
      </c>
      <c r="AH347" s="16">
        <v>3227.12</v>
      </c>
    </row>
    <row r="348" spans="1:34" ht="15.6" x14ac:dyDescent="0.3">
      <c r="A348" s="1"/>
      <c r="B348" s="1" t="s">
        <v>2728</v>
      </c>
      <c r="C348" s="1" t="s">
        <v>5369</v>
      </c>
      <c r="D348" t="s">
        <v>4735</v>
      </c>
      <c r="E348" t="s">
        <v>5370</v>
      </c>
      <c r="H348">
        <v>0</v>
      </c>
      <c r="K348" t="s">
        <v>2380</v>
      </c>
      <c r="L348" t="s">
        <v>2382</v>
      </c>
      <c r="O348">
        <v>19.329999999999998</v>
      </c>
      <c r="P348" t="str">
        <f t="shared" si="29"/>
        <v>Normal Weight</v>
      </c>
      <c r="S348">
        <v>4.2699999999999996</v>
      </c>
      <c r="T348" t="str">
        <f t="shared" si="25"/>
        <v>normal</v>
      </c>
      <c r="X348">
        <v>1997</v>
      </c>
      <c r="Y348" t="s">
        <v>20</v>
      </c>
      <c r="Z348">
        <v>2</v>
      </c>
      <c r="AA348" s="11" t="str">
        <f t="shared" si="26"/>
        <v>2 Sep 1997</v>
      </c>
      <c r="AD348" s="14" t="str">
        <f t="shared" si="27"/>
        <v>2 Sep 1997</v>
      </c>
      <c r="AE348">
        <f t="shared" ca="1" si="28"/>
        <v>29</v>
      </c>
      <c r="AH348" s="16">
        <v>3238.44</v>
      </c>
    </row>
    <row r="349" spans="1:34" ht="15.6" x14ac:dyDescent="0.3">
      <c r="A349" s="1"/>
      <c r="B349" s="1" t="s">
        <v>2729</v>
      </c>
      <c r="C349" s="1" t="s">
        <v>5371</v>
      </c>
      <c r="D349" t="s">
        <v>4732</v>
      </c>
      <c r="E349" t="s">
        <v>5372</v>
      </c>
      <c r="H349">
        <v>1</v>
      </c>
      <c r="K349" t="s">
        <v>2380</v>
      </c>
      <c r="L349" t="s">
        <v>2382</v>
      </c>
      <c r="O349">
        <v>30.52</v>
      </c>
      <c r="P349" t="str">
        <f t="shared" si="29"/>
        <v>Obesity</v>
      </c>
      <c r="S349">
        <v>4.21</v>
      </c>
      <c r="T349" t="str">
        <f t="shared" si="25"/>
        <v>normal</v>
      </c>
      <c r="X349">
        <v>1991</v>
      </c>
      <c r="Y349" t="s">
        <v>15</v>
      </c>
      <c r="Z349">
        <v>13</v>
      </c>
      <c r="AA349" s="11" t="str">
        <f t="shared" si="26"/>
        <v>13 Nov 1991</v>
      </c>
      <c r="AD349" s="14" t="str">
        <f t="shared" si="27"/>
        <v>13 Nov 1991</v>
      </c>
      <c r="AE349">
        <f t="shared" ca="1" si="28"/>
        <v>34</v>
      </c>
      <c r="AH349" s="16">
        <v>3260.2</v>
      </c>
    </row>
    <row r="350" spans="1:34" ht="15.6" x14ac:dyDescent="0.3">
      <c r="A350" s="1"/>
      <c r="B350" s="1" t="s">
        <v>2730</v>
      </c>
      <c r="C350" s="1" t="s">
        <v>5373</v>
      </c>
      <c r="D350" t="s">
        <v>4735</v>
      </c>
      <c r="E350" t="s">
        <v>4836</v>
      </c>
      <c r="H350">
        <v>1</v>
      </c>
      <c r="K350" t="s">
        <v>2380</v>
      </c>
      <c r="L350" t="s">
        <v>2382</v>
      </c>
      <c r="O350">
        <v>39.21</v>
      </c>
      <c r="P350" t="str">
        <f t="shared" si="29"/>
        <v>Obesity</v>
      </c>
      <c r="S350">
        <v>5.04</v>
      </c>
      <c r="T350" t="str">
        <f t="shared" si="25"/>
        <v>normal</v>
      </c>
      <c r="X350">
        <v>1994</v>
      </c>
      <c r="Y350" t="s">
        <v>30</v>
      </c>
      <c r="Z350">
        <v>2</v>
      </c>
      <c r="AA350" s="11" t="str">
        <f t="shared" si="26"/>
        <v>2 Dec 1994</v>
      </c>
      <c r="AD350" s="14" t="str">
        <f t="shared" si="27"/>
        <v>2 Dec 1994</v>
      </c>
      <c r="AE350">
        <f t="shared" ca="1" si="28"/>
        <v>31</v>
      </c>
      <c r="AH350" s="16">
        <v>3268.85</v>
      </c>
    </row>
    <row r="351" spans="1:34" ht="15.6" x14ac:dyDescent="0.3">
      <c r="A351" s="1"/>
      <c r="B351" s="1" t="s">
        <v>2731</v>
      </c>
      <c r="C351" s="1" t="s">
        <v>5374</v>
      </c>
      <c r="D351" t="s">
        <v>4732</v>
      </c>
      <c r="E351" t="s">
        <v>5375</v>
      </c>
      <c r="H351">
        <v>2</v>
      </c>
      <c r="K351" t="s">
        <v>2380</v>
      </c>
      <c r="L351" t="s">
        <v>2382</v>
      </c>
      <c r="O351">
        <v>26.98</v>
      </c>
      <c r="P351" t="str">
        <f t="shared" si="29"/>
        <v>Overweight</v>
      </c>
      <c r="S351">
        <v>5.21</v>
      </c>
      <c r="T351" t="str">
        <f t="shared" si="25"/>
        <v>normal</v>
      </c>
      <c r="X351">
        <v>1994</v>
      </c>
      <c r="Y351" t="s">
        <v>10</v>
      </c>
      <c r="Z351">
        <v>1</v>
      </c>
      <c r="AA351" s="11" t="str">
        <f t="shared" si="26"/>
        <v>1 Jul 1994</v>
      </c>
      <c r="AD351" s="14" t="str">
        <f t="shared" si="27"/>
        <v>1 Jul 1994</v>
      </c>
      <c r="AE351">
        <f t="shared" ca="1" si="28"/>
        <v>32</v>
      </c>
      <c r="AH351" s="16">
        <v>3277.16</v>
      </c>
    </row>
    <row r="352" spans="1:34" ht="15.6" x14ac:dyDescent="0.3">
      <c r="A352" s="1"/>
      <c r="B352" s="1" t="s">
        <v>2732</v>
      </c>
      <c r="C352" s="1" t="s">
        <v>5376</v>
      </c>
      <c r="D352" t="s">
        <v>4732</v>
      </c>
      <c r="E352" t="s">
        <v>5377</v>
      </c>
      <c r="H352">
        <v>0</v>
      </c>
      <c r="K352" t="s">
        <v>2380</v>
      </c>
      <c r="L352" t="s">
        <v>2382</v>
      </c>
      <c r="O352">
        <v>25.84</v>
      </c>
      <c r="P352" t="str">
        <f t="shared" si="29"/>
        <v>Overweight</v>
      </c>
      <c r="S352">
        <v>8.83</v>
      </c>
      <c r="T352" t="str">
        <f t="shared" si="25"/>
        <v>diabetes</v>
      </c>
      <c r="X352">
        <v>2001</v>
      </c>
      <c r="Y352" t="s">
        <v>37</v>
      </c>
      <c r="Z352">
        <v>6</v>
      </c>
      <c r="AA352" s="11" t="str">
        <f t="shared" si="26"/>
        <v>6 Oct 2001</v>
      </c>
      <c r="AD352" s="14" t="str">
        <f t="shared" si="27"/>
        <v>6 Oct 2001</v>
      </c>
      <c r="AE352">
        <f t="shared" ca="1" si="28"/>
        <v>25</v>
      </c>
      <c r="AH352" s="16">
        <v>3279.87</v>
      </c>
    </row>
    <row r="353" spans="1:34" ht="15.6" x14ac:dyDescent="0.3">
      <c r="A353" s="1"/>
      <c r="B353" s="1" t="s">
        <v>2733</v>
      </c>
      <c r="C353" s="1" t="s">
        <v>5378</v>
      </c>
      <c r="D353" t="s">
        <v>4735</v>
      </c>
      <c r="E353" t="s">
        <v>5379</v>
      </c>
      <c r="H353">
        <v>2</v>
      </c>
      <c r="K353" t="s">
        <v>2380</v>
      </c>
      <c r="L353" t="s">
        <v>2380</v>
      </c>
      <c r="O353">
        <v>28.31</v>
      </c>
      <c r="P353" t="str">
        <f t="shared" si="29"/>
        <v>Overweight</v>
      </c>
      <c r="S353">
        <v>8.4700000000000006</v>
      </c>
      <c r="T353" t="str">
        <f t="shared" si="25"/>
        <v>diabetes</v>
      </c>
      <c r="X353">
        <v>2003</v>
      </c>
      <c r="Y353" t="s">
        <v>10</v>
      </c>
      <c r="Z353">
        <v>3</v>
      </c>
      <c r="AA353" s="11" t="str">
        <f t="shared" si="26"/>
        <v>3 Jul 2003</v>
      </c>
      <c r="AD353" s="14" t="str">
        <f t="shared" si="27"/>
        <v>3 Jul 2003</v>
      </c>
      <c r="AE353">
        <f t="shared" ca="1" si="28"/>
        <v>23</v>
      </c>
      <c r="AH353" s="16">
        <v>3280.22</v>
      </c>
    </row>
    <row r="354" spans="1:34" ht="15.6" x14ac:dyDescent="0.3">
      <c r="A354" s="1"/>
      <c r="B354" s="1" t="s">
        <v>2734</v>
      </c>
      <c r="C354" s="1" t="s">
        <v>5380</v>
      </c>
      <c r="D354" t="s">
        <v>4732</v>
      </c>
      <c r="E354" t="s">
        <v>5381</v>
      </c>
      <c r="H354">
        <v>0</v>
      </c>
      <c r="K354" t="s">
        <v>2380</v>
      </c>
      <c r="L354" t="s">
        <v>2382</v>
      </c>
      <c r="O354">
        <v>23.94</v>
      </c>
      <c r="P354" t="str">
        <f t="shared" si="29"/>
        <v>Normal Weight</v>
      </c>
      <c r="S354">
        <v>4.2</v>
      </c>
      <c r="T354" t="str">
        <f t="shared" si="25"/>
        <v>normal</v>
      </c>
      <c r="X354">
        <v>1996</v>
      </c>
      <c r="Y354" t="s">
        <v>15</v>
      </c>
      <c r="Z354">
        <v>17</v>
      </c>
      <c r="AA354" s="11" t="str">
        <f t="shared" si="26"/>
        <v>17 Nov 1996</v>
      </c>
      <c r="AD354" s="14" t="str">
        <f t="shared" si="27"/>
        <v>17 Nov 1996</v>
      </c>
      <c r="AE354">
        <f t="shared" ca="1" si="28"/>
        <v>29</v>
      </c>
      <c r="AH354" s="16">
        <v>3292.53</v>
      </c>
    </row>
    <row r="355" spans="1:34" ht="15.6" x14ac:dyDescent="0.3">
      <c r="A355" s="1"/>
      <c r="B355" s="1" t="s">
        <v>2735</v>
      </c>
      <c r="C355" s="1" t="s">
        <v>5382</v>
      </c>
      <c r="D355" t="s">
        <v>4735</v>
      </c>
      <c r="E355" t="s">
        <v>5383</v>
      </c>
      <c r="H355">
        <v>0</v>
      </c>
      <c r="K355" t="s">
        <v>2380</v>
      </c>
      <c r="L355" t="s">
        <v>2382</v>
      </c>
      <c r="O355">
        <v>20.03</v>
      </c>
      <c r="P355" t="str">
        <f t="shared" si="29"/>
        <v>Normal Weight</v>
      </c>
      <c r="S355">
        <v>6.14</v>
      </c>
      <c r="T355" t="str">
        <f t="shared" si="25"/>
        <v>Prediabetes</v>
      </c>
      <c r="X355">
        <v>2003</v>
      </c>
      <c r="Y355" t="s">
        <v>30</v>
      </c>
      <c r="Z355">
        <v>5</v>
      </c>
      <c r="AA355" s="11" t="str">
        <f t="shared" si="26"/>
        <v>5 Dec 2003</v>
      </c>
      <c r="AD355" s="14" t="str">
        <f t="shared" si="27"/>
        <v>5 Dec 2003</v>
      </c>
      <c r="AE355">
        <f t="shared" ca="1" si="28"/>
        <v>22</v>
      </c>
      <c r="AH355" s="16">
        <v>3300.7</v>
      </c>
    </row>
    <row r="356" spans="1:34" ht="15.6" x14ac:dyDescent="0.3">
      <c r="A356" s="1"/>
      <c r="B356" s="1" t="s">
        <v>2736</v>
      </c>
      <c r="C356" s="1" t="s">
        <v>5384</v>
      </c>
      <c r="D356" t="s">
        <v>4732</v>
      </c>
      <c r="E356" t="s">
        <v>5385</v>
      </c>
      <c r="H356">
        <v>0</v>
      </c>
      <c r="K356" t="s">
        <v>2380</v>
      </c>
      <c r="L356" t="s">
        <v>2382</v>
      </c>
      <c r="O356">
        <v>41.42</v>
      </c>
      <c r="P356" t="str">
        <f t="shared" si="29"/>
        <v>Obesity</v>
      </c>
      <c r="S356">
        <v>6.07</v>
      </c>
      <c r="T356" t="str">
        <f t="shared" si="25"/>
        <v>Prediabetes</v>
      </c>
      <c r="X356">
        <v>2003</v>
      </c>
      <c r="Y356" t="s">
        <v>15</v>
      </c>
      <c r="Z356">
        <v>18</v>
      </c>
      <c r="AA356" s="11" t="str">
        <f t="shared" si="26"/>
        <v>18 Nov 2003</v>
      </c>
      <c r="AD356" s="14" t="str">
        <f t="shared" si="27"/>
        <v>18 Nov 2003</v>
      </c>
      <c r="AE356">
        <f t="shared" ca="1" si="28"/>
        <v>22</v>
      </c>
      <c r="AH356" s="16">
        <v>3308.46</v>
      </c>
    </row>
    <row r="357" spans="1:34" ht="15.6" x14ac:dyDescent="0.3">
      <c r="A357" s="1"/>
      <c r="B357" s="1" t="s">
        <v>2737</v>
      </c>
      <c r="C357" s="1" t="s">
        <v>4892</v>
      </c>
      <c r="D357" t="s">
        <v>4735</v>
      </c>
      <c r="E357" t="s">
        <v>5386</v>
      </c>
      <c r="H357">
        <v>0</v>
      </c>
      <c r="K357" t="s">
        <v>2380</v>
      </c>
      <c r="L357" t="s">
        <v>2380</v>
      </c>
      <c r="O357">
        <v>36.67</v>
      </c>
      <c r="P357" t="str">
        <f t="shared" si="29"/>
        <v>Obesity</v>
      </c>
      <c r="S357">
        <v>10.210000000000001</v>
      </c>
      <c r="T357" t="str">
        <f t="shared" si="25"/>
        <v>diabetes</v>
      </c>
      <c r="X357">
        <v>1997</v>
      </c>
      <c r="Y357" t="s">
        <v>18</v>
      </c>
      <c r="Z357">
        <v>20</v>
      </c>
      <c r="AA357" s="11" t="str">
        <f t="shared" si="26"/>
        <v>20 Jun 1997</v>
      </c>
      <c r="AD357" s="14" t="str">
        <f t="shared" si="27"/>
        <v>20 Jun 1997</v>
      </c>
      <c r="AE357">
        <f t="shared" ca="1" si="28"/>
        <v>29</v>
      </c>
      <c r="AH357" s="16">
        <v>3309.79</v>
      </c>
    </row>
    <row r="358" spans="1:34" ht="15.6" x14ac:dyDescent="0.3">
      <c r="A358" s="1"/>
      <c r="B358" s="1" t="s">
        <v>2738</v>
      </c>
      <c r="C358" s="1" t="s">
        <v>5387</v>
      </c>
      <c r="D358" t="s">
        <v>4732</v>
      </c>
      <c r="E358" t="s">
        <v>5388</v>
      </c>
      <c r="H358">
        <v>0</v>
      </c>
      <c r="K358" t="s">
        <v>2380</v>
      </c>
      <c r="L358" t="s">
        <v>2380</v>
      </c>
      <c r="O358">
        <v>27.645</v>
      </c>
      <c r="P358" t="str">
        <f t="shared" si="29"/>
        <v>Overweight</v>
      </c>
      <c r="S358">
        <v>4.6900000000000004</v>
      </c>
      <c r="T358" t="str">
        <f t="shared" si="25"/>
        <v>normal</v>
      </c>
      <c r="X358">
        <v>1991</v>
      </c>
      <c r="Y358" t="s">
        <v>20</v>
      </c>
      <c r="Z358">
        <v>1</v>
      </c>
      <c r="AA358" s="11" t="str">
        <f t="shared" si="26"/>
        <v>1 Sep 1991</v>
      </c>
      <c r="AD358" s="14" t="str">
        <f t="shared" si="27"/>
        <v>1 Sep 1991</v>
      </c>
      <c r="AE358">
        <f t="shared" ca="1" si="28"/>
        <v>35</v>
      </c>
      <c r="AH358" s="16">
        <v>3342.79</v>
      </c>
    </row>
    <row r="359" spans="1:34" ht="15.6" x14ac:dyDescent="0.3">
      <c r="A359" s="1"/>
      <c r="B359" s="1" t="s">
        <v>2739</v>
      </c>
      <c r="C359" s="1" t="s">
        <v>5389</v>
      </c>
      <c r="D359" t="s">
        <v>4732</v>
      </c>
      <c r="E359" t="s">
        <v>5390</v>
      </c>
      <c r="H359">
        <v>0</v>
      </c>
      <c r="K359" t="s">
        <v>2380</v>
      </c>
      <c r="L359" t="s">
        <v>2380</v>
      </c>
      <c r="O359">
        <v>22.72</v>
      </c>
      <c r="P359" t="str">
        <f t="shared" si="29"/>
        <v>Normal Weight</v>
      </c>
      <c r="S359">
        <v>5.71</v>
      </c>
      <c r="T359" t="str">
        <f t="shared" si="25"/>
        <v>Prediabetes</v>
      </c>
      <c r="X359">
        <v>1993</v>
      </c>
      <c r="Y359" t="s">
        <v>37</v>
      </c>
      <c r="Z359">
        <v>28</v>
      </c>
      <c r="AA359" s="11" t="str">
        <f t="shared" si="26"/>
        <v>28 Oct 1993</v>
      </c>
      <c r="AD359" s="14" t="str">
        <f t="shared" si="27"/>
        <v>28 Oct 1993</v>
      </c>
      <c r="AE359">
        <f t="shared" ca="1" si="28"/>
        <v>32</v>
      </c>
      <c r="AH359" s="16">
        <v>3353.28</v>
      </c>
    </row>
    <row r="360" spans="1:34" ht="15.6" x14ac:dyDescent="0.3">
      <c r="A360" s="1"/>
      <c r="B360" s="1" t="s">
        <v>2740</v>
      </c>
      <c r="C360" s="1" t="s">
        <v>5391</v>
      </c>
      <c r="D360" t="s">
        <v>4732</v>
      </c>
      <c r="E360" t="s">
        <v>5392</v>
      </c>
      <c r="H360">
        <v>1</v>
      </c>
      <c r="K360" t="s">
        <v>2380</v>
      </c>
      <c r="L360" t="s">
        <v>2382</v>
      </c>
      <c r="O360">
        <v>36.520000000000003</v>
      </c>
      <c r="P360" t="str">
        <f t="shared" si="29"/>
        <v>Obesity</v>
      </c>
      <c r="S360">
        <v>9.07</v>
      </c>
      <c r="T360" t="str">
        <f t="shared" si="25"/>
        <v>diabetes</v>
      </c>
      <c r="X360">
        <v>1995</v>
      </c>
      <c r="Y360" t="s">
        <v>18</v>
      </c>
      <c r="Z360">
        <v>23</v>
      </c>
      <c r="AA360" s="11" t="str">
        <f t="shared" si="26"/>
        <v>23 Jun 1995</v>
      </c>
      <c r="AD360" s="14" t="str">
        <f t="shared" si="27"/>
        <v>23 Jun 1995</v>
      </c>
      <c r="AE360">
        <f t="shared" ca="1" si="28"/>
        <v>31</v>
      </c>
      <c r="AH360" s="16">
        <v>3353.47</v>
      </c>
    </row>
    <row r="361" spans="1:34" ht="15.6" x14ac:dyDescent="0.3">
      <c r="A361" s="1"/>
      <c r="B361" s="1" t="s">
        <v>2741</v>
      </c>
      <c r="C361" s="1" t="s">
        <v>5393</v>
      </c>
      <c r="D361" t="s">
        <v>4735</v>
      </c>
      <c r="E361" t="s">
        <v>5394</v>
      </c>
      <c r="H361">
        <v>0</v>
      </c>
      <c r="K361" t="s">
        <v>2380</v>
      </c>
      <c r="L361" t="s">
        <v>2380</v>
      </c>
      <c r="O361">
        <v>33.96</v>
      </c>
      <c r="P361" t="str">
        <f t="shared" si="29"/>
        <v>Obesity</v>
      </c>
      <c r="S361">
        <v>4.99</v>
      </c>
      <c r="T361" t="str">
        <f t="shared" si="25"/>
        <v>normal</v>
      </c>
      <c r="X361">
        <v>1993</v>
      </c>
      <c r="Y361" t="s">
        <v>37</v>
      </c>
      <c r="Z361">
        <v>7</v>
      </c>
      <c r="AA361" s="11" t="str">
        <f t="shared" si="26"/>
        <v>7 Oct 1993</v>
      </c>
      <c r="AD361" s="14" t="str">
        <f t="shared" si="27"/>
        <v>7 Oct 1993</v>
      </c>
      <c r="AE361">
        <f t="shared" ca="1" si="28"/>
        <v>33</v>
      </c>
      <c r="AH361" s="16">
        <v>3366.67</v>
      </c>
    </row>
    <row r="362" spans="1:34" ht="15.6" x14ac:dyDescent="0.3">
      <c r="A362" s="1"/>
      <c r="B362" s="1" t="s">
        <v>2742</v>
      </c>
      <c r="C362" s="1" t="s">
        <v>5395</v>
      </c>
      <c r="D362" t="s">
        <v>4735</v>
      </c>
      <c r="E362" t="s">
        <v>5396</v>
      </c>
      <c r="H362">
        <v>0</v>
      </c>
      <c r="K362" t="s">
        <v>2380</v>
      </c>
      <c r="L362" t="s">
        <v>2382</v>
      </c>
      <c r="O362">
        <v>26.695</v>
      </c>
      <c r="P362" t="str">
        <f t="shared" si="29"/>
        <v>Overweight</v>
      </c>
      <c r="S362">
        <v>8.31</v>
      </c>
      <c r="T362" t="str">
        <f t="shared" si="25"/>
        <v>diabetes</v>
      </c>
      <c r="X362">
        <v>1996</v>
      </c>
      <c r="Y362" t="s">
        <v>30</v>
      </c>
      <c r="Z362">
        <v>14</v>
      </c>
      <c r="AA362" s="11" t="str">
        <f t="shared" si="26"/>
        <v>14 Dec 1996</v>
      </c>
      <c r="AD362" s="14" t="str">
        <f t="shared" si="27"/>
        <v>14 Dec 1996</v>
      </c>
      <c r="AE362">
        <f t="shared" ca="1" si="28"/>
        <v>29</v>
      </c>
      <c r="AH362" s="16">
        <v>3378.91</v>
      </c>
    </row>
    <row r="363" spans="1:34" ht="15.6" x14ac:dyDescent="0.3">
      <c r="A363" s="1"/>
      <c r="B363" s="1" t="s">
        <v>2743</v>
      </c>
      <c r="C363" s="1" t="s">
        <v>5397</v>
      </c>
      <c r="D363" t="s">
        <v>4735</v>
      </c>
      <c r="E363" t="s">
        <v>5398</v>
      </c>
      <c r="H363">
        <v>0</v>
      </c>
      <c r="K363" t="s">
        <v>2380</v>
      </c>
      <c r="L363" t="s">
        <v>2382</v>
      </c>
      <c r="O363">
        <v>18.45</v>
      </c>
      <c r="P363" t="str">
        <f t="shared" si="29"/>
        <v>Underweight</v>
      </c>
      <c r="S363">
        <v>5.07</v>
      </c>
      <c r="T363" t="str">
        <f t="shared" si="25"/>
        <v>normal</v>
      </c>
      <c r="X363">
        <v>1996</v>
      </c>
      <c r="Y363" t="s">
        <v>15</v>
      </c>
      <c r="Z363">
        <v>13</v>
      </c>
      <c r="AA363" s="11" t="str">
        <f t="shared" si="26"/>
        <v>13 Nov 1996</v>
      </c>
      <c r="AD363" s="14" t="str">
        <f t="shared" si="27"/>
        <v>13 Nov 1996</v>
      </c>
      <c r="AE363">
        <f t="shared" ca="1" si="28"/>
        <v>29</v>
      </c>
      <c r="AH363" s="16">
        <v>3385.4</v>
      </c>
    </row>
    <row r="364" spans="1:34" ht="15.6" x14ac:dyDescent="0.3">
      <c r="A364" s="1"/>
      <c r="B364" s="1" t="s">
        <v>2744</v>
      </c>
      <c r="C364" s="1" t="s">
        <v>5098</v>
      </c>
      <c r="D364" t="s">
        <v>4735</v>
      </c>
      <c r="E364" t="s">
        <v>5399</v>
      </c>
      <c r="H364">
        <v>0</v>
      </c>
      <c r="K364" t="s">
        <v>2380</v>
      </c>
      <c r="L364" t="s">
        <v>2382</v>
      </c>
      <c r="O364">
        <v>33.18</v>
      </c>
      <c r="P364" t="str">
        <f t="shared" si="29"/>
        <v>Obesity</v>
      </c>
      <c r="S364">
        <v>4.79</v>
      </c>
      <c r="T364" t="str">
        <f t="shared" si="25"/>
        <v>normal</v>
      </c>
      <c r="X364">
        <v>1996</v>
      </c>
      <c r="Y364" t="s">
        <v>35</v>
      </c>
      <c r="Z364">
        <v>10</v>
      </c>
      <c r="AA364" s="11" t="str">
        <f t="shared" si="26"/>
        <v>10 Aug 1996</v>
      </c>
      <c r="AD364" s="14" t="str">
        <f t="shared" si="27"/>
        <v>10 Aug 1996</v>
      </c>
      <c r="AE364">
        <f t="shared" ca="1" si="28"/>
        <v>30</v>
      </c>
      <c r="AH364" s="16">
        <v>3392.37</v>
      </c>
    </row>
    <row r="365" spans="1:34" ht="15.6" x14ac:dyDescent="0.3">
      <c r="A365" s="1"/>
      <c r="B365" s="1" t="s">
        <v>2745</v>
      </c>
      <c r="C365" s="1" t="s">
        <v>5400</v>
      </c>
      <c r="D365" t="s">
        <v>4735</v>
      </c>
      <c r="E365" t="s">
        <v>5401</v>
      </c>
      <c r="H365">
        <v>2</v>
      </c>
      <c r="K365" t="s">
        <v>2380</v>
      </c>
      <c r="L365" t="s">
        <v>2382</v>
      </c>
      <c r="O365">
        <v>36.1</v>
      </c>
      <c r="P365" t="str">
        <f t="shared" si="29"/>
        <v>Obesity</v>
      </c>
      <c r="S365">
        <v>11.39</v>
      </c>
      <c r="T365" t="str">
        <f t="shared" si="25"/>
        <v>diabetes</v>
      </c>
      <c r="X365">
        <v>1996</v>
      </c>
      <c r="Y365" t="s">
        <v>37</v>
      </c>
      <c r="Z365">
        <v>27</v>
      </c>
      <c r="AA365" s="11" t="str">
        <f t="shared" si="26"/>
        <v>27 Oct 1996</v>
      </c>
      <c r="AD365" s="14" t="str">
        <f t="shared" si="27"/>
        <v>27 Oct 1996</v>
      </c>
      <c r="AE365">
        <f t="shared" ca="1" si="28"/>
        <v>29</v>
      </c>
      <c r="AH365" s="16">
        <v>3392.98</v>
      </c>
    </row>
    <row r="366" spans="1:34" ht="15.6" x14ac:dyDescent="0.3">
      <c r="A366" s="1"/>
      <c r="B366" s="1" t="s">
        <v>2746</v>
      </c>
      <c r="C366" s="1" t="s">
        <v>5402</v>
      </c>
      <c r="D366" t="s">
        <v>4735</v>
      </c>
      <c r="E366" t="s">
        <v>4864</v>
      </c>
      <c r="H366">
        <v>0</v>
      </c>
      <c r="K366" t="s">
        <v>2380</v>
      </c>
      <c r="L366" t="s">
        <v>2380</v>
      </c>
      <c r="O366">
        <v>22.77</v>
      </c>
      <c r="P366" t="str">
        <f t="shared" si="29"/>
        <v>Normal Weight</v>
      </c>
      <c r="S366">
        <v>6</v>
      </c>
      <c r="T366" t="str">
        <f t="shared" si="25"/>
        <v>Prediabetes</v>
      </c>
      <c r="X366">
        <v>2004</v>
      </c>
      <c r="Y366" t="s">
        <v>10</v>
      </c>
      <c r="Z366">
        <v>16</v>
      </c>
      <c r="AA366" s="11" t="str">
        <f t="shared" si="26"/>
        <v>16 Jul 2004</v>
      </c>
      <c r="AD366" s="14" t="str">
        <f t="shared" si="27"/>
        <v>16 Jul 2004</v>
      </c>
      <c r="AE366">
        <f t="shared" ca="1" si="28"/>
        <v>22</v>
      </c>
      <c r="AH366" s="16">
        <v>3393.36</v>
      </c>
    </row>
    <row r="367" spans="1:34" ht="15.6" x14ac:dyDescent="0.3">
      <c r="A367" s="1"/>
      <c r="B367" s="1" t="s">
        <v>2747</v>
      </c>
      <c r="C367" s="1" t="s">
        <v>5403</v>
      </c>
      <c r="D367" t="s">
        <v>4735</v>
      </c>
      <c r="E367" t="s">
        <v>5404</v>
      </c>
      <c r="H367">
        <v>0</v>
      </c>
      <c r="K367" t="s">
        <v>2380</v>
      </c>
      <c r="L367" t="s">
        <v>2382</v>
      </c>
      <c r="O367">
        <v>21.24</v>
      </c>
      <c r="P367" t="str">
        <f t="shared" si="29"/>
        <v>Normal Weight</v>
      </c>
      <c r="S367">
        <v>5.13</v>
      </c>
      <c r="T367" t="str">
        <f t="shared" si="25"/>
        <v>normal</v>
      </c>
      <c r="X367">
        <v>1996</v>
      </c>
      <c r="Y367" t="s">
        <v>30</v>
      </c>
      <c r="Z367">
        <v>19</v>
      </c>
      <c r="AA367" s="11" t="str">
        <f t="shared" si="26"/>
        <v>19 Dec 1996</v>
      </c>
      <c r="AD367" s="14" t="str">
        <f t="shared" si="27"/>
        <v>19 Dec 1996</v>
      </c>
      <c r="AE367">
        <f t="shared" ca="1" si="28"/>
        <v>29</v>
      </c>
      <c r="AH367" s="16">
        <v>3410.32</v>
      </c>
    </row>
    <row r="368" spans="1:34" ht="15.6" x14ac:dyDescent="0.3">
      <c r="A368" s="1"/>
      <c r="B368" s="1" t="s">
        <v>2748</v>
      </c>
      <c r="C368" s="1" t="s">
        <v>5405</v>
      </c>
      <c r="D368" t="s">
        <v>4732</v>
      </c>
      <c r="E368" t="s">
        <v>5406</v>
      </c>
      <c r="H368">
        <v>0</v>
      </c>
      <c r="K368" t="s">
        <v>2380</v>
      </c>
      <c r="L368" t="s">
        <v>2382</v>
      </c>
      <c r="O368">
        <v>17.600000000000001</v>
      </c>
      <c r="P368" t="str">
        <f t="shared" si="29"/>
        <v>Underweight</v>
      </c>
      <c r="S368">
        <v>5.26</v>
      </c>
      <c r="T368" t="str">
        <f t="shared" si="25"/>
        <v>normal</v>
      </c>
      <c r="X368">
        <v>2001</v>
      </c>
      <c r="Y368" t="s">
        <v>30</v>
      </c>
      <c r="Z368">
        <v>26</v>
      </c>
      <c r="AA368" s="11" t="str">
        <f t="shared" si="26"/>
        <v>26 Dec 2001</v>
      </c>
      <c r="AD368" s="14" t="str">
        <f t="shared" si="27"/>
        <v>26 Dec 2001</v>
      </c>
      <c r="AE368">
        <f t="shared" ca="1" si="28"/>
        <v>24</v>
      </c>
      <c r="AH368" s="16">
        <v>3434.38</v>
      </c>
    </row>
    <row r="369" spans="1:34" ht="15.6" x14ac:dyDescent="0.3">
      <c r="A369" s="1"/>
      <c r="B369" s="1" t="s">
        <v>2749</v>
      </c>
      <c r="C369" s="1" t="s">
        <v>5407</v>
      </c>
      <c r="D369" t="s">
        <v>4732</v>
      </c>
      <c r="E369" t="s">
        <v>5408</v>
      </c>
      <c r="H369">
        <v>0</v>
      </c>
      <c r="K369" t="s">
        <v>2380</v>
      </c>
      <c r="L369" t="s">
        <v>2382</v>
      </c>
      <c r="O369">
        <v>26.29</v>
      </c>
      <c r="P369" t="str">
        <f t="shared" si="29"/>
        <v>Overweight</v>
      </c>
      <c r="S369">
        <v>6.84</v>
      </c>
      <c r="T369" t="str">
        <f t="shared" si="25"/>
        <v>diabetes</v>
      </c>
      <c r="X369">
        <v>1986</v>
      </c>
      <c r="Y369" t="s">
        <v>35</v>
      </c>
      <c r="Z369">
        <v>27</v>
      </c>
      <c r="AA369" s="11" t="str">
        <f t="shared" si="26"/>
        <v>27 Aug 1986</v>
      </c>
      <c r="AD369" s="14" t="str">
        <f t="shared" si="27"/>
        <v>27 Aug 1986</v>
      </c>
      <c r="AE369">
        <f t="shared" ca="1" si="28"/>
        <v>40</v>
      </c>
      <c r="AH369" s="16">
        <v>3436.5</v>
      </c>
    </row>
    <row r="370" spans="1:34" ht="15.6" x14ac:dyDescent="0.3">
      <c r="A370" s="1"/>
      <c r="B370" s="1" t="s">
        <v>2750</v>
      </c>
      <c r="C370" s="1" t="s">
        <v>5409</v>
      </c>
      <c r="D370" t="s">
        <v>4735</v>
      </c>
      <c r="E370" t="s">
        <v>5410</v>
      </c>
      <c r="H370">
        <v>0</v>
      </c>
      <c r="K370" t="s">
        <v>2380</v>
      </c>
      <c r="L370" t="s">
        <v>2382</v>
      </c>
      <c r="O370">
        <v>35.31</v>
      </c>
      <c r="P370" t="str">
        <f t="shared" si="29"/>
        <v>Obesity</v>
      </c>
      <c r="S370">
        <v>9.0399999999999991</v>
      </c>
      <c r="T370" t="str">
        <f t="shared" si="25"/>
        <v>diabetes</v>
      </c>
      <c r="X370">
        <v>2000</v>
      </c>
      <c r="Y370" t="s">
        <v>18</v>
      </c>
      <c r="Z370">
        <v>20</v>
      </c>
      <c r="AA370" s="11" t="str">
        <f t="shared" si="26"/>
        <v>20 Jun 2000</v>
      </c>
      <c r="AD370" s="14" t="str">
        <f t="shared" si="27"/>
        <v>20 Jun 2000</v>
      </c>
      <c r="AE370">
        <f t="shared" ca="1" si="28"/>
        <v>26</v>
      </c>
      <c r="AH370" s="16">
        <v>3443.06</v>
      </c>
    </row>
    <row r="371" spans="1:34" ht="15.6" x14ac:dyDescent="0.3">
      <c r="A371" s="1"/>
      <c r="B371" s="1" t="s">
        <v>2751</v>
      </c>
      <c r="C371" s="1" t="s">
        <v>5411</v>
      </c>
      <c r="D371" t="s">
        <v>4735</v>
      </c>
      <c r="E371" t="s">
        <v>5412</v>
      </c>
      <c r="H371">
        <v>1</v>
      </c>
      <c r="K371" t="s">
        <v>2380</v>
      </c>
      <c r="L371" t="s">
        <v>2380</v>
      </c>
      <c r="O371">
        <v>27.04</v>
      </c>
      <c r="P371" t="str">
        <f t="shared" si="29"/>
        <v>Overweight</v>
      </c>
      <c r="S371">
        <v>4.0999999999999996</v>
      </c>
      <c r="T371" t="str">
        <f t="shared" si="25"/>
        <v>normal</v>
      </c>
      <c r="X371">
        <v>1987</v>
      </c>
      <c r="Y371" t="s">
        <v>20</v>
      </c>
      <c r="Z371">
        <v>14</v>
      </c>
      <c r="AA371" s="11" t="str">
        <f t="shared" si="26"/>
        <v>14 Sep 1987</v>
      </c>
      <c r="AD371" s="14" t="str">
        <f t="shared" si="27"/>
        <v>14 Sep 1987</v>
      </c>
      <c r="AE371">
        <f t="shared" ca="1" si="28"/>
        <v>39</v>
      </c>
      <c r="AH371" s="16">
        <v>3453.77</v>
      </c>
    </row>
    <row r="372" spans="1:34" ht="15.6" x14ac:dyDescent="0.3">
      <c r="A372" s="1"/>
      <c r="B372" s="1" t="s">
        <v>2752</v>
      </c>
      <c r="C372" s="1" t="s">
        <v>5413</v>
      </c>
      <c r="D372" t="s">
        <v>4732</v>
      </c>
      <c r="E372" t="s">
        <v>5414</v>
      </c>
      <c r="H372">
        <v>1</v>
      </c>
      <c r="K372" t="s">
        <v>2380</v>
      </c>
      <c r="L372" t="s">
        <v>2382</v>
      </c>
      <c r="O372">
        <v>30.23</v>
      </c>
      <c r="P372" t="str">
        <f t="shared" si="29"/>
        <v>Obesity</v>
      </c>
      <c r="S372">
        <v>4.2300000000000004</v>
      </c>
      <c r="T372" t="str">
        <f t="shared" si="25"/>
        <v>normal</v>
      </c>
      <c r="X372">
        <v>2003</v>
      </c>
      <c r="Y372" t="s">
        <v>10</v>
      </c>
      <c r="Z372">
        <v>29</v>
      </c>
      <c r="AA372" s="11" t="str">
        <f t="shared" si="26"/>
        <v>29 Jul 2003</v>
      </c>
      <c r="AD372" s="14" t="str">
        <f t="shared" si="27"/>
        <v>29 Jul 2003</v>
      </c>
      <c r="AE372">
        <f t="shared" ca="1" si="28"/>
        <v>23</v>
      </c>
      <c r="AH372" s="16">
        <v>3463.51</v>
      </c>
    </row>
    <row r="373" spans="1:34" ht="15.6" x14ac:dyDescent="0.3">
      <c r="A373" s="1"/>
      <c r="B373" s="1" t="s">
        <v>2753</v>
      </c>
      <c r="C373" s="1" t="s">
        <v>5415</v>
      </c>
      <c r="D373" t="s">
        <v>4735</v>
      </c>
      <c r="E373" t="s">
        <v>5416</v>
      </c>
      <c r="H373">
        <v>1</v>
      </c>
      <c r="K373" t="s">
        <v>2380</v>
      </c>
      <c r="L373" t="s">
        <v>2382</v>
      </c>
      <c r="O373">
        <v>30.6</v>
      </c>
      <c r="P373" t="str">
        <f t="shared" si="29"/>
        <v>Obesity</v>
      </c>
      <c r="S373">
        <v>6.48</v>
      </c>
      <c r="T373" t="str">
        <f t="shared" si="25"/>
        <v>Prediabetes</v>
      </c>
      <c r="X373">
        <v>1993</v>
      </c>
      <c r="Y373" t="s">
        <v>37</v>
      </c>
      <c r="Z373">
        <v>12</v>
      </c>
      <c r="AA373" s="11" t="str">
        <f t="shared" si="26"/>
        <v>12 Oct 1993</v>
      </c>
      <c r="AD373" s="14" t="str">
        <f t="shared" si="27"/>
        <v>12 Oct 1993</v>
      </c>
      <c r="AE373">
        <f t="shared" ca="1" si="28"/>
        <v>33</v>
      </c>
      <c r="AH373" s="16">
        <v>3471.41</v>
      </c>
    </row>
    <row r="374" spans="1:34" ht="15.6" x14ac:dyDescent="0.3">
      <c r="A374" s="1"/>
      <c r="B374" s="1" t="s">
        <v>2754</v>
      </c>
      <c r="C374" s="1" t="s">
        <v>5417</v>
      </c>
      <c r="D374" t="s">
        <v>4735</v>
      </c>
      <c r="E374" t="s">
        <v>5418</v>
      </c>
      <c r="H374">
        <v>1</v>
      </c>
      <c r="K374" t="s">
        <v>2380</v>
      </c>
      <c r="L374" t="s">
        <v>2382</v>
      </c>
      <c r="O374">
        <v>26.8</v>
      </c>
      <c r="P374" t="str">
        <f t="shared" si="29"/>
        <v>Overweight</v>
      </c>
      <c r="S374">
        <v>5.53</v>
      </c>
      <c r="T374" t="str">
        <f t="shared" si="25"/>
        <v>normal</v>
      </c>
      <c r="X374">
        <v>2004</v>
      </c>
      <c r="Y374" t="s">
        <v>18</v>
      </c>
      <c r="Z374">
        <v>26</v>
      </c>
      <c r="AA374" s="11" t="str">
        <f t="shared" si="26"/>
        <v>26 Jun 2004</v>
      </c>
      <c r="AD374" s="14" t="str">
        <f t="shared" si="27"/>
        <v>26 Jun 2004</v>
      </c>
      <c r="AE374">
        <f t="shared" ca="1" si="28"/>
        <v>22</v>
      </c>
      <c r="AH374" s="16">
        <v>3481.87</v>
      </c>
    </row>
    <row r="375" spans="1:34" ht="15.6" x14ac:dyDescent="0.3">
      <c r="A375" s="1"/>
      <c r="B375" s="1" t="s">
        <v>2755</v>
      </c>
      <c r="C375" s="1" t="s">
        <v>5419</v>
      </c>
      <c r="D375" t="s">
        <v>4732</v>
      </c>
      <c r="E375" t="s">
        <v>5420</v>
      </c>
      <c r="H375">
        <v>0</v>
      </c>
      <c r="K375" t="s">
        <v>2380</v>
      </c>
      <c r="L375" t="s">
        <v>2382</v>
      </c>
      <c r="O375">
        <v>16.86</v>
      </c>
      <c r="P375" t="str">
        <f t="shared" si="29"/>
        <v>Underweight</v>
      </c>
      <c r="S375">
        <v>4.07</v>
      </c>
      <c r="T375" t="str">
        <f t="shared" si="25"/>
        <v>normal</v>
      </c>
      <c r="X375">
        <v>1996</v>
      </c>
      <c r="Y375" t="s">
        <v>20</v>
      </c>
      <c r="Z375">
        <v>19</v>
      </c>
      <c r="AA375" s="11" t="str">
        <f t="shared" si="26"/>
        <v>19 Sep 1996</v>
      </c>
      <c r="AD375" s="14" t="str">
        <f t="shared" si="27"/>
        <v>19 Sep 1996</v>
      </c>
      <c r="AE375">
        <f t="shared" ca="1" si="28"/>
        <v>30</v>
      </c>
      <c r="AH375" s="16">
        <v>3484.33</v>
      </c>
    </row>
    <row r="376" spans="1:34" ht="15.6" x14ac:dyDescent="0.3">
      <c r="A376" s="1"/>
      <c r="B376" s="1" t="s">
        <v>2756</v>
      </c>
      <c r="C376" s="1" t="s">
        <v>5421</v>
      </c>
      <c r="D376" t="s">
        <v>4735</v>
      </c>
      <c r="E376" t="s">
        <v>5422</v>
      </c>
      <c r="H376">
        <v>1</v>
      </c>
      <c r="K376" t="s">
        <v>2380</v>
      </c>
      <c r="L376" t="s">
        <v>2382</v>
      </c>
      <c r="O376">
        <v>16.3</v>
      </c>
      <c r="P376" t="str">
        <f t="shared" si="29"/>
        <v>Underweight</v>
      </c>
      <c r="S376">
        <v>5.51</v>
      </c>
      <c r="T376" t="str">
        <f t="shared" si="25"/>
        <v>normal</v>
      </c>
      <c r="X376">
        <v>1996</v>
      </c>
      <c r="Y376" t="s">
        <v>20</v>
      </c>
      <c r="Z376">
        <v>18</v>
      </c>
      <c r="AA376" s="11" t="str">
        <f t="shared" si="26"/>
        <v>18 Sep 1996</v>
      </c>
      <c r="AD376" s="14" t="str">
        <f t="shared" si="27"/>
        <v>18 Sep 1996</v>
      </c>
      <c r="AE376">
        <f t="shared" ca="1" si="28"/>
        <v>30</v>
      </c>
      <c r="AH376" s="16">
        <v>3490.55</v>
      </c>
    </row>
    <row r="377" spans="1:34" ht="15.6" x14ac:dyDescent="0.3">
      <c r="A377" s="1"/>
      <c r="B377" s="1" t="s">
        <v>2757</v>
      </c>
      <c r="C377" s="1" t="s">
        <v>5423</v>
      </c>
      <c r="D377" t="s">
        <v>4732</v>
      </c>
      <c r="E377" t="s">
        <v>5424</v>
      </c>
      <c r="H377">
        <v>0</v>
      </c>
      <c r="K377" t="s">
        <v>2380</v>
      </c>
      <c r="L377" t="s">
        <v>2382</v>
      </c>
      <c r="O377">
        <v>29.81</v>
      </c>
      <c r="P377" t="str">
        <f t="shared" si="29"/>
        <v>Overweight</v>
      </c>
      <c r="S377">
        <v>11.66</v>
      </c>
      <c r="T377" t="str">
        <f t="shared" si="25"/>
        <v>diabetes</v>
      </c>
      <c r="X377">
        <v>1999</v>
      </c>
      <c r="Y377" t="s">
        <v>20</v>
      </c>
      <c r="Z377">
        <v>22</v>
      </c>
      <c r="AA377" s="11" t="str">
        <f t="shared" si="26"/>
        <v>22 Sep 1999</v>
      </c>
      <c r="AD377" s="14" t="str">
        <f t="shared" si="27"/>
        <v>22 Sep 1999</v>
      </c>
      <c r="AE377">
        <f t="shared" ca="1" si="28"/>
        <v>27</v>
      </c>
      <c r="AH377" s="16">
        <v>3500.61</v>
      </c>
    </row>
    <row r="378" spans="1:34" ht="15.6" x14ac:dyDescent="0.3">
      <c r="A378" s="1"/>
      <c r="B378" s="1" t="s">
        <v>2758</v>
      </c>
      <c r="C378" s="1" t="s">
        <v>5425</v>
      </c>
      <c r="D378" t="s">
        <v>4732</v>
      </c>
      <c r="E378" t="s">
        <v>5271</v>
      </c>
      <c r="H378">
        <v>0</v>
      </c>
      <c r="K378" t="s">
        <v>2380</v>
      </c>
      <c r="L378" t="s">
        <v>2382</v>
      </c>
      <c r="O378">
        <v>16.329999999999998</v>
      </c>
      <c r="P378" t="str">
        <f t="shared" si="29"/>
        <v>Underweight</v>
      </c>
      <c r="S378">
        <v>7.26</v>
      </c>
      <c r="T378" t="str">
        <f t="shared" si="25"/>
        <v>diabetes</v>
      </c>
      <c r="X378">
        <v>1998</v>
      </c>
      <c r="Y378" t="s">
        <v>20</v>
      </c>
      <c r="Z378">
        <v>16</v>
      </c>
      <c r="AA378" s="11" t="str">
        <f t="shared" si="26"/>
        <v>16 Sep 1998</v>
      </c>
      <c r="AD378" s="14" t="str">
        <f t="shared" si="27"/>
        <v>16 Sep 1998</v>
      </c>
      <c r="AE378">
        <f t="shared" ca="1" si="28"/>
        <v>28</v>
      </c>
      <c r="AH378" s="16">
        <v>3537.7</v>
      </c>
    </row>
    <row r="379" spans="1:34" ht="15.6" x14ac:dyDescent="0.3">
      <c r="A379" s="1"/>
      <c r="B379" s="1" t="s">
        <v>2759</v>
      </c>
      <c r="C379" s="1" t="s">
        <v>5426</v>
      </c>
      <c r="D379" t="s">
        <v>4732</v>
      </c>
      <c r="E379" t="s">
        <v>5427</v>
      </c>
      <c r="H379">
        <v>0</v>
      </c>
      <c r="K379" t="s">
        <v>2380</v>
      </c>
      <c r="L379" t="s">
        <v>2382</v>
      </c>
      <c r="O379">
        <v>16.37</v>
      </c>
      <c r="P379" t="str">
        <f t="shared" si="29"/>
        <v>Underweight</v>
      </c>
      <c r="S379">
        <v>4.79</v>
      </c>
      <c r="T379" t="str">
        <f t="shared" si="25"/>
        <v>normal</v>
      </c>
      <c r="X379">
        <v>2003</v>
      </c>
      <c r="Y379" t="s">
        <v>35</v>
      </c>
      <c r="Z379">
        <v>24</v>
      </c>
      <c r="AA379" s="11" t="str">
        <f t="shared" si="26"/>
        <v>24 Aug 2003</v>
      </c>
      <c r="AD379" s="14" t="str">
        <f t="shared" si="27"/>
        <v>24 Aug 2003</v>
      </c>
      <c r="AE379">
        <f t="shared" ca="1" si="28"/>
        <v>23</v>
      </c>
      <c r="AH379" s="16">
        <v>3538.9</v>
      </c>
    </row>
    <row r="380" spans="1:34" ht="15.6" x14ac:dyDescent="0.3">
      <c r="A380" s="1"/>
      <c r="B380" s="1" t="s">
        <v>2760</v>
      </c>
      <c r="C380" s="1" t="s">
        <v>5428</v>
      </c>
      <c r="D380" t="s">
        <v>4735</v>
      </c>
      <c r="E380" t="s">
        <v>5429</v>
      </c>
      <c r="H380">
        <v>1</v>
      </c>
      <c r="K380" t="s">
        <v>2380</v>
      </c>
      <c r="L380" t="s">
        <v>2382</v>
      </c>
      <c r="O380">
        <v>22.42</v>
      </c>
      <c r="P380" t="str">
        <f t="shared" si="29"/>
        <v>Normal Weight</v>
      </c>
      <c r="S380">
        <v>4.68</v>
      </c>
      <c r="T380" t="str">
        <f t="shared" si="25"/>
        <v>normal</v>
      </c>
      <c r="X380">
        <v>1988</v>
      </c>
      <c r="Y380" t="s">
        <v>37</v>
      </c>
      <c r="Z380">
        <v>15</v>
      </c>
      <c r="AA380" s="11" t="str">
        <f t="shared" si="26"/>
        <v>15 Oct 1988</v>
      </c>
      <c r="AD380" s="14" t="str">
        <f t="shared" si="27"/>
        <v>15 Oct 1988</v>
      </c>
      <c r="AE380">
        <f t="shared" ca="1" si="28"/>
        <v>37</v>
      </c>
      <c r="AH380" s="16">
        <v>3540.12</v>
      </c>
    </row>
    <row r="381" spans="1:34" ht="15.6" x14ac:dyDescent="0.3">
      <c r="A381" s="1"/>
      <c r="B381" s="1" t="s">
        <v>2761</v>
      </c>
      <c r="C381" s="1" t="s">
        <v>5430</v>
      </c>
      <c r="D381" t="s">
        <v>4735</v>
      </c>
      <c r="E381" t="s">
        <v>5032</v>
      </c>
      <c r="H381">
        <v>1</v>
      </c>
      <c r="K381" t="s">
        <v>2380</v>
      </c>
      <c r="L381" t="s">
        <v>2380</v>
      </c>
      <c r="O381">
        <v>31.35</v>
      </c>
      <c r="P381" t="str">
        <f t="shared" si="29"/>
        <v>Obesity</v>
      </c>
      <c r="S381">
        <v>4.33</v>
      </c>
      <c r="T381" t="str">
        <f t="shared" si="25"/>
        <v>normal</v>
      </c>
      <c r="X381">
        <v>1992</v>
      </c>
      <c r="Y381" t="s">
        <v>30</v>
      </c>
      <c r="Z381">
        <v>22</v>
      </c>
      <c r="AA381" s="11" t="str">
        <f t="shared" si="26"/>
        <v>22 Dec 1992</v>
      </c>
      <c r="AD381" s="14" t="str">
        <f t="shared" si="27"/>
        <v>22 Dec 1992</v>
      </c>
      <c r="AE381">
        <f t="shared" ca="1" si="28"/>
        <v>33</v>
      </c>
      <c r="AH381" s="16">
        <v>3554.2</v>
      </c>
    </row>
    <row r="382" spans="1:34" ht="15.6" x14ac:dyDescent="0.3">
      <c r="A382" s="1"/>
      <c r="B382" s="1" t="s">
        <v>2762</v>
      </c>
      <c r="C382" s="1" t="s">
        <v>5431</v>
      </c>
      <c r="D382" t="s">
        <v>4732</v>
      </c>
      <c r="E382" t="s">
        <v>5432</v>
      </c>
      <c r="H382">
        <v>0</v>
      </c>
      <c r="K382" t="s">
        <v>2380</v>
      </c>
      <c r="L382" t="s">
        <v>2380</v>
      </c>
      <c r="O382">
        <v>31.9</v>
      </c>
      <c r="P382" t="str">
        <f t="shared" si="29"/>
        <v>Obesity</v>
      </c>
      <c r="S382">
        <v>11.89</v>
      </c>
      <c r="T382" t="str">
        <f t="shared" si="25"/>
        <v>diabetes</v>
      </c>
      <c r="X382">
        <v>1994</v>
      </c>
      <c r="Y382" t="s">
        <v>20</v>
      </c>
      <c r="Z382">
        <v>24</v>
      </c>
      <c r="AA382" s="11" t="str">
        <f t="shared" si="26"/>
        <v>24 Sep 1994</v>
      </c>
      <c r="AD382" s="14" t="str">
        <f t="shared" si="27"/>
        <v>24 Sep 1994</v>
      </c>
      <c r="AE382">
        <f t="shared" ca="1" si="28"/>
        <v>32</v>
      </c>
      <c r="AH382" s="16">
        <v>3556.92</v>
      </c>
    </row>
    <row r="383" spans="1:34" ht="15.6" x14ac:dyDescent="0.3">
      <c r="A383" s="1"/>
      <c r="B383" s="1" t="s">
        <v>2763</v>
      </c>
      <c r="C383" s="1" t="s">
        <v>5433</v>
      </c>
      <c r="D383" t="s">
        <v>4732</v>
      </c>
      <c r="E383" t="s">
        <v>5107</v>
      </c>
      <c r="H383">
        <v>0</v>
      </c>
      <c r="K383" t="s">
        <v>2380</v>
      </c>
      <c r="L383" t="s">
        <v>2380</v>
      </c>
      <c r="O383">
        <v>30.6</v>
      </c>
      <c r="P383" t="str">
        <f t="shared" si="29"/>
        <v>Obesity</v>
      </c>
      <c r="S383">
        <v>5.24</v>
      </c>
      <c r="T383" t="str">
        <f t="shared" si="25"/>
        <v>normal</v>
      </c>
      <c r="X383">
        <v>1995</v>
      </c>
      <c r="Y383" t="s">
        <v>37</v>
      </c>
      <c r="Z383">
        <v>9</v>
      </c>
      <c r="AA383" s="11" t="str">
        <f t="shared" si="26"/>
        <v>9 Oct 1995</v>
      </c>
      <c r="AD383" s="14" t="str">
        <f t="shared" si="27"/>
        <v>9 Oct 1995</v>
      </c>
      <c r="AE383">
        <f t="shared" ca="1" si="28"/>
        <v>31</v>
      </c>
      <c r="AH383" s="16">
        <v>3558.62</v>
      </c>
    </row>
    <row r="384" spans="1:34" ht="15.6" x14ac:dyDescent="0.3">
      <c r="A384" s="1"/>
      <c r="B384" s="1" t="s">
        <v>2764</v>
      </c>
      <c r="C384" s="1" t="s">
        <v>5434</v>
      </c>
      <c r="D384" t="s">
        <v>4735</v>
      </c>
      <c r="E384" t="s">
        <v>5435</v>
      </c>
      <c r="H384">
        <v>0</v>
      </c>
      <c r="K384" t="s">
        <v>2380</v>
      </c>
      <c r="L384" t="s">
        <v>2382</v>
      </c>
      <c r="O384">
        <v>28.975000000000001</v>
      </c>
      <c r="P384" t="str">
        <f t="shared" si="29"/>
        <v>Overweight</v>
      </c>
      <c r="S384">
        <v>7.63</v>
      </c>
      <c r="T384" t="str">
        <f t="shared" si="25"/>
        <v>diabetes</v>
      </c>
      <c r="X384">
        <v>1995</v>
      </c>
      <c r="Y384" t="s">
        <v>18</v>
      </c>
      <c r="Z384">
        <v>16</v>
      </c>
      <c r="AA384" s="11" t="str">
        <f t="shared" si="26"/>
        <v>16 Jun 1995</v>
      </c>
      <c r="AD384" s="14" t="str">
        <f t="shared" si="27"/>
        <v>16 Jun 1995</v>
      </c>
      <c r="AE384">
        <f t="shared" ca="1" si="28"/>
        <v>31</v>
      </c>
      <c r="AH384" s="16">
        <v>3561.89</v>
      </c>
    </row>
    <row r="385" spans="1:34" ht="15.6" x14ac:dyDescent="0.3">
      <c r="A385" s="1"/>
      <c r="B385" s="1" t="s">
        <v>2765</v>
      </c>
      <c r="C385" s="1" t="s">
        <v>5436</v>
      </c>
      <c r="D385" t="s">
        <v>4732</v>
      </c>
      <c r="E385" t="s">
        <v>5437</v>
      </c>
      <c r="H385">
        <v>2</v>
      </c>
      <c r="K385" t="s">
        <v>2380</v>
      </c>
      <c r="L385" t="s">
        <v>2382</v>
      </c>
      <c r="O385">
        <v>24.86</v>
      </c>
      <c r="P385" t="str">
        <f t="shared" si="29"/>
        <v>Normal Weight</v>
      </c>
      <c r="S385">
        <v>8.92</v>
      </c>
      <c r="T385" t="str">
        <f t="shared" si="25"/>
        <v>diabetes</v>
      </c>
      <c r="X385">
        <v>1981</v>
      </c>
      <c r="Y385" t="s">
        <v>37</v>
      </c>
      <c r="Z385">
        <v>10</v>
      </c>
      <c r="AA385" s="11" t="str">
        <f t="shared" si="26"/>
        <v>10 Oct 1981</v>
      </c>
      <c r="AD385" s="14" t="str">
        <f t="shared" si="27"/>
        <v>10 Oct 1981</v>
      </c>
      <c r="AE385">
        <f t="shared" ca="1" si="28"/>
        <v>45</v>
      </c>
      <c r="AH385" s="16">
        <v>3562.87</v>
      </c>
    </row>
    <row r="386" spans="1:34" ht="15.6" x14ac:dyDescent="0.3">
      <c r="A386" s="1"/>
      <c r="B386" s="1" t="s">
        <v>2766</v>
      </c>
      <c r="C386" s="1" t="s">
        <v>5438</v>
      </c>
      <c r="D386" t="s">
        <v>4735</v>
      </c>
      <c r="E386" t="s">
        <v>4749</v>
      </c>
      <c r="H386">
        <v>0</v>
      </c>
      <c r="K386" t="s">
        <v>2380</v>
      </c>
      <c r="L386" t="s">
        <v>2380</v>
      </c>
      <c r="O386">
        <v>19.54</v>
      </c>
      <c r="P386" t="str">
        <f t="shared" si="29"/>
        <v>Normal Weight</v>
      </c>
      <c r="S386">
        <v>5.37</v>
      </c>
      <c r="T386" t="str">
        <f t="shared" si="25"/>
        <v>normal</v>
      </c>
      <c r="X386">
        <v>1988</v>
      </c>
      <c r="Y386" t="s">
        <v>35</v>
      </c>
      <c r="Z386">
        <v>18</v>
      </c>
      <c r="AA386" s="11" t="str">
        <f t="shared" si="26"/>
        <v>18 Aug 1988</v>
      </c>
      <c r="AD386" s="14" t="str">
        <f t="shared" si="27"/>
        <v>18 Aug 1988</v>
      </c>
      <c r="AE386">
        <f t="shared" ca="1" si="28"/>
        <v>38</v>
      </c>
      <c r="AH386" s="16">
        <v>3569.96</v>
      </c>
    </row>
    <row r="387" spans="1:34" ht="15.6" x14ac:dyDescent="0.3">
      <c r="A387" s="1"/>
      <c r="B387" s="1" t="s">
        <v>2767</v>
      </c>
      <c r="C387" s="1" t="s">
        <v>5439</v>
      </c>
      <c r="D387" t="s">
        <v>4735</v>
      </c>
      <c r="E387" t="s">
        <v>5177</v>
      </c>
      <c r="H387">
        <v>0</v>
      </c>
      <c r="K387" t="s">
        <v>2380</v>
      </c>
      <c r="L387" t="s">
        <v>2382</v>
      </c>
      <c r="O387">
        <v>26.74</v>
      </c>
      <c r="P387" t="str">
        <f t="shared" si="29"/>
        <v>Overweight</v>
      </c>
      <c r="S387">
        <v>4.3099999999999996</v>
      </c>
      <c r="T387" t="str">
        <f t="shared" si="25"/>
        <v>normal</v>
      </c>
      <c r="X387">
        <v>1995</v>
      </c>
      <c r="Y387" t="s">
        <v>35</v>
      </c>
      <c r="Z387">
        <v>23</v>
      </c>
      <c r="AA387" s="11" t="str">
        <f t="shared" si="26"/>
        <v>23 Aug 1995</v>
      </c>
      <c r="AD387" s="14" t="str">
        <f t="shared" si="27"/>
        <v>23 Aug 1995</v>
      </c>
      <c r="AE387">
        <f t="shared" ca="1" si="28"/>
        <v>31</v>
      </c>
      <c r="AH387" s="16">
        <v>3578</v>
      </c>
    </row>
    <row r="388" spans="1:34" ht="15.6" x14ac:dyDescent="0.3">
      <c r="A388" s="1"/>
      <c r="B388" s="1" t="s">
        <v>2768</v>
      </c>
      <c r="C388" s="1" t="s">
        <v>5440</v>
      </c>
      <c r="D388" t="s">
        <v>4732</v>
      </c>
      <c r="E388" t="s">
        <v>4885</v>
      </c>
      <c r="H388">
        <v>3</v>
      </c>
      <c r="K388" t="s">
        <v>2380</v>
      </c>
      <c r="L388" t="s">
        <v>2382</v>
      </c>
      <c r="O388">
        <v>22.99</v>
      </c>
      <c r="P388" t="str">
        <f t="shared" si="29"/>
        <v>Normal Weight</v>
      </c>
      <c r="S388">
        <v>10.46</v>
      </c>
      <c r="T388" t="str">
        <f t="shared" si="25"/>
        <v>diabetes</v>
      </c>
      <c r="X388">
        <v>2001</v>
      </c>
      <c r="Y388" t="s">
        <v>15</v>
      </c>
      <c r="Z388">
        <v>11</v>
      </c>
      <c r="AA388" s="11" t="str">
        <f t="shared" si="26"/>
        <v>11 Nov 2001</v>
      </c>
      <c r="AD388" s="14" t="str">
        <f t="shared" si="27"/>
        <v>11 Nov 2001</v>
      </c>
      <c r="AE388">
        <f t="shared" ca="1" si="28"/>
        <v>24</v>
      </c>
      <c r="AH388" s="16">
        <v>3579.83</v>
      </c>
    </row>
    <row r="389" spans="1:34" ht="15.6" x14ac:dyDescent="0.3">
      <c r="A389" s="1"/>
      <c r="B389" s="1" t="s">
        <v>2769</v>
      </c>
      <c r="C389" s="1" t="s">
        <v>5441</v>
      </c>
      <c r="D389" t="s">
        <v>4735</v>
      </c>
      <c r="E389" t="s">
        <v>5442</v>
      </c>
      <c r="H389">
        <v>0</v>
      </c>
      <c r="K389" t="s">
        <v>2380</v>
      </c>
      <c r="L389" t="s">
        <v>2382</v>
      </c>
      <c r="O389">
        <v>31.46</v>
      </c>
      <c r="P389" t="str">
        <f t="shared" si="29"/>
        <v>Obesity</v>
      </c>
      <c r="S389">
        <v>7.39</v>
      </c>
      <c r="T389" t="str">
        <f t="shared" si="25"/>
        <v>diabetes</v>
      </c>
      <c r="X389">
        <v>1986</v>
      </c>
      <c r="Y389" t="s">
        <v>30</v>
      </c>
      <c r="Z389">
        <v>27</v>
      </c>
      <c r="AA389" s="11" t="str">
        <f t="shared" si="26"/>
        <v>27 Dec 1986</v>
      </c>
      <c r="AD389" s="14" t="str">
        <f t="shared" si="27"/>
        <v>27 Dec 1986</v>
      </c>
      <c r="AE389">
        <f t="shared" ca="1" si="28"/>
        <v>39</v>
      </c>
      <c r="AH389" s="16">
        <v>3589.14</v>
      </c>
    </row>
    <row r="390" spans="1:34" ht="15.6" x14ac:dyDescent="0.3">
      <c r="A390" s="1"/>
      <c r="B390" s="1" t="s">
        <v>2770</v>
      </c>
      <c r="C390" s="1" t="s">
        <v>5443</v>
      </c>
      <c r="D390" t="s">
        <v>4735</v>
      </c>
      <c r="E390" t="s">
        <v>5444</v>
      </c>
      <c r="H390">
        <v>2</v>
      </c>
      <c r="K390" t="s">
        <v>2380</v>
      </c>
      <c r="L390" t="s">
        <v>2380</v>
      </c>
      <c r="O390">
        <v>30.86</v>
      </c>
      <c r="P390" t="str">
        <f t="shared" si="29"/>
        <v>Obesity</v>
      </c>
      <c r="S390">
        <v>6.18</v>
      </c>
      <c r="T390" t="str">
        <f t="shared" ref="T390:T453" si="30">IF(S390&lt;5.7,"normal",IF(S390&lt;6.5,"Prediabetes",IF(S390&gt;6.5,"diabetes")))</f>
        <v>Prediabetes</v>
      </c>
      <c r="X390">
        <v>1999</v>
      </c>
      <c r="Y390" t="s">
        <v>18</v>
      </c>
      <c r="Z390">
        <v>6</v>
      </c>
      <c r="AA390" s="11" t="str">
        <f t="shared" ref="AA390:AA453" si="31">CONCATENATE(Z390," ",Y390," ", X390)</f>
        <v>6 Jun 1999</v>
      </c>
      <c r="AD390" s="14" t="str">
        <f t="shared" ref="AD390:AD453" si="32">CONCATENATE(Z390," ",Y390," ",X390)</f>
        <v>6 Jun 1999</v>
      </c>
      <c r="AE390">
        <f t="shared" ref="AE390:AE453" ca="1" si="33">DATEDIF(AD390,TODAY(),"y")</f>
        <v>27</v>
      </c>
      <c r="AH390" s="16">
        <v>3591.48</v>
      </c>
    </row>
    <row r="391" spans="1:34" ht="15.6" x14ac:dyDescent="0.3">
      <c r="A391" s="1"/>
      <c r="B391" s="1" t="s">
        <v>2771</v>
      </c>
      <c r="C391" s="1" t="s">
        <v>5445</v>
      </c>
      <c r="D391" t="s">
        <v>4732</v>
      </c>
      <c r="E391" t="s">
        <v>5446</v>
      </c>
      <c r="H391">
        <v>0</v>
      </c>
      <c r="K391" t="s">
        <v>2380</v>
      </c>
      <c r="L391" t="s">
        <v>2382</v>
      </c>
      <c r="O391">
        <v>31.96</v>
      </c>
      <c r="P391" t="str">
        <f t="shared" ref="P391:P454" si="34">IF(O391&lt;18.5,"Underweight",IF(O391&lt;25,"Normal Weight",IF(O391&lt;30,"Overweight","Obesity")))</f>
        <v>Obesity</v>
      </c>
      <c r="S391">
        <v>8.86</v>
      </c>
      <c r="T391" t="str">
        <f t="shared" si="30"/>
        <v>diabetes</v>
      </c>
      <c r="X391">
        <v>1997</v>
      </c>
      <c r="Y391" t="s">
        <v>15</v>
      </c>
      <c r="Z391">
        <v>4</v>
      </c>
      <c r="AA391" s="11" t="str">
        <f t="shared" si="31"/>
        <v>4 Nov 1997</v>
      </c>
      <c r="AD391" s="14" t="str">
        <f t="shared" si="32"/>
        <v>4 Nov 1997</v>
      </c>
      <c r="AE391">
        <f t="shared" ca="1" si="33"/>
        <v>28</v>
      </c>
      <c r="AH391" s="16">
        <v>3594.17</v>
      </c>
    </row>
    <row r="392" spans="1:34" ht="15.6" x14ac:dyDescent="0.3">
      <c r="A392" s="1"/>
      <c r="B392" s="1" t="s">
        <v>2772</v>
      </c>
      <c r="C392" s="1" t="s">
        <v>5447</v>
      </c>
      <c r="D392" t="s">
        <v>4735</v>
      </c>
      <c r="E392" t="s">
        <v>5448</v>
      </c>
      <c r="H392">
        <v>3</v>
      </c>
      <c r="K392" t="s">
        <v>2380</v>
      </c>
      <c r="L392" t="s">
        <v>2382</v>
      </c>
      <c r="O392">
        <v>23.76</v>
      </c>
      <c r="P392" t="str">
        <f t="shared" si="34"/>
        <v>Normal Weight</v>
      </c>
      <c r="S392">
        <v>10.96</v>
      </c>
      <c r="T392" t="str">
        <f t="shared" si="30"/>
        <v>diabetes</v>
      </c>
      <c r="X392">
        <v>1999</v>
      </c>
      <c r="Y392" t="s">
        <v>35</v>
      </c>
      <c r="Z392">
        <v>12</v>
      </c>
      <c r="AA392" s="11" t="str">
        <f t="shared" si="31"/>
        <v>12 Aug 1999</v>
      </c>
      <c r="AD392" s="14" t="str">
        <f t="shared" si="32"/>
        <v>12 Aug 1999</v>
      </c>
      <c r="AE392">
        <f t="shared" ca="1" si="33"/>
        <v>27</v>
      </c>
      <c r="AH392" s="16">
        <v>3597.6</v>
      </c>
    </row>
    <row r="393" spans="1:34" ht="15.6" x14ac:dyDescent="0.3">
      <c r="A393" s="1"/>
      <c r="B393" s="1" t="s">
        <v>2773</v>
      </c>
      <c r="C393" s="1" t="s">
        <v>5449</v>
      </c>
      <c r="D393" t="s">
        <v>4732</v>
      </c>
      <c r="E393" t="s">
        <v>5313</v>
      </c>
      <c r="H393">
        <v>0</v>
      </c>
      <c r="K393" t="s">
        <v>2380</v>
      </c>
      <c r="L393" t="s">
        <v>2382</v>
      </c>
      <c r="O393">
        <v>19.38</v>
      </c>
      <c r="P393" t="str">
        <f t="shared" si="34"/>
        <v>Normal Weight</v>
      </c>
      <c r="S393">
        <v>6.28</v>
      </c>
      <c r="T393" t="str">
        <f t="shared" si="30"/>
        <v>Prediabetes</v>
      </c>
      <c r="X393">
        <v>1988</v>
      </c>
      <c r="Y393" t="s">
        <v>15</v>
      </c>
      <c r="Z393">
        <v>4</v>
      </c>
      <c r="AA393" s="11" t="str">
        <f t="shared" si="31"/>
        <v>4 Nov 1988</v>
      </c>
      <c r="AD393" s="14" t="str">
        <f t="shared" si="32"/>
        <v>4 Nov 1988</v>
      </c>
      <c r="AE393">
        <f t="shared" ca="1" si="33"/>
        <v>37</v>
      </c>
      <c r="AH393" s="16">
        <v>3603.6</v>
      </c>
    </row>
    <row r="394" spans="1:34" ht="15.6" x14ac:dyDescent="0.3">
      <c r="A394" s="1"/>
      <c r="B394" s="1" t="s">
        <v>2774</v>
      </c>
      <c r="C394" s="1" t="s">
        <v>5450</v>
      </c>
      <c r="D394" t="s">
        <v>4732</v>
      </c>
      <c r="E394" t="s">
        <v>5451</v>
      </c>
      <c r="H394">
        <v>1</v>
      </c>
      <c r="K394" t="s">
        <v>2380</v>
      </c>
      <c r="L394" t="s">
        <v>2382</v>
      </c>
      <c r="O394">
        <v>16.21</v>
      </c>
      <c r="P394" t="str">
        <f t="shared" si="34"/>
        <v>Underweight</v>
      </c>
      <c r="S394">
        <v>6.29</v>
      </c>
      <c r="T394" t="str">
        <f t="shared" si="30"/>
        <v>Prediabetes</v>
      </c>
      <c r="X394">
        <v>1990</v>
      </c>
      <c r="Y394" t="s">
        <v>37</v>
      </c>
      <c r="Z394">
        <v>11</v>
      </c>
      <c r="AA394" s="11" t="str">
        <f t="shared" si="31"/>
        <v>11 Oct 1990</v>
      </c>
      <c r="AD394" s="14" t="str">
        <f t="shared" si="32"/>
        <v>11 Oct 1990</v>
      </c>
      <c r="AE394">
        <f t="shared" ca="1" si="33"/>
        <v>36</v>
      </c>
      <c r="AH394" s="16">
        <v>3606.43</v>
      </c>
    </row>
    <row r="395" spans="1:34" ht="15.6" x14ac:dyDescent="0.3">
      <c r="A395" s="1"/>
      <c r="B395" s="1" t="s">
        <v>2775</v>
      </c>
      <c r="C395" s="1" t="s">
        <v>5452</v>
      </c>
      <c r="D395" t="s">
        <v>4735</v>
      </c>
      <c r="E395" t="s">
        <v>5453</v>
      </c>
      <c r="H395">
        <v>1</v>
      </c>
      <c r="K395" t="s">
        <v>2380</v>
      </c>
      <c r="L395" t="s">
        <v>2382</v>
      </c>
      <c r="O395">
        <v>32.54</v>
      </c>
      <c r="P395" t="str">
        <f t="shared" si="34"/>
        <v>Obesity</v>
      </c>
      <c r="S395">
        <v>4.0199999999999996</v>
      </c>
      <c r="T395" t="str">
        <f t="shared" si="30"/>
        <v>normal</v>
      </c>
      <c r="X395">
        <v>1985</v>
      </c>
      <c r="Y395" t="s">
        <v>18</v>
      </c>
      <c r="Z395">
        <v>14</v>
      </c>
      <c r="AA395" s="11" t="str">
        <f t="shared" si="31"/>
        <v>14 Jun 1985</v>
      </c>
      <c r="AD395" s="14" t="str">
        <f t="shared" si="32"/>
        <v>14 Jun 1985</v>
      </c>
      <c r="AE395">
        <f t="shared" ca="1" si="33"/>
        <v>41</v>
      </c>
      <c r="AH395" s="16">
        <v>3622.13</v>
      </c>
    </row>
    <row r="396" spans="1:34" ht="15.6" x14ac:dyDescent="0.3">
      <c r="A396" s="1"/>
      <c r="B396" s="1" t="s">
        <v>2776</v>
      </c>
      <c r="C396" s="1" t="s">
        <v>5454</v>
      </c>
      <c r="D396" t="s">
        <v>4735</v>
      </c>
      <c r="E396" t="s">
        <v>4832</v>
      </c>
      <c r="H396">
        <v>2</v>
      </c>
      <c r="K396" t="s">
        <v>2380</v>
      </c>
      <c r="L396" t="s">
        <v>2382</v>
      </c>
      <c r="O396">
        <v>36.765000000000001</v>
      </c>
      <c r="P396" t="str">
        <f t="shared" si="34"/>
        <v>Obesity</v>
      </c>
      <c r="S396">
        <v>11.95</v>
      </c>
      <c r="T396" t="str">
        <f t="shared" si="30"/>
        <v>diabetes</v>
      </c>
      <c r="X396">
        <v>1992</v>
      </c>
      <c r="Y396" t="s">
        <v>15</v>
      </c>
      <c r="Z396">
        <v>17</v>
      </c>
      <c r="AA396" s="11" t="str">
        <f t="shared" si="31"/>
        <v>17 Nov 1992</v>
      </c>
      <c r="AD396" s="14" t="str">
        <f t="shared" si="32"/>
        <v>17 Nov 1992</v>
      </c>
      <c r="AE396">
        <f t="shared" ca="1" si="33"/>
        <v>33</v>
      </c>
      <c r="AH396" s="16">
        <v>3645.09</v>
      </c>
    </row>
    <row r="397" spans="1:34" ht="15.6" x14ac:dyDescent="0.3">
      <c r="A397" s="1"/>
      <c r="B397" s="1" t="s">
        <v>2777</v>
      </c>
      <c r="C397" s="1" t="s">
        <v>5455</v>
      </c>
      <c r="D397" t="s">
        <v>4732</v>
      </c>
      <c r="E397" t="s">
        <v>5456</v>
      </c>
      <c r="H397">
        <v>0</v>
      </c>
      <c r="K397" t="s">
        <v>2380</v>
      </c>
      <c r="L397" t="s">
        <v>2380</v>
      </c>
      <c r="O397">
        <v>35.909999999999997</v>
      </c>
      <c r="P397" t="str">
        <f t="shared" si="34"/>
        <v>Obesity</v>
      </c>
      <c r="S397">
        <v>8.7100000000000009</v>
      </c>
      <c r="T397" t="str">
        <f t="shared" si="30"/>
        <v>diabetes</v>
      </c>
      <c r="X397">
        <v>1990</v>
      </c>
      <c r="Y397" t="s">
        <v>15</v>
      </c>
      <c r="Z397">
        <v>8</v>
      </c>
      <c r="AA397" s="11" t="str">
        <f t="shared" si="31"/>
        <v>8 Nov 1990</v>
      </c>
      <c r="AD397" s="14" t="str">
        <f t="shared" si="32"/>
        <v>8 Nov 1990</v>
      </c>
      <c r="AE397">
        <f t="shared" ca="1" si="33"/>
        <v>35</v>
      </c>
      <c r="AH397" s="16">
        <v>3653.29</v>
      </c>
    </row>
    <row r="398" spans="1:34" ht="15.6" x14ac:dyDescent="0.3">
      <c r="A398" s="1"/>
      <c r="B398" s="1" t="s">
        <v>2778</v>
      </c>
      <c r="C398" s="1" t="s">
        <v>5129</v>
      </c>
      <c r="D398" t="s">
        <v>4735</v>
      </c>
      <c r="E398" t="s">
        <v>5457</v>
      </c>
      <c r="H398">
        <v>1</v>
      </c>
      <c r="K398" t="s">
        <v>2380</v>
      </c>
      <c r="L398" t="s">
        <v>2380</v>
      </c>
      <c r="O398">
        <v>32.06</v>
      </c>
      <c r="P398" t="str">
        <f t="shared" si="34"/>
        <v>Obesity</v>
      </c>
      <c r="S398">
        <v>4.67</v>
      </c>
      <c r="T398" t="str">
        <f t="shared" si="30"/>
        <v>normal</v>
      </c>
      <c r="X398">
        <v>1992</v>
      </c>
      <c r="Y398" t="s">
        <v>20</v>
      </c>
      <c r="Z398">
        <v>14</v>
      </c>
      <c r="AA398" s="11" t="str">
        <f t="shared" si="31"/>
        <v>14 Sep 1992</v>
      </c>
      <c r="AD398" s="14" t="str">
        <f t="shared" si="32"/>
        <v>14 Sep 1992</v>
      </c>
      <c r="AE398">
        <f t="shared" ca="1" si="33"/>
        <v>34</v>
      </c>
      <c r="AH398" s="16">
        <v>3659.35</v>
      </c>
    </row>
    <row r="399" spans="1:34" ht="15.6" x14ac:dyDescent="0.3">
      <c r="A399" s="1"/>
      <c r="B399" s="1" t="s">
        <v>2779</v>
      </c>
      <c r="C399" s="1" t="s">
        <v>5458</v>
      </c>
      <c r="D399" t="s">
        <v>4732</v>
      </c>
      <c r="E399" t="s">
        <v>5459</v>
      </c>
      <c r="H399">
        <v>1</v>
      </c>
      <c r="K399" t="s">
        <v>2380</v>
      </c>
      <c r="L399" t="s">
        <v>2382</v>
      </c>
      <c r="O399">
        <v>24.1</v>
      </c>
      <c r="P399" t="str">
        <f t="shared" si="34"/>
        <v>Normal Weight</v>
      </c>
      <c r="S399">
        <v>11.14</v>
      </c>
      <c r="T399" t="str">
        <f t="shared" si="30"/>
        <v>diabetes</v>
      </c>
      <c r="X399">
        <v>1984</v>
      </c>
      <c r="Y399" t="s">
        <v>10</v>
      </c>
      <c r="Z399">
        <v>6</v>
      </c>
      <c r="AA399" s="11" t="str">
        <f t="shared" si="31"/>
        <v>6 Jul 1984</v>
      </c>
      <c r="AD399" s="14" t="str">
        <f t="shared" si="32"/>
        <v>6 Jul 1984</v>
      </c>
      <c r="AE399">
        <f t="shared" ca="1" si="33"/>
        <v>42</v>
      </c>
      <c r="AH399" s="16">
        <v>3678.86</v>
      </c>
    </row>
    <row r="400" spans="1:34" ht="15.6" x14ac:dyDescent="0.3">
      <c r="A400" s="1"/>
      <c r="B400" s="1" t="s">
        <v>2780</v>
      </c>
      <c r="C400" s="1" t="s">
        <v>5460</v>
      </c>
      <c r="D400" t="s">
        <v>4732</v>
      </c>
      <c r="E400" t="s">
        <v>5461</v>
      </c>
      <c r="H400">
        <v>2</v>
      </c>
      <c r="K400" t="s">
        <v>2380</v>
      </c>
      <c r="L400" t="s">
        <v>2380</v>
      </c>
      <c r="O400">
        <v>27.1</v>
      </c>
      <c r="P400" t="str">
        <f t="shared" si="34"/>
        <v>Overweight</v>
      </c>
      <c r="S400">
        <v>9.0500000000000007</v>
      </c>
      <c r="T400" t="str">
        <f t="shared" si="30"/>
        <v>diabetes</v>
      </c>
      <c r="X400">
        <v>2003</v>
      </c>
      <c r="Y400" t="s">
        <v>10</v>
      </c>
      <c r="Z400">
        <v>10</v>
      </c>
      <c r="AA400" s="11" t="str">
        <f t="shared" si="31"/>
        <v>10 Jul 2003</v>
      </c>
      <c r="AD400" s="14" t="str">
        <f t="shared" si="32"/>
        <v>10 Jul 2003</v>
      </c>
      <c r="AE400">
        <f t="shared" ca="1" si="33"/>
        <v>23</v>
      </c>
      <c r="AH400" s="16">
        <v>3688.35</v>
      </c>
    </row>
    <row r="401" spans="1:34" ht="15.6" x14ac:dyDescent="0.3">
      <c r="A401" s="1"/>
      <c r="B401" s="1" t="s">
        <v>2781</v>
      </c>
      <c r="C401" s="1" t="s">
        <v>5462</v>
      </c>
      <c r="D401" t="s">
        <v>4732</v>
      </c>
      <c r="E401" t="s">
        <v>5463</v>
      </c>
      <c r="H401">
        <v>0</v>
      </c>
      <c r="K401" t="s">
        <v>2380</v>
      </c>
      <c r="L401" t="s">
        <v>2380</v>
      </c>
      <c r="O401">
        <v>24.42</v>
      </c>
      <c r="P401" t="str">
        <f t="shared" si="34"/>
        <v>Normal Weight</v>
      </c>
      <c r="S401">
        <v>11.31</v>
      </c>
      <c r="T401" t="str">
        <f t="shared" si="30"/>
        <v>diabetes</v>
      </c>
      <c r="X401">
        <v>1981</v>
      </c>
      <c r="Y401" t="s">
        <v>30</v>
      </c>
      <c r="Z401">
        <v>14</v>
      </c>
      <c r="AA401" s="11" t="str">
        <f t="shared" si="31"/>
        <v>14 Dec 1981</v>
      </c>
      <c r="AD401" s="14" t="str">
        <f t="shared" si="32"/>
        <v>14 Dec 1981</v>
      </c>
      <c r="AE401">
        <f t="shared" ca="1" si="33"/>
        <v>44</v>
      </c>
      <c r="AH401" s="16">
        <v>3688.38</v>
      </c>
    </row>
    <row r="402" spans="1:34" ht="15.6" x14ac:dyDescent="0.3">
      <c r="A402" s="1"/>
      <c r="B402" s="1" t="s">
        <v>2782</v>
      </c>
      <c r="C402" s="1" t="s">
        <v>5464</v>
      </c>
      <c r="D402" t="s">
        <v>4735</v>
      </c>
      <c r="E402" t="s">
        <v>5465</v>
      </c>
      <c r="H402">
        <v>2</v>
      </c>
      <c r="K402" t="s">
        <v>2380</v>
      </c>
      <c r="L402" t="s">
        <v>2382</v>
      </c>
      <c r="O402">
        <v>26.695</v>
      </c>
      <c r="P402" t="str">
        <f t="shared" si="34"/>
        <v>Overweight</v>
      </c>
      <c r="S402">
        <v>4.68</v>
      </c>
      <c r="T402" t="str">
        <f t="shared" si="30"/>
        <v>normal</v>
      </c>
      <c r="X402">
        <v>1995</v>
      </c>
      <c r="Y402" t="s">
        <v>37</v>
      </c>
      <c r="Z402">
        <v>21</v>
      </c>
      <c r="AA402" s="11" t="str">
        <f t="shared" si="31"/>
        <v>21 Oct 1995</v>
      </c>
      <c r="AD402" s="14" t="str">
        <f t="shared" si="32"/>
        <v>21 Oct 1995</v>
      </c>
      <c r="AE402">
        <f t="shared" ca="1" si="33"/>
        <v>30</v>
      </c>
      <c r="AH402" s="16">
        <v>3693.43</v>
      </c>
    </row>
    <row r="403" spans="1:34" ht="15.6" x14ac:dyDescent="0.3">
      <c r="A403" s="1"/>
      <c r="B403" s="1" t="s">
        <v>2783</v>
      </c>
      <c r="C403" s="1" t="s">
        <v>5466</v>
      </c>
      <c r="D403" t="s">
        <v>4732</v>
      </c>
      <c r="E403" t="s">
        <v>4907</v>
      </c>
      <c r="H403">
        <v>1</v>
      </c>
      <c r="K403" t="s">
        <v>2380</v>
      </c>
      <c r="L403" t="s">
        <v>2382</v>
      </c>
      <c r="O403">
        <v>27.79</v>
      </c>
      <c r="P403" t="str">
        <f t="shared" si="34"/>
        <v>Overweight</v>
      </c>
      <c r="S403">
        <v>6.05</v>
      </c>
      <c r="T403" t="str">
        <f t="shared" si="30"/>
        <v>Prediabetes</v>
      </c>
      <c r="X403">
        <v>1988</v>
      </c>
      <c r="Y403" t="s">
        <v>35</v>
      </c>
      <c r="Z403">
        <v>18</v>
      </c>
      <c r="AA403" s="11" t="str">
        <f t="shared" si="31"/>
        <v>18 Aug 1988</v>
      </c>
      <c r="AD403" s="14" t="str">
        <f t="shared" si="32"/>
        <v>18 Aug 1988</v>
      </c>
      <c r="AE403">
        <f t="shared" ca="1" si="33"/>
        <v>38</v>
      </c>
      <c r="AH403" s="16">
        <v>3699.54</v>
      </c>
    </row>
    <row r="404" spans="1:34" ht="15.6" x14ac:dyDescent="0.3">
      <c r="A404" s="1"/>
      <c r="B404" s="1" t="s">
        <v>2784</v>
      </c>
      <c r="C404" s="1" t="s">
        <v>5467</v>
      </c>
      <c r="D404" t="s">
        <v>4732</v>
      </c>
      <c r="E404" t="s">
        <v>5468</v>
      </c>
      <c r="H404">
        <v>0</v>
      </c>
      <c r="K404" t="s">
        <v>2380</v>
      </c>
      <c r="L404" t="s">
        <v>2382</v>
      </c>
      <c r="O404">
        <v>32.68</v>
      </c>
      <c r="P404" t="str">
        <f t="shared" si="34"/>
        <v>Obesity</v>
      </c>
      <c r="S404">
        <v>4.68</v>
      </c>
      <c r="T404" t="str">
        <f t="shared" si="30"/>
        <v>normal</v>
      </c>
      <c r="X404">
        <v>1989</v>
      </c>
      <c r="Y404" t="s">
        <v>30</v>
      </c>
      <c r="Z404">
        <v>2</v>
      </c>
      <c r="AA404" s="11" t="str">
        <f t="shared" si="31"/>
        <v>2 Dec 1989</v>
      </c>
      <c r="AD404" s="14" t="str">
        <f t="shared" si="32"/>
        <v>2 Dec 1989</v>
      </c>
      <c r="AE404">
        <f t="shared" ca="1" si="33"/>
        <v>36</v>
      </c>
      <c r="AH404" s="16">
        <v>3704.35</v>
      </c>
    </row>
    <row r="405" spans="1:34" ht="15.6" x14ac:dyDescent="0.3">
      <c r="A405" s="1"/>
      <c r="B405" s="1" t="s">
        <v>2785</v>
      </c>
      <c r="C405" s="1" t="s">
        <v>5469</v>
      </c>
      <c r="D405" t="s">
        <v>4735</v>
      </c>
      <c r="E405" t="s">
        <v>5470</v>
      </c>
      <c r="H405">
        <v>2</v>
      </c>
      <c r="K405" t="s">
        <v>2380</v>
      </c>
      <c r="L405" t="s">
        <v>2380</v>
      </c>
      <c r="O405">
        <v>26.4</v>
      </c>
      <c r="P405" t="str">
        <f t="shared" si="34"/>
        <v>Overweight</v>
      </c>
      <c r="S405">
        <v>9.5</v>
      </c>
      <c r="T405" t="str">
        <f t="shared" si="30"/>
        <v>diabetes</v>
      </c>
      <c r="X405">
        <v>2004</v>
      </c>
      <c r="Y405" t="s">
        <v>15</v>
      </c>
      <c r="Z405">
        <v>5</v>
      </c>
      <c r="AA405" s="11" t="str">
        <f t="shared" si="31"/>
        <v>5 Nov 2004</v>
      </c>
      <c r="AD405" s="14" t="str">
        <f t="shared" si="32"/>
        <v>5 Nov 2004</v>
      </c>
      <c r="AE405">
        <f t="shared" ca="1" si="33"/>
        <v>21</v>
      </c>
      <c r="AH405" s="16">
        <v>3722.23</v>
      </c>
    </row>
    <row r="406" spans="1:34" ht="15.6" x14ac:dyDescent="0.3">
      <c r="A406" s="1"/>
      <c r="B406" s="1" t="s">
        <v>2786</v>
      </c>
      <c r="C406" s="1" t="s">
        <v>5471</v>
      </c>
      <c r="D406" t="s">
        <v>4732</v>
      </c>
      <c r="E406" t="s">
        <v>5472</v>
      </c>
      <c r="H406">
        <v>1</v>
      </c>
      <c r="K406" t="s">
        <v>2380</v>
      </c>
      <c r="L406" t="s">
        <v>2380</v>
      </c>
      <c r="O406">
        <v>23.655000000000001</v>
      </c>
      <c r="P406" t="str">
        <f t="shared" si="34"/>
        <v>Normal Weight</v>
      </c>
      <c r="S406">
        <v>10.84</v>
      </c>
      <c r="T406" t="str">
        <f t="shared" si="30"/>
        <v>diabetes</v>
      </c>
      <c r="X406">
        <v>1986</v>
      </c>
      <c r="Y406" t="s">
        <v>30</v>
      </c>
      <c r="Z406">
        <v>1</v>
      </c>
      <c r="AA406" s="11" t="str">
        <f t="shared" si="31"/>
        <v>1 Dec 1986</v>
      </c>
      <c r="AD406" s="14" t="str">
        <f t="shared" si="32"/>
        <v>1 Dec 1986</v>
      </c>
      <c r="AE406">
        <f t="shared" ca="1" si="33"/>
        <v>39</v>
      </c>
      <c r="AH406" s="16">
        <v>3731.6</v>
      </c>
    </row>
    <row r="407" spans="1:34" ht="15.6" x14ac:dyDescent="0.3">
      <c r="A407" s="1"/>
      <c r="B407" s="1" t="s">
        <v>2787</v>
      </c>
      <c r="C407" s="1" t="s">
        <v>5473</v>
      </c>
      <c r="D407" t="s">
        <v>4732</v>
      </c>
      <c r="E407" t="s">
        <v>5474</v>
      </c>
      <c r="H407">
        <v>2</v>
      </c>
      <c r="K407" t="s">
        <v>2380</v>
      </c>
      <c r="L407" t="s">
        <v>2382</v>
      </c>
      <c r="O407">
        <v>27.36</v>
      </c>
      <c r="P407" t="str">
        <f t="shared" si="34"/>
        <v>Overweight</v>
      </c>
      <c r="S407">
        <v>5.88</v>
      </c>
      <c r="T407" t="str">
        <f t="shared" si="30"/>
        <v>Prediabetes</v>
      </c>
      <c r="X407">
        <v>1994</v>
      </c>
      <c r="Y407" t="s">
        <v>35</v>
      </c>
      <c r="Z407">
        <v>22</v>
      </c>
      <c r="AA407" s="11" t="str">
        <f t="shared" si="31"/>
        <v>22 Aug 1994</v>
      </c>
      <c r="AD407" s="14" t="str">
        <f t="shared" si="32"/>
        <v>22 Aug 1994</v>
      </c>
      <c r="AE407">
        <f t="shared" ca="1" si="33"/>
        <v>32</v>
      </c>
      <c r="AH407" s="16">
        <v>3732.63</v>
      </c>
    </row>
    <row r="408" spans="1:34" ht="15.6" x14ac:dyDescent="0.3">
      <c r="A408" s="1"/>
      <c r="B408" s="1" t="s">
        <v>2788</v>
      </c>
      <c r="C408" s="1" t="s">
        <v>5475</v>
      </c>
      <c r="D408" t="s">
        <v>4735</v>
      </c>
      <c r="E408" t="s">
        <v>5476</v>
      </c>
      <c r="H408">
        <v>0</v>
      </c>
      <c r="K408" t="s">
        <v>2380</v>
      </c>
      <c r="L408" t="s">
        <v>2380</v>
      </c>
      <c r="O408">
        <v>27.82</v>
      </c>
      <c r="P408" t="str">
        <f t="shared" si="34"/>
        <v>Overweight</v>
      </c>
      <c r="S408">
        <v>5.24</v>
      </c>
      <c r="T408" t="str">
        <f t="shared" si="30"/>
        <v>normal</v>
      </c>
      <c r="X408">
        <v>1993</v>
      </c>
      <c r="Y408" t="s">
        <v>18</v>
      </c>
      <c r="Z408">
        <v>22</v>
      </c>
      <c r="AA408" s="11" t="str">
        <f t="shared" si="31"/>
        <v>22 Jun 1993</v>
      </c>
      <c r="AD408" s="14" t="str">
        <f t="shared" si="32"/>
        <v>22 Jun 1993</v>
      </c>
      <c r="AE408">
        <f t="shared" ca="1" si="33"/>
        <v>33</v>
      </c>
      <c r="AH408" s="16">
        <v>3736.46</v>
      </c>
    </row>
    <row r="409" spans="1:34" ht="15.6" x14ac:dyDescent="0.3">
      <c r="A409" s="1"/>
      <c r="B409" s="1" t="s">
        <v>2789</v>
      </c>
      <c r="C409" s="1" t="s">
        <v>5477</v>
      </c>
      <c r="D409" t="s">
        <v>4735</v>
      </c>
      <c r="E409" t="s">
        <v>5478</v>
      </c>
      <c r="H409">
        <v>0</v>
      </c>
      <c r="K409" t="s">
        <v>2380</v>
      </c>
      <c r="L409" t="s">
        <v>2382</v>
      </c>
      <c r="O409">
        <v>25.46</v>
      </c>
      <c r="P409" t="str">
        <f t="shared" si="34"/>
        <v>Overweight</v>
      </c>
      <c r="S409">
        <v>11.75</v>
      </c>
      <c r="T409" t="str">
        <f t="shared" si="30"/>
        <v>diabetes</v>
      </c>
      <c r="X409">
        <v>1986</v>
      </c>
      <c r="Y409" t="s">
        <v>20</v>
      </c>
      <c r="Z409">
        <v>9</v>
      </c>
      <c r="AA409" s="11" t="str">
        <f t="shared" si="31"/>
        <v>9 Sep 1986</v>
      </c>
      <c r="AD409" s="14" t="str">
        <f t="shared" si="32"/>
        <v>9 Sep 1986</v>
      </c>
      <c r="AE409">
        <f t="shared" ca="1" si="33"/>
        <v>40</v>
      </c>
      <c r="AH409" s="16">
        <v>3748.56</v>
      </c>
    </row>
    <row r="410" spans="1:34" ht="15.6" x14ac:dyDescent="0.3">
      <c r="A410" s="1"/>
      <c r="B410" s="1" t="s">
        <v>2790</v>
      </c>
      <c r="C410" s="1" t="s">
        <v>5479</v>
      </c>
      <c r="D410" t="s">
        <v>4735</v>
      </c>
      <c r="E410" t="s">
        <v>5480</v>
      </c>
      <c r="H410">
        <v>0</v>
      </c>
      <c r="K410" t="s">
        <v>2380</v>
      </c>
      <c r="L410" t="s">
        <v>2380</v>
      </c>
      <c r="O410">
        <v>25.1</v>
      </c>
      <c r="P410" t="str">
        <f t="shared" si="34"/>
        <v>Overweight</v>
      </c>
      <c r="S410">
        <v>6.97</v>
      </c>
      <c r="T410" t="str">
        <f t="shared" si="30"/>
        <v>diabetes</v>
      </c>
      <c r="X410">
        <v>1991</v>
      </c>
      <c r="Y410" t="s">
        <v>37</v>
      </c>
      <c r="Z410">
        <v>28</v>
      </c>
      <c r="AA410" s="11" t="str">
        <f t="shared" si="31"/>
        <v>28 Oct 1991</v>
      </c>
      <c r="AD410" s="14" t="str">
        <f t="shared" si="32"/>
        <v>28 Oct 1991</v>
      </c>
      <c r="AE410">
        <f t="shared" ca="1" si="33"/>
        <v>34</v>
      </c>
      <c r="AH410" s="16">
        <v>3756.62</v>
      </c>
    </row>
    <row r="411" spans="1:34" ht="15.6" x14ac:dyDescent="0.3">
      <c r="A411" s="1"/>
      <c r="B411" s="1" t="s">
        <v>2791</v>
      </c>
      <c r="C411" s="1" t="s">
        <v>5481</v>
      </c>
      <c r="D411" t="s">
        <v>4735</v>
      </c>
      <c r="E411" t="s">
        <v>5482</v>
      </c>
      <c r="H411">
        <v>2</v>
      </c>
      <c r="K411" t="s">
        <v>2380</v>
      </c>
      <c r="L411" t="s">
        <v>2382</v>
      </c>
      <c r="O411">
        <v>32.11</v>
      </c>
      <c r="P411" t="str">
        <f t="shared" si="34"/>
        <v>Obesity</v>
      </c>
      <c r="S411">
        <v>4.76</v>
      </c>
      <c r="T411" t="str">
        <f t="shared" si="30"/>
        <v>normal</v>
      </c>
      <c r="X411">
        <v>1991</v>
      </c>
      <c r="Y411" t="s">
        <v>35</v>
      </c>
      <c r="Z411">
        <v>25</v>
      </c>
      <c r="AA411" s="11" t="str">
        <f t="shared" si="31"/>
        <v>25 Aug 1991</v>
      </c>
      <c r="AD411" s="14" t="str">
        <f t="shared" si="32"/>
        <v>25 Aug 1991</v>
      </c>
      <c r="AE411">
        <f t="shared" ca="1" si="33"/>
        <v>35</v>
      </c>
      <c r="AH411" s="16">
        <v>3757.84</v>
      </c>
    </row>
    <row r="412" spans="1:34" ht="15.6" x14ac:dyDescent="0.3">
      <c r="A412" s="1"/>
      <c r="B412" s="1" t="s">
        <v>2792</v>
      </c>
      <c r="C412" s="1" t="s">
        <v>5483</v>
      </c>
      <c r="D412" t="s">
        <v>4735</v>
      </c>
      <c r="E412" t="s">
        <v>5484</v>
      </c>
      <c r="H412">
        <v>1</v>
      </c>
      <c r="K412" t="s">
        <v>2380</v>
      </c>
      <c r="L412" t="s">
        <v>2380</v>
      </c>
      <c r="O412">
        <v>29.8</v>
      </c>
      <c r="P412" t="str">
        <f t="shared" si="34"/>
        <v>Overweight</v>
      </c>
      <c r="S412">
        <v>8.24</v>
      </c>
      <c r="T412" t="str">
        <f t="shared" si="30"/>
        <v>diabetes</v>
      </c>
      <c r="X412">
        <v>1991</v>
      </c>
      <c r="Y412" t="s">
        <v>37</v>
      </c>
      <c r="Z412">
        <v>24</v>
      </c>
      <c r="AA412" s="11" t="str">
        <f t="shared" si="31"/>
        <v>24 Oct 1991</v>
      </c>
      <c r="AD412" s="14" t="str">
        <f t="shared" si="32"/>
        <v>24 Oct 1991</v>
      </c>
      <c r="AE412">
        <f t="shared" ca="1" si="33"/>
        <v>34</v>
      </c>
      <c r="AH412" s="16">
        <v>3761.29</v>
      </c>
    </row>
    <row r="413" spans="1:34" ht="15.6" x14ac:dyDescent="0.3">
      <c r="A413" s="1"/>
      <c r="B413" s="1" t="s">
        <v>2793</v>
      </c>
      <c r="C413" s="1" t="s">
        <v>5485</v>
      </c>
      <c r="D413" t="s">
        <v>4735</v>
      </c>
      <c r="E413" t="s">
        <v>5486</v>
      </c>
      <c r="H413">
        <v>1</v>
      </c>
      <c r="K413" t="s">
        <v>2380</v>
      </c>
      <c r="L413" t="s">
        <v>2382</v>
      </c>
      <c r="O413">
        <v>24.01</v>
      </c>
      <c r="P413" t="str">
        <f t="shared" si="34"/>
        <v>Normal Weight</v>
      </c>
      <c r="S413">
        <v>4.76</v>
      </c>
      <c r="T413" t="str">
        <f t="shared" si="30"/>
        <v>normal</v>
      </c>
      <c r="X413">
        <v>1994</v>
      </c>
      <c r="Y413" t="s">
        <v>15</v>
      </c>
      <c r="Z413">
        <v>21</v>
      </c>
      <c r="AA413" s="11" t="str">
        <f t="shared" si="31"/>
        <v>21 Nov 1994</v>
      </c>
      <c r="AD413" s="14" t="str">
        <f t="shared" si="32"/>
        <v>21 Nov 1994</v>
      </c>
      <c r="AE413">
        <f t="shared" ca="1" si="33"/>
        <v>31</v>
      </c>
      <c r="AH413" s="16">
        <v>3766.88</v>
      </c>
    </row>
    <row r="414" spans="1:34" ht="15.6" x14ac:dyDescent="0.3">
      <c r="A414" s="1"/>
      <c r="B414" s="1" t="s">
        <v>2794</v>
      </c>
      <c r="C414" s="1" t="s">
        <v>5487</v>
      </c>
      <c r="D414" t="s">
        <v>4732</v>
      </c>
      <c r="E414" t="s">
        <v>5488</v>
      </c>
      <c r="H414">
        <v>1</v>
      </c>
      <c r="K414" t="s">
        <v>2380</v>
      </c>
      <c r="L414" t="s">
        <v>2382</v>
      </c>
      <c r="O414">
        <v>23.21</v>
      </c>
      <c r="P414" t="str">
        <f t="shared" si="34"/>
        <v>Normal Weight</v>
      </c>
      <c r="S414">
        <v>6.03</v>
      </c>
      <c r="T414" t="str">
        <f t="shared" si="30"/>
        <v>Prediabetes</v>
      </c>
      <c r="X414">
        <v>1987</v>
      </c>
      <c r="Y414" t="s">
        <v>37</v>
      </c>
      <c r="Z414">
        <v>24</v>
      </c>
      <c r="AA414" s="11" t="str">
        <f t="shared" si="31"/>
        <v>24 Oct 1987</v>
      </c>
      <c r="AD414" s="14" t="str">
        <f t="shared" si="32"/>
        <v>24 Oct 1987</v>
      </c>
      <c r="AE414">
        <f t="shared" ca="1" si="33"/>
        <v>38</v>
      </c>
      <c r="AH414" s="16">
        <v>3773.23</v>
      </c>
    </row>
    <row r="415" spans="1:34" ht="15.6" x14ac:dyDescent="0.3">
      <c r="A415" s="1"/>
      <c r="B415" s="1" t="s">
        <v>2795</v>
      </c>
      <c r="C415" s="1" t="s">
        <v>5489</v>
      </c>
      <c r="D415" t="s">
        <v>4732</v>
      </c>
      <c r="E415" t="s">
        <v>5490</v>
      </c>
      <c r="H415">
        <v>1</v>
      </c>
      <c r="K415" t="s">
        <v>2380</v>
      </c>
      <c r="L415" t="s">
        <v>2380</v>
      </c>
      <c r="O415">
        <v>21.2</v>
      </c>
      <c r="P415" t="str">
        <f t="shared" si="34"/>
        <v>Normal Weight</v>
      </c>
      <c r="S415">
        <v>4.07</v>
      </c>
      <c r="T415" t="str">
        <f t="shared" si="30"/>
        <v>normal</v>
      </c>
      <c r="X415">
        <v>1981</v>
      </c>
      <c r="Y415" t="s">
        <v>30</v>
      </c>
      <c r="Z415">
        <v>13</v>
      </c>
      <c r="AA415" s="11" t="str">
        <f t="shared" si="31"/>
        <v>13 Dec 1981</v>
      </c>
      <c r="AD415" s="14" t="str">
        <f t="shared" si="32"/>
        <v>13 Dec 1981</v>
      </c>
      <c r="AE415">
        <f t="shared" ca="1" si="33"/>
        <v>44</v>
      </c>
      <c r="AH415" s="16">
        <v>3785.77</v>
      </c>
    </row>
    <row r="416" spans="1:34" ht="15.6" x14ac:dyDescent="0.3">
      <c r="A416" s="1"/>
      <c r="B416" s="1" t="s">
        <v>2796</v>
      </c>
      <c r="C416" s="1" t="s">
        <v>5491</v>
      </c>
      <c r="D416" t="s">
        <v>4735</v>
      </c>
      <c r="E416" t="s">
        <v>5492</v>
      </c>
      <c r="H416">
        <v>1</v>
      </c>
      <c r="K416" t="s">
        <v>2380</v>
      </c>
      <c r="L416" t="s">
        <v>2382</v>
      </c>
      <c r="O416">
        <v>28.215</v>
      </c>
      <c r="P416" t="str">
        <f t="shared" si="34"/>
        <v>Overweight</v>
      </c>
      <c r="S416">
        <v>8.26</v>
      </c>
      <c r="T416" t="str">
        <f t="shared" si="30"/>
        <v>diabetes</v>
      </c>
      <c r="X416">
        <v>1988</v>
      </c>
      <c r="Y416" t="s">
        <v>35</v>
      </c>
      <c r="Z416">
        <v>28</v>
      </c>
      <c r="AA416" s="11" t="str">
        <f t="shared" si="31"/>
        <v>28 Aug 1988</v>
      </c>
      <c r="AD416" s="14" t="str">
        <f t="shared" si="32"/>
        <v>28 Aug 1988</v>
      </c>
      <c r="AE416">
        <f t="shared" ca="1" si="33"/>
        <v>38</v>
      </c>
      <c r="AH416" s="16">
        <v>3793.55</v>
      </c>
    </row>
    <row r="417" spans="1:34" ht="15.6" x14ac:dyDescent="0.3">
      <c r="A417" s="1"/>
      <c r="B417" s="1" t="s">
        <v>2797</v>
      </c>
      <c r="C417" s="1" t="s">
        <v>5493</v>
      </c>
      <c r="D417" t="s">
        <v>4732</v>
      </c>
      <c r="E417" t="s">
        <v>5494</v>
      </c>
      <c r="H417">
        <v>1</v>
      </c>
      <c r="K417" t="s">
        <v>2380</v>
      </c>
      <c r="L417" t="s">
        <v>2382</v>
      </c>
      <c r="O417">
        <v>38.094999999999999</v>
      </c>
      <c r="P417" t="str">
        <f t="shared" si="34"/>
        <v>Obesity</v>
      </c>
      <c r="S417">
        <v>4.76</v>
      </c>
      <c r="T417" t="str">
        <f t="shared" si="30"/>
        <v>normal</v>
      </c>
      <c r="X417">
        <v>1999</v>
      </c>
      <c r="Y417" t="s">
        <v>18</v>
      </c>
      <c r="Z417">
        <v>24</v>
      </c>
      <c r="AA417" s="11" t="str">
        <f t="shared" si="31"/>
        <v>24 Jun 1999</v>
      </c>
      <c r="AD417" s="14" t="str">
        <f t="shared" si="32"/>
        <v>24 Jun 1999</v>
      </c>
      <c r="AE417">
        <f t="shared" ca="1" si="33"/>
        <v>27</v>
      </c>
      <c r="AH417" s="16">
        <v>3796.36</v>
      </c>
    </row>
    <row r="418" spans="1:34" ht="15.6" x14ac:dyDescent="0.3">
      <c r="A418" s="1"/>
      <c r="B418" s="1" t="s">
        <v>2798</v>
      </c>
      <c r="C418" s="1" t="s">
        <v>5495</v>
      </c>
      <c r="D418" t="s">
        <v>4732</v>
      </c>
      <c r="E418" t="s">
        <v>5496</v>
      </c>
      <c r="H418">
        <v>1</v>
      </c>
      <c r="K418" t="s">
        <v>2380</v>
      </c>
      <c r="L418" t="s">
        <v>2380</v>
      </c>
      <c r="O418">
        <v>22.61</v>
      </c>
      <c r="P418" t="str">
        <f t="shared" si="34"/>
        <v>Normal Weight</v>
      </c>
      <c r="S418">
        <v>6.13</v>
      </c>
      <c r="T418" t="str">
        <f t="shared" si="30"/>
        <v>Prediabetes</v>
      </c>
      <c r="X418">
        <v>1981</v>
      </c>
      <c r="Y418" t="s">
        <v>20</v>
      </c>
      <c r="Z418">
        <v>29</v>
      </c>
      <c r="AA418" s="11" t="str">
        <f t="shared" si="31"/>
        <v>29 Sep 1981</v>
      </c>
      <c r="AD418" s="14" t="str">
        <f t="shared" si="32"/>
        <v>29 Sep 1981</v>
      </c>
      <c r="AE418">
        <f t="shared" ca="1" si="33"/>
        <v>45</v>
      </c>
      <c r="AH418" s="16">
        <v>3797.2</v>
      </c>
    </row>
    <row r="419" spans="1:34" ht="15.6" x14ac:dyDescent="0.3">
      <c r="A419" s="1"/>
      <c r="B419" s="1" t="s">
        <v>2799</v>
      </c>
      <c r="C419" s="1" t="s">
        <v>5497</v>
      </c>
      <c r="D419" t="s">
        <v>4735</v>
      </c>
      <c r="E419" t="s">
        <v>5498</v>
      </c>
      <c r="H419">
        <v>2</v>
      </c>
      <c r="K419" t="s">
        <v>2380</v>
      </c>
      <c r="L419" t="s">
        <v>2382</v>
      </c>
      <c r="O419">
        <v>24.32</v>
      </c>
      <c r="P419" t="str">
        <f t="shared" si="34"/>
        <v>Normal Weight</v>
      </c>
      <c r="S419">
        <v>10.47</v>
      </c>
      <c r="T419" t="str">
        <f t="shared" si="30"/>
        <v>diabetes</v>
      </c>
      <c r="X419">
        <v>1994</v>
      </c>
      <c r="Y419" t="s">
        <v>35</v>
      </c>
      <c r="Z419">
        <v>12</v>
      </c>
      <c r="AA419" s="11" t="str">
        <f t="shared" si="31"/>
        <v>12 Aug 1994</v>
      </c>
      <c r="AD419" s="14" t="str">
        <f t="shared" si="32"/>
        <v>12 Aug 1994</v>
      </c>
      <c r="AE419">
        <f t="shared" ca="1" si="33"/>
        <v>32</v>
      </c>
      <c r="AH419" s="16">
        <v>3847.67</v>
      </c>
    </row>
    <row r="420" spans="1:34" ht="15.6" x14ac:dyDescent="0.3">
      <c r="A420" s="1"/>
      <c r="B420" s="1" t="s">
        <v>2800</v>
      </c>
      <c r="C420" s="1" t="s">
        <v>5499</v>
      </c>
      <c r="D420" t="s">
        <v>4735</v>
      </c>
      <c r="E420" t="s">
        <v>4749</v>
      </c>
      <c r="H420">
        <v>1</v>
      </c>
      <c r="K420" t="s">
        <v>2380</v>
      </c>
      <c r="L420" t="s">
        <v>2382</v>
      </c>
      <c r="O420">
        <v>20.96</v>
      </c>
      <c r="P420" t="str">
        <f t="shared" si="34"/>
        <v>Normal Weight</v>
      </c>
      <c r="S420">
        <v>4.04</v>
      </c>
      <c r="T420" t="str">
        <f t="shared" si="30"/>
        <v>normal</v>
      </c>
      <c r="X420">
        <v>1991</v>
      </c>
      <c r="Y420" t="s">
        <v>35</v>
      </c>
      <c r="Z420">
        <v>19</v>
      </c>
      <c r="AA420" s="11" t="str">
        <f t="shared" si="31"/>
        <v>19 Aug 1991</v>
      </c>
      <c r="AD420" s="14" t="str">
        <f t="shared" si="32"/>
        <v>19 Aug 1991</v>
      </c>
      <c r="AE420">
        <f t="shared" ca="1" si="33"/>
        <v>35</v>
      </c>
      <c r="AH420" s="16">
        <v>3857.76</v>
      </c>
    </row>
    <row r="421" spans="1:34" ht="15.6" x14ac:dyDescent="0.3">
      <c r="A421" s="1"/>
      <c r="B421" s="1" t="s">
        <v>2801</v>
      </c>
      <c r="C421" s="1" t="s">
        <v>5500</v>
      </c>
      <c r="D421" t="s">
        <v>4732</v>
      </c>
      <c r="E421" t="s">
        <v>5501</v>
      </c>
      <c r="H421">
        <v>0</v>
      </c>
      <c r="K421" t="s">
        <v>2380</v>
      </c>
      <c r="L421" t="s">
        <v>2382</v>
      </c>
      <c r="O421">
        <v>19.68</v>
      </c>
      <c r="P421" t="str">
        <f t="shared" si="34"/>
        <v>Normal Weight</v>
      </c>
      <c r="S421">
        <v>5.74</v>
      </c>
      <c r="T421" t="str">
        <f t="shared" si="30"/>
        <v>Prediabetes</v>
      </c>
      <c r="X421">
        <v>2001</v>
      </c>
      <c r="Y421" t="s">
        <v>18</v>
      </c>
      <c r="Z421">
        <v>6</v>
      </c>
      <c r="AA421" s="11" t="str">
        <f t="shared" si="31"/>
        <v>6 Jun 2001</v>
      </c>
      <c r="AD421" s="14" t="str">
        <f t="shared" si="32"/>
        <v>6 Jun 2001</v>
      </c>
      <c r="AE421">
        <f t="shared" ca="1" si="33"/>
        <v>25</v>
      </c>
      <c r="AH421" s="16">
        <v>3858.51</v>
      </c>
    </row>
    <row r="422" spans="1:34" ht="15.6" x14ac:dyDescent="0.3">
      <c r="A422" s="1"/>
      <c r="B422" s="1" t="s">
        <v>2802</v>
      </c>
      <c r="C422" s="1" t="s">
        <v>5502</v>
      </c>
      <c r="D422" t="s">
        <v>4732</v>
      </c>
      <c r="E422" t="s">
        <v>5372</v>
      </c>
      <c r="H422">
        <v>1</v>
      </c>
      <c r="K422" t="s">
        <v>2380</v>
      </c>
      <c r="L422" t="s">
        <v>2382</v>
      </c>
      <c r="O422">
        <v>18.100000000000001</v>
      </c>
      <c r="P422" t="str">
        <f t="shared" si="34"/>
        <v>Underweight</v>
      </c>
      <c r="S422">
        <v>6.33</v>
      </c>
      <c r="T422" t="str">
        <f t="shared" si="30"/>
        <v>Prediabetes</v>
      </c>
      <c r="X422">
        <v>2001</v>
      </c>
      <c r="Y422" t="s">
        <v>37</v>
      </c>
      <c r="Z422">
        <v>18</v>
      </c>
      <c r="AA422" s="11" t="str">
        <f t="shared" si="31"/>
        <v>18 Oct 2001</v>
      </c>
      <c r="AD422" s="14" t="str">
        <f t="shared" si="32"/>
        <v>18 Oct 2001</v>
      </c>
      <c r="AE422">
        <f t="shared" ca="1" si="33"/>
        <v>24</v>
      </c>
      <c r="AH422" s="16">
        <v>3861.21</v>
      </c>
    </row>
    <row r="423" spans="1:34" ht="15.6" x14ac:dyDescent="0.3">
      <c r="A423" s="1"/>
      <c r="B423" s="1" t="s">
        <v>2803</v>
      </c>
      <c r="C423" s="1" t="s">
        <v>5503</v>
      </c>
      <c r="D423" t="s">
        <v>4732</v>
      </c>
      <c r="E423" t="s">
        <v>5504</v>
      </c>
      <c r="H423">
        <v>0</v>
      </c>
      <c r="K423" t="s">
        <v>2380</v>
      </c>
      <c r="L423" t="s">
        <v>2382</v>
      </c>
      <c r="O423">
        <v>29.64</v>
      </c>
      <c r="P423" t="str">
        <f t="shared" si="34"/>
        <v>Overweight</v>
      </c>
      <c r="S423">
        <v>4.28</v>
      </c>
      <c r="T423" t="str">
        <f t="shared" si="30"/>
        <v>normal</v>
      </c>
      <c r="X423">
        <v>1990</v>
      </c>
      <c r="Y423" t="s">
        <v>18</v>
      </c>
      <c r="Z423">
        <v>24</v>
      </c>
      <c r="AA423" s="11" t="str">
        <f t="shared" si="31"/>
        <v>24 Jun 1990</v>
      </c>
      <c r="AD423" s="14" t="str">
        <f t="shared" si="32"/>
        <v>24 Jun 1990</v>
      </c>
      <c r="AE423">
        <f t="shared" ca="1" si="33"/>
        <v>36</v>
      </c>
      <c r="AH423" s="16">
        <v>3866.86</v>
      </c>
    </row>
    <row r="424" spans="1:34" ht="15.6" x14ac:dyDescent="0.3">
      <c r="A424" s="1"/>
      <c r="B424" s="1" t="s">
        <v>2804</v>
      </c>
      <c r="C424" s="1" t="s">
        <v>5505</v>
      </c>
      <c r="D424" t="s">
        <v>4732</v>
      </c>
      <c r="E424" t="s">
        <v>5506</v>
      </c>
      <c r="H424">
        <v>2</v>
      </c>
      <c r="K424" t="s">
        <v>2380</v>
      </c>
      <c r="L424" t="s">
        <v>2380</v>
      </c>
      <c r="O424">
        <v>25.3</v>
      </c>
      <c r="P424" t="str">
        <f t="shared" si="34"/>
        <v>Overweight</v>
      </c>
      <c r="S424">
        <v>9.4700000000000006</v>
      </c>
      <c r="T424" t="str">
        <f t="shared" si="30"/>
        <v>diabetes</v>
      </c>
      <c r="X424">
        <v>1991</v>
      </c>
      <c r="Y424" t="s">
        <v>10</v>
      </c>
      <c r="Z424">
        <v>25</v>
      </c>
      <c r="AA424" s="11" t="str">
        <f t="shared" si="31"/>
        <v>25 Jul 1991</v>
      </c>
      <c r="AD424" s="14" t="str">
        <f t="shared" si="32"/>
        <v>25 Jul 1991</v>
      </c>
      <c r="AE424">
        <f t="shared" ca="1" si="33"/>
        <v>35</v>
      </c>
      <c r="AH424" s="16">
        <v>3875.73</v>
      </c>
    </row>
    <row r="425" spans="1:34" ht="15.6" x14ac:dyDescent="0.3">
      <c r="A425" s="1"/>
      <c r="B425" s="1" t="s">
        <v>2805</v>
      </c>
      <c r="C425" s="1" t="s">
        <v>5507</v>
      </c>
      <c r="D425" t="s">
        <v>4735</v>
      </c>
      <c r="E425" t="s">
        <v>5508</v>
      </c>
      <c r="H425">
        <v>0</v>
      </c>
      <c r="K425" t="s">
        <v>2380</v>
      </c>
      <c r="L425" t="s">
        <v>2382</v>
      </c>
      <c r="O425">
        <v>27.6</v>
      </c>
      <c r="P425" t="str">
        <f t="shared" si="34"/>
        <v>Overweight</v>
      </c>
      <c r="S425">
        <v>4.8499999999999996</v>
      </c>
      <c r="T425" t="str">
        <f t="shared" si="30"/>
        <v>normal</v>
      </c>
      <c r="X425">
        <v>1996</v>
      </c>
      <c r="Y425" t="s">
        <v>37</v>
      </c>
      <c r="Z425">
        <v>23</v>
      </c>
      <c r="AA425" s="11" t="str">
        <f t="shared" si="31"/>
        <v>23 Oct 1996</v>
      </c>
      <c r="AD425" s="14" t="str">
        <f t="shared" si="32"/>
        <v>23 Oct 1996</v>
      </c>
      <c r="AE425">
        <f t="shared" ca="1" si="33"/>
        <v>29</v>
      </c>
      <c r="AH425" s="16">
        <v>3877.3</v>
      </c>
    </row>
    <row r="426" spans="1:34" ht="15.6" x14ac:dyDescent="0.3">
      <c r="A426" s="1"/>
      <c r="B426" s="1" t="s">
        <v>2806</v>
      </c>
      <c r="C426" s="1" t="s">
        <v>4948</v>
      </c>
      <c r="D426" t="s">
        <v>4732</v>
      </c>
      <c r="E426" t="s">
        <v>5509</v>
      </c>
      <c r="H426">
        <v>1</v>
      </c>
      <c r="K426" t="s">
        <v>2380</v>
      </c>
      <c r="L426" t="s">
        <v>2380</v>
      </c>
      <c r="O426">
        <v>27.645</v>
      </c>
      <c r="P426" t="str">
        <f t="shared" si="34"/>
        <v>Overweight</v>
      </c>
      <c r="S426">
        <v>11.03</v>
      </c>
      <c r="T426" t="str">
        <f t="shared" si="30"/>
        <v>diabetes</v>
      </c>
      <c r="X426">
        <v>2004</v>
      </c>
      <c r="Y426" t="s">
        <v>10</v>
      </c>
      <c r="Z426">
        <v>13</v>
      </c>
      <c r="AA426" s="11" t="str">
        <f t="shared" si="31"/>
        <v>13 Jul 2004</v>
      </c>
      <c r="AD426" s="14" t="str">
        <f t="shared" si="32"/>
        <v>13 Jul 2004</v>
      </c>
      <c r="AE426">
        <f t="shared" ca="1" si="33"/>
        <v>22</v>
      </c>
      <c r="AH426" s="16">
        <v>3889.2</v>
      </c>
    </row>
    <row r="427" spans="1:34" ht="15.6" x14ac:dyDescent="0.3">
      <c r="A427" s="1"/>
      <c r="B427" s="1" t="s">
        <v>2807</v>
      </c>
      <c r="C427" s="1" t="s">
        <v>5510</v>
      </c>
      <c r="D427" t="s">
        <v>4732</v>
      </c>
      <c r="E427" t="s">
        <v>5511</v>
      </c>
      <c r="H427">
        <v>2</v>
      </c>
      <c r="K427" t="s">
        <v>2380</v>
      </c>
      <c r="L427" t="s">
        <v>2382</v>
      </c>
      <c r="O427">
        <v>27.6</v>
      </c>
      <c r="P427" t="str">
        <f t="shared" si="34"/>
        <v>Overweight</v>
      </c>
      <c r="S427">
        <v>5.22</v>
      </c>
      <c r="T427" t="str">
        <f t="shared" si="30"/>
        <v>normal</v>
      </c>
      <c r="X427">
        <v>1993</v>
      </c>
      <c r="Y427" t="s">
        <v>20</v>
      </c>
      <c r="Z427">
        <v>14</v>
      </c>
      <c r="AA427" s="11" t="str">
        <f t="shared" si="31"/>
        <v>14 Sep 1993</v>
      </c>
      <c r="AD427" s="14" t="str">
        <f t="shared" si="32"/>
        <v>14 Sep 1993</v>
      </c>
      <c r="AE427">
        <f t="shared" ca="1" si="33"/>
        <v>33</v>
      </c>
      <c r="AH427" s="16">
        <v>3898.35</v>
      </c>
    </row>
    <row r="428" spans="1:34" ht="15.6" x14ac:dyDescent="0.3">
      <c r="A428" s="1"/>
      <c r="B428" s="1" t="s">
        <v>2808</v>
      </c>
      <c r="C428" s="1" t="s">
        <v>5512</v>
      </c>
      <c r="D428" t="s">
        <v>4732</v>
      </c>
      <c r="E428" t="s">
        <v>5513</v>
      </c>
      <c r="H428">
        <v>2</v>
      </c>
      <c r="K428" t="s">
        <v>2380</v>
      </c>
      <c r="L428" t="s">
        <v>2382</v>
      </c>
      <c r="O428">
        <v>25.08</v>
      </c>
      <c r="P428" t="str">
        <f t="shared" si="34"/>
        <v>Overweight</v>
      </c>
      <c r="S428">
        <v>9.52</v>
      </c>
      <c r="T428" t="str">
        <f t="shared" si="30"/>
        <v>diabetes</v>
      </c>
      <c r="X428">
        <v>1981</v>
      </c>
      <c r="Y428" t="s">
        <v>35</v>
      </c>
      <c r="Z428">
        <v>27</v>
      </c>
      <c r="AA428" s="11" t="str">
        <f t="shared" si="31"/>
        <v>27 Aug 1981</v>
      </c>
      <c r="AD428" s="14" t="str">
        <f t="shared" si="32"/>
        <v>27 Aug 1981</v>
      </c>
      <c r="AE428">
        <f t="shared" ca="1" si="33"/>
        <v>45</v>
      </c>
      <c r="AH428" s="16">
        <v>3902.07</v>
      </c>
    </row>
    <row r="429" spans="1:34" ht="15.6" x14ac:dyDescent="0.3">
      <c r="A429" s="1"/>
      <c r="B429" s="1" t="s">
        <v>2809</v>
      </c>
      <c r="C429" s="1" t="s">
        <v>5514</v>
      </c>
      <c r="D429" t="s">
        <v>4735</v>
      </c>
      <c r="E429" t="s">
        <v>5496</v>
      </c>
      <c r="H429">
        <v>0</v>
      </c>
      <c r="K429" t="s">
        <v>2380</v>
      </c>
      <c r="L429" t="s">
        <v>2380</v>
      </c>
      <c r="O429">
        <v>30.02</v>
      </c>
      <c r="P429" t="str">
        <f t="shared" si="34"/>
        <v>Obesity</v>
      </c>
      <c r="S429">
        <v>11.09</v>
      </c>
      <c r="T429" t="str">
        <f t="shared" si="30"/>
        <v>diabetes</v>
      </c>
      <c r="X429">
        <v>1997</v>
      </c>
      <c r="Y429" t="s">
        <v>15</v>
      </c>
      <c r="Z429">
        <v>24</v>
      </c>
      <c r="AA429" s="11" t="str">
        <f t="shared" si="31"/>
        <v>24 Nov 1997</v>
      </c>
      <c r="AD429" s="14" t="str">
        <f t="shared" si="32"/>
        <v>24 Nov 1997</v>
      </c>
      <c r="AE429">
        <f t="shared" ca="1" si="33"/>
        <v>28</v>
      </c>
      <c r="AH429" s="16">
        <v>3906.13</v>
      </c>
    </row>
    <row r="430" spans="1:34" ht="15.6" x14ac:dyDescent="0.3">
      <c r="A430" s="1"/>
      <c r="B430" s="1" t="s">
        <v>2810</v>
      </c>
      <c r="C430" s="1" t="s">
        <v>5515</v>
      </c>
      <c r="D430" t="s">
        <v>4735</v>
      </c>
      <c r="E430" t="s">
        <v>5128</v>
      </c>
      <c r="H430">
        <v>2</v>
      </c>
      <c r="K430" t="s">
        <v>2380</v>
      </c>
      <c r="L430" t="s">
        <v>2380</v>
      </c>
      <c r="O430">
        <v>27.36</v>
      </c>
      <c r="P430" t="str">
        <f t="shared" si="34"/>
        <v>Overweight</v>
      </c>
      <c r="S430">
        <v>9.4499999999999993</v>
      </c>
      <c r="T430" t="str">
        <f t="shared" si="30"/>
        <v>diabetes</v>
      </c>
      <c r="X430">
        <v>1985</v>
      </c>
      <c r="Y430" t="s">
        <v>10</v>
      </c>
      <c r="Z430">
        <v>5</v>
      </c>
      <c r="AA430" s="11" t="str">
        <f t="shared" si="31"/>
        <v>5 Jul 1985</v>
      </c>
      <c r="AD430" s="14" t="str">
        <f t="shared" si="32"/>
        <v>5 Jul 1985</v>
      </c>
      <c r="AE430">
        <f t="shared" ca="1" si="33"/>
        <v>41</v>
      </c>
      <c r="AH430" s="16">
        <v>3910.44</v>
      </c>
    </row>
    <row r="431" spans="1:34" ht="15.6" x14ac:dyDescent="0.3">
      <c r="A431" s="1"/>
      <c r="B431" s="1" t="s">
        <v>2811</v>
      </c>
      <c r="C431" s="1" t="s">
        <v>5516</v>
      </c>
      <c r="D431" t="s">
        <v>4732</v>
      </c>
      <c r="E431" t="s">
        <v>5517</v>
      </c>
      <c r="H431">
        <v>0</v>
      </c>
      <c r="K431" t="s">
        <v>2380</v>
      </c>
      <c r="L431" t="s">
        <v>2382</v>
      </c>
      <c r="O431">
        <v>22.2</v>
      </c>
      <c r="P431" t="str">
        <f t="shared" si="34"/>
        <v>Normal Weight</v>
      </c>
      <c r="S431">
        <v>5.51</v>
      </c>
      <c r="T431" t="str">
        <f t="shared" si="30"/>
        <v>normal</v>
      </c>
      <c r="X431">
        <v>2000</v>
      </c>
      <c r="Y431" t="s">
        <v>10</v>
      </c>
      <c r="Z431">
        <v>10</v>
      </c>
      <c r="AA431" s="11" t="str">
        <f t="shared" si="31"/>
        <v>10 Jul 2000</v>
      </c>
      <c r="AD431" s="14" t="str">
        <f t="shared" si="32"/>
        <v>10 Jul 2000</v>
      </c>
      <c r="AE431">
        <f t="shared" ca="1" si="33"/>
        <v>26</v>
      </c>
      <c r="AH431" s="16">
        <v>3925.76</v>
      </c>
    </row>
    <row r="432" spans="1:34" ht="15.6" x14ac:dyDescent="0.3">
      <c r="A432" s="1"/>
      <c r="B432" s="1" t="s">
        <v>2812</v>
      </c>
      <c r="C432" s="1" t="s">
        <v>5518</v>
      </c>
      <c r="D432" t="s">
        <v>4732</v>
      </c>
      <c r="E432" t="s">
        <v>5519</v>
      </c>
      <c r="H432">
        <v>1</v>
      </c>
      <c r="K432" t="s">
        <v>2380</v>
      </c>
      <c r="L432" t="s">
        <v>2382</v>
      </c>
      <c r="O432">
        <v>25.71</v>
      </c>
      <c r="P432" t="str">
        <f t="shared" si="34"/>
        <v>Overweight</v>
      </c>
      <c r="S432">
        <v>4.18</v>
      </c>
      <c r="T432" t="str">
        <f t="shared" si="30"/>
        <v>normal</v>
      </c>
      <c r="X432">
        <v>2002</v>
      </c>
      <c r="Y432" t="s">
        <v>18</v>
      </c>
      <c r="Z432">
        <v>15</v>
      </c>
      <c r="AA432" s="11" t="str">
        <f t="shared" si="31"/>
        <v>15 Jun 2002</v>
      </c>
      <c r="AD432" s="14" t="str">
        <f t="shared" si="32"/>
        <v>15 Jun 2002</v>
      </c>
      <c r="AE432">
        <f t="shared" ca="1" si="33"/>
        <v>24</v>
      </c>
      <c r="AH432" s="16">
        <v>3931.51</v>
      </c>
    </row>
    <row r="433" spans="1:34" ht="15.6" x14ac:dyDescent="0.3">
      <c r="A433" s="1"/>
      <c r="B433" s="1" t="s">
        <v>2813</v>
      </c>
      <c r="C433" s="1" t="s">
        <v>5520</v>
      </c>
      <c r="D433" t="s">
        <v>4732</v>
      </c>
      <c r="E433" t="s">
        <v>4891</v>
      </c>
      <c r="H433">
        <v>1</v>
      </c>
      <c r="K433" t="s">
        <v>2380</v>
      </c>
      <c r="L433" t="s">
        <v>2382</v>
      </c>
      <c r="O433">
        <v>41.91</v>
      </c>
      <c r="P433" t="str">
        <f t="shared" si="34"/>
        <v>Obesity</v>
      </c>
      <c r="S433">
        <v>5.98</v>
      </c>
      <c r="T433" t="str">
        <f t="shared" si="30"/>
        <v>Prediabetes</v>
      </c>
      <c r="X433">
        <v>1988</v>
      </c>
      <c r="Y433" t="s">
        <v>37</v>
      </c>
      <c r="Z433">
        <v>24</v>
      </c>
      <c r="AA433" s="11" t="str">
        <f t="shared" si="31"/>
        <v>24 Oct 1988</v>
      </c>
      <c r="AD433" s="14" t="str">
        <f t="shared" si="32"/>
        <v>24 Oct 1988</v>
      </c>
      <c r="AE433">
        <f t="shared" ca="1" si="33"/>
        <v>37</v>
      </c>
      <c r="AH433" s="16">
        <v>3935.18</v>
      </c>
    </row>
    <row r="434" spans="1:34" ht="15.6" x14ac:dyDescent="0.3">
      <c r="A434" s="1"/>
      <c r="B434" s="1" t="s">
        <v>2814</v>
      </c>
      <c r="C434" s="1" t="s">
        <v>5521</v>
      </c>
      <c r="D434" t="s">
        <v>4732</v>
      </c>
      <c r="E434" t="s">
        <v>5522</v>
      </c>
      <c r="H434">
        <v>0</v>
      </c>
      <c r="K434" t="s">
        <v>2380</v>
      </c>
      <c r="L434" t="s">
        <v>2380</v>
      </c>
      <c r="O434">
        <v>25.85</v>
      </c>
      <c r="P434" t="str">
        <f t="shared" si="34"/>
        <v>Overweight</v>
      </c>
      <c r="S434">
        <v>10.16</v>
      </c>
      <c r="T434" t="str">
        <f t="shared" si="30"/>
        <v>diabetes</v>
      </c>
      <c r="X434">
        <v>1993</v>
      </c>
      <c r="Y434" t="s">
        <v>20</v>
      </c>
      <c r="Z434">
        <v>29</v>
      </c>
      <c r="AA434" s="11" t="str">
        <f t="shared" si="31"/>
        <v>29 Sep 1993</v>
      </c>
      <c r="AD434" s="14" t="str">
        <f t="shared" si="32"/>
        <v>29 Sep 1993</v>
      </c>
      <c r="AE434">
        <f t="shared" ca="1" si="33"/>
        <v>33</v>
      </c>
      <c r="AH434" s="16">
        <v>3943.6</v>
      </c>
    </row>
    <row r="435" spans="1:34" ht="15.6" x14ac:dyDescent="0.3">
      <c r="A435" s="1"/>
      <c r="B435" s="1" t="s">
        <v>2815</v>
      </c>
      <c r="C435" s="1" t="s">
        <v>5523</v>
      </c>
      <c r="D435" t="s">
        <v>4732</v>
      </c>
      <c r="E435" t="s">
        <v>5524</v>
      </c>
      <c r="H435">
        <v>2</v>
      </c>
      <c r="K435" t="s">
        <v>2380</v>
      </c>
      <c r="L435" t="s">
        <v>2382</v>
      </c>
      <c r="O435">
        <v>23.844999999999999</v>
      </c>
      <c r="P435" t="str">
        <f t="shared" si="34"/>
        <v>Normal Weight</v>
      </c>
      <c r="S435">
        <v>11.71</v>
      </c>
      <c r="T435" t="str">
        <f t="shared" si="30"/>
        <v>diabetes</v>
      </c>
      <c r="X435">
        <v>1993</v>
      </c>
      <c r="Y435" t="s">
        <v>15</v>
      </c>
      <c r="Z435">
        <v>11</v>
      </c>
      <c r="AA435" s="11" t="str">
        <f t="shared" si="31"/>
        <v>11 Nov 1993</v>
      </c>
      <c r="AD435" s="14" t="str">
        <f t="shared" si="32"/>
        <v>11 Nov 1993</v>
      </c>
      <c r="AE435">
        <f t="shared" ca="1" si="33"/>
        <v>32</v>
      </c>
      <c r="AH435" s="16">
        <v>3947.41</v>
      </c>
    </row>
    <row r="436" spans="1:34" ht="15.6" x14ac:dyDescent="0.3">
      <c r="A436" s="1"/>
      <c r="B436" s="1" t="s">
        <v>2816</v>
      </c>
      <c r="C436" s="1" t="s">
        <v>5525</v>
      </c>
      <c r="D436" t="s">
        <v>4732</v>
      </c>
      <c r="E436" t="s">
        <v>5526</v>
      </c>
      <c r="H436">
        <v>1</v>
      </c>
      <c r="K436" t="s">
        <v>2380</v>
      </c>
      <c r="L436" t="s">
        <v>2382</v>
      </c>
      <c r="O436">
        <v>30.59</v>
      </c>
      <c r="P436" t="str">
        <f t="shared" si="34"/>
        <v>Obesity</v>
      </c>
      <c r="S436">
        <v>5.23</v>
      </c>
      <c r="T436" t="str">
        <f t="shared" si="30"/>
        <v>normal</v>
      </c>
      <c r="X436">
        <v>1999</v>
      </c>
      <c r="Y436" t="s">
        <v>10</v>
      </c>
      <c r="Z436">
        <v>10</v>
      </c>
      <c r="AA436" s="11" t="str">
        <f t="shared" si="31"/>
        <v>10 Jul 1999</v>
      </c>
      <c r="AD436" s="14" t="str">
        <f t="shared" si="32"/>
        <v>10 Jul 1999</v>
      </c>
      <c r="AE436">
        <f t="shared" ca="1" si="33"/>
        <v>27</v>
      </c>
      <c r="AH436" s="16">
        <v>3955.98</v>
      </c>
    </row>
    <row r="437" spans="1:34" ht="15.6" x14ac:dyDescent="0.3">
      <c r="A437" s="1"/>
      <c r="B437" s="1" t="s">
        <v>2817</v>
      </c>
      <c r="C437" s="1" t="s">
        <v>5527</v>
      </c>
      <c r="D437" t="s">
        <v>4735</v>
      </c>
      <c r="E437" t="s">
        <v>5482</v>
      </c>
      <c r="H437">
        <v>0</v>
      </c>
      <c r="K437" t="s">
        <v>2380</v>
      </c>
      <c r="L437" t="s">
        <v>2380</v>
      </c>
      <c r="O437">
        <v>24.795000000000002</v>
      </c>
      <c r="P437" t="str">
        <f t="shared" si="34"/>
        <v>Normal Weight</v>
      </c>
      <c r="S437">
        <v>6.85</v>
      </c>
      <c r="T437" t="str">
        <f t="shared" si="30"/>
        <v>diabetes</v>
      </c>
      <c r="X437">
        <v>1995</v>
      </c>
      <c r="Y437" t="s">
        <v>10</v>
      </c>
      <c r="Z437">
        <v>11</v>
      </c>
      <c r="AA437" s="11" t="str">
        <f t="shared" si="31"/>
        <v>11 Jul 1995</v>
      </c>
      <c r="AD437" s="14" t="str">
        <f t="shared" si="32"/>
        <v>11 Jul 1995</v>
      </c>
      <c r="AE437">
        <f t="shared" ca="1" si="33"/>
        <v>31</v>
      </c>
      <c r="AH437" s="16">
        <v>3956.07</v>
      </c>
    </row>
    <row r="438" spans="1:34" ht="15.6" x14ac:dyDescent="0.3">
      <c r="A438" s="1"/>
      <c r="B438" s="1" t="s">
        <v>2818</v>
      </c>
      <c r="C438" s="1" t="s">
        <v>5528</v>
      </c>
      <c r="D438" t="s">
        <v>4732</v>
      </c>
      <c r="E438" t="s">
        <v>4907</v>
      </c>
      <c r="H438">
        <v>2</v>
      </c>
      <c r="K438" t="s">
        <v>2380</v>
      </c>
      <c r="L438" t="s">
        <v>2382</v>
      </c>
      <c r="O438">
        <v>24.13</v>
      </c>
      <c r="P438" t="str">
        <f t="shared" si="34"/>
        <v>Normal Weight</v>
      </c>
      <c r="S438">
        <v>7.05</v>
      </c>
      <c r="T438" t="str">
        <f t="shared" si="30"/>
        <v>diabetes</v>
      </c>
      <c r="X438">
        <v>1990</v>
      </c>
      <c r="Y438" t="s">
        <v>10</v>
      </c>
      <c r="Z438">
        <v>29</v>
      </c>
      <c r="AA438" s="11" t="str">
        <f t="shared" si="31"/>
        <v>29 Jul 1990</v>
      </c>
      <c r="AD438" s="14" t="str">
        <f t="shared" si="32"/>
        <v>29 Jul 1990</v>
      </c>
      <c r="AE438">
        <f t="shared" ca="1" si="33"/>
        <v>36</v>
      </c>
      <c r="AH438" s="16">
        <v>3972.92</v>
      </c>
    </row>
    <row r="439" spans="1:34" ht="15.6" x14ac:dyDescent="0.3">
      <c r="A439" s="1"/>
      <c r="B439" s="1" t="s">
        <v>2819</v>
      </c>
      <c r="C439" s="1" t="s">
        <v>5529</v>
      </c>
      <c r="D439" t="s">
        <v>4735</v>
      </c>
      <c r="E439" t="s">
        <v>5530</v>
      </c>
      <c r="H439">
        <v>2</v>
      </c>
      <c r="K439" t="s">
        <v>2380</v>
      </c>
      <c r="L439" t="s">
        <v>2382</v>
      </c>
      <c r="O439">
        <v>25.84</v>
      </c>
      <c r="P439" t="str">
        <f t="shared" si="34"/>
        <v>Overweight</v>
      </c>
      <c r="S439">
        <v>11.64</v>
      </c>
      <c r="T439" t="str">
        <f t="shared" si="30"/>
        <v>diabetes</v>
      </c>
      <c r="X439">
        <v>1996</v>
      </c>
      <c r="Y439" t="s">
        <v>35</v>
      </c>
      <c r="Z439">
        <v>17</v>
      </c>
      <c r="AA439" s="11" t="str">
        <f t="shared" si="31"/>
        <v>17 Aug 1996</v>
      </c>
      <c r="AD439" s="14" t="str">
        <f t="shared" si="32"/>
        <v>17 Aug 1996</v>
      </c>
      <c r="AE439">
        <f t="shared" ca="1" si="33"/>
        <v>30</v>
      </c>
      <c r="AH439" s="16">
        <v>3981.98</v>
      </c>
    </row>
    <row r="440" spans="1:34" ht="15.6" x14ac:dyDescent="0.3">
      <c r="A440" s="1"/>
      <c r="B440" s="1" t="s">
        <v>2820</v>
      </c>
      <c r="C440" s="1" t="s">
        <v>5531</v>
      </c>
      <c r="D440" t="s">
        <v>4735</v>
      </c>
      <c r="E440" t="s">
        <v>5532</v>
      </c>
      <c r="H440">
        <v>0</v>
      </c>
      <c r="K440" t="s">
        <v>2380</v>
      </c>
      <c r="L440" t="s">
        <v>2382</v>
      </c>
      <c r="O440">
        <v>28</v>
      </c>
      <c r="P440" t="str">
        <f t="shared" si="34"/>
        <v>Overweight</v>
      </c>
      <c r="S440">
        <v>10.52</v>
      </c>
      <c r="T440" t="str">
        <f t="shared" si="30"/>
        <v>diabetes</v>
      </c>
      <c r="X440">
        <v>1996</v>
      </c>
      <c r="Y440" t="s">
        <v>20</v>
      </c>
      <c r="Z440">
        <v>8</v>
      </c>
      <c r="AA440" s="11" t="str">
        <f t="shared" si="31"/>
        <v>8 Sep 1996</v>
      </c>
      <c r="AD440" s="14" t="str">
        <f t="shared" si="32"/>
        <v>8 Sep 1996</v>
      </c>
      <c r="AE440">
        <f t="shared" ca="1" si="33"/>
        <v>30</v>
      </c>
      <c r="AH440" s="16">
        <v>3987.93</v>
      </c>
    </row>
    <row r="441" spans="1:34" ht="15.6" x14ac:dyDescent="0.3">
      <c r="A441" s="1"/>
      <c r="B441" s="1" t="s">
        <v>2821</v>
      </c>
      <c r="C441" s="1" t="s">
        <v>5533</v>
      </c>
      <c r="D441" t="s">
        <v>4735</v>
      </c>
      <c r="E441" t="s">
        <v>5534</v>
      </c>
      <c r="H441">
        <v>1</v>
      </c>
      <c r="K441" t="s">
        <v>2380</v>
      </c>
      <c r="L441" t="s">
        <v>2382</v>
      </c>
      <c r="O441">
        <v>34.1</v>
      </c>
      <c r="P441" t="str">
        <f t="shared" si="34"/>
        <v>Obesity</v>
      </c>
      <c r="S441">
        <v>4.01</v>
      </c>
      <c r="T441" t="str">
        <f t="shared" si="30"/>
        <v>normal</v>
      </c>
      <c r="X441">
        <v>1990</v>
      </c>
      <c r="Y441" t="s">
        <v>15</v>
      </c>
      <c r="Z441">
        <v>22</v>
      </c>
      <c r="AA441" s="11" t="str">
        <f t="shared" si="31"/>
        <v>22 Nov 1990</v>
      </c>
      <c r="AD441" s="14" t="str">
        <f t="shared" si="32"/>
        <v>22 Nov 1990</v>
      </c>
      <c r="AE441">
        <f t="shared" ca="1" si="33"/>
        <v>35</v>
      </c>
      <c r="AH441" s="16">
        <v>3989.84</v>
      </c>
    </row>
    <row r="442" spans="1:34" ht="15.6" x14ac:dyDescent="0.3">
      <c r="A442" s="1"/>
      <c r="B442" s="1" t="s">
        <v>2822</v>
      </c>
      <c r="C442" s="1" t="s">
        <v>5535</v>
      </c>
      <c r="D442" t="s">
        <v>4732</v>
      </c>
      <c r="E442" t="s">
        <v>5408</v>
      </c>
      <c r="H442">
        <v>1</v>
      </c>
      <c r="K442" t="s">
        <v>2380</v>
      </c>
      <c r="L442" t="s">
        <v>2380</v>
      </c>
      <c r="O442">
        <v>26.125</v>
      </c>
      <c r="P442" t="str">
        <f t="shared" si="34"/>
        <v>Overweight</v>
      </c>
      <c r="S442">
        <v>8.56</v>
      </c>
      <c r="T442" t="str">
        <f t="shared" si="30"/>
        <v>diabetes</v>
      </c>
      <c r="X442">
        <v>1990</v>
      </c>
      <c r="Y442" t="s">
        <v>15</v>
      </c>
      <c r="Z442">
        <v>1</v>
      </c>
      <c r="AA442" s="11" t="str">
        <f t="shared" si="31"/>
        <v>1 Nov 1990</v>
      </c>
      <c r="AD442" s="14" t="str">
        <f t="shared" si="32"/>
        <v>1 Nov 1990</v>
      </c>
      <c r="AE442">
        <f t="shared" ca="1" si="33"/>
        <v>35</v>
      </c>
      <c r="AH442" s="16">
        <v>3994.18</v>
      </c>
    </row>
    <row r="443" spans="1:34" ht="15.6" x14ac:dyDescent="0.3">
      <c r="A443" s="1"/>
      <c r="B443" s="1" t="s">
        <v>2823</v>
      </c>
      <c r="C443" s="1" t="s">
        <v>5536</v>
      </c>
      <c r="D443" t="s">
        <v>4735</v>
      </c>
      <c r="E443" t="s">
        <v>5537</v>
      </c>
      <c r="H443">
        <v>2</v>
      </c>
      <c r="K443" t="s">
        <v>2380</v>
      </c>
      <c r="L443" t="s">
        <v>2382</v>
      </c>
      <c r="O443">
        <v>25.6</v>
      </c>
      <c r="P443" t="str">
        <f t="shared" si="34"/>
        <v>Overweight</v>
      </c>
      <c r="S443">
        <v>10.5</v>
      </c>
      <c r="T443" t="str">
        <f t="shared" si="30"/>
        <v>diabetes</v>
      </c>
      <c r="X443">
        <v>1989</v>
      </c>
      <c r="Y443" t="s">
        <v>10</v>
      </c>
      <c r="Z443">
        <v>10</v>
      </c>
      <c r="AA443" s="11" t="str">
        <f t="shared" si="31"/>
        <v>10 Jul 1989</v>
      </c>
      <c r="AD443" s="14" t="str">
        <f t="shared" si="32"/>
        <v>10 Jul 1989</v>
      </c>
      <c r="AE443">
        <f t="shared" ca="1" si="33"/>
        <v>37</v>
      </c>
      <c r="AH443" s="16">
        <v>4002.36</v>
      </c>
    </row>
    <row r="444" spans="1:34" ht="15.6" x14ac:dyDescent="0.3">
      <c r="A444" s="1"/>
      <c r="B444" s="1" t="s">
        <v>2824</v>
      </c>
      <c r="C444" s="1" t="s">
        <v>5538</v>
      </c>
      <c r="D444" t="s">
        <v>4732</v>
      </c>
      <c r="E444" t="s">
        <v>5539</v>
      </c>
      <c r="H444">
        <v>0</v>
      </c>
      <c r="K444" t="s">
        <v>2380</v>
      </c>
      <c r="L444" t="s">
        <v>2382</v>
      </c>
      <c r="O444">
        <v>24.32</v>
      </c>
      <c r="P444" t="str">
        <f t="shared" si="34"/>
        <v>Normal Weight</v>
      </c>
      <c r="S444">
        <v>6.39</v>
      </c>
      <c r="T444" t="str">
        <f t="shared" si="30"/>
        <v>Prediabetes</v>
      </c>
      <c r="X444">
        <v>2000</v>
      </c>
      <c r="Y444" t="s">
        <v>20</v>
      </c>
      <c r="Z444">
        <v>13</v>
      </c>
      <c r="AA444" s="11" t="str">
        <f t="shared" si="31"/>
        <v>13 Sep 2000</v>
      </c>
      <c r="AD444" s="14" t="str">
        <f t="shared" si="32"/>
        <v>13 Sep 2000</v>
      </c>
      <c r="AE444">
        <f t="shared" ca="1" si="33"/>
        <v>26</v>
      </c>
      <c r="AH444" s="16">
        <v>4005.42</v>
      </c>
    </row>
    <row r="445" spans="1:34" ht="15.6" x14ac:dyDescent="0.3">
      <c r="A445" s="1"/>
      <c r="B445" s="1" t="s">
        <v>2825</v>
      </c>
      <c r="C445" s="1" t="s">
        <v>5540</v>
      </c>
      <c r="D445" t="s">
        <v>4732</v>
      </c>
      <c r="E445" t="s">
        <v>5541</v>
      </c>
      <c r="H445">
        <v>1</v>
      </c>
      <c r="K445" t="s">
        <v>2380</v>
      </c>
      <c r="L445" t="s">
        <v>2380</v>
      </c>
      <c r="O445">
        <v>22.88</v>
      </c>
      <c r="P445" t="str">
        <f t="shared" si="34"/>
        <v>Normal Weight</v>
      </c>
      <c r="S445">
        <v>5.71</v>
      </c>
      <c r="T445" t="str">
        <f t="shared" si="30"/>
        <v>Prediabetes</v>
      </c>
      <c r="X445">
        <v>1992</v>
      </c>
      <c r="Y445" t="s">
        <v>37</v>
      </c>
      <c r="Z445">
        <v>11</v>
      </c>
      <c r="AA445" s="11" t="str">
        <f t="shared" si="31"/>
        <v>11 Oct 1992</v>
      </c>
      <c r="AD445" s="14" t="str">
        <f t="shared" si="32"/>
        <v>11 Oct 1992</v>
      </c>
      <c r="AE445">
        <f t="shared" ca="1" si="33"/>
        <v>34</v>
      </c>
      <c r="AH445" s="16">
        <v>4032.24</v>
      </c>
    </row>
    <row r="446" spans="1:34" ht="15.6" x14ac:dyDescent="0.3">
      <c r="A446" s="1"/>
      <c r="B446" s="1" t="s">
        <v>2826</v>
      </c>
      <c r="C446" s="1" t="s">
        <v>5542</v>
      </c>
      <c r="D446" t="s">
        <v>4735</v>
      </c>
      <c r="E446" t="s">
        <v>5543</v>
      </c>
      <c r="H446">
        <v>1</v>
      </c>
      <c r="K446" t="s">
        <v>2380</v>
      </c>
      <c r="L446" t="s">
        <v>2382</v>
      </c>
      <c r="O446">
        <v>24.984999999999999</v>
      </c>
      <c r="P446" t="str">
        <f t="shared" si="34"/>
        <v>Normal Weight</v>
      </c>
      <c r="S446">
        <v>4.43</v>
      </c>
      <c r="T446" t="str">
        <f t="shared" si="30"/>
        <v>normal</v>
      </c>
      <c r="X446">
        <v>1984</v>
      </c>
      <c r="Y446" t="s">
        <v>10</v>
      </c>
      <c r="Z446">
        <v>7</v>
      </c>
      <c r="AA446" s="11" t="str">
        <f t="shared" si="31"/>
        <v>7 Jul 1984</v>
      </c>
      <c r="AD446" s="14" t="str">
        <f t="shared" si="32"/>
        <v>7 Jul 1984</v>
      </c>
      <c r="AE446">
        <f t="shared" ca="1" si="33"/>
        <v>42</v>
      </c>
      <c r="AH446" s="16">
        <v>4038.41</v>
      </c>
    </row>
    <row r="447" spans="1:34" ht="15.6" x14ac:dyDescent="0.3">
      <c r="A447" s="1"/>
      <c r="B447" s="1" t="s">
        <v>2827</v>
      </c>
      <c r="C447" s="1" t="s">
        <v>4869</v>
      </c>
      <c r="D447" t="s">
        <v>4735</v>
      </c>
      <c r="E447" t="s">
        <v>5544</v>
      </c>
      <c r="H447">
        <v>1</v>
      </c>
      <c r="K447" t="s">
        <v>2380</v>
      </c>
      <c r="L447" t="s">
        <v>2380</v>
      </c>
      <c r="O447">
        <v>33.1</v>
      </c>
      <c r="P447" t="str">
        <f t="shared" si="34"/>
        <v>Obesity</v>
      </c>
      <c r="S447">
        <v>5.52</v>
      </c>
      <c r="T447" t="str">
        <f t="shared" si="30"/>
        <v>normal</v>
      </c>
      <c r="X447">
        <v>1983</v>
      </c>
      <c r="Y447" t="s">
        <v>15</v>
      </c>
      <c r="Z447">
        <v>10</v>
      </c>
      <c r="AA447" s="11" t="str">
        <f t="shared" si="31"/>
        <v>10 Nov 1983</v>
      </c>
      <c r="AD447" s="14" t="str">
        <f t="shared" si="32"/>
        <v>10 Nov 1983</v>
      </c>
      <c r="AE447">
        <f t="shared" ca="1" si="33"/>
        <v>42</v>
      </c>
      <c r="AH447" s="16">
        <v>4039.9</v>
      </c>
    </row>
    <row r="448" spans="1:34" ht="15.6" x14ac:dyDescent="0.3">
      <c r="A448" s="1"/>
      <c r="B448" s="1" t="s">
        <v>2828</v>
      </c>
      <c r="C448" s="1" t="s">
        <v>5545</v>
      </c>
      <c r="D448" t="s">
        <v>4732</v>
      </c>
      <c r="E448" t="s">
        <v>5546</v>
      </c>
      <c r="H448">
        <v>1</v>
      </c>
      <c r="K448" t="s">
        <v>2380</v>
      </c>
      <c r="L448" t="s">
        <v>2380</v>
      </c>
      <c r="O448">
        <v>27.83</v>
      </c>
      <c r="P448" t="str">
        <f t="shared" si="34"/>
        <v>Overweight</v>
      </c>
      <c r="S448">
        <v>9.1999999999999993</v>
      </c>
      <c r="T448" t="str">
        <f t="shared" si="30"/>
        <v>diabetes</v>
      </c>
      <c r="X448">
        <v>1993</v>
      </c>
      <c r="Y448" t="s">
        <v>30</v>
      </c>
      <c r="Z448">
        <v>26</v>
      </c>
      <c r="AA448" s="11" t="str">
        <f t="shared" si="31"/>
        <v>26 Dec 1993</v>
      </c>
      <c r="AD448" s="14" t="str">
        <f t="shared" si="32"/>
        <v>26 Dec 1993</v>
      </c>
      <c r="AE448">
        <f t="shared" ca="1" si="33"/>
        <v>32</v>
      </c>
      <c r="AH448" s="16">
        <v>4040.56</v>
      </c>
    </row>
    <row r="449" spans="1:34" ht="15.6" x14ac:dyDescent="0.3">
      <c r="A449" s="1"/>
      <c r="B449" s="1" t="s">
        <v>2829</v>
      </c>
      <c r="C449" s="1" t="s">
        <v>5547</v>
      </c>
      <c r="D449" t="s">
        <v>4732</v>
      </c>
      <c r="E449" t="s">
        <v>5548</v>
      </c>
      <c r="H449">
        <v>2</v>
      </c>
      <c r="K449" t="s">
        <v>2380</v>
      </c>
      <c r="L449" t="s">
        <v>2382</v>
      </c>
      <c r="O449">
        <v>30.875</v>
      </c>
      <c r="P449" t="str">
        <f t="shared" si="34"/>
        <v>Obesity</v>
      </c>
      <c r="S449">
        <v>10.97</v>
      </c>
      <c r="T449" t="str">
        <f t="shared" si="30"/>
        <v>diabetes</v>
      </c>
      <c r="X449">
        <v>1988</v>
      </c>
      <c r="Y449" t="s">
        <v>15</v>
      </c>
      <c r="Z449">
        <v>30</v>
      </c>
      <c r="AA449" s="11" t="str">
        <f t="shared" si="31"/>
        <v>30 Nov 1988</v>
      </c>
      <c r="AD449" s="14" t="str">
        <f t="shared" si="32"/>
        <v>30 Nov 1988</v>
      </c>
      <c r="AE449">
        <f t="shared" ca="1" si="33"/>
        <v>37</v>
      </c>
      <c r="AH449" s="16">
        <v>4047.94</v>
      </c>
    </row>
    <row r="450" spans="1:34" ht="15.6" x14ac:dyDescent="0.3">
      <c r="A450" s="1"/>
      <c r="B450" s="1" t="s">
        <v>2830</v>
      </c>
      <c r="C450" s="1" t="s">
        <v>5549</v>
      </c>
      <c r="D450" t="s">
        <v>4735</v>
      </c>
      <c r="E450" t="s">
        <v>5343</v>
      </c>
      <c r="H450">
        <v>1</v>
      </c>
      <c r="K450" t="s">
        <v>2380</v>
      </c>
      <c r="L450" t="s">
        <v>2380</v>
      </c>
      <c r="O450">
        <v>27.265000000000001</v>
      </c>
      <c r="P450" t="str">
        <f t="shared" si="34"/>
        <v>Overweight</v>
      </c>
      <c r="S450">
        <v>4.25</v>
      </c>
      <c r="T450" t="str">
        <f t="shared" si="30"/>
        <v>normal</v>
      </c>
      <c r="X450">
        <v>1993</v>
      </c>
      <c r="Y450" t="s">
        <v>35</v>
      </c>
      <c r="Z450">
        <v>13</v>
      </c>
      <c r="AA450" s="11" t="str">
        <f t="shared" si="31"/>
        <v>13 Aug 1993</v>
      </c>
      <c r="AD450" s="14" t="str">
        <f t="shared" si="32"/>
        <v>13 Aug 1993</v>
      </c>
      <c r="AE450">
        <f t="shared" ca="1" si="33"/>
        <v>33</v>
      </c>
      <c r="AH450" s="16">
        <v>4058.12</v>
      </c>
    </row>
    <row r="451" spans="1:34" ht="15.6" x14ac:dyDescent="0.3">
      <c r="A451" s="1"/>
      <c r="B451" s="1" t="s">
        <v>2831</v>
      </c>
      <c r="C451" s="1" t="s">
        <v>5550</v>
      </c>
      <c r="D451" t="s">
        <v>4732</v>
      </c>
      <c r="E451" t="s">
        <v>5551</v>
      </c>
      <c r="H451">
        <v>1</v>
      </c>
      <c r="K451" t="s">
        <v>2380</v>
      </c>
      <c r="L451" t="s">
        <v>2380</v>
      </c>
      <c r="O451">
        <v>26.7</v>
      </c>
      <c r="P451" t="str">
        <f t="shared" si="34"/>
        <v>Overweight</v>
      </c>
      <c r="S451">
        <v>5.23</v>
      </c>
      <c r="T451" t="str">
        <f t="shared" si="30"/>
        <v>normal</v>
      </c>
      <c r="X451">
        <v>1995</v>
      </c>
      <c r="Y451" t="s">
        <v>20</v>
      </c>
      <c r="Z451">
        <v>14</v>
      </c>
      <c r="AA451" s="11" t="str">
        <f t="shared" si="31"/>
        <v>14 Sep 1995</v>
      </c>
      <c r="AD451" s="14" t="str">
        <f t="shared" si="32"/>
        <v>14 Sep 1995</v>
      </c>
      <c r="AE451">
        <f t="shared" ca="1" si="33"/>
        <v>31</v>
      </c>
      <c r="AH451" s="16">
        <v>4058.71</v>
      </c>
    </row>
    <row r="452" spans="1:34" ht="15.6" x14ac:dyDescent="0.3">
      <c r="A452" s="1"/>
      <c r="B452" s="1" t="s">
        <v>2832</v>
      </c>
      <c r="C452" s="1" t="s">
        <v>5552</v>
      </c>
      <c r="D452" t="s">
        <v>4735</v>
      </c>
      <c r="E452" t="s">
        <v>5553</v>
      </c>
      <c r="H452">
        <v>1</v>
      </c>
      <c r="K452" t="s">
        <v>2380</v>
      </c>
      <c r="L452" t="s">
        <v>2382</v>
      </c>
      <c r="O452">
        <v>29.925000000000001</v>
      </c>
      <c r="P452" t="str">
        <f t="shared" si="34"/>
        <v>Overweight</v>
      </c>
      <c r="S452">
        <v>5.96</v>
      </c>
      <c r="T452" t="str">
        <f t="shared" si="30"/>
        <v>Prediabetes</v>
      </c>
      <c r="X452">
        <v>1983</v>
      </c>
      <c r="Y452" t="s">
        <v>20</v>
      </c>
      <c r="Z452">
        <v>16</v>
      </c>
      <c r="AA452" s="11" t="str">
        <f t="shared" si="31"/>
        <v>16 Sep 1983</v>
      </c>
      <c r="AD452" s="14" t="str">
        <f t="shared" si="32"/>
        <v>16 Sep 1983</v>
      </c>
      <c r="AE452">
        <f t="shared" ca="1" si="33"/>
        <v>43</v>
      </c>
      <c r="AH452" s="16">
        <v>4070.42</v>
      </c>
    </row>
    <row r="453" spans="1:34" ht="15.6" x14ac:dyDescent="0.3">
      <c r="A453" s="1"/>
      <c r="B453" s="1" t="s">
        <v>2833</v>
      </c>
      <c r="C453" s="1" t="s">
        <v>5554</v>
      </c>
      <c r="D453" t="s">
        <v>4735</v>
      </c>
      <c r="E453" t="s">
        <v>5555</v>
      </c>
      <c r="H453">
        <v>2</v>
      </c>
      <c r="K453" t="s">
        <v>2380</v>
      </c>
      <c r="L453" t="s">
        <v>2382</v>
      </c>
      <c r="O453">
        <v>19.95</v>
      </c>
      <c r="P453" t="str">
        <f t="shared" si="34"/>
        <v>Normal Weight</v>
      </c>
      <c r="S453">
        <v>4.29</v>
      </c>
      <c r="T453" t="str">
        <f t="shared" si="30"/>
        <v>normal</v>
      </c>
      <c r="X453">
        <v>2002</v>
      </c>
      <c r="Y453" t="s">
        <v>37</v>
      </c>
      <c r="Z453">
        <v>18</v>
      </c>
      <c r="AA453" s="11" t="str">
        <f t="shared" si="31"/>
        <v>18 Oct 2002</v>
      </c>
      <c r="AD453" s="14" t="str">
        <f t="shared" si="32"/>
        <v>18 Oct 2002</v>
      </c>
      <c r="AE453">
        <f t="shared" ca="1" si="33"/>
        <v>23</v>
      </c>
      <c r="AH453" s="16">
        <v>4070.51</v>
      </c>
    </row>
    <row r="454" spans="1:34" ht="15.6" x14ac:dyDescent="0.3">
      <c r="A454" s="1"/>
      <c r="B454" s="1" t="s">
        <v>2834</v>
      </c>
      <c r="C454" s="1" t="s">
        <v>5556</v>
      </c>
      <c r="D454" t="s">
        <v>4732</v>
      </c>
      <c r="E454" t="s">
        <v>5557</v>
      </c>
      <c r="H454">
        <v>0</v>
      </c>
      <c r="K454" t="s">
        <v>2380</v>
      </c>
      <c r="L454" t="s">
        <v>2382</v>
      </c>
      <c r="O454">
        <v>24.225000000000001</v>
      </c>
      <c r="P454" t="str">
        <f t="shared" si="34"/>
        <v>Normal Weight</v>
      </c>
      <c r="S454">
        <v>4.09</v>
      </c>
      <c r="T454" t="str">
        <f t="shared" ref="T454:T517" si="35">IF(S454&lt;5.7,"normal",IF(S454&lt;6.5,"Prediabetes",IF(S454&gt;6.5,"diabetes")))</f>
        <v>normal</v>
      </c>
      <c r="X454">
        <v>1990</v>
      </c>
      <c r="Y454" t="s">
        <v>30</v>
      </c>
      <c r="Z454">
        <v>1</v>
      </c>
      <c r="AA454" s="11" t="str">
        <f t="shared" ref="AA454:AA517" si="36">CONCATENATE(Z454," ",Y454," ", X454)</f>
        <v>1 Dec 1990</v>
      </c>
      <c r="AD454" s="14" t="str">
        <f t="shared" ref="AD454:AD517" si="37">CONCATENATE(Z454," ",Y454," ",X454)</f>
        <v>1 Dec 1990</v>
      </c>
      <c r="AE454">
        <f t="shared" ref="AE454:AE517" ca="1" si="38">DATEDIF(AD454,TODAY(),"y")</f>
        <v>35</v>
      </c>
      <c r="AH454" s="16">
        <v>4074.45</v>
      </c>
    </row>
    <row r="455" spans="1:34" ht="15.6" x14ac:dyDescent="0.3">
      <c r="A455" s="1"/>
      <c r="B455" s="1" t="s">
        <v>2835</v>
      </c>
      <c r="C455" s="1" t="s">
        <v>5380</v>
      </c>
      <c r="D455" t="s">
        <v>4732</v>
      </c>
      <c r="E455" t="s">
        <v>5558</v>
      </c>
      <c r="H455">
        <v>0</v>
      </c>
      <c r="K455" t="s">
        <v>2380</v>
      </c>
      <c r="L455" t="s">
        <v>2380</v>
      </c>
      <c r="O455">
        <v>28.12</v>
      </c>
      <c r="P455" t="str">
        <f t="shared" ref="P455:P518" si="39">IF(O455&lt;18.5,"Underweight",IF(O455&lt;25,"Normal Weight",IF(O455&lt;30,"Overweight","Obesity")))</f>
        <v>Overweight</v>
      </c>
      <c r="S455">
        <v>4.88</v>
      </c>
      <c r="T455" t="str">
        <f t="shared" si="35"/>
        <v>normal</v>
      </c>
      <c r="X455">
        <v>1990</v>
      </c>
      <c r="Y455" t="s">
        <v>30</v>
      </c>
      <c r="Z455">
        <v>14</v>
      </c>
      <c r="AA455" s="11" t="str">
        <f t="shared" si="36"/>
        <v>14 Dec 1990</v>
      </c>
      <c r="AD455" s="14" t="str">
        <f t="shared" si="37"/>
        <v>14 Dec 1990</v>
      </c>
      <c r="AE455">
        <f t="shared" ca="1" si="38"/>
        <v>35</v>
      </c>
      <c r="AH455" s="16">
        <v>4076.5</v>
      </c>
    </row>
    <row r="456" spans="1:34" ht="15.6" x14ac:dyDescent="0.3">
      <c r="A456" s="1"/>
      <c r="B456" s="1" t="s">
        <v>2836</v>
      </c>
      <c r="C456" s="1" t="s">
        <v>4835</v>
      </c>
      <c r="D456" t="s">
        <v>4735</v>
      </c>
      <c r="E456" t="s">
        <v>5559</v>
      </c>
      <c r="H456">
        <v>0</v>
      </c>
      <c r="K456" t="s">
        <v>2380</v>
      </c>
      <c r="L456" t="s">
        <v>2382</v>
      </c>
      <c r="O456">
        <v>23.21</v>
      </c>
      <c r="P456" t="str">
        <f t="shared" si="39"/>
        <v>Normal Weight</v>
      </c>
      <c r="S456">
        <v>6.76</v>
      </c>
      <c r="T456" t="str">
        <f t="shared" si="35"/>
        <v>diabetes</v>
      </c>
      <c r="X456">
        <v>1994</v>
      </c>
      <c r="Y456" t="s">
        <v>35</v>
      </c>
      <c r="Z456">
        <v>21</v>
      </c>
      <c r="AA456" s="11" t="str">
        <f t="shared" si="36"/>
        <v>21 Aug 1994</v>
      </c>
      <c r="AD456" s="14" t="str">
        <f t="shared" si="37"/>
        <v>21 Aug 1994</v>
      </c>
      <c r="AE456">
        <f t="shared" ca="1" si="38"/>
        <v>32</v>
      </c>
      <c r="AH456" s="16">
        <v>4133.6400000000003</v>
      </c>
    </row>
    <row r="457" spans="1:34" ht="15.6" x14ac:dyDescent="0.3">
      <c r="A457" s="1"/>
      <c r="B457" s="1" t="s">
        <v>2837</v>
      </c>
      <c r="C457" s="1" t="s">
        <v>5560</v>
      </c>
      <c r="D457" t="s">
        <v>4732</v>
      </c>
      <c r="E457" t="s">
        <v>5561</v>
      </c>
      <c r="H457">
        <v>0</v>
      </c>
      <c r="K457" t="s">
        <v>2380</v>
      </c>
      <c r="L457" t="s">
        <v>2382</v>
      </c>
      <c r="O457">
        <v>23.98</v>
      </c>
      <c r="P457" t="str">
        <f t="shared" si="39"/>
        <v>Normal Weight</v>
      </c>
      <c r="S457">
        <v>10.67</v>
      </c>
      <c r="T457" t="str">
        <f t="shared" si="35"/>
        <v>diabetes</v>
      </c>
      <c r="X457">
        <v>1991</v>
      </c>
      <c r="Y457" t="s">
        <v>35</v>
      </c>
      <c r="Z457">
        <v>6</v>
      </c>
      <c r="AA457" s="11" t="str">
        <f t="shared" si="36"/>
        <v>6 Aug 1991</v>
      </c>
      <c r="AD457" s="14" t="str">
        <f t="shared" si="37"/>
        <v>6 Aug 1991</v>
      </c>
      <c r="AE457">
        <f t="shared" ca="1" si="38"/>
        <v>35</v>
      </c>
      <c r="AH457" s="16">
        <v>4134.08</v>
      </c>
    </row>
    <row r="458" spans="1:34" ht="15.6" x14ac:dyDescent="0.3">
      <c r="A458" s="1"/>
      <c r="B458" s="1" t="s">
        <v>2838</v>
      </c>
      <c r="C458" s="1" t="s">
        <v>5562</v>
      </c>
      <c r="D458" t="s">
        <v>4735</v>
      </c>
      <c r="E458" t="s">
        <v>4992</v>
      </c>
      <c r="H458">
        <v>0</v>
      </c>
      <c r="K458" t="s">
        <v>2380</v>
      </c>
      <c r="L458" t="s">
        <v>2380</v>
      </c>
      <c r="O458">
        <v>30</v>
      </c>
      <c r="P458" t="str">
        <f t="shared" si="39"/>
        <v>Obesity</v>
      </c>
      <c r="S458">
        <v>6.21</v>
      </c>
      <c r="T458" t="str">
        <f t="shared" si="35"/>
        <v>Prediabetes</v>
      </c>
      <c r="X458">
        <v>1992</v>
      </c>
      <c r="Y458" t="s">
        <v>18</v>
      </c>
      <c r="Z458">
        <v>18</v>
      </c>
      <c r="AA458" s="11" t="str">
        <f t="shared" si="36"/>
        <v>18 Jun 1992</v>
      </c>
      <c r="AD458" s="14" t="str">
        <f t="shared" si="37"/>
        <v>18 Jun 1992</v>
      </c>
      <c r="AE458">
        <f t="shared" ca="1" si="38"/>
        <v>34</v>
      </c>
      <c r="AH458" s="16">
        <v>4137.5200000000004</v>
      </c>
    </row>
    <row r="459" spans="1:34" ht="15.6" x14ac:dyDescent="0.3">
      <c r="A459" s="1"/>
      <c r="B459" s="1" t="s">
        <v>2839</v>
      </c>
      <c r="C459" s="1" t="s">
        <v>5563</v>
      </c>
      <c r="D459" t="s">
        <v>4735</v>
      </c>
      <c r="E459" t="s">
        <v>4749</v>
      </c>
      <c r="H459">
        <v>0</v>
      </c>
      <c r="K459" t="s">
        <v>2380</v>
      </c>
      <c r="L459" t="s">
        <v>2382</v>
      </c>
      <c r="O459">
        <v>17.350000000000001</v>
      </c>
      <c r="P459" t="str">
        <f t="shared" si="39"/>
        <v>Underweight</v>
      </c>
      <c r="S459">
        <v>5.03</v>
      </c>
      <c r="T459" t="str">
        <f t="shared" si="35"/>
        <v>normal</v>
      </c>
      <c r="X459">
        <v>1992</v>
      </c>
      <c r="Y459" t="s">
        <v>18</v>
      </c>
      <c r="Z459">
        <v>28</v>
      </c>
      <c r="AA459" s="11" t="str">
        <f t="shared" si="36"/>
        <v>28 Jun 1992</v>
      </c>
      <c r="AD459" s="14" t="str">
        <f t="shared" si="37"/>
        <v>28 Jun 1992</v>
      </c>
      <c r="AE459">
        <f t="shared" ca="1" si="38"/>
        <v>34</v>
      </c>
      <c r="AH459" s="16">
        <v>4149.74</v>
      </c>
    </row>
    <row r="460" spans="1:34" ht="15.6" x14ac:dyDescent="0.3">
      <c r="A460" s="1"/>
      <c r="B460" s="1" t="s">
        <v>2840</v>
      </c>
      <c r="C460" s="1" t="s">
        <v>5564</v>
      </c>
      <c r="D460" t="s">
        <v>4735</v>
      </c>
      <c r="E460" t="s">
        <v>5565</v>
      </c>
      <c r="H460">
        <v>0</v>
      </c>
      <c r="K460" t="s">
        <v>2380</v>
      </c>
      <c r="L460" t="s">
        <v>2382</v>
      </c>
      <c r="O460">
        <v>22.704999999999998</v>
      </c>
      <c r="P460" t="str">
        <f t="shared" si="39"/>
        <v>Normal Weight</v>
      </c>
      <c r="S460">
        <v>5.27</v>
      </c>
      <c r="T460" t="str">
        <f t="shared" si="35"/>
        <v>normal</v>
      </c>
      <c r="X460">
        <v>1992</v>
      </c>
      <c r="Y460" t="s">
        <v>35</v>
      </c>
      <c r="Z460">
        <v>4</v>
      </c>
      <c r="AA460" s="11" t="str">
        <f t="shared" si="36"/>
        <v>4 Aug 1992</v>
      </c>
      <c r="AD460" s="14" t="str">
        <f t="shared" si="37"/>
        <v>4 Aug 1992</v>
      </c>
      <c r="AE460">
        <f t="shared" ca="1" si="38"/>
        <v>34</v>
      </c>
      <c r="AH460" s="16">
        <v>4151.03</v>
      </c>
    </row>
    <row r="461" spans="1:34" ht="15.6" x14ac:dyDescent="0.3">
      <c r="A461" s="1"/>
      <c r="B461" s="1" t="s">
        <v>2841</v>
      </c>
      <c r="C461" s="1" t="s">
        <v>5566</v>
      </c>
      <c r="D461" t="s">
        <v>4735</v>
      </c>
      <c r="E461" t="s">
        <v>5276</v>
      </c>
      <c r="H461">
        <v>1</v>
      </c>
      <c r="K461" t="s">
        <v>2380</v>
      </c>
      <c r="L461" t="s">
        <v>2380</v>
      </c>
      <c r="O461">
        <v>25.41</v>
      </c>
      <c r="P461" t="str">
        <f t="shared" si="39"/>
        <v>Overweight</v>
      </c>
      <c r="S461">
        <v>10.53</v>
      </c>
      <c r="T461" t="str">
        <f t="shared" si="35"/>
        <v>diabetes</v>
      </c>
      <c r="X461">
        <v>1998</v>
      </c>
      <c r="Y461" t="s">
        <v>15</v>
      </c>
      <c r="Z461">
        <v>26</v>
      </c>
      <c r="AA461" s="11" t="str">
        <f t="shared" si="36"/>
        <v>26 Nov 1998</v>
      </c>
      <c r="AD461" s="14" t="str">
        <f t="shared" si="37"/>
        <v>26 Nov 1998</v>
      </c>
      <c r="AE461">
        <f t="shared" ca="1" si="38"/>
        <v>27</v>
      </c>
      <c r="AH461" s="16">
        <v>4154.97</v>
      </c>
    </row>
    <row r="462" spans="1:34" ht="15.6" x14ac:dyDescent="0.3">
      <c r="A462" s="1"/>
      <c r="B462" s="1" t="s">
        <v>2842</v>
      </c>
      <c r="C462" s="1" t="s">
        <v>5567</v>
      </c>
      <c r="D462" t="s">
        <v>4735</v>
      </c>
      <c r="E462" t="s">
        <v>5568</v>
      </c>
      <c r="H462">
        <v>1</v>
      </c>
      <c r="K462" t="s">
        <v>2380</v>
      </c>
      <c r="L462" t="s">
        <v>2382</v>
      </c>
      <c r="O462">
        <v>18.23</v>
      </c>
      <c r="P462" t="str">
        <f t="shared" si="39"/>
        <v>Underweight</v>
      </c>
      <c r="S462">
        <v>5.78</v>
      </c>
      <c r="T462" t="str">
        <f t="shared" si="35"/>
        <v>Prediabetes</v>
      </c>
      <c r="X462">
        <v>1984</v>
      </c>
      <c r="Y462" t="s">
        <v>20</v>
      </c>
      <c r="Z462">
        <v>16</v>
      </c>
      <c r="AA462" s="11" t="str">
        <f t="shared" si="36"/>
        <v>16 Sep 1984</v>
      </c>
      <c r="AD462" s="14" t="str">
        <f t="shared" si="37"/>
        <v>16 Sep 1984</v>
      </c>
      <c r="AE462">
        <f t="shared" ca="1" si="38"/>
        <v>42</v>
      </c>
      <c r="AH462" s="16">
        <v>4163.21</v>
      </c>
    </row>
    <row r="463" spans="1:34" ht="15.6" x14ac:dyDescent="0.3">
      <c r="A463" s="1"/>
      <c r="B463" s="1" t="s">
        <v>2843</v>
      </c>
      <c r="C463" s="1" t="s">
        <v>5569</v>
      </c>
      <c r="D463" t="s">
        <v>4732</v>
      </c>
      <c r="E463" t="s">
        <v>5570</v>
      </c>
      <c r="H463">
        <v>1</v>
      </c>
      <c r="K463" t="s">
        <v>2380</v>
      </c>
      <c r="L463" t="s">
        <v>2382</v>
      </c>
      <c r="O463">
        <v>24.7</v>
      </c>
      <c r="P463" t="str">
        <f t="shared" si="39"/>
        <v>Normal Weight</v>
      </c>
      <c r="S463">
        <v>4.3600000000000003</v>
      </c>
      <c r="T463" t="str">
        <f t="shared" si="35"/>
        <v>normal</v>
      </c>
      <c r="X463">
        <v>1989</v>
      </c>
      <c r="Y463" t="s">
        <v>18</v>
      </c>
      <c r="Z463">
        <v>25</v>
      </c>
      <c r="AA463" s="11" t="str">
        <f t="shared" si="36"/>
        <v>25 Jun 1989</v>
      </c>
      <c r="AD463" s="14" t="str">
        <f t="shared" si="37"/>
        <v>25 Jun 1989</v>
      </c>
      <c r="AE463">
        <f t="shared" ca="1" si="38"/>
        <v>37</v>
      </c>
      <c r="AH463" s="16">
        <v>4185.1000000000004</v>
      </c>
    </row>
    <row r="464" spans="1:34" ht="15.6" x14ac:dyDescent="0.3">
      <c r="A464" s="1"/>
      <c r="B464" s="1" t="s">
        <v>2844</v>
      </c>
      <c r="C464" s="1" t="s">
        <v>4859</v>
      </c>
      <c r="D464" t="s">
        <v>4735</v>
      </c>
      <c r="E464" t="s">
        <v>5571</v>
      </c>
      <c r="H464">
        <v>1</v>
      </c>
      <c r="K464" t="s">
        <v>2380</v>
      </c>
      <c r="L464" t="s">
        <v>2382</v>
      </c>
      <c r="O464">
        <v>37.4</v>
      </c>
      <c r="P464" t="str">
        <f t="shared" si="39"/>
        <v>Obesity</v>
      </c>
      <c r="S464">
        <v>9.7200000000000006</v>
      </c>
      <c r="T464" t="str">
        <f t="shared" si="35"/>
        <v>diabetes</v>
      </c>
      <c r="X464">
        <v>1995</v>
      </c>
      <c r="Y464" t="s">
        <v>37</v>
      </c>
      <c r="Z464">
        <v>3</v>
      </c>
      <c r="AA464" s="11" t="str">
        <f t="shared" si="36"/>
        <v>3 Oct 1995</v>
      </c>
      <c r="AD464" s="14" t="str">
        <f t="shared" si="37"/>
        <v>3 Oct 1995</v>
      </c>
      <c r="AE464">
        <f t="shared" ca="1" si="38"/>
        <v>31</v>
      </c>
      <c r="AH464" s="16">
        <v>4188.7299999999996</v>
      </c>
    </row>
    <row r="465" spans="1:34" ht="15.6" x14ac:dyDescent="0.3">
      <c r="A465" s="1"/>
      <c r="B465" s="1" t="s">
        <v>2845</v>
      </c>
      <c r="C465" s="1" t="s">
        <v>5286</v>
      </c>
      <c r="D465" t="s">
        <v>4732</v>
      </c>
      <c r="E465" t="s">
        <v>5572</v>
      </c>
      <c r="H465">
        <v>1</v>
      </c>
      <c r="K465" t="s">
        <v>2380</v>
      </c>
      <c r="L465" t="s">
        <v>2380</v>
      </c>
      <c r="O465">
        <v>26.885000000000002</v>
      </c>
      <c r="P465" t="str">
        <f t="shared" si="39"/>
        <v>Overweight</v>
      </c>
      <c r="S465">
        <v>5.18</v>
      </c>
      <c r="T465" t="str">
        <f t="shared" si="35"/>
        <v>normal</v>
      </c>
      <c r="X465">
        <v>1997</v>
      </c>
      <c r="Y465" t="s">
        <v>20</v>
      </c>
      <c r="Z465">
        <v>6</v>
      </c>
      <c r="AA465" s="11" t="str">
        <f t="shared" si="36"/>
        <v>6 Sep 1997</v>
      </c>
      <c r="AD465" s="14" t="str">
        <f t="shared" si="37"/>
        <v>6 Sep 1997</v>
      </c>
      <c r="AE465">
        <f t="shared" ca="1" si="38"/>
        <v>29</v>
      </c>
      <c r="AH465" s="16">
        <v>4189.1099999999997</v>
      </c>
    </row>
    <row r="466" spans="1:34" ht="15.6" x14ac:dyDescent="0.3">
      <c r="A466" s="1"/>
      <c r="B466" s="1" t="s">
        <v>2846</v>
      </c>
      <c r="C466" s="1" t="s">
        <v>4892</v>
      </c>
      <c r="D466" t="s">
        <v>4732</v>
      </c>
      <c r="E466" t="s">
        <v>4847</v>
      </c>
      <c r="H466">
        <v>1</v>
      </c>
      <c r="K466" t="s">
        <v>2380</v>
      </c>
      <c r="L466" t="s">
        <v>2382</v>
      </c>
      <c r="O466">
        <v>25.27</v>
      </c>
      <c r="P466" t="str">
        <f t="shared" si="39"/>
        <v>Overweight</v>
      </c>
      <c r="S466">
        <v>5.29</v>
      </c>
      <c r="T466" t="str">
        <f t="shared" si="35"/>
        <v>normal</v>
      </c>
      <c r="X466">
        <v>1998</v>
      </c>
      <c r="Y466" t="s">
        <v>30</v>
      </c>
      <c r="Z466">
        <v>14</v>
      </c>
      <c r="AA466" s="11" t="str">
        <f t="shared" si="36"/>
        <v>14 Dec 1998</v>
      </c>
      <c r="AD466" s="14" t="str">
        <f t="shared" si="37"/>
        <v>14 Dec 1998</v>
      </c>
      <c r="AE466">
        <f t="shared" ca="1" si="38"/>
        <v>27</v>
      </c>
      <c r="AH466" s="16">
        <v>4234.93</v>
      </c>
    </row>
    <row r="467" spans="1:34" ht="15.6" x14ac:dyDescent="0.3">
      <c r="A467" s="1"/>
      <c r="B467" s="1" t="s">
        <v>2847</v>
      </c>
      <c r="C467" s="1" t="s">
        <v>5573</v>
      </c>
      <c r="D467" t="s">
        <v>4732</v>
      </c>
      <c r="E467" t="s">
        <v>5574</v>
      </c>
      <c r="H467">
        <v>0</v>
      </c>
      <c r="K467" t="s">
        <v>2380</v>
      </c>
      <c r="L467" t="s">
        <v>2382</v>
      </c>
      <c r="O467">
        <v>23.655000000000001</v>
      </c>
      <c r="P467" t="str">
        <f t="shared" si="39"/>
        <v>Normal Weight</v>
      </c>
      <c r="S467">
        <v>4.8600000000000003</v>
      </c>
      <c r="T467" t="str">
        <f t="shared" si="35"/>
        <v>normal</v>
      </c>
      <c r="X467">
        <v>1992</v>
      </c>
      <c r="Y467" t="s">
        <v>18</v>
      </c>
      <c r="Z467">
        <v>27</v>
      </c>
      <c r="AA467" s="11" t="str">
        <f t="shared" si="36"/>
        <v>27 Jun 1992</v>
      </c>
      <c r="AD467" s="14" t="str">
        <f t="shared" si="37"/>
        <v>27 Jun 1992</v>
      </c>
      <c r="AE467">
        <f t="shared" ca="1" si="38"/>
        <v>34</v>
      </c>
      <c r="AH467" s="16">
        <v>4237.13</v>
      </c>
    </row>
    <row r="468" spans="1:34" ht="15.6" x14ac:dyDescent="0.3">
      <c r="A468" s="1"/>
      <c r="B468" s="1" t="s">
        <v>2848</v>
      </c>
      <c r="C468" s="1" t="s">
        <v>5575</v>
      </c>
      <c r="D468" t="s">
        <v>4735</v>
      </c>
      <c r="E468" t="s">
        <v>5576</v>
      </c>
      <c r="H468">
        <v>0</v>
      </c>
      <c r="K468" t="s">
        <v>2380</v>
      </c>
      <c r="L468" t="s">
        <v>2382</v>
      </c>
      <c r="O468">
        <v>55.05</v>
      </c>
      <c r="P468" t="str">
        <f t="shared" si="39"/>
        <v>Obesity</v>
      </c>
      <c r="S468">
        <v>7.66</v>
      </c>
      <c r="T468" t="str">
        <f t="shared" si="35"/>
        <v>diabetes</v>
      </c>
      <c r="X468">
        <v>1991</v>
      </c>
      <c r="Y468" t="s">
        <v>15</v>
      </c>
      <c r="Z468">
        <v>3</v>
      </c>
      <c r="AA468" s="11" t="str">
        <f t="shared" si="36"/>
        <v>3 Nov 1991</v>
      </c>
      <c r="AD468" s="14" t="str">
        <f t="shared" si="37"/>
        <v>3 Nov 1991</v>
      </c>
      <c r="AE468">
        <f t="shared" ca="1" si="38"/>
        <v>34</v>
      </c>
      <c r="AH468" s="16">
        <v>4239.8900000000003</v>
      </c>
    </row>
    <row r="469" spans="1:34" ht="15.6" x14ac:dyDescent="0.3">
      <c r="A469" s="1"/>
      <c r="B469" s="1" t="s">
        <v>2849</v>
      </c>
      <c r="C469" s="1" t="s">
        <v>5577</v>
      </c>
      <c r="D469" t="s">
        <v>4732</v>
      </c>
      <c r="E469" t="s">
        <v>4885</v>
      </c>
      <c r="H469">
        <v>1</v>
      </c>
      <c r="K469" t="s">
        <v>2380</v>
      </c>
      <c r="L469" t="s">
        <v>2380</v>
      </c>
      <c r="O469">
        <v>24.89</v>
      </c>
      <c r="P469" t="str">
        <f t="shared" si="39"/>
        <v>Normal Weight</v>
      </c>
      <c r="S469">
        <v>6.1</v>
      </c>
      <c r="T469" t="str">
        <f t="shared" si="35"/>
        <v>Prediabetes</v>
      </c>
      <c r="X469">
        <v>1991</v>
      </c>
      <c r="Y469" t="s">
        <v>30</v>
      </c>
      <c r="Z469">
        <v>1</v>
      </c>
      <c r="AA469" s="11" t="str">
        <f t="shared" si="36"/>
        <v>1 Dec 1991</v>
      </c>
      <c r="AD469" s="14" t="str">
        <f t="shared" si="37"/>
        <v>1 Dec 1991</v>
      </c>
      <c r="AE469">
        <f t="shared" ca="1" si="38"/>
        <v>34</v>
      </c>
      <c r="AH469" s="16">
        <v>4243.59</v>
      </c>
    </row>
    <row r="470" spans="1:34" ht="15.6" x14ac:dyDescent="0.3">
      <c r="A470" s="1"/>
      <c r="B470" s="1" t="s">
        <v>2850</v>
      </c>
      <c r="C470" s="1" t="s">
        <v>5578</v>
      </c>
      <c r="D470" t="s">
        <v>4735</v>
      </c>
      <c r="E470" t="s">
        <v>5579</v>
      </c>
      <c r="H470">
        <v>0</v>
      </c>
      <c r="K470" t="s">
        <v>2380</v>
      </c>
      <c r="L470" t="s">
        <v>2382</v>
      </c>
      <c r="O470">
        <v>18.715</v>
      </c>
      <c r="P470" t="str">
        <f t="shared" si="39"/>
        <v>Normal Weight</v>
      </c>
      <c r="S470">
        <v>4.4400000000000004</v>
      </c>
      <c r="T470" t="str">
        <f t="shared" si="35"/>
        <v>normal</v>
      </c>
      <c r="X470">
        <v>1982</v>
      </c>
      <c r="Y470" t="s">
        <v>18</v>
      </c>
      <c r="Z470">
        <v>16</v>
      </c>
      <c r="AA470" s="11" t="str">
        <f t="shared" si="36"/>
        <v>16 Jun 1982</v>
      </c>
      <c r="AD470" s="14" t="str">
        <f t="shared" si="37"/>
        <v>16 Jun 1982</v>
      </c>
      <c r="AE470">
        <f t="shared" ca="1" si="38"/>
        <v>44</v>
      </c>
      <c r="AH470" s="16">
        <v>4250.24</v>
      </c>
    </row>
    <row r="471" spans="1:34" ht="15.6" x14ac:dyDescent="0.3">
      <c r="A471" s="1"/>
      <c r="B471" s="1" t="s">
        <v>2851</v>
      </c>
      <c r="C471" s="1" t="s">
        <v>4865</v>
      </c>
      <c r="D471" t="s">
        <v>4735</v>
      </c>
      <c r="E471" t="s">
        <v>5580</v>
      </c>
      <c r="H471">
        <v>0</v>
      </c>
      <c r="K471" t="s">
        <v>2380</v>
      </c>
      <c r="L471" t="s">
        <v>2380</v>
      </c>
      <c r="O471">
        <v>28.12</v>
      </c>
      <c r="P471" t="str">
        <f t="shared" si="39"/>
        <v>Overweight</v>
      </c>
      <c r="S471">
        <v>6.15</v>
      </c>
      <c r="T471" t="str">
        <f t="shared" si="35"/>
        <v>Prediabetes</v>
      </c>
      <c r="X471">
        <v>1995</v>
      </c>
      <c r="Y471" t="s">
        <v>37</v>
      </c>
      <c r="Z471">
        <v>14</v>
      </c>
      <c r="AA471" s="11" t="str">
        <f t="shared" si="36"/>
        <v>14 Oct 1995</v>
      </c>
      <c r="AD471" s="14" t="str">
        <f t="shared" si="37"/>
        <v>14 Oct 1995</v>
      </c>
      <c r="AE471">
        <f t="shared" ca="1" si="38"/>
        <v>31</v>
      </c>
      <c r="AH471" s="16">
        <v>4260.74</v>
      </c>
    </row>
    <row r="472" spans="1:34" ht="15.6" x14ac:dyDescent="0.3">
      <c r="A472" s="1"/>
      <c r="B472" s="1" t="s">
        <v>2852</v>
      </c>
      <c r="C472" s="1" t="s">
        <v>5581</v>
      </c>
      <c r="D472" t="s">
        <v>4732</v>
      </c>
      <c r="E472" t="s">
        <v>5582</v>
      </c>
      <c r="H472">
        <v>0</v>
      </c>
      <c r="K472" t="s">
        <v>2380</v>
      </c>
      <c r="L472" t="s">
        <v>2382</v>
      </c>
      <c r="O472">
        <v>26.6</v>
      </c>
      <c r="P472" t="str">
        <f t="shared" si="39"/>
        <v>Overweight</v>
      </c>
      <c r="S472">
        <v>4.53</v>
      </c>
      <c r="T472" t="str">
        <f t="shared" si="35"/>
        <v>normal</v>
      </c>
      <c r="X472">
        <v>1983</v>
      </c>
      <c r="Y472" t="s">
        <v>15</v>
      </c>
      <c r="Z472">
        <v>20</v>
      </c>
      <c r="AA472" s="11" t="str">
        <f t="shared" si="36"/>
        <v>20 Nov 1983</v>
      </c>
      <c r="AD472" s="14" t="str">
        <f t="shared" si="37"/>
        <v>20 Nov 1983</v>
      </c>
      <c r="AE472">
        <f t="shared" ca="1" si="38"/>
        <v>42</v>
      </c>
      <c r="AH472" s="16">
        <v>4265.01</v>
      </c>
    </row>
    <row r="473" spans="1:34" ht="15.6" x14ac:dyDescent="0.3">
      <c r="A473" s="1"/>
      <c r="B473" s="1" t="s">
        <v>2853</v>
      </c>
      <c r="C473" s="1" t="s">
        <v>5583</v>
      </c>
      <c r="D473" t="s">
        <v>4732</v>
      </c>
      <c r="E473" t="s">
        <v>5584</v>
      </c>
      <c r="H473">
        <v>1</v>
      </c>
      <c r="K473" t="s">
        <v>2380</v>
      </c>
      <c r="L473" t="s">
        <v>2382</v>
      </c>
      <c r="O473">
        <v>30.114999999999998</v>
      </c>
      <c r="P473" t="str">
        <f t="shared" si="39"/>
        <v>Obesity</v>
      </c>
      <c r="S473">
        <v>5.48</v>
      </c>
      <c r="T473" t="str">
        <f t="shared" si="35"/>
        <v>normal</v>
      </c>
      <c r="X473">
        <v>1992</v>
      </c>
      <c r="Y473" t="s">
        <v>18</v>
      </c>
      <c r="Z473">
        <v>18</v>
      </c>
      <c r="AA473" s="11" t="str">
        <f t="shared" si="36"/>
        <v>18 Jun 1992</v>
      </c>
      <c r="AD473" s="14" t="str">
        <f t="shared" si="37"/>
        <v>18 Jun 1992</v>
      </c>
      <c r="AE473">
        <f t="shared" ca="1" si="38"/>
        <v>34</v>
      </c>
      <c r="AH473" s="16">
        <v>4266.17</v>
      </c>
    </row>
    <row r="474" spans="1:34" ht="15.6" x14ac:dyDescent="0.3">
      <c r="A474" s="1"/>
      <c r="B474" s="1" t="s">
        <v>2854</v>
      </c>
      <c r="C474" s="1" t="s">
        <v>5585</v>
      </c>
      <c r="D474" t="s">
        <v>4735</v>
      </c>
      <c r="E474" t="s">
        <v>5586</v>
      </c>
      <c r="H474">
        <v>0</v>
      </c>
      <c r="K474" t="s">
        <v>2380</v>
      </c>
      <c r="L474" t="s">
        <v>2380</v>
      </c>
      <c r="O474">
        <v>24.605</v>
      </c>
      <c r="P474" t="str">
        <f t="shared" si="39"/>
        <v>Normal Weight</v>
      </c>
      <c r="S474">
        <v>5.48</v>
      </c>
      <c r="T474" t="str">
        <f t="shared" si="35"/>
        <v>normal</v>
      </c>
      <c r="X474">
        <v>2003</v>
      </c>
      <c r="Y474" t="s">
        <v>18</v>
      </c>
      <c r="Z474">
        <v>8</v>
      </c>
      <c r="AA474" s="11" t="str">
        <f t="shared" si="36"/>
        <v>8 Jun 2003</v>
      </c>
      <c r="AD474" s="14" t="str">
        <f t="shared" si="37"/>
        <v>8 Jun 2003</v>
      </c>
      <c r="AE474">
        <f t="shared" ca="1" si="38"/>
        <v>23</v>
      </c>
      <c r="AH474" s="16">
        <v>4278.55</v>
      </c>
    </row>
    <row r="475" spans="1:34" ht="15.6" x14ac:dyDescent="0.3">
      <c r="A475" s="1"/>
      <c r="B475" s="1" t="s">
        <v>2855</v>
      </c>
      <c r="C475" s="1" t="s">
        <v>5587</v>
      </c>
      <c r="D475" t="s">
        <v>4735</v>
      </c>
      <c r="E475" t="s">
        <v>5588</v>
      </c>
      <c r="H475">
        <v>0</v>
      </c>
      <c r="K475" t="s">
        <v>2380</v>
      </c>
      <c r="L475" t="s">
        <v>2382</v>
      </c>
      <c r="O475">
        <v>29.6</v>
      </c>
      <c r="P475" t="str">
        <f t="shared" si="39"/>
        <v>Overweight</v>
      </c>
      <c r="S475">
        <v>8.1</v>
      </c>
      <c r="T475" t="str">
        <f t="shared" si="35"/>
        <v>diabetes</v>
      </c>
      <c r="X475">
        <v>2000</v>
      </c>
      <c r="Y475" t="s">
        <v>15</v>
      </c>
      <c r="Z475">
        <v>25</v>
      </c>
      <c r="AA475" s="11" t="str">
        <f t="shared" si="36"/>
        <v>25 Nov 2000</v>
      </c>
      <c r="AD475" s="14" t="str">
        <f t="shared" si="37"/>
        <v>25 Nov 2000</v>
      </c>
      <c r="AE475">
        <f t="shared" ca="1" si="38"/>
        <v>25</v>
      </c>
      <c r="AH475" s="16">
        <v>4296.2700000000004</v>
      </c>
    </row>
    <row r="476" spans="1:34" ht="15.6" x14ac:dyDescent="0.3">
      <c r="A476" s="1"/>
      <c r="B476" s="1" t="s">
        <v>2856</v>
      </c>
      <c r="C476" s="1" t="s">
        <v>5589</v>
      </c>
      <c r="D476" t="s">
        <v>4735</v>
      </c>
      <c r="E476" t="s">
        <v>5163</v>
      </c>
      <c r="H476">
        <v>0</v>
      </c>
      <c r="K476" t="s">
        <v>2380</v>
      </c>
      <c r="L476" t="s">
        <v>2380</v>
      </c>
      <c r="O476">
        <v>24.42</v>
      </c>
      <c r="P476" t="str">
        <f t="shared" si="39"/>
        <v>Normal Weight</v>
      </c>
      <c r="S476">
        <v>7.16</v>
      </c>
      <c r="T476" t="str">
        <f t="shared" si="35"/>
        <v>diabetes</v>
      </c>
      <c r="X476">
        <v>1988</v>
      </c>
      <c r="Y476" t="s">
        <v>30</v>
      </c>
      <c r="Z476">
        <v>19</v>
      </c>
      <c r="AA476" s="11" t="str">
        <f t="shared" si="36"/>
        <v>19 Dec 1988</v>
      </c>
      <c r="AD476" s="14" t="str">
        <f t="shared" si="37"/>
        <v>19 Dec 1988</v>
      </c>
      <c r="AE476">
        <f t="shared" ca="1" si="38"/>
        <v>37</v>
      </c>
      <c r="AH476" s="16">
        <v>4320.41</v>
      </c>
    </row>
    <row r="477" spans="1:34" ht="15.6" x14ac:dyDescent="0.3">
      <c r="A477" s="1"/>
      <c r="B477" s="1" t="s">
        <v>2857</v>
      </c>
      <c r="C477" s="1" t="s">
        <v>5198</v>
      </c>
      <c r="D477" t="s">
        <v>4735</v>
      </c>
      <c r="E477" t="s">
        <v>5590</v>
      </c>
      <c r="H477">
        <v>1</v>
      </c>
      <c r="K477" t="s">
        <v>2380</v>
      </c>
      <c r="L477" t="s">
        <v>2382</v>
      </c>
      <c r="O477">
        <v>20.9</v>
      </c>
      <c r="P477" t="str">
        <f t="shared" si="39"/>
        <v>Normal Weight</v>
      </c>
      <c r="S477">
        <v>4.55</v>
      </c>
      <c r="T477" t="str">
        <f t="shared" si="35"/>
        <v>normal</v>
      </c>
      <c r="X477">
        <v>1994</v>
      </c>
      <c r="Y477" t="s">
        <v>15</v>
      </c>
      <c r="Z477">
        <v>2</v>
      </c>
      <c r="AA477" s="11" t="str">
        <f t="shared" si="36"/>
        <v>2 Nov 1994</v>
      </c>
      <c r="AD477" s="14" t="str">
        <f t="shared" si="37"/>
        <v>2 Nov 1994</v>
      </c>
      <c r="AE477">
        <f t="shared" ca="1" si="38"/>
        <v>31</v>
      </c>
      <c r="AH477" s="16">
        <v>4337.74</v>
      </c>
    </row>
    <row r="478" spans="1:34" ht="15.6" x14ac:dyDescent="0.3">
      <c r="A478" s="1"/>
      <c r="B478" s="1" t="s">
        <v>2858</v>
      </c>
      <c r="C478" s="1" t="s">
        <v>5591</v>
      </c>
      <c r="D478" t="s">
        <v>4735</v>
      </c>
      <c r="E478" t="s">
        <v>4759</v>
      </c>
      <c r="H478">
        <v>0</v>
      </c>
      <c r="K478" t="s">
        <v>2380</v>
      </c>
      <c r="L478" t="s">
        <v>2382</v>
      </c>
      <c r="O478">
        <v>22.895</v>
      </c>
      <c r="P478" t="str">
        <f t="shared" si="39"/>
        <v>Normal Weight</v>
      </c>
      <c r="S478">
        <v>6.03</v>
      </c>
      <c r="T478" t="str">
        <f t="shared" si="35"/>
        <v>Prediabetes</v>
      </c>
      <c r="X478">
        <v>1994</v>
      </c>
      <c r="Y478" t="s">
        <v>37</v>
      </c>
      <c r="Z478">
        <v>26</v>
      </c>
      <c r="AA478" s="11" t="str">
        <f t="shared" si="36"/>
        <v>26 Oct 1994</v>
      </c>
      <c r="AD478" s="14" t="str">
        <f t="shared" si="37"/>
        <v>26 Oct 1994</v>
      </c>
      <c r="AE478">
        <f t="shared" ca="1" si="38"/>
        <v>31</v>
      </c>
      <c r="AH478" s="16">
        <v>4340.4399999999996</v>
      </c>
    </row>
    <row r="479" spans="1:34" ht="15.6" x14ac:dyDescent="0.3">
      <c r="A479" s="1"/>
      <c r="B479" s="1" t="s">
        <v>2859</v>
      </c>
      <c r="C479" s="1" t="s">
        <v>5592</v>
      </c>
      <c r="D479" t="s">
        <v>4735</v>
      </c>
      <c r="E479" t="s">
        <v>5593</v>
      </c>
      <c r="H479">
        <v>1</v>
      </c>
      <c r="K479" t="s">
        <v>2380</v>
      </c>
      <c r="L479" t="s">
        <v>2382</v>
      </c>
      <c r="O479">
        <v>28.3</v>
      </c>
      <c r="P479" t="str">
        <f t="shared" si="39"/>
        <v>Overweight</v>
      </c>
      <c r="S479">
        <v>5.47</v>
      </c>
      <c r="T479" t="str">
        <f t="shared" si="35"/>
        <v>normal</v>
      </c>
      <c r="X479">
        <v>1991</v>
      </c>
      <c r="Y479" t="s">
        <v>18</v>
      </c>
      <c r="Z479">
        <v>1</v>
      </c>
      <c r="AA479" s="11" t="str">
        <f t="shared" si="36"/>
        <v>1 Jun 1991</v>
      </c>
      <c r="AD479" s="14" t="str">
        <f t="shared" si="37"/>
        <v>1 Jun 1991</v>
      </c>
      <c r="AE479">
        <f t="shared" ca="1" si="38"/>
        <v>35</v>
      </c>
      <c r="AH479" s="16">
        <v>4347.0200000000004</v>
      </c>
    </row>
    <row r="480" spans="1:34" ht="15.6" x14ac:dyDescent="0.3">
      <c r="A480" s="1"/>
      <c r="B480" s="1" t="s">
        <v>2860</v>
      </c>
      <c r="C480" s="1" t="s">
        <v>5594</v>
      </c>
      <c r="D480" t="s">
        <v>4735</v>
      </c>
      <c r="E480" t="s">
        <v>5595</v>
      </c>
      <c r="F480" t="s">
        <v>5596</v>
      </c>
      <c r="H480">
        <v>1</v>
      </c>
      <c r="K480" t="s">
        <v>2380</v>
      </c>
      <c r="L480" t="s">
        <v>2382</v>
      </c>
      <c r="O480">
        <v>54.3</v>
      </c>
      <c r="P480" t="str">
        <f t="shared" si="39"/>
        <v>Obesity</v>
      </c>
      <c r="S480">
        <v>4.1500000000000004</v>
      </c>
      <c r="T480" t="str">
        <f t="shared" si="35"/>
        <v>normal</v>
      </c>
      <c r="X480">
        <v>1994</v>
      </c>
      <c r="Y480" t="s">
        <v>15</v>
      </c>
      <c r="Z480">
        <v>1</v>
      </c>
      <c r="AA480" s="11" t="str">
        <f t="shared" si="36"/>
        <v>1 Nov 1994</v>
      </c>
      <c r="AD480" s="14" t="str">
        <f t="shared" si="37"/>
        <v>1 Nov 1994</v>
      </c>
      <c r="AE480">
        <f t="shared" ca="1" si="38"/>
        <v>31</v>
      </c>
      <c r="AH480" s="16">
        <v>4349.46</v>
      </c>
    </row>
    <row r="481" spans="1:34" ht="15.6" x14ac:dyDescent="0.3">
      <c r="A481" s="1"/>
      <c r="B481" s="1" t="s">
        <v>2861</v>
      </c>
      <c r="C481" s="1" t="s">
        <v>5597</v>
      </c>
      <c r="D481" t="s">
        <v>4732</v>
      </c>
      <c r="E481" t="s">
        <v>5598</v>
      </c>
      <c r="H481">
        <v>1</v>
      </c>
      <c r="K481" t="s">
        <v>2380</v>
      </c>
      <c r="L481" t="s">
        <v>2380</v>
      </c>
      <c r="O481">
        <v>33.344999999999999</v>
      </c>
      <c r="P481" t="str">
        <f t="shared" si="39"/>
        <v>Obesity</v>
      </c>
      <c r="S481">
        <v>11.32</v>
      </c>
      <c r="T481" t="str">
        <f t="shared" si="35"/>
        <v>diabetes</v>
      </c>
      <c r="X481">
        <v>1991</v>
      </c>
      <c r="Y481" t="s">
        <v>20</v>
      </c>
      <c r="Z481">
        <v>13</v>
      </c>
      <c r="AA481" s="11" t="str">
        <f t="shared" si="36"/>
        <v>13 Sep 1991</v>
      </c>
      <c r="AD481" s="14" t="str">
        <f t="shared" si="37"/>
        <v>13 Sep 1991</v>
      </c>
      <c r="AE481">
        <f t="shared" ca="1" si="38"/>
        <v>35</v>
      </c>
      <c r="AH481" s="16">
        <v>4350.51</v>
      </c>
    </row>
    <row r="482" spans="1:34" ht="15.6" x14ac:dyDescent="0.3">
      <c r="A482" s="1"/>
      <c r="B482" s="1" t="s">
        <v>2862</v>
      </c>
      <c r="C482" s="1" t="s">
        <v>5599</v>
      </c>
      <c r="D482" t="s">
        <v>4735</v>
      </c>
      <c r="E482" t="s">
        <v>5600</v>
      </c>
      <c r="H482">
        <v>0</v>
      </c>
      <c r="K482" t="s">
        <v>2380</v>
      </c>
      <c r="L482" t="s">
        <v>2380</v>
      </c>
      <c r="O482">
        <v>33</v>
      </c>
      <c r="P482" t="str">
        <f t="shared" si="39"/>
        <v>Obesity</v>
      </c>
      <c r="S482">
        <v>9.51</v>
      </c>
      <c r="T482" t="str">
        <f t="shared" si="35"/>
        <v>diabetes</v>
      </c>
      <c r="X482">
        <v>1990</v>
      </c>
      <c r="Y482" t="s">
        <v>35</v>
      </c>
      <c r="Z482">
        <v>28</v>
      </c>
      <c r="AA482" s="11" t="str">
        <f t="shared" si="36"/>
        <v>28 Aug 1990</v>
      </c>
      <c r="AD482" s="14" t="str">
        <f t="shared" si="37"/>
        <v>28 Aug 1990</v>
      </c>
      <c r="AE482">
        <f t="shared" ca="1" si="38"/>
        <v>36</v>
      </c>
      <c r="AH482" s="16">
        <v>4357.04</v>
      </c>
    </row>
    <row r="483" spans="1:34" ht="15.6" x14ac:dyDescent="0.3">
      <c r="A483" s="1"/>
      <c r="B483" s="1" t="s">
        <v>2863</v>
      </c>
      <c r="C483" s="1" t="s">
        <v>5601</v>
      </c>
      <c r="D483" t="s">
        <v>4735</v>
      </c>
      <c r="E483" t="s">
        <v>5602</v>
      </c>
      <c r="H483">
        <v>1</v>
      </c>
      <c r="K483" t="s">
        <v>2380</v>
      </c>
      <c r="L483" t="s">
        <v>2380</v>
      </c>
      <c r="O483">
        <v>28.024999999999999</v>
      </c>
      <c r="P483" t="str">
        <f t="shared" si="39"/>
        <v>Overweight</v>
      </c>
      <c r="S483">
        <v>7.67</v>
      </c>
      <c r="T483" t="str">
        <f t="shared" si="35"/>
        <v>diabetes</v>
      </c>
      <c r="X483">
        <v>1997</v>
      </c>
      <c r="Y483" t="s">
        <v>15</v>
      </c>
      <c r="Z483">
        <v>29</v>
      </c>
      <c r="AA483" s="11" t="str">
        <f t="shared" si="36"/>
        <v>29 Nov 1997</v>
      </c>
      <c r="AD483" s="14" t="str">
        <f t="shared" si="37"/>
        <v>29 Nov 1997</v>
      </c>
      <c r="AE483">
        <f t="shared" ca="1" si="38"/>
        <v>28</v>
      </c>
      <c r="AH483" s="16">
        <v>4391.6499999999996</v>
      </c>
    </row>
    <row r="484" spans="1:34" ht="15.6" x14ac:dyDescent="0.3">
      <c r="A484" s="1"/>
      <c r="B484" s="1" t="s">
        <v>2864</v>
      </c>
      <c r="C484" s="1" t="s">
        <v>5603</v>
      </c>
      <c r="D484" t="s">
        <v>4735</v>
      </c>
      <c r="E484" t="s">
        <v>5604</v>
      </c>
      <c r="H484">
        <v>1</v>
      </c>
      <c r="K484" t="s">
        <v>2380</v>
      </c>
      <c r="L484" t="s">
        <v>2382</v>
      </c>
      <c r="O484">
        <v>28.69</v>
      </c>
      <c r="P484" t="str">
        <f t="shared" si="39"/>
        <v>Overweight</v>
      </c>
      <c r="S484">
        <v>6.23</v>
      </c>
      <c r="T484" t="str">
        <f t="shared" si="35"/>
        <v>Prediabetes</v>
      </c>
      <c r="X484">
        <v>1982</v>
      </c>
      <c r="Y484" t="s">
        <v>18</v>
      </c>
      <c r="Z484">
        <v>29</v>
      </c>
      <c r="AA484" s="11" t="str">
        <f t="shared" si="36"/>
        <v>29 Jun 1982</v>
      </c>
      <c r="AD484" s="14" t="str">
        <f t="shared" si="37"/>
        <v>29 Jun 1982</v>
      </c>
      <c r="AE484">
        <f t="shared" ca="1" si="38"/>
        <v>44</v>
      </c>
      <c r="AH484" s="16">
        <v>4392.7</v>
      </c>
    </row>
    <row r="485" spans="1:34" ht="15.6" x14ac:dyDescent="0.3">
      <c r="A485" s="1"/>
      <c r="B485" s="1" t="s">
        <v>2865</v>
      </c>
      <c r="C485" s="1" t="s">
        <v>5605</v>
      </c>
      <c r="D485" t="s">
        <v>4735</v>
      </c>
      <c r="E485" t="s">
        <v>5086</v>
      </c>
      <c r="H485">
        <v>0</v>
      </c>
      <c r="K485" t="s">
        <v>2380</v>
      </c>
      <c r="L485" t="s">
        <v>2382</v>
      </c>
      <c r="O485">
        <v>40.28</v>
      </c>
      <c r="P485" t="str">
        <f t="shared" si="39"/>
        <v>Obesity</v>
      </c>
      <c r="S485">
        <v>8.9</v>
      </c>
      <c r="T485" t="str">
        <f t="shared" si="35"/>
        <v>diabetes</v>
      </c>
      <c r="X485">
        <v>1988</v>
      </c>
      <c r="Y485" t="s">
        <v>10</v>
      </c>
      <c r="Z485">
        <v>18</v>
      </c>
      <c r="AA485" s="11" t="str">
        <f t="shared" si="36"/>
        <v>18 Jul 1988</v>
      </c>
      <c r="AD485" s="14" t="str">
        <f t="shared" si="37"/>
        <v>18 Jul 1988</v>
      </c>
      <c r="AE485">
        <f t="shared" ca="1" si="38"/>
        <v>38</v>
      </c>
      <c r="AH485" s="16">
        <v>4397.3100000000004</v>
      </c>
    </row>
    <row r="486" spans="1:34" ht="15.6" x14ac:dyDescent="0.3">
      <c r="A486" s="1"/>
      <c r="B486" s="1" t="s">
        <v>2866</v>
      </c>
      <c r="C486" s="1" t="s">
        <v>5606</v>
      </c>
      <c r="D486" t="s">
        <v>4735</v>
      </c>
      <c r="E486" t="s">
        <v>5607</v>
      </c>
      <c r="H486">
        <v>0</v>
      </c>
      <c r="K486" t="s">
        <v>2380</v>
      </c>
      <c r="L486" t="s">
        <v>2380</v>
      </c>
      <c r="O486">
        <v>37.299999999999997</v>
      </c>
      <c r="P486" t="str">
        <f t="shared" si="39"/>
        <v>Obesity</v>
      </c>
      <c r="S486">
        <v>7.79</v>
      </c>
      <c r="T486" t="str">
        <f t="shared" si="35"/>
        <v>diabetes</v>
      </c>
      <c r="X486">
        <v>1986</v>
      </c>
      <c r="Y486" t="s">
        <v>35</v>
      </c>
      <c r="Z486">
        <v>11</v>
      </c>
      <c r="AA486" s="11" t="str">
        <f t="shared" si="36"/>
        <v>11 Aug 1986</v>
      </c>
      <c r="AD486" s="14" t="str">
        <f t="shared" si="37"/>
        <v>11 Aug 1986</v>
      </c>
      <c r="AE486">
        <f t="shared" ca="1" si="38"/>
        <v>40</v>
      </c>
      <c r="AH486" s="16">
        <v>4399.7299999999996</v>
      </c>
    </row>
    <row r="487" spans="1:34" ht="15.6" x14ac:dyDescent="0.3">
      <c r="A487" s="1"/>
      <c r="B487" s="1" t="s">
        <v>2867</v>
      </c>
      <c r="C487" s="1" t="s">
        <v>5608</v>
      </c>
      <c r="D487" t="s">
        <v>4732</v>
      </c>
      <c r="E487" t="s">
        <v>5609</v>
      </c>
      <c r="H487">
        <v>2</v>
      </c>
      <c r="K487" t="s">
        <v>2380</v>
      </c>
      <c r="L487" t="s">
        <v>2380</v>
      </c>
      <c r="O487">
        <v>54.47</v>
      </c>
      <c r="P487" t="str">
        <f t="shared" si="39"/>
        <v>Obesity</v>
      </c>
      <c r="S487">
        <v>4.49</v>
      </c>
      <c r="T487" t="str">
        <f t="shared" si="35"/>
        <v>normal</v>
      </c>
      <c r="X487">
        <v>1986</v>
      </c>
      <c r="Y487" t="s">
        <v>10</v>
      </c>
      <c r="Z487">
        <v>13</v>
      </c>
      <c r="AA487" s="11" t="str">
        <f t="shared" si="36"/>
        <v>13 Jul 1986</v>
      </c>
      <c r="AD487" s="14" t="str">
        <f t="shared" si="37"/>
        <v>13 Jul 1986</v>
      </c>
      <c r="AE487">
        <f t="shared" ca="1" si="38"/>
        <v>40</v>
      </c>
      <c r="AH487" s="16">
        <v>4402.2299999999996</v>
      </c>
    </row>
    <row r="488" spans="1:34" ht="15.6" x14ac:dyDescent="0.3">
      <c r="A488" s="1"/>
      <c r="B488" s="1" t="s">
        <v>2868</v>
      </c>
      <c r="C488" s="1" t="s">
        <v>4987</v>
      </c>
      <c r="D488" t="s">
        <v>4732</v>
      </c>
      <c r="E488" t="s">
        <v>5610</v>
      </c>
      <c r="H488">
        <v>1</v>
      </c>
      <c r="K488" t="s">
        <v>2380</v>
      </c>
      <c r="L488" t="s">
        <v>2380</v>
      </c>
      <c r="O488">
        <v>38.06</v>
      </c>
      <c r="P488" t="str">
        <f t="shared" si="39"/>
        <v>Obesity</v>
      </c>
      <c r="S488">
        <v>5.24</v>
      </c>
      <c r="T488" t="str">
        <f t="shared" si="35"/>
        <v>normal</v>
      </c>
      <c r="X488">
        <v>1988</v>
      </c>
      <c r="Y488" t="s">
        <v>20</v>
      </c>
      <c r="Z488">
        <v>16</v>
      </c>
      <c r="AA488" s="11" t="str">
        <f t="shared" si="36"/>
        <v>16 Sep 1988</v>
      </c>
      <c r="AD488" s="14" t="str">
        <f t="shared" si="37"/>
        <v>16 Sep 1988</v>
      </c>
      <c r="AE488">
        <f t="shared" ca="1" si="38"/>
        <v>38</v>
      </c>
      <c r="AH488" s="16">
        <v>4415.16</v>
      </c>
    </row>
    <row r="489" spans="1:34" ht="15.6" x14ac:dyDescent="0.3">
      <c r="A489" s="1"/>
      <c r="B489" s="1" t="s">
        <v>2869</v>
      </c>
      <c r="C489" s="1" t="s">
        <v>5611</v>
      </c>
      <c r="D489" t="s">
        <v>4735</v>
      </c>
      <c r="E489" t="s">
        <v>5036</v>
      </c>
      <c r="H489">
        <v>0</v>
      </c>
      <c r="K489" t="s">
        <v>2380</v>
      </c>
      <c r="L489" t="s">
        <v>2380</v>
      </c>
      <c r="O489">
        <v>51.47</v>
      </c>
      <c r="P489" t="str">
        <f t="shared" si="39"/>
        <v>Obesity</v>
      </c>
      <c r="S489">
        <v>9.6</v>
      </c>
      <c r="T489" t="str">
        <f t="shared" si="35"/>
        <v>diabetes</v>
      </c>
      <c r="X489">
        <v>1992</v>
      </c>
      <c r="Y489" t="s">
        <v>35</v>
      </c>
      <c r="Z489">
        <v>15</v>
      </c>
      <c r="AA489" s="11" t="str">
        <f t="shared" si="36"/>
        <v>15 Aug 1992</v>
      </c>
      <c r="AD489" s="14" t="str">
        <f t="shared" si="37"/>
        <v>15 Aug 1992</v>
      </c>
      <c r="AE489">
        <f t="shared" ca="1" si="38"/>
        <v>34</v>
      </c>
      <c r="AH489" s="16">
        <v>4420.95</v>
      </c>
    </row>
    <row r="490" spans="1:34" ht="15.6" x14ac:dyDescent="0.3">
      <c r="A490" s="1"/>
      <c r="B490" s="1" t="s">
        <v>2870</v>
      </c>
      <c r="C490" s="1" t="s">
        <v>5344</v>
      </c>
      <c r="D490" t="s">
        <v>4735</v>
      </c>
      <c r="E490" t="s">
        <v>4872</v>
      </c>
      <c r="H490">
        <v>0</v>
      </c>
      <c r="K490" t="s">
        <v>2380</v>
      </c>
      <c r="L490" t="s">
        <v>2380</v>
      </c>
      <c r="O490">
        <v>29.8</v>
      </c>
      <c r="P490" t="str">
        <f t="shared" si="39"/>
        <v>Overweight</v>
      </c>
      <c r="S490">
        <v>5.78</v>
      </c>
      <c r="T490" t="str">
        <f t="shared" si="35"/>
        <v>Prediabetes</v>
      </c>
      <c r="X490">
        <v>1994</v>
      </c>
      <c r="Y490" t="s">
        <v>30</v>
      </c>
      <c r="Z490">
        <v>29</v>
      </c>
      <c r="AA490" s="11" t="str">
        <f t="shared" si="36"/>
        <v>29 Dec 1994</v>
      </c>
      <c r="AD490" s="14" t="str">
        <f t="shared" si="37"/>
        <v>29 Dec 1994</v>
      </c>
      <c r="AE490">
        <f t="shared" ca="1" si="38"/>
        <v>31</v>
      </c>
      <c r="AH490" s="16">
        <v>4428.8900000000003</v>
      </c>
    </row>
    <row r="491" spans="1:34" ht="15.6" x14ac:dyDescent="0.3">
      <c r="A491" s="1"/>
      <c r="B491" s="1" t="s">
        <v>2871</v>
      </c>
      <c r="C491" s="1" t="s">
        <v>5612</v>
      </c>
      <c r="D491" t="s">
        <v>5613</v>
      </c>
      <c r="E491" t="s">
        <v>5614</v>
      </c>
      <c r="H491">
        <v>0</v>
      </c>
      <c r="K491" t="s">
        <v>2380</v>
      </c>
      <c r="L491" t="s">
        <v>2380</v>
      </c>
      <c r="O491">
        <v>49.77</v>
      </c>
      <c r="P491" t="str">
        <f t="shared" si="39"/>
        <v>Obesity</v>
      </c>
      <c r="S491">
        <v>7.02</v>
      </c>
      <c r="T491" t="str">
        <f t="shared" si="35"/>
        <v>diabetes</v>
      </c>
      <c r="X491">
        <v>1993</v>
      </c>
      <c r="Y491" t="s">
        <v>20</v>
      </c>
      <c r="Z491">
        <v>4</v>
      </c>
      <c r="AA491" s="11" t="str">
        <f t="shared" si="36"/>
        <v>4 Sep 1993</v>
      </c>
      <c r="AD491" s="14" t="str">
        <f t="shared" si="37"/>
        <v>4 Sep 1993</v>
      </c>
      <c r="AE491">
        <f t="shared" ca="1" si="38"/>
        <v>33</v>
      </c>
      <c r="AH491" s="16">
        <v>4433.3900000000003</v>
      </c>
    </row>
    <row r="492" spans="1:34" ht="15.6" x14ac:dyDescent="0.3">
      <c r="A492" s="1"/>
      <c r="B492" s="1" t="s">
        <v>2872</v>
      </c>
      <c r="C492" s="1" t="s">
        <v>5615</v>
      </c>
      <c r="D492" t="s">
        <v>4732</v>
      </c>
      <c r="E492" t="s">
        <v>5616</v>
      </c>
      <c r="H492">
        <v>0</v>
      </c>
      <c r="K492" t="s">
        <v>2380</v>
      </c>
      <c r="L492" t="s">
        <v>2380</v>
      </c>
      <c r="O492">
        <v>25.555</v>
      </c>
      <c r="P492" t="str">
        <f t="shared" si="39"/>
        <v>Overweight</v>
      </c>
      <c r="S492">
        <v>4.09</v>
      </c>
      <c r="T492" t="str">
        <f t="shared" si="35"/>
        <v>normal</v>
      </c>
      <c r="X492">
        <v>1993</v>
      </c>
      <c r="Y492" t="s">
        <v>30</v>
      </c>
      <c r="Z492">
        <v>23</v>
      </c>
      <c r="AA492" s="11" t="str">
        <f t="shared" si="36"/>
        <v>23 Dec 1993</v>
      </c>
      <c r="AD492" s="14" t="str">
        <f t="shared" si="37"/>
        <v>23 Dec 1993</v>
      </c>
      <c r="AE492">
        <f t="shared" ca="1" si="38"/>
        <v>32</v>
      </c>
      <c r="AH492" s="16">
        <v>4433.92</v>
      </c>
    </row>
    <row r="493" spans="1:34" ht="15.6" x14ac:dyDescent="0.3">
      <c r="A493" s="1"/>
      <c r="B493" s="1" t="s">
        <v>2873</v>
      </c>
      <c r="C493" s="1" t="s">
        <v>5617</v>
      </c>
      <c r="D493" t="s">
        <v>4735</v>
      </c>
      <c r="E493" t="s">
        <v>4994</v>
      </c>
      <c r="H493">
        <v>1</v>
      </c>
      <c r="K493" t="s">
        <v>2380</v>
      </c>
      <c r="L493" t="s">
        <v>2382</v>
      </c>
      <c r="O493">
        <v>29.64</v>
      </c>
      <c r="P493" t="str">
        <f t="shared" si="39"/>
        <v>Overweight</v>
      </c>
      <c r="S493">
        <v>4.93</v>
      </c>
      <c r="T493" t="str">
        <f t="shared" si="35"/>
        <v>normal</v>
      </c>
      <c r="X493">
        <v>1994</v>
      </c>
      <c r="Y493" t="s">
        <v>37</v>
      </c>
      <c r="Z493">
        <v>8</v>
      </c>
      <c r="AA493" s="11" t="str">
        <f t="shared" si="36"/>
        <v>8 Oct 1994</v>
      </c>
      <c r="AD493" s="14" t="str">
        <f t="shared" si="37"/>
        <v>8 Oct 1994</v>
      </c>
      <c r="AE493">
        <f t="shared" ca="1" si="38"/>
        <v>32</v>
      </c>
      <c r="AH493" s="16">
        <v>4435.09</v>
      </c>
    </row>
    <row r="494" spans="1:34" ht="15.6" x14ac:dyDescent="0.3">
      <c r="A494" s="1"/>
      <c r="B494" s="1" t="s">
        <v>2874</v>
      </c>
      <c r="C494" s="1" t="s">
        <v>5618</v>
      </c>
      <c r="D494" t="s">
        <v>4735</v>
      </c>
      <c r="E494" t="s">
        <v>4749</v>
      </c>
      <c r="H494">
        <v>2</v>
      </c>
      <c r="K494" t="s">
        <v>2380</v>
      </c>
      <c r="L494" t="s">
        <v>2380</v>
      </c>
      <c r="O494">
        <v>53.93</v>
      </c>
      <c r="P494" t="str">
        <f t="shared" si="39"/>
        <v>Obesity</v>
      </c>
      <c r="S494">
        <v>5.34</v>
      </c>
      <c r="T494" t="str">
        <f t="shared" si="35"/>
        <v>normal</v>
      </c>
      <c r="X494">
        <v>1994</v>
      </c>
      <c r="Y494" t="s">
        <v>37</v>
      </c>
      <c r="Z494">
        <v>24</v>
      </c>
      <c r="AA494" s="11" t="str">
        <f t="shared" si="36"/>
        <v>24 Oct 1994</v>
      </c>
      <c r="AD494" s="14" t="str">
        <f t="shared" si="37"/>
        <v>24 Oct 1994</v>
      </c>
      <c r="AE494">
        <f t="shared" ca="1" si="38"/>
        <v>31</v>
      </c>
      <c r="AH494" s="16">
        <v>4438.26</v>
      </c>
    </row>
    <row r="495" spans="1:34" ht="15.6" x14ac:dyDescent="0.3">
      <c r="A495" s="1"/>
      <c r="B495" s="1" t="s">
        <v>2875</v>
      </c>
      <c r="C495" s="1" t="s">
        <v>5619</v>
      </c>
      <c r="D495" t="s">
        <v>4732</v>
      </c>
      <c r="E495" t="s">
        <v>5620</v>
      </c>
      <c r="H495">
        <v>1</v>
      </c>
      <c r="K495" t="s">
        <v>2380</v>
      </c>
      <c r="L495" t="s">
        <v>2380</v>
      </c>
      <c r="O495">
        <v>28.024999999999999</v>
      </c>
      <c r="P495" t="str">
        <f t="shared" si="39"/>
        <v>Overweight</v>
      </c>
      <c r="S495">
        <v>5.65</v>
      </c>
      <c r="T495" t="str">
        <f t="shared" si="35"/>
        <v>normal</v>
      </c>
      <c r="X495">
        <v>1991</v>
      </c>
      <c r="Y495" t="s">
        <v>20</v>
      </c>
      <c r="Z495">
        <v>3</v>
      </c>
      <c r="AA495" s="11" t="str">
        <f t="shared" si="36"/>
        <v>3 Sep 1991</v>
      </c>
      <c r="AD495" s="14" t="str">
        <f t="shared" si="37"/>
        <v>3 Sep 1991</v>
      </c>
      <c r="AE495">
        <f t="shared" ca="1" si="38"/>
        <v>35</v>
      </c>
      <c r="AH495" s="16">
        <v>4441.21</v>
      </c>
    </row>
    <row r="496" spans="1:34" ht="15.6" x14ac:dyDescent="0.3">
      <c r="A496" s="1"/>
      <c r="B496" s="1" t="s">
        <v>2876</v>
      </c>
      <c r="C496" s="1" t="s">
        <v>5621</v>
      </c>
      <c r="D496" t="s">
        <v>4732</v>
      </c>
      <c r="E496" t="s">
        <v>5622</v>
      </c>
      <c r="H496">
        <v>0</v>
      </c>
      <c r="K496" t="s">
        <v>2380</v>
      </c>
      <c r="L496" t="s">
        <v>2382</v>
      </c>
      <c r="O496">
        <v>27.5</v>
      </c>
      <c r="P496" t="str">
        <f t="shared" si="39"/>
        <v>Overweight</v>
      </c>
      <c r="S496">
        <v>4.49</v>
      </c>
      <c r="T496" t="str">
        <f t="shared" si="35"/>
        <v>normal</v>
      </c>
      <c r="X496">
        <v>1994</v>
      </c>
      <c r="Y496" t="s">
        <v>18</v>
      </c>
      <c r="Z496">
        <v>28</v>
      </c>
      <c r="AA496" s="11" t="str">
        <f t="shared" si="36"/>
        <v>28 Jun 1994</v>
      </c>
      <c r="AD496" s="14" t="str">
        <f t="shared" si="37"/>
        <v>28 Jun 1994</v>
      </c>
      <c r="AE496">
        <f t="shared" ca="1" si="38"/>
        <v>32</v>
      </c>
      <c r="AH496" s="16">
        <v>4449.46</v>
      </c>
    </row>
    <row r="497" spans="1:34" ht="15.6" x14ac:dyDescent="0.3">
      <c r="A497" s="1"/>
      <c r="B497" s="1" t="s">
        <v>2877</v>
      </c>
      <c r="C497" s="1" t="s">
        <v>5623</v>
      </c>
      <c r="D497" t="s">
        <v>4732</v>
      </c>
      <c r="E497" t="s">
        <v>5303</v>
      </c>
      <c r="H497">
        <v>0</v>
      </c>
      <c r="K497" t="s">
        <v>2380</v>
      </c>
      <c r="L497" t="s">
        <v>2380</v>
      </c>
      <c r="O497">
        <v>21.8</v>
      </c>
      <c r="P497" t="str">
        <f t="shared" si="39"/>
        <v>Normal Weight</v>
      </c>
      <c r="S497">
        <v>10.55</v>
      </c>
      <c r="T497" t="str">
        <f t="shared" si="35"/>
        <v>diabetes</v>
      </c>
      <c r="X497">
        <v>1990</v>
      </c>
      <c r="Y497" t="s">
        <v>35</v>
      </c>
      <c r="Z497">
        <v>8</v>
      </c>
      <c r="AA497" s="11" t="str">
        <f t="shared" si="36"/>
        <v>8 Aug 1990</v>
      </c>
      <c r="AD497" s="14" t="str">
        <f t="shared" si="37"/>
        <v>8 Aug 1990</v>
      </c>
      <c r="AE497">
        <f t="shared" ca="1" si="38"/>
        <v>36</v>
      </c>
      <c r="AH497" s="16">
        <v>4454.3999999999996</v>
      </c>
    </row>
    <row r="498" spans="1:34" ht="15.6" x14ac:dyDescent="0.3">
      <c r="A498" s="1"/>
      <c r="B498" s="1" t="s">
        <v>2878</v>
      </c>
      <c r="C498" s="1" t="s">
        <v>5624</v>
      </c>
      <c r="D498" t="s">
        <v>4735</v>
      </c>
      <c r="E498" t="s">
        <v>5625</v>
      </c>
      <c r="H498">
        <v>1</v>
      </c>
      <c r="K498" t="s">
        <v>2380</v>
      </c>
      <c r="L498" t="s">
        <v>2382</v>
      </c>
      <c r="O498">
        <v>26.41</v>
      </c>
      <c r="P498" t="str">
        <f t="shared" si="39"/>
        <v>Overweight</v>
      </c>
      <c r="S498">
        <v>4.92</v>
      </c>
      <c r="T498" t="str">
        <f t="shared" si="35"/>
        <v>normal</v>
      </c>
      <c r="X498">
        <v>1990</v>
      </c>
      <c r="Y498" t="s">
        <v>10</v>
      </c>
      <c r="Z498">
        <v>15</v>
      </c>
      <c r="AA498" s="11" t="str">
        <f t="shared" si="36"/>
        <v>15 Jul 1990</v>
      </c>
      <c r="AD498" s="14" t="str">
        <f t="shared" si="37"/>
        <v>15 Jul 1990</v>
      </c>
      <c r="AE498">
        <f t="shared" ca="1" si="38"/>
        <v>36</v>
      </c>
      <c r="AH498" s="16">
        <v>4462.72</v>
      </c>
    </row>
    <row r="499" spans="1:34" ht="15.6" x14ac:dyDescent="0.3">
      <c r="A499" s="1"/>
      <c r="B499" s="1" t="s">
        <v>2879</v>
      </c>
      <c r="C499" s="1" t="s">
        <v>5605</v>
      </c>
      <c r="D499" t="s">
        <v>4735</v>
      </c>
      <c r="E499" t="s">
        <v>5626</v>
      </c>
      <c r="H499">
        <v>1</v>
      </c>
      <c r="K499" t="s">
        <v>2380</v>
      </c>
      <c r="L499" t="s">
        <v>2382</v>
      </c>
      <c r="O499">
        <v>27.835000000000001</v>
      </c>
      <c r="P499" t="str">
        <f t="shared" si="39"/>
        <v>Overweight</v>
      </c>
      <c r="S499">
        <v>5.9</v>
      </c>
      <c r="T499" t="str">
        <f t="shared" si="35"/>
        <v>Prediabetes</v>
      </c>
      <c r="X499">
        <v>1991</v>
      </c>
      <c r="Y499" t="s">
        <v>10</v>
      </c>
      <c r="Z499">
        <v>4</v>
      </c>
      <c r="AA499" s="11" t="str">
        <f t="shared" si="36"/>
        <v>4 Jul 1991</v>
      </c>
      <c r="AD499" s="14" t="str">
        <f t="shared" si="37"/>
        <v>4 Jul 1991</v>
      </c>
      <c r="AE499">
        <f t="shared" ca="1" si="38"/>
        <v>35</v>
      </c>
      <c r="AH499" s="16">
        <v>4463.21</v>
      </c>
    </row>
    <row r="500" spans="1:34" ht="15.6" x14ac:dyDescent="0.3">
      <c r="A500" s="1"/>
      <c r="B500" s="1" t="s">
        <v>2880</v>
      </c>
      <c r="C500" s="1" t="s">
        <v>5627</v>
      </c>
      <c r="D500" t="s">
        <v>5613</v>
      </c>
      <c r="E500" t="s">
        <v>4925</v>
      </c>
      <c r="H500">
        <v>2</v>
      </c>
      <c r="K500" t="s">
        <v>2380</v>
      </c>
      <c r="L500" t="s">
        <v>2382</v>
      </c>
      <c r="O500">
        <v>51.74</v>
      </c>
      <c r="P500" t="str">
        <f t="shared" si="39"/>
        <v>Obesity</v>
      </c>
      <c r="S500">
        <v>4.9800000000000004</v>
      </c>
      <c r="T500" t="str">
        <f t="shared" si="35"/>
        <v>normal</v>
      </c>
      <c r="X500">
        <v>1999</v>
      </c>
      <c r="Y500" t="s">
        <v>15</v>
      </c>
      <c r="Z500">
        <v>20</v>
      </c>
      <c r="AA500" s="11" t="str">
        <f t="shared" si="36"/>
        <v>20 Nov 1999</v>
      </c>
      <c r="AD500" s="14" t="str">
        <f t="shared" si="37"/>
        <v>20 Nov 1999</v>
      </c>
      <c r="AE500">
        <f t="shared" ca="1" si="38"/>
        <v>26</v>
      </c>
      <c r="AH500" s="16">
        <v>4466.62</v>
      </c>
    </row>
    <row r="501" spans="1:34" ht="15.6" x14ac:dyDescent="0.3">
      <c r="A501" s="1"/>
      <c r="B501" s="1" t="s">
        <v>2881</v>
      </c>
      <c r="C501" s="1" t="s">
        <v>5628</v>
      </c>
      <c r="D501" t="s">
        <v>4732</v>
      </c>
      <c r="E501" t="s">
        <v>5629</v>
      </c>
      <c r="H501">
        <v>0</v>
      </c>
      <c r="K501" t="s">
        <v>2380</v>
      </c>
      <c r="L501" t="s">
        <v>2380</v>
      </c>
      <c r="O501">
        <v>23.37</v>
      </c>
      <c r="P501" t="str">
        <f t="shared" si="39"/>
        <v>Normal Weight</v>
      </c>
      <c r="S501">
        <v>5.8</v>
      </c>
      <c r="T501" t="str">
        <f t="shared" si="35"/>
        <v>Prediabetes</v>
      </c>
      <c r="X501">
        <v>2004</v>
      </c>
      <c r="Y501" t="s">
        <v>10</v>
      </c>
      <c r="Z501">
        <v>18</v>
      </c>
      <c r="AA501" s="11" t="str">
        <f t="shared" si="36"/>
        <v>18 Jul 2004</v>
      </c>
      <c r="AD501" s="14" t="str">
        <f t="shared" si="37"/>
        <v>18 Jul 2004</v>
      </c>
      <c r="AE501">
        <f t="shared" ca="1" si="38"/>
        <v>22</v>
      </c>
      <c r="AH501" s="16">
        <v>4468.25</v>
      </c>
    </row>
    <row r="502" spans="1:34" ht="15.6" x14ac:dyDescent="0.3">
      <c r="A502" s="1"/>
      <c r="B502" s="1" t="s">
        <v>2882</v>
      </c>
      <c r="C502" s="1" t="s">
        <v>5630</v>
      </c>
      <c r="D502" t="s">
        <v>4735</v>
      </c>
      <c r="E502" t="s">
        <v>5163</v>
      </c>
      <c r="H502">
        <v>1</v>
      </c>
      <c r="K502" t="s">
        <v>2380</v>
      </c>
      <c r="L502" t="s">
        <v>2382</v>
      </c>
      <c r="O502">
        <v>29.7</v>
      </c>
      <c r="P502" t="str">
        <f t="shared" si="39"/>
        <v>Overweight</v>
      </c>
      <c r="S502">
        <v>6.21</v>
      </c>
      <c r="T502" t="str">
        <f t="shared" si="35"/>
        <v>Prediabetes</v>
      </c>
      <c r="X502">
        <v>1992</v>
      </c>
      <c r="Y502" t="s">
        <v>10</v>
      </c>
      <c r="Z502">
        <v>12</v>
      </c>
      <c r="AA502" s="11" t="str">
        <f t="shared" si="36"/>
        <v>12 Jul 1992</v>
      </c>
      <c r="AD502" s="14" t="str">
        <f t="shared" si="37"/>
        <v>12 Jul 1992</v>
      </c>
      <c r="AE502">
        <f t="shared" ca="1" si="38"/>
        <v>34</v>
      </c>
      <c r="AH502" s="16">
        <v>4488.58</v>
      </c>
    </row>
    <row r="503" spans="1:34" ht="15.6" x14ac:dyDescent="0.3">
      <c r="A503" s="1"/>
      <c r="B503" s="1" t="s">
        <v>2883</v>
      </c>
      <c r="C503" s="1" t="s">
        <v>5631</v>
      </c>
      <c r="D503" t="s">
        <v>4732</v>
      </c>
      <c r="E503" t="s">
        <v>5632</v>
      </c>
      <c r="H503">
        <v>1</v>
      </c>
      <c r="K503" t="s">
        <v>2380</v>
      </c>
      <c r="L503" t="s">
        <v>2382</v>
      </c>
      <c r="O503">
        <v>20.045000000000002</v>
      </c>
      <c r="P503" t="str">
        <f t="shared" si="39"/>
        <v>Normal Weight</v>
      </c>
      <c r="S503">
        <v>6.17</v>
      </c>
      <c r="T503" t="str">
        <f t="shared" si="35"/>
        <v>Prediabetes</v>
      </c>
      <c r="X503">
        <v>1988</v>
      </c>
      <c r="Y503" t="s">
        <v>18</v>
      </c>
      <c r="Z503">
        <v>26</v>
      </c>
      <c r="AA503" s="11" t="str">
        <f t="shared" si="36"/>
        <v>26 Jun 1988</v>
      </c>
      <c r="AD503" s="14" t="str">
        <f t="shared" si="37"/>
        <v>26 Jun 1988</v>
      </c>
      <c r="AE503">
        <f t="shared" ca="1" si="38"/>
        <v>38</v>
      </c>
      <c r="AH503" s="16">
        <v>4500.34</v>
      </c>
    </row>
    <row r="504" spans="1:34" ht="15.6" x14ac:dyDescent="0.3">
      <c r="A504" s="1"/>
      <c r="B504" s="1" t="s">
        <v>2884</v>
      </c>
      <c r="C504" s="1" t="s">
        <v>5633</v>
      </c>
      <c r="D504" t="s">
        <v>4732</v>
      </c>
      <c r="E504" t="s">
        <v>4925</v>
      </c>
      <c r="H504">
        <v>2</v>
      </c>
      <c r="K504" t="s">
        <v>2380</v>
      </c>
      <c r="L504" t="s">
        <v>2382</v>
      </c>
      <c r="O504">
        <v>27.83</v>
      </c>
      <c r="P504" t="str">
        <f t="shared" si="39"/>
        <v>Overweight</v>
      </c>
      <c r="S504">
        <v>5.36</v>
      </c>
      <c r="T504" t="str">
        <f t="shared" si="35"/>
        <v>normal</v>
      </c>
      <c r="X504">
        <v>1997</v>
      </c>
      <c r="Y504" t="s">
        <v>37</v>
      </c>
      <c r="Z504">
        <v>13</v>
      </c>
      <c r="AA504" s="11" t="str">
        <f t="shared" si="36"/>
        <v>13 Oct 1997</v>
      </c>
      <c r="AD504" s="14" t="str">
        <f t="shared" si="37"/>
        <v>13 Oct 1997</v>
      </c>
      <c r="AE504">
        <f t="shared" ca="1" si="38"/>
        <v>29</v>
      </c>
      <c r="AH504" s="16">
        <v>4504.66</v>
      </c>
    </row>
    <row r="505" spans="1:34" ht="15.6" x14ac:dyDescent="0.3">
      <c r="A505" s="1"/>
      <c r="B505" s="1" t="s">
        <v>2885</v>
      </c>
      <c r="C505" s="1" t="s">
        <v>5634</v>
      </c>
      <c r="D505" t="s">
        <v>4735</v>
      </c>
      <c r="E505" t="s">
        <v>5635</v>
      </c>
      <c r="H505">
        <v>0</v>
      </c>
      <c r="K505" t="s">
        <v>2380</v>
      </c>
      <c r="L505" t="s">
        <v>2380</v>
      </c>
      <c r="O505">
        <v>28.93</v>
      </c>
      <c r="P505" t="str">
        <f t="shared" si="39"/>
        <v>Overweight</v>
      </c>
      <c r="S505">
        <v>5.2</v>
      </c>
      <c r="T505" t="str">
        <f t="shared" si="35"/>
        <v>normal</v>
      </c>
      <c r="X505">
        <v>1982</v>
      </c>
      <c r="Y505" t="s">
        <v>20</v>
      </c>
      <c r="Z505">
        <v>27</v>
      </c>
      <c r="AA505" s="11" t="str">
        <f t="shared" si="36"/>
        <v>27 Sep 1982</v>
      </c>
      <c r="AD505" s="14" t="str">
        <f t="shared" si="37"/>
        <v>27 Sep 1982</v>
      </c>
      <c r="AE505">
        <f t="shared" ca="1" si="38"/>
        <v>44</v>
      </c>
      <c r="AH505" s="16">
        <v>4511.41</v>
      </c>
    </row>
    <row r="506" spans="1:34" ht="15.6" x14ac:dyDescent="0.3">
      <c r="A506" s="1"/>
      <c r="B506" s="1" t="s">
        <v>2886</v>
      </c>
      <c r="C506" s="1" t="s">
        <v>4869</v>
      </c>
      <c r="D506" t="s">
        <v>4735</v>
      </c>
      <c r="E506" t="s">
        <v>5636</v>
      </c>
      <c r="H506">
        <v>0</v>
      </c>
      <c r="K506" t="s">
        <v>2380</v>
      </c>
      <c r="L506" t="s">
        <v>2382</v>
      </c>
      <c r="O506">
        <v>33.82</v>
      </c>
      <c r="P506" t="str">
        <f t="shared" si="39"/>
        <v>Obesity</v>
      </c>
      <c r="S506">
        <v>5.42</v>
      </c>
      <c r="T506" t="str">
        <f t="shared" si="35"/>
        <v>normal</v>
      </c>
      <c r="X506">
        <v>1980</v>
      </c>
      <c r="Y506" t="s">
        <v>18</v>
      </c>
      <c r="Z506">
        <v>16</v>
      </c>
      <c r="AA506" s="11" t="str">
        <f t="shared" si="36"/>
        <v>16 Jun 1980</v>
      </c>
      <c r="AD506" s="14" t="str">
        <f t="shared" si="37"/>
        <v>16 Jun 1980</v>
      </c>
      <c r="AE506">
        <f t="shared" ca="1" si="38"/>
        <v>46</v>
      </c>
      <c r="AH506" s="16">
        <v>4515.71</v>
      </c>
    </row>
    <row r="507" spans="1:34" ht="15.6" x14ac:dyDescent="0.3">
      <c r="A507" s="1"/>
      <c r="B507" s="1" t="s">
        <v>2887</v>
      </c>
      <c r="C507" s="1" t="s">
        <v>5637</v>
      </c>
      <c r="D507" t="s">
        <v>4732</v>
      </c>
      <c r="E507" t="s">
        <v>5638</v>
      </c>
      <c r="H507">
        <v>0</v>
      </c>
      <c r="K507" t="s">
        <v>2380</v>
      </c>
      <c r="L507" t="s">
        <v>2380</v>
      </c>
      <c r="O507">
        <v>20.234999999999999</v>
      </c>
      <c r="P507" t="str">
        <f t="shared" si="39"/>
        <v>Normal Weight</v>
      </c>
      <c r="S507">
        <v>6.84</v>
      </c>
      <c r="T507" t="str">
        <f t="shared" si="35"/>
        <v>diabetes</v>
      </c>
      <c r="X507">
        <v>2003</v>
      </c>
      <c r="Y507" t="s">
        <v>37</v>
      </c>
      <c r="Z507">
        <v>2</v>
      </c>
      <c r="AA507" s="11" t="str">
        <f t="shared" si="36"/>
        <v>2 Oct 2003</v>
      </c>
      <c r="AD507" s="14" t="str">
        <f t="shared" si="37"/>
        <v>2 Oct 2003</v>
      </c>
      <c r="AE507">
        <f t="shared" ca="1" si="38"/>
        <v>23</v>
      </c>
      <c r="AH507" s="16">
        <v>4518.3999999999996</v>
      </c>
    </row>
    <row r="508" spans="1:34" ht="15.6" x14ac:dyDescent="0.3">
      <c r="A508" s="1"/>
      <c r="B508" s="1" t="s">
        <v>2888</v>
      </c>
      <c r="C508" s="1" t="s">
        <v>5639</v>
      </c>
      <c r="D508" t="s">
        <v>4732</v>
      </c>
      <c r="E508" t="s">
        <v>5640</v>
      </c>
      <c r="H508">
        <v>1</v>
      </c>
      <c r="K508" t="s">
        <v>2380</v>
      </c>
      <c r="L508" t="s">
        <v>2382</v>
      </c>
      <c r="O508">
        <v>49.2</v>
      </c>
      <c r="P508" t="str">
        <f t="shared" si="39"/>
        <v>Obesity</v>
      </c>
      <c r="S508">
        <v>10.9</v>
      </c>
      <c r="T508" t="str">
        <f t="shared" si="35"/>
        <v>diabetes</v>
      </c>
      <c r="X508">
        <v>1987</v>
      </c>
      <c r="Y508" t="s">
        <v>30</v>
      </c>
      <c r="Z508">
        <v>5</v>
      </c>
      <c r="AA508" s="11" t="str">
        <f t="shared" si="36"/>
        <v>5 Dec 1987</v>
      </c>
      <c r="AD508" s="14" t="str">
        <f t="shared" si="37"/>
        <v>5 Dec 1987</v>
      </c>
      <c r="AE508">
        <f t="shared" ca="1" si="38"/>
        <v>38</v>
      </c>
      <c r="AH508" s="16">
        <v>4518.7700000000004</v>
      </c>
    </row>
    <row r="509" spans="1:34" ht="15.6" x14ac:dyDescent="0.3">
      <c r="A509" s="1"/>
      <c r="B509" s="1" t="s">
        <v>2889</v>
      </c>
      <c r="C509" s="1" t="s">
        <v>5641</v>
      </c>
      <c r="D509" t="s">
        <v>4732</v>
      </c>
      <c r="E509" t="s">
        <v>4891</v>
      </c>
      <c r="H509">
        <v>0</v>
      </c>
      <c r="K509" t="s">
        <v>2380</v>
      </c>
      <c r="L509" t="s">
        <v>2380</v>
      </c>
      <c r="O509">
        <v>26.4</v>
      </c>
      <c r="P509" t="str">
        <f t="shared" si="39"/>
        <v>Overweight</v>
      </c>
      <c r="S509">
        <v>4.87</v>
      </c>
      <c r="T509" t="str">
        <f t="shared" si="35"/>
        <v>normal</v>
      </c>
      <c r="X509">
        <v>1988</v>
      </c>
      <c r="Y509" t="s">
        <v>30</v>
      </c>
      <c r="Z509">
        <v>21</v>
      </c>
      <c r="AA509" s="11" t="str">
        <f t="shared" si="36"/>
        <v>21 Dec 1988</v>
      </c>
      <c r="AD509" s="14" t="str">
        <f t="shared" si="37"/>
        <v>21 Dec 1988</v>
      </c>
      <c r="AE509">
        <f t="shared" ca="1" si="38"/>
        <v>37</v>
      </c>
      <c r="AH509" s="16">
        <v>4518.83</v>
      </c>
    </row>
    <row r="510" spans="1:34" ht="15.6" x14ac:dyDescent="0.3">
      <c r="A510" s="1"/>
      <c r="B510" s="1" t="s">
        <v>2890</v>
      </c>
      <c r="C510" s="1" t="s">
        <v>5642</v>
      </c>
      <c r="D510" t="s">
        <v>4732</v>
      </c>
      <c r="E510" t="s">
        <v>5643</v>
      </c>
      <c r="H510">
        <v>1</v>
      </c>
      <c r="K510" t="s">
        <v>2380</v>
      </c>
      <c r="L510" t="s">
        <v>2382</v>
      </c>
      <c r="O510">
        <v>28.38</v>
      </c>
      <c r="P510" t="str">
        <f t="shared" si="39"/>
        <v>Overweight</v>
      </c>
      <c r="S510">
        <v>6.07</v>
      </c>
      <c r="T510" t="str">
        <f t="shared" si="35"/>
        <v>Prediabetes</v>
      </c>
      <c r="X510">
        <v>1992</v>
      </c>
      <c r="Y510" t="s">
        <v>35</v>
      </c>
      <c r="Z510">
        <v>13</v>
      </c>
      <c r="AA510" s="11" t="str">
        <f t="shared" si="36"/>
        <v>13 Aug 1992</v>
      </c>
      <c r="AD510" s="14" t="str">
        <f t="shared" si="37"/>
        <v>13 Aug 1992</v>
      </c>
      <c r="AE510">
        <f t="shared" ca="1" si="38"/>
        <v>34</v>
      </c>
      <c r="AH510" s="16">
        <v>4527.18</v>
      </c>
    </row>
    <row r="511" spans="1:34" ht="15.6" x14ac:dyDescent="0.3">
      <c r="A511" s="1"/>
      <c r="B511" s="1" t="s">
        <v>2891</v>
      </c>
      <c r="C511" s="1" t="s">
        <v>5644</v>
      </c>
      <c r="D511" t="s">
        <v>4735</v>
      </c>
      <c r="E511" t="s">
        <v>5645</v>
      </c>
      <c r="H511">
        <v>0</v>
      </c>
      <c r="K511" t="s">
        <v>2380</v>
      </c>
      <c r="L511" t="s">
        <v>2382</v>
      </c>
      <c r="O511">
        <v>24.64</v>
      </c>
      <c r="P511" t="str">
        <f t="shared" si="39"/>
        <v>Normal Weight</v>
      </c>
      <c r="S511">
        <v>4.33</v>
      </c>
      <c r="T511" t="str">
        <f t="shared" si="35"/>
        <v>normal</v>
      </c>
      <c r="X511">
        <v>1993</v>
      </c>
      <c r="Y511" t="s">
        <v>18</v>
      </c>
      <c r="Z511">
        <v>29</v>
      </c>
      <c r="AA511" s="11" t="str">
        <f t="shared" si="36"/>
        <v>29 Jun 1993</v>
      </c>
      <c r="AD511" s="14" t="str">
        <f t="shared" si="37"/>
        <v>29 Jun 1993</v>
      </c>
      <c r="AE511">
        <f t="shared" ca="1" si="38"/>
        <v>33</v>
      </c>
      <c r="AH511" s="16">
        <v>4529.4799999999996</v>
      </c>
    </row>
    <row r="512" spans="1:34" ht="15.6" x14ac:dyDescent="0.3">
      <c r="A512" s="1"/>
      <c r="B512" s="1" t="s">
        <v>2892</v>
      </c>
      <c r="C512" s="1" t="s">
        <v>5646</v>
      </c>
      <c r="D512" t="s">
        <v>4735</v>
      </c>
      <c r="E512" t="s">
        <v>5647</v>
      </c>
      <c r="H512">
        <v>1</v>
      </c>
      <c r="K512" t="s">
        <v>2380</v>
      </c>
      <c r="L512" t="s">
        <v>2382</v>
      </c>
      <c r="O512">
        <v>39.71</v>
      </c>
      <c r="P512" t="str">
        <f t="shared" si="39"/>
        <v>Obesity</v>
      </c>
      <c r="S512">
        <v>5.83</v>
      </c>
      <c r="T512" t="str">
        <f t="shared" si="35"/>
        <v>Prediabetes</v>
      </c>
      <c r="X512">
        <v>1988</v>
      </c>
      <c r="Y512" t="s">
        <v>18</v>
      </c>
      <c r="Z512">
        <v>13</v>
      </c>
      <c r="AA512" s="11" t="str">
        <f t="shared" si="36"/>
        <v>13 Jun 1988</v>
      </c>
      <c r="AD512" s="14" t="str">
        <f t="shared" si="37"/>
        <v>13 Jun 1988</v>
      </c>
      <c r="AE512">
        <f t="shared" ca="1" si="38"/>
        <v>38</v>
      </c>
      <c r="AH512" s="16">
        <v>4536.26</v>
      </c>
    </row>
    <row r="513" spans="1:34" ht="15.6" x14ac:dyDescent="0.3">
      <c r="A513" s="1"/>
      <c r="B513" s="1" t="s">
        <v>2893</v>
      </c>
      <c r="C513" s="1" t="s">
        <v>5648</v>
      </c>
      <c r="D513" t="s">
        <v>4732</v>
      </c>
      <c r="E513" t="s">
        <v>5649</v>
      </c>
      <c r="H513">
        <v>0</v>
      </c>
      <c r="K513" t="s">
        <v>2380</v>
      </c>
      <c r="L513" t="s">
        <v>2380</v>
      </c>
      <c r="O513">
        <v>22.22</v>
      </c>
      <c r="P513" t="str">
        <f t="shared" si="39"/>
        <v>Normal Weight</v>
      </c>
      <c r="S513">
        <v>5.5</v>
      </c>
      <c r="T513" t="str">
        <f t="shared" si="35"/>
        <v>normal</v>
      </c>
      <c r="X513">
        <v>1990</v>
      </c>
      <c r="Y513" t="s">
        <v>15</v>
      </c>
      <c r="Z513">
        <v>17</v>
      </c>
      <c r="AA513" s="11" t="str">
        <f t="shared" si="36"/>
        <v>17 Nov 1990</v>
      </c>
      <c r="AD513" s="14" t="str">
        <f t="shared" si="37"/>
        <v>17 Nov 1990</v>
      </c>
      <c r="AE513">
        <f t="shared" ca="1" si="38"/>
        <v>35</v>
      </c>
      <c r="AH513" s="16">
        <v>4544.2299999999996</v>
      </c>
    </row>
    <row r="514" spans="1:34" ht="15.6" x14ac:dyDescent="0.3">
      <c r="A514" s="1"/>
      <c r="B514" s="1" t="s">
        <v>2894</v>
      </c>
      <c r="C514" s="1" t="s">
        <v>5650</v>
      </c>
      <c r="D514" t="s">
        <v>4735</v>
      </c>
      <c r="E514" t="s">
        <v>5651</v>
      </c>
      <c r="H514">
        <v>1</v>
      </c>
      <c r="K514" t="s">
        <v>2380</v>
      </c>
      <c r="L514" t="s">
        <v>2382</v>
      </c>
      <c r="O514">
        <v>33.344999999999999</v>
      </c>
      <c r="P514" t="str">
        <f t="shared" si="39"/>
        <v>Obesity</v>
      </c>
      <c r="S514">
        <v>4.79</v>
      </c>
      <c r="T514" t="str">
        <f t="shared" si="35"/>
        <v>normal</v>
      </c>
      <c r="X514">
        <v>2004</v>
      </c>
      <c r="Y514" t="s">
        <v>30</v>
      </c>
      <c r="Z514">
        <v>22</v>
      </c>
      <c r="AA514" s="11" t="str">
        <f t="shared" si="36"/>
        <v>22 Dec 2004</v>
      </c>
      <c r="AD514" s="14" t="str">
        <f t="shared" si="37"/>
        <v>22 Dec 2004</v>
      </c>
      <c r="AE514">
        <f t="shared" ca="1" si="38"/>
        <v>21</v>
      </c>
      <c r="AH514" s="16">
        <v>4561.1899999999996</v>
      </c>
    </row>
    <row r="515" spans="1:34" ht="15.6" x14ac:dyDescent="0.3">
      <c r="A515" s="1"/>
      <c r="B515" s="1" t="s">
        <v>2895</v>
      </c>
      <c r="C515" s="1" t="s">
        <v>5652</v>
      </c>
      <c r="D515" t="s">
        <v>4735</v>
      </c>
      <c r="E515" t="s">
        <v>5399</v>
      </c>
      <c r="H515">
        <v>1</v>
      </c>
      <c r="K515" t="s">
        <v>2380</v>
      </c>
      <c r="L515" t="s">
        <v>2380</v>
      </c>
      <c r="O515">
        <v>24.42</v>
      </c>
      <c r="P515" t="str">
        <f t="shared" si="39"/>
        <v>Normal Weight</v>
      </c>
      <c r="S515">
        <v>5.81</v>
      </c>
      <c r="T515" t="str">
        <f t="shared" si="35"/>
        <v>Prediabetes</v>
      </c>
      <c r="X515">
        <v>1990</v>
      </c>
      <c r="Y515" t="s">
        <v>20</v>
      </c>
      <c r="Z515">
        <v>20</v>
      </c>
      <c r="AA515" s="11" t="str">
        <f t="shared" si="36"/>
        <v>20 Sep 1990</v>
      </c>
      <c r="AD515" s="14" t="str">
        <f t="shared" si="37"/>
        <v>20 Sep 1990</v>
      </c>
      <c r="AE515">
        <f t="shared" ca="1" si="38"/>
        <v>36</v>
      </c>
      <c r="AH515" s="16">
        <v>4562.84</v>
      </c>
    </row>
    <row r="516" spans="1:34" ht="15.6" x14ac:dyDescent="0.3">
      <c r="A516" s="1"/>
      <c r="B516" s="1" t="s">
        <v>2896</v>
      </c>
      <c r="C516" s="1" t="s">
        <v>5653</v>
      </c>
      <c r="D516" t="s">
        <v>4735</v>
      </c>
      <c r="E516" t="s">
        <v>5036</v>
      </c>
      <c r="H516">
        <v>0</v>
      </c>
      <c r="K516" t="s">
        <v>2380</v>
      </c>
      <c r="L516" t="s">
        <v>2382</v>
      </c>
      <c r="O516">
        <v>29.81</v>
      </c>
      <c r="P516" t="str">
        <f t="shared" si="39"/>
        <v>Overweight</v>
      </c>
      <c r="S516">
        <v>5.58</v>
      </c>
      <c r="T516" t="str">
        <f t="shared" si="35"/>
        <v>normal</v>
      </c>
      <c r="X516">
        <v>1996</v>
      </c>
      <c r="Y516" t="s">
        <v>30</v>
      </c>
      <c r="Z516">
        <v>25</v>
      </c>
      <c r="AA516" s="11" t="str">
        <f t="shared" si="36"/>
        <v>25 Dec 1996</v>
      </c>
      <c r="AD516" s="14" t="str">
        <f t="shared" si="37"/>
        <v>25 Dec 1996</v>
      </c>
      <c r="AE516">
        <f t="shared" ca="1" si="38"/>
        <v>29</v>
      </c>
      <c r="AH516" s="16">
        <v>4564.1899999999996</v>
      </c>
    </row>
    <row r="517" spans="1:34" ht="15.6" x14ac:dyDescent="0.3">
      <c r="A517" s="1"/>
      <c r="B517" s="1" t="s">
        <v>2897</v>
      </c>
      <c r="C517" s="1" t="s">
        <v>5654</v>
      </c>
      <c r="D517" t="s">
        <v>4735</v>
      </c>
      <c r="E517" t="s">
        <v>5655</v>
      </c>
      <c r="H517">
        <v>2</v>
      </c>
      <c r="K517" t="s">
        <v>2380</v>
      </c>
      <c r="L517" t="s">
        <v>2382</v>
      </c>
      <c r="O517">
        <v>51.18</v>
      </c>
      <c r="P517" t="str">
        <f t="shared" si="39"/>
        <v>Obesity</v>
      </c>
      <c r="S517">
        <v>4.4000000000000004</v>
      </c>
      <c r="T517" t="str">
        <f t="shared" si="35"/>
        <v>normal</v>
      </c>
      <c r="X517">
        <v>1989</v>
      </c>
      <c r="Y517" t="s">
        <v>20</v>
      </c>
      <c r="Z517">
        <v>18</v>
      </c>
      <c r="AA517" s="11" t="str">
        <f t="shared" si="36"/>
        <v>18 Sep 1989</v>
      </c>
      <c r="AD517" s="14" t="str">
        <f t="shared" si="37"/>
        <v>18 Sep 1989</v>
      </c>
      <c r="AE517">
        <f t="shared" ca="1" si="38"/>
        <v>37</v>
      </c>
      <c r="AH517" s="16">
        <v>4571.41</v>
      </c>
    </row>
    <row r="518" spans="1:34" ht="15.6" x14ac:dyDescent="0.3">
      <c r="A518" s="1"/>
      <c r="B518" s="1" t="s">
        <v>2898</v>
      </c>
      <c r="C518" s="1" t="s">
        <v>5656</v>
      </c>
      <c r="D518" t="s">
        <v>4732</v>
      </c>
      <c r="E518" t="s">
        <v>5657</v>
      </c>
      <c r="H518">
        <v>0</v>
      </c>
      <c r="K518" t="s">
        <v>2380</v>
      </c>
      <c r="L518" t="s">
        <v>2380</v>
      </c>
      <c r="O518">
        <v>51.37</v>
      </c>
      <c r="P518" t="str">
        <f t="shared" si="39"/>
        <v>Obesity</v>
      </c>
      <c r="S518">
        <v>8.18</v>
      </c>
      <c r="T518" t="str">
        <f t="shared" ref="T518:T581" si="40">IF(S518&lt;5.7,"normal",IF(S518&lt;6.5,"Prediabetes",IF(S518&gt;6.5,"diabetes")))</f>
        <v>diabetes</v>
      </c>
      <c r="X518">
        <v>2000</v>
      </c>
      <c r="Y518" t="s">
        <v>10</v>
      </c>
      <c r="Z518">
        <v>2</v>
      </c>
      <c r="AA518" s="11" t="str">
        <f t="shared" ref="AA518:AA581" si="41">CONCATENATE(Z518," ",Y518," ", X518)</f>
        <v>2 Jul 2000</v>
      </c>
      <c r="AD518" s="14" t="str">
        <f t="shared" ref="AD518:AD581" si="42">CONCATENATE(Z518," ",Y518," ",X518)</f>
        <v>2 Jul 2000</v>
      </c>
      <c r="AE518">
        <f t="shared" ref="AE518:AE581" ca="1" si="43">DATEDIF(AD518,TODAY(),"y")</f>
        <v>26</v>
      </c>
      <c r="AH518" s="16">
        <v>4608.03</v>
      </c>
    </row>
    <row r="519" spans="1:34" ht="15.6" x14ac:dyDescent="0.3">
      <c r="A519" s="1"/>
      <c r="B519" s="1" t="s">
        <v>2899</v>
      </c>
      <c r="C519" s="1" t="s">
        <v>5658</v>
      </c>
      <c r="D519" t="s">
        <v>4735</v>
      </c>
      <c r="E519" t="s">
        <v>5659</v>
      </c>
      <c r="H519">
        <v>0</v>
      </c>
      <c r="K519" t="s">
        <v>2380</v>
      </c>
      <c r="L519" t="s">
        <v>2380</v>
      </c>
      <c r="O519">
        <v>36.19</v>
      </c>
      <c r="P519" t="str">
        <f t="shared" ref="P519:P582" si="44">IF(O519&lt;18.5,"Underweight",IF(O519&lt;25,"Normal Weight",IF(O519&lt;30,"Overweight","Obesity")))</f>
        <v>Obesity</v>
      </c>
      <c r="S519">
        <v>5.52</v>
      </c>
      <c r="T519" t="str">
        <f t="shared" si="40"/>
        <v>normal</v>
      </c>
      <c r="X519">
        <v>1998</v>
      </c>
      <c r="Y519" t="s">
        <v>18</v>
      </c>
      <c r="Z519">
        <v>29</v>
      </c>
      <c r="AA519" s="11" t="str">
        <f t="shared" si="41"/>
        <v>29 Jun 1998</v>
      </c>
      <c r="AD519" s="14" t="str">
        <f t="shared" si="42"/>
        <v>29 Jun 1998</v>
      </c>
      <c r="AE519">
        <f t="shared" ca="1" si="43"/>
        <v>28</v>
      </c>
      <c r="AH519" s="16">
        <v>4618.08</v>
      </c>
    </row>
    <row r="520" spans="1:34" ht="15.6" x14ac:dyDescent="0.3">
      <c r="A520" s="1"/>
      <c r="B520" s="1" t="s">
        <v>2900</v>
      </c>
      <c r="C520" s="1" t="s">
        <v>5660</v>
      </c>
      <c r="D520" t="s">
        <v>4735</v>
      </c>
      <c r="E520" t="s">
        <v>4864</v>
      </c>
      <c r="H520">
        <v>0</v>
      </c>
      <c r="K520" t="s">
        <v>2380</v>
      </c>
      <c r="L520" t="s">
        <v>2380</v>
      </c>
      <c r="O520">
        <v>25.9</v>
      </c>
      <c r="P520" t="str">
        <f t="shared" si="44"/>
        <v>Overweight</v>
      </c>
      <c r="S520">
        <v>4.84</v>
      </c>
      <c r="T520" t="str">
        <f t="shared" si="40"/>
        <v>normal</v>
      </c>
      <c r="X520">
        <v>1985</v>
      </c>
      <c r="Y520" t="s">
        <v>18</v>
      </c>
      <c r="Z520">
        <v>22</v>
      </c>
      <c r="AA520" s="11" t="str">
        <f t="shared" si="41"/>
        <v>22 Jun 1985</v>
      </c>
      <c r="AD520" s="14" t="str">
        <f t="shared" si="42"/>
        <v>22 Jun 1985</v>
      </c>
      <c r="AE520">
        <f t="shared" ca="1" si="43"/>
        <v>41</v>
      </c>
      <c r="AH520" s="16">
        <v>4646.76</v>
      </c>
    </row>
    <row r="521" spans="1:34" ht="15.6" x14ac:dyDescent="0.3">
      <c r="A521" s="1"/>
      <c r="B521" s="1" t="s">
        <v>2901</v>
      </c>
      <c r="C521" s="1" t="s">
        <v>5661</v>
      </c>
      <c r="D521" t="s">
        <v>4732</v>
      </c>
      <c r="E521" t="s">
        <v>4946</v>
      </c>
      <c r="H521">
        <v>1</v>
      </c>
      <c r="K521" t="s">
        <v>2380</v>
      </c>
      <c r="L521" t="s">
        <v>2382</v>
      </c>
      <c r="O521">
        <v>35.72</v>
      </c>
      <c r="P521" t="str">
        <f t="shared" si="44"/>
        <v>Obesity</v>
      </c>
      <c r="S521">
        <v>4.08</v>
      </c>
      <c r="T521" t="str">
        <f t="shared" si="40"/>
        <v>normal</v>
      </c>
      <c r="X521">
        <v>1996</v>
      </c>
      <c r="Y521" t="s">
        <v>37</v>
      </c>
      <c r="Z521">
        <v>25</v>
      </c>
      <c r="AA521" s="11" t="str">
        <f t="shared" si="41"/>
        <v>25 Oct 1996</v>
      </c>
      <c r="AD521" s="14" t="str">
        <f t="shared" si="42"/>
        <v>25 Oct 1996</v>
      </c>
      <c r="AE521">
        <f t="shared" ca="1" si="43"/>
        <v>29</v>
      </c>
      <c r="AH521" s="16">
        <v>4661.29</v>
      </c>
    </row>
    <row r="522" spans="1:34" ht="15.6" x14ac:dyDescent="0.3">
      <c r="A522" s="1"/>
      <c r="B522" s="1" t="s">
        <v>2902</v>
      </c>
      <c r="C522" s="1" t="s">
        <v>5662</v>
      </c>
      <c r="D522" t="s">
        <v>4732</v>
      </c>
      <c r="E522" t="s">
        <v>5632</v>
      </c>
      <c r="H522">
        <v>1</v>
      </c>
      <c r="K522" t="s">
        <v>2380</v>
      </c>
      <c r="L522" t="s">
        <v>2380</v>
      </c>
      <c r="O522">
        <v>27.94</v>
      </c>
      <c r="P522" t="str">
        <f t="shared" si="44"/>
        <v>Overweight</v>
      </c>
      <c r="S522">
        <v>4.4800000000000004</v>
      </c>
      <c r="T522" t="str">
        <f t="shared" si="40"/>
        <v>normal</v>
      </c>
      <c r="X522">
        <v>1990</v>
      </c>
      <c r="Y522" t="s">
        <v>35</v>
      </c>
      <c r="Z522">
        <v>5</v>
      </c>
      <c r="AA522" s="11" t="str">
        <f t="shared" si="41"/>
        <v>5 Aug 1990</v>
      </c>
      <c r="AD522" s="14" t="str">
        <f t="shared" si="42"/>
        <v>5 Aug 1990</v>
      </c>
      <c r="AE522">
        <f t="shared" ca="1" si="43"/>
        <v>36</v>
      </c>
      <c r="AH522" s="16">
        <v>4667.6099999999997</v>
      </c>
    </row>
    <row r="523" spans="1:34" ht="15.6" x14ac:dyDescent="0.3">
      <c r="A523" s="1"/>
      <c r="B523" s="1" t="s">
        <v>2903</v>
      </c>
      <c r="C523" s="1" t="s">
        <v>5663</v>
      </c>
      <c r="D523" t="s">
        <v>4735</v>
      </c>
      <c r="E523" t="s">
        <v>5470</v>
      </c>
      <c r="H523">
        <v>0</v>
      </c>
      <c r="K523" t="s">
        <v>2380</v>
      </c>
      <c r="L523" t="s">
        <v>2382</v>
      </c>
      <c r="O523">
        <v>27.1</v>
      </c>
      <c r="P523" t="str">
        <f t="shared" si="44"/>
        <v>Overweight</v>
      </c>
      <c r="S523">
        <v>5.73</v>
      </c>
      <c r="T523" t="str">
        <f t="shared" si="40"/>
        <v>Prediabetes</v>
      </c>
      <c r="X523">
        <v>1990</v>
      </c>
      <c r="Y523" t="s">
        <v>20</v>
      </c>
      <c r="Z523">
        <v>26</v>
      </c>
      <c r="AA523" s="11" t="str">
        <f t="shared" si="41"/>
        <v>26 Sep 1990</v>
      </c>
      <c r="AD523" s="14" t="str">
        <f t="shared" si="42"/>
        <v>26 Sep 1990</v>
      </c>
      <c r="AE523">
        <f t="shared" ca="1" si="43"/>
        <v>36</v>
      </c>
      <c r="AH523" s="16">
        <v>4670.6400000000003</v>
      </c>
    </row>
    <row r="524" spans="1:34" ht="15.6" x14ac:dyDescent="0.3">
      <c r="A524" s="1"/>
      <c r="B524" s="1" t="s">
        <v>2904</v>
      </c>
      <c r="C524" s="1" t="s">
        <v>5664</v>
      </c>
      <c r="D524" t="s">
        <v>4732</v>
      </c>
      <c r="E524" t="s">
        <v>5665</v>
      </c>
      <c r="H524">
        <v>1</v>
      </c>
      <c r="K524" t="s">
        <v>2380</v>
      </c>
      <c r="L524" t="s">
        <v>2382</v>
      </c>
      <c r="O524">
        <v>18.3</v>
      </c>
      <c r="P524" t="str">
        <f t="shared" si="44"/>
        <v>Underweight</v>
      </c>
      <c r="S524">
        <v>5.46</v>
      </c>
      <c r="T524" t="str">
        <f t="shared" si="40"/>
        <v>normal</v>
      </c>
      <c r="X524">
        <v>1990</v>
      </c>
      <c r="Y524" t="s">
        <v>10</v>
      </c>
      <c r="Z524">
        <v>13</v>
      </c>
      <c r="AA524" s="11" t="str">
        <f t="shared" si="41"/>
        <v>13 Jul 1990</v>
      </c>
      <c r="AD524" s="14" t="str">
        <f t="shared" si="42"/>
        <v>13 Jul 1990</v>
      </c>
      <c r="AE524">
        <f t="shared" ca="1" si="43"/>
        <v>36</v>
      </c>
      <c r="AH524" s="16">
        <v>4673.3900000000003</v>
      </c>
    </row>
    <row r="525" spans="1:34" ht="15.6" x14ac:dyDescent="0.3">
      <c r="A525" s="1"/>
      <c r="B525" s="1" t="s">
        <v>2905</v>
      </c>
      <c r="C525" s="1" t="s">
        <v>5666</v>
      </c>
      <c r="D525" t="s">
        <v>4735</v>
      </c>
      <c r="E525" t="s">
        <v>5667</v>
      </c>
      <c r="H525">
        <v>1</v>
      </c>
      <c r="K525" t="s">
        <v>2380</v>
      </c>
      <c r="L525" t="s">
        <v>2382</v>
      </c>
      <c r="O525">
        <v>25.3</v>
      </c>
      <c r="P525" t="str">
        <f t="shared" si="44"/>
        <v>Overweight</v>
      </c>
      <c r="S525">
        <v>5.0199999999999996</v>
      </c>
      <c r="T525" t="str">
        <f t="shared" si="40"/>
        <v>normal</v>
      </c>
      <c r="X525">
        <v>1979</v>
      </c>
      <c r="Y525" t="s">
        <v>37</v>
      </c>
      <c r="Z525">
        <v>18</v>
      </c>
      <c r="AA525" s="11" t="str">
        <f t="shared" si="41"/>
        <v>18 Oct 1979</v>
      </c>
      <c r="AD525" s="14" t="str">
        <f t="shared" si="42"/>
        <v>18 Oct 1979</v>
      </c>
      <c r="AE525">
        <f t="shared" ca="1" si="43"/>
        <v>46</v>
      </c>
      <c r="AH525" s="16">
        <v>4674.2</v>
      </c>
    </row>
    <row r="526" spans="1:34" ht="15.6" x14ac:dyDescent="0.3">
      <c r="A526" s="1"/>
      <c r="B526" s="1" t="s">
        <v>2906</v>
      </c>
      <c r="C526" s="1" t="s">
        <v>5668</v>
      </c>
      <c r="D526" t="s">
        <v>4735</v>
      </c>
      <c r="E526" t="s">
        <v>4787</v>
      </c>
      <c r="H526">
        <v>1</v>
      </c>
      <c r="K526" t="s">
        <v>2380</v>
      </c>
      <c r="L526" t="s">
        <v>2382</v>
      </c>
      <c r="O526">
        <v>38.83</v>
      </c>
      <c r="P526" t="str">
        <f t="shared" si="44"/>
        <v>Obesity</v>
      </c>
      <c r="S526">
        <v>6.36</v>
      </c>
      <c r="T526" t="str">
        <f t="shared" si="40"/>
        <v>Prediabetes</v>
      </c>
      <c r="X526">
        <v>2003</v>
      </c>
      <c r="Y526" t="s">
        <v>37</v>
      </c>
      <c r="Z526">
        <v>4</v>
      </c>
      <c r="AA526" s="11" t="str">
        <f t="shared" si="41"/>
        <v>4 Oct 2003</v>
      </c>
      <c r="AD526" s="14" t="str">
        <f t="shared" si="42"/>
        <v>4 Oct 2003</v>
      </c>
      <c r="AE526">
        <f t="shared" ca="1" si="43"/>
        <v>23</v>
      </c>
      <c r="AH526" s="16">
        <v>4678.8</v>
      </c>
    </row>
    <row r="527" spans="1:34" ht="15.6" x14ac:dyDescent="0.3">
      <c r="A527" s="1"/>
      <c r="B527" s="1" t="s">
        <v>2907</v>
      </c>
      <c r="C527" s="1" t="s">
        <v>5669</v>
      </c>
      <c r="D527" t="s">
        <v>4732</v>
      </c>
      <c r="E527" t="s">
        <v>5670</v>
      </c>
      <c r="H527">
        <v>1</v>
      </c>
      <c r="K527" t="s">
        <v>2380</v>
      </c>
      <c r="L527" t="s">
        <v>2380</v>
      </c>
      <c r="O527">
        <v>27.6</v>
      </c>
      <c r="P527" t="str">
        <f t="shared" si="44"/>
        <v>Overweight</v>
      </c>
      <c r="S527">
        <v>5.36</v>
      </c>
      <c r="T527" t="str">
        <f t="shared" si="40"/>
        <v>normal</v>
      </c>
      <c r="X527">
        <v>1990</v>
      </c>
      <c r="Y527" t="s">
        <v>20</v>
      </c>
      <c r="Z527">
        <v>4</v>
      </c>
      <c r="AA527" s="11" t="str">
        <f t="shared" si="41"/>
        <v>4 Sep 1990</v>
      </c>
      <c r="AD527" s="14" t="str">
        <f t="shared" si="42"/>
        <v>4 Sep 1990</v>
      </c>
      <c r="AE527">
        <f t="shared" ca="1" si="43"/>
        <v>36</v>
      </c>
      <c r="AH527" s="16">
        <v>4686.3900000000003</v>
      </c>
    </row>
    <row r="528" spans="1:34" ht="15.6" x14ac:dyDescent="0.3">
      <c r="A528" s="1"/>
      <c r="B528" s="1" t="s">
        <v>2908</v>
      </c>
      <c r="C528" s="1" t="s">
        <v>5671</v>
      </c>
      <c r="D528" t="s">
        <v>5613</v>
      </c>
      <c r="E528" t="s">
        <v>5672</v>
      </c>
      <c r="H528">
        <v>1</v>
      </c>
      <c r="K528" t="s">
        <v>2380</v>
      </c>
      <c r="L528" t="s">
        <v>2380</v>
      </c>
      <c r="O528">
        <v>46.4</v>
      </c>
      <c r="P528" t="str">
        <f t="shared" si="44"/>
        <v>Obesity</v>
      </c>
      <c r="S528">
        <v>8.3699999999999992</v>
      </c>
      <c r="T528" t="str">
        <f t="shared" si="40"/>
        <v>diabetes</v>
      </c>
      <c r="X528">
        <v>2003</v>
      </c>
      <c r="Y528" t="s">
        <v>18</v>
      </c>
      <c r="Z528">
        <v>22</v>
      </c>
      <c r="AA528" s="11" t="str">
        <f t="shared" si="41"/>
        <v>22 Jun 2003</v>
      </c>
      <c r="AD528" s="14" t="str">
        <f t="shared" si="42"/>
        <v>22 Jun 2003</v>
      </c>
      <c r="AE528">
        <f t="shared" ca="1" si="43"/>
        <v>23</v>
      </c>
      <c r="AH528" s="16">
        <v>4687.8</v>
      </c>
    </row>
    <row r="529" spans="1:34" ht="15.6" x14ac:dyDescent="0.3">
      <c r="A529" s="1"/>
      <c r="B529" s="1" t="s">
        <v>2909</v>
      </c>
      <c r="C529" s="1" t="s">
        <v>5673</v>
      </c>
      <c r="D529" t="s">
        <v>4732</v>
      </c>
      <c r="E529" t="s">
        <v>5674</v>
      </c>
      <c r="H529">
        <v>1</v>
      </c>
      <c r="K529" t="s">
        <v>2380</v>
      </c>
      <c r="L529" t="s">
        <v>2380</v>
      </c>
      <c r="O529">
        <v>51.92</v>
      </c>
      <c r="P529" t="str">
        <f t="shared" si="44"/>
        <v>Obesity</v>
      </c>
      <c r="S529">
        <v>5.18</v>
      </c>
      <c r="T529" t="str">
        <f t="shared" si="40"/>
        <v>normal</v>
      </c>
      <c r="X529">
        <v>1977</v>
      </c>
      <c r="Y529" t="s">
        <v>30</v>
      </c>
      <c r="Z529">
        <v>4</v>
      </c>
      <c r="AA529" s="11" t="str">
        <f t="shared" si="41"/>
        <v>4 Dec 1977</v>
      </c>
      <c r="AD529" s="14" t="str">
        <f t="shared" si="42"/>
        <v>4 Dec 1977</v>
      </c>
      <c r="AE529">
        <f t="shared" ca="1" si="43"/>
        <v>48</v>
      </c>
      <c r="AH529" s="16">
        <v>4699.47</v>
      </c>
    </row>
    <row r="530" spans="1:34" ht="15.6" x14ac:dyDescent="0.3">
      <c r="A530" s="1"/>
      <c r="B530" s="1" t="s">
        <v>2910</v>
      </c>
      <c r="C530" s="1" t="s">
        <v>5675</v>
      </c>
      <c r="D530" t="s">
        <v>4732</v>
      </c>
      <c r="E530" t="s">
        <v>5099</v>
      </c>
      <c r="H530">
        <v>1</v>
      </c>
      <c r="K530" t="s">
        <v>2380</v>
      </c>
      <c r="L530" t="s">
        <v>2380</v>
      </c>
      <c r="O530">
        <v>32.395000000000003</v>
      </c>
      <c r="P530" t="str">
        <f t="shared" si="44"/>
        <v>Obesity</v>
      </c>
      <c r="S530">
        <v>5.68</v>
      </c>
      <c r="T530" t="str">
        <f t="shared" si="40"/>
        <v>normal</v>
      </c>
      <c r="X530">
        <v>1981</v>
      </c>
      <c r="Y530" t="s">
        <v>35</v>
      </c>
      <c r="Z530">
        <v>12</v>
      </c>
      <c r="AA530" s="11" t="str">
        <f t="shared" si="41"/>
        <v>12 Aug 1981</v>
      </c>
      <c r="AD530" s="14" t="str">
        <f t="shared" si="42"/>
        <v>12 Aug 1981</v>
      </c>
      <c r="AE530">
        <f t="shared" ca="1" si="43"/>
        <v>45</v>
      </c>
      <c r="AH530" s="16">
        <v>4712.12</v>
      </c>
    </row>
    <row r="531" spans="1:34" ht="15.6" x14ac:dyDescent="0.3">
      <c r="A531" s="1"/>
      <c r="B531" s="1" t="s">
        <v>2911</v>
      </c>
      <c r="C531" s="1" t="s">
        <v>5676</v>
      </c>
      <c r="D531" t="s">
        <v>5613</v>
      </c>
      <c r="E531" t="s">
        <v>5677</v>
      </c>
      <c r="H531">
        <v>1</v>
      </c>
      <c r="K531" t="s">
        <v>2380</v>
      </c>
      <c r="L531" t="s">
        <v>2380</v>
      </c>
      <c r="O531">
        <v>46.19</v>
      </c>
      <c r="P531" t="str">
        <f t="shared" si="44"/>
        <v>Obesity</v>
      </c>
      <c r="S531">
        <v>7.31</v>
      </c>
      <c r="T531" t="str">
        <f t="shared" si="40"/>
        <v>diabetes</v>
      </c>
      <c r="X531">
        <v>1992</v>
      </c>
      <c r="Y531" t="s">
        <v>37</v>
      </c>
      <c r="Z531">
        <v>9</v>
      </c>
      <c r="AA531" s="11" t="str">
        <f t="shared" si="41"/>
        <v>9 Oct 1992</v>
      </c>
      <c r="AD531" s="14" t="str">
        <f t="shared" si="42"/>
        <v>9 Oct 1992</v>
      </c>
      <c r="AE531">
        <f t="shared" ca="1" si="43"/>
        <v>34</v>
      </c>
      <c r="AH531" s="16">
        <v>4718.2</v>
      </c>
    </row>
    <row r="532" spans="1:34" ht="15.6" x14ac:dyDescent="0.3">
      <c r="A532" s="1"/>
      <c r="B532" s="1" t="s">
        <v>2912</v>
      </c>
      <c r="C532" s="1" t="s">
        <v>5678</v>
      </c>
      <c r="D532" t="s">
        <v>4732</v>
      </c>
      <c r="E532" t="s">
        <v>4847</v>
      </c>
      <c r="H532">
        <v>1</v>
      </c>
      <c r="K532" t="s">
        <v>2380</v>
      </c>
      <c r="L532" t="s">
        <v>2380</v>
      </c>
      <c r="O532">
        <v>27.93</v>
      </c>
      <c r="P532" t="str">
        <f t="shared" si="44"/>
        <v>Overweight</v>
      </c>
      <c r="S532">
        <v>4.67</v>
      </c>
      <c r="T532" t="str">
        <f t="shared" si="40"/>
        <v>normal</v>
      </c>
      <c r="X532">
        <v>1992</v>
      </c>
      <c r="Y532" t="s">
        <v>20</v>
      </c>
      <c r="Z532">
        <v>28</v>
      </c>
      <c r="AA532" s="11" t="str">
        <f t="shared" si="41"/>
        <v>28 Sep 1992</v>
      </c>
      <c r="AD532" s="14" t="str">
        <f t="shared" si="42"/>
        <v>28 Sep 1992</v>
      </c>
      <c r="AE532">
        <f t="shared" ca="1" si="43"/>
        <v>34</v>
      </c>
      <c r="AH532" s="16">
        <v>4719.5200000000004</v>
      </c>
    </row>
    <row r="533" spans="1:34" ht="15.6" x14ac:dyDescent="0.3">
      <c r="A533" s="1"/>
      <c r="B533" s="1" t="s">
        <v>2913</v>
      </c>
      <c r="C533" s="1" t="s">
        <v>5679</v>
      </c>
      <c r="D533" t="s">
        <v>4735</v>
      </c>
      <c r="E533" t="s">
        <v>5219</v>
      </c>
      <c r="H533">
        <v>0</v>
      </c>
      <c r="K533" t="s">
        <v>2380</v>
      </c>
      <c r="L533" t="s">
        <v>2380</v>
      </c>
      <c r="O533">
        <v>45.62</v>
      </c>
      <c r="P533" t="str">
        <f t="shared" si="44"/>
        <v>Obesity</v>
      </c>
      <c r="S533">
        <v>6.87</v>
      </c>
      <c r="T533" t="str">
        <f t="shared" si="40"/>
        <v>diabetes</v>
      </c>
      <c r="X533">
        <v>1994</v>
      </c>
      <c r="Y533" t="s">
        <v>35</v>
      </c>
      <c r="Z533">
        <v>12</v>
      </c>
      <c r="AA533" s="11" t="str">
        <f t="shared" si="41"/>
        <v>12 Aug 1994</v>
      </c>
      <c r="AD533" s="14" t="str">
        <f t="shared" si="42"/>
        <v>12 Aug 1994</v>
      </c>
      <c r="AE533">
        <f t="shared" ca="1" si="43"/>
        <v>32</v>
      </c>
      <c r="AH533" s="16">
        <v>4719.74</v>
      </c>
    </row>
    <row r="534" spans="1:34" ht="15.6" x14ac:dyDescent="0.3">
      <c r="A534" s="1"/>
      <c r="B534" s="1" t="s">
        <v>2914</v>
      </c>
      <c r="C534" s="1" t="s">
        <v>5680</v>
      </c>
      <c r="D534" t="s">
        <v>4735</v>
      </c>
      <c r="E534" t="s">
        <v>5681</v>
      </c>
      <c r="H534">
        <v>1</v>
      </c>
      <c r="K534" t="s">
        <v>2380</v>
      </c>
      <c r="L534" t="s">
        <v>2380</v>
      </c>
      <c r="O534">
        <v>35.31</v>
      </c>
      <c r="P534" t="str">
        <f t="shared" si="44"/>
        <v>Obesity</v>
      </c>
      <c r="S534">
        <v>5.87</v>
      </c>
      <c r="T534" t="str">
        <f t="shared" si="40"/>
        <v>Prediabetes</v>
      </c>
      <c r="X534">
        <v>1980</v>
      </c>
      <c r="Y534" t="s">
        <v>10</v>
      </c>
      <c r="Z534">
        <v>2</v>
      </c>
      <c r="AA534" s="11" t="str">
        <f t="shared" si="41"/>
        <v>2 Jul 1980</v>
      </c>
      <c r="AD534" s="14" t="str">
        <f t="shared" si="42"/>
        <v>2 Jul 1980</v>
      </c>
      <c r="AE534">
        <f t="shared" ca="1" si="43"/>
        <v>46</v>
      </c>
      <c r="AH534" s="16">
        <v>4728.71</v>
      </c>
    </row>
    <row r="535" spans="1:34" ht="15.6" x14ac:dyDescent="0.3">
      <c r="A535" s="1"/>
      <c r="B535" s="1" t="s">
        <v>2915</v>
      </c>
      <c r="C535" s="1" t="s">
        <v>5682</v>
      </c>
      <c r="D535" t="s">
        <v>4732</v>
      </c>
      <c r="E535" t="s">
        <v>5683</v>
      </c>
      <c r="H535">
        <v>1</v>
      </c>
      <c r="K535" t="s">
        <v>2380</v>
      </c>
      <c r="L535" t="s">
        <v>2380</v>
      </c>
      <c r="O535">
        <v>30.4</v>
      </c>
      <c r="P535" t="str">
        <f t="shared" si="44"/>
        <v>Obesity</v>
      </c>
      <c r="S535">
        <v>4.07</v>
      </c>
      <c r="T535" t="str">
        <f t="shared" si="40"/>
        <v>normal</v>
      </c>
      <c r="X535">
        <v>1986</v>
      </c>
      <c r="Y535" t="s">
        <v>20</v>
      </c>
      <c r="Z535">
        <v>5</v>
      </c>
      <c r="AA535" s="11" t="str">
        <f t="shared" si="41"/>
        <v>5 Sep 1986</v>
      </c>
      <c r="AD535" s="14" t="str">
        <f t="shared" si="42"/>
        <v>5 Sep 1986</v>
      </c>
      <c r="AE535">
        <f t="shared" ca="1" si="43"/>
        <v>40</v>
      </c>
      <c r="AH535" s="16">
        <v>4734.6400000000003</v>
      </c>
    </row>
    <row r="536" spans="1:34" ht="15.6" x14ac:dyDescent="0.3">
      <c r="A536" s="1"/>
      <c r="B536" s="1" t="s">
        <v>2916</v>
      </c>
      <c r="C536" s="1" t="s">
        <v>5684</v>
      </c>
      <c r="D536" t="s">
        <v>4735</v>
      </c>
      <c r="E536" t="s">
        <v>5016</v>
      </c>
      <c r="H536">
        <v>1</v>
      </c>
      <c r="K536" t="s">
        <v>2380</v>
      </c>
      <c r="L536" t="s">
        <v>2380</v>
      </c>
      <c r="O536">
        <v>20.13</v>
      </c>
      <c r="P536" t="str">
        <f t="shared" si="44"/>
        <v>Normal Weight</v>
      </c>
      <c r="S536">
        <v>6.47</v>
      </c>
      <c r="T536" t="str">
        <f t="shared" si="40"/>
        <v>Prediabetes</v>
      </c>
      <c r="X536">
        <v>1991</v>
      </c>
      <c r="Y536" t="s">
        <v>37</v>
      </c>
      <c r="Z536">
        <v>12</v>
      </c>
      <c r="AA536" s="11" t="str">
        <f t="shared" si="41"/>
        <v>12 Oct 1991</v>
      </c>
      <c r="AD536" s="14" t="str">
        <f t="shared" si="42"/>
        <v>12 Oct 1991</v>
      </c>
      <c r="AE536">
        <f t="shared" ca="1" si="43"/>
        <v>35</v>
      </c>
      <c r="AH536" s="16">
        <v>4738.2700000000004</v>
      </c>
    </row>
    <row r="537" spans="1:34" ht="15.6" x14ac:dyDescent="0.3">
      <c r="A537" s="1"/>
      <c r="B537" s="1" t="s">
        <v>2917</v>
      </c>
      <c r="C537" s="1" t="s">
        <v>5685</v>
      </c>
      <c r="D537" t="s">
        <v>4732</v>
      </c>
      <c r="E537" t="s">
        <v>5686</v>
      </c>
      <c r="H537">
        <v>1</v>
      </c>
      <c r="K537" t="s">
        <v>2380</v>
      </c>
      <c r="L537" t="s">
        <v>2382</v>
      </c>
      <c r="O537">
        <v>23.655000000000001</v>
      </c>
      <c r="P537" t="str">
        <f t="shared" si="44"/>
        <v>Normal Weight</v>
      </c>
      <c r="S537">
        <v>5.14</v>
      </c>
      <c r="T537" t="str">
        <f t="shared" si="40"/>
        <v>normal</v>
      </c>
      <c r="X537">
        <v>2004</v>
      </c>
      <c r="Y537" t="s">
        <v>15</v>
      </c>
      <c r="Z537">
        <v>24</v>
      </c>
      <c r="AA537" s="11" t="str">
        <f t="shared" si="41"/>
        <v>24 Nov 2004</v>
      </c>
      <c r="AD537" s="14" t="str">
        <f t="shared" si="42"/>
        <v>24 Nov 2004</v>
      </c>
      <c r="AE537">
        <f t="shared" ca="1" si="43"/>
        <v>21</v>
      </c>
      <c r="AH537" s="16">
        <v>4740.78</v>
      </c>
    </row>
    <row r="538" spans="1:34" ht="15.6" x14ac:dyDescent="0.3">
      <c r="A538" s="1"/>
      <c r="B538" s="1" t="s">
        <v>2918</v>
      </c>
      <c r="C538" s="1" t="s">
        <v>5687</v>
      </c>
      <c r="D538" t="s">
        <v>4735</v>
      </c>
      <c r="E538" t="s">
        <v>5647</v>
      </c>
      <c r="H538">
        <v>0</v>
      </c>
      <c r="K538" t="s">
        <v>2380</v>
      </c>
      <c r="L538" t="s">
        <v>2382</v>
      </c>
      <c r="O538">
        <v>49.05</v>
      </c>
      <c r="P538" t="str">
        <f t="shared" si="44"/>
        <v>Obesity</v>
      </c>
      <c r="S538">
        <v>9.77</v>
      </c>
      <c r="T538" t="str">
        <f t="shared" si="40"/>
        <v>diabetes</v>
      </c>
      <c r="X538">
        <v>1987</v>
      </c>
      <c r="Y538" t="s">
        <v>18</v>
      </c>
      <c r="Z538">
        <v>5</v>
      </c>
      <c r="AA538" s="11" t="str">
        <f t="shared" si="41"/>
        <v>5 Jun 1987</v>
      </c>
      <c r="AD538" s="14" t="str">
        <f t="shared" si="42"/>
        <v>5 Jun 1987</v>
      </c>
      <c r="AE538">
        <f t="shared" ca="1" si="43"/>
        <v>39</v>
      </c>
      <c r="AH538" s="16">
        <v>4746.34</v>
      </c>
    </row>
    <row r="539" spans="1:34" ht="15.6" x14ac:dyDescent="0.3">
      <c r="A539" s="1"/>
      <c r="B539" s="1" t="s">
        <v>2919</v>
      </c>
      <c r="C539" s="1" t="s">
        <v>5688</v>
      </c>
      <c r="D539" t="s">
        <v>4732</v>
      </c>
      <c r="E539" t="s">
        <v>5689</v>
      </c>
      <c r="H539">
        <v>2</v>
      </c>
      <c r="K539" t="s">
        <v>2380</v>
      </c>
      <c r="L539" t="s">
        <v>2380</v>
      </c>
      <c r="O539">
        <v>51.94</v>
      </c>
      <c r="P539" t="str">
        <f t="shared" si="44"/>
        <v>Obesity</v>
      </c>
      <c r="S539">
        <v>8.8000000000000007</v>
      </c>
      <c r="T539" t="str">
        <f t="shared" si="40"/>
        <v>diabetes</v>
      </c>
      <c r="X539">
        <v>1987</v>
      </c>
      <c r="Y539" t="s">
        <v>20</v>
      </c>
      <c r="Z539">
        <v>2</v>
      </c>
      <c r="AA539" s="11" t="str">
        <f t="shared" si="41"/>
        <v>2 Sep 1987</v>
      </c>
      <c r="AD539" s="14" t="str">
        <f t="shared" si="42"/>
        <v>2 Sep 1987</v>
      </c>
      <c r="AE539">
        <f t="shared" ca="1" si="43"/>
        <v>39</v>
      </c>
      <c r="AH539" s="16">
        <v>4747.05</v>
      </c>
    </row>
    <row r="540" spans="1:34" ht="15.6" x14ac:dyDescent="0.3">
      <c r="A540" s="1"/>
      <c r="B540" s="1" t="s">
        <v>2920</v>
      </c>
      <c r="C540" s="1" t="s">
        <v>4869</v>
      </c>
      <c r="D540" t="s">
        <v>4735</v>
      </c>
      <c r="E540" t="s">
        <v>5690</v>
      </c>
      <c r="H540">
        <v>1</v>
      </c>
      <c r="K540" t="s">
        <v>2380</v>
      </c>
      <c r="L540" t="s">
        <v>2380</v>
      </c>
      <c r="O540">
        <v>29.83</v>
      </c>
      <c r="P540" t="str">
        <f t="shared" si="44"/>
        <v>Overweight</v>
      </c>
      <c r="S540">
        <v>5.84</v>
      </c>
      <c r="T540" t="str">
        <f t="shared" si="40"/>
        <v>Prediabetes</v>
      </c>
      <c r="X540">
        <v>1987</v>
      </c>
      <c r="Y540" t="s">
        <v>15</v>
      </c>
      <c r="Z540">
        <v>22</v>
      </c>
      <c r="AA540" s="11" t="str">
        <f t="shared" si="41"/>
        <v>22 Nov 1987</v>
      </c>
      <c r="AD540" s="14" t="str">
        <f t="shared" si="42"/>
        <v>22 Nov 1987</v>
      </c>
      <c r="AE540">
        <f t="shared" ca="1" si="43"/>
        <v>38</v>
      </c>
      <c r="AH540" s="16">
        <v>4751.07</v>
      </c>
    </row>
    <row r="541" spans="1:34" ht="15.6" x14ac:dyDescent="0.3">
      <c r="A541" s="1"/>
      <c r="B541" s="1" t="s">
        <v>2921</v>
      </c>
      <c r="C541" s="1" t="s">
        <v>5691</v>
      </c>
      <c r="D541" t="s">
        <v>4732</v>
      </c>
      <c r="E541" t="s">
        <v>5692</v>
      </c>
      <c r="H541">
        <v>1</v>
      </c>
      <c r="K541" t="s">
        <v>2380</v>
      </c>
      <c r="L541" t="s">
        <v>2382</v>
      </c>
      <c r="O541">
        <v>22.6</v>
      </c>
      <c r="P541" t="str">
        <f t="shared" si="44"/>
        <v>Normal Weight</v>
      </c>
      <c r="S541">
        <v>10.43</v>
      </c>
      <c r="T541" t="str">
        <f t="shared" si="40"/>
        <v>diabetes</v>
      </c>
      <c r="X541">
        <v>1992</v>
      </c>
      <c r="Y541" t="s">
        <v>35</v>
      </c>
      <c r="Z541">
        <v>16</v>
      </c>
      <c r="AA541" s="11" t="str">
        <f t="shared" si="41"/>
        <v>16 Aug 1992</v>
      </c>
      <c r="AD541" s="14" t="str">
        <f t="shared" si="42"/>
        <v>16 Aug 1992</v>
      </c>
      <c r="AE541">
        <f t="shared" ca="1" si="43"/>
        <v>34</v>
      </c>
      <c r="AH541" s="16">
        <v>4753.6400000000003</v>
      </c>
    </row>
    <row r="542" spans="1:34" ht="15.6" x14ac:dyDescent="0.3">
      <c r="A542" s="1"/>
      <c r="B542" s="1" t="s">
        <v>2922</v>
      </c>
      <c r="C542" s="1" t="s">
        <v>5693</v>
      </c>
      <c r="D542" t="s">
        <v>4732</v>
      </c>
      <c r="E542" t="s">
        <v>5694</v>
      </c>
      <c r="H542">
        <v>1</v>
      </c>
      <c r="K542" t="s">
        <v>2380</v>
      </c>
      <c r="L542" t="s">
        <v>2382</v>
      </c>
      <c r="O542">
        <v>46.69</v>
      </c>
      <c r="P542" t="str">
        <f t="shared" si="44"/>
        <v>Obesity</v>
      </c>
      <c r="S542">
        <v>4.25</v>
      </c>
      <c r="T542" t="str">
        <f t="shared" si="40"/>
        <v>normal</v>
      </c>
      <c r="X542">
        <v>1987</v>
      </c>
      <c r="Y542" t="s">
        <v>20</v>
      </c>
      <c r="Z542">
        <v>27</v>
      </c>
      <c r="AA542" s="11" t="str">
        <f t="shared" si="41"/>
        <v>27 Sep 1987</v>
      </c>
      <c r="AD542" s="14" t="str">
        <f t="shared" si="42"/>
        <v>27 Sep 1987</v>
      </c>
      <c r="AE542">
        <f t="shared" ca="1" si="43"/>
        <v>39</v>
      </c>
      <c r="AH542" s="16">
        <v>4762.33</v>
      </c>
    </row>
    <row r="543" spans="1:34" ht="15.6" x14ac:dyDescent="0.3">
      <c r="A543" s="1"/>
      <c r="B543" s="1" t="s">
        <v>2923</v>
      </c>
      <c r="C543" s="1" t="s">
        <v>5695</v>
      </c>
      <c r="D543" t="s">
        <v>4732</v>
      </c>
      <c r="E543" t="s">
        <v>5683</v>
      </c>
      <c r="H543">
        <v>0</v>
      </c>
      <c r="K543" t="s">
        <v>2380</v>
      </c>
      <c r="L543" t="s">
        <v>2380</v>
      </c>
      <c r="O543">
        <v>28.49</v>
      </c>
      <c r="P543" t="str">
        <f t="shared" si="44"/>
        <v>Overweight</v>
      </c>
      <c r="S543">
        <v>4.8899999999999997</v>
      </c>
      <c r="T543" t="str">
        <f t="shared" si="40"/>
        <v>normal</v>
      </c>
      <c r="X543">
        <v>1989</v>
      </c>
      <c r="Y543" t="s">
        <v>35</v>
      </c>
      <c r="Z543">
        <v>1</v>
      </c>
      <c r="AA543" s="11" t="str">
        <f t="shared" si="41"/>
        <v>1 Aug 1989</v>
      </c>
      <c r="AD543" s="14" t="str">
        <f t="shared" si="42"/>
        <v>1 Aug 1989</v>
      </c>
      <c r="AE543">
        <f t="shared" ca="1" si="43"/>
        <v>37</v>
      </c>
      <c r="AH543" s="16">
        <v>4766.0200000000004</v>
      </c>
    </row>
    <row r="544" spans="1:34" ht="15.6" x14ac:dyDescent="0.3">
      <c r="A544" s="1"/>
      <c r="B544" s="1" t="s">
        <v>2924</v>
      </c>
      <c r="C544" s="1" t="s">
        <v>5696</v>
      </c>
      <c r="D544" t="s">
        <v>4735</v>
      </c>
      <c r="E544" t="s">
        <v>4864</v>
      </c>
      <c r="H544">
        <v>1</v>
      </c>
      <c r="K544" t="s">
        <v>2380</v>
      </c>
      <c r="L544" t="s">
        <v>2382</v>
      </c>
      <c r="O544">
        <v>28.5</v>
      </c>
      <c r="P544" t="str">
        <f t="shared" si="44"/>
        <v>Overweight</v>
      </c>
      <c r="S544">
        <v>5.55</v>
      </c>
      <c r="T544" t="str">
        <f t="shared" si="40"/>
        <v>normal</v>
      </c>
      <c r="X544">
        <v>1989</v>
      </c>
      <c r="Y544" t="s">
        <v>30</v>
      </c>
      <c r="Z544">
        <v>9</v>
      </c>
      <c r="AA544" s="11" t="str">
        <f t="shared" si="41"/>
        <v>9 Dec 1989</v>
      </c>
      <c r="AD544" s="14" t="str">
        <f t="shared" si="42"/>
        <v>9 Dec 1989</v>
      </c>
      <c r="AE544">
        <f t="shared" ca="1" si="43"/>
        <v>36</v>
      </c>
      <c r="AH544" s="16">
        <v>4779.6000000000004</v>
      </c>
    </row>
    <row r="545" spans="1:34" ht="15.6" x14ac:dyDescent="0.3">
      <c r="A545" s="1"/>
      <c r="B545" s="1" t="s">
        <v>2925</v>
      </c>
      <c r="C545" s="1" t="s">
        <v>5697</v>
      </c>
      <c r="D545" t="s">
        <v>4735</v>
      </c>
      <c r="E545" t="s">
        <v>5698</v>
      </c>
      <c r="H545">
        <v>1</v>
      </c>
      <c r="K545" t="s">
        <v>2380</v>
      </c>
      <c r="L545" t="s">
        <v>2382</v>
      </c>
      <c r="O545">
        <v>24.4</v>
      </c>
      <c r="P545" t="str">
        <f t="shared" si="44"/>
        <v>Normal Weight</v>
      </c>
      <c r="S545">
        <v>4.5199999999999996</v>
      </c>
      <c r="T545" t="str">
        <f t="shared" si="40"/>
        <v>normal</v>
      </c>
      <c r="X545">
        <v>1987</v>
      </c>
      <c r="Y545" t="s">
        <v>18</v>
      </c>
      <c r="Z545">
        <v>22</v>
      </c>
      <c r="AA545" s="11" t="str">
        <f t="shared" si="41"/>
        <v>22 Jun 1987</v>
      </c>
      <c r="AD545" s="14" t="str">
        <f t="shared" si="42"/>
        <v>22 Jun 1987</v>
      </c>
      <c r="AE545">
        <f t="shared" ca="1" si="43"/>
        <v>39</v>
      </c>
      <c r="AH545" s="16">
        <v>4787.42</v>
      </c>
    </row>
    <row r="546" spans="1:34" ht="15.6" x14ac:dyDescent="0.3">
      <c r="A546" s="1"/>
      <c r="B546" s="1" t="s">
        <v>2926</v>
      </c>
      <c r="C546" s="1" t="s">
        <v>5699</v>
      </c>
      <c r="D546" t="s">
        <v>4735</v>
      </c>
      <c r="E546" t="s">
        <v>5700</v>
      </c>
      <c r="H546">
        <v>1</v>
      </c>
      <c r="K546" t="s">
        <v>2380</v>
      </c>
      <c r="L546" t="s">
        <v>2382</v>
      </c>
      <c r="O546">
        <v>29.15</v>
      </c>
      <c r="P546" t="str">
        <f t="shared" si="44"/>
        <v>Overweight</v>
      </c>
      <c r="S546">
        <v>4.45</v>
      </c>
      <c r="T546" t="str">
        <f t="shared" si="40"/>
        <v>normal</v>
      </c>
      <c r="X546">
        <v>1989</v>
      </c>
      <c r="Y546" t="s">
        <v>30</v>
      </c>
      <c r="Z546">
        <v>16</v>
      </c>
      <c r="AA546" s="11" t="str">
        <f t="shared" si="41"/>
        <v>16 Dec 1989</v>
      </c>
      <c r="AD546" s="14" t="str">
        <f t="shared" si="42"/>
        <v>16 Dec 1989</v>
      </c>
      <c r="AE546">
        <f t="shared" ca="1" si="43"/>
        <v>36</v>
      </c>
      <c r="AH546" s="16">
        <v>4795.66</v>
      </c>
    </row>
    <row r="547" spans="1:34" ht="15.6" x14ac:dyDescent="0.3">
      <c r="A547" s="1"/>
      <c r="B547" s="1" t="s">
        <v>2927</v>
      </c>
      <c r="C547" s="1" t="s">
        <v>5701</v>
      </c>
      <c r="D547" t="s">
        <v>4732</v>
      </c>
      <c r="E547" t="s">
        <v>5171</v>
      </c>
      <c r="H547">
        <v>1</v>
      </c>
      <c r="K547" t="s">
        <v>2380</v>
      </c>
      <c r="L547" t="s">
        <v>2382</v>
      </c>
      <c r="O547">
        <v>27.28</v>
      </c>
      <c r="P547" t="str">
        <f t="shared" si="44"/>
        <v>Overweight</v>
      </c>
      <c r="S547">
        <v>4.72</v>
      </c>
      <c r="T547" t="str">
        <f t="shared" si="40"/>
        <v>normal</v>
      </c>
      <c r="X547">
        <v>1978</v>
      </c>
      <c r="Y547" t="s">
        <v>37</v>
      </c>
      <c r="Z547">
        <v>3</v>
      </c>
      <c r="AA547" s="11" t="str">
        <f t="shared" si="41"/>
        <v>3 Oct 1978</v>
      </c>
      <c r="AD547" s="14" t="str">
        <f t="shared" si="42"/>
        <v>3 Oct 1978</v>
      </c>
      <c r="AE547">
        <f t="shared" ca="1" si="43"/>
        <v>48</v>
      </c>
      <c r="AH547" s="16">
        <v>4812.34</v>
      </c>
    </row>
    <row r="548" spans="1:34" ht="15.6" x14ac:dyDescent="0.3">
      <c r="A548" s="1"/>
      <c r="B548" s="1" t="s">
        <v>2928</v>
      </c>
      <c r="C548" s="1" t="s">
        <v>5702</v>
      </c>
      <c r="D548" t="s">
        <v>4732</v>
      </c>
      <c r="E548" t="s">
        <v>5703</v>
      </c>
      <c r="H548">
        <v>1</v>
      </c>
      <c r="K548" t="s">
        <v>2380</v>
      </c>
      <c r="L548" t="s">
        <v>2382</v>
      </c>
      <c r="O548">
        <v>32.229999999999997</v>
      </c>
      <c r="P548" t="str">
        <f t="shared" si="44"/>
        <v>Obesity</v>
      </c>
      <c r="S548">
        <v>4.6500000000000004</v>
      </c>
      <c r="T548" t="str">
        <f t="shared" si="40"/>
        <v>normal</v>
      </c>
      <c r="X548">
        <v>1981</v>
      </c>
      <c r="Y548" t="s">
        <v>10</v>
      </c>
      <c r="Z548">
        <v>3</v>
      </c>
      <c r="AA548" s="11" t="str">
        <f t="shared" si="41"/>
        <v>3 Jul 1981</v>
      </c>
      <c r="AD548" s="14" t="str">
        <f t="shared" si="42"/>
        <v>3 Jul 1981</v>
      </c>
      <c r="AE548">
        <f t="shared" ca="1" si="43"/>
        <v>45</v>
      </c>
      <c r="AH548" s="16">
        <v>4827.1000000000004</v>
      </c>
    </row>
    <row r="549" spans="1:34" ht="15.6" x14ac:dyDescent="0.3">
      <c r="A549" s="1"/>
      <c r="B549" s="1" t="s">
        <v>2929</v>
      </c>
      <c r="C549" s="1" t="s">
        <v>5704</v>
      </c>
      <c r="D549" t="s">
        <v>5613</v>
      </c>
      <c r="E549" t="s">
        <v>5705</v>
      </c>
      <c r="H549">
        <v>1</v>
      </c>
      <c r="K549" t="s">
        <v>2380</v>
      </c>
      <c r="L549" t="s">
        <v>2380</v>
      </c>
      <c r="O549">
        <v>44.2</v>
      </c>
      <c r="P549" t="str">
        <f t="shared" si="44"/>
        <v>Obesity</v>
      </c>
      <c r="S549">
        <v>11.34</v>
      </c>
      <c r="T549" t="str">
        <f t="shared" si="40"/>
        <v>diabetes</v>
      </c>
      <c r="X549">
        <v>1995</v>
      </c>
      <c r="Y549" t="s">
        <v>30</v>
      </c>
      <c r="Z549">
        <v>1</v>
      </c>
      <c r="AA549" s="11" t="str">
        <f t="shared" si="41"/>
        <v>1 Dec 1995</v>
      </c>
      <c r="AD549" s="14" t="str">
        <f t="shared" si="42"/>
        <v>1 Dec 1995</v>
      </c>
      <c r="AE549">
        <f t="shared" ca="1" si="43"/>
        <v>30</v>
      </c>
      <c r="AH549" s="16">
        <v>4827.8999999999996</v>
      </c>
    </row>
    <row r="550" spans="1:34" ht="15.6" x14ac:dyDescent="0.3">
      <c r="A550" s="1"/>
      <c r="B550" s="1" t="s">
        <v>2930</v>
      </c>
      <c r="C550" s="1" t="s">
        <v>5706</v>
      </c>
      <c r="D550" t="s">
        <v>4735</v>
      </c>
      <c r="E550" t="s">
        <v>5429</v>
      </c>
      <c r="H550">
        <v>1</v>
      </c>
      <c r="K550" t="s">
        <v>2380</v>
      </c>
      <c r="L550" t="s">
        <v>2380</v>
      </c>
      <c r="O550">
        <v>29.734999999999999</v>
      </c>
      <c r="P550" t="str">
        <f t="shared" si="44"/>
        <v>Overweight</v>
      </c>
      <c r="S550">
        <v>4.53</v>
      </c>
      <c r="T550" t="str">
        <f t="shared" si="40"/>
        <v>normal</v>
      </c>
      <c r="X550">
        <v>2002</v>
      </c>
      <c r="Y550" t="s">
        <v>18</v>
      </c>
      <c r="Z550">
        <v>27</v>
      </c>
      <c r="AA550" s="11" t="str">
        <f t="shared" si="41"/>
        <v>27 Jun 2002</v>
      </c>
      <c r="AD550" s="14" t="str">
        <f t="shared" si="42"/>
        <v>27 Jun 2002</v>
      </c>
      <c r="AE550">
        <f t="shared" ca="1" si="43"/>
        <v>24</v>
      </c>
      <c r="AH550" s="16">
        <v>4830.63</v>
      </c>
    </row>
    <row r="551" spans="1:34" ht="15.6" x14ac:dyDescent="0.3">
      <c r="A551" s="1"/>
      <c r="B551" s="1" t="s">
        <v>2931</v>
      </c>
      <c r="C551" s="1" t="s">
        <v>5707</v>
      </c>
      <c r="D551" t="s">
        <v>4732</v>
      </c>
      <c r="E551" t="s">
        <v>5708</v>
      </c>
      <c r="H551">
        <v>0</v>
      </c>
      <c r="K551" t="s">
        <v>2380</v>
      </c>
      <c r="L551" t="s">
        <v>2380</v>
      </c>
      <c r="O551">
        <v>28.31</v>
      </c>
      <c r="P551" t="str">
        <f t="shared" si="44"/>
        <v>Overweight</v>
      </c>
      <c r="S551">
        <v>6.35</v>
      </c>
      <c r="T551" t="str">
        <f t="shared" si="40"/>
        <v>Prediabetes</v>
      </c>
      <c r="X551">
        <v>2000</v>
      </c>
      <c r="Y551" t="s">
        <v>30</v>
      </c>
      <c r="Z551">
        <v>11</v>
      </c>
      <c r="AA551" s="11" t="str">
        <f t="shared" si="41"/>
        <v>11 Dec 2000</v>
      </c>
      <c r="AD551" s="14" t="str">
        <f t="shared" si="42"/>
        <v>11 Dec 2000</v>
      </c>
      <c r="AE551">
        <f t="shared" ca="1" si="43"/>
        <v>25</v>
      </c>
      <c r="AH551" s="16">
        <v>4835.43</v>
      </c>
    </row>
    <row r="552" spans="1:34" ht="15.6" x14ac:dyDescent="0.3">
      <c r="A552" s="1"/>
      <c r="B552" s="1" t="s">
        <v>2932</v>
      </c>
      <c r="C552" s="1" t="s">
        <v>5709</v>
      </c>
      <c r="D552" t="s">
        <v>4735</v>
      </c>
      <c r="E552" t="s">
        <v>5710</v>
      </c>
      <c r="H552">
        <v>0</v>
      </c>
      <c r="K552" t="s">
        <v>2380</v>
      </c>
      <c r="L552" t="s">
        <v>2382</v>
      </c>
      <c r="O552">
        <v>46.62</v>
      </c>
      <c r="P552" t="str">
        <f t="shared" si="44"/>
        <v>Obesity</v>
      </c>
      <c r="S552">
        <v>8.51</v>
      </c>
      <c r="T552" t="str">
        <f t="shared" si="40"/>
        <v>diabetes</v>
      </c>
      <c r="X552">
        <v>1992</v>
      </c>
      <c r="Y552" t="s">
        <v>20</v>
      </c>
      <c r="Z552">
        <v>10</v>
      </c>
      <c r="AA552" s="11" t="str">
        <f t="shared" si="41"/>
        <v>10 Sep 1992</v>
      </c>
      <c r="AD552" s="14" t="str">
        <f t="shared" si="42"/>
        <v>10 Sep 1992</v>
      </c>
      <c r="AE552">
        <f t="shared" ca="1" si="43"/>
        <v>34</v>
      </c>
      <c r="AH552" s="16">
        <v>4837.58</v>
      </c>
    </row>
    <row r="553" spans="1:34" ht="15.6" x14ac:dyDescent="0.3">
      <c r="A553" s="1"/>
      <c r="B553" s="1" t="s">
        <v>2933</v>
      </c>
      <c r="C553" s="1" t="s">
        <v>5711</v>
      </c>
      <c r="D553" t="s">
        <v>4735</v>
      </c>
      <c r="E553" t="s">
        <v>5712</v>
      </c>
      <c r="H553">
        <v>1</v>
      </c>
      <c r="K553" t="s">
        <v>2380</v>
      </c>
      <c r="L553" t="s">
        <v>2380</v>
      </c>
      <c r="O553">
        <v>51.75</v>
      </c>
      <c r="P553" t="str">
        <f t="shared" si="44"/>
        <v>Obesity</v>
      </c>
      <c r="S553">
        <v>8.59</v>
      </c>
      <c r="T553" t="str">
        <f t="shared" si="40"/>
        <v>diabetes</v>
      </c>
      <c r="X553">
        <v>1984</v>
      </c>
      <c r="Y553" t="s">
        <v>37</v>
      </c>
      <c r="Z553">
        <v>15</v>
      </c>
      <c r="AA553" s="11" t="str">
        <f t="shared" si="41"/>
        <v>15 Oct 1984</v>
      </c>
      <c r="AD553" s="14" t="str">
        <f t="shared" si="42"/>
        <v>15 Oct 1984</v>
      </c>
      <c r="AE553">
        <f t="shared" ca="1" si="43"/>
        <v>41</v>
      </c>
      <c r="AH553" s="16">
        <v>4839.18</v>
      </c>
    </row>
    <row r="554" spans="1:34" ht="15.6" x14ac:dyDescent="0.3">
      <c r="A554" s="1"/>
      <c r="B554" s="1" t="s">
        <v>2934</v>
      </c>
      <c r="C554" s="1" t="s">
        <v>5713</v>
      </c>
      <c r="D554" t="s">
        <v>4735</v>
      </c>
      <c r="E554" t="s">
        <v>5714</v>
      </c>
      <c r="H554">
        <v>0</v>
      </c>
      <c r="K554" t="s">
        <v>2380</v>
      </c>
      <c r="L554" t="s">
        <v>2380</v>
      </c>
      <c r="O554">
        <v>25.7</v>
      </c>
      <c r="P554" t="str">
        <f t="shared" si="44"/>
        <v>Overweight</v>
      </c>
      <c r="S554">
        <v>4.13</v>
      </c>
      <c r="T554" t="str">
        <f t="shared" si="40"/>
        <v>normal</v>
      </c>
      <c r="X554">
        <v>1995</v>
      </c>
      <c r="Y554" t="s">
        <v>20</v>
      </c>
      <c r="Z554">
        <v>29</v>
      </c>
      <c r="AA554" s="11" t="str">
        <f t="shared" si="41"/>
        <v>29 Sep 1995</v>
      </c>
      <c r="AD554" s="14" t="str">
        <f t="shared" si="42"/>
        <v>29 Sep 1995</v>
      </c>
      <c r="AE554">
        <f t="shared" ca="1" si="43"/>
        <v>31</v>
      </c>
      <c r="AH554" s="16">
        <v>4840.95</v>
      </c>
    </row>
    <row r="555" spans="1:34" ht="15.6" x14ac:dyDescent="0.3">
      <c r="A555" s="1"/>
      <c r="B555" s="1" t="s">
        <v>2935</v>
      </c>
      <c r="C555" s="1" t="s">
        <v>5715</v>
      </c>
      <c r="D555" t="s">
        <v>4732</v>
      </c>
      <c r="E555" t="s">
        <v>5716</v>
      </c>
      <c r="H555">
        <v>0</v>
      </c>
      <c r="K555" t="s">
        <v>2380</v>
      </c>
      <c r="L555" t="s">
        <v>2382</v>
      </c>
      <c r="O555">
        <v>31.79</v>
      </c>
      <c r="P555" t="str">
        <f t="shared" si="44"/>
        <v>Obesity</v>
      </c>
      <c r="S555">
        <v>4.55</v>
      </c>
      <c r="T555" t="str">
        <f t="shared" si="40"/>
        <v>normal</v>
      </c>
      <c r="X555">
        <v>1979</v>
      </c>
      <c r="Y555" t="s">
        <v>30</v>
      </c>
      <c r="Z555">
        <v>13</v>
      </c>
      <c r="AA555" s="11" t="str">
        <f t="shared" si="41"/>
        <v>13 Dec 1979</v>
      </c>
      <c r="AD555" s="14" t="str">
        <f t="shared" si="42"/>
        <v>13 Dec 1979</v>
      </c>
      <c r="AE555">
        <f t="shared" ca="1" si="43"/>
        <v>46</v>
      </c>
      <c r="AH555" s="16">
        <v>4843.79</v>
      </c>
    </row>
    <row r="556" spans="1:34" ht="15.6" x14ac:dyDescent="0.3">
      <c r="A556" s="1"/>
      <c r="B556" s="1" t="s">
        <v>2936</v>
      </c>
      <c r="C556" s="1" t="s">
        <v>5079</v>
      </c>
      <c r="D556" t="s">
        <v>4735</v>
      </c>
      <c r="E556" t="s">
        <v>5588</v>
      </c>
      <c r="H556">
        <v>0</v>
      </c>
      <c r="K556" t="s">
        <v>2380</v>
      </c>
      <c r="L556" t="s">
        <v>2380</v>
      </c>
      <c r="O556">
        <v>24.795000000000002</v>
      </c>
      <c r="P556" t="str">
        <f t="shared" si="44"/>
        <v>Normal Weight</v>
      </c>
      <c r="S556">
        <v>4.5199999999999996</v>
      </c>
      <c r="T556" t="str">
        <f t="shared" si="40"/>
        <v>normal</v>
      </c>
      <c r="X556">
        <v>1974</v>
      </c>
      <c r="Y556" t="s">
        <v>20</v>
      </c>
      <c r="Z556">
        <v>11</v>
      </c>
      <c r="AA556" s="11" t="str">
        <f t="shared" si="41"/>
        <v>11 Sep 1974</v>
      </c>
      <c r="AD556" s="14" t="str">
        <f t="shared" si="42"/>
        <v>11 Sep 1974</v>
      </c>
      <c r="AE556">
        <f t="shared" ca="1" si="43"/>
        <v>52</v>
      </c>
      <c r="AH556" s="16">
        <v>4844.67</v>
      </c>
    </row>
    <row r="557" spans="1:34" ht="15.6" x14ac:dyDescent="0.3">
      <c r="A557" s="1"/>
      <c r="B557" s="1" t="s">
        <v>2937</v>
      </c>
      <c r="C557" s="1" t="s">
        <v>5717</v>
      </c>
      <c r="D557" t="s">
        <v>4735</v>
      </c>
      <c r="E557" t="s">
        <v>5718</v>
      </c>
      <c r="H557">
        <v>1</v>
      </c>
      <c r="K557" t="s">
        <v>2380</v>
      </c>
      <c r="L557" t="s">
        <v>2382</v>
      </c>
      <c r="O557">
        <v>53.98</v>
      </c>
      <c r="P557" t="str">
        <f t="shared" si="44"/>
        <v>Obesity</v>
      </c>
      <c r="S557">
        <v>5.07</v>
      </c>
      <c r="T557" t="str">
        <f t="shared" si="40"/>
        <v>normal</v>
      </c>
      <c r="X557">
        <v>2001</v>
      </c>
      <c r="Y557" t="s">
        <v>18</v>
      </c>
      <c r="Z557">
        <v>7</v>
      </c>
      <c r="AA557" s="11" t="str">
        <f t="shared" si="41"/>
        <v>7 Jun 2001</v>
      </c>
      <c r="AD557" s="14" t="str">
        <f t="shared" si="42"/>
        <v>7 Jun 2001</v>
      </c>
      <c r="AE557">
        <f t="shared" ca="1" si="43"/>
        <v>25</v>
      </c>
      <c r="AH557" s="16">
        <v>4846.53</v>
      </c>
    </row>
    <row r="558" spans="1:34" ht="15.6" x14ac:dyDescent="0.3">
      <c r="A558" s="1"/>
      <c r="B558" s="1" t="s">
        <v>2938</v>
      </c>
      <c r="C558" s="1" t="s">
        <v>5719</v>
      </c>
      <c r="D558" t="s">
        <v>4732</v>
      </c>
      <c r="E558" t="s">
        <v>5720</v>
      </c>
      <c r="H558">
        <v>1</v>
      </c>
      <c r="K558" t="s">
        <v>2380</v>
      </c>
      <c r="L558" t="s">
        <v>2380</v>
      </c>
      <c r="O558">
        <v>41.325000000000003</v>
      </c>
      <c r="P558" t="str">
        <f t="shared" si="44"/>
        <v>Obesity</v>
      </c>
      <c r="S558">
        <v>4.04</v>
      </c>
      <c r="T558" t="str">
        <f t="shared" si="40"/>
        <v>normal</v>
      </c>
      <c r="X558">
        <v>1995</v>
      </c>
      <c r="Y558" t="s">
        <v>30</v>
      </c>
      <c r="Z558">
        <v>27</v>
      </c>
      <c r="AA558" s="11" t="str">
        <f t="shared" si="41"/>
        <v>27 Dec 1995</v>
      </c>
      <c r="AD558" s="14" t="str">
        <f t="shared" si="42"/>
        <v>27 Dec 1995</v>
      </c>
      <c r="AE558">
        <f t="shared" ca="1" si="43"/>
        <v>30</v>
      </c>
      <c r="AH558" s="16">
        <v>4846.92</v>
      </c>
    </row>
    <row r="559" spans="1:34" ht="15.6" x14ac:dyDescent="0.3">
      <c r="A559" s="1"/>
      <c r="B559" s="1" t="s">
        <v>2939</v>
      </c>
      <c r="C559" s="1" t="s">
        <v>5721</v>
      </c>
      <c r="D559" t="s">
        <v>4735</v>
      </c>
      <c r="E559" t="s">
        <v>4930</v>
      </c>
      <c r="H559">
        <v>0</v>
      </c>
      <c r="K559" t="s">
        <v>2380</v>
      </c>
      <c r="L559" t="s">
        <v>2380</v>
      </c>
      <c r="O559">
        <v>51.65</v>
      </c>
      <c r="P559" t="str">
        <f t="shared" si="44"/>
        <v>Obesity</v>
      </c>
      <c r="S559">
        <v>5.3</v>
      </c>
      <c r="T559" t="str">
        <f t="shared" si="40"/>
        <v>normal</v>
      </c>
      <c r="X559">
        <v>1989</v>
      </c>
      <c r="Y559" t="s">
        <v>20</v>
      </c>
      <c r="Z559">
        <v>1</v>
      </c>
      <c r="AA559" s="11" t="str">
        <f t="shared" si="41"/>
        <v>1 Sep 1989</v>
      </c>
      <c r="AD559" s="14" t="str">
        <f t="shared" si="42"/>
        <v>1 Sep 1989</v>
      </c>
      <c r="AE559">
        <f t="shared" ca="1" si="43"/>
        <v>37</v>
      </c>
      <c r="AH559" s="16">
        <v>4859.8900000000003</v>
      </c>
    </row>
    <row r="560" spans="1:34" ht="15.6" x14ac:dyDescent="0.3">
      <c r="A560" s="1"/>
      <c r="B560" s="1" t="s">
        <v>2940</v>
      </c>
      <c r="C560" s="1" t="s">
        <v>5722</v>
      </c>
      <c r="D560" t="s">
        <v>4735</v>
      </c>
      <c r="E560" t="s">
        <v>5723</v>
      </c>
      <c r="H560">
        <v>1</v>
      </c>
      <c r="K560" t="s">
        <v>2380</v>
      </c>
      <c r="L560" t="s">
        <v>2380</v>
      </c>
      <c r="O560">
        <v>44.52</v>
      </c>
      <c r="P560" t="str">
        <f t="shared" si="44"/>
        <v>Obesity</v>
      </c>
      <c r="S560">
        <v>8.64</v>
      </c>
      <c r="T560" t="str">
        <f t="shared" si="40"/>
        <v>diabetes</v>
      </c>
      <c r="X560">
        <v>1997</v>
      </c>
      <c r="Y560" t="s">
        <v>20</v>
      </c>
      <c r="Z560">
        <v>29</v>
      </c>
      <c r="AA560" s="11" t="str">
        <f t="shared" si="41"/>
        <v>29 Sep 1997</v>
      </c>
      <c r="AD560" s="14" t="str">
        <f t="shared" si="42"/>
        <v>29 Sep 1997</v>
      </c>
      <c r="AE560">
        <f t="shared" ca="1" si="43"/>
        <v>29</v>
      </c>
      <c r="AH560" s="16">
        <v>4877.9799999999996</v>
      </c>
    </row>
    <row r="561" spans="1:34" ht="15.6" x14ac:dyDescent="0.3">
      <c r="A561" s="1"/>
      <c r="B561" s="1" t="s">
        <v>2941</v>
      </c>
      <c r="C561" s="1" t="s">
        <v>5724</v>
      </c>
      <c r="D561" t="s">
        <v>4732</v>
      </c>
      <c r="E561" t="s">
        <v>5725</v>
      </c>
      <c r="H561">
        <v>1</v>
      </c>
      <c r="K561" t="s">
        <v>2380</v>
      </c>
      <c r="L561" t="s">
        <v>2380</v>
      </c>
      <c r="O561">
        <v>53.29</v>
      </c>
      <c r="P561" t="str">
        <f t="shared" si="44"/>
        <v>Obesity</v>
      </c>
      <c r="S561">
        <v>4.03</v>
      </c>
      <c r="T561" t="str">
        <f t="shared" si="40"/>
        <v>normal</v>
      </c>
      <c r="X561">
        <v>1986</v>
      </c>
      <c r="Y561" t="s">
        <v>30</v>
      </c>
      <c r="Z561">
        <v>23</v>
      </c>
      <c r="AA561" s="11" t="str">
        <f t="shared" si="41"/>
        <v>23 Dec 1986</v>
      </c>
      <c r="AD561" s="14" t="str">
        <f t="shared" si="42"/>
        <v>23 Dec 1986</v>
      </c>
      <c r="AE561">
        <f t="shared" ca="1" si="43"/>
        <v>39</v>
      </c>
      <c r="AH561" s="16">
        <v>4883.87</v>
      </c>
    </row>
    <row r="562" spans="1:34" ht="15.6" x14ac:dyDescent="0.3">
      <c r="A562" s="1"/>
      <c r="B562" s="1" t="s">
        <v>2942</v>
      </c>
      <c r="C562" s="1" t="s">
        <v>5726</v>
      </c>
      <c r="D562" t="s">
        <v>4735</v>
      </c>
      <c r="E562" t="s">
        <v>4917</v>
      </c>
      <c r="H562">
        <v>2</v>
      </c>
      <c r="K562" t="s">
        <v>2380</v>
      </c>
      <c r="L562" t="s">
        <v>2380</v>
      </c>
      <c r="O562">
        <v>46.63</v>
      </c>
      <c r="P562" t="str">
        <f t="shared" si="44"/>
        <v>Obesity</v>
      </c>
      <c r="S562">
        <v>4.26</v>
      </c>
      <c r="T562" t="str">
        <f t="shared" si="40"/>
        <v>normal</v>
      </c>
      <c r="X562">
        <v>1986</v>
      </c>
      <c r="Y562" t="s">
        <v>37</v>
      </c>
      <c r="Z562">
        <v>27</v>
      </c>
      <c r="AA562" s="11" t="str">
        <f t="shared" si="41"/>
        <v>27 Oct 1986</v>
      </c>
      <c r="AD562" s="14" t="str">
        <f t="shared" si="42"/>
        <v>27 Oct 1986</v>
      </c>
      <c r="AE562">
        <f t="shared" ca="1" si="43"/>
        <v>39</v>
      </c>
      <c r="AH562" s="16">
        <v>4889.04</v>
      </c>
    </row>
    <row r="563" spans="1:34" ht="15.6" x14ac:dyDescent="0.3">
      <c r="A563" s="1"/>
      <c r="B563" s="1" t="s">
        <v>2943</v>
      </c>
      <c r="C563" s="1" t="s">
        <v>5727</v>
      </c>
      <c r="D563" t="s">
        <v>4732</v>
      </c>
      <c r="E563" t="s">
        <v>5598</v>
      </c>
      <c r="H563">
        <v>1</v>
      </c>
      <c r="K563" t="s">
        <v>2380</v>
      </c>
      <c r="L563" t="s">
        <v>2380</v>
      </c>
      <c r="O563">
        <v>28.88</v>
      </c>
      <c r="P563" t="str">
        <f t="shared" si="44"/>
        <v>Overweight</v>
      </c>
      <c r="S563">
        <v>5.35</v>
      </c>
      <c r="T563" t="str">
        <f t="shared" si="40"/>
        <v>normal</v>
      </c>
      <c r="X563">
        <v>1989</v>
      </c>
      <c r="Y563" t="s">
        <v>10</v>
      </c>
      <c r="Z563">
        <v>10</v>
      </c>
      <c r="AA563" s="11" t="str">
        <f t="shared" si="41"/>
        <v>10 Jul 1989</v>
      </c>
      <c r="AD563" s="14" t="str">
        <f t="shared" si="42"/>
        <v>10 Jul 1989</v>
      </c>
      <c r="AE563">
        <f t="shared" ca="1" si="43"/>
        <v>37</v>
      </c>
      <c r="AH563" s="16">
        <v>4890</v>
      </c>
    </row>
    <row r="564" spans="1:34" ht="15.6" x14ac:dyDescent="0.3">
      <c r="A564" s="1"/>
      <c r="B564" s="1" t="s">
        <v>2944</v>
      </c>
      <c r="C564" s="1" t="s">
        <v>5728</v>
      </c>
      <c r="D564" t="s">
        <v>4735</v>
      </c>
      <c r="E564" t="s">
        <v>5729</v>
      </c>
      <c r="H564">
        <v>0</v>
      </c>
      <c r="K564" t="s">
        <v>2380</v>
      </c>
      <c r="L564" t="s">
        <v>2382</v>
      </c>
      <c r="O564">
        <v>23.98</v>
      </c>
      <c r="P564" t="str">
        <f t="shared" si="44"/>
        <v>Normal Weight</v>
      </c>
      <c r="S564">
        <v>4.9000000000000004</v>
      </c>
      <c r="T564" t="str">
        <f t="shared" si="40"/>
        <v>normal</v>
      </c>
      <c r="X564">
        <v>1990</v>
      </c>
      <c r="Y564" t="s">
        <v>15</v>
      </c>
      <c r="Z564">
        <v>28</v>
      </c>
      <c r="AA564" s="11" t="str">
        <f t="shared" si="41"/>
        <v>28 Nov 1990</v>
      </c>
      <c r="AD564" s="14" t="str">
        <f t="shared" si="42"/>
        <v>28 Nov 1990</v>
      </c>
      <c r="AE564">
        <f t="shared" ca="1" si="43"/>
        <v>35</v>
      </c>
      <c r="AH564" s="16">
        <v>4894.3900000000003</v>
      </c>
    </row>
    <row r="565" spans="1:34" ht="15.6" x14ac:dyDescent="0.3">
      <c r="A565" s="1"/>
      <c r="B565" s="1" t="s">
        <v>2945</v>
      </c>
      <c r="C565" s="1" t="s">
        <v>5730</v>
      </c>
      <c r="D565" t="s">
        <v>4732</v>
      </c>
      <c r="E565" t="s">
        <v>5731</v>
      </c>
      <c r="H565">
        <v>0</v>
      </c>
      <c r="K565" t="s">
        <v>2380</v>
      </c>
      <c r="L565" t="s">
        <v>2380</v>
      </c>
      <c r="O565">
        <v>23.65</v>
      </c>
      <c r="P565" t="str">
        <f t="shared" si="44"/>
        <v>Normal Weight</v>
      </c>
      <c r="S565">
        <v>4.5</v>
      </c>
      <c r="T565" t="str">
        <f t="shared" si="40"/>
        <v>normal</v>
      </c>
      <c r="X565">
        <v>1988</v>
      </c>
      <c r="Y565" t="s">
        <v>20</v>
      </c>
      <c r="Z565">
        <v>23</v>
      </c>
      <c r="AA565" s="11" t="str">
        <f t="shared" si="41"/>
        <v>23 Sep 1988</v>
      </c>
      <c r="AD565" s="14" t="str">
        <f t="shared" si="42"/>
        <v>23 Sep 1988</v>
      </c>
      <c r="AE565">
        <f t="shared" ca="1" si="43"/>
        <v>38</v>
      </c>
      <c r="AH565" s="16">
        <v>4894.75</v>
      </c>
    </row>
    <row r="566" spans="1:34" ht="15.6" x14ac:dyDescent="0.3">
      <c r="A566" s="1"/>
      <c r="B566" s="1" t="s">
        <v>2946</v>
      </c>
      <c r="C566" s="1" t="s">
        <v>5732</v>
      </c>
      <c r="D566" t="s">
        <v>4735</v>
      </c>
      <c r="E566" t="s">
        <v>5733</v>
      </c>
      <c r="H566">
        <v>2</v>
      </c>
      <c r="K566" t="s">
        <v>2380</v>
      </c>
      <c r="L566" t="s">
        <v>2380</v>
      </c>
      <c r="O566">
        <v>49.09</v>
      </c>
      <c r="P566" t="str">
        <f t="shared" si="44"/>
        <v>Obesity</v>
      </c>
      <c r="S566">
        <v>8.3800000000000008</v>
      </c>
      <c r="T566" t="str">
        <f t="shared" si="40"/>
        <v>diabetes</v>
      </c>
      <c r="X566">
        <v>1993</v>
      </c>
      <c r="Y566" t="s">
        <v>10</v>
      </c>
      <c r="Z566">
        <v>10</v>
      </c>
      <c r="AA566" s="11" t="str">
        <f t="shared" si="41"/>
        <v>10 Jul 1993</v>
      </c>
      <c r="AD566" s="14" t="str">
        <f t="shared" si="42"/>
        <v>10 Jul 1993</v>
      </c>
      <c r="AE566">
        <f t="shared" ca="1" si="43"/>
        <v>33</v>
      </c>
      <c r="AH566" s="16">
        <v>4906.41</v>
      </c>
    </row>
    <row r="567" spans="1:34" ht="15.6" x14ac:dyDescent="0.3">
      <c r="A567" s="1"/>
      <c r="B567" s="1" t="s">
        <v>2947</v>
      </c>
      <c r="C567" s="1" t="s">
        <v>5734</v>
      </c>
      <c r="D567" t="s">
        <v>4735</v>
      </c>
      <c r="E567" t="s">
        <v>5735</v>
      </c>
      <c r="H567">
        <v>0</v>
      </c>
      <c r="K567" t="s">
        <v>2380</v>
      </c>
      <c r="L567" t="s">
        <v>2380</v>
      </c>
      <c r="O567">
        <v>28.024999999999999</v>
      </c>
      <c r="P567" t="str">
        <f t="shared" si="44"/>
        <v>Overweight</v>
      </c>
      <c r="S567">
        <v>7.03</v>
      </c>
      <c r="T567" t="str">
        <f t="shared" si="40"/>
        <v>diabetes</v>
      </c>
      <c r="X567">
        <v>1981</v>
      </c>
      <c r="Y567" t="s">
        <v>37</v>
      </c>
      <c r="Z567">
        <v>18</v>
      </c>
      <c r="AA567" s="11" t="str">
        <f t="shared" si="41"/>
        <v>18 Oct 1981</v>
      </c>
      <c r="AD567" s="14" t="str">
        <f t="shared" si="42"/>
        <v>18 Oct 1981</v>
      </c>
      <c r="AE567">
        <f t="shared" ca="1" si="43"/>
        <v>44</v>
      </c>
      <c r="AH567" s="16">
        <v>4911.8900000000003</v>
      </c>
    </row>
    <row r="568" spans="1:34" ht="15.6" x14ac:dyDescent="0.3">
      <c r="A568" s="1"/>
      <c r="B568" s="1" t="s">
        <v>2948</v>
      </c>
      <c r="C568" s="1" t="s">
        <v>5736</v>
      </c>
      <c r="D568" t="s">
        <v>4732</v>
      </c>
      <c r="E568" t="s">
        <v>5737</v>
      </c>
      <c r="H568">
        <v>1</v>
      </c>
      <c r="K568" t="s">
        <v>2380</v>
      </c>
      <c r="L568" t="s">
        <v>2382</v>
      </c>
      <c r="O568">
        <v>43.32</v>
      </c>
      <c r="P568" t="str">
        <f t="shared" si="44"/>
        <v>Obesity</v>
      </c>
      <c r="S568">
        <v>8.75</v>
      </c>
      <c r="T568" t="str">
        <f t="shared" si="40"/>
        <v>diabetes</v>
      </c>
      <c r="X568">
        <v>2002</v>
      </c>
      <c r="Y568" t="s">
        <v>35</v>
      </c>
      <c r="Z568">
        <v>21</v>
      </c>
      <c r="AA568" s="11" t="str">
        <f t="shared" si="41"/>
        <v>21 Aug 2002</v>
      </c>
      <c r="AD568" s="14" t="str">
        <f t="shared" si="42"/>
        <v>21 Aug 2002</v>
      </c>
      <c r="AE568">
        <f t="shared" ca="1" si="43"/>
        <v>24</v>
      </c>
      <c r="AH568" s="16">
        <v>4915.0600000000004</v>
      </c>
    </row>
    <row r="569" spans="1:34" ht="15.6" x14ac:dyDescent="0.3">
      <c r="A569" s="1"/>
      <c r="B569" s="1" t="s">
        <v>2949</v>
      </c>
      <c r="C569" s="1" t="s">
        <v>5738</v>
      </c>
      <c r="D569" t="s">
        <v>5613</v>
      </c>
      <c r="E569" t="s">
        <v>5683</v>
      </c>
      <c r="H569">
        <v>0</v>
      </c>
      <c r="K569" t="s">
        <v>2380</v>
      </c>
      <c r="L569" t="s">
        <v>2380</v>
      </c>
      <c r="O569">
        <v>45.92</v>
      </c>
      <c r="P569" t="str">
        <f t="shared" si="44"/>
        <v>Obesity</v>
      </c>
      <c r="S569">
        <v>9.51</v>
      </c>
      <c r="T569" t="str">
        <f t="shared" si="40"/>
        <v>diabetes</v>
      </c>
      <c r="X569">
        <v>1993</v>
      </c>
      <c r="Y569" t="s">
        <v>35</v>
      </c>
      <c r="Z569">
        <v>10</v>
      </c>
      <c r="AA569" s="11" t="str">
        <f t="shared" si="41"/>
        <v>10 Aug 1993</v>
      </c>
      <c r="AD569" s="14" t="str">
        <f t="shared" si="42"/>
        <v>10 Aug 1993</v>
      </c>
      <c r="AE569">
        <f t="shared" ca="1" si="43"/>
        <v>33</v>
      </c>
      <c r="AH569" s="16">
        <v>4922.92</v>
      </c>
    </row>
    <row r="570" spans="1:34" ht="15.6" x14ac:dyDescent="0.3">
      <c r="A570" s="1"/>
      <c r="B570" s="1" t="s">
        <v>2950</v>
      </c>
      <c r="C570" s="1" t="s">
        <v>5739</v>
      </c>
      <c r="D570" t="s">
        <v>4735</v>
      </c>
      <c r="E570" t="s">
        <v>5740</v>
      </c>
      <c r="H570">
        <v>0</v>
      </c>
      <c r="K570" t="s">
        <v>2380</v>
      </c>
      <c r="L570" t="s">
        <v>2380</v>
      </c>
      <c r="O570">
        <v>44.03</v>
      </c>
      <c r="P570" t="str">
        <f t="shared" si="44"/>
        <v>Obesity</v>
      </c>
      <c r="S570">
        <v>9.36</v>
      </c>
      <c r="T570" t="str">
        <f t="shared" si="40"/>
        <v>diabetes</v>
      </c>
      <c r="X570">
        <v>1991</v>
      </c>
      <c r="Y570" t="s">
        <v>35</v>
      </c>
      <c r="Z570">
        <v>23</v>
      </c>
      <c r="AA570" s="11" t="str">
        <f t="shared" si="41"/>
        <v>23 Aug 1991</v>
      </c>
      <c r="AD570" s="14" t="str">
        <f t="shared" si="42"/>
        <v>23 Aug 1991</v>
      </c>
      <c r="AE570">
        <f t="shared" ca="1" si="43"/>
        <v>35</v>
      </c>
      <c r="AH570" s="16">
        <v>4931.6499999999996</v>
      </c>
    </row>
    <row r="571" spans="1:34" ht="15.6" x14ac:dyDescent="0.3">
      <c r="A571" s="1"/>
      <c r="B571" s="1" t="s">
        <v>2951</v>
      </c>
      <c r="C571" s="1" t="s">
        <v>5741</v>
      </c>
      <c r="D571" t="s">
        <v>4732</v>
      </c>
      <c r="E571" t="s">
        <v>5742</v>
      </c>
      <c r="H571">
        <v>0</v>
      </c>
      <c r="K571" t="s">
        <v>2380</v>
      </c>
      <c r="L571" t="s">
        <v>2380</v>
      </c>
      <c r="O571">
        <v>24.6</v>
      </c>
      <c r="P571" t="str">
        <f t="shared" si="44"/>
        <v>Normal Weight</v>
      </c>
      <c r="S571">
        <v>4.8099999999999996</v>
      </c>
      <c r="T571" t="str">
        <f t="shared" si="40"/>
        <v>normal</v>
      </c>
      <c r="X571">
        <v>1991</v>
      </c>
      <c r="Y571" t="s">
        <v>15</v>
      </c>
      <c r="Z571">
        <v>27</v>
      </c>
      <c r="AA571" s="11" t="str">
        <f t="shared" si="41"/>
        <v>27 Nov 1991</v>
      </c>
      <c r="AD571" s="14" t="str">
        <f t="shared" si="42"/>
        <v>27 Nov 1991</v>
      </c>
      <c r="AE571">
        <f t="shared" ca="1" si="43"/>
        <v>34</v>
      </c>
      <c r="AH571" s="16">
        <v>4934.71</v>
      </c>
    </row>
    <row r="572" spans="1:34" ht="15.6" x14ac:dyDescent="0.3">
      <c r="A572" s="1"/>
      <c r="B572" s="1" t="s">
        <v>2952</v>
      </c>
      <c r="C572" s="1" t="s">
        <v>5743</v>
      </c>
      <c r="D572" t="s">
        <v>4732</v>
      </c>
      <c r="E572" t="s">
        <v>5744</v>
      </c>
      <c r="H572">
        <v>0</v>
      </c>
      <c r="K572" t="s">
        <v>2380</v>
      </c>
      <c r="L572" t="s">
        <v>2382</v>
      </c>
      <c r="O572">
        <v>49.15</v>
      </c>
      <c r="P572" t="str">
        <f t="shared" si="44"/>
        <v>Obesity</v>
      </c>
      <c r="S572">
        <v>8.08</v>
      </c>
      <c r="T572" t="str">
        <f t="shared" si="40"/>
        <v>diabetes</v>
      </c>
      <c r="X572">
        <v>1974</v>
      </c>
      <c r="Y572" t="s">
        <v>18</v>
      </c>
      <c r="Z572">
        <v>26</v>
      </c>
      <c r="AA572" s="11" t="str">
        <f t="shared" si="41"/>
        <v>26 Jun 1974</v>
      </c>
      <c r="AD572" s="14" t="str">
        <f t="shared" si="42"/>
        <v>26 Jun 1974</v>
      </c>
      <c r="AE572">
        <f t="shared" ca="1" si="43"/>
        <v>52</v>
      </c>
      <c r="AH572" s="16">
        <v>4942.0600000000004</v>
      </c>
    </row>
    <row r="573" spans="1:34" ht="15.6" x14ac:dyDescent="0.3">
      <c r="A573" s="1"/>
      <c r="B573" s="1" t="s">
        <v>2953</v>
      </c>
      <c r="C573" s="1" t="s">
        <v>5745</v>
      </c>
      <c r="D573" t="s">
        <v>4732</v>
      </c>
      <c r="E573" t="s">
        <v>5746</v>
      </c>
      <c r="H573">
        <v>1</v>
      </c>
      <c r="K573" t="s">
        <v>2380</v>
      </c>
      <c r="L573" t="s">
        <v>2380</v>
      </c>
      <c r="O573">
        <v>28.31</v>
      </c>
      <c r="P573" t="str">
        <f t="shared" si="44"/>
        <v>Overweight</v>
      </c>
      <c r="S573">
        <v>6.29</v>
      </c>
      <c r="T573" t="str">
        <f t="shared" si="40"/>
        <v>Prediabetes</v>
      </c>
      <c r="X573">
        <v>1991</v>
      </c>
      <c r="Y573" t="s">
        <v>35</v>
      </c>
      <c r="Z573">
        <v>30</v>
      </c>
      <c r="AA573" s="11" t="str">
        <f t="shared" si="41"/>
        <v>30 Aug 1991</v>
      </c>
      <c r="AD573" s="14" t="str">
        <f t="shared" si="42"/>
        <v>30 Aug 1991</v>
      </c>
      <c r="AE573">
        <f t="shared" ca="1" si="43"/>
        <v>35</v>
      </c>
      <c r="AH573" s="16">
        <v>4949.76</v>
      </c>
    </row>
    <row r="574" spans="1:34" ht="15.6" x14ac:dyDescent="0.3">
      <c r="A574" s="1"/>
      <c r="B574" s="1" t="s">
        <v>2954</v>
      </c>
      <c r="C574" s="1" t="s">
        <v>5747</v>
      </c>
      <c r="D574" t="s">
        <v>4735</v>
      </c>
      <c r="E574" t="s">
        <v>5748</v>
      </c>
      <c r="H574">
        <v>1</v>
      </c>
      <c r="K574" t="s">
        <v>2380</v>
      </c>
      <c r="L574" t="s">
        <v>2382</v>
      </c>
      <c r="O574">
        <v>22.99</v>
      </c>
      <c r="P574" t="str">
        <f t="shared" si="44"/>
        <v>Normal Weight</v>
      </c>
      <c r="S574">
        <v>6.29</v>
      </c>
      <c r="T574" t="str">
        <f t="shared" si="40"/>
        <v>Prediabetes</v>
      </c>
      <c r="X574">
        <v>1973</v>
      </c>
      <c r="Y574" t="s">
        <v>15</v>
      </c>
      <c r="Z574">
        <v>7</v>
      </c>
      <c r="AA574" s="11" t="str">
        <f t="shared" si="41"/>
        <v>7 Nov 1973</v>
      </c>
      <c r="AD574" s="14" t="str">
        <f t="shared" si="42"/>
        <v>7 Nov 1973</v>
      </c>
      <c r="AE574">
        <f t="shared" ca="1" si="43"/>
        <v>52</v>
      </c>
      <c r="AH574" s="16">
        <v>4985.22</v>
      </c>
    </row>
    <row r="575" spans="1:34" ht="15.6" x14ac:dyDescent="0.3">
      <c r="A575" s="1"/>
      <c r="B575" s="1" t="s">
        <v>2955</v>
      </c>
      <c r="C575" s="1" t="s">
        <v>5749</v>
      </c>
      <c r="D575" t="s">
        <v>4735</v>
      </c>
      <c r="E575" t="s">
        <v>5750</v>
      </c>
      <c r="H575">
        <v>1</v>
      </c>
      <c r="K575" t="s">
        <v>2380</v>
      </c>
      <c r="L575" t="s">
        <v>2382</v>
      </c>
      <c r="O575">
        <v>29.07</v>
      </c>
      <c r="P575" t="str">
        <f t="shared" si="44"/>
        <v>Overweight</v>
      </c>
      <c r="S575">
        <v>5.12</v>
      </c>
      <c r="T575" t="str">
        <f t="shared" si="40"/>
        <v>normal</v>
      </c>
      <c r="X575">
        <v>1988</v>
      </c>
      <c r="Y575" t="s">
        <v>18</v>
      </c>
      <c r="Z575">
        <v>24</v>
      </c>
      <c r="AA575" s="11" t="str">
        <f t="shared" si="41"/>
        <v>24 Jun 1988</v>
      </c>
      <c r="AD575" s="14" t="str">
        <f t="shared" si="42"/>
        <v>24 Jun 1988</v>
      </c>
      <c r="AE575">
        <f t="shared" ca="1" si="43"/>
        <v>38</v>
      </c>
      <c r="AH575" s="16">
        <v>4992.38</v>
      </c>
    </row>
    <row r="576" spans="1:34" ht="15.6" x14ac:dyDescent="0.3">
      <c r="A576" s="1"/>
      <c r="B576" s="1" t="s">
        <v>2956</v>
      </c>
      <c r="C576" s="1" t="s">
        <v>5751</v>
      </c>
      <c r="D576" t="s">
        <v>4735</v>
      </c>
      <c r="E576" t="s">
        <v>5121</v>
      </c>
      <c r="H576">
        <v>1</v>
      </c>
      <c r="K576" t="s">
        <v>2380</v>
      </c>
      <c r="L576" t="s">
        <v>2382</v>
      </c>
      <c r="O576">
        <v>42.02</v>
      </c>
      <c r="P576" t="str">
        <f t="shared" si="44"/>
        <v>Obesity</v>
      </c>
      <c r="S576">
        <v>9.9499999999999993</v>
      </c>
      <c r="T576" t="str">
        <f t="shared" si="40"/>
        <v>diabetes</v>
      </c>
      <c r="X576">
        <v>2001</v>
      </c>
      <c r="Y576" t="s">
        <v>37</v>
      </c>
      <c r="Z576">
        <v>5</v>
      </c>
      <c r="AA576" s="11" t="str">
        <f t="shared" si="41"/>
        <v>5 Oct 2001</v>
      </c>
      <c r="AD576" s="14" t="str">
        <f t="shared" si="42"/>
        <v>5 Oct 2001</v>
      </c>
      <c r="AE576">
        <f t="shared" ca="1" si="43"/>
        <v>25</v>
      </c>
      <c r="AH576" s="16">
        <v>4999.04</v>
      </c>
    </row>
    <row r="577" spans="1:34" ht="15.6" x14ac:dyDescent="0.3">
      <c r="A577" s="1"/>
      <c r="B577" s="1" t="s">
        <v>2957</v>
      </c>
      <c r="C577" s="1" t="s">
        <v>5752</v>
      </c>
      <c r="D577" t="s">
        <v>5613</v>
      </c>
      <c r="E577" t="s">
        <v>5753</v>
      </c>
      <c r="H577">
        <v>1</v>
      </c>
      <c r="K577" t="s">
        <v>2380</v>
      </c>
      <c r="L577" t="s">
        <v>2380</v>
      </c>
      <c r="O577">
        <v>49.07</v>
      </c>
      <c r="P577" t="str">
        <f t="shared" si="44"/>
        <v>Obesity</v>
      </c>
      <c r="S577">
        <v>9.08</v>
      </c>
      <c r="T577" t="str">
        <f t="shared" si="40"/>
        <v>diabetes</v>
      </c>
      <c r="X577">
        <v>1988</v>
      </c>
      <c r="Y577" t="s">
        <v>20</v>
      </c>
      <c r="Z577">
        <v>4</v>
      </c>
      <c r="AA577" s="11" t="str">
        <f t="shared" si="41"/>
        <v>4 Sep 1988</v>
      </c>
      <c r="AD577" s="14" t="str">
        <f t="shared" si="42"/>
        <v>4 Sep 1988</v>
      </c>
      <c r="AE577">
        <f t="shared" ca="1" si="43"/>
        <v>38</v>
      </c>
      <c r="AH577" s="16">
        <v>5002.78</v>
      </c>
    </row>
    <row r="578" spans="1:34" ht="15.6" x14ac:dyDescent="0.3">
      <c r="A578" s="1"/>
      <c r="B578" s="1" t="s">
        <v>2958</v>
      </c>
      <c r="C578" s="1" t="s">
        <v>5754</v>
      </c>
      <c r="D578" t="s">
        <v>4735</v>
      </c>
      <c r="E578" t="s">
        <v>5755</v>
      </c>
      <c r="H578">
        <v>0</v>
      </c>
      <c r="K578" t="s">
        <v>2380</v>
      </c>
      <c r="L578" t="s">
        <v>2380</v>
      </c>
      <c r="O578">
        <v>19.8</v>
      </c>
      <c r="P578" t="str">
        <f t="shared" si="44"/>
        <v>Normal Weight</v>
      </c>
      <c r="S578">
        <v>4.82</v>
      </c>
      <c r="T578" t="str">
        <f t="shared" si="40"/>
        <v>normal</v>
      </c>
      <c r="X578">
        <v>1977</v>
      </c>
      <c r="Y578" t="s">
        <v>18</v>
      </c>
      <c r="Z578">
        <v>9</v>
      </c>
      <c r="AA578" s="11" t="str">
        <f t="shared" si="41"/>
        <v>9 Jun 1977</v>
      </c>
      <c r="AD578" s="14" t="str">
        <f t="shared" si="42"/>
        <v>9 Jun 1977</v>
      </c>
      <c r="AE578">
        <f t="shared" ca="1" si="43"/>
        <v>49</v>
      </c>
      <c r="AH578" s="16">
        <v>5003.7700000000004</v>
      </c>
    </row>
    <row r="579" spans="1:34" ht="15.6" x14ac:dyDescent="0.3">
      <c r="A579" s="1"/>
      <c r="B579" s="1" t="s">
        <v>2959</v>
      </c>
      <c r="C579" s="1" t="s">
        <v>5756</v>
      </c>
      <c r="D579" t="s">
        <v>4735</v>
      </c>
      <c r="E579" t="s">
        <v>5757</v>
      </c>
      <c r="H579">
        <v>1</v>
      </c>
      <c r="K579" t="s">
        <v>2380</v>
      </c>
      <c r="L579" t="s">
        <v>2382</v>
      </c>
      <c r="O579">
        <v>27.36</v>
      </c>
      <c r="P579" t="str">
        <f t="shared" si="44"/>
        <v>Overweight</v>
      </c>
      <c r="S579">
        <v>4.6500000000000004</v>
      </c>
      <c r="T579" t="str">
        <f t="shared" si="40"/>
        <v>normal</v>
      </c>
      <c r="X579">
        <v>1988</v>
      </c>
      <c r="Y579" t="s">
        <v>10</v>
      </c>
      <c r="Z579">
        <v>8</v>
      </c>
      <c r="AA579" s="11" t="str">
        <f t="shared" si="41"/>
        <v>8 Jul 1988</v>
      </c>
      <c r="AD579" s="14" t="str">
        <f t="shared" si="42"/>
        <v>8 Jul 1988</v>
      </c>
      <c r="AE579">
        <f t="shared" ca="1" si="43"/>
        <v>38</v>
      </c>
      <c r="AH579" s="16">
        <v>5003.8500000000004</v>
      </c>
    </row>
    <row r="580" spans="1:34" ht="15.6" x14ac:dyDescent="0.3">
      <c r="A580" s="1"/>
      <c r="B580" s="1" t="s">
        <v>2960</v>
      </c>
      <c r="C580" s="1" t="s">
        <v>5758</v>
      </c>
      <c r="D580" t="s">
        <v>4732</v>
      </c>
      <c r="E580" t="s">
        <v>5759</v>
      </c>
      <c r="H580">
        <v>1</v>
      </c>
      <c r="K580" t="s">
        <v>2380</v>
      </c>
      <c r="L580" t="s">
        <v>2382</v>
      </c>
      <c r="O580">
        <v>42.95</v>
      </c>
      <c r="P580" t="str">
        <f t="shared" si="44"/>
        <v>Obesity</v>
      </c>
      <c r="S580">
        <v>5.16</v>
      </c>
      <c r="T580" t="str">
        <f t="shared" si="40"/>
        <v>normal</v>
      </c>
      <c r="X580">
        <v>1988</v>
      </c>
      <c r="Y580" t="s">
        <v>15</v>
      </c>
      <c r="Z580">
        <v>9</v>
      </c>
      <c r="AA580" s="11" t="str">
        <f t="shared" si="41"/>
        <v>9 Nov 1988</v>
      </c>
      <c r="AD580" s="14" t="str">
        <f t="shared" si="42"/>
        <v>9 Nov 1988</v>
      </c>
      <c r="AE580">
        <f t="shared" ca="1" si="43"/>
        <v>37</v>
      </c>
      <c r="AH580" s="16">
        <v>5012.47</v>
      </c>
    </row>
    <row r="581" spans="1:34" ht="15.6" x14ac:dyDescent="0.3">
      <c r="A581" s="1"/>
      <c r="B581" s="1" t="s">
        <v>2961</v>
      </c>
      <c r="C581" s="1" t="s">
        <v>5760</v>
      </c>
      <c r="D581" t="s">
        <v>5613</v>
      </c>
      <c r="E581" t="s">
        <v>4972</v>
      </c>
      <c r="H581">
        <v>0</v>
      </c>
      <c r="K581" t="s">
        <v>2380</v>
      </c>
      <c r="L581" t="s">
        <v>2380</v>
      </c>
      <c r="O581">
        <v>42.66</v>
      </c>
      <c r="P581" t="str">
        <f t="shared" si="44"/>
        <v>Obesity</v>
      </c>
      <c r="S581">
        <v>10.44</v>
      </c>
      <c r="T581" t="str">
        <f t="shared" si="40"/>
        <v>diabetes</v>
      </c>
      <c r="X581">
        <v>1985</v>
      </c>
      <c r="Y581" t="s">
        <v>30</v>
      </c>
      <c r="Z581">
        <v>28</v>
      </c>
      <c r="AA581" s="11" t="str">
        <f t="shared" si="41"/>
        <v>28 Dec 1985</v>
      </c>
      <c r="AD581" s="14" t="str">
        <f t="shared" si="42"/>
        <v>28 Dec 1985</v>
      </c>
      <c r="AE581">
        <f t="shared" ca="1" si="43"/>
        <v>40</v>
      </c>
      <c r="AH581" s="16">
        <v>5028.1499999999996</v>
      </c>
    </row>
    <row r="582" spans="1:34" ht="15.6" x14ac:dyDescent="0.3">
      <c r="A582" s="1"/>
      <c r="B582" s="1" t="s">
        <v>2962</v>
      </c>
      <c r="C582" s="1" t="s">
        <v>5761</v>
      </c>
      <c r="D582" t="s">
        <v>4735</v>
      </c>
      <c r="E582" t="s">
        <v>5762</v>
      </c>
      <c r="H582">
        <v>1</v>
      </c>
      <c r="K582" t="s">
        <v>2380</v>
      </c>
      <c r="L582" t="s">
        <v>2380</v>
      </c>
      <c r="O582">
        <v>33.630000000000003</v>
      </c>
      <c r="P582" t="str">
        <f t="shared" si="44"/>
        <v>Obesity</v>
      </c>
      <c r="S582">
        <v>5.69</v>
      </c>
      <c r="T582" t="str">
        <f t="shared" ref="T582:T645" si="45">IF(S582&lt;5.7,"normal",IF(S582&lt;6.5,"Prediabetes",IF(S582&gt;6.5,"diabetes")))</f>
        <v>normal</v>
      </c>
      <c r="X582">
        <v>1991</v>
      </c>
      <c r="Y582" t="s">
        <v>20</v>
      </c>
      <c r="Z582">
        <v>10</v>
      </c>
      <c r="AA582" s="11" t="str">
        <f t="shared" ref="AA582:AA645" si="46">CONCATENATE(Z582," ",Y582," ", X582)</f>
        <v>10 Sep 1991</v>
      </c>
      <c r="AD582" s="14" t="str">
        <f t="shared" ref="AD582:AD645" si="47">CONCATENATE(Z582," ",Y582," ",X582)</f>
        <v>10 Sep 1991</v>
      </c>
      <c r="AE582">
        <f t="shared" ref="AE582:AE645" ca="1" si="48">DATEDIF(AD582,TODAY(),"y")</f>
        <v>35</v>
      </c>
      <c r="AH582" s="16">
        <v>5031.2700000000004</v>
      </c>
    </row>
    <row r="583" spans="1:34" ht="15.6" x14ac:dyDescent="0.3">
      <c r="A583" s="1"/>
      <c r="B583" s="1" t="s">
        <v>2963</v>
      </c>
      <c r="C583" s="1" t="s">
        <v>5763</v>
      </c>
      <c r="D583" t="s">
        <v>4732</v>
      </c>
      <c r="E583" t="s">
        <v>5764</v>
      </c>
      <c r="H583">
        <v>0</v>
      </c>
      <c r="K583" t="s">
        <v>2380</v>
      </c>
      <c r="L583" t="s">
        <v>2380</v>
      </c>
      <c r="O583">
        <v>26.84</v>
      </c>
      <c r="P583" t="str">
        <f t="shared" ref="P583:P646" si="49">IF(O583&lt;18.5,"Underweight",IF(O583&lt;25,"Normal Weight",IF(O583&lt;30,"Overweight","Obesity")))</f>
        <v>Overweight</v>
      </c>
      <c r="S583">
        <v>6.5</v>
      </c>
      <c r="T583" t="b">
        <f t="shared" si="45"/>
        <v>0</v>
      </c>
      <c r="X583">
        <v>1986</v>
      </c>
      <c r="Y583" t="s">
        <v>18</v>
      </c>
      <c r="Z583">
        <v>29</v>
      </c>
      <c r="AA583" s="11" t="str">
        <f t="shared" si="46"/>
        <v>29 Jun 1986</v>
      </c>
      <c r="AD583" s="14" t="str">
        <f t="shared" si="47"/>
        <v>29 Jun 1986</v>
      </c>
      <c r="AE583">
        <f t="shared" ca="1" si="48"/>
        <v>40</v>
      </c>
      <c r="AH583" s="16">
        <v>5034.1000000000004</v>
      </c>
    </row>
    <row r="584" spans="1:34" ht="15.6" x14ac:dyDescent="0.3">
      <c r="A584" s="1"/>
      <c r="B584" s="1" t="s">
        <v>2964</v>
      </c>
      <c r="C584" s="1" t="s">
        <v>5765</v>
      </c>
      <c r="D584" t="s">
        <v>4732</v>
      </c>
      <c r="E584" t="s">
        <v>5766</v>
      </c>
      <c r="H584">
        <v>1</v>
      </c>
      <c r="K584" t="s">
        <v>2380</v>
      </c>
      <c r="L584" t="s">
        <v>2382</v>
      </c>
      <c r="O584">
        <v>28.3</v>
      </c>
      <c r="P584" t="str">
        <f t="shared" si="49"/>
        <v>Overweight</v>
      </c>
      <c r="S584">
        <v>5.73</v>
      </c>
      <c r="T584" t="str">
        <f t="shared" si="45"/>
        <v>Prediabetes</v>
      </c>
      <c r="X584">
        <v>1997</v>
      </c>
      <c r="Y584" t="s">
        <v>30</v>
      </c>
      <c r="Z584">
        <v>4</v>
      </c>
      <c r="AA584" s="11" t="str">
        <f t="shared" si="46"/>
        <v>4 Dec 1997</v>
      </c>
      <c r="AD584" s="14" t="str">
        <f t="shared" si="47"/>
        <v>4 Dec 1997</v>
      </c>
      <c r="AE584">
        <f t="shared" ca="1" si="48"/>
        <v>28</v>
      </c>
      <c r="AH584" s="16">
        <v>5038.57</v>
      </c>
    </row>
    <row r="585" spans="1:34" ht="15.6" x14ac:dyDescent="0.3">
      <c r="A585" s="1"/>
      <c r="B585" s="1" t="s">
        <v>2965</v>
      </c>
      <c r="C585" s="1" t="s">
        <v>5767</v>
      </c>
      <c r="D585" t="s">
        <v>4735</v>
      </c>
      <c r="E585" t="s">
        <v>5768</v>
      </c>
      <c r="H585">
        <v>0</v>
      </c>
      <c r="K585" t="s">
        <v>2380</v>
      </c>
      <c r="L585" t="s">
        <v>2382</v>
      </c>
      <c r="O585">
        <v>27.06</v>
      </c>
      <c r="P585" t="str">
        <f t="shared" si="49"/>
        <v>Overweight</v>
      </c>
      <c r="S585">
        <v>5.74</v>
      </c>
      <c r="T585" t="str">
        <f t="shared" si="45"/>
        <v>Prediabetes</v>
      </c>
      <c r="X585">
        <v>2001</v>
      </c>
      <c r="Y585" t="s">
        <v>37</v>
      </c>
      <c r="Z585">
        <v>16</v>
      </c>
      <c r="AA585" s="11" t="str">
        <f t="shared" si="46"/>
        <v>16 Oct 2001</v>
      </c>
      <c r="AD585" s="14" t="str">
        <f t="shared" si="47"/>
        <v>16 Oct 2001</v>
      </c>
      <c r="AE585">
        <f t="shared" ca="1" si="48"/>
        <v>24</v>
      </c>
      <c r="AH585" s="16">
        <v>5043.13</v>
      </c>
    </row>
    <row r="586" spans="1:34" ht="15.6" x14ac:dyDescent="0.3">
      <c r="A586" s="1"/>
      <c r="B586" s="1" t="s">
        <v>2966</v>
      </c>
      <c r="C586" s="1" t="s">
        <v>5769</v>
      </c>
      <c r="D586" t="s">
        <v>4735</v>
      </c>
      <c r="E586" t="s">
        <v>4741</v>
      </c>
      <c r="H586">
        <v>0</v>
      </c>
      <c r="K586" t="s">
        <v>2380</v>
      </c>
      <c r="L586" t="s">
        <v>2382</v>
      </c>
      <c r="O586">
        <v>47.13</v>
      </c>
      <c r="P586" t="str">
        <f t="shared" si="49"/>
        <v>Obesity</v>
      </c>
      <c r="S586">
        <v>8.6999999999999993</v>
      </c>
      <c r="T586" t="str">
        <f t="shared" si="45"/>
        <v>diabetes</v>
      </c>
      <c r="X586">
        <v>1997</v>
      </c>
      <c r="Y586" t="s">
        <v>10</v>
      </c>
      <c r="Z586">
        <v>29</v>
      </c>
      <c r="AA586" s="11" t="str">
        <f t="shared" si="46"/>
        <v>29 Jul 1997</v>
      </c>
      <c r="AD586" s="14" t="str">
        <f t="shared" si="47"/>
        <v>29 Jul 1997</v>
      </c>
      <c r="AE586">
        <f t="shared" ca="1" si="48"/>
        <v>29</v>
      </c>
      <c r="AH586" s="16">
        <v>5045.1499999999996</v>
      </c>
    </row>
    <row r="587" spans="1:34" ht="15.6" x14ac:dyDescent="0.3">
      <c r="A587" s="1"/>
      <c r="B587" s="1" t="s">
        <v>2967</v>
      </c>
      <c r="C587" s="1" t="s">
        <v>5770</v>
      </c>
      <c r="D587" t="s">
        <v>4732</v>
      </c>
      <c r="E587" t="s">
        <v>5771</v>
      </c>
      <c r="H587">
        <v>0</v>
      </c>
      <c r="K587" t="s">
        <v>2380</v>
      </c>
      <c r="L587" t="s">
        <v>2380</v>
      </c>
      <c r="O587">
        <v>51.72</v>
      </c>
      <c r="P587" t="str">
        <f t="shared" si="49"/>
        <v>Obesity</v>
      </c>
      <c r="S587">
        <v>5.09</v>
      </c>
      <c r="T587" t="str">
        <f t="shared" si="45"/>
        <v>normal</v>
      </c>
      <c r="X587">
        <v>1980</v>
      </c>
      <c r="Y587" t="s">
        <v>20</v>
      </c>
      <c r="Z587">
        <v>7</v>
      </c>
      <c r="AA587" s="11" t="str">
        <f t="shared" si="46"/>
        <v>7 Sep 1980</v>
      </c>
      <c r="AD587" s="14" t="str">
        <f t="shared" si="47"/>
        <v>7 Sep 1980</v>
      </c>
      <c r="AE587">
        <f t="shared" ca="1" si="48"/>
        <v>46</v>
      </c>
      <c r="AH587" s="16">
        <v>5054.05</v>
      </c>
    </row>
    <row r="588" spans="1:34" ht="15.6" x14ac:dyDescent="0.3">
      <c r="A588" s="1"/>
      <c r="B588" s="1" t="s">
        <v>2968</v>
      </c>
      <c r="C588" s="1" t="s">
        <v>5772</v>
      </c>
      <c r="D588" t="s">
        <v>4735</v>
      </c>
      <c r="E588" t="s">
        <v>5492</v>
      </c>
      <c r="H588">
        <v>0</v>
      </c>
      <c r="K588" t="s">
        <v>2380</v>
      </c>
      <c r="L588" t="s">
        <v>2380</v>
      </c>
      <c r="O588">
        <v>48.59</v>
      </c>
      <c r="P588" t="str">
        <f t="shared" si="49"/>
        <v>Obesity</v>
      </c>
      <c r="S588">
        <v>5.57</v>
      </c>
      <c r="T588" t="str">
        <f t="shared" si="45"/>
        <v>normal</v>
      </c>
      <c r="X588">
        <v>1993</v>
      </c>
      <c r="Y588" t="s">
        <v>18</v>
      </c>
      <c r="Z588">
        <v>11</v>
      </c>
      <c r="AA588" s="11" t="str">
        <f t="shared" si="46"/>
        <v>11 Jun 1993</v>
      </c>
      <c r="AD588" s="14" t="str">
        <f t="shared" si="47"/>
        <v>11 Jun 1993</v>
      </c>
      <c r="AE588">
        <f t="shared" ca="1" si="48"/>
        <v>33</v>
      </c>
      <c r="AH588" s="16">
        <v>5059.5600000000004</v>
      </c>
    </row>
    <row r="589" spans="1:34" ht="15.6" x14ac:dyDescent="0.3">
      <c r="A589" s="1"/>
      <c r="B589" s="1" t="s">
        <v>2969</v>
      </c>
      <c r="C589" s="1" t="s">
        <v>5773</v>
      </c>
      <c r="D589" t="s">
        <v>4732</v>
      </c>
      <c r="E589" t="s">
        <v>5774</v>
      </c>
      <c r="H589">
        <v>0</v>
      </c>
      <c r="K589" t="s">
        <v>2380</v>
      </c>
      <c r="L589" t="s">
        <v>2380</v>
      </c>
      <c r="O589">
        <v>45.18</v>
      </c>
      <c r="P589" t="str">
        <f t="shared" si="49"/>
        <v>Obesity</v>
      </c>
      <c r="S589">
        <v>10.87</v>
      </c>
      <c r="T589" t="str">
        <f t="shared" si="45"/>
        <v>diabetes</v>
      </c>
      <c r="X589">
        <v>1978</v>
      </c>
      <c r="Y589" t="s">
        <v>15</v>
      </c>
      <c r="Z589">
        <v>22</v>
      </c>
      <c r="AA589" s="11" t="str">
        <f t="shared" si="46"/>
        <v>22 Nov 1978</v>
      </c>
      <c r="AD589" s="14" t="str">
        <f t="shared" si="47"/>
        <v>22 Nov 1978</v>
      </c>
      <c r="AE589">
        <f t="shared" ca="1" si="48"/>
        <v>47</v>
      </c>
      <c r="AH589" s="16">
        <v>5077.1899999999996</v>
      </c>
    </row>
    <row r="590" spans="1:34" ht="15.6" x14ac:dyDescent="0.3">
      <c r="A590" s="1"/>
      <c r="B590" s="1" t="s">
        <v>2970</v>
      </c>
      <c r="C590" s="1" t="s">
        <v>5775</v>
      </c>
      <c r="D590" t="s">
        <v>4732</v>
      </c>
      <c r="E590" t="s">
        <v>5408</v>
      </c>
      <c r="H590">
        <v>1</v>
      </c>
      <c r="K590" t="s">
        <v>2380</v>
      </c>
      <c r="L590" t="s">
        <v>2380</v>
      </c>
      <c r="O590">
        <v>27.9</v>
      </c>
      <c r="P590" t="str">
        <f t="shared" si="49"/>
        <v>Overweight</v>
      </c>
      <c r="S590">
        <v>6.02</v>
      </c>
      <c r="T590" t="str">
        <f t="shared" si="45"/>
        <v>Prediabetes</v>
      </c>
      <c r="X590">
        <v>1997</v>
      </c>
      <c r="Y590" t="s">
        <v>10</v>
      </c>
      <c r="Z590">
        <v>14</v>
      </c>
      <c r="AA590" s="11" t="str">
        <f t="shared" si="46"/>
        <v>14 Jul 1997</v>
      </c>
      <c r="AD590" s="14" t="str">
        <f t="shared" si="47"/>
        <v>14 Jul 1997</v>
      </c>
      <c r="AE590">
        <f t="shared" ca="1" si="48"/>
        <v>29</v>
      </c>
      <c r="AH590" s="16">
        <v>5080.1000000000004</v>
      </c>
    </row>
    <row r="591" spans="1:34" ht="15.6" x14ac:dyDescent="0.3">
      <c r="A591" s="1"/>
      <c r="B591" s="1" t="s">
        <v>2971</v>
      </c>
      <c r="C591" s="1" t="s">
        <v>5776</v>
      </c>
      <c r="D591" t="s">
        <v>4732</v>
      </c>
      <c r="E591" t="s">
        <v>5777</v>
      </c>
      <c r="H591">
        <v>0</v>
      </c>
      <c r="K591" t="s">
        <v>2380</v>
      </c>
      <c r="L591" t="s">
        <v>2382</v>
      </c>
      <c r="O591">
        <v>51.33</v>
      </c>
      <c r="P591" t="str">
        <f t="shared" si="49"/>
        <v>Obesity</v>
      </c>
      <c r="S591">
        <v>7</v>
      </c>
      <c r="T591" t="str">
        <f t="shared" si="45"/>
        <v>diabetes</v>
      </c>
      <c r="X591">
        <v>1999</v>
      </c>
      <c r="Y591" t="s">
        <v>18</v>
      </c>
      <c r="Z591">
        <v>19</v>
      </c>
      <c r="AA591" s="11" t="str">
        <f t="shared" si="46"/>
        <v>19 Jun 1999</v>
      </c>
      <c r="AD591" s="14" t="str">
        <f t="shared" si="47"/>
        <v>19 Jun 1999</v>
      </c>
      <c r="AE591">
        <f t="shared" ca="1" si="48"/>
        <v>27</v>
      </c>
      <c r="AH591" s="16">
        <v>5087.92</v>
      </c>
    </row>
    <row r="592" spans="1:34" ht="15.6" x14ac:dyDescent="0.3">
      <c r="A592" s="1"/>
      <c r="B592" s="1" t="s">
        <v>2972</v>
      </c>
      <c r="C592" s="1" t="s">
        <v>5778</v>
      </c>
      <c r="D592" t="s">
        <v>4732</v>
      </c>
      <c r="E592" t="s">
        <v>5779</v>
      </c>
      <c r="H592">
        <v>1</v>
      </c>
      <c r="K592" t="s">
        <v>2380</v>
      </c>
      <c r="L592" t="s">
        <v>2380</v>
      </c>
      <c r="O592">
        <v>30.59</v>
      </c>
      <c r="P592" t="str">
        <f t="shared" si="49"/>
        <v>Obesity</v>
      </c>
      <c r="S592">
        <v>5.56</v>
      </c>
      <c r="T592" t="str">
        <f t="shared" si="45"/>
        <v>normal</v>
      </c>
      <c r="X592">
        <v>1987</v>
      </c>
      <c r="Y592" t="s">
        <v>15</v>
      </c>
      <c r="Z592">
        <v>18</v>
      </c>
      <c r="AA592" s="11" t="str">
        <f t="shared" si="46"/>
        <v>18 Nov 1987</v>
      </c>
      <c r="AD592" s="14" t="str">
        <f t="shared" si="47"/>
        <v>18 Nov 1987</v>
      </c>
      <c r="AE592">
        <f t="shared" ca="1" si="48"/>
        <v>38</v>
      </c>
      <c r="AH592" s="16">
        <v>5116.5</v>
      </c>
    </row>
    <row r="593" spans="1:34" ht="15.6" x14ac:dyDescent="0.3">
      <c r="A593" s="1"/>
      <c r="B593" s="1" t="s">
        <v>2973</v>
      </c>
      <c r="C593" s="1" t="s">
        <v>4888</v>
      </c>
      <c r="D593" t="s">
        <v>5613</v>
      </c>
      <c r="E593" t="s">
        <v>5780</v>
      </c>
      <c r="H593">
        <v>0</v>
      </c>
      <c r="K593" t="s">
        <v>2380</v>
      </c>
      <c r="L593" t="s">
        <v>2380</v>
      </c>
      <c r="O593">
        <v>39.229999999999997</v>
      </c>
      <c r="P593" t="str">
        <f t="shared" si="49"/>
        <v>Obesity</v>
      </c>
      <c r="S593">
        <v>8.4499999999999993</v>
      </c>
      <c r="T593" t="str">
        <f t="shared" si="45"/>
        <v>diabetes</v>
      </c>
      <c r="X593">
        <v>1988</v>
      </c>
      <c r="Y593" t="s">
        <v>15</v>
      </c>
      <c r="Z593">
        <v>1</v>
      </c>
      <c r="AA593" s="11" t="str">
        <f t="shared" si="46"/>
        <v>1 Nov 1988</v>
      </c>
      <c r="AD593" s="14" t="str">
        <f t="shared" si="47"/>
        <v>1 Nov 1988</v>
      </c>
      <c r="AE593">
        <f t="shared" ca="1" si="48"/>
        <v>37</v>
      </c>
      <c r="AH593" s="16">
        <v>5124.1899999999996</v>
      </c>
    </row>
    <row r="594" spans="1:34" ht="15.6" x14ac:dyDescent="0.3">
      <c r="A594" s="1"/>
      <c r="B594" s="1" t="s">
        <v>2974</v>
      </c>
      <c r="C594" s="1" t="s">
        <v>5781</v>
      </c>
      <c r="D594" t="s">
        <v>4732</v>
      </c>
      <c r="E594" t="s">
        <v>5782</v>
      </c>
      <c r="H594">
        <v>0</v>
      </c>
      <c r="K594" t="s">
        <v>2380</v>
      </c>
      <c r="L594" t="s">
        <v>2380</v>
      </c>
      <c r="O594">
        <v>19.094999999999999</v>
      </c>
      <c r="P594" t="str">
        <f t="shared" si="49"/>
        <v>Normal Weight</v>
      </c>
      <c r="S594">
        <v>6.19</v>
      </c>
      <c r="T594" t="str">
        <f t="shared" si="45"/>
        <v>Prediabetes</v>
      </c>
      <c r="X594">
        <v>1987</v>
      </c>
      <c r="Y594" t="s">
        <v>20</v>
      </c>
      <c r="Z594">
        <v>13</v>
      </c>
      <c r="AA594" s="11" t="str">
        <f t="shared" si="46"/>
        <v>13 Sep 1987</v>
      </c>
      <c r="AD594" s="14" t="str">
        <f t="shared" si="47"/>
        <v>13 Sep 1987</v>
      </c>
      <c r="AE594">
        <f t="shared" ca="1" si="48"/>
        <v>39</v>
      </c>
      <c r="AH594" s="16">
        <v>5125.22</v>
      </c>
    </row>
    <row r="595" spans="1:34" ht="15.6" x14ac:dyDescent="0.3">
      <c r="A595" s="1"/>
      <c r="B595" s="1" t="s">
        <v>2975</v>
      </c>
      <c r="C595" s="1" t="s">
        <v>5783</v>
      </c>
      <c r="D595" t="s">
        <v>4735</v>
      </c>
      <c r="E595" t="s">
        <v>5225</v>
      </c>
      <c r="H595">
        <v>0</v>
      </c>
      <c r="K595" t="s">
        <v>2380</v>
      </c>
      <c r="L595" t="s">
        <v>2382</v>
      </c>
      <c r="O595">
        <v>49.72</v>
      </c>
      <c r="P595" t="str">
        <f t="shared" si="49"/>
        <v>Obesity</v>
      </c>
      <c r="S595">
        <v>7.71</v>
      </c>
      <c r="T595" t="str">
        <f t="shared" si="45"/>
        <v>diabetes</v>
      </c>
      <c r="X595">
        <v>1988</v>
      </c>
      <c r="Y595" t="s">
        <v>20</v>
      </c>
      <c r="Z595">
        <v>15</v>
      </c>
      <c r="AA595" s="11" t="str">
        <f t="shared" si="46"/>
        <v>15 Sep 1988</v>
      </c>
      <c r="AD595" s="14" t="str">
        <f t="shared" si="47"/>
        <v>15 Sep 1988</v>
      </c>
      <c r="AE595">
        <f t="shared" ca="1" si="48"/>
        <v>38</v>
      </c>
      <c r="AH595" s="16">
        <v>5136.75</v>
      </c>
    </row>
    <row r="596" spans="1:34" ht="15.6" x14ac:dyDescent="0.3">
      <c r="A596" s="1"/>
      <c r="B596" s="1" t="s">
        <v>2976</v>
      </c>
      <c r="C596" s="1" t="s">
        <v>4865</v>
      </c>
      <c r="D596" t="s">
        <v>4732</v>
      </c>
      <c r="E596" t="s">
        <v>5784</v>
      </c>
      <c r="H596">
        <v>1</v>
      </c>
      <c r="K596" t="s">
        <v>2380</v>
      </c>
      <c r="L596" t="s">
        <v>2380</v>
      </c>
      <c r="O596">
        <v>21.754999999999999</v>
      </c>
      <c r="P596" t="str">
        <f t="shared" si="49"/>
        <v>Normal Weight</v>
      </c>
      <c r="S596">
        <v>4.63</v>
      </c>
      <c r="T596" t="str">
        <f t="shared" si="45"/>
        <v>normal</v>
      </c>
      <c r="X596">
        <v>1993</v>
      </c>
      <c r="Y596" t="s">
        <v>30</v>
      </c>
      <c r="Z596">
        <v>10</v>
      </c>
      <c r="AA596" s="11" t="str">
        <f t="shared" si="46"/>
        <v>10 Dec 1993</v>
      </c>
      <c r="AD596" s="14" t="str">
        <f t="shared" si="47"/>
        <v>10 Dec 1993</v>
      </c>
      <c r="AE596">
        <f t="shared" ca="1" si="48"/>
        <v>32</v>
      </c>
      <c r="AH596" s="16">
        <v>5138.26</v>
      </c>
    </row>
    <row r="597" spans="1:34" ht="15.6" x14ac:dyDescent="0.3">
      <c r="A597" s="1"/>
      <c r="B597" s="1" t="s">
        <v>2977</v>
      </c>
      <c r="C597" s="1" t="s">
        <v>5785</v>
      </c>
      <c r="D597" t="s">
        <v>4732</v>
      </c>
      <c r="E597" t="s">
        <v>5786</v>
      </c>
      <c r="H597">
        <v>0</v>
      </c>
      <c r="K597" t="s">
        <v>2380</v>
      </c>
      <c r="L597" t="s">
        <v>2382</v>
      </c>
      <c r="O597">
        <v>48.39</v>
      </c>
      <c r="P597" t="str">
        <f t="shared" si="49"/>
        <v>Obesity</v>
      </c>
      <c r="S597">
        <v>4.6100000000000003</v>
      </c>
      <c r="T597" t="str">
        <f t="shared" si="45"/>
        <v>normal</v>
      </c>
      <c r="X597">
        <v>1984</v>
      </c>
      <c r="Y597" t="s">
        <v>35</v>
      </c>
      <c r="Z597">
        <v>22</v>
      </c>
      <c r="AA597" s="11" t="str">
        <f t="shared" si="46"/>
        <v>22 Aug 1984</v>
      </c>
      <c r="AD597" s="14" t="str">
        <f t="shared" si="47"/>
        <v>22 Aug 1984</v>
      </c>
      <c r="AE597">
        <f t="shared" ca="1" si="48"/>
        <v>42</v>
      </c>
      <c r="AH597" s="16">
        <v>5144.18</v>
      </c>
    </row>
    <row r="598" spans="1:34" ht="15.6" x14ac:dyDescent="0.3">
      <c r="A598" s="1"/>
      <c r="B598" s="1" t="s">
        <v>2978</v>
      </c>
      <c r="C598" s="1" t="s">
        <v>5787</v>
      </c>
      <c r="D598" t="s">
        <v>5613</v>
      </c>
      <c r="E598" t="s">
        <v>5788</v>
      </c>
      <c r="H598">
        <v>1</v>
      </c>
      <c r="K598" t="s">
        <v>2380</v>
      </c>
      <c r="L598" t="s">
        <v>2380</v>
      </c>
      <c r="O598">
        <v>47.15</v>
      </c>
      <c r="P598" t="str">
        <f t="shared" si="49"/>
        <v>Obesity</v>
      </c>
      <c r="S598">
        <v>9.5299999999999994</v>
      </c>
      <c r="T598" t="str">
        <f t="shared" si="45"/>
        <v>diabetes</v>
      </c>
      <c r="X598">
        <v>1990</v>
      </c>
      <c r="Y598" t="s">
        <v>35</v>
      </c>
      <c r="Z598">
        <v>22</v>
      </c>
      <c r="AA598" s="11" t="str">
        <f t="shared" si="46"/>
        <v>22 Aug 1990</v>
      </c>
      <c r="AD598" s="14" t="str">
        <f t="shared" si="47"/>
        <v>22 Aug 1990</v>
      </c>
      <c r="AE598">
        <f t="shared" ca="1" si="48"/>
        <v>36</v>
      </c>
      <c r="AH598" s="16">
        <v>5148.55</v>
      </c>
    </row>
    <row r="599" spans="1:34" ht="15.6" x14ac:dyDescent="0.3">
      <c r="A599" s="1"/>
      <c r="B599" s="1" t="s">
        <v>2979</v>
      </c>
      <c r="C599" s="1" t="s">
        <v>5789</v>
      </c>
      <c r="D599" t="s">
        <v>4732</v>
      </c>
      <c r="E599" t="s">
        <v>5790</v>
      </c>
      <c r="H599">
        <v>2</v>
      </c>
      <c r="K599" t="s">
        <v>2380</v>
      </c>
      <c r="L599" t="s">
        <v>2380</v>
      </c>
      <c r="O599">
        <v>47.59</v>
      </c>
      <c r="P599" t="str">
        <f t="shared" si="49"/>
        <v>Obesity</v>
      </c>
      <c r="S599">
        <v>11.43</v>
      </c>
      <c r="T599" t="str">
        <f t="shared" si="45"/>
        <v>diabetes</v>
      </c>
      <c r="X599">
        <v>1990</v>
      </c>
      <c r="Y599" t="s">
        <v>37</v>
      </c>
      <c r="Z599">
        <v>9</v>
      </c>
      <c r="AA599" s="11" t="str">
        <f t="shared" si="46"/>
        <v>9 Oct 1990</v>
      </c>
      <c r="AD599" s="14" t="str">
        <f t="shared" si="47"/>
        <v>9 Oct 1990</v>
      </c>
      <c r="AE599">
        <f t="shared" ca="1" si="48"/>
        <v>36</v>
      </c>
      <c r="AH599" s="16">
        <v>5152.13</v>
      </c>
    </row>
    <row r="600" spans="1:34" ht="15.6" x14ac:dyDescent="0.3">
      <c r="A600" s="1"/>
      <c r="B600" s="1" t="s">
        <v>2980</v>
      </c>
      <c r="C600" s="1" t="s">
        <v>5791</v>
      </c>
      <c r="D600" t="s">
        <v>4735</v>
      </c>
      <c r="E600" t="s">
        <v>5792</v>
      </c>
      <c r="H600">
        <v>1</v>
      </c>
      <c r="K600" t="s">
        <v>2380</v>
      </c>
      <c r="L600" t="s">
        <v>2380</v>
      </c>
      <c r="O600">
        <v>39.81</v>
      </c>
      <c r="P600" t="str">
        <f t="shared" si="49"/>
        <v>Obesity</v>
      </c>
      <c r="S600">
        <v>7.65</v>
      </c>
      <c r="T600" t="str">
        <f t="shared" si="45"/>
        <v>diabetes</v>
      </c>
      <c r="X600">
        <v>1991</v>
      </c>
      <c r="Y600" t="s">
        <v>35</v>
      </c>
      <c r="Z600">
        <v>29</v>
      </c>
      <c r="AA600" s="11" t="str">
        <f t="shared" si="46"/>
        <v>29 Aug 1991</v>
      </c>
      <c r="AD600" s="14" t="str">
        <f t="shared" si="47"/>
        <v>29 Aug 1991</v>
      </c>
      <c r="AE600">
        <f t="shared" ca="1" si="48"/>
        <v>35</v>
      </c>
      <c r="AH600" s="16">
        <v>5166.96</v>
      </c>
    </row>
    <row r="601" spans="1:34" ht="15.6" x14ac:dyDescent="0.3">
      <c r="A601" s="1"/>
      <c r="B601" s="1" t="s">
        <v>2981</v>
      </c>
      <c r="C601" s="1" t="s">
        <v>5793</v>
      </c>
      <c r="D601" t="s">
        <v>4735</v>
      </c>
      <c r="E601" t="s">
        <v>5794</v>
      </c>
      <c r="H601">
        <v>0</v>
      </c>
      <c r="K601" t="s">
        <v>2380</v>
      </c>
      <c r="L601" t="s">
        <v>2380</v>
      </c>
      <c r="O601">
        <v>31.02</v>
      </c>
      <c r="P601" t="str">
        <f t="shared" si="49"/>
        <v>Obesity</v>
      </c>
      <c r="S601">
        <v>5.87</v>
      </c>
      <c r="T601" t="str">
        <f t="shared" si="45"/>
        <v>Prediabetes</v>
      </c>
      <c r="X601">
        <v>1984</v>
      </c>
      <c r="Y601" t="s">
        <v>37</v>
      </c>
      <c r="Z601">
        <v>16</v>
      </c>
      <c r="AA601" s="11" t="str">
        <f t="shared" si="46"/>
        <v>16 Oct 1984</v>
      </c>
      <c r="AD601" s="14" t="str">
        <f t="shared" si="47"/>
        <v>16 Oct 1984</v>
      </c>
      <c r="AE601">
        <f t="shared" ca="1" si="48"/>
        <v>41</v>
      </c>
      <c r="AH601" s="16">
        <v>5177.12</v>
      </c>
    </row>
    <row r="602" spans="1:34" ht="15.6" x14ac:dyDescent="0.3">
      <c r="A602" s="1"/>
      <c r="B602" s="1" t="s">
        <v>2982</v>
      </c>
      <c r="C602" s="1" t="s">
        <v>5795</v>
      </c>
      <c r="D602" t="s">
        <v>4732</v>
      </c>
      <c r="E602" t="s">
        <v>5796</v>
      </c>
      <c r="H602">
        <v>1</v>
      </c>
      <c r="K602" t="s">
        <v>2380</v>
      </c>
      <c r="L602" t="s">
        <v>2380</v>
      </c>
      <c r="O602">
        <v>24.75</v>
      </c>
      <c r="P602" t="str">
        <f t="shared" si="49"/>
        <v>Normal Weight</v>
      </c>
      <c r="S602">
        <v>4.3600000000000003</v>
      </c>
      <c r="T602" t="str">
        <f t="shared" si="45"/>
        <v>normal</v>
      </c>
      <c r="X602">
        <v>1979</v>
      </c>
      <c r="Y602" t="s">
        <v>20</v>
      </c>
      <c r="Z602">
        <v>12</v>
      </c>
      <c r="AA602" s="11" t="str">
        <f t="shared" si="46"/>
        <v>12 Sep 1979</v>
      </c>
      <c r="AD602" s="14" t="str">
        <f t="shared" si="47"/>
        <v>12 Sep 1979</v>
      </c>
      <c r="AE602">
        <f t="shared" ca="1" si="48"/>
        <v>47</v>
      </c>
      <c r="AH602" s="16">
        <v>5195.58</v>
      </c>
    </row>
    <row r="603" spans="1:34" ht="15.6" x14ac:dyDescent="0.3">
      <c r="A603" s="1"/>
      <c r="B603" s="1" t="s">
        <v>2983</v>
      </c>
      <c r="C603" s="1" t="s">
        <v>5797</v>
      </c>
      <c r="D603" t="s">
        <v>4732</v>
      </c>
      <c r="E603" t="s">
        <v>5798</v>
      </c>
      <c r="H603">
        <v>3</v>
      </c>
      <c r="K603" t="s">
        <v>2380</v>
      </c>
      <c r="L603" t="s">
        <v>2382</v>
      </c>
      <c r="O603">
        <v>30.114999999999998</v>
      </c>
      <c r="P603" t="str">
        <f t="shared" si="49"/>
        <v>Obesity</v>
      </c>
      <c r="S603">
        <v>10.119999999999999</v>
      </c>
      <c r="T603" t="str">
        <f t="shared" si="45"/>
        <v>diabetes</v>
      </c>
      <c r="X603">
        <v>2004</v>
      </c>
      <c r="Y603" t="s">
        <v>18</v>
      </c>
      <c r="Z603">
        <v>6</v>
      </c>
      <c r="AA603" s="11" t="str">
        <f t="shared" si="46"/>
        <v>6 Jun 2004</v>
      </c>
      <c r="AD603" s="14" t="str">
        <f t="shared" si="47"/>
        <v>6 Jun 2004</v>
      </c>
      <c r="AE603">
        <f t="shared" ca="1" si="48"/>
        <v>22</v>
      </c>
      <c r="AH603" s="16">
        <v>5198.6899999999996</v>
      </c>
    </row>
    <row r="604" spans="1:34" ht="15.6" x14ac:dyDescent="0.3">
      <c r="A604" s="1"/>
      <c r="B604" s="1" t="s">
        <v>2984</v>
      </c>
      <c r="C604" s="1" t="s">
        <v>5799</v>
      </c>
      <c r="D604" t="s">
        <v>4735</v>
      </c>
      <c r="E604" t="s">
        <v>5800</v>
      </c>
      <c r="H604">
        <v>1</v>
      </c>
      <c r="K604" t="s">
        <v>2380</v>
      </c>
      <c r="L604" t="s">
        <v>2380</v>
      </c>
      <c r="O604">
        <v>26.03</v>
      </c>
      <c r="P604" t="str">
        <f t="shared" si="49"/>
        <v>Overweight</v>
      </c>
      <c r="S604">
        <v>4.01</v>
      </c>
      <c r="T604" t="str">
        <f t="shared" si="45"/>
        <v>normal</v>
      </c>
      <c r="X604">
        <v>1983</v>
      </c>
      <c r="Y604" t="s">
        <v>37</v>
      </c>
      <c r="Z604">
        <v>24</v>
      </c>
      <c r="AA604" s="11" t="str">
        <f t="shared" si="46"/>
        <v>24 Oct 1983</v>
      </c>
      <c r="AD604" s="14" t="str">
        <f t="shared" si="47"/>
        <v>24 Oct 1983</v>
      </c>
      <c r="AE604">
        <f t="shared" ca="1" si="48"/>
        <v>42</v>
      </c>
      <c r="AH604" s="16">
        <v>5207.97</v>
      </c>
    </row>
    <row r="605" spans="1:34" ht="15.6" x14ac:dyDescent="0.3">
      <c r="A605" s="1"/>
      <c r="B605" s="1" t="s">
        <v>2985</v>
      </c>
      <c r="C605" s="1" t="s">
        <v>5801</v>
      </c>
      <c r="D605" t="s">
        <v>4732</v>
      </c>
      <c r="E605" t="s">
        <v>5802</v>
      </c>
      <c r="H605">
        <v>1</v>
      </c>
      <c r="K605" t="s">
        <v>2380</v>
      </c>
      <c r="L605" t="s">
        <v>2382</v>
      </c>
      <c r="O605">
        <v>20.045000000000002</v>
      </c>
      <c r="P605" t="str">
        <f t="shared" si="49"/>
        <v>Normal Weight</v>
      </c>
      <c r="S605">
        <v>4.7699999999999996</v>
      </c>
      <c r="T605" t="str">
        <f t="shared" si="45"/>
        <v>normal</v>
      </c>
      <c r="X605">
        <v>1993</v>
      </c>
      <c r="Y605" t="s">
        <v>18</v>
      </c>
      <c r="Z605">
        <v>17</v>
      </c>
      <c r="AA605" s="11" t="str">
        <f t="shared" si="46"/>
        <v>17 Jun 1993</v>
      </c>
      <c r="AD605" s="14" t="str">
        <f t="shared" si="47"/>
        <v>17 Jun 1993</v>
      </c>
      <c r="AE605">
        <f t="shared" ca="1" si="48"/>
        <v>33</v>
      </c>
      <c r="AH605" s="16">
        <v>5209.58</v>
      </c>
    </row>
    <row r="606" spans="1:34" ht="15.6" x14ac:dyDescent="0.3">
      <c r="A606" s="1"/>
      <c r="B606" s="1" t="s">
        <v>2986</v>
      </c>
      <c r="C606" s="1" t="s">
        <v>5803</v>
      </c>
      <c r="D606" t="s">
        <v>5613</v>
      </c>
      <c r="E606" t="s">
        <v>5107</v>
      </c>
      <c r="H606">
        <v>0</v>
      </c>
      <c r="K606" t="s">
        <v>2380</v>
      </c>
      <c r="L606" t="s">
        <v>2382</v>
      </c>
      <c r="O606">
        <v>40.24</v>
      </c>
      <c r="P606" t="str">
        <f t="shared" si="49"/>
        <v>Obesity</v>
      </c>
      <c r="S606">
        <v>6.83</v>
      </c>
      <c r="T606" t="str">
        <f t="shared" si="45"/>
        <v>diabetes</v>
      </c>
      <c r="X606">
        <v>1999</v>
      </c>
      <c r="Y606" t="s">
        <v>30</v>
      </c>
      <c r="Z606">
        <v>1</v>
      </c>
      <c r="AA606" s="11" t="str">
        <f t="shared" si="46"/>
        <v>1 Dec 1999</v>
      </c>
      <c r="AD606" s="14" t="str">
        <f t="shared" si="47"/>
        <v>1 Dec 1999</v>
      </c>
      <c r="AE606">
        <f t="shared" ca="1" si="48"/>
        <v>26</v>
      </c>
      <c r="AH606" s="16">
        <v>5213.22</v>
      </c>
    </row>
    <row r="607" spans="1:34" ht="15.6" x14ac:dyDescent="0.3">
      <c r="A607" s="1"/>
      <c r="B607" s="1" t="s">
        <v>2987</v>
      </c>
      <c r="C607" s="1" t="s">
        <v>5804</v>
      </c>
      <c r="D607" t="s">
        <v>5613</v>
      </c>
      <c r="E607" t="s">
        <v>5805</v>
      </c>
      <c r="H607">
        <v>1</v>
      </c>
      <c r="K607" t="s">
        <v>2380</v>
      </c>
      <c r="L607" t="s">
        <v>2380</v>
      </c>
      <c r="O607">
        <v>43.15</v>
      </c>
      <c r="P607" t="str">
        <f t="shared" si="49"/>
        <v>Obesity</v>
      </c>
      <c r="S607">
        <v>6.14</v>
      </c>
      <c r="T607" t="str">
        <f t="shared" si="45"/>
        <v>Prediabetes</v>
      </c>
      <c r="X607">
        <v>1995</v>
      </c>
      <c r="Y607" t="s">
        <v>18</v>
      </c>
      <c r="Z607">
        <v>6</v>
      </c>
      <c r="AA607" s="11" t="str">
        <f t="shared" si="46"/>
        <v>6 Jun 1995</v>
      </c>
      <c r="AD607" s="14" t="str">
        <f t="shared" si="47"/>
        <v>6 Jun 1995</v>
      </c>
      <c r="AE607">
        <f t="shared" ca="1" si="48"/>
        <v>31</v>
      </c>
      <c r="AH607" s="16">
        <v>5216.4799999999996</v>
      </c>
    </row>
    <row r="608" spans="1:34" ht="15.6" x14ac:dyDescent="0.3">
      <c r="A608" s="1"/>
      <c r="B608" s="1" t="s">
        <v>2988</v>
      </c>
      <c r="C608" s="1" t="s">
        <v>5806</v>
      </c>
      <c r="D608" t="s">
        <v>4735</v>
      </c>
      <c r="E608" t="s">
        <v>5768</v>
      </c>
      <c r="H608">
        <v>1</v>
      </c>
      <c r="K608" t="s">
        <v>2380</v>
      </c>
      <c r="L608" t="s">
        <v>2380</v>
      </c>
      <c r="O608">
        <v>27.7</v>
      </c>
      <c r="P608" t="str">
        <f t="shared" si="49"/>
        <v>Overweight</v>
      </c>
      <c r="S608">
        <v>5.6</v>
      </c>
      <c r="T608" t="str">
        <f t="shared" si="45"/>
        <v>normal</v>
      </c>
      <c r="X608">
        <v>1987</v>
      </c>
      <c r="Y608" t="s">
        <v>18</v>
      </c>
      <c r="Z608">
        <v>29</v>
      </c>
      <c r="AA608" s="11" t="str">
        <f t="shared" si="46"/>
        <v>29 Jun 1987</v>
      </c>
      <c r="AD608" s="14" t="str">
        <f t="shared" si="47"/>
        <v>29 Jun 1987</v>
      </c>
      <c r="AE608">
        <f t="shared" ca="1" si="48"/>
        <v>39</v>
      </c>
      <c r="AH608" s="16">
        <v>5227.99</v>
      </c>
    </row>
    <row r="609" spans="1:34" ht="15.6" x14ac:dyDescent="0.3">
      <c r="A609" s="1"/>
      <c r="B609" s="1" t="s">
        <v>2989</v>
      </c>
      <c r="C609" s="1" t="s">
        <v>4958</v>
      </c>
      <c r="D609" t="s">
        <v>4735</v>
      </c>
      <c r="E609" t="s">
        <v>5807</v>
      </c>
      <c r="H609">
        <v>2</v>
      </c>
      <c r="K609" t="s">
        <v>2380</v>
      </c>
      <c r="L609" t="s">
        <v>2382</v>
      </c>
      <c r="O609">
        <v>45.68</v>
      </c>
      <c r="P609" t="str">
        <f t="shared" si="49"/>
        <v>Obesity</v>
      </c>
      <c r="S609">
        <v>4.8</v>
      </c>
      <c r="T609" t="str">
        <f t="shared" si="45"/>
        <v>normal</v>
      </c>
      <c r="X609">
        <v>1987</v>
      </c>
      <c r="Y609" t="s">
        <v>30</v>
      </c>
      <c r="Z609">
        <v>26</v>
      </c>
      <c r="AA609" s="11" t="str">
        <f t="shared" si="46"/>
        <v>26 Dec 1987</v>
      </c>
      <c r="AD609" s="14" t="str">
        <f t="shared" si="47"/>
        <v>26 Dec 1987</v>
      </c>
      <c r="AE609">
        <f t="shared" ca="1" si="48"/>
        <v>38</v>
      </c>
      <c r="AH609" s="16">
        <v>5240.7700000000004</v>
      </c>
    </row>
    <row r="610" spans="1:34" ht="15.6" x14ac:dyDescent="0.3">
      <c r="A610" s="1"/>
      <c r="B610" s="1" t="s">
        <v>2990</v>
      </c>
      <c r="C610" s="1" t="s">
        <v>5808</v>
      </c>
      <c r="D610" t="s">
        <v>4735</v>
      </c>
      <c r="E610" t="s">
        <v>5809</v>
      </c>
      <c r="H610">
        <v>0</v>
      </c>
      <c r="K610" t="s">
        <v>2380</v>
      </c>
      <c r="L610" t="s">
        <v>2380</v>
      </c>
      <c r="O610">
        <v>27.3</v>
      </c>
      <c r="P610" t="str">
        <f t="shared" si="49"/>
        <v>Overweight</v>
      </c>
      <c r="S610">
        <v>11.89</v>
      </c>
      <c r="T610" t="str">
        <f t="shared" si="45"/>
        <v>diabetes</v>
      </c>
      <c r="X610">
        <v>1987</v>
      </c>
      <c r="Y610" t="s">
        <v>10</v>
      </c>
      <c r="Z610">
        <v>5</v>
      </c>
      <c r="AA610" s="11" t="str">
        <f t="shared" si="46"/>
        <v>5 Jul 1987</v>
      </c>
      <c r="AD610" s="14" t="str">
        <f t="shared" si="47"/>
        <v>5 Jul 1987</v>
      </c>
      <c r="AE610">
        <f t="shared" ca="1" si="48"/>
        <v>39</v>
      </c>
      <c r="AH610" s="16">
        <v>5245.23</v>
      </c>
    </row>
    <row r="611" spans="1:34" ht="15.6" x14ac:dyDescent="0.3">
      <c r="A611" s="1"/>
      <c r="B611" s="1" t="s">
        <v>2991</v>
      </c>
      <c r="C611" s="1" t="s">
        <v>5810</v>
      </c>
      <c r="D611" t="s">
        <v>4735</v>
      </c>
      <c r="E611" t="s">
        <v>5811</v>
      </c>
      <c r="H611">
        <v>1</v>
      </c>
      <c r="K611" t="s">
        <v>2380</v>
      </c>
      <c r="L611" t="s">
        <v>2382</v>
      </c>
      <c r="O611">
        <v>54.45</v>
      </c>
      <c r="P611" t="str">
        <f t="shared" si="49"/>
        <v>Obesity</v>
      </c>
      <c r="S611">
        <v>4.7300000000000004</v>
      </c>
      <c r="T611" t="str">
        <f t="shared" si="45"/>
        <v>normal</v>
      </c>
      <c r="X611">
        <v>1987</v>
      </c>
      <c r="Y611" t="s">
        <v>20</v>
      </c>
      <c r="Z611">
        <v>9</v>
      </c>
      <c r="AA611" s="11" t="str">
        <f t="shared" si="46"/>
        <v>9 Sep 1987</v>
      </c>
      <c r="AD611" s="14" t="str">
        <f t="shared" si="47"/>
        <v>9 Sep 1987</v>
      </c>
      <c r="AE611">
        <f t="shared" ca="1" si="48"/>
        <v>39</v>
      </c>
      <c r="AH611" s="16">
        <v>5246.05</v>
      </c>
    </row>
    <row r="612" spans="1:34" ht="15.6" x14ac:dyDescent="0.3">
      <c r="A612" s="1"/>
      <c r="B612" s="1" t="s">
        <v>2992</v>
      </c>
      <c r="C612" s="1" t="s">
        <v>5812</v>
      </c>
      <c r="D612" t="s">
        <v>4735</v>
      </c>
      <c r="E612" t="s">
        <v>5813</v>
      </c>
      <c r="H612">
        <v>1</v>
      </c>
      <c r="K612" t="s">
        <v>2380</v>
      </c>
      <c r="L612" t="s">
        <v>2380</v>
      </c>
      <c r="O612">
        <v>54.43</v>
      </c>
      <c r="P612" t="str">
        <f t="shared" si="49"/>
        <v>Obesity</v>
      </c>
      <c r="S612">
        <v>4.6100000000000003</v>
      </c>
      <c r="T612" t="str">
        <f t="shared" si="45"/>
        <v>normal</v>
      </c>
      <c r="X612">
        <v>1990</v>
      </c>
      <c r="Y612" t="s">
        <v>10</v>
      </c>
      <c r="Z612">
        <v>6</v>
      </c>
      <c r="AA612" s="11" t="str">
        <f t="shared" si="46"/>
        <v>6 Jul 1990</v>
      </c>
      <c r="AD612" s="14" t="str">
        <f t="shared" si="47"/>
        <v>6 Jul 1990</v>
      </c>
      <c r="AE612">
        <f t="shared" ca="1" si="48"/>
        <v>36</v>
      </c>
      <c r="AH612" s="16">
        <v>5253.52</v>
      </c>
    </row>
    <row r="613" spans="1:34" ht="15.6" x14ac:dyDescent="0.3">
      <c r="A613" s="1"/>
      <c r="B613" s="1" t="s">
        <v>2993</v>
      </c>
      <c r="C613" s="1" t="s">
        <v>5814</v>
      </c>
      <c r="D613" t="s">
        <v>4735</v>
      </c>
      <c r="E613" t="s">
        <v>5815</v>
      </c>
      <c r="H613">
        <v>0</v>
      </c>
      <c r="K613" t="s">
        <v>2380</v>
      </c>
      <c r="L613" t="s">
        <v>2380</v>
      </c>
      <c r="O613">
        <v>48.01</v>
      </c>
      <c r="P613" t="str">
        <f t="shared" si="49"/>
        <v>Obesity</v>
      </c>
      <c r="S613">
        <v>7.3</v>
      </c>
      <c r="T613" t="str">
        <f t="shared" si="45"/>
        <v>diabetes</v>
      </c>
      <c r="X613">
        <v>1989</v>
      </c>
      <c r="Y613" t="s">
        <v>15</v>
      </c>
      <c r="Z613">
        <v>25</v>
      </c>
      <c r="AA613" s="11" t="str">
        <f t="shared" si="46"/>
        <v>25 Nov 1989</v>
      </c>
      <c r="AD613" s="14" t="str">
        <f t="shared" si="47"/>
        <v>25 Nov 1989</v>
      </c>
      <c r="AE613">
        <f t="shared" ca="1" si="48"/>
        <v>36</v>
      </c>
      <c r="AH613" s="16">
        <v>5257.51</v>
      </c>
    </row>
    <row r="614" spans="1:34" ht="15.6" x14ac:dyDescent="0.3">
      <c r="A614" s="1"/>
      <c r="B614" s="1" t="s">
        <v>2994</v>
      </c>
      <c r="C614" s="1" t="s">
        <v>5816</v>
      </c>
      <c r="D614" t="s">
        <v>5613</v>
      </c>
      <c r="E614" t="s">
        <v>5817</v>
      </c>
      <c r="H614">
        <v>0</v>
      </c>
      <c r="K614" t="s">
        <v>2380</v>
      </c>
      <c r="L614" t="s">
        <v>2380</v>
      </c>
      <c r="O614">
        <v>48.32</v>
      </c>
      <c r="P614" t="str">
        <f t="shared" si="49"/>
        <v>Obesity</v>
      </c>
      <c r="S614">
        <v>5.88</v>
      </c>
      <c r="T614" t="str">
        <f t="shared" si="45"/>
        <v>Prediabetes</v>
      </c>
      <c r="X614">
        <v>1989</v>
      </c>
      <c r="Y614" t="s">
        <v>10</v>
      </c>
      <c r="Z614">
        <v>19</v>
      </c>
      <c r="AA614" s="11" t="str">
        <f t="shared" si="46"/>
        <v>19 Jul 1989</v>
      </c>
      <c r="AD614" s="14" t="str">
        <f t="shared" si="47"/>
        <v>19 Jul 1989</v>
      </c>
      <c r="AE614">
        <f t="shared" ca="1" si="48"/>
        <v>37</v>
      </c>
      <c r="AH614" s="16">
        <v>5261.47</v>
      </c>
    </row>
    <row r="615" spans="1:34" ht="15.6" x14ac:dyDescent="0.3">
      <c r="A615" s="1"/>
      <c r="B615" s="1" t="s">
        <v>2995</v>
      </c>
      <c r="C615" s="1" t="s">
        <v>5818</v>
      </c>
      <c r="D615" t="s">
        <v>4735</v>
      </c>
      <c r="E615" t="s">
        <v>5819</v>
      </c>
      <c r="H615">
        <v>1</v>
      </c>
      <c r="K615" t="s">
        <v>2380</v>
      </c>
      <c r="L615" t="s">
        <v>2380</v>
      </c>
      <c r="O615">
        <v>22.895</v>
      </c>
      <c r="P615" t="str">
        <f t="shared" si="49"/>
        <v>Normal Weight</v>
      </c>
      <c r="S615">
        <v>4.0599999999999996</v>
      </c>
      <c r="T615" t="str">
        <f t="shared" si="45"/>
        <v>normal</v>
      </c>
      <c r="X615">
        <v>1986</v>
      </c>
      <c r="Y615" t="s">
        <v>37</v>
      </c>
      <c r="Z615">
        <v>25</v>
      </c>
      <c r="AA615" s="11" t="str">
        <f t="shared" si="46"/>
        <v>25 Oct 1986</v>
      </c>
      <c r="AD615" s="14" t="str">
        <f t="shared" si="47"/>
        <v>25 Oct 1986</v>
      </c>
      <c r="AE615">
        <f t="shared" ca="1" si="48"/>
        <v>39</v>
      </c>
      <c r="AH615" s="16">
        <v>5266.37</v>
      </c>
    </row>
    <row r="616" spans="1:34" ht="15.6" x14ac:dyDescent="0.3">
      <c r="A616" s="1"/>
      <c r="B616" s="1" t="s">
        <v>2996</v>
      </c>
      <c r="C616" s="1" t="s">
        <v>5820</v>
      </c>
      <c r="D616" t="s">
        <v>4732</v>
      </c>
      <c r="E616" t="s">
        <v>5227</v>
      </c>
      <c r="H616">
        <v>1</v>
      </c>
      <c r="K616" t="s">
        <v>2380</v>
      </c>
      <c r="L616" t="s">
        <v>2382</v>
      </c>
      <c r="O616">
        <v>54.85</v>
      </c>
      <c r="P616" t="str">
        <f t="shared" si="49"/>
        <v>Obesity</v>
      </c>
      <c r="S616">
        <v>4.9000000000000004</v>
      </c>
      <c r="T616" t="str">
        <f t="shared" si="45"/>
        <v>normal</v>
      </c>
      <c r="X616">
        <v>1986</v>
      </c>
      <c r="Y616" t="s">
        <v>20</v>
      </c>
      <c r="Z616">
        <v>20</v>
      </c>
      <c r="AA616" s="11" t="str">
        <f t="shared" si="46"/>
        <v>20 Sep 1986</v>
      </c>
      <c r="AD616" s="14" t="str">
        <f t="shared" si="47"/>
        <v>20 Sep 1986</v>
      </c>
      <c r="AE616">
        <f t="shared" ca="1" si="48"/>
        <v>40</v>
      </c>
      <c r="AH616" s="16">
        <v>5267.82</v>
      </c>
    </row>
    <row r="617" spans="1:34" ht="15.6" x14ac:dyDescent="0.3">
      <c r="A617" s="1"/>
      <c r="B617" s="1" t="s">
        <v>2997</v>
      </c>
      <c r="C617" s="1" t="s">
        <v>5821</v>
      </c>
      <c r="D617" t="s">
        <v>4732</v>
      </c>
      <c r="E617" t="s">
        <v>5822</v>
      </c>
      <c r="H617">
        <v>1</v>
      </c>
      <c r="K617" t="s">
        <v>2380</v>
      </c>
      <c r="L617" t="s">
        <v>2380</v>
      </c>
      <c r="O617">
        <v>21.85</v>
      </c>
      <c r="P617" t="str">
        <f t="shared" si="49"/>
        <v>Normal Weight</v>
      </c>
      <c r="S617">
        <v>5.52</v>
      </c>
      <c r="T617" t="str">
        <f t="shared" si="45"/>
        <v>normal</v>
      </c>
      <c r="X617">
        <v>1986</v>
      </c>
      <c r="Y617" t="s">
        <v>37</v>
      </c>
      <c r="Z617">
        <v>20</v>
      </c>
      <c r="AA617" s="11" t="str">
        <f t="shared" si="46"/>
        <v>20 Oct 1986</v>
      </c>
      <c r="AD617" s="14" t="str">
        <f t="shared" si="47"/>
        <v>20 Oct 1986</v>
      </c>
      <c r="AE617">
        <f t="shared" ca="1" si="48"/>
        <v>39</v>
      </c>
      <c r="AH617" s="16">
        <v>5272.18</v>
      </c>
    </row>
    <row r="618" spans="1:34" ht="15.6" x14ac:dyDescent="0.3">
      <c r="A618" s="1"/>
      <c r="B618" s="1" t="s">
        <v>2998</v>
      </c>
      <c r="C618" s="1" t="s">
        <v>5823</v>
      </c>
      <c r="D618" t="s">
        <v>4735</v>
      </c>
      <c r="E618" t="s">
        <v>5824</v>
      </c>
      <c r="H618">
        <v>0</v>
      </c>
      <c r="K618" t="s">
        <v>2380</v>
      </c>
      <c r="L618" t="s">
        <v>2382</v>
      </c>
      <c r="O618">
        <v>51.86</v>
      </c>
      <c r="P618" t="str">
        <f t="shared" si="49"/>
        <v>Obesity</v>
      </c>
      <c r="S618">
        <v>5.2</v>
      </c>
      <c r="T618" t="str">
        <f t="shared" si="45"/>
        <v>normal</v>
      </c>
      <c r="X618">
        <v>1987</v>
      </c>
      <c r="Y618" t="s">
        <v>20</v>
      </c>
      <c r="Z618">
        <v>1</v>
      </c>
      <c r="AA618" s="11" t="str">
        <f t="shared" si="46"/>
        <v>1 Sep 1987</v>
      </c>
      <c r="AD618" s="14" t="str">
        <f t="shared" si="47"/>
        <v>1 Sep 1987</v>
      </c>
      <c r="AE618">
        <f t="shared" ca="1" si="48"/>
        <v>39</v>
      </c>
      <c r="AH618" s="16">
        <v>5275.86</v>
      </c>
    </row>
    <row r="619" spans="1:34" ht="15.6" x14ac:dyDescent="0.3">
      <c r="A619" s="1"/>
      <c r="B619" s="1" t="s">
        <v>2999</v>
      </c>
      <c r="C619" s="1" t="s">
        <v>5825</v>
      </c>
      <c r="D619" t="s">
        <v>4732</v>
      </c>
      <c r="E619" t="s">
        <v>5826</v>
      </c>
      <c r="H619">
        <v>3</v>
      </c>
      <c r="K619" t="s">
        <v>2380</v>
      </c>
      <c r="L619" t="s">
        <v>2380</v>
      </c>
      <c r="O619">
        <v>39.049999999999997</v>
      </c>
      <c r="P619" t="str">
        <f t="shared" si="49"/>
        <v>Obesity</v>
      </c>
      <c r="S619">
        <v>7.59</v>
      </c>
      <c r="T619" t="str">
        <f t="shared" si="45"/>
        <v>diabetes</v>
      </c>
      <c r="X619">
        <v>1974</v>
      </c>
      <c r="Y619" t="s">
        <v>15</v>
      </c>
      <c r="Z619">
        <v>12</v>
      </c>
      <c r="AA619" s="11" t="str">
        <f t="shared" si="46"/>
        <v>12 Nov 1974</v>
      </c>
      <c r="AD619" s="14" t="str">
        <f t="shared" si="47"/>
        <v>12 Nov 1974</v>
      </c>
      <c r="AE619">
        <f t="shared" ca="1" si="48"/>
        <v>51</v>
      </c>
      <c r="AH619" s="16">
        <v>5291.71</v>
      </c>
    </row>
    <row r="620" spans="1:34" ht="15.6" x14ac:dyDescent="0.3">
      <c r="A620" s="1"/>
      <c r="B620" s="1" t="s">
        <v>3000</v>
      </c>
      <c r="C620" s="1" t="s">
        <v>4871</v>
      </c>
      <c r="D620" t="s">
        <v>4732</v>
      </c>
      <c r="E620" t="s">
        <v>5827</v>
      </c>
      <c r="H620">
        <v>3</v>
      </c>
      <c r="K620" t="s">
        <v>2380</v>
      </c>
      <c r="L620" t="s">
        <v>2380</v>
      </c>
      <c r="O620">
        <v>31.824999999999999</v>
      </c>
      <c r="P620" t="str">
        <f t="shared" si="49"/>
        <v>Obesity</v>
      </c>
      <c r="S620">
        <v>8.2799999999999994</v>
      </c>
      <c r="T620" t="str">
        <f t="shared" si="45"/>
        <v>diabetes</v>
      </c>
      <c r="X620">
        <v>2004</v>
      </c>
      <c r="Y620" t="s">
        <v>35</v>
      </c>
      <c r="Z620">
        <v>22</v>
      </c>
      <c r="AA620" s="11" t="str">
        <f t="shared" si="46"/>
        <v>22 Aug 2004</v>
      </c>
      <c r="AD620" s="14" t="str">
        <f t="shared" si="47"/>
        <v>22 Aug 2004</v>
      </c>
      <c r="AE620">
        <f t="shared" ca="1" si="48"/>
        <v>22</v>
      </c>
      <c r="AH620" s="16">
        <v>5293.67</v>
      </c>
    </row>
    <row r="621" spans="1:34" ht="15.6" x14ac:dyDescent="0.3">
      <c r="A621" s="1"/>
      <c r="B621" s="1" t="s">
        <v>3001</v>
      </c>
      <c r="C621" s="1" t="s">
        <v>5264</v>
      </c>
      <c r="D621" t="s">
        <v>5613</v>
      </c>
      <c r="E621" t="s">
        <v>5099</v>
      </c>
      <c r="H621">
        <v>0</v>
      </c>
      <c r="K621" t="s">
        <v>2380</v>
      </c>
      <c r="L621" t="s">
        <v>2380</v>
      </c>
      <c r="O621">
        <v>46.43</v>
      </c>
      <c r="P621" t="str">
        <f t="shared" si="49"/>
        <v>Obesity</v>
      </c>
      <c r="S621">
        <v>6.72</v>
      </c>
      <c r="T621" t="str">
        <f t="shared" si="45"/>
        <v>diabetes</v>
      </c>
      <c r="X621">
        <v>2000</v>
      </c>
      <c r="Y621" t="s">
        <v>20</v>
      </c>
      <c r="Z621">
        <v>9</v>
      </c>
      <c r="AA621" s="11" t="str">
        <f t="shared" si="46"/>
        <v>9 Sep 2000</v>
      </c>
      <c r="AD621" s="14" t="str">
        <f t="shared" si="47"/>
        <v>9 Sep 2000</v>
      </c>
      <c r="AE621">
        <f t="shared" ca="1" si="48"/>
        <v>26</v>
      </c>
      <c r="AH621" s="16">
        <v>5306.7</v>
      </c>
    </row>
    <row r="622" spans="1:34" ht="15.6" x14ac:dyDescent="0.3">
      <c r="A622" s="1"/>
      <c r="B622" s="1" t="s">
        <v>3002</v>
      </c>
      <c r="C622" s="1" t="s">
        <v>5828</v>
      </c>
      <c r="D622" t="s">
        <v>4732</v>
      </c>
      <c r="E622" t="s">
        <v>5092</v>
      </c>
      <c r="H622">
        <v>1</v>
      </c>
      <c r="K622" t="s">
        <v>2380</v>
      </c>
      <c r="L622" t="s">
        <v>2380</v>
      </c>
      <c r="O622">
        <v>53.63</v>
      </c>
      <c r="P622" t="str">
        <f t="shared" si="49"/>
        <v>Obesity</v>
      </c>
      <c r="S622">
        <v>5.47</v>
      </c>
      <c r="T622" t="str">
        <f t="shared" si="45"/>
        <v>normal</v>
      </c>
      <c r="X622">
        <v>1994</v>
      </c>
      <c r="Y622" t="s">
        <v>15</v>
      </c>
      <c r="Z622">
        <v>13</v>
      </c>
      <c r="AA622" s="11" t="str">
        <f t="shared" si="46"/>
        <v>13 Nov 1994</v>
      </c>
      <c r="AD622" s="14" t="str">
        <f t="shared" si="47"/>
        <v>13 Nov 1994</v>
      </c>
      <c r="AE622">
        <f t="shared" ca="1" si="48"/>
        <v>31</v>
      </c>
      <c r="AH622" s="16">
        <v>5312.17</v>
      </c>
    </row>
    <row r="623" spans="1:34" ht="15.6" x14ac:dyDescent="0.3">
      <c r="A623" s="1"/>
      <c r="B623" s="1" t="s">
        <v>3003</v>
      </c>
      <c r="C623" s="1" t="s">
        <v>5829</v>
      </c>
      <c r="D623" t="s">
        <v>4732</v>
      </c>
      <c r="E623" t="s">
        <v>5187</v>
      </c>
      <c r="H623">
        <v>0</v>
      </c>
      <c r="K623" t="s">
        <v>2380</v>
      </c>
      <c r="L623" t="s">
        <v>2380</v>
      </c>
      <c r="O623">
        <v>48.7</v>
      </c>
      <c r="P623" t="str">
        <f t="shared" si="49"/>
        <v>Obesity</v>
      </c>
      <c r="S623">
        <v>4.71</v>
      </c>
      <c r="T623" t="str">
        <f t="shared" si="45"/>
        <v>normal</v>
      </c>
      <c r="X623">
        <v>1974</v>
      </c>
      <c r="Y623" t="s">
        <v>20</v>
      </c>
      <c r="Z623">
        <v>2</v>
      </c>
      <c r="AA623" s="11" t="str">
        <f t="shared" si="46"/>
        <v>2 Sep 1974</v>
      </c>
      <c r="AD623" s="14" t="str">
        <f t="shared" si="47"/>
        <v>2 Sep 1974</v>
      </c>
      <c r="AE623">
        <f t="shared" ca="1" si="48"/>
        <v>52</v>
      </c>
      <c r="AH623" s="16">
        <v>5322.24</v>
      </c>
    </row>
    <row r="624" spans="1:34" ht="15.6" x14ac:dyDescent="0.3">
      <c r="A624" s="1"/>
      <c r="B624" s="1" t="s">
        <v>3004</v>
      </c>
      <c r="C624" s="1" t="s">
        <v>5830</v>
      </c>
      <c r="D624" t="s">
        <v>4732</v>
      </c>
      <c r="E624" t="s">
        <v>5831</v>
      </c>
      <c r="H624">
        <v>0</v>
      </c>
      <c r="K624" t="s">
        <v>2380</v>
      </c>
      <c r="L624" t="s">
        <v>2380</v>
      </c>
      <c r="O624">
        <v>48.81</v>
      </c>
      <c r="P624" t="str">
        <f t="shared" si="49"/>
        <v>Obesity</v>
      </c>
      <c r="S624">
        <v>5.49</v>
      </c>
      <c r="T624" t="str">
        <f t="shared" si="45"/>
        <v>normal</v>
      </c>
      <c r="X624">
        <v>1992</v>
      </c>
      <c r="Y624" t="s">
        <v>18</v>
      </c>
      <c r="Z624">
        <v>18</v>
      </c>
      <c r="AA624" s="11" t="str">
        <f t="shared" si="46"/>
        <v>18 Jun 1992</v>
      </c>
      <c r="AD624" s="14" t="str">
        <f t="shared" si="47"/>
        <v>18 Jun 1992</v>
      </c>
      <c r="AE624">
        <f t="shared" ca="1" si="48"/>
        <v>34</v>
      </c>
      <c r="AH624" s="16">
        <v>5325.65</v>
      </c>
    </row>
    <row r="625" spans="1:34" ht="15.6" x14ac:dyDescent="0.3">
      <c r="A625" s="1"/>
      <c r="B625" s="1" t="s">
        <v>3005</v>
      </c>
      <c r="C625" s="1" t="s">
        <v>5832</v>
      </c>
      <c r="D625" t="s">
        <v>5613</v>
      </c>
      <c r="E625" t="s">
        <v>5833</v>
      </c>
      <c r="H625">
        <v>0</v>
      </c>
      <c r="K625" t="s">
        <v>2380</v>
      </c>
      <c r="L625" t="s">
        <v>2380</v>
      </c>
      <c r="O625">
        <v>47.53</v>
      </c>
      <c r="P625" t="str">
        <f t="shared" si="49"/>
        <v>Obesity</v>
      </c>
      <c r="S625">
        <v>4.72</v>
      </c>
      <c r="T625" t="str">
        <f t="shared" si="45"/>
        <v>normal</v>
      </c>
      <c r="X625">
        <v>1991</v>
      </c>
      <c r="Y625" t="s">
        <v>35</v>
      </c>
      <c r="Z625">
        <v>28</v>
      </c>
      <c r="AA625" s="11" t="str">
        <f t="shared" si="46"/>
        <v>28 Aug 1991</v>
      </c>
      <c r="AD625" s="14" t="str">
        <f t="shared" si="47"/>
        <v>28 Aug 1991</v>
      </c>
      <c r="AE625">
        <f t="shared" ca="1" si="48"/>
        <v>35</v>
      </c>
      <c r="AH625" s="16">
        <v>5327.4</v>
      </c>
    </row>
    <row r="626" spans="1:34" ht="15.6" x14ac:dyDescent="0.3">
      <c r="A626" s="1"/>
      <c r="B626" s="1" t="s">
        <v>3006</v>
      </c>
      <c r="C626" s="1" t="s">
        <v>5834</v>
      </c>
      <c r="D626" t="s">
        <v>4735</v>
      </c>
      <c r="E626" t="s">
        <v>5835</v>
      </c>
      <c r="H626">
        <v>0</v>
      </c>
      <c r="K626" t="s">
        <v>2380</v>
      </c>
      <c r="L626" t="s">
        <v>2380</v>
      </c>
      <c r="O626">
        <v>36.85</v>
      </c>
      <c r="P626" t="str">
        <f t="shared" si="49"/>
        <v>Obesity</v>
      </c>
      <c r="S626">
        <v>6.7</v>
      </c>
      <c r="T626" t="str">
        <f t="shared" si="45"/>
        <v>diabetes</v>
      </c>
      <c r="X626">
        <v>1972</v>
      </c>
      <c r="Y626" t="s">
        <v>30</v>
      </c>
      <c r="Z626">
        <v>15</v>
      </c>
      <c r="AA626" s="11" t="str">
        <f t="shared" si="46"/>
        <v>15 Dec 1972</v>
      </c>
      <c r="AD626" s="14" t="str">
        <f t="shared" si="47"/>
        <v>15 Dec 1972</v>
      </c>
      <c r="AE626">
        <f t="shared" ca="1" si="48"/>
        <v>53</v>
      </c>
      <c r="AH626" s="16">
        <v>5344.81</v>
      </c>
    </row>
    <row r="627" spans="1:34" ht="15.6" x14ac:dyDescent="0.3">
      <c r="A627" s="1"/>
      <c r="B627" s="1" t="s">
        <v>3007</v>
      </c>
      <c r="C627" s="1" t="s">
        <v>5836</v>
      </c>
      <c r="D627" t="s">
        <v>4732</v>
      </c>
      <c r="E627" t="s">
        <v>5837</v>
      </c>
      <c r="H627">
        <v>0</v>
      </c>
      <c r="K627" t="s">
        <v>2380</v>
      </c>
      <c r="L627" t="s">
        <v>2380</v>
      </c>
      <c r="O627">
        <v>29.3</v>
      </c>
      <c r="P627" t="str">
        <f t="shared" si="49"/>
        <v>Overweight</v>
      </c>
      <c r="S627">
        <v>5.5</v>
      </c>
      <c r="T627" t="str">
        <f t="shared" si="45"/>
        <v>normal</v>
      </c>
      <c r="X627">
        <v>1989</v>
      </c>
      <c r="Y627" t="s">
        <v>15</v>
      </c>
      <c r="Z627">
        <v>7</v>
      </c>
      <c r="AA627" s="11" t="str">
        <f t="shared" si="46"/>
        <v>7 Nov 1989</v>
      </c>
      <c r="AD627" s="14" t="str">
        <f t="shared" si="47"/>
        <v>7 Nov 1989</v>
      </c>
      <c r="AE627">
        <f t="shared" ca="1" si="48"/>
        <v>36</v>
      </c>
      <c r="AH627" s="16">
        <v>5354.07</v>
      </c>
    </row>
    <row r="628" spans="1:34" ht="15.6" x14ac:dyDescent="0.3">
      <c r="A628" s="1"/>
      <c r="B628" s="1" t="s">
        <v>3008</v>
      </c>
      <c r="C628" s="1" t="s">
        <v>5838</v>
      </c>
      <c r="D628" t="s">
        <v>4735</v>
      </c>
      <c r="E628" t="s">
        <v>5839</v>
      </c>
      <c r="H628">
        <v>1</v>
      </c>
      <c r="K628" t="s">
        <v>2380</v>
      </c>
      <c r="L628" t="s">
        <v>2380</v>
      </c>
      <c r="O628">
        <v>19.3</v>
      </c>
      <c r="P628" t="str">
        <f t="shared" si="49"/>
        <v>Normal Weight</v>
      </c>
      <c r="S628">
        <v>4.46</v>
      </c>
      <c r="T628" t="str">
        <f t="shared" si="45"/>
        <v>normal</v>
      </c>
      <c r="X628">
        <v>1994</v>
      </c>
      <c r="Y628" t="s">
        <v>30</v>
      </c>
      <c r="Z628">
        <v>7</v>
      </c>
      <c r="AA628" s="11" t="str">
        <f t="shared" si="46"/>
        <v>7 Dec 1994</v>
      </c>
      <c r="AD628" s="14" t="str">
        <f t="shared" si="47"/>
        <v>7 Dec 1994</v>
      </c>
      <c r="AE628">
        <f t="shared" ca="1" si="48"/>
        <v>31</v>
      </c>
      <c r="AH628" s="16">
        <v>5364.66</v>
      </c>
    </row>
    <row r="629" spans="1:34" ht="15.6" x14ac:dyDescent="0.3">
      <c r="A629" s="1"/>
      <c r="B629" s="1" t="s">
        <v>3009</v>
      </c>
      <c r="C629" s="1" t="s">
        <v>5840</v>
      </c>
      <c r="D629" t="s">
        <v>4735</v>
      </c>
      <c r="E629" t="s">
        <v>5841</v>
      </c>
      <c r="H629">
        <v>1</v>
      </c>
      <c r="K629" t="s">
        <v>2380</v>
      </c>
      <c r="L629" t="s">
        <v>2382</v>
      </c>
      <c r="O629">
        <v>24.13</v>
      </c>
      <c r="P629" t="str">
        <f t="shared" si="49"/>
        <v>Normal Weight</v>
      </c>
      <c r="S629">
        <v>5.29</v>
      </c>
      <c r="T629" t="str">
        <f t="shared" si="45"/>
        <v>normal</v>
      </c>
      <c r="X629">
        <v>1986</v>
      </c>
      <c r="Y629" t="s">
        <v>18</v>
      </c>
      <c r="Z629">
        <v>1</v>
      </c>
      <c r="AA629" s="11" t="str">
        <f t="shared" si="46"/>
        <v>1 Jun 1986</v>
      </c>
      <c r="AD629" s="14" t="str">
        <f t="shared" si="47"/>
        <v>1 Jun 1986</v>
      </c>
      <c r="AE629">
        <f t="shared" ca="1" si="48"/>
        <v>40</v>
      </c>
      <c r="AH629" s="16">
        <v>5373.36</v>
      </c>
    </row>
    <row r="630" spans="1:34" ht="15.6" x14ac:dyDescent="0.3">
      <c r="A630" s="1"/>
      <c r="B630" s="1" t="s">
        <v>3010</v>
      </c>
      <c r="C630" s="1" t="s">
        <v>5842</v>
      </c>
      <c r="D630" t="s">
        <v>4735</v>
      </c>
      <c r="E630" t="s">
        <v>5843</v>
      </c>
      <c r="H630">
        <v>0</v>
      </c>
      <c r="K630" t="s">
        <v>2380</v>
      </c>
      <c r="L630" t="s">
        <v>2382</v>
      </c>
      <c r="O630">
        <v>46.7</v>
      </c>
      <c r="P630" t="str">
        <f t="shared" si="49"/>
        <v>Obesity</v>
      </c>
      <c r="S630">
        <v>10.99</v>
      </c>
      <c r="T630" t="str">
        <f t="shared" si="45"/>
        <v>diabetes</v>
      </c>
      <c r="X630">
        <v>1989</v>
      </c>
      <c r="Y630" t="s">
        <v>15</v>
      </c>
      <c r="Z630">
        <v>18</v>
      </c>
      <c r="AA630" s="11" t="str">
        <f t="shared" si="46"/>
        <v>18 Nov 1989</v>
      </c>
      <c r="AD630" s="14" t="str">
        <f t="shared" si="47"/>
        <v>18 Nov 1989</v>
      </c>
      <c r="AE630">
        <f t="shared" ca="1" si="48"/>
        <v>36</v>
      </c>
      <c r="AH630" s="16">
        <v>5375.04</v>
      </c>
    </row>
    <row r="631" spans="1:34" ht="15.6" x14ac:dyDescent="0.3">
      <c r="A631" s="1"/>
      <c r="B631" s="1" t="s">
        <v>3011</v>
      </c>
      <c r="C631" s="1" t="s">
        <v>5844</v>
      </c>
      <c r="D631" t="s">
        <v>4735</v>
      </c>
      <c r="E631" t="s">
        <v>5845</v>
      </c>
      <c r="H631">
        <v>0</v>
      </c>
      <c r="K631" t="s">
        <v>2380</v>
      </c>
      <c r="L631" t="s">
        <v>2380</v>
      </c>
      <c r="O631">
        <v>45.27</v>
      </c>
      <c r="P631" t="str">
        <f t="shared" si="49"/>
        <v>Obesity</v>
      </c>
      <c r="S631">
        <v>5.2</v>
      </c>
      <c r="T631" t="str">
        <f t="shared" si="45"/>
        <v>normal</v>
      </c>
      <c r="X631">
        <v>1986</v>
      </c>
      <c r="Y631" t="s">
        <v>10</v>
      </c>
      <c r="Z631">
        <v>22</v>
      </c>
      <c r="AA631" s="11" t="str">
        <f t="shared" si="46"/>
        <v>22 Jul 1986</v>
      </c>
      <c r="AD631" s="14" t="str">
        <f t="shared" si="47"/>
        <v>22 Jul 1986</v>
      </c>
      <c r="AE631">
        <f t="shared" ca="1" si="48"/>
        <v>40</v>
      </c>
      <c r="AH631" s="16">
        <v>5377.46</v>
      </c>
    </row>
    <row r="632" spans="1:34" ht="15.6" x14ac:dyDescent="0.3">
      <c r="A632" s="1"/>
      <c r="B632" s="1" t="s">
        <v>3012</v>
      </c>
      <c r="C632" s="1" t="s">
        <v>5846</v>
      </c>
      <c r="D632" t="s">
        <v>5613</v>
      </c>
      <c r="E632" t="s">
        <v>5847</v>
      </c>
      <c r="H632">
        <v>2</v>
      </c>
      <c r="K632" t="s">
        <v>2380</v>
      </c>
      <c r="L632" t="s">
        <v>2380</v>
      </c>
      <c r="O632">
        <v>44.29</v>
      </c>
      <c r="P632" t="str">
        <f t="shared" si="49"/>
        <v>Obesity</v>
      </c>
      <c r="S632">
        <v>9.66</v>
      </c>
      <c r="T632" t="str">
        <f t="shared" si="45"/>
        <v>diabetes</v>
      </c>
      <c r="X632">
        <v>1984</v>
      </c>
      <c r="Y632" t="s">
        <v>18</v>
      </c>
      <c r="Z632">
        <v>1</v>
      </c>
      <c r="AA632" s="11" t="str">
        <f t="shared" si="46"/>
        <v>1 Jun 1984</v>
      </c>
      <c r="AD632" s="14" t="str">
        <f t="shared" si="47"/>
        <v>1 Jun 1984</v>
      </c>
      <c r="AE632">
        <f t="shared" ca="1" si="48"/>
        <v>42</v>
      </c>
      <c r="AH632" s="16">
        <v>5383.54</v>
      </c>
    </row>
    <row r="633" spans="1:34" ht="15.6" x14ac:dyDescent="0.3">
      <c r="A633" s="1"/>
      <c r="B633" s="1" t="s">
        <v>3013</v>
      </c>
      <c r="C633" s="1" t="s">
        <v>5848</v>
      </c>
      <c r="D633" t="s">
        <v>4735</v>
      </c>
      <c r="E633" t="s">
        <v>5849</v>
      </c>
      <c r="H633">
        <v>1</v>
      </c>
      <c r="K633" t="s">
        <v>2380</v>
      </c>
      <c r="L633" t="s">
        <v>2380</v>
      </c>
      <c r="O633">
        <v>54.59</v>
      </c>
      <c r="P633" t="str">
        <f t="shared" si="49"/>
        <v>Obesity</v>
      </c>
      <c r="S633">
        <v>4.22</v>
      </c>
      <c r="T633" t="str">
        <f t="shared" si="45"/>
        <v>normal</v>
      </c>
      <c r="X633">
        <v>1988</v>
      </c>
      <c r="Y633" t="s">
        <v>35</v>
      </c>
      <c r="Z633">
        <v>8</v>
      </c>
      <c r="AA633" s="11" t="str">
        <f t="shared" si="46"/>
        <v>8 Aug 1988</v>
      </c>
      <c r="AD633" s="14" t="str">
        <f t="shared" si="47"/>
        <v>8 Aug 1988</v>
      </c>
      <c r="AE633">
        <f t="shared" ca="1" si="48"/>
        <v>38</v>
      </c>
      <c r="AH633" s="16">
        <v>5385.34</v>
      </c>
    </row>
    <row r="634" spans="1:34" ht="15.6" x14ac:dyDescent="0.3">
      <c r="A634" s="1"/>
      <c r="B634" s="1" t="s">
        <v>3014</v>
      </c>
      <c r="C634" s="1" t="s">
        <v>5245</v>
      </c>
      <c r="D634" t="s">
        <v>4732</v>
      </c>
      <c r="E634" t="s">
        <v>5850</v>
      </c>
      <c r="H634">
        <v>0</v>
      </c>
      <c r="K634" t="s">
        <v>2380</v>
      </c>
      <c r="L634" t="s">
        <v>2380</v>
      </c>
      <c r="O634">
        <v>32.965000000000003</v>
      </c>
      <c r="P634" t="str">
        <f t="shared" si="49"/>
        <v>Obesity</v>
      </c>
      <c r="S634">
        <v>11.78</v>
      </c>
      <c r="T634" t="str">
        <f t="shared" si="45"/>
        <v>diabetes</v>
      </c>
      <c r="X634">
        <v>1989</v>
      </c>
      <c r="Y634" t="s">
        <v>15</v>
      </c>
      <c r="Z634">
        <v>6</v>
      </c>
      <c r="AA634" s="11" t="str">
        <f t="shared" si="46"/>
        <v>6 Nov 1989</v>
      </c>
      <c r="AD634" s="14" t="str">
        <f t="shared" si="47"/>
        <v>6 Nov 1989</v>
      </c>
      <c r="AE634">
        <f t="shared" ca="1" si="48"/>
        <v>36</v>
      </c>
      <c r="AH634" s="16">
        <v>5396.44</v>
      </c>
    </row>
    <row r="635" spans="1:34" ht="15.6" x14ac:dyDescent="0.3">
      <c r="A635" s="1"/>
      <c r="B635" s="1" t="s">
        <v>3015</v>
      </c>
      <c r="C635" s="1" t="s">
        <v>5851</v>
      </c>
      <c r="D635" t="s">
        <v>5613</v>
      </c>
      <c r="E635" t="s">
        <v>5852</v>
      </c>
      <c r="H635">
        <v>0</v>
      </c>
      <c r="K635" t="s">
        <v>2380</v>
      </c>
      <c r="L635" t="s">
        <v>2380</v>
      </c>
      <c r="O635">
        <v>38.049999999999997</v>
      </c>
      <c r="P635" t="str">
        <f t="shared" si="49"/>
        <v>Obesity</v>
      </c>
      <c r="S635">
        <v>9.6199999999999992</v>
      </c>
      <c r="T635" t="str">
        <f t="shared" si="45"/>
        <v>diabetes</v>
      </c>
      <c r="X635">
        <v>1984</v>
      </c>
      <c r="Y635" t="s">
        <v>20</v>
      </c>
      <c r="Z635">
        <v>3</v>
      </c>
      <c r="AA635" s="11" t="str">
        <f t="shared" si="46"/>
        <v>3 Sep 1984</v>
      </c>
      <c r="AD635" s="14" t="str">
        <f t="shared" si="47"/>
        <v>3 Sep 1984</v>
      </c>
      <c r="AE635">
        <f t="shared" ca="1" si="48"/>
        <v>42</v>
      </c>
      <c r="AH635" s="16">
        <v>5397.62</v>
      </c>
    </row>
    <row r="636" spans="1:34" ht="15.6" x14ac:dyDescent="0.3">
      <c r="A636" s="1"/>
      <c r="B636" s="1" t="s">
        <v>3016</v>
      </c>
      <c r="C636" s="1" t="s">
        <v>5853</v>
      </c>
      <c r="D636" t="s">
        <v>4735</v>
      </c>
      <c r="E636" t="s">
        <v>5159</v>
      </c>
      <c r="H636">
        <v>0</v>
      </c>
      <c r="K636" t="s">
        <v>2380</v>
      </c>
      <c r="L636" t="s">
        <v>2380</v>
      </c>
      <c r="O636">
        <v>46.14</v>
      </c>
      <c r="P636" t="str">
        <f t="shared" si="49"/>
        <v>Obesity</v>
      </c>
      <c r="S636">
        <v>10.78</v>
      </c>
      <c r="T636" t="str">
        <f t="shared" si="45"/>
        <v>diabetes</v>
      </c>
      <c r="X636">
        <v>1984</v>
      </c>
      <c r="Y636" t="s">
        <v>35</v>
      </c>
      <c r="Z636">
        <v>1</v>
      </c>
      <c r="AA636" s="11" t="str">
        <f t="shared" si="46"/>
        <v>1 Aug 1984</v>
      </c>
      <c r="AD636" s="14" t="str">
        <f t="shared" si="47"/>
        <v>1 Aug 1984</v>
      </c>
      <c r="AE636">
        <f t="shared" ca="1" si="48"/>
        <v>42</v>
      </c>
      <c r="AH636" s="16">
        <v>5400.98</v>
      </c>
    </row>
    <row r="637" spans="1:34" ht="15.6" x14ac:dyDescent="0.3">
      <c r="A637" s="1"/>
      <c r="B637" s="1" t="s">
        <v>3017</v>
      </c>
      <c r="C637" s="1" t="s">
        <v>5854</v>
      </c>
      <c r="D637" t="s">
        <v>4735</v>
      </c>
      <c r="E637" t="s">
        <v>5492</v>
      </c>
      <c r="H637">
        <v>2</v>
      </c>
      <c r="K637" t="s">
        <v>2380</v>
      </c>
      <c r="L637" t="s">
        <v>2380</v>
      </c>
      <c r="O637">
        <v>41.325000000000003</v>
      </c>
      <c r="P637" t="str">
        <f t="shared" si="49"/>
        <v>Obesity</v>
      </c>
      <c r="S637">
        <v>5.1100000000000003</v>
      </c>
      <c r="T637" t="str">
        <f t="shared" si="45"/>
        <v>normal</v>
      </c>
      <c r="X637">
        <v>1985</v>
      </c>
      <c r="Y637" t="s">
        <v>30</v>
      </c>
      <c r="Z637">
        <v>23</v>
      </c>
      <c r="AA637" s="11" t="str">
        <f t="shared" si="46"/>
        <v>23 Dec 1985</v>
      </c>
      <c r="AD637" s="14" t="str">
        <f t="shared" si="47"/>
        <v>23 Dec 1985</v>
      </c>
      <c r="AE637">
        <f t="shared" ca="1" si="48"/>
        <v>40</v>
      </c>
      <c r="AH637" s="16">
        <v>5402.89</v>
      </c>
    </row>
    <row r="638" spans="1:34" ht="15.6" x14ac:dyDescent="0.3">
      <c r="A638" s="1"/>
      <c r="B638" s="1" t="s">
        <v>3018</v>
      </c>
      <c r="C638" s="1" t="s">
        <v>5855</v>
      </c>
      <c r="D638" t="s">
        <v>5613</v>
      </c>
      <c r="E638" t="s">
        <v>5856</v>
      </c>
      <c r="H638">
        <v>0</v>
      </c>
      <c r="K638" t="s">
        <v>2380</v>
      </c>
      <c r="L638" t="s">
        <v>2380</v>
      </c>
      <c r="O638">
        <v>44.64</v>
      </c>
      <c r="P638" t="str">
        <f t="shared" si="49"/>
        <v>Obesity</v>
      </c>
      <c r="S638">
        <v>7.18</v>
      </c>
      <c r="T638" t="str">
        <f t="shared" si="45"/>
        <v>diabetes</v>
      </c>
      <c r="X638">
        <v>1975</v>
      </c>
      <c r="Y638" t="s">
        <v>20</v>
      </c>
      <c r="Z638">
        <v>27</v>
      </c>
      <c r="AA638" s="11" t="str">
        <f t="shared" si="46"/>
        <v>27 Sep 1975</v>
      </c>
      <c r="AD638" s="14" t="str">
        <f t="shared" si="47"/>
        <v>27 Sep 1975</v>
      </c>
      <c r="AE638">
        <f t="shared" ca="1" si="48"/>
        <v>51</v>
      </c>
      <c r="AH638" s="16">
        <v>5411.99</v>
      </c>
    </row>
    <row r="639" spans="1:34" ht="15.6" x14ac:dyDescent="0.3">
      <c r="A639" s="1"/>
      <c r="B639" s="1" t="s">
        <v>3019</v>
      </c>
      <c r="C639" s="1" t="s">
        <v>5349</v>
      </c>
      <c r="D639" t="s">
        <v>4735</v>
      </c>
      <c r="E639" t="s">
        <v>5857</v>
      </c>
      <c r="H639">
        <v>1</v>
      </c>
      <c r="K639" t="s">
        <v>2380</v>
      </c>
      <c r="L639" t="s">
        <v>2380</v>
      </c>
      <c r="O639">
        <v>25.175000000000001</v>
      </c>
      <c r="P639" t="str">
        <f t="shared" si="49"/>
        <v>Overweight</v>
      </c>
      <c r="S639">
        <v>4.96</v>
      </c>
      <c r="T639" t="str">
        <f t="shared" si="45"/>
        <v>normal</v>
      </c>
      <c r="X639">
        <v>1982</v>
      </c>
      <c r="Y639" t="s">
        <v>20</v>
      </c>
      <c r="Z639">
        <v>27</v>
      </c>
      <c r="AA639" s="11" t="str">
        <f t="shared" si="46"/>
        <v>27 Sep 1982</v>
      </c>
      <c r="AD639" s="14" t="str">
        <f t="shared" si="47"/>
        <v>27 Sep 1982</v>
      </c>
      <c r="AE639">
        <f t="shared" ca="1" si="48"/>
        <v>44</v>
      </c>
      <c r="AH639" s="16">
        <v>5415.66</v>
      </c>
    </row>
    <row r="640" spans="1:34" ht="15.6" x14ac:dyDescent="0.3">
      <c r="A640" s="1"/>
      <c r="B640" s="1" t="s">
        <v>3020</v>
      </c>
      <c r="C640" s="1" t="s">
        <v>5858</v>
      </c>
      <c r="D640" t="s">
        <v>5613</v>
      </c>
      <c r="E640" t="s">
        <v>5859</v>
      </c>
      <c r="H640">
        <v>0</v>
      </c>
      <c r="K640" t="s">
        <v>2380</v>
      </c>
      <c r="L640" t="s">
        <v>2380</v>
      </c>
      <c r="O640">
        <v>43.11</v>
      </c>
      <c r="P640" t="str">
        <f t="shared" si="49"/>
        <v>Obesity</v>
      </c>
      <c r="S640">
        <v>4.67</v>
      </c>
      <c r="T640" t="str">
        <f t="shared" si="45"/>
        <v>normal</v>
      </c>
      <c r="X640">
        <v>1991</v>
      </c>
      <c r="Y640" t="s">
        <v>10</v>
      </c>
      <c r="Z640">
        <v>6</v>
      </c>
      <c r="AA640" s="11" t="str">
        <f t="shared" si="46"/>
        <v>6 Jul 1991</v>
      </c>
      <c r="AD640" s="14" t="str">
        <f t="shared" si="47"/>
        <v>6 Jul 1991</v>
      </c>
      <c r="AE640">
        <f t="shared" ca="1" si="48"/>
        <v>35</v>
      </c>
      <c r="AH640" s="16">
        <v>5425.02</v>
      </c>
    </row>
    <row r="641" spans="1:34" ht="15.6" x14ac:dyDescent="0.3">
      <c r="A641" s="1"/>
      <c r="B641" s="1" t="s">
        <v>3021</v>
      </c>
      <c r="C641" s="1" t="s">
        <v>5860</v>
      </c>
      <c r="D641" t="s">
        <v>4732</v>
      </c>
      <c r="E641" t="s">
        <v>5203</v>
      </c>
      <c r="H641">
        <v>0</v>
      </c>
      <c r="K641" t="s">
        <v>2380</v>
      </c>
      <c r="L641" t="s">
        <v>2380</v>
      </c>
      <c r="O641">
        <v>53.32</v>
      </c>
      <c r="P641" t="str">
        <f t="shared" si="49"/>
        <v>Obesity</v>
      </c>
      <c r="S641">
        <v>5.0599999999999996</v>
      </c>
      <c r="T641" t="str">
        <f t="shared" si="45"/>
        <v>normal</v>
      </c>
      <c r="X641">
        <v>1992</v>
      </c>
      <c r="Y641" t="s">
        <v>20</v>
      </c>
      <c r="Z641">
        <v>17</v>
      </c>
      <c r="AA641" s="11" t="str">
        <f t="shared" si="46"/>
        <v>17 Sep 1992</v>
      </c>
      <c r="AD641" s="14" t="str">
        <f t="shared" si="47"/>
        <v>17 Sep 1992</v>
      </c>
      <c r="AE641">
        <f t="shared" ca="1" si="48"/>
        <v>34</v>
      </c>
      <c r="AH641" s="16">
        <v>5428.73</v>
      </c>
    </row>
    <row r="642" spans="1:34" ht="15.6" x14ac:dyDescent="0.3">
      <c r="A642" s="1"/>
      <c r="B642" s="1" t="s">
        <v>3022</v>
      </c>
      <c r="C642" s="1" t="s">
        <v>5861</v>
      </c>
      <c r="D642" t="s">
        <v>4735</v>
      </c>
      <c r="E642" t="s">
        <v>4974</v>
      </c>
      <c r="H642">
        <v>1</v>
      </c>
      <c r="K642" t="s">
        <v>2380</v>
      </c>
      <c r="L642" t="s">
        <v>2380</v>
      </c>
      <c r="O642">
        <v>38.04</v>
      </c>
      <c r="P642" t="str">
        <f t="shared" si="49"/>
        <v>Obesity</v>
      </c>
      <c r="S642">
        <v>5.0199999999999996</v>
      </c>
      <c r="T642" t="str">
        <f t="shared" si="45"/>
        <v>normal</v>
      </c>
      <c r="X642">
        <v>1978</v>
      </c>
      <c r="Y642" t="s">
        <v>18</v>
      </c>
      <c r="Z642">
        <v>8</v>
      </c>
      <c r="AA642" s="11" t="str">
        <f t="shared" si="46"/>
        <v>8 Jun 1978</v>
      </c>
      <c r="AD642" s="14" t="str">
        <f t="shared" si="47"/>
        <v>8 Jun 1978</v>
      </c>
      <c r="AE642">
        <f t="shared" ca="1" si="48"/>
        <v>48</v>
      </c>
      <c r="AH642" s="16">
        <v>5428.98</v>
      </c>
    </row>
    <row r="643" spans="1:34" ht="15.6" x14ac:dyDescent="0.3">
      <c r="A643" s="1"/>
      <c r="B643" s="1" t="s">
        <v>3023</v>
      </c>
      <c r="C643" s="1" t="s">
        <v>5862</v>
      </c>
      <c r="D643" t="s">
        <v>4732</v>
      </c>
      <c r="E643" t="s">
        <v>5863</v>
      </c>
      <c r="H643">
        <v>0</v>
      </c>
      <c r="K643" t="s">
        <v>2380</v>
      </c>
      <c r="L643" t="s">
        <v>2380</v>
      </c>
      <c r="O643">
        <v>37.9</v>
      </c>
      <c r="P643" t="str">
        <f t="shared" si="49"/>
        <v>Obesity</v>
      </c>
      <c r="S643">
        <v>7.76</v>
      </c>
      <c r="T643" t="str">
        <f t="shared" si="45"/>
        <v>diabetes</v>
      </c>
      <c r="X643">
        <v>1982</v>
      </c>
      <c r="Y643" t="s">
        <v>35</v>
      </c>
      <c r="Z643">
        <v>25</v>
      </c>
      <c r="AA643" s="11" t="str">
        <f t="shared" si="46"/>
        <v>25 Aug 1982</v>
      </c>
      <c r="AD643" s="14" t="str">
        <f t="shared" si="47"/>
        <v>25 Aug 1982</v>
      </c>
      <c r="AE643">
        <f t="shared" ca="1" si="48"/>
        <v>44</v>
      </c>
      <c r="AH643" s="16">
        <v>5438.75</v>
      </c>
    </row>
    <row r="644" spans="1:34" ht="15.6" x14ac:dyDescent="0.3">
      <c r="A644" s="1"/>
      <c r="B644" s="1" t="s">
        <v>3024</v>
      </c>
      <c r="C644" s="1" t="s">
        <v>4742</v>
      </c>
      <c r="D644" t="s">
        <v>5613</v>
      </c>
      <c r="E644" t="s">
        <v>5864</v>
      </c>
      <c r="H644">
        <v>0</v>
      </c>
      <c r="K644" t="s">
        <v>2380</v>
      </c>
      <c r="L644" t="s">
        <v>2380</v>
      </c>
      <c r="O644">
        <v>39.6</v>
      </c>
      <c r="P644" t="str">
        <f t="shared" si="49"/>
        <v>Obesity</v>
      </c>
      <c r="S644">
        <v>9.32</v>
      </c>
      <c r="T644" t="str">
        <f t="shared" si="45"/>
        <v>diabetes</v>
      </c>
      <c r="X644">
        <v>1986</v>
      </c>
      <c r="Y644" t="s">
        <v>30</v>
      </c>
      <c r="Z644">
        <v>25</v>
      </c>
      <c r="AA644" s="11" t="str">
        <f t="shared" si="46"/>
        <v>25 Dec 1986</v>
      </c>
      <c r="AD644" s="14" t="str">
        <f t="shared" si="47"/>
        <v>25 Dec 1986</v>
      </c>
      <c r="AE644">
        <f t="shared" ca="1" si="48"/>
        <v>39</v>
      </c>
      <c r="AH644" s="16">
        <v>5458.05</v>
      </c>
    </row>
    <row r="645" spans="1:34" ht="15.6" x14ac:dyDescent="0.3">
      <c r="A645" s="1"/>
      <c r="B645" s="1" t="s">
        <v>3025</v>
      </c>
      <c r="C645" s="1" t="s">
        <v>5865</v>
      </c>
      <c r="D645" t="s">
        <v>4735</v>
      </c>
      <c r="E645" t="s">
        <v>5866</v>
      </c>
      <c r="H645">
        <v>1</v>
      </c>
      <c r="K645" t="s">
        <v>2380</v>
      </c>
      <c r="L645" t="s">
        <v>2380</v>
      </c>
      <c r="O645">
        <v>50.92</v>
      </c>
      <c r="P645" t="str">
        <f t="shared" si="49"/>
        <v>Obesity</v>
      </c>
      <c r="S645">
        <v>5.31</v>
      </c>
      <c r="T645" t="str">
        <f t="shared" si="45"/>
        <v>normal</v>
      </c>
      <c r="X645">
        <v>1973</v>
      </c>
      <c r="Y645" t="s">
        <v>37</v>
      </c>
      <c r="Z645">
        <v>24</v>
      </c>
      <c r="AA645" s="11" t="str">
        <f t="shared" si="46"/>
        <v>24 Oct 1973</v>
      </c>
      <c r="AD645" s="14" t="str">
        <f t="shared" si="47"/>
        <v>24 Oct 1973</v>
      </c>
      <c r="AE645">
        <f t="shared" ca="1" si="48"/>
        <v>52</v>
      </c>
      <c r="AH645" s="16">
        <v>5466.88</v>
      </c>
    </row>
    <row r="646" spans="1:34" ht="15.6" x14ac:dyDescent="0.3">
      <c r="A646" s="1"/>
      <c r="B646" s="1" t="s">
        <v>3026</v>
      </c>
      <c r="C646" s="1" t="s">
        <v>4859</v>
      </c>
      <c r="D646" t="s">
        <v>4732</v>
      </c>
      <c r="E646" t="s">
        <v>5867</v>
      </c>
      <c r="H646">
        <v>0</v>
      </c>
      <c r="K646" t="s">
        <v>2380</v>
      </c>
      <c r="L646" t="s">
        <v>2380</v>
      </c>
      <c r="O646">
        <v>21.85</v>
      </c>
      <c r="P646" t="str">
        <f t="shared" si="49"/>
        <v>Normal Weight</v>
      </c>
      <c r="S646">
        <v>5.56</v>
      </c>
      <c r="T646" t="str">
        <f t="shared" ref="T646:T709" si="50">IF(S646&lt;5.7,"normal",IF(S646&lt;6.5,"Prediabetes",IF(S646&gt;6.5,"diabetes")))</f>
        <v>normal</v>
      </c>
      <c r="X646">
        <v>1986</v>
      </c>
      <c r="Y646" t="s">
        <v>30</v>
      </c>
      <c r="Z646">
        <v>2</v>
      </c>
      <c r="AA646" s="11" t="str">
        <f t="shared" ref="AA646:AA709" si="51">CONCATENATE(Z646," ",Y646," ", X646)</f>
        <v>2 Dec 1986</v>
      </c>
      <c r="AD646" s="14" t="str">
        <f t="shared" ref="AD646:AD709" si="52">CONCATENATE(Z646," ",Y646," ",X646)</f>
        <v>2 Dec 1986</v>
      </c>
      <c r="AE646">
        <f t="shared" ref="AE646:AE709" ca="1" si="53">DATEDIF(AD646,TODAY(),"y")</f>
        <v>39</v>
      </c>
      <c r="AH646" s="16">
        <v>5469.01</v>
      </c>
    </row>
    <row r="647" spans="1:34" ht="15.6" x14ac:dyDescent="0.3">
      <c r="A647" s="1"/>
      <c r="B647" s="1" t="s">
        <v>3027</v>
      </c>
      <c r="C647" s="1" t="s">
        <v>5868</v>
      </c>
      <c r="D647" t="s">
        <v>4735</v>
      </c>
      <c r="E647" t="s">
        <v>4749</v>
      </c>
      <c r="H647">
        <v>1</v>
      </c>
      <c r="K647" t="s">
        <v>2380</v>
      </c>
      <c r="L647" t="s">
        <v>2382</v>
      </c>
      <c r="O647">
        <v>36.08</v>
      </c>
      <c r="P647" t="str">
        <f t="shared" ref="P647:P710" si="54">IF(O647&lt;18.5,"Underweight",IF(O647&lt;25,"Normal Weight",IF(O647&lt;30,"Overweight","Obesity")))</f>
        <v>Obesity</v>
      </c>
      <c r="S647">
        <v>7.11</v>
      </c>
      <c r="T647" t="str">
        <f t="shared" si="50"/>
        <v>diabetes</v>
      </c>
      <c r="X647">
        <v>1986</v>
      </c>
      <c r="Y647" t="s">
        <v>10</v>
      </c>
      <c r="Z647">
        <v>12</v>
      </c>
      <c r="AA647" s="11" t="str">
        <f t="shared" si="51"/>
        <v>12 Jul 1986</v>
      </c>
      <c r="AD647" s="14" t="str">
        <f t="shared" si="52"/>
        <v>12 Jul 1986</v>
      </c>
      <c r="AE647">
        <f t="shared" ca="1" si="53"/>
        <v>40</v>
      </c>
      <c r="AH647" s="16">
        <v>5472.45</v>
      </c>
    </row>
    <row r="648" spans="1:34" ht="15.6" x14ac:dyDescent="0.3">
      <c r="A648" s="1"/>
      <c r="B648" s="1" t="s">
        <v>3028</v>
      </c>
      <c r="C648" s="1" t="s">
        <v>5869</v>
      </c>
      <c r="D648" t="s">
        <v>4735</v>
      </c>
      <c r="E648" t="s">
        <v>5870</v>
      </c>
      <c r="H648">
        <v>1</v>
      </c>
      <c r="K648" t="s">
        <v>2380</v>
      </c>
      <c r="L648" t="s">
        <v>2380</v>
      </c>
      <c r="O648">
        <v>40.44</v>
      </c>
      <c r="P648" t="str">
        <f t="shared" si="54"/>
        <v>Obesity</v>
      </c>
      <c r="S648">
        <v>5.13</v>
      </c>
      <c r="T648" t="str">
        <f t="shared" si="50"/>
        <v>normal</v>
      </c>
      <c r="X648">
        <v>1986</v>
      </c>
      <c r="Y648" t="s">
        <v>20</v>
      </c>
      <c r="Z648">
        <v>30</v>
      </c>
      <c r="AA648" s="11" t="str">
        <f t="shared" si="51"/>
        <v>30 Sep 1986</v>
      </c>
      <c r="AD648" s="14" t="str">
        <f t="shared" si="52"/>
        <v>30 Sep 1986</v>
      </c>
      <c r="AE648">
        <f t="shared" ca="1" si="53"/>
        <v>40</v>
      </c>
      <c r="AH648" s="16">
        <v>5478.04</v>
      </c>
    </row>
    <row r="649" spans="1:34" ht="15.6" x14ac:dyDescent="0.3">
      <c r="A649" s="1"/>
      <c r="B649" s="1" t="s">
        <v>3029</v>
      </c>
      <c r="C649" s="1" t="s">
        <v>5871</v>
      </c>
      <c r="D649" t="s">
        <v>4732</v>
      </c>
      <c r="E649" t="s">
        <v>5468</v>
      </c>
      <c r="H649">
        <v>0</v>
      </c>
      <c r="K649" t="s">
        <v>2380</v>
      </c>
      <c r="L649" t="s">
        <v>2380</v>
      </c>
      <c r="O649">
        <v>38.094999999999999</v>
      </c>
      <c r="P649" t="str">
        <f t="shared" si="54"/>
        <v>Obesity</v>
      </c>
      <c r="S649">
        <v>10.199999999999999</v>
      </c>
      <c r="T649" t="str">
        <f t="shared" si="50"/>
        <v>diabetes</v>
      </c>
      <c r="X649">
        <v>1984</v>
      </c>
      <c r="Y649" t="s">
        <v>35</v>
      </c>
      <c r="Z649">
        <v>26</v>
      </c>
      <c r="AA649" s="11" t="str">
        <f t="shared" si="51"/>
        <v>26 Aug 1984</v>
      </c>
      <c r="AD649" s="14" t="str">
        <f t="shared" si="52"/>
        <v>26 Aug 1984</v>
      </c>
      <c r="AE649">
        <f t="shared" ca="1" si="53"/>
        <v>42</v>
      </c>
      <c r="AH649" s="16">
        <v>5484.47</v>
      </c>
    </row>
    <row r="650" spans="1:34" ht="15.6" x14ac:dyDescent="0.3">
      <c r="A650" s="1"/>
      <c r="B650" s="1" t="s">
        <v>3030</v>
      </c>
      <c r="C650" s="1" t="s">
        <v>5872</v>
      </c>
      <c r="D650" t="s">
        <v>4732</v>
      </c>
      <c r="E650" t="s">
        <v>5873</v>
      </c>
      <c r="H650">
        <v>0</v>
      </c>
      <c r="K650" t="s">
        <v>2380</v>
      </c>
      <c r="L650" t="s">
        <v>2380</v>
      </c>
      <c r="O650">
        <v>44.95</v>
      </c>
      <c r="P650" t="str">
        <f t="shared" si="54"/>
        <v>Obesity</v>
      </c>
      <c r="S650">
        <v>10.4</v>
      </c>
      <c r="T650" t="str">
        <f t="shared" si="50"/>
        <v>diabetes</v>
      </c>
      <c r="X650">
        <v>1984</v>
      </c>
      <c r="Y650" t="s">
        <v>35</v>
      </c>
      <c r="Z650">
        <v>17</v>
      </c>
      <c r="AA650" s="11" t="str">
        <f t="shared" si="51"/>
        <v>17 Aug 1984</v>
      </c>
      <c r="AD650" s="14" t="str">
        <f t="shared" si="52"/>
        <v>17 Aug 1984</v>
      </c>
      <c r="AE650">
        <f t="shared" ca="1" si="53"/>
        <v>42</v>
      </c>
      <c r="AH650" s="16">
        <v>5488.26</v>
      </c>
    </row>
    <row r="651" spans="1:34" ht="15.6" x14ac:dyDescent="0.3">
      <c r="A651" s="1"/>
      <c r="B651" s="1" t="s">
        <v>3031</v>
      </c>
      <c r="C651" s="1" t="s">
        <v>5874</v>
      </c>
      <c r="D651" t="s">
        <v>4732</v>
      </c>
      <c r="E651" t="s">
        <v>5875</v>
      </c>
      <c r="H651">
        <v>0</v>
      </c>
      <c r="K651" t="s">
        <v>2380</v>
      </c>
      <c r="L651" t="s">
        <v>2380</v>
      </c>
      <c r="O651">
        <v>35.54</v>
      </c>
      <c r="P651" t="str">
        <f t="shared" si="54"/>
        <v>Obesity</v>
      </c>
      <c r="S651">
        <v>10.67</v>
      </c>
      <c r="T651" t="str">
        <f t="shared" si="50"/>
        <v>diabetes</v>
      </c>
      <c r="X651">
        <v>1988</v>
      </c>
      <c r="Y651" t="s">
        <v>10</v>
      </c>
      <c r="Z651">
        <v>29</v>
      </c>
      <c r="AA651" s="11" t="str">
        <f t="shared" si="51"/>
        <v>29 Jul 1988</v>
      </c>
      <c r="AD651" s="14" t="str">
        <f t="shared" si="52"/>
        <v>29 Jul 1988</v>
      </c>
      <c r="AE651">
        <f t="shared" ca="1" si="53"/>
        <v>38</v>
      </c>
      <c r="AH651" s="16">
        <v>5503.36</v>
      </c>
    </row>
    <row r="652" spans="1:34" ht="15.6" x14ac:dyDescent="0.3">
      <c r="A652" s="1"/>
      <c r="B652" s="1" t="s">
        <v>3032</v>
      </c>
      <c r="C652" s="1" t="s">
        <v>5876</v>
      </c>
      <c r="D652" t="s">
        <v>4735</v>
      </c>
      <c r="E652" t="s">
        <v>5877</v>
      </c>
      <c r="H652">
        <v>2</v>
      </c>
      <c r="K652" t="s">
        <v>2380</v>
      </c>
      <c r="L652" t="s">
        <v>2380</v>
      </c>
      <c r="O652">
        <v>39.799999999999997</v>
      </c>
      <c r="P652" t="str">
        <f t="shared" si="54"/>
        <v>Obesity</v>
      </c>
      <c r="S652">
        <v>4.6500000000000004</v>
      </c>
      <c r="T652" t="str">
        <f t="shared" si="50"/>
        <v>normal</v>
      </c>
      <c r="X652">
        <v>1981</v>
      </c>
      <c r="Y652" t="s">
        <v>15</v>
      </c>
      <c r="Z652">
        <v>7</v>
      </c>
      <c r="AA652" s="11" t="str">
        <f t="shared" si="51"/>
        <v>7 Nov 1981</v>
      </c>
      <c r="AD652" s="14" t="str">
        <f t="shared" si="52"/>
        <v>7 Nov 1981</v>
      </c>
      <c r="AE652">
        <f t="shared" ca="1" si="53"/>
        <v>44</v>
      </c>
      <c r="AH652" s="16">
        <v>5539.4</v>
      </c>
    </row>
    <row r="653" spans="1:34" ht="15.6" x14ac:dyDescent="0.3">
      <c r="A653" s="1"/>
      <c r="B653" s="1" t="s">
        <v>3033</v>
      </c>
      <c r="C653" s="1" t="s">
        <v>5878</v>
      </c>
      <c r="D653" t="s">
        <v>4735</v>
      </c>
      <c r="E653" t="s">
        <v>5470</v>
      </c>
      <c r="H653">
        <v>2</v>
      </c>
      <c r="K653" t="s">
        <v>2380</v>
      </c>
      <c r="L653" t="s">
        <v>2380</v>
      </c>
      <c r="O653">
        <v>33.659999999999997</v>
      </c>
      <c r="P653" t="str">
        <f t="shared" si="54"/>
        <v>Obesity</v>
      </c>
      <c r="S653">
        <v>5.65</v>
      </c>
      <c r="T653" t="str">
        <f t="shared" si="50"/>
        <v>normal</v>
      </c>
      <c r="X653">
        <v>1980</v>
      </c>
      <c r="Y653" t="s">
        <v>30</v>
      </c>
      <c r="Z653">
        <v>7</v>
      </c>
      <c r="AA653" s="11" t="str">
        <f t="shared" si="51"/>
        <v>7 Dec 1980</v>
      </c>
      <c r="AD653" s="14" t="str">
        <f t="shared" si="52"/>
        <v>7 Dec 1980</v>
      </c>
      <c r="AE653">
        <f t="shared" ca="1" si="53"/>
        <v>45</v>
      </c>
      <c r="AH653" s="16">
        <v>5540.35</v>
      </c>
    </row>
    <row r="654" spans="1:34" ht="15.6" x14ac:dyDescent="0.3">
      <c r="A654" s="1"/>
      <c r="B654" s="1" t="s">
        <v>3034</v>
      </c>
      <c r="C654" s="1" t="s">
        <v>5879</v>
      </c>
      <c r="D654" t="s">
        <v>4732</v>
      </c>
      <c r="E654" t="s">
        <v>5880</v>
      </c>
      <c r="H654">
        <v>0</v>
      </c>
      <c r="K654" t="s">
        <v>2380</v>
      </c>
      <c r="L654" t="s">
        <v>2380</v>
      </c>
      <c r="O654">
        <v>35.5</v>
      </c>
      <c r="P654" t="str">
        <f t="shared" si="54"/>
        <v>Obesity</v>
      </c>
      <c r="S654">
        <v>11.97</v>
      </c>
      <c r="T654" t="str">
        <f t="shared" si="50"/>
        <v>diabetes</v>
      </c>
      <c r="X654">
        <v>1999</v>
      </c>
      <c r="Y654" t="s">
        <v>20</v>
      </c>
      <c r="Z654">
        <v>22</v>
      </c>
      <c r="AA654" s="11" t="str">
        <f t="shared" si="51"/>
        <v>22 Sep 1999</v>
      </c>
      <c r="AD654" s="14" t="str">
        <f t="shared" si="52"/>
        <v>22 Sep 1999</v>
      </c>
      <c r="AE654">
        <f t="shared" ca="1" si="53"/>
        <v>27</v>
      </c>
      <c r="AH654" s="16">
        <v>5552.61</v>
      </c>
    </row>
    <row r="655" spans="1:34" ht="15.6" x14ac:dyDescent="0.3">
      <c r="A655" s="1"/>
      <c r="B655" s="1" t="s">
        <v>3035</v>
      </c>
      <c r="C655" s="1" t="s">
        <v>5881</v>
      </c>
      <c r="D655" t="s">
        <v>4735</v>
      </c>
      <c r="E655" t="s">
        <v>4759</v>
      </c>
      <c r="H655">
        <v>0</v>
      </c>
      <c r="K655" t="s">
        <v>2380</v>
      </c>
      <c r="L655" t="s">
        <v>2380</v>
      </c>
      <c r="O655">
        <v>41.63</v>
      </c>
      <c r="P655" t="str">
        <f t="shared" si="54"/>
        <v>Obesity</v>
      </c>
      <c r="S655">
        <v>6.71</v>
      </c>
      <c r="T655" t="str">
        <f t="shared" si="50"/>
        <v>diabetes</v>
      </c>
      <c r="X655">
        <v>1974</v>
      </c>
      <c r="Y655" t="s">
        <v>20</v>
      </c>
      <c r="Z655">
        <v>18</v>
      </c>
      <c r="AA655" s="11" t="str">
        <f t="shared" si="51"/>
        <v>18 Sep 1974</v>
      </c>
      <c r="AD655" s="14" t="str">
        <f t="shared" si="52"/>
        <v>18 Sep 1974</v>
      </c>
      <c r="AE655">
        <f t="shared" ca="1" si="53"/>
        <v>52</v>
      </c>
      <c r="AH655" s="16">
        <v>5576.35</v>
      </c>
    </row>
    <row r="656" spans="1:34" ht="15.6" x14ac:dyDescent="0.3">
      <c r="A656" s="1"/>
      <c r="B656" s="1" t="s">
        <v>3036</v>
      </c>
      <c r="C656" s="1" t="s">
        <v>5882</v>
      </c>
      <c r="D656" t="s">
        <v>4732</v>
      </c>
      <c r="E656" t="s">
        <v>5883</v>
      </c>
      <c r="H656">
        <v>0</v>
      </c>
      <c r="K656" t="s">
        <v>2380</v>
      </c>
      <c r="L656" t="s">
        <v>2380</v>
      </c>
      <c r="O656">
        <v>46.49</v>
      </c>
      <c r="P656" t="str">
        <f t="shared" si="54"/>
        <v>Obesity</v>
      </c>
      <c r="S656">
        <v>11.92</v>
      </c>
      <c r="T656" t="str">
        <f t="shared" si="50"/>
        <v>diabetes</v>
      </c>
      <c r="X656">
        <v>1985</v>
      </c>
      <c r="Y656" t="s">
        <v>20</v>
      </c>
      <c r="Z656">
        <v>5</v>
      </c>
      <c r="AA656" s="11" t="str">
        <f t="shared" si="51"/>
        <v>5 Sep 1985</v>
      </c>
      <c r="AD656" s="14" t="str">
        <f t="shared" si="52"/>
        <v>5 Sep 1985</v>
      </c>
      <c r="AE656">
        <f t="shared" ca="1" si="53"/>
        <v>41</v>
      </c>
      <c r="AH656" s="16">
        <v>5582.95</v>
      </c>
    </row>
    <row r="657" spans="1:34" ht="15.6" x14ac:dyDescent="0.3">
      <c r="A657" s="1"/>
      <c r="B657" s="1" t="s">
        <v>3037</v>
      </c>
      <c r="C657" s="1" t="s">
        <v>5884</v>
      </c>
      <c r="D657" t="s">
        <v>4735</v>
      </c>
      <c r="E657" t="s">
        <v>5885</v>
      </c>
      <c r="H657">
        <v>2</v>
      </c>
      <c r="K657" t="s">
        <v>2380</v>
      </c>
      <c r="L657" t="s">
        <v>2380</v>
      </c>
      <c r="O657">
        <v>43.29</v>
      </c>
      <c r="P657" t="str">
        <f t="shared" si="54"/>
        <v>Obesity</v>
      </c>
      <c r="S657">
        <v>5.35</v>
      </c>
      <c r="T657" t="str">
        <f t="shared" si="50"/>
        <v>normal</v>
      </c>
      <c r="X657">
        <v>1986</v>
      </c>
      <c r="Y657" t="s">
        <v>15</v>
      </c>
      <c r="Z657">
        <v>21</v>
      </c>
      <c r="AA657" s="11" t="str">
        <f t="shared" si="51"/>
        <v>21 Nov 1986</v>
      </c>
      <c r="AD657" s="14" t="str">
        <f t="shared" si="52"/>
        <v>21 Nov 1986</v>
      </c>
      <c r="AE657">
        <f t="shared" ca="1" si="53"/>
        <v>39</v>
      </c>
      <c r="AH657" s="16">
        <v>5584.31</v>
      </c>
    </row>
    <row r="658" spans="1:34" ht="15.6" x14ac:dyDescent="0.3">
      <c r="A658" s="1"/>
      <c r="B658" s="1" t="s">
        <v>3038</v>
      </c>
      <c r="C658" s="1" t="s">
        <v>5886</v>
      </c>
      <c r="D658" t="s">
        <v>4735</v>
      </c>
      <c r="E658" t="s">
        <v>4921</v>
      </c>
      <c r="H658">
        <v>1</v>
      </c>
      <c r="K658" t="s">
        <v>2380</v>
      </c>
      <c r="L658" t="s">
        <v>2380</v>
      </c>
      <c r="O658">
        <v>43.08</v>
      </c>
      <c r="P658" t="str">
        <f t="shared" si="54"/>
        <v>Obesity</v>
      </c>
      <c r="S658">
        <v>8.9600000000000009</v>
      </c>
      <c r="T658" t="str">
        <f t="shared" si="50"/>
        <v>diabetes</v>
      </c>
      <c r="X658">
        <v>1983</v>
      </c>
      <c r="Y658" t="s">
        <v>37</v>
      </c>
      <c r="Z658">
        <v>3</v>
      </c>
      <c r="AA658" s="11" t="str">
        <f t="shared" si="51"/>
        <v>3 Oct 1983</v>
      </c>
      <c r="AD658" s="14" t="str">
        <f t="shared" si="52"/>
        <v>3 Oct 1983</v>
      </c>
      <c r="AE658">
        <f t="shared" ca="1" si="53"/>
        <v>43</v>
      </c>
      <c r="AH658" s="16">
        <v>5587.59</v>
      </c>
    </row>
    <row r="659" spans="1:34" ht="15.6" x14ac:dyDescent="0.3">
      <c r="A659" s="1"/>
      <c r="B659" s="1" t="s">
        <v>3039</v>
      </c>
      <c r="C659" s="1" t="s">
        <v>5887</v>
      </c>
      <c r="D659" t="s">
        <v>4735</v>
      </c>
      <c r="E659" t="s">
        <v>5888</v>
      </c>
      <c r="H659">
        <v>0</v>
      </c>
      <c r="K659" t="s">
        <v>2380</v>
      </c>
      <c r="L659" t="s">
        <v>2380</v>
      </c>
      <c r="O659">
        <v>39.07</v>
      </c>
      <c r="P659" t="str">
        <f t="shared" si="54"/>
        <v>Obesity</v>
      </c>
      <c r="S659">
        <v>11.93</v>
      </c>
      <c r="T659" t="str">
        <f t="shared" si="50"/>
        <v>diabetes</v>
      </c>
      <c r="X659">
        <v>1988</v>
      </c>
      <c r="Y659" t="s">
        <v>15</v>
      </c>
      <c r="Z659">
        <v>18</v>
      </c>
      <c r="AA659" s="11" t="str">
        <f t="shared" si="51"/>
        <v>18 Nov 1988</v>
      </c>
      <c r="AD659" s="14" t="str">
        <f t="shared" si="52"/>
        <v>18 Nov 1988</v>
      </c>
      <c r="AE659">
        <f t="shared" ca="1" si="53"/>
        <v>37</v>
      </c>
      <c r="AH659" s="16">
        <v>5594.85</v>
      </c>
    </row>
    <row r="660" spans="1:34" ht="15.6" x14ac:dyDescent="0.3">
      <c r="A660" s="1"/>
      <c r="B660" s="1" t="s">
        <v>3040</v>
      </c>
      <c r="C660" s="1" t="s">
        <v>5889</v>
      </c>
      <c r="D660" t="s">
        <v>4735</v>
      </c>
      <c r="E660" t="s">
        <v>5890</v>
      </c>
      <c r="H660">
        <v>0</v>
      </c>
      <c r="K660" t="s">
        <v>2380</v>
      </c>
      <c r="L660" t="s">
        <v>2380</v>
      </c>
      <c r="O660">
        <v>41.3</v>
      </c>
      <c r="P660" t="str">
        <f t="shared" si="54"/>
        <v>Obesity</v>
      </c>
      <c r="S660">
        <v>9.59</v>
      </c>
      <c r="T660" t="str">
        <f t="shared" si="50"/>
        <v>diabetes</v>
      </c>
      <c r="X660">
        <v>1978</v>
      </c>
      <c r="Y660" t="s">
        <v>20</v>
      </c>
      <c r="Z660">
        <v>11</v>
      </c>
      <c r="AA660" s="11" t="str">
        <f t="shared" si="51"/>
        <v>11 Sep 1978</v>
      </c>
      <c r="AD660" s="14" t="str">
        <f t="shared" si="52"/>
        <v>11 Sep 1978</v>
      </c>
      <c r="AE660">
        <f t="shared" ca="1" si="53"/>
        <v>48</v>
      </c>
      <c r="AH660" s="16">
        <v>5612.83</v>
      </c>
    </row>
    <row r="661" spans="1:34" ht="15.6" x14ac:dyDescent="0.3">
      <c r="A661" s="1"/>
      <c r="B661" s="1" t="s">
        <v>3041</v>
      </c>
      <c r="C661" s="1" t="s">
        <v>5891</v>
      </c>
      <c r="D661" t="s">
        <v>4732</v>
      </c>
      <c r="E661" t="s">
        <v>5892</v>
      </c>
      <c r="H661">
        <v>2</v>
      </c>
      <c r="K661" t="s">
        <v>2380</v>
      </c>
      <c r="L661" t="s">
        <v>2380</v>
      </c>
      <c r="O661">
        <v>42.95</v>
      </c>
      <c r="P661" t="str">
        <f t="shared" si="54"/>
        <v>Obesity</v>
      </c>
      <c r="S661">
        <v>11.88</v>
      </c>
      <c r="T661" t="str">
        <f t="shared" si="50"/>
        <v>diabetes</v>
      </c>
      <c r="X661">
        <v>1994</v>
      </c>
      <c r="Y661" t="s">
        <v>15</v>
      </c>
      <c r="Z661">
        <v>15</v>
      </c>
      <c r="AA661" s="11" t="str">
        <f t="shared" si="51"/>
        <v>15 Nov 1994</v>
      </c>
      <c r="AD661" s="14" t="str">
        <f t="shared" si="52"/>
        <v>15 Nov 1994</v>
      </c>
      <c r="AE661">
        <f t="shared" ca="1" si="53"/>
        <v>31</v>
      </c>
      <c r="AH661" s="16">
        <v>5615.37</v>
      </c>
    </row>
    <row r="662" spans="1:34" ht="15.6" x14ac:dyDescent="0.3">
      <c r="A662" s="1"/>
      <c r="B662" s="1" t="s">
        <v>3042</v>
      </c>
      <c r="C662" s="1" t="s">
        <v>5893</v>
      </c>
      <c r="D662" t="s">
        <v>4732</v>
      </c>
      <c r="E662" t="s">
        <v>5894</v>
      </c>
      <c r="H662">
        <v>1</v>
      </c>
      <c r="K662" t="s">
        <v>2380</v>
      </c>
      <c r="L662" t="s">
        <v>2380</v>
      </c>
      <c r="O662">
        <v>46.96</v>
      </c>
      <c r="P662" t="str">
        <f t="shared" si="54"/>
        <v>Obesity</v>
      </c>
      <c r="S662">
        <v>4.6399999999999997</v>
      </c>
      <c r="T662" t="str">
        <f t="shared" si="50"/>
        <v>normal</v>
      </c>
      <c r="X662">
        <v>1987</v>
      </c>
      <c r="Y662" t="s">
        <v>30</v>
      </c>
      <c r="Z662">
        <v>9</v>
      </c>
      <c r="AA662" s="11" t="str">
        <f t="shared" si="51"/>
        <v>9 Dec 1987</v>
      </c>
      <c r="AD662" s="14" t="str">
        <f t="shared" si="52"/>
        <v>9 Dec 1987</v>
      </c>
      <c r="AE662">
        <f t="shared" ca="1" si="53"/>
        <v>38</v>
      </c>
      <c r="AH662" s="16">
        <v>5630.46</v>
      </c>
    </row>
    <row r="663" spans="1:34" ht="15.6" x14ac:dyDescent="0.3">
      <c r="A663" s="1"/>
      <c r="B663" s="1" t="s">
        <v>3043</v>
      </c>
      <c r="C663" s="1" t="s">
        <v>5895</v>
      </c>
      <c r="D663" t="s">
        <v>4732</v>
      </c>
      <c r="E663" t="s">
        <v>5896</v>
      </c>
      <c r="H663">
        <v>0</v>
      </c>
      <c r="K663" t="s">
        <v>2380</v>
      </c>
      <c r="L663" t="s">
        <v>2380</v>
      </c>
      <c r="O663">
        <v>30.495000000000001</v>
      </c>
      <c r="P663" t="str">
        <f t="shared" si="54"/>
        <v>Obesity</v>
      </c>
      <c r="S663">
        <v>9.5299999999999994</v>
      </c>
      <c r="T663" t="str">
        <f t="shared" si="50"/>
        <v>diabetes</v>
      </c>
      <c r="X663">
        <v>1983</v>
      </c>
      <c r="Y663" t="s">
        <v>18</v>
      </c>
      <c r="Z663">
        <v>8</v>
      </c>
      <c r="AA663" s="11" t="str">
        <f t="shared" si="51"/>
        <v>8 Jun 1983</v>
      </c>
      <c r="AD663" s="14" t="str">
        <f t="shared" si="52"/>
        <v>8 Jun 1983</v>
      </c>
      <c r="AE663">
        <f t="shared" ca="1" si="53"/>
        <v>43</v>
      </c>
      <c r="AH663" s="16">
        <v>5649.72</v>
      </c>
    </row>
    <row r="664" spans="1:34" ht="15.6" x14ac:dyDescent="0.3">
      <c r="A664" s="1"/>
      <c r="B664" s="1" t="s">
        <v>3044</v>
      </c>
      <c r="C664" s="1" t="s">
        <v>5897</v>
      </c>
      <c r="D664" t="s">
        <v>4732</v>
      </c>
      <c r="E664" t="s">
        <v>5898</v>
      </c>
      <c r="H664">
        <v>1</v>
      </c>
      <c r="K664" t="s">
        <v>2380</v>
      </c>
      <c r="L664" t="s">
        <v>2380</v>
      </c>
      <c r="O664">
        <v>17.954999999999998</v>
      </c>
      <c r="P664" t="str">
        <f t="shared" si="54"/>
        <v>Underweight</v>
      </c>
      <c r="S664">
        <v>5.29</v>
      </c>
      <c r="T664" t="str">
        <f t="shared" si="50"/>
        <v>normal</v>
      </c>
      <c r="X664">
        <v>1978</v>
      </c>
      <c r="Y664" t="s">
        <v>20</v>
      </c>
      <c r="Z664">
        <v>27</v>
      </c>
      <c r="AA664" s="11" t="str">
        <f t="shared" si="51"/>
        <v>27 Sep 1978</v>
      </c>
      <c r="AD664" s="14" t="str">
        <f t="shared" si="52"/>
        <v>27 Sep 1978</v>
      </c>
      <c r="AE664">
        <f t="shared" ca="1" si="53"/>
        <v>48</v>
      </c>
      <c r="AH664" s="16">
        <v>5650.14</v>
      </c>
    </row>
    <row r="665" spans="1:34" ht="15.6" x14ac:dyDescent="0.3">
      <c r="A665" s="1"/>
      <c r="B665" s="1" t="s">
        <v>3045</v>
      </c>
      <c r="C665" s="1" t="s">
        <v>5899</v>
      </c>
      <c r="D665" t="s">
        <v>4735</v>
      </c>
      <c r="E665" t="s">
        <v>5900</v>
      </c>
      <c r="H665">
        <v>3</v>
      </c>
      <c r="K665" t="s">
        <v>2380</v>
      </c>
      <c r="L665" t="s">
        <v>2382</v>
      </c>
      <c r="O665">
        <v>25.6</v>
      </c>
      <c r="P665" t="str">
        <f t="shared" si="54"/>
        <v>Overweight</v>
      </c>
      <c r="S665">
        <v>10.95</v>
      </c>
      <c r="T665" t="str">
        <f t="shared" si="50"/>
        <v>diabetes</v>
      </c>
      <c r="X665">
        <v>1983</v>
      </c>
      <c r="Y665" t="s">
        <v>20</v>
      </c>
      <c r="Z665">
        <v>3</v>
      </c>
      <c r="AA665" s="11" t="str">
        <f t="shared" si="51"/>
        <v>3 Sep 1983</v>
      </c>
      <c r="AD665" s="14" t="str">
        <f t="shared" si="52"/>
        <v>3 Sep 1983</v>
      </c>
      <c r="AE665">
        <f t="shared" ca="1" si="53"/>
        <v>43</v>
      </c>
      <c r="AH665" s="16">
        <v>5662.23</v>
      </c>
    </row>
    <row r="666" spans="1:34" ht="15.6" x14ac:dyDescent="0.3">
      <c r="A666" s="1"/>
      <c r="B666" s="1" t="s">
        <v>3046</v>
      </c>
      <c r="C666" s="1" t="s">
        <v>5901</v>
      </c>
      <c r="D666" t="s">
        <v>4735</v>
      </c>
      <c r="E666" t="s">
        <v>5902</v>
      </c>
      <c r="H666">
        <v>0</v>
      </c>
      <c r="K666" t="s">
        <v>2380</v>
      </c>
      <c r="L666" t="s">
        <v>2380</v>
      </c>
      <c r="O666">
        <v>34.21</v>
      </c>
      <c r="P666" t="str">
        <f t="shared" si="54"/>
        <v>Obesity</v>
      </c>
      <c r="S666">
        <v>9.17</v>
      </c>
      <c r="T666" t="str">
        <f t="shared" si="50"/>
        <v>diabetes</v>
      </c>
      <c r="X666">
        <v>1984</v>
      </c>
      <c r="Y666" t="s">
        <v>35</v>
      </c>
      <c r="Z666">
        <v>12</v>
      </c>
      <c r="AA666" s="11" t="str">
        <f t="shared" si="51"/>
        <v>12 Aug 1984</v>
      </c>
      <c r="AD666" s="14" t="str">
        <f t="shared" si="52"/>
        <v>12 Aug 1984</v>
      </c>
      <c r="AE666">
        <f t="shared" ca="1" si="53"/>
        <v>42</v>
      </c>
      <c r="AH666" s="16">
        <v>5679.13</v>
      </c>
    </row>
    <row r="667" spans="1:34" ht="15.6" x14ac:dyDescent="0.3">
      <c r="A667" s="1"/>
      <c r="B667" s="1" t="s">
        <v>3047</v>
      </c>
      <c r="C667" s="1" t="s">
        <v>5903</v>
      </c>
      <c r="D667" t="s">
        <v>4735</v>
      </c>
      <c r="E667" t="s">
        <v>5904</v>
      </c>
      <c r="H667">
        <v>0</v>
      </c>
      <c r="K667" t="s">
        <v>2380</v>
      </c>
      <c r="L667" t="s">
        <v>2380</v>
      </c>
      <c r="O667">
        <v>39.74</v>
      </c>
      <c r="P667" t="str">
        <f t="shared" si="54"/>
        <v>Obesity</v>
      </c>
      <c r="S667">
        <v>7.39</v>
      </c>
      <c r="T667" t="str">
        <f t="shared" si="50"/>
        <v>diabetes</v>
      </c>
      <c r="X667">
        <v>1972</v>
      </c>
      <c r="Y667" t="s">
        <v>37</v>
      </c>
      <c r="Z667">
        <v>28</v>
      </c>
      <c r="AA667" s="11" t="str">
        <f t="shared" si="51"/>
        <v>28 Oct 1972</v>
      </c>
      <c r="AD667" s="14" t="str">
        <f t="shared" si="52"/>
        <v>28 Oct 1972</v>
      </c>
      <c r="AE667">
        <f t="shared" ca="1" si="53"/>
        <v>53</v>
      </c>
      <c r="AH667" s="16">
        <v>5690.79</v>
      </c>
    </row>
    <row r="668" spans="1:34" ht="15.6" x14ac:dyDescent="0.3">
      <c r="A668" s="1"/>
      <c r="B668" s="1" t="s">
        <v>3048</v>
      </c>
      <c r="C668" s="1" t="s">
        <v>5905</v>
      </c>
      <c r="D668" t="s">
        <v>4732</v>
      </c>
      <c r="E668" t="s">
        <v>5906</v>
      </c>
      <c r="H668">
        <v>0</v>
      </c>
      <c r="K668" t="s">
        <v>2380</v>
      </c>
      <c r="L668" t="s">
        <v>2380</v>
      </c>
      <c r="O668">
        <v>49.53</v>
      </c>
      <c r="P668" t="str">
        <f t="shared" si="54"/>
        <v>Obesity</v>
      </c>
      <c r="S668">
        <v>9.1300000000000008</v>
      </c>
      <c r="T668" t="str">
        <f t="shared" si="50"/>
        <v>diabetes</v>
      </c>
      <c r="X668">
        <v>1992</v>
      </c>
      <c r="Y668" t="s">
        <v>15</v>
      </c>
      <c r="Z668">
        <v>3</v>
      </c>
      <c r="AA668" s="11" t="str">
        <f t="shared" si="51"/>
        <v>3 Nov 1992</v>
      </c>
      <c r="AD668" s="14" t="str">
        <f t="shared" si="52"/>
        <v>3 Nov 1992</v>
      </c>
      <c r="AE668">
        <f t="shared" ca="1" si="53"/>
        <v>33</v>
      </c>
      <c r="AH668" s="16">
        <v>5693.43</v>
      </c>
    </row>
    <row r="669" spans="1:34" ht="15.6" x14ac:dyDescent="0.3">
      <c r="A669" s="1"/>
      <c r="B669" s="1" t="s">
        <v>3049</v>
      </c>
      <c r="C669" s="1" t="s">
        <v>5907</v>
      </c>
      <c r="D669" t="s">
        <v>4732</v>
      </c>
      <c r="E669" t="s">
        <v>5908</v>
      </c>
      <c r="H669">
        <v>3</v>
      </c>
      <c r="K669" t="s">
        <v>2380</v>
      </c>
      <c r="L669" t="s">
        <v>2380</v>
      </c>
      <c r="O669">
        <v>39.33</v>
      </c>
      <c r="P669" t="str">
        <f t="shared" si="54"/>
        <v>Obesity</v>
      </c>
      <c r="S669">
        <v>10.4</v>
      </c>
      <c r="T669" t="str">
        <f t="shared" si="50"/>
        <v>diabetes</v>
      </c>
      <c r="X669">
        <v>1974</v>
      </c>
      <c r="Y669" t="s">
        <v>10</v>
      </c>
      <c r="Z669">
        <v>6</v>
      </c>
      <c r="AA669" s="11" t="str">
        <f t="shared" si="51"/>
        <v>6 Jul 1974</v>
      </c>
      <c r="AD669" s="14" t="str">
        <f t="shared" si="52"/>
        <v>6 Jul 1974</v>
      </c>
      <c r="AE669">
        <f t="shared" ca="1" si="53"/>
        <v>52</v>
      </c>
      <c r="AH669" s="16">
        <v>5698.74</v>
      </c>
    </row>
    <row r="670" spans="1:34" ht="15.6" x14ac:dyDescent="0.3">
      <c r="A670" s="1"/>
      <c r="B670" s="1" t="s">
        <v>3050</v>
      </c>
      <c r="C670" s="1" t="s">
        <v>5909</v>
      </c>
      <c r="D670" t="s">
        <v>4735</v>
      </c>
      <c r="E670" t="s">
        <v>5910</v>
      </c>
      <c r="H670">
        <v>2</v>
      </c>
      <c r="K670" t="s">
        <v>2380</v>
      </c>
      <c r="L670" t="s">
        <v>2380</v>
      </c>
      <c r="O670">
        <v>39.979999999999997</v>
      </c>
      <c r="P670" t="str">
        <f t="shared" si="54"/>
        <v>Obesity</v>
      </c>
      <c r="S670">
        <v>9.4600000000000009</v>
      </c>
      <c r="T670" t="str">
        <f t="shared" si="50"/>
        <v>diabetes</v>
      </c>
      <c r="X670">
        <v>1981</v>
      </c>
      <c r="Y670" t="s">
        <v>18</v>
      </c>
      <c r="Z670">
        <v>15</v>
      </c>
      <c r="AA670" s="11" t="str">
        <f t="shared" si="51"/>
        <v>15 Jun 1981</v>
      </c>
      <c r="AD670" s="14" t="str">
        <f t="shared" si="52"/>
        <v>15 Jun 1981</v>
      </c>
      <c r="AE670">
        <f t="shared" ca="1" si="53"/>
        <v>45</v>
      </c>
      <c r="AH670" s="16">
        <v>5699.84</v>
      </c>
    </row>
    <row r="671" spans="1:34" ht="15.6" x14ac:dyDescent="0.3">
      <c r="A671" s="1"/>
      <c r="B671" s="1" t="s">
        <v>3051</v>
      </c>
      <c r="C671" s="1" t="s">
        <v>5911</v>
      </c>
      <c r="D671" t="s">
        <v>5613</v>
      </c>
      <c r="E671" t="s">
        <v>5731</v>
      </c>
      <c r="H671">
        <v>0</v>
      </c>
      <c r="K671" t="s">
        <v>2380</v>
      </c>
      <c r="L671" t="s">
        <v>2380</v>
      </c>
      <c r="O671">
        <v>46.51</v>
      </c>
      <c r="P671" t="str">
        <f t="shared" si="54"/>
        <v>Obesity</v>
      </c>
      <c r="S671">
        <v>8.69</v>
      </c>
      <c r="T671" t="str">
        <f t="shared" si="50"/>
        <v>diabetes</v>
      </c>
      <c r="X671">
        <v>1993</v>
      </c>
      <c r="Y671" t="s">
        <v>15</v>
      </c>
      <c r="Z671">
        <v>3</v>
      </c>
      <c r="AA671" s="11" t="str">
        <f t="shared" si="51"/>
        <v>3 Nov 1993</v>
      </c>
      <c r="AD671" s="14" t="str">
        <f t="shared" si="52"/>
        <v>3 Nov 1993</v>
      </c>
      <c r="AE671">
        <f t="shared" ca="1" si="53"/>
        <v>32</v>
      </c>
      <c r="AH671" s="16">
        <v>5708.87</v>
      </c>
    </row>
    <row r="672" spans="1:34" ht="15.6" x14ac:dyDescent="0.3">
      <c r="A672" s="1"/>
      <c r="B672" s="1" t="s">
        <v>3052</v>
      </c>
      <c r="C672" s="1" t="s">
        <v>5912</v>
      </c>
      <c r="D672" t="s">
        <v>5613</v>
      </c>
      <c r="E672" t="s">
        <v>5913</v>
      </c>
      <c r="H672">
        <v>1</v>
      </c>
      <c r="K672" t="s">
        <v>2380</v>
      </c>
      <c r="L672" t="s">
        <v>2380</v>
      </c>
      <c r="O672">
        <v>43.58</v>
      </c>
      <c r="P672" t="str">
        <f t="shared" si="54"/>
        <v>Obesity</v>
      </c>
      <c r="S672">
        <v>4.2300000000000004</v>
      </c>
      <c r="T672" t="str">
        <f t="shared" si="50"/>
        <v>normal</v>
      </c>
      <c r="X672">
        <v>1981</v>
      </c>
      <c r="Y672" t="s">
        <v>35</v>
      </c>
      <c r="Z672">
        <v>30</v>
      </c>
      <c r="AA672" s="11" t="str">
        <f t="shared" si="51"/>
        <v>30 Aug 1981</v>
      </c>
      <c r="AD672" s="14" t="str">
        <f t="shared" si="52"/>
        <v>30 Aug 1981</v>
      </c>
      <c r="AE672">
        <f t="shared" ca="1" si="53"/>
        <v>45</v>
      </c>
      <c r="AH672" s="16">
        <v>5709.16</v>
      </c>
    </row>
    <row r="673" spans="1:34" ht="15.6" x14ac:dyDescent="0.3">
      <c r="A673" s="1"/>
      <c r="B673" s="1" t="s">
        <v>3053</v>
      </c>
      <c r="C673" s="1" t="s">
        <v>5914</v>
      </c>
      <c r="D673" t="s">
        <v>4735</v>
      </c>
      <c r="E673" t="s">
        <v>5090</v>
      </c>
      <c r="H673">
        <v>1</v>
      </c>
      <c r="K673" t="s">
        <v>2380</v>
      </c>
      <c r="L673" t="s">
        <v>2380</v>
      </c>
      <c r="O673">
        <v>42.28</v>
      </c>
      <c r="P673" t="str">
        <f t="shared" si="54"/>
        <v>Obesity</v>
      </c>
      <c r="S673">
        <v>9.16</v>
      </c>
      <c r="T673" t="str">
        <f t="shared" si="50"/>
        <v>diabetes</v>
      </c>
      <c r="X673">
        <v>1971</v>
      </c>
      <c r="Y673" t="s">
        <v>30</v>
      </c>
      <c r="Z673">
        <v>18</v>
      </c>
      <c r="AA673" s="11" t="str">
        <f t="shared" si="51"/>
        <v>18 Dec 1971</v>
      </c>
      <c r="AD673" s="14" t="str">
        <f t="shared" si="52"/>
        <v>18 Dec 1971</v>
      </c>
      <c r="AE673">
        <f t="shared" ca="1" si="53"/>
        <v>54</v>
      </c>
      <c r="AH673" s="16">
        <v>5720.38</v>
      </c>
    </row>
    <row r="674" spans="1:34" ht="15.6" x14ac:dyDescent="0.3">
      <c r="A674" s="1"/>
      <c r="B674" s="1" t="s">
        <v>3054</v>
      </c>
      <c r="C674" s="1" t="s">
        <v>5409</v>
      </c>
      <c r="D674" t="s">
        <v>5613</v>
      </c>
      <c r="E674" t="s">
        <v>4891</v>
      </c>
      <c r="H674">
        <v>0</v>
      </c>
      <c r="K674" t="s">
        <v>2380</v>
      </c>
      <c r="L674" t="s">
        <v>2380</v>
      </c>
      <c r="O674">
        <v>35.520000000000003</v>
      </c>
      <c r="P674" t="str">
        <f t="shared" si="54"/>
        <v>Obesity</v>
      </c>
      <c r="S674">
        <v>8.26</v>
      </c>
      <c r="T674" t="str">
        <f t="shared" si="50"/>
        <v>diabetes</v>
      </c>
      <c r="X674">
        <v>1987</v>
      </c>
      <c r="Y674" t="s">
        <v>37</v>
      </c>
      <c r="Z674">
        <v>19</v>
      </c>
      <c r="AA674" s="11" t="str">
        <f t="shared" si="51"/>
        <v>19 Oct 1987</v>
      </c>
      <c r="AD674" s="14" t="str">
        <f t="shared" si="52"/>
        <v>19 Oct 1987</v>
      </c>
      <c r="AE674">
        <f t="shared" ca="1" si="53"/>
        <v>38</v>
      </c>
      <c r="AH674" s="16">
        <v>5729.01</v>
      </c>
    </row>
    <row r="675" spans="1:34" ht="15.6" x14ac:dyDescent="0.3">
      <c r="A675" s="1"/>
      <c r="B675" s="1" t="s">
        <v>3055</v>
      </c>
      <c r="C675" s="1" t="s">
        <v>5915</v>
      </c>
      <c r="D675" t="s">
        <v>4735</v>
      </c>
      <c r="E675" t="s">
        <v>5916</v>
      </c>
      <c r="H675">
        <v>0</v>
      </c>
      <c r="K675" t="s">
        <v>2380</v>
      </c>
      <c r="L675" t="s">
        <v>2380</v>
      </c>
      <c r="O675">
        <v>33.6</v>
      </c>
      <c r="P675" t="str">
        <f t="shared" si="54"/>
        <v>Obesity</v>
      </c>
      <c r="S675">
        <v>11.25</v>
      </c>
      <c r="T675" t="str">
        <f t="shared" si="50"/>
        <v>diabetes</v>
      </c>
      <c r="X675">
        <v>1972</v>
      </c>
      <c r="Y675" t="s">
        <v>35</v>
      </c>
      <c r="Z675">
        <v>21</v>
      </c>
      <c r="AA675" s="11" t="str">
        <f t="shared" si="51"/>
        <v>21 Aug 1972</v>
      </c>
      <c r="AD675" s="14" t="str">
        <f t="shared" si="52"/>
        <v>21 Aug 1972</v>
      </c>
      <c r="AE675">
        <f t="shared" ca="1" si="53"/>
        <v>54</v>
      </c>
      <c r="AH675" s="16">
        <v>5741.67</v>
      </c>
    </row>
    <row r="676" spans="1:34" ht="15.6" x14ac:dyDescent="0.3">
      <c r="A676" s="1"/>
      <c r="B676" s="1" t="s">
        <v>3056</v>
      </c>
      <c r="C676" s="1" t="s">
        <v>5917</v>
      </c>
      <c r="D676" t="s">
        <v>4732</v>
      </c>
      <c r="E676" t="s">
        <v>5918</v>
      </c>
      <c r="H676">
        <v>0</v>
      </c>
      <c r="K676" t="s">
        <v>2380</v>
      </c>
      <c r="L676" t="s">
        <v>2380</v>
      </c>
      <c r="O676">
        <v>22.42</v>
      </c>
      <c r="P676" t="str">
        <f t="shared" si="54"/>
        <v>Normal Weight</v>
      </c>
      <c r="S676">
        <v>6.74</v>
      </c>
      <c r="T676" t="str">
        <f t="shared" si="50"/>
        <v>diabetes</v>
      </c>
      <c r="X676">
        <v>1993</v>
      </c>
      <c r="Y676" t="s">
        <v>18</v>
      </c>
      <c r="Z676">
        <v>10</v>
      </c>
      <c r="AA676" s="11" t="str">
        <f t="shared" si="51"/>
        <v>10 Jun 1993</v>
      </c>
      <c r="AD676" s="14" t="str">
        <f t="shared" si="52"/>
        <v>10 Jun 1993</v>
      </c>
      <c r="AE676">
        <f t="shared" ca="1" si="53"/>
        <v>33</v>
      </c>
      <c r="AH676" s="16">
        <v>5748.13</v>
      </c>
    </row>
    <row r="677" spans="1:34" ht="15.6" x14ac:dyDescent="0.3">
      <c r="A677" s="1"/>
      <c r="B677" s="1" t="s">
        <v>3057</v>
      </c>
      <c r="C677" s="1" t="s">
        <v>5919</v>
      </c>
      <c r="D677" t="s">
        <v>4732</v>
      </c>
      <c r="E677" t="s">
        <v>5920</v>
      </c>
      <c r="H677">
        <v>0</v>
      </c>
      <c r="K677" t="s">
        <v>2380</v>
      </c>
      <c r="L677" t="s">
        <v>2382</v>
      </c>
      <c r="O677">
        <v>46.86</v>
      </c>
      <c r="P677" t="str">
        <f t="shared" si="54"/>
        <v>Obesity</v>
      </c>
      <c r="S677">
        <v>4.87</v>
      </c>
      <c r="T677" t="str">
        <f t="shared" si="50"/>
        <v>normal</v>
      </c>
      <c r="X677">
        <v>1983</v>
      </c>
      <c r="Y677" t="s">
        <v>35</v>
      </c>
      <c r="Z677">
        <v>30</v>
      </c>
      <c r="AA677" s="11" t="str">
        <f t="shared" si="51"/>
        <v>30 Aug 1983</v>
      </c>
      <c r="AD677" s="14" t="str">
        <f t="shared" si="52"/>
        <v>30 Aug 1983</v>
      </c>
      <c r="AE677">
        <f t="shared" ca="1" si="53"/>
        <v>43</v>
      </c>
      <c r="AH677" s="16">
        <v>5757.41</v>
      </c>
    </row>
    <row r="678" spans="1:34" ht="15.6" x14ac:dyDescent="0.3">
      <c r="A678" s="1"/>
      <c r="B678" s="1" t="s">
        <v>3058</v>
      </c>
      <c r="C678" s="1" t="s">
        <v>5921</v>
      </c>
      <c r="D678" t="s">
        <v>4732</v>
      </c>
      <c r="E678" t="s">
        <v>5922</v>
      </c>
      <c r="H678">
        <v>3</v>
      </c>
      <c r="K678" t="s">
        <v>2380</v>
      </c>
      <c r="L678" t="s">
        <v>2380</v>
      </c>
      <c r="O678">
        <v>32.965000000000003</v>
      </c>
      <c r="P678" t="str">
        <f t="shared" si="54"/>
        <v>Obesity</v>
      </c>
      <c r="S678">
        <v>6.68</v>
      </c>
      <c r="T678" t="str">
        <f t="shared" si="50"/>
        <v>diabetes</v>
      </c>
      <c r="X678">
        <v>2004</v>
      </c>
      <c r="Y678" t="s">
        <v>15</v>
      </c>
      <c r="Z678">
        <v>1</v>
      </c>
      <c r="AA678" s="11" t="str">
        <f t="shared" si="51"/>
        <v>1 Nov 2004</v>
      </c>
      <c r="AD678" s="14" t="str">
        <f t="shared" si="52"/>
        <v>1 Nov 2004</v>
      </c>
      <c r="AE678">
        <f t="shared" ca="1" si="53"/>
        <v>21</v>
      </c>
      <c r="AH678" s="16">
        <v>5778.71</v>
      </c>
    </row>
    <row r="679" spans="1:34" ht="15.6" x14ac:dyDescent="0.3">
      <c r="A679" s="1"/>
      <c r="B679" s="1" t="s">
        <v>3059</v>
      </c>
      <c r="C679" s="1" t="s">
        <v>5923</v>
      </c>
      <c r="D679" t="s">
        <v>4732</v>
      </c>
      <c r="E679" t="s">
        <v>5924</v>
      </c>
      <c r="H679">
        <v>1</v>
      </c>
      <c r="K679" t="s">
        <v>2380</v>
      </c>
      <c r="L679" t="s">
        <v>2380</v>
      </c>
      <c r="O679">
        <v>39.340000000000003</v>
      </c>
      <c r="P679" t="str">
        <f t="shared" si="54"/>
        <v>Obesity</v>
      </c>
      <c r="S679">
        <v>5.0199999999999996</v>
      </c>
      <c r="T679" t="str">
        <f t="shared" si="50"/>
        <v>normal</v>
      </c>
      <c r="X679">
        <v>1980</v>
      </c>
      <c r="Y679" t="s">
        <v>20</v>
      </c>
      <c r="Z679">
        <v>18</v>
      </c>
      <c r="AA679" s="11" t="str">
        <f t="shared" si="51"/>
        <v>18 Sep 1980</v>
      </c>
      <c r="AD679" s="14" t="str">
        <f t="shared" si="52"/>
        <v>18 Sep 1980</v>
      </c>
      <c r="AE679">
        <f t="shared" ca="1" si="53"/>
        <v>46</v>
      </c>
      <c r="AH679" s="16">
        <v>5807.06</v>
      </c>
    </row>
    <row r="680" spans="1:34" ht="15.6" x14ac:dyDescent="0.3">
      <c r="A680" s="1"/>
      <c r="B680" s="1" t="s">
        <v>3060</v>
      </c>
      <c r="C680" s="1" t="s">
        <v>5925</v>
      </c>
      <c r="D680" t="s">
        <v>4732</v>
      </c>
      <c r="E680" t="s">
        <v>5926</v>
      </c>
      <c r="H680">
        <v>0</v>
      </c>
      <c r="K680" t="s">
        <v>2380</v>
      </c>
      <c r="L680" t="s">
        <v>2380</v>
      </c>
      <c r="O680">
        <v>47</v>
      </c>
      <c r="P680" t="str">
        <f t="shared" si="54"/>
        <v>Obesity</v>
      </c>
      <c r="S680">
        <v>10.64</v>
      </c>
      <c r="T680" t="str">
        <f t="shared" si="50"/>
        <v>diabetes</v>
      </c>
      <c r="X680">
        <v>1972</v>
      </c>
      <c r="Y680" t="s">
        <v>15</v>
      </c>
      <c r="Z680">
        <v>2</v>
      </c>
      <c r="AA680" s="11" t="str">
        <f t="shared" si="51"/>
        <v>2 Nov 1972</v>
      </c>
      <c r="AD680" s="14" t="str">
        <f t="shared" si="52"/>
        <v>2 Nov 1972</v>
      </c>
      <c r="AE680">
        <f t="shared" ca="1" si="53"/>
        <v>53</v>
      </c>
      <c r="AH680" s="16">
        <v>5812.9</v>
      </c>
    </row>
    <row r="681" spans="1:34" ht="15.6" x14ac:dyDescent="0.3">
      <c r="A681" s="1"/>
      <c r="B681" s="1" t="s">
        <v>3061</v>
      </c>
      <c r="C681" s="1" t="s">
        <v>5927</v>
      </c>
      <c r="D681" t="s">
        <v>5613</v>
      </c>
      <c r="E681" t="s">
        <v>5928</v>
      </c>
      <c r="H681">
        <v>0</v>
      </c>
      <c r="K681" t="s">
        <v>2380</v>
      </c>
      <c r="L681" t="s">
        <v>2380</v>
      </c>
      <c r="O681">
        <v>36.71</v>
      </c>
      <c r="P681" t="str">
        <f t="shared" si="54"/>
        <v>Obesity</v>
      </c>
      <c r="S681">
        <v>8.74</v>
      </c>
      <c r="T681" t="str">
        <f t="shared" si="50"/>
        <v>diabetes</v>
      </c>
      <c r="X681">
        <v>2002</v>
      </c>
      <c r="Y681" t="s">
        <v>10</v>
      </c>
      <c r="Z681">
        <v>22</v>
      </c>
      <c r="AA681" s="11" t="str">
        <f t="shared" si="51"/>
        <v>22 Jul 2002</v>
      </c>
      <c r="AD681" s="14" t="str">
        <f t="shared" si="52"/>
        <v>22 Jul 2002</v>
      </c>
      <c r="AE681">
        <f t="shared" ca="1" si="53"/>
        <v>24</v>
      </c>
      <c r="AH681" s="16">
        <v>5816.58</v>
      </c>
    </row>
    <row r="682" spans="1:34" ht="15.6" x14ac:dyDescent="0.3">
      <c r="A682" s="1"/>
      <c r="B682" s="1" t="s">
        <v>3062</v>
      </c>
      <c r="C682" s="1" t="s">
        <v>5929</v>
      </c>
      <c r="D682" t="s">
        <v>4732</v>
      </c>
      <c r="E682" t="s">
        <v>5930</v>
      </c>
      <c r="H682">
        <v>0</v>
      </c>
      <c r="K682" t="s">
        <v>2380</v>
      </c>
      <c r="L682" t="s">
        <v>2380</v>
      </c>
      <c r="O682">
        <v>53.48</v>
      </c>
      <c r="P682" t="str">
        <f t="shared" si="54"/>
        <v>Obesity</v>
      </c>
      <c r="S682">
        <v>5.64</v>
      </c>
      <c r="T682" t="str">
        <f t="shared" si="50"/>
        <v>normal</v>
      </c>
      <c r="X682">
        <v>1971</v>
      </c>
      <c r="Y682" t="s">
        <v>20</v>
      </c>
      <c r="Z682">
        <v>27</v>
      </c>
      <c r="AA682" s="11" t="str">
        <f t="shared" si="51"/>
        <v>27 Sep 1971</v>
      </c>
      <c r="AD682" s="14" t="str">
        <f t="shared" si="52"/>
        <v>27 Sep 1971</v>
      </c>
      <c r="AE682">
        <f t="shared" ca="1" si="53"/>
        <v>55</v>
      </c>
      <c r="AH682" s="16">
        <v>5832.6</v>
      </c>
    </row>
    <row r="683" spans="1:34" ht="15.6" x14ac:dyDescent="0.3">
      <c r="A683" s="1"/>
      <c r="B683" s="1" t="s">
        <v>3063</v>
      </c>
      <c r="C683" s="1" t="s">
        <v>5931</v>
      </c>
      <c r="D683" t="s">
        <v>4735</v>
      </c>
      <c r="E683" t="s">
        <v>5932</v>
      </c>
      <c r="H683">
        <v>0</v>
      </c>
      <c r="K683" t="s">
        <v>2380</v>
      </c>
      <c r="L683" t="s">
        <v>2380</v>
      </c>
      <c r="O683">
        <v>35.5</v>
      </c>
      <c r="P683" t="str">
        <f t="shared" si="54"/>
        <v>Obesity</v>
      </c>
      <c r="S683">
        <v>10.37</v>
      </c>
      <c r="T683" t="str">
        <f t="shared" si="50"/>
        <v>diabetes</v>
      </c>
      <c r="X683">
        <v>1987</v>
      </c>
      <c r="Y683" t="s">
        <v>10</v>
      </c>
      <c r="Z683">
        <v>27</v>
      </c>
      <c r="AA683" s="11" t="str">
        <f t="shared" si="51"/>
        <v>27 Jul 1987</v>
      </c>
      <c r="AD683" s="14" t="str">
        <f t="shared" si="52"/>
        <v>27 Jul 1987</v>
      </c>
      <c r="AE683">
        <f t="shared" ca="1" si="53"/>
        <v>39</v>
      </c>
      <c r="AH683" s="16">
        <v>5836.52</v>
      </c>
    </row>
    <row r="684" spans="1:34" ht="15.6" x14ac:dyDescent="0.3">
      <c r="A684" s="1"/>
      <c r="B684" s="1" t="s">
        <v>3064</v>
      </c>
      <c r="C684" s="1" t="s">
        <v>5933</v>
      </c>
      <c r="D684" t="s">
        <v>4735</v>
      </c>
      <c r="E684" t="s">
        <v>5465</v>
      </c>
      <c r="H684">
        <v>0</v>
      </c>
      <c r="K684" t="s">
        <v>2380</v>
      </c>
      <c r="L684" t="s">
        <v>2380</v>
      </c>
      <c r="O684">
        <v>36.979999999999997</v>
      </c>
      <c r="P684" t="str">
        <f t="shared" si="54"/>
        <v>Obesity</v>
      </c>
      <c r="S684">
        <v>9.56</v>
      </c>
      <c r="T684" t="str">
        <f t="shared" si="50"/>
        <v>diabetes</v>
      </c>
      <c r="X684">
        <v>1995</v>
      </c>
      <c r="Y684" t="s">
        <v>35</v>
      </c>
      <c r="Z684">
        <v>20</v>
      </c>
      <c r="AA684" s="11" t="str">
        <f t="shared" si="51"/>
        <v>20 Aug 1995</v>
      </c>
      <c r="AD684" s="14" t="str">
        <f t="shared" si="52"/>
        <v>20 Aug 1995</v>
      </c>
      <c r="AE684">
        <f t="shared" ca="1" si="53"/>
        <v>31</v>
      </c>
      <c r="AH684" s="16">
        <v>5843.99</v>
      </c>
    </row>
    <row r="685" spans="1:34" ht="15.6" x14ac:dyDescent="0.3">
      <c r="A685" s="1"/>
      <c r="B685" s="1" t="s">
        <v>3065</v>
      </c>
      <c r="C685" s="1" t="s">
        <v>5934</v>
      </c>
      <c r="D685" t="s">
        <v>4732</v>
      </c>
      <c r="E685" t="s">
        <v>5935</v>
      </c>
      <c r="H685">
        <v>1</v>
      </c>
      <c r="K685" t="s">
        <v>2380</v>
      </c>
      <c r="L685" t="s">
        <v>2380</v>
      </c>
      <c r="O685">
        <v>32.395000000000003</v>
      </c>
      <c r="P685" t="str">
        <f t="shared" si="54"/>
        <v>Obesity</v>
      </c>
      <c r="S685">
        <v>8.23</v>
      </c>
      <c r="T685" t="str">
        <f t="shared" si="50"/>
        <v>diabetes</v>
      </c>
      <c r="X685">
        <v>1987</v>
      </c>
      <c r="Y685" t="s">
        <v>20</v>
      </c>
      <c r="Z685">
        <v>30</v>
      </c>
      <c r="AA685" s="11" t="str">
        <f t="shared" si="51"/>
        <v>30 Sep 1987</v>
      </c>
      <c r="AD685" s="14" t="str">
        <f t="shared" si="52"/>
        <v>30 Sep 1987</v>
      </c>
      <c r="AE685">
        <f t="shared" ca="1" si="53"/>
        <v>39</v>
      </c>
      <c r="AH685" s="16">
        <v>5846.92</v>
      </c>
    </row>
    <row r="686" spans="1:34" ht="15.6" x14ac:dyDescent="0.3">
      <c r="A686" s="1"/>
      <c r="B686" s="1" t="s">
        <v>3066</v>
      </c>
      <c r="C686" s="1" t="s">
        <v>5936</v>
      </c>
      <c r="D686" t="s">
        <v>5613</v>
      </c>
      <c r="E686" t="s">
        <v>5937</v>
      </c>
      <c r="H686">
        <v>0</v>
      </c>
      <c r="K686" t="s">
        <v>2380</v>
      </c>
      <c r="L686" t="s">
        <v>2380</v>
      </c>
      <c r="O686">
        <v>32.729999999999997</v>
      </c>
      <c r="P686" t="str">
        <f t="shared" si="54"/>
        <v>Obesity</v>
      </c>
      <c r="S686">
        <v>7.03</v>
      </c>
      <c r="T686" t="str">
        <f t="shared" si="50"/>
        <v>diabetes</v>
      </c>
      <c r="X686">
        <v>1985</v>
      </c>
      <c r="Y686" t="s">
        <v>18</v>
      </c>
      <c r="Z686">
        <v>18</v>
      </c>
      <c r="AA686" s="11" t="str">
        <f t="shared" si="51"/>
        <v>18 Jun 1985</v>
      </c>
      <c r="AD686" s="14" t="str">
        <f t="shared" si="52"/>
        <v>18 Jun 1985</v>
      </c>
      <c r="AE686">
        <f t="shared" ca="1" si="53"/>
        <v>41</v>
      </c>
      <c r="AH686" s="16">
        <v>5847.24</v>
      </c>
    </row>
    <row r="687" spans="1:34" ht="15.6" x14ac:dyDescent="0.3">
      <c r="A687" s="1"/>
      <c r="B687" s="1" t="s">
        <v>3067</v>
      </c>
      <c r="C687" s="1" t="s">
        <v>5938</v>
      </c>
      <c r="D687" t="s">
        <v>4732</v>
      </c>
      <c r="E687" t="s">
        <v>4925</v>
      </c>
      <c r="H687">
        <v>1</v>
      </c>
      <c r="K687" t="s">
        <v>2380</v>
      </c>
      <c r="L687" t="s">
        <v>2380</v>
      </c>
      <c r="O687">
        <v>20.52</v>
      </c>
      <c r="P687" t="str">
        <f t="shared" si="54"/>
        <v>Normal Weight</v>
      </c>
      <c r="S687">
        <v>5.45</v>
      </c>
      <c r="T687" t="str">
        <f t="shared" si="50"/>
        <v>normal</v>
      </c>
      <c r="X687">
        <v>1984</v>
      </c>
      <c r="Y687" t="s">
        <v>15</v>
      </c>
      <c r="Z687">
        <v>22</v>
      </c>
      <c r="AA687" s="11" t="str">
        <f t="shared" si="51"/>
        <v>22 Nov 1984</v>
      </c>
      <c r="AD687" s="14" t="str">
        <f t="shared" si="52"/>
        <v>22 Nov 1984</v>
      </c>
      <c r="AE687">
        <f t="shared" ca="1" si="53"/>
        <v>41</v>
      </c>
      <c r="AH687" s="16">
        <v>5855.9</v>
      </c>
    </row>
    <row r="688" spans="1:34" ht="15.6" x14ac:dyDescent="0.3">
      <c r="A688" s="1"/>
      <c r="B688" s="1" t="s">
        <v>3068</v>
      </c>
      <c r="C688" s="1" t="s">
        <v>5939</v>
      </c>
      <c r="D688" t="s">
        <v>4732</v>
      </c>
      <c r="E688" t="s">
        <v>5940</v>
      </c>
      <c r="H688">
        <v>0</v>
      </c>
      <c r="K688" t="s">
        <v>2380</v>
      </c>
      <c r="L688" t="s">
        <v>2382</v>
      </c>
      <c r="O688">
        <v>51.72</v>
      </c>
      <c r="P688" t="str">
        <f t="shared" si="54"/>
        <v>Obesity</v>
      </c>
      <c r="S688">
        <v>5.76</v>
      </c>
      <c r="T688" t="str">
        <f t="shared" si="50"/>
        <v>Prediabetes</v>
      </c>
      <c r="X688">
        <v>1993</v>
      </c>
      <c r="Y688" t="s">
        <v>37</v>
      </c>
      <c r="Z688">
        <v>19</v>
      </c>
      <c r="AA688" s="11" t="str">
        <f t="shared" si="51"/>
        <v>19 Oct 1993</v>
      </c>
      <c r="AD688" s="14" t="str">
        <f t="shared" si="52"/>
        <v>19 Oct 1993</v>
      </c>
      <c r="AE688">
        <f t="shared" ca="1" si="53"/>
        <v>32</v>
      </c>
      <c r="AH688" s="16">
        <v>5877.02</v>
      </c>
    </row>
    <row r="689" spans="1:34" ht="15.6" x14ac:dyDescent="0.3">
      <c r="A689" s="1"/>
      <c r="B689" s="1" t="s">
        <v>3069</v>
      </c>
      <c r="C689" s="1" t="s">
        <v>5941</v>
      </c>
      <c r="D689" t="s">
        <v>4735</v>
      </c>
      <c r="E689" t="s">
        <v>5942</v>
      </c>
      <c r="H689">
        <v>0</v>
      </c>
      <c r="K689" t="s">
        <v>2380</v>
      </c>
      <c r="L689" t="s">
        <v>2380</v>
      </c>
      <c r="O689">
        <v>50.2</v>
      </c>
      <c r="P689" t="str">
        <f t="shared" si="54"/>
        <v>Obesity</v>
      </c>
      <c r="S689">
        <v>5.4</v>
      </c>
      <c r="T689" t="str">
        <f t="shared" si="50"/>
        <v>normal</v>
      </c>
      <c r="X689">
        <v>1982</v>
      </c>
      <c r="Y689" t="s">
        <v>10</v>
      </c>
      <c r="Z689">
        <v>8</v>
      </c>
      <c r="AA689" s="11" t="str">
        <f t="shared" si="51"/>
        <v>8 Jul 1982</v>
      </c>
      <c r="AD689" s="14" t="str">
        <f t="shared" si="52"/>
        <v>8 Jul 1982</v>
      </c>
      <c r="AE689">
        <f t="shared" ca="1" si="53"/>
        <v>44</v>
      </c>
      <c r="AH689" s="16">
        <v>5910.94</v>
      </c>
    </row>
    <row r="690" spans="1:34" ht="15.6" x14ac:dyDescent="0.3">
      <c r="A690" s="1"/>
      <c r="B690" s="1" t="s">
        <v>3070</v>
      </c>
      <c r="C690" s="1" t="s">
        <v>5943</v>
      </c>
      <c r="D690" t="s">
        <v>4735</v>
      </c>
      <c r="E690" t="s">
        <v>5944</v>
      </c>
      <c r="H690">
        <v>1</v>
      </c>
      <c r="K690" t="s">
        <v>2380</v>
      </c>
      <c r="L690" t="s">
        <v>2380</v>
      </c>
      <c r="O690">
        <v>25.52</v>
      </c>
      <c r="P690" t="str">
        <f t="shared" si="54"/>
        <v>Overweight</v>
      </c>
      <c r="S690">
        <v>6.35</v>
      </c>
      <c r="T690" t="str">
        <f t="shared" si="50"/>
        <v>Prediabetes</v>
      </c>
      <c r="X690">
        <v>1982</v>
      </c>
      <c r="Y690" t="s">
        <v>30</v>
      </c>
      <c r="Z690">
        <v>21</v>
      </c>
      <c r="AA690" s="11" t="str">
        <f t="shared" si="51"/>
        <v>21 Dec 1982</v>
      </c>
      <c r="AD690" s="14" t="str">
        <f t="shared" si="52"/>
        <v>21 Dec 1982</v>
      </c>
      <c r="AE690">
        <f t="shared" ca="1" si="53"/>
        <v>43</v>
      </c>
      <c r="AH690" s="16">
        <v>5920.1</v>
      </c>
    </row>
    <row r="691" spans="1:34" ht="15.6" x14ac:dyDescent="0.3">
      <c r="A691" s="1"/>
      <c r="B691" s="1" t="s">
        <v>3071</v>
      </c>
      <c r="C691" s="1" t="s">
        <v>5945</v>
      </c>
      <c r="D691" t="s">
        <v>4732</v>
      </c>
      <c r="E691" t="s">
        <v>5946</v>
      </c>
      <c r="H691">
        <v>2</v>
      </c>
      <c r="K691" t="s">
        <v>2380</v>
      </c>
      <c r="L691" t="s">
        <v>2380</v>
      </c>
      <c r="O691">
        <v>35.200000000000003</v>
      </c>
      <c r="P691" t="str">
        <f t="shared" si="54"/>
        <v>Obesity</v>
      </c>
      <c r="S691">
        <v>6.26</v>
      </c>
      <c r="T691" t="str">
        <f t="shared" si="50"/>
        <v>Prediabetes</v>
      </c>
      <c r="X691">
        <v>1987</v>
      </c>
      <c r="Y691" t="s">
        <v>10</v>
      </c>
      <c r="Z691">
        <v>29</v>
      </c>
      <c r="AA691" s="11" t="str">
        <f t="shared" si="51"/>
        <v>29 Jul 1987</v>
      </c>
      <c r="AD691" s="14" t="str">
        <f t="shared" si="52"/>
        <v>29 Jul 1987</v>
      </c>
      <c r="AE691">
        <f t="shared" ca="1" si="53"/>
        <v>39</v>
      </c>
      <c r="AH691" s="16">
        <v>5926.85</v>
      </c>
    </row>
    <row r="692" spans="1:34" ht="15.6" x14ac:dyDescent="0.3">
      <c r="A692" s="1"/>
      <c r="B692" s="1" t="s">
        <v>3072</v>
      </c>
      <c r="C692" s="1" t="s">
        <v>5947</v>
      </c>
      <c r="D692" t="s">
        <v>4732</v>
      </c>
      <c r="E692" t="s">
        <v>5948</v>
      </c>
      <c r="H692">
        <v>0</v>
      </c>
      <c r="K692" t="s">
        <v>2380</v>
      </c>
      <c r="L692" t="s">
        <v>2380</v>
      </c>
      <c r="O692">
        <v>41.26</v>
      </c>
      <c r="P692" t="str">
        <f t="shared" si="54"/>
        <v>Obesity</v>
      </c>
      <c r="S692">
        <v>5.97</v>
      </c>
      <c r="T692" t="str">
        <f t="shared" si="50"/>
        <v>Prediabetes</v>
      </c>
      <c r="X692">
        <v>1993</v>
      </c>
      <c r="Y692" t="s">
        <v>35</v>
      </c>
      <c r="Z692">
        <v>13</v>
      </c>
      <c r="AA692" s="11" t="str">
        <f t="shared" si="51"/>
        <v>13 Aug 1993</v>
      </c>
      <c r="AD692" s="14" t="str">
        <f t="shared" si="52"/>
        <v>13 Aug 1993</v>
      </c>
      <c r="AE692">
        <f t="shared" ca="1" si="53"/>
        <v>33</v>
      </c>
      <c r="AH692" s="16">
        <v>5926.93</v>
      </c>
    </row>
    <row r="693" spans="1:34" ht="15.6" x14ac:dyDescent="0.3">
      <c r="A693" s="1"/>
      <c r="B693" s="1" t="s">
        <v>3073</v>
      </c>
      <c r="C693" s="1" t="s">
        <v>5949</v>
      </c>
      <c r="D693" t="s">
        <v>4732</v>
      </c>
      <c r="E693" t="s">
        <v>5950</v>
      </c>
      <c r="H693">
        <v>0</v>
      </c>
      <c r="K693" t="s">
        <v>2380</v>
      </c>
      <c r="L693" t="s">
        <v>2380</v>
      </c>
      <c r="O693">
        <v>17.195</v>
      </c>
      <c r="P693" t="str">
        <f t="shared" si="54"/>
        <v>Underweight</v>
      </c>
      <c r="S693">
        <v>5.29</v>
      </c>
      <c r="T693" t="str">
        <f t="shared" si="50"/>
        <v>normal</v>
      </c>
      <c r="X693">
        <v>1994</v>
      </c>
      <c r="Y693" t="s">
        <v>10</v>
      </c>
      <c r="Z693">
        <v>30</v>
      </c>
      <c r="AA693" s="11" t="str">
        <f t="shared" si="51"/>
        <v>30 Jul 1994</v>
      </c>
      <c r="AD693" s="14" t="str">
        <f t="shared" si="52"/>
        <v>30 Jul 1994</v>
      </c>
      <c r="AE693">
        <f t="shared" ca="1" si="53"/>
        <v>32</v>
      </c>
      <c r="AH693" s="16">
        <v>5927.65</v>
      </c>
    </row>
    <row r="694" spans="1:34" ht="15.6" x14ac:dyDescent="0.3">
      <c r="A694" s="1"/>
      <c r="B694" s="1" t="s">
        <v>3074</v>
      </c>
      <c r="C694" s="1" t="s">
        <v>5951</v>
      </c>
      <c r="D694" t="s">
        <v>4732</v>
      </c>
      <c r="E694" t="s">
        <v>5952</v>
      </c>
      <c r="H694">
        <v>2</v>
      </c>
      <c r="K694" t="s">
        <v>2380</v>
      </c>
      <c r="L694" t="s">
        <v>2382</v>
      </c>
      <c r="O694">
        <v>23.085000000000001</v>
      </c>
      <c r="P694" t="str">
        <f t="shared" si="54"/>
        <v>Normal Weight</v>
      </c>
      <c r="S694">
        <v>4.2699999999999996</v>
      </c>
      <c r="T694" t="str">
        <f t="shared" si="50"/>
        <v>normal</v>
      </c>
      <c r="X694">
        <v>1987</v>
      </c>
      <c r="Y694" t="s">
        <v>10</v>
      </c>
      <c r="Z694">
        <v>14</v>
      </c>
      <c r="AA694" s="11" t="str">
        <f t="shared" si="51"/>
        <v>14 Jul 1987</v>
      </c>
      <c r="AD694" s="14" t="str">
        <f t="shared" si="52"/>
        <v>14 Jul 1987</v>
      </c>
      <c r="AE694">
        <f t="shared" ca="1" si="53"/>
        <v>39</v>
      </c>
      <c r="AH694" s="16">
        <v>5934.38</v>
      </c>
    </row>
    <row r="695" spans="1:34" ht="15.6" x14ac:dyDescent="0.3">
      <c r="A695" s="1"/>
      <c r="B695" s="1" t="s">
        <v>3075</v>
      </c>
      <c r="C695" s="1" t="s">
        <v>5953</v>
      </c>
      <c r="D695" t="s">
        <v>4732</v>
      </c>
      <c r="E695" t="s">
        <v>5954</v>
      </c>
      <c r="H695">
        <v>2</v>
      </c>
      <c r="K695" t="s">
        <v>2380</v>
      </c>
      <c r="L695" t="s">
        <v>2380</v>
      </c>
      <c r="O695">
        <v>21.66</v>
      </c>
      <c r="P695" t="str">
        <f t="shared" si="54"/>
        <v>Normal Weight</v>
      </c>
      <c r="S695">
        <v>5.2</v>
      </c>
      <c r="T695" t="str">
        <f t="shared" si="50"/>
        <v>normal</v>
      </c>
      <c r="X695">
        <v>2003</v>
      </c>
      <c r="Y695" t="s">
        <v>35</v>
      </c>
      <c r="Z695">
        <v>13</v>
      </c>
      <c r="AA695" s="11" t="str">
        <f t="shared" si="51"/>
        <v>13 Aug 2003</v>
      </c>
      <c r="AD695" s="14" t="str">
        <f t="shared" si="52"/>
        <v>13 Aug 2003</v>
      </c>
      <c r="AE695">
        <f t="shared" ca="1" si="53"/>
        <v>23</v>
      </c>
      <c r="AH695" s="16">
        <v>5957.35</v>
      </c>
    </row>
    <row r="696" spans="1:34" ht="15.6" x14ac:dyDescent="0.3">
      <c r="A696" s="1"/>
      <c r="B696" s="1" t="s">
        <v>3076</v>
      </c>
      <c r="C696" s="1" t="s">
        <v>5955</v>
      </c>
      <c r="D696" t="s">
        <v>4735</v>
      </c>
      <c r="E696" t="s">
        <v>5956</v>
      </c>
      <c r="H696">
        <v>0</v>
      </c>
      <c r="K696" t="s">
        <v>2380</v>
      </c>
      <c r="L696" t="s">
        <v>2380</v>
      </c>
      <c r="O696">
        <v>36.47</v>
      </c>
      <c r="P696" t="str">
        <f t="shared" si="54"/>
        <v>Obesity</v>
      </c>
      <c r="S696">
        <v>8.23</v>
      </c>
      <c r="T696" t="str">
        <f t="shared" si="50"/>
        <v>diabetes</v>
      </c>
      <c r="X696">
        <v>2004</v>
      </c>
      <c r="Y696" t="s">
        <v>10</v>
      </c>
      <c r="Z696">
        <v>15</v>
      </c>
      <c r="AA696" s="11" t="str">
        <f t="shared" si="51"/>
        <v>15 Jul 2004</v>
      </c>
      <c r="AD696" s="14" t="str">
        <f t="shared" si="52"/>
        <v>15 Jul 2004</v>
      </c>
      <c r="AE696">
        <f t="shared" ca="1" si="53"/>
        <v>22</v>
      </c>
      <c r="AH696" s="16">
        <v>5960.91</v>
      </c>
    </row>
    <row r="697" spans="1:34" ht="15.6" x14ac:dyDescent="0.3">
      <c r="A697" s="1"/>
      <c r="B697" s="1" t="s">
        <v>3077</v>
      </c>
      <c r="C697" s="1" t="s">
        <v>5957</v>
      </c>
      <c r="D697" t="s">
        <v>5613</v>
      </c>
      <c r="E697" t="s">
        <v>5958</v>
      </c>
      <c r="H697">
        <v>0</v>
      </c>
      <c r="K697" t="s">
        <v>2380</v>
      </c>
      <c r="L697" t="s">
        <v>2380</v>
      </c>
      <c r="O697">
        <v>36.08</v>
      </c>
      <c r="P697" t="str">
        <f t="shared" si="54"/>
        <v>Obesity</v>
      </c>
      <c r="S697">
        <v>10.33</v>
      </c>
      <c r="T697" t="str">
        <f t="shared" si="50"/>
        <v>diabetes</v>
      </c>
      <c r="X697">
        <v>1980</v>
      </c>
      <c r="Y697" t="s">
        <v>35</v>
      </c>
      <c r="Z697">
        <v>5</v>
      </c>
      <c r="AA697" s="11" t="str">
        <f t="shared" si="51"/>
        <v>5 Aug 1980</v>
      </c>
      <c r="AD697" s="14" t="str">
        <f t="shared" si="52"/>
        <v>5 Aug 1980</v>
      </c>
      <c r="AE697">
        <f t="shared" ca="1" si="53"/>
        <v>46</v>
      </c>
      <c r="AH697" s="16">
        <v>5966.89</v>
      </c>
    </row>
    <row r="698" spans="1:34" ht="15.6" x14ac:dyDescent="0.3">
      <c r="A698" s="1"/>
      <c r="B698" s="1" t="s">
        <v>3078</v>
      </c>
      <c r="C698" s="1" t="s">
        <v>5959</v>
      </c>
      <c r="D698" t="s">
        <v>4732</v>
      </c>
      <c r="E698" t="s">
        <v>5960</v>
      </c>
      <c r="H698">
        <v>0</v>
      </c>
      <c r="K698" t="s">
        <v>2380</v>
      </c>
      <c r="L698" t="s">
        <v>2380</v>
      </c>
      <c r="O698">
        <v>23.18</v>
      </c>
      <c r="P698" t="str">
        <f t="shared" si="54"/>
        <v>Normal Weight</v>
      </c>
      <c r="S698">
        <v>6.13</v>
      </c>
      <c r="T698" t="str">
        <f t="shared" si="50"/>
        <v>Prediabetes</v>
      </c>
      <c r="X698">
        <v>1980</v>
      </c>
      <c r="Y698" t="s">
        <v>10</v>
      </c>
      <c r="Z698">
        <v>21</v>
      </c>
      <c r="AA698" s="11" t="str">
        <f t="shared" si="51"/>
        <v>21 Jul 1980</v>
      </c>
      <c r="AD698" s="14" t="str">
        <f t="shared" si="52"/>
        <v>21 Jul 1980</v>
      </c>
      <c r="AE698">
        <f t="shared" ca="1" si="53"/>
        <v>46</v>
      </c>
      <c r="AH698" s="16">
        <v>5969.72</v>
      </c>
    </row>
    <row r="699" spans="1:34" ht="15.6" x14ac:dyDescent="0.3">
      <c r="A699" s="1"/>
      <c r="B699" s="1" t="s">
        <v>3079</v>
      </c>
      <c r="C699" s="1" t="s">
        <v>5961</v>
      </c>
      <c r="D699" t="s">
        <v>4735</v>
      </c>
      <c r="E699" t="s">
        <v>5962</v>
      </c>
      <c r="H699">
        <v>3</v>
      </c>
      <c r="K699" t="s">
        <v>2380</v>
      </c>
      <c r="L699" t="s">
        <v>2380</v>
      </c>
      <c r="O699">
        <v>39.159999999999997</v>
      </c>
      <c r="P699" t="str">
        <f t="shared" si="54"/>
        <v>Obesity</v>
      </c>
      <c r="S699">
        <v>8.08</v>
      </c>
      <c r="T699" t="str">
        <f t="shared" si="50"/>
        <v>diabetes</v>
      </c>
      <c r="X699">
        <v>1989</v>
      </c>
      <c r="Y699" t="s">
        <v>10</v>
      </c>
      <c r="Z699">
        <v>22</v>
      </c>
      <c r="AA699" s="11" t="str">
        <f t="shared" si="51"/>
        <v>22 Jul 1989</v>
      </c>
      <c r="AD699" s="14" t="str">
        <f t="shared" si="52"/>
        <v>22 Jul 1989</v>
      </c>
      <c r="AE699">
        <f t="shared" ca="1" si="53"/>
        <v>37</v>
      </c>
      <c r="AH699" s="16">
        <v>5972.38</v>
      </c>
    </row>
    <row r="700" spans="1:34" ht="15.6" x14ac:dyDescent="0.3">
      <c r="A700" s="1"/>
      <c r="B700" s="1" t="s">
        <v>3080</v>
      </c>
      <c r="C700" s="1" t="s">
        <v>5963</v>
      </c>
      <c r="D700" t="s">
        <v>4735</v>
      </c>
      <c r="E700" t="s">
        <v>5964</v>
      </c>
      <c r="H700">
        <v>3</v>
      </c>
      <c r="K700" t="s">
        <v>2380</v>
      </c>
      <c r="L700" t="s">
        <v>2380</v>
      </c>
      <c r="O700">
        <v>38.19</v>
      </c>
      <c r="P700" t="str">
        <f t="shared" si="54"/>
        <v>Obesity</v>
      </c>
      <c r="S700">
        <v>10.49</v>
      </c>
      <c r="T700" t="str">
        <f t="shared" si="50"/>
        <v>diabetes</v>
      </c>
      <c r="X700">
        <v>1984</v>
      </c>
      <c r="Y700" t="s">
        <v>20</v>
      </c>
      <c r="Z700">
        <v>19</v>
      </c>
      <c r="AA700" s="11" t="str">
        <f t="shared" si="51"/>
        <v>19 Sep 1984</v>
      </c>
      <c r="AD700" s="14" t="str">
        <f t="shared" si="52"/>
        <v>19 Sep 1984</v>
      </c>
      <c r="AE700">
        <f t="shared" ca="1" si="53"/>
        <v>42</v>
      </c>
      <c r="AH700" s="16">
        <v>5974.38</v>
      </c>
    </row>
    <row r="701" spans="1:34" ht="15.6" x14ac:dyDescent="0.3">
      <c r="A701" s="1"/>
      <c r="B701" s="1" t="s">
        <v>3081</v>
      </c>
      <c r="C701" s="1" t="s">
        <v>5965</v>
      </c>
      <c r="D701" t="s">
        <v>4735</v>
      </c>
      <c r="E701" t="s">
        <v>5966</v>
      </c>
      <c r="H701">
        <v>3</v>
      </c>
      <c r="K701" t="s">
        <v>2380</v>
      </c>
      <c r="L701" t="s">
        <v>2380</v>
      </c>
      <c r="O701">
        <v>26.41</v>
      </c>
      <c r="P701" t="str">
        <f t="shared" si="54"/>
        <v>Overweight</v>
      </c>
      <c r="S701">
        <v>8.11</v>
      </c>
      <c r="T701" t="str">
        <f t="shared" si="50"/>
        <v>diabetes</v>
      </c>
      <c r="X701">
        <v>1984</v>
      </c>
      <c r="Y701" t="s">
        <v>15</v>
      </c>
      <c r="Z701">
        <v>11</v>
      </c>
      <c r="AA701" s="11" t="str">
        <f t="shared" si="51"/>
        <v>11 Nov 1984</v>
      </c>
      <c r="AD701" s="14" t="str">
        <f t="shared" si="52"/>
        <v>11 Nov 1984</v>
      </c>
      <c r="AE701">
        <f t="shared" ca="1" si="53"/>
        <v>41</v>
      </c>
      <c r="AH701" s="16">
        <v>5976.83</v>
      </c>
    </row>
    <row r="702" spans="1:34" ht="15.6" x14ac:dyDescent="0.3">
      <c r="A702" s="1"/>
      <c r="B702" s="1" t="s">
        <v>3082</v>
      </c>
      <c r="C702" s="1" t="s">
        <v>5967</v>
      </c>
      <c r="D702" t="s">
        <v>4732</v>
      </c>
      <c r="E702" t="s">
        <v>4897</v>
      </c>
      <c r="H702">
        <v>0</v>
      </c>
      <c r="K702" t="s">
        <v>2380</v>
      </c>
      <c r="L702" t="s">
        <v>2380</v>
      </c>
      <c r="O702">
        <v>28.785</v>
      </c>
      <c r="P702" t="str">
        <f t="shared" si="54"/>
        <v>Overweight</v>
      </c>
      <c r="S702">
        <v>6.6</v>
      </c>
      <c r="T702" t="str">
        <f t="shared" si="50"/>
        <v>diabetes</v>
      </c>
      <c r="X702">
        <v>1970</v>
      </c>
      <c r="Y702" t="s">
        <v>18</v>
      </c>
      <c r="Z702">
        <v>25</v>
      </c>
      <c r="AA702" s="11" t="str">
        <f t="shared" si="51"/>
        <v>25 Jun 1970</v>
      </c>
      <c r="AD702" s="14" t="str">
        <f t="shared" si="52"/>
        <v>25 Jun 1970</v>
      </c>
      <c r="AE702">
        <f t="shared" ca="1" si="53"/>
        <v>56</v>
      </c>
      <c r="AH702" s="16">
        <v>5979.66</v>
      </c>
    </row>
    <row r="703" spans="1:34" ht="15.6" x14ac:dyDescent="0.3">
      <c r="A703" s="1"/>
      <c r="B703" s="1" t="s">
        <v>3083</v>
      </c>
      <c r="C703" s="1" t="s">
        <v>5968</v>
      </c>
      <c r="D703" t="s">
        <v>4732</v>
      </c>
      <c r="E703" t="s">
        <v>5969</v>
      </c>
      <c r="H703">
        <v>1</v>
      </c>
      <c r="K703" t="s">
        <v>2380</v>
      </c>
      <c r="L703" t="s">
        <v>2380</v>
      </c>
      <c r="O703">
        <v>26.695</v>
      </c>
      <c r="P703" t="str">
        <f t="shared" si="54"/>
        <v>Overweight</v>
      </c>
      <c r="S703">
        <v>10.14</v>
      </c>
      <c r="T703" t="str">
        <f t="shared" si="50"/>
        <v>diabetes</v>
      </c>
      <c r="X703">
        <v>1980</v>
      </c>
      <c r="Y703" t="s">
        <v>37</v>
      </c>
      <c r="Z703">
        <v>10</v>
      </c>
      <c r="AA703" s="11" t="str">
        <f t="shared" si="51"/>
        <v>10 Oct 1980</v>
      </c>
      <c r="AD703" s="14" t="str">
        <f t="shared" si="52"/>
        <v>10 Oct 1980</v>
      </c>
      <c r="AE703">
        <f t="shared" ca="1" si="53"/>
        <v>46</v>
      </c>
      <c r="AH703" s="16">
        <v>5979.73</v>
      </c>
    </row>
    <row r="704" spans="1:34" ht="15.6" x14ac:dyDescent="0.3">
      <c r="A704" s="1"/>
      <c r="B704" s="1" t="s">
        <v>3084</v>
      </c>
      <c r="C704" s="1" t="s">
        <v>5970</v>
      </c>
      <c r="D704" t="s">
        <v>4735</v>
      </c>
      <c r="E704" t="s">
        <v>5971</v>
      </c>
      <c r="H704">
        <v>1</v>
      </c>
      <c r="K704" t="s">
        <v>2380</v>
      </c>
      <c r="L704" t="s">
        <v>2380</v>
      </c>
      <c r="O704">
        <v>32.799999999999997</v>
      </c>
      <c r="P704" t="str">
        <f t="shared" si="54"/>
        <v>Obesity</v>
      </c>
      <c r="S704">
        <v>6.06</v>
      </c>
      <c r="T704" t="str">
        <f t="shared" si="50"/>
        <v>Prediabetes</v>
      </c>
      <c r="X704">
        <v>1974</v>
      </c>
      <c r="Y704" t="s">
        <v>37</v>
      </c>
      <c r="Z704">
        <v>11</v>
      </c>
      <c r="AA704" s="11" t="str">
        <f t="shared" si="51"/>
        <v>11 Oct 1974</v>
      </c>
      <c r="AD704" s="14" t="str">
        <f t="shared" si="52"/>
        <v>11 Oct 1974</v>
      </c>
      <c r="AE704">
        <f t="shared" ca="1" si="53"/>
        <v>52</v>
      </c>
      <c r="AH704" s="16">
        <v>5979.99</v>
      </c>
    </row>
    <row r="705" spans="1:34" ht="15.6" x14ac:dyDescent="0.3">
      <c r="A705" s="1"/>
      <c r="B705" s="1" t="s">
        <v>3085</v>
      </c>
      <c r="C705" s="1" t="s">
        <v>5972</v>
      </c>
      <c r="D705" t="s">
        <v>5613</v>
      </c>
      <c r="E705" t="s">
        <v>5973</v>
      </c>
      <c r="H705">
        <v>0</v>
      </c>
      <c r="K705" t="s">
        <v>2380</v>
      </c>
      <c r="L705" t="s">
        <v>2380</v>
      </c>
      <c r="O705">
        <v>35.869999999999997</v>
      </c>
      <c r="P705" t="str">
        <f t="shared" si="54"/>
        <v>Obesity</v>
      </c>
      <c r="S705">
        <v>9.91</v>
      </c>
      <c r="T705" t="str">
        <f t="shared" si="50"/>
        <v>diabetes</v>
      </c>
      <c r="X705">
        <v>1988</v>
      </c>
      <c r="Y705" t="s">
        <v>18</v>
      </c>
      <c r="Z705">
        <v>10</v>
      </c>
      <c r="AA705" s="11" t="str">
        <f t="shared" si="51"/>
        <v>10 Jun 1988</v>
      </c>
      <c r="AD705" s="14" t="str">
        <f t="shared" si="52"/>
        <v>10 Jun 1988</v>
      </c>
      <c r="AE705">
        <f t="shared" ca="1" si="53"/>
        <v>38</v>
      </c>
      <c r="AH705" s="16">
        <v>5989.52</v>
      </c>
    </row>
    <row r="706" spans="1:34" ht="15.6" x14ac:dyDescent="0.3">
      <c r="A706" s="1"/>
      <c r="B706" s="1" t="s">
        <v>3086</v>
      </c>
      <c r="C706" s="1" t="s">
        <v>5974</v>
      </c>
      <c r="D706" t="s">
        <v>4735</v>
      </c>
      <c r="E706" t="s">
        <v>5975</v>
      </c>
      <c r="H706">
        <v>2</v>
      </c>
      <c r="K706" t="s">
        <v>2380</v>
      </c>
      <c r="L706" t="s">
        <v>2380</v>
      </c>
      <c r="O706">
        <v>21.66</v>
      </c>
      <c r="P706" t="str">
        <f t="shared" si="54"/>
        <v>Normal Weight</v>
      </c>
      <c r="S706">
        <v>4.1399999999999997</v>
      </c>
      <c r="T706" t="str">
        <f t="shared" si="50"/>
        <v>normal</v>
      </c>
      <c r="X706">
        <v>1974</v>
      </c>
      <c r="Y706" t="s">
        <v>35</v>
      </c>
      <c r="Z706">
        <v>17</v>
      </c>
      <c r="AA706" s="11" t="str">
        <f t="shared" si="51"/>
        <v>17 Aug 1974</v>
      </c>
      <c r="AD706" s="14" t="str">
        <f t="shared" si="52"/>
        <v>17 Aug 1974</v>
      </c>
      <c r="AE706">
        <f t="shared" ca="1" si="53"/>
        <v>52</v>
      </c>
      <c r="AH706" s="16">
        <v>5990.17</v>
      </c>
    </row>
    <row r="707" spans="1:34" ht="15.6" x14ac:dyDescent="0.3">
      <c r="A707" s="1"/>
      <c r="B707" s="1" t="s">
        <v>3087</v>
      </c>
      <c r="C707" s="1" t="s">
        <v>5976</v>
      </c>
      <c r="D707" t="s">
        <v>4735</v>
      </c>
      <c r="E707" t="s">
        <v>5977</v>
      </c>
      <c r="H707">
        <v>1</v>
      </c>
      <c r="K707" t="s">
        <v>2380</v>
      </c>
      <c r="L707" t="s">
        <v>2380</v>
      </c>
      <c r="O707">
        <v>37.72</v>
      </c>
      <c r="P707" t="str">
        <f t="shared" si="54"/>
        <v>Obesity</v>
      </c>
      <c r="S707">
        <v>4.38</v>
      </c>
      <c r="T707" t="str">
        <f t="shared" si="50"/>
        <v>normal</v>
      </c>
      <c r="X707">
        <v>1980</v>
      </c>
      <c r="Y707" t="s">
        <v>35</v>
      </c>
      <c r="Z707">
        <v>8</v>
      </c>
      <c r="AA707" s="11" t="str">
        <f t="shared" si="51"/>
        <v>8 Aug 1980</v>
      </c>
      <c r="AD707" s="14" t="str">
        <f t="shared" si="52"/>
        <v>8 Aug 1980</v>
      </c>
      <c r="AE707">
        <f t="shared" ca="1" si="53"/>
        <v>46</v>
      </c>
      <c r="AH707" s="16">
        <v>5993.62</v>
      </c>
    </row>
    <row r="708" spans="1:34" ht="15.6" x14ac:dyDescent="0.3">
      <c r="A708" s="1"/>
      <c r="B708" s="1" t="s">
        <v>3088</v>
      </c>
      <c r="C708" s="1" t="s">
        <v>5978</v>
      </c>
      <c r="D708" t="s">
        <v>4732</v>
      </c>
      <c r="E708" t="s">
        <v>4885</v>
      </c>
      <c r="H708">
        <v>3</v>
      </c>
      <c r="K708" t="s">
        <v>2380</v>
      </c>
      <c r="L708" t="s">
        <v>2380</v>
      </c>
      <c r="O708">
        <v>39.700000000000003</v>
      </c>
      <c r="P708" t="str">
        <f t="shared" si="54"/>
        <v>Obesity</v>
      </c>
      <c r="S708">
        <v>9.83</v>
      </c>
      <c r="T708" t="str">
        <f t="shared" si="50"/>
        <v>diabetes</v>
      </c>
      <c r="X708">
        <v>1989</v>
      </c>
      <c r="Y708" t="s">
        <v>35</v>
      </c>
      <c r="Z708">
        <v>16</v>
      </c>
      <c r="AA708" s="11" t="str">
        <f t="shared" si="51"/>
        <v>16 Aug 1989</v>
      </c>
      <c r="AD708" s="14" t="str">
        <f t="shared" si="52"/>
        <v>16 Aug 1989</v>
      </c>
      <c r="AE708">
        <f t="shared" ca="1" si="53"/>
        <v>37</v>
      </c>
      <c r="AH708" s="16">
        <v>6059.17</v>
      </c>
    </row>
    <row r="709" spans="1:34" ht="15.6" x14ac:dyDescent="0.3">
      <c r="A709" s="1"/>
      <c r="B709" s="1" t="s">
        <v>3089</v>
      </c>
      <c r="C709" s="1" t="s">
        <v>5979</v>
      </c>
      <c r="D709" t="s">
        <v>4732</v>
      </c>
      <c r="E709" t="s">
        <v>5980</v>
      </c>
      <c r="H709">
        <v>3</v>
      </c>
      <c r="K709" t="s">
        <v>2380</v>
      </c>
      <c r="L709" t="s">
        <v>2380</v>
      </c>
      <c r="O709">
        <v>35.97</v>
      </c>
      <c r="P709" t="str">
        <f t="shared" si="54"/>
        <v>Obesity</v>
      </c>
      <c r="S709">
        <v>11.08</v>
      </c>
      <c r="T709" t="str">
        <f t="shared" si="50"/>
        <v>diabetes</v>
      </c>
      <c r="X709">
        <v>1996</v>
      </c>
      <c r="Y709" t="s">
        <v>10</v>
      </c>
      <c r="Z709">
        <v>28</v>
      </c>
      <c r="AA709" s="11" t="str">
        <f t="shared" si="51"/>
        <v>28 Jul 1996</v>
      </c>
      <c r="AD709" s="14" t="str">
        <f t="shared" si="52"/>
        <v>28 Jul 1996</v>
      </c>
      <c r="AE709">
        <f t="shared" ca="1" si="53"/>
        <v>30</v>
      </c>
      <c r="AH709" s="16">
        <v>6061.8</v>
      </c>
    </row>
    <row r="710" spans="1:34" ht="15.6" x14ac:dyDescent="0.3">
      <c r="A710" s="1"/>
      <c r="B710" s="1" t="s">
        <v>3090</v>
      </c>
      <c r="C710" s="1" t="s">
        <v>5981</v>
      </c>
      <c r="D710" t="s">
        <v>4735</v>
      </c>
      <c r="E710" t="s">
        <v>5982</v>
      </c>
      <c r="H710">
        <v>0</v>
      </c>
      <c r="K710" t="s">
        <v>2380</v>
      </c>
      <c r="L710" t="s">
        <v>2380</v>
      </c>
      <c r="O710">
        <v>37.85</v>
      </c>
      <c r="P710" t="str">
        <f t="shared" si="54"/>
        <v>Obesity</v>
      </c>
      <c r="S710">
        <v>11.01</v>
      </c>
      <c r="T710" t="str">
        <f t="shared" ref="T710:T773" si="55">IF(S710&lt;5.7,"normal",IF(S710&lt;6.5,"Prediabetes",IF(S710&gt;6.5,"diabetes")))</f>
        <v>diabetes</v>
      </c>
      <c r="X710">
        <v>1994</v>
      </c>
      <c r="Y710" t="s">
        <v>15</v>
      </c>
      <c r="Z710">
        <v>8</v>
      </c>
      <c r="AA710" s="11" t="str">
        <f t="shared" ref="AA710:AA773" si="56">CONCATENATE(Z710," ",Y710," ", X710)</f>
        <v>8 Nov 1994</v>
      </c>
      <c r="AD710" s="14" t="str">
        <f t="shared" ref="AD710:AD773" si="57">CONCATENATE(Z710," ",Y710," ",X710)</f>
        <v>8 Nov 1994</v>
      </c>
      <c r="AE710">
        <f t="shared" ref="AE710:AE773" ca="1" si="58">DATEDIF(AD710,TODAY(),"y")</f>
        <v>31</v>
      </c>
      <c r="AH710" s="16">
        <v>6064.37</v>
      </c>
    </row>
    <row r="711" spans="1:34" ht="15.6" x14ac:dyDescent="0.3">
      <c r="A711" s="1"/>
      <c r="B711" s="1" t="s">
        <v>3091</v>
      </c>
      <c r="C711" s="1" t="s">
        <v>5983</v>
      </c>
      <c r="D711" t="s">
        <v>4732</v>
      </c>
      <c r="E711" t="s">
        <v>5511</v>
      </c>
      <c r="H711">
        <v>1</v>
      </c>
      <c r="K711" t="s">
        <v>2380</v>
      </c>
      <c r="L711" t="s">
        <v>2380</v>
      </c>
      <c r="O711">
        <v>21.66</v>
      </c>
      <c r="P711" t="str">
        <f t="shared" ref="P711:P774" si="59">IF(O711&lt;18.5,"Underweight",IF(O711&lt;25,"Normal Weight",IF(O711&lt;30,"Overweight","Obesity")))</f>
        <v>Normal Weight</v>
      </c>
      <c r="S711">
        <v>4.37</v>
      </c>
      <c r="T711" t="str">
        <f t="shared" si="55"/>
        <v>normal</v>
      </c>
      <c r="X711">
        <v>1984</v>
      </c>
      <c r="Y711" t="s">
        <v>20</v>
      </c>
      <c r="Z711">
        <v>21</v>
      </c>
      <c r="AA711" s="11" t="str">
        <f t="shared" si="56"/>
        <v>21 Sep 1984</v>
      </c>
      <c r="AD711" s="14" t="str">
        <f t="shared" si="57"/>
        <v>21 Sep 1984</v>
      </c>
      <c r="AE711">
        <f t="shared" ca="1" si="58"/>
        <v>42</v>
      </c>
      <c r="AH711" s="16">
        <v>6067.13</v>
      </c>
    </row>
    <row r="712" spans="1:34" ht="15.6" x14ac:dyDescent="0.3">
      <c r="A712" s="1"/>
      <c r="B712" s="1" t="s">
        <v>3092</v>
      </c>
      <c r="C712" s="1" t="s">
        <v>5605</v>
      </c>
      <c r="D712" t="s">
        <v>5613</v>
      </c>
      <c r="E712" t="s">
        <v>5683</v>
      </c>
      <c r="H712">
        <v>2</v>
      </c>
      <c r="K712" t="s">
        <v>2380</v>
      </c>
      <c r="L712" t="s">
        <v>2382</v>
      </c>
      <c r="O712">
        <v>39.369999999999997</v>
      </c>
      <c r="P712" t="str">
        <f t="shared" si="59"/>
        <v>Obesity</v>
      </c>
      <c r="S712">
        <v>5.91</v>
      </c>
      <c r="T712" t="str">
        <f t="shared" si="55"/>
        <v>Prediabetes</v>
      </c>
      <c r="X712">
        <v>1979</v>
      </c>
      <c r="Y712" t="s">
        <v>35</v>
      </c>
      <c r="Z712">
        <v>8</v>
      </c>
      <c r="AA712" s="11" t="str">
        <f t="shared" si="56"/>
        <v>8 Aug 1979</v>
      </c>
      <c r="AD712" s="14" t="str">
        <f t="shared" si="57"/>
        <v>8 Aug 1979</v>
      </c>
      <c r="AE712">
        <f t="shared" ca="1" si="58"/>
        <v>47</v>
      </c>
      <c r="AH712" s="16">
        <v>6074.37</v>
      </c>
    </row>
    <row r="713" spans="1:34" ht="15.6" x14ac:dyDescent="0.3">
      <c r="A713" s="1"/>
      <c r="B713" s="1" t="s">
        <v>3093</v>
      </c>
      <c r="C713" s="1" t="s">
        <v>5984</v>
      </c>
      <c r="D713" t="s">
        <v>5613</v>
      </c>
      <c r="E713" t="s">
        <v>5985</v>
      </c>
      <c r="H713">
        <v>0</v>
      </c>
      <c r="K713" t="s">
        <v>2380</v>
      </c>
      <c r="L713" t="s">
        <v>2380</v>
      </c>
      <c r="O713">
        <v>40.880000000000003</v>
      </c>
      <c r="P713" t="str">
        <f t="shared" si="59"/>
        <v>Obesity</v>
      </c>
      <c r="S713">
        <v>7.65</v>
      </c>
      <c r="T713" t="str">
        <f t="shared" si="55"/>
        <v>diabetes</v>
      </c>
      <c r="X713">
        <v>1984</v>
      </c>
      <c r="Y713" t="s">
        <v>37</v>
      </c>
      <c r="Z713">
        <v>14</v>
      </c>
      <c r="AA713" s="11" t="str">
        <f t="shared" si="56"/>
        <v>14 Oct 1984</v>
      </c>
      <c r="AD713" s="14" t="str">
        <f t="shared" si="57"/>
        <v>14 Oct 1984</v>
      </c>
      <c r="AE713">
        <f t="shared" ca="1" si="58"/>
        <v>42</v>
      </c>
      <c r="AH713" s="16">
        <v>6079.67</v>
      </c>
    </row>
    <row r="714" spans="1:34" ht="15.6" x14ac:dyDescent="0.3">
      <c r="A714" s="1"/>
      <c r="B714" s="1" t="s">
        <v>3094</v>
      </c>
      <c r="C714" s="1" t="s">
        <v>5986</v>
      </c>
      <c r="D714" t="s">
        <v>4732</v>
      </c>
      <c r="E714" t="s">
        <v>5987</v>
      </c>
      <c r="H714">
        <v>2</v>
      </c>
      <c r="K714" t="s">
        <v>2380</v>
      </c>
      <c r="L714" t="s">
        <v>2380</v>
      </c>
      <c r="O714">
        <v>26.22</v>
      </c>
      <c r="P714" t="str">
        <f t="shared" si="59"/>
        <v>Overweight</v>
      </c>
      <c r="S714">
        <v>5.37</v>
      </c>
      <c r="T714" t="str">
        <f t="shared" si="55"/>
        <v>normal</v>
      </c>
      <c r="X714">
        <v>1984</v>
      </c>
      <c r="Y714" t="s">
        <v>10</v>
      </c>
      <c r="Z714">
        <v>25</v>
      </c>
      <c r="AA714" s="11" t="str">
        <f t="shared" si="56"/>
        <v>25 Jul 1984</v>
      </c>
      <c r="AD714" s="14" t="str">
        <f t="shared" si="57"/>
        <v>25 Jul 1984</v>
      </c>
      <c r="AE714">
        <f t="shared" ca="1" si="58"/>
        <v>42</v>
      </c>
      <c r="AH714" s="16">
        <v>6082.41</v>
      </c>
    </row>
    <row r="715" spans="1:34" ht="15.6" x14ac:dyDescent="0.3">
      <c r="A715" s="1"/>
      <c r="B715" s="1" t="s">
        <v>3095</v>
      </c>
      <c r="C715" s="1" t="s">
        <v>5988</v>
      </c>
      <c r="D715" t="s">
        <v>4732</v>
      </c>
      <c r="E715" t="s">
        <v>5989</v>
      </c>
      <c r="H715">
        <v>2</v>
      </c>
      <c r="K715" t="s">
        <v>2380</v>
      </c>
      <c r="L715" t="s">
        <v>2380</v>
      </c>
      <c r="O715">
        <v>25.08</v>
      </c>
      <c r="P715" t="str">
        <f t="shared" si="59"/>
        <v>Overweight</v>
      </c>
      <c r="S715">
        <v>5.75</v>
      </c>
      <c r="T715" t="str">
        <f t="shared" si="55"/>
        <v>Prediabetes</v>
      </c>
      <c r="X715">
        <v>1970</v>
      </c>
      <c r="Y715" t="s">
        <v>18</v>
      </c>
      <c r="Z715">
        <v>9</v>
      </c>
      <c r="AA715" s="11" t="str">
        <f t="shared" si="56"/>
        <v>9 Jun 1970</v>
      </c>
      <c r="AD715" s="14" t="str">
        <f t="shared" si="57"/>
        <v>9 Jun 1970</v>
      </c>
      <c r="AE715">
        <f t="shared" ca="1" si="58"/>
        <v>56</v>
      </c>
      <c r="AH715" s="16">
        <v>6098.38</v>
      </c>
    </row>
    <row r="716" spans="1:34" ht="15.6" x14ac:dyDescent="0.3">
      <c r="A716" s="1"/>
      <c r="B716" s="1" t="s">
        <v>3096</v>
      </c>
      <c r="C716" s="1" t="s">
        <v>5990</v>
      </c>
      <c r="D716" t="s">
        <v>4732</v>
      </c>
      <c r="E716" t="s">
        <v>5991</v>
      </c>
      <c r="H716">
        <v>2</v>
      </c>
      <c r="K716" t="s">
        <v>2380</v>
      </c>
      <c r="L716" t="s">
        <v>2380</v>
      </c>
      <c r="O716">
        <v>39.1</v>
      </c>
      <c r="P716" t="str">
        <f t="shared" si="59"/>
        <v>Obesity</v>
      </c>
      <c r="S716">
        <v>6.79</v>
      </c>
      <c r="T716" t="str">
        <f t="shared" si="55"/>
        <v>diabetes</v>
      </c>
      <c r="X716">
        <v>1995</v>
      </c>
      <c r="Y716" t="s">
        <v>20</v>
      </c>
      <c r="Z716">
        <v>9</v>
      </c>
      <c r="AA716" s="11" t="str">
        <f t="shared" si="56"/>
        <v>9 Sep 1995</v>
      </c>
      <c r="AD716" s="14" t="str">
        <f t="shared" si="57"/>
        <v>9 Sep 1995</v>
      </c>
      <c r="AE716">
        <f t="shared" ca="1" si="58"/>
        <v>31</v>
      </c>
      <c r="AH716" s="16">
        <v>6111.95</v>
      </c>
    </row>
    <row r="717" spans="1:34" ht="15.6" x14ac:dyDescent="0.3">
      <c r="A717" s="1"/>
      <c r="B717" s="1" t="s">
        <v>3097</v>
      </c>
      <c r="C717" s="1" t="s">
        <v>5992</v>
      </c>
      <c r="D717" t="s">
        <v>4735</v>
      </c>
      <c r="E717" t="s">
        <v>5993</v>
      </c>
      <c r="H717">
        <v>3</v>
      </c>
      <c r="K717" t="s">
        <v>2380</v>
      </c>
      <c r="L717" t="s">
        <v>2380</v>
      </c>
      <c r="O717">
        <v>37.905000000000001</v>
      </c>
      <c r="P717" t="str">
        <f t="shared" si="59"/>
        <v>Obesity</v>
      </c>
      <c r="S717">
        <v>7.03</v>
      </c>
      <c r="T717" t="str">
        <f t="shared" si="55"/>
        <v>diabetes</v>
      </c>
      <c r="X717">
        <v>1985</v>
      </c>
      <c r="Y717" t="s">
        <v>10</v>
      </c>
      <c r="Z717">
        <v>21</v>
      </c>
      <c r="AA717" s="11" t="str">
        <f t="shared" si="56"/>
        <v>21 Jul 1985</v>
      </c>
      <c r="AD717" s="14" t="str">
        <f t="shared" si="57"/>
        <v>21 Jul 1985</v>
      </c>
      <c r="AE717">
        <f t="shared" ca="1" si="58"/>
        <v>41</v>
      </c>
      <c r="AH717" s="16">
        <v>6112.35</v>
      </c>
    </row>
    <row r="718" spans="1:34" ht="15.6" x14ac:dyDescent="0.3">
      <c r="A718" s="1"/>
      <c r="B718" s="1" t="s">
        <v>3098</v>
      </c>
      <c r="C718" s="1" t="s">
        <v>5994</v>
      </c>
      <c r="D718" t="s">
        <v>5613</v>
      </c>
      <c r="E718" t="s">
        <v>5207</v>
      </c>
      <c r="H718">
        <v>1</v>
      </c>
      <c r="K718" t="s">
        <v>2380</v>
      </c>
      <c r="L718" t="s">
        <v>2380</v>
      </c>
      <c r="O718">
        <v>43.35</v>
      </c>
      <c r="P718" t="str">
        <f t="shared" si="59"/>
        <v>Obesity</v>
      </c>
      <c r="S718">
        <v>5.41</v>
      </c>
      <c r="T718" t="str">
        <f t="shared" si="55"/>
        <v>normal</v>
      </c>
      <c r="X718">
        <v>1991</v>
      </c>
      <c r="Y718" t="s">
        <v>10</v>
      </c>
      <c r="Z718">
        <v>25</v>
      </c>
      <c r="AA718" s="11" t="str">
        <f t="shared" si="56"/>
        <v>25 Jul 1991</v>
      </c>
      <c r="AD718" s="14" t="str">
        <f t="shared" si="57"/>
        <v>25 Jul 1991</v>
      </c>
      <c r="AE718">
        <f t="shared" ca="1" si="58"/>
        <v>35</v>
      </c>
      <c r="AH718" s="16">
        <v>6113.23</v>
      </c>
    </row>
    <row r="719" spans="1:34" ht="15.6" x14ac:dyDescent="0.3">
      <c r="A719" s="1"/>
      <c r="B719" s="1" t="s">
        <v>3099</v>
      </c>
      <c r="C719" s="1" t="s">
        <v>4859</v>
      </c>
      <c r="D719" t="s">
        <v>5613</v>
      </c>
      <c r="E719" t="s">
        <v>5995</v>
      </c>
      <c r="H719">
        <v>0</v>
      </c>
      <c r="K719" t="s">
        <v>2380</v>
      </c>
      <c r="L719" t="s">
        <v>2380</v>
      </c>
      <c r="O719">
        <v>36.15</v>
      </c>
      <c r="P719" t="str">
        <f t="shared" si="59"/>
        <v>Obesity</v>
      </c>
      <c r="S719">
        <v>8.0500000000000007</v>
      </c>
      <c r="T719" t="str">
        <f t="shared" si="55"/>
        <v>diabetes</v>
      </c>
      <c r="X719">
        <v>1983</v>
      </c>
      <c r="Y719" t="s">
        <v>35</v>
      </c>
      <c r="Z719">
        <v>11</v>
      </c>
      <c r="AA719" s="11" t="str">
        <f t="shared" si="56"/>
        <v>11 Aug 1983</v>
      </c>
      <c r="AD719" s="14" t="str">
        <f t="shared" si="57"/>
        <v>11 Aug 1983</v>
      </c>
      <c r="AE719">
        <f t="shared" ca="1" si="58"/>
        <v>43</v>
      </c>
      <c r="AH719" s="16">
        <v>6117.49</v>
      </c>
    </row>
    <row r="720" spans="1:34" ht="15.6" x14ac:dyDescent="0.3">
      <c r="A720" s="1"/>
      <c r="B720" s="1" t="s">
        <v>3100</v>
      </c>
      <c r="C720" s="1" t="s">
        <v>5996</v>
      </c>
      <c r="D720" t="s">
        <v>4732</v>
      </c>
      <c r="E720" t="s">
        <v>5997</v>
      </c>
      <c r="H720">
        <v>1</v>
      </c>
      <c r="K720" t="s">
        <v>2380</v>
      </c>
      <c r="L720" t="s">
        <v>2380</v>
      </c>
      <c r="O720">
        <v>44.98</v>
      </c>
      <c r="P720" t="str">
        <f t="shared" si="59"/>
        <v>Obesity</v>
      </c>
      <c r="S720">
        <v>5.94</v>
      </c>
      <c r="T720" t="str">
        <f t="shared" si="55"/>
        <v>Prediabetes</v>
      </c>
      <c r="X720">
        <v>1983</v>
      </c>
      <c r="Y720" t="s">
        <v>15</v>
      </c>
      <c r="Z720">
        <v>16</v>
      </c>
      <c r="AA720" s="11" t="str">
        <f t="shared" si="56"/>
        <v>16 Nov 1983</v>
      </c>
      <c r="AD720" s="14" t="str">
        <f t="shared" si="57"/>
        <v>16 Nov 1983</v>
      </c>
      <c r="AE720">
        <f t="shared" ca="1" si="58"/>
        <v>42</v>
      </c>
      <c r="AH720" s="16">
        <v>6123.57</v>
      </c>
    </row>
    <row r="721" spans="1:34" ht="15.6" x14ac:dyDescent="0.3">
      <c r="A721" s="1"/>
      <c r="B721" s="1" t="s">
        <v>3101</v>
      </c>
      <c r="C721" s="1" t="s">
        <v>5998</v>
      </c>
      <c r="D721" t="s">
        <v>4732</v>
      </c>
      <c r="E721" t="s">
        <v>5999</v>
      </c>
      <c r="H721">
        <v>1</v>
      </c>
      <c r="K721" t="s">
        <v>2380</v>
      </c>
      <c r="L721" t="s">
        <v>2380</v>
      </c>
      <c r="O721">
        <v>38.28</v>
      </c>
      <c r="P721" t="str">
        <f t="shared" si="59"/>
        <v>Obesity</v>
      </c>
      <c r="S721">
        <v>5.51</v>
      </c>
      <c r="T721" t="str">
        <f t="shared" si="55"/>
        <v>normal</v>
      </c>
      <c r="X721">
        <v>1990</v>
      </c>
      <c r="Y721" t="s">
        <v>35</v>
      </c>
      <c r="Z721">
        <v>18</v>
      </c>
      <c r="AA721" s="11" t="str">
        <f t="shared" si="56"/>
        <v>18 Aug 1990</v>
      </c>
      <c r="AD721" s="14" t="str">
        <f t="shared" si="57"/>
        <v>18 Aug 1990</v>
      </c>
      <c r="AE721">
        <f t="shared" ca="1" si="58"/>
        <v>36</v>
      </c>
      <c r="AH721" s="16">
        <v>6128.8</v>
      </c>
    </row>
    <row r="722" spans="1:34" ht="15.6" x14ac:dyDescent="0.3">
      <c r="A722" s="1"/>
      <c r="B722" s="1" t="s">
        <v>3102</v>
      </c>
      <c r="C722" s="1" t="s">
        <v>6000</v>
      </c>
      <c r="D722" t="s">
        <v>4735</v>
      </c>
      <c r="E722" t="s">
        <v>6001</v>
      </c>
      <c r="H722">
        <v>2</v>
      </c>
      <c r="K722" t="s">
        <v>2380</v>
      </c>
      <c r="L722" t="s">
        <v>2380</v>
      </c>
      <c r="O722">
        <v>32.299999999999997</v>
      </c>
      <c r="P722" t="str">
        <f t="shared" si="59"/>
        <v>Obesity</v>
      </c>
      <c r="S722">
        <v>6.55</v>
      </c>
      <c r="T722" t="str">
        <f t="shared" si="55"/>
        <v>diabetes</v>
      </c>
      <c r="X722">
        <v>1969</v>
      </c>
      <c r="Y722" t="s">
        <v>15</v>
      </c>
      <c r="Z722">
        <v>9</v>
      </c>
      <c r="AA722" s="11" t="str">
        <f t="shared" si="56"/>
        <v>9 Nov 1969</v>
      </c>
      <c r="AD722" s="14" t="str">
        <f t="shared" si="57"/>
        <v>9 Nov 1969</v>
      </c>
      <c r="AE722">
        <f t="shared" ca="1" si="58"/>
        <v>56</v>
      </c>
      <c r="AH722" s="16">
        <v>6138.5</v>
      </c>
    </row>
    <row r="723" spans="1:34" ht="15.6" x14ac:dyDescent="0.3">
      <c r="A723" s="1"/>
      <c r="B723" s="1" t="s">
        <v>3103</v>
      </c>
      <c r="C723" s="1" t="s">
        <v>6002</v>
      </c>
      <c r="D723" t="s">
        <v>4735</v>
      </c>
      <c r="E723" t="s">
        <v>6003</v>
      </c>
      <c r="H723">
        <v>0</v>
      </c>
      <c r="K723" t="s">
        <v>2380</v>
      </c>
      <c r="L723" t="s">
        <v>2380</v>
      </c>
      <c r="O723">
        <v>39.51</v>
      </c>
      <c r="P723" t="str">
        <f t="shared" si="59"/>
        <v>Obesity</v>
      </c>
      <c r="S723">
        <v>5.79</v>
      </c>
      <c r="T723" t="str">
        <f t="shared" si="55"/>
        <v>Prediabetes</v>
      </c>
      <c r="X723">
        <v>1978</v>
      </c>
      <c r="Y723" t="s">
        <v>20</v>
      </c>
      <c r="Z723">
        <v>5</v>
      </c>
      <c r="AA723" s="11" t="str">
        <f t="shared" si="56"/>
        <v>5 Sep 1978</v>
      </c>
      <c r="AD723" s="14" t="str">
        <f t="shared" si="57"/>
        <v>5 Sep 1978</v>
      </c>
      <c r="AE723">
        <f t="shared" ca="1" si="58"/>
        <v>48</v>
      </c>
      <c r="AH723" s="16">
        <v>6138.58</v>
      </c>
    </row>
    <row r="724" spans="1:34" ht="15.6" x14ac:dyDescent="0.3">
      <c r="A724" s="1"/>
      <c r="B724" s="1" t="s">
        <v>3104</v>
      </c>
      <c r="C724" s="1" t="s">
        <v>6004</v>
      </c>
      <c r="D724" t="s">
        <v>4735</v>
      </c>
      <c r="E724" t="s">
        <v>6005</v>
      </c>
      <c r="H724">
        <v>0</v>
      </c>
      <c r="K724" t="s">
        <v>2380</v>
      </c>
      <c r="L724" t="s">
        <v>2380</v>
      </c>
      <c r="O724">
        <v>50.46</v>
      </c>
      <c r="P724" t="str">
        <f t="shared" si="59"/>
        <v>Obesity</v>
      </c>
      <c r="S724">
        <v>4.5599999999999996</v>
      </c>
      <c r="T724" t="str">
        <f t="shared" si="55"/>
        <v>normal</v>
      </c>
      <c r="X724">
        <v>1976</v>
      </c>
      <c r="Y724" t="s">
        <v>30</v>
      </c>
      <c r="Z724">
        <v>12</v>
      </c>
      <c r="AA724" s="11" t="str">
        <f t="shared" si="56"/>
        <v>12 Dec 1976</v>
      </c>
      <c r="AD724" s="14" t="str">
        <f t="shared" si="57"/>
        <v>12 Dec 1976</v>
      </c>
      <c r="AE724">
        <f t="shared" ca="1" si="58"/>
        <v>49</v>
      </c>
      <c r="AH724" s="16">
        <v>6139.14</v>
      </c>
    </row>
    <row r="725" spans="1:34" ht="15.6" x14ac:dyDescent="0.3">
      <c r="A725" s="1"/>
      <c r="B725" s="1" t="s">
        <v>3105</v>
      </c>
      <c r="C725" s="1" t="s">
        <v>6006</v>
      </c>
      <c r="D725" t="s">
        <v>4732</v>
      </c>
      <c r="E725" t="s">
        <v>4794</v>
      </c>
      <c r="H725">
        <v>0</v>
      </c>
      <c r="K725" t="s">
        <v>2380</v>
      </c>
      <c r="L725" t="s">
        <v>2380</v>
      </c>
      <c r="O725">
        <v>31.73</v>
      </c>
      <c r="P725" t="str">
        <f t="shared" si="59"/>
        <v>Obesity</v>
      </c>
      <c r="S725">
        <v>7</v>
      </c>
      <c r="T725" t="str">
        <f t="shared" si="55"/>
        <v>diabetes</v>
      </c>
      <c r="X725">
        <v>1970</v>
      </c>
      <c r="Y725" t="s">
        <v>37</v>
      </c>
      <c r="Z725">
        <v>14</v>
      </c>
      <c r="AA725" s="11" t="str">
        <f t="shared" si="56"/>
        <v>14 Oct 1970</v>
      </c>
      <c r="AD725" s="14" t="str">
        <f t="shared" si="57"/>
        <v>14 Oct 1970</v>
      </c>
      <c r="AE725">
        <f t="shared" ca="1" si="58"/>
        <v>56</v>
      </c>
      <c r="AH725" s="16">
        <v>6147.12</v>
      </c>
    </row>
    <row r="726" spans="1:34" ht="15.6" x14ac:dyDescent="0.3">
      <c r="A726" s="1"/>
      <c r="B726" s="1" t="s">
        <v>3106</v>
      </c>
      <c r="C726" s="1" t="s">
        <v>6007</v>
      </c>
      <c r="D726" t="s">
        <v>4732</v>
      </c>
      <c r="E726" t="s">
        <v>5488</v>
      </c>
      <c r="H726">
        <v>1</v>
      </c>
      <c r="K726" t="s">
        <v>2380</v>
      </c>
      <c r="L726" t="s">
        <v>2380</v>
      </c>
      <c r="O726">
        <v>32.1</v>
      </c>
      <c r="P726" t="str">
        <f t="shared" si="59"/>
        <v>Obesity</v>
      </c>
      <c r="S726">
        <v>6.57</v>
      </c>
      <c r="T726" t="str">
        <f t="shared" si="55"/>
        <v>diabetes</v>
      </c>
      <c r="X726">
        <v>1973</v>
      </c>
      <c r="Y726" t="s">
        <v>15</v>
      </c>
      <c r="Z726">
        <v>6</v>
      </c>
      <c r="AA726" s="11" t="str">
        <f t="shared" si="56"/>
        <v>6 Nov 1973</v>
      </c>
      <c r="AD726" s="14" t="str">
        <f t="shared" si="57"/>
        <v>6 Nov 1973</v>
      </c>
      <c r="AE726">
        <f t="shared" ca="1" si="58"/>
        <v>52</v>
      </c>
      <c r="AH726" s="16">
        <v>6152.05</v>
      </c>
    </row>
    <row r="727" spans="1:34" ht="15.6" x14ac:dyDescent="0.3">
      <c r="A727" s="1"/>
      <c r="B727" s="1" t="s">
        <v>3107</v>
      </c>
      <c r="C727" s="1" t="s">
        <v>6008</v>
      </c>
      <c r="D727" t="s">
        <v>4732</v>
      </c>
      <c r="E727" t="s">
        <v>6009</v>
      </c>
      <c r="H727">
        <v>1</v>
      </c>
      <c r="K727" t="s">
        <v>2380</v>
      </c>
      <c r="L727" t="s">
        <v>2380</v>
      </c>
      <c r="O727">
        <v>27.83</v>
      </c>
      <c r="P727" t="str">
        <f t="shared" si="59"/>
        <v>Overweight</v>
      </c>
      <c r="S727">
        <v>11.61</v>
      </c>
      <c r="T727" t="str">
        <f t="shared" si="55"/>
        <v>diabetes</v>
      </c>
      <c r="X727">
        <v>1985</v>
      </c>
      <c r="Y727" t="s">
        <v>37</v>
      </c>
      <c r="Z727">
        <v>15</v>
      </c>
      <c r="AA727" s="11" t="str">
        <f t="shared" si="56"/>
        <v>15 Oct 1985</v>
      </c>
      <c r="AD727" s="14" t="str">
        <f t="shared" si="57"/>
        <v>15 Oct 1985</v>
      </c>
      <c r="AE727">
        <f t="shared" ca="1" si="58"/>
        <v>40</v>
      </c>
      <c r="AH727" s="16">
        <v>6159.57</v>
      </c>
    </row>
    <row r="728" spans="1:34" ht="15.6" x14ac:dyDescent="0.3">
      <c r="A728" s="1"/>
      <c r="B728" s="1" t="s">
        <v>3108</v>
      </c>
      <c r="C728" s="1" t="s">
        <v>6010</v>
      </c>
      <c r="D728" t="s">
        <v>5613</v>
      </c>
      <c r="E728" t="s">
        <v>5622</v>
      </c>
      <c r="H728">
        <v>1</v>
      </c>
      <c r="K728" t="s">
        <v>2380</v>
      </c>
      <c r="L728" t="s">
        <v>2380</v>
      </c>
      <c r="O728">
        <v>27.72</v>
      </c>
      <c r="P728" t="str">
        <f t="shared" si="59"/>
        <v>Overweight</v>
      </c>
      <c r="S728">
        <v>8.16</v>
      </c>
      <c r="T728" t="str">
        <f t="shared" si="55"/>
        <v>diabetes</v>
      </c>
      <c r="X728">
        <v>1984</v>
      </c>
      <c r="Y728" t="s">
        <v>37</v>
      </c>
      <c r="Z728">
        <v>6</v>
      </c>
      <c r="AA728" s="11" t="str">
        <f t="shared" si="56"/>
        <v>6 Oct 1984</v>
      </c>
      <c r="AD728" s="14" t="str">
        <f t="shared" si="57"/>
        <v>6 Oct 1984</v>
      </c>
      <c r="AE728">
        <f t="shared" ca="1" si="58"/>
        <v>42</v>
      </c>
      <c r="AH728" s="16">
        <v>6170.96</v>
      </c>
    </row>
    <row r="729" spans="1:34" ht="15.6" x14ac:dyDescent="0.3">
      <c r="A729" s="1"/>
      <c r="B729" s="1" t="s">
        <v>3109</v>
      </c>
      <c r="C729" s="1" t="s">
        <v>6011</v>
      </c>
      <c r="D729" t="s">
        <v>4735</v>
      </c>
      <c r="E729" t="s">
        <v>6012</v>
      </c>
      <c r="F729" t="s">
        <v>6013</v>
      </c>
      <c r="H729">
        <v>2</v>
      </c>
      <c r="K729" t="s">
        <v>2380</v>
      </c>
      <c r="L729" t="s">
        <v>2380</v>
      </c>
      <c r="O729">
        <v>36.765000000000001</v>
      </c>
      <c r="P729" t="str">
        <f t="shared" si="59"/>
        <v>Obesity</v>
      </c>
      <c r="S729">
        <v>4.4800000000000004</v>
      </c>
      <c r="T729" t="str">
        <f t="shared" si="55"/>
        <v>normal</v>
      </c>
      <c r="X729">
        <v>1985</v>
      </c>
      <c r="Y729" t="s">
        <v>35</v>
      </c>
      <c r="Z729">
        <v>9</v>
      </c>
      <c r="AA729" s="11" t="str">
        <f t="shared" si="56"/>
        <v>9 Aug 1985</v>
      </c>
      <c r="AD729" s="14" t="str">
        <f t="shared" si="57"/>
        <v>9 Aug 1985</v>
      </c>
      <c r="AE729">
        <f t="shared" ca="1" si="58"/>
        <v>41</v>
      </c>
      <c r="AH729" s="16">
        <v>6183.32</v>
      </c>
    </row>
    <row r="730" spans="1:34" ht="15.6" x14ac:dyDescent="0.3">
      <c r="A730" s="1"/>
      <c r="B730" s="1" t="s">
        <v>3110</v>
      </c>
      <c r="C730" s="1" t="s">
        <v>4908</v>
      </c>
      <c r="D730" t="s">
        <v>4735</v>
      </c>
      <c r="E730" t="s">
        <v>5250</v>
      </c>
      <c r="H730">
        <v>0</v>
      </c>
      <c r="K730" t="s">
        <v>2380</v>
      </c>
      <c r="L730" t="s">
        <v>2380</v>
      </c>
      <c r="O730">
        <v>48.36</v>
      </c>
      <c r="P730" t="str">
        <f t="shared" si="59"/>
        <v>Obesity</v>
      </c>
      <c r="S730">
        <v>4.08</v>
      </c>
      <c r="T730" t="str">
        <f t="shared" si="55"/>
        <v>normal</v>
      </c>
      <c r="X730">
        <v>1970</v>
      </c>
      <c r="Y730" t="s">
        <v>37</v>
      </c>
      <c r="Z730">
        <v>5</v>
      </c>
      <c r="AA730" s="11" t="str">
        <f t="shared" si="56"/>
        <v>5 Oct 1970</v>
      </c>
      <c r="AD730" s="14" t="str">
        <f t="shared" si="57"/>
        <v>5 Oct 1970</v>
      </c>
      <c r="AE730">
        <f t="shared" ca="1" si="58"/>
        <v>56</v>
      </c>
      <c r="AH730" s="16">
        <v>6183.46</v>
      </c>
    </row>
    <row r="731" spans="1:34" ht="15.6" x14ac:dyDescent="0.3">
      <c r="A731" s="1"/>
      <c r="B731" s="1" t="s">
        <v>3111</v>
      </c>
      <c r="C731" s="1" t="s">
        <v>6014</v>
      </c>
      <c r="D731" t="s">
        <v>4735</v>
      </c>
      <c r="E731" t="s">
        <v>4775</v>
      </c>
      <c r="H731">
        <v>2</v>
      </c>
      <c r="K731" t="s">
        <v>2380</v>
      </c>
      <c r="L731" t="s">
        <v>2380</v>
      </c>
      <c r="O731">
        <v>31.445</v>
      </c>
      <c r="P731" t="str">
        <f t="shared" si="59"/>
        <v>Obesity</v>
      </c>
      <c r="S731">
        <v>4.4000000000000004</v>
      </c>
      <c r="T731" t="str">
        <f t="shared" si="55"/>
        <v>normal</v>
      </c>
      <c r="X731">
        <v>1988</v>
      </c>
      <c r="Y731" t="s">
        <v>15</v>
      </c>
      <c r="Z731">
        <v>1</v>
      </c>
      <c r="AA731" s="11" t="str">
        <f t="shared" si="56"/>
        <v>1 Nov 1988</v>
      </c>
      <c r="AD731" s="14" t="str">
        <f t="shared" si="57"/>
        <v>1 Nov 1988</v>
      </c>
      <c r="AE731">
        <f t="shared" ca="1" si="58"/>
        <v>37</v>
      </c>
      <c r="AH731" s="16">
        <v>6184.3</v>
      </c>
    </row>
    <row r="732" spans="1:34" ht="15.6" x14ac:dyDescent="0.3">
      <c r="A732" s="1"/>
      <c r="B732" s="1" t="s">
        <v>3112</v>
      </c>
      <c r="C732" s="1" t="s">
        <v>6015</v>
      </c>
      <c r="D732" t="s">
        <v>4735</v>
      </c>
      <c r="E732" t="s">
        <v>6016</v>
      </c>
      <c r="H732">
        <v>0</v>
      </c>
      <c r="K732" t="s">
        <v>2380</v>
      </c>
      <c r="L732" t="s">
        <v>2380</v>
      </c>
      <c r="O732">
        <v>27.55</v>
      </c>
      <c r="P732" t="str">
        <f t="shared" si="59"/>
        <v>Overweight</v>
      </c>
      <c r="S732">
        <v>9.02</v>
      </c>
      <c r="T732" t="str">
        <f t="shared" si="55"/>
        <v>diabetes</v>
      </c>
      <c r="X732">
        <v>1981</v>
      </c>
      <c r="Y732" t="s">
        <v>15</v>
      </c>
      <c r="Z732">
        <v>22</v>
      </c>
      <c r="AA732" s="11" t="str">
        <f t="shared" si="56"/>
        <v>22 Nov 1981</v>
      </c>
      <c r="AD732" s="14" t="str">
        <f t="shared" si="57"/>
        <v>22 Nov 1981</v>
      </c>
      <c r="AE732">
        <f t="shared" ca="1" si="58"/>
        <v>44</v>
      </c>
      <c r="AH732" s="16">
        <v>6185.32</v>
      </c>
    </row>
    <row r="733" spans="1:34" ht="15.6" x14ac:dyDescent="0.3">
      <c r="A733" s="1"/>
      <c r="B733" s="1" t="s">
        <v>3113</v>
      </c>
      <c r="C733" s="1" t="s">
        <v>6002</v>
      </c>
      <c r="D733" t="s">
        <v>4735</v>
      </c>
      <c r="E733" t="s">
        <v>6017</v>
      </c>
      <c r="H733">
        <v>0</v>
      </c>
      <c r="K733" t="s">
        <v>2380</v>
      </c>
      <c r="L733" t="s">
        <v>2380</v>
      </c>
      <c r="O733">
        <v>33.11</v>
      </c>
      <c r="P733" t="str">
        <f t="shared" si="59"/>
        <v>Obesity</v>
      </c>
      <c r="S733">
        <v>8.06</v>
      </c>
      <c r="T733" t="str">
        <f t="shared" si="55"/>
        <v>diabetes</v>
      </c>
      <c r="X733">
        <v>1981</v>
      </c>
      <c r="Y733" t="s">
        <v>37</v>
      </c>
      <c r="Z733">
        <v>1</v>
      </c>
      <c r="AA733" s="11" t="str">
        <f t="shared" si="56"/>
        <v>1 Oct 1981</v>
      </c>
      <c r="AD733" s="14" t="str">
        <f t="shared" si="57"/>
        <v>1 Oct 1981</v>
      </c>
      <c r="AE733">
        <f t="shared" ca="1" si="58"/>
        <v>45</v>
      </c>
      <c r="AH733" s="16">
        <v>6186.13</v>
      </c>
    </row>
    <row r="734" spans="1:34" ht="15.6" x14ac:dyDescent="0.3">
      <c r="A734" s="1"/>
      <c r="B734" s="1" t="s">
        <v>3114</v>
      </c>
      <c r="C734" s="1" t="s">
        <v>6018</v>
      </c>
      <c r="D734" t="s">
        <v>4732</v>
      </c>
      <c r="E734" t="s">
        <v>6019</v>
      </c>
      <c r="H734">
        <v>2</v>
      </c>
      <c r="K734" t="s">
        <v>2380</v>
      </c>
      <c r="L734" t="s">
        <v>2380</v>
      </c>
      <c r="O734">
        <v>36.85</v>
      </c>
      <c r="P734" t="str">
        <f t="shared" si="59"/>
        <v>Obesity</v>
      </c>
      <c r="S734">
        <v>6.21</v>
      </c>
      <c r="T734" t="str">
        <f t="shared" si="55"/>
        <v>Prediabetes</v>
      </c>
      <c r="X734">
        <v>1988</v>
      </c>
      <c r="Y734" t="s">
        <v>37</v>
      </c>
      <c r="Z734">
        <v>23</v>
      </c>
      <c r="AA734" s="11" t="str">
        <f t="shared" si="56"/>
        <v>23 Oct 1988</v>
      </c>
      <c r="AD734" s="14" t="str">
        <f t="shared" si="57"/>
        <v>23 Oct 1988</v>
      </c>
      <c r="AE734">
        <f t="shared" ca="1" si="58"/>
        <v>37</v>
      </c>
      <c r="AH734" s="16">
        <v>6196.45</v>
      </c>
    </row>
    <row r="735" spans="1:34" ht="15.6" x14ac:dyDescent="0.3">
      <c r="A735" s="1"/>
      <c r="B735" s="1" t="s">
        <v>3115</v>
      </c>
      <c r="C735" s="1" t="s">
        <v>6020</v>
      </c>
      <c r="D735" t="s">
        <v>4732</v>
      </c>
      <c r="E735" t="s">
        <v>5080</v>
      </c>
      <c r="H735">
        <v>2</v>
      </c>
      <c r="K735" t="s">
        <v>2380</v>
      </c>
      <c r="L735" t="s">
        <v>2380</v>
      </c>
      <c r="O735">
        <v>36.299999999999997</v>
      </c>
      <c r="P735" t="str">
        <f t="shared" si="59"/>
        <v>Obesity</v>
      </c>
      <c r="S735">
        <v>5.79</v>
      </c>
      <c r="T735" t="str">
        <f t="shared" si="55"/>
        <v>Prediabetes</v>
      </c>
      <c r="X735">
        <v>1985</v>
      </c>
      <c r="Y735" t="s">
        <v>10</v>
      </c>
      <c r="Z735">
        <v>22</v>
      </c>
      <c r="AA735" s="11" t="str">
        <f t="shared" si="56"/>
        <v>22 Jul 1985</v>
      </c>
      <c r="AD735" s="14" t="str">
        <f t="shared" si="57"/>
        <v>22 Jul 1985</v>
      </c>
      <c r="AE735">
        <f t="shared" ca="1" si="58"/>
        <v>41</v>
      </c>
      <c r="AH735" s="16">
        <v>6198.75</v>
      </c>
    </row>
    <row r="736" spans="1:34" ht="15.6" x14ac:dyDescent="0.3">
      <c r="A736" s="1"/>
      <c r="B736" s="1" t="s">
        <v>3116</v>
      </c>
      <c r="C736" s="1" t="s">
        <v>6021</v>
      </c>
      <c r="D736" t="s">
        <v>4735</v>
      </c>
      <c r="E736" t="s">
        <v>6022</v>
      </c>
      <c r="H736">
        <v>0</v>
      </c>
      <c r="K736" t="s">
        <v>2380</v>
      </c>
      <c r="L736" t="s">
        <v>2380</v>
      </c>
      <c r="O736">
        <v>45.34</v>
      </c>
      <c r="P736" t="str">
        <f t="shared" si="59"/>
        <v>Obesity</v>
      </c>
      <c r="S736">
        <v>5.69</v>
      </c>
      <c r="T736" t="str">
        <f t="shared" si="55"/>
        <v>normal</v>
      </c>
      <c r="X736">
        <v>1985</v>
      </c>
      <c r="Y736" t="s">
        <v>30</v>
      </c>
      <c r="Z736">
        <v>20</v>
      </c>
      <c r="AA736" s="11" t="str">
        <f t="shared" si="56"/>
        <v>20 Dec 1985</v>
      </c>
      <c r="AD736" s="14" t="str">
        <f t="shared" si="57"/>
        <v>20 Dec 1985</v>
      </c>
      <c r="AE736">
        <f t="shared" ca="1" si="58"/>
        <v>40</v>
      </c>
      <c r="AH736" s="16">
        <v>6203.9</v>
      </c>
    </row>
    <row r="737" spans="1:34" ht="15.6" x14ac:dyDescent="0.3">
      <c r="A737" s="1"/>
      <c r="B737" s="1" t="s">
        <v>3117</v>
      </c>
      <c r="C737" s="1" t="s">
        <v>6023</v>
      </c>
      <c r="D737" t="s">
        <v>4732</v>
      </c>
      <c r="E737" t="s">
        <v>6024</v>
      </c>
      <c r="H737">
        <v>2</v>
      </c>
      <c r="K737" t="s">
        <v>2380</v>
      </c>
      <c r="L737" t="s">
        <v>2380</v>
      </c>
      <c r="O737">
        <v>31.8</v>
      </c>
      <c r="P737" t="str">
        <f t="shared" si="59"/>
        <v>Obesity</v>
      </c>
      <c r="S737">
        <v>5.36</v>
      </c>
      <c r="T737" t="str">
        <f t="shared" si="55"/>
        <v>normal</v>
      </c>
      <c r="X737">
        <v>1985</v>
      </c>
      <c r="Y737" t="s">
        <v>20</v>
      </c>
      <c r="Z737">
        <v>22</v>
      </c>
      <c r="AA737" s="11" t="str">
        <f t="shared" si="56"/>
        <v>22 Sep 1985</v>
      </c>
      <c r="AD737" s="14" t="str">
        <f t="shared" si="57"/>
        <v>22 Sep 1985</v>
      </c>
      <c r="AE737">
        <f t="shared" ca="1" si="58"/>
        <v>41</v>
      </c>
      <c r="AH737" s="16">
        <v>6203.9</v>
      </c>
    </row>
    <row r="738" spans="1:34" ht="15.6" x14ac:dyDescent="0.3">
      <c r="A738" s="1"/>
      <c r="B738" s="1" t="s">
        <v>3118</v>
      </c>
      <c r="C738" s="1" t="s">
        <v>4865</v>
      </c>
      <c r="D738" t="s">
        <v>4732</v>
      </c>
      <c r="E738" t="s">
        <v>6025</v>
      </c>
      <c r="H738">
        <v>0</v>
      </c>
      <c r="K738" t="s">
        <v>2380</v>
      </c>
      <c r="L738" t="s">
        <v>2380</v>
      </c>
      <c r="O738">
        <v>41.02</v>
      </c>
      <c r="P738" t="str">
        <f t="shared" si="59"/>
        <v>Obesity</v>
      </c>
      <c r="S738">
        <v>11.37</v>
      </c>
      <c r="T738" t="str">
        <f t="shared" si="55"/>
        <v>diabetes</v>
      </c>
      <c r="X738">
        <v>1999</v>
      </c>
      <c r="Y738" t="s">
        <v>20</v>
      </c>
      <c r="Z738">
        <v>10</v>
      </c>
      <c r="AA738" s="11" t="str">
        <f t="shared" si="56"/>
        <v>10 Sep 1999</v>
      </c>
      <c r="AD738" s="14" t="str">
        <f t="shared" si="57"/>
        <v>10 Sep 1999</v>
      </c>
      <c r="AE738">
        <f t="shared" ca="1" si="58"/>
        <v>27</v>
      </c>
      <c r="AH738" s="16">
        <v>6207.26</v>
      </c>
    </row>
    <row r="739" spans="1:34" ht="15.6" x14ac:dyDescent="0.3">
      <c r="A739" s="1"/>
      <c r="B739" s="1" t="s">
        <v>3119</v>
      </c>
      <c r="C739" s="1" t="s">
        <v>6026</v>
      </c>
      <c r="D739" t="s">
        <v>4732</v>
      </c>
      <c r="E739" t="s">
        <v>6027</v>
      </c>
      <c r="H739">
        <v>0</v>
      </c>
      <c r="K739" t="s">
        <v>2380</v>
      </c>
      <c r="L739" t="s">
        <v>2380</v>
      </c>
      <c r="O739">
        <v>32.68</v>
      </c>
      <c r="P739" t="str">
        <f t="shared" si="59"/>
        <v>Obesity</v>
      </c>
      <c r="S739">
        <v>11.87</v>
      </c>
      <c r="T739" t="str">
        <f t="shared" si="55"/>
        <v>diabetes</v>
      </c>
      <c r="X739">
        <v>1992</v>
      </c>
      <c r="Y739" t="s">
        <v>35</v>
      </c>
      <c r="Z739">
        <v>12</v>
      </c>
      <c r="AA739" s="11" t="str">
        <f t="shared" si="56"/>
        <v>12 Aug 1992</v>
      </c>
      <c r="AD739" s="14" t="str">
        <f t="shared" si="57"/>
        <v>12 Aug 1992</v>
      </c>
      <c r="AE739">
        <f t="shared" ca="1" si="58"/>
        <v>34</v>
      </c>
      <c r="AH739" s="16">
        <v>6208.5</v>
      </c>
    </row>
    <row r="740" spans="1:34" ht="15.6" x14ac:dyDescent="0.3">
      <c r="A740" s="1"/>
      <c r="B740" s="1" t="s">
        <v>3120</v>
      </c>
      <c r="C740" s="1" t="s">
        <v>6028</v>
      </c>
      <c r="D740" t="s">
        <v>4732</v>
      </c>
      <c r="E740" t="s">
        <v>6029</v>
      </c>
      <c r="H740">
        <v>1</v>
      </c>
      <c r="K740" t="s">
        <v>2380</v>
      </c>
      <c r="L740" t="s">
        <v>2380</v>
      </c>
      <c r="O740">
        <v>21.7</v>
      </c>
      <c r="P740" t="str">
        <f t="shared" si="59"/>
        <v>Normal Weight</v>
      </c>
      <c r="S740">
        <v>4.9000000000000004</v>
      </c>
      <c r="T740" t="str">
        <f t="shared" si="55"/>
        <v>normal</v>
      </c>
      <c r="X740">
        <v>1972</v>
      </c>
      <c r="Y740" t="s">
        <v>18</v>
      </c>
      <c r="Z740">
        <v>29</v>
      </c>
      <c r="AA740" s="11" t="str">
        <f t="shared" si="56"/>
        <v>29 Jun 1972</v>
      </c>
      <c r="AD740" s="14" t="str">
        <f t="shared" si="57"/>
        <v>29 Jun 1972</v>
      </c>
      <c r="AE740">
        <f t="shared" ca="1" si="58"/>
        <v>54</v>
      </c>
      <c r="AH740" s="16">
        <v>6219.93</v>
      </c>
    </row>
    <row r="741" spans="1:34" ht="15.6" x14ac:dyDescent="0.3">
      <c r="A741" s="1"/>
      <c r="B741" s="1" t="s">
        <v>3121</v>
      </c>
      <c r="C741" s="1" t="s">
        <v>6030</v>
      </c>
      <c r="D741" t="s">
        <v>4735</v>
      </c>
      <c r="E741" t="s">
        <v>5298</v>
      </c>
      <c r="H741">
        <v>3</v>
      </c>
      <c r="K741" t="s">
        <v>2380</v>
      </c>
      <c r="L741" t="s">
        <v>2382</v>
      </c>
      <c r="O741">
        <v>40.479999999999997</v>
      </c>
      <c r="P741" t="str">
        <f t="shared" si="59"/>
        <v>Obesity</v>
      </c>
      <c r="S741">
        <v>6.7</v>
      </c>
      <c r="T741" t="str">
        <f t="shared" si="55"/>
        <v>diabetes</v>
      </c>
      <c r="X741">
        <v>1978</v>
      </c>
      <c r="Y741" t="s">
        <v>20</v>
      </c>
      <c r="Z741">
        <v>19</v>
      </c>
      <c r="AA741" s="11" t="str">
        <f t="shared" si="56"/>
        <v>19 Sep 1978</v>
      </c>
      <c r="AD741" s="14" t="str">
        <f t="shared" si="57"/>
        <v>19 Sep 1978</v>
      </c>
      <c r="AE741">
        <f t="shared" ca="1" si="58"/>
        <v>48</v>
      </c>
      <c r="AH741" s="16">
        <v>6236.95</v>
      </c>
    </row>
    <row r="742" spans="1:34" ht="15.6" x14ac:dyDescent="0.3">
      <c r="A742" s="1"/>
      <c r="B742" s="1" t="s">
        <v>3122</v>
      </c>
      <c r="C742" s="1" t="s">
        <v>6031</v>
      </c>
      <c r="D742" t="s">
        <v>4735</v>
      </c>
      <c r="E742" t="s">
        <v>6032</v>
      </c>
      <c r="H742">
        <v>3</v>
      </c>
      <c r="K742" t="s">
        <v>2380</v>
      </c>
      <c r="L742" t="s">
        <v>2380</v>
      </c>
      <c r="O742">
        <v>34.5</v>
      </c>
      <c r="P742" t="str">
        <f t="shared" si="59"/>
        <v>Obesity</v>
      </c>
      <c r="S742">
        <v>10.3</v>
      </c>
      <c r="T742" t="str">
        <f t="shared" si="55"/>
        <v>diabetes</v>
      </c>
      <c r="X742">
        <v>1983</v>
      </c>
      <c r="Y742" t="s">
        <v>35</v>
      </c>
      <c r="Z742">
        <v>11</v>
      </c>
      <c r="AA742" s="11" t="str">
        <f t="shared" si="56"/>
        <v>11 Aug 1983</v>
      </c>
      <c r="AD742" s="14" t="str">
        <f t="shared" si="57"/>
        <v>11 Aug 1983</v>
      </c>
      <c r="AE742">
        <f t="shared" ca="1" si="58"/>
        <v>43</v>
      </c>
      <c r="AH742" s="16">
        <v>6238.3</v>
      </c>
    </row>
    <row r="743" spans="1:34" ht="15.6" x14ac:dyDescent="0.3">
      <c r="A743" s="1"/>
      <c r="B743" s="1" t="s">
        <v>3123</v>
      </c>
      <c r="C743" s="1" t="s">
        <v>6033</v>
      </c>
      <c r="D743" t="s">
        <v>4735</v>
      </c>
      <c r="E743" t="s">
        <v>6034</v>
      </c>
      <c r="H743">
        <v>1</v>
      </c>
      <c r="K743" t="s">
        <v>2380</v>
      </c>
      <c r="L743" t="s">
        <v>2380</v>
      </c>
      <c r="O743">
        <v>45.9</v>
      </c>
      <c r="P743" t="str">
        <f t="shared" si="59"/>
        <v>Obesity</v>
      </c>
      <c r="S743">
        <v>11.14</v>
      </c>
      <c r="T743" t="str">
        <f t="shared" si="55"/>
        <v>diabetes</v>
      </c>
      <c r="X743">
        <v>1979</v>
      </c>
      <c r="Y743" t="s">
        <v>37</v>
      </c>
      <c r="Z743">
        <v>10</v>
      </c>
      <c r="AA743" s="11" t="str">
        <f t="shared" si="56"/>
        <v>10 Oct 1979</v>
      </c>
      <c r="AD743" s="14" t="str">
        <f t="shared" si="57"/>
        <v>10 Oct 1979</v>
      </c>
      <c r="AE743">
        <f t="shared" ca="1" si="58"/>
        <v>47</v>
      </c>
      <c r="AH743" s="16">
        <v>6250.44</v>
      </c>
    </row>
    <row r="744" spans="1:34" ht="15.6" x14ac:dyDescent="0.3">
      <c r="A744" s="1"/>
      <c r="B744" s="1" t="s">
        <v>3124</v>
      </c>
      <c r="C744" s="1" t="s">
        <v>6035</v>
      </c>
      <c r="D744" t="s">
        <v>5613</v>
      </c>
      <c r="E744" t="s">
        <v>6036</v>
      </c>
      <c r="H744">
        <v>2</v>
      </c>
      <c r="K744" t="s">
        <v>2380</v>
      </c>
      <c r="L744" t="s">
        <v>2380</v>
      </c>
      <c r="O744">
        <v>33.479999999999997</v>
      </c>
      <c r="P744" t="str">
        <f t="shared" si="59"/>
        <v>Obesity</v>
      </c>
      <c r="S744">
        <v>4.74</v>
      </c>
      <c r="T744" t="str">
        <f t="shared" si="55"/>
        <v>normal</v>
      </c>
      <c r="X744">
        <v>1972</v>
      </c>
      <c r="Y744" t="s">
        <v>15</v>
      </c>
      <c r="Z744">
        <v>11</v>
      </c>
      <c r="AA744" s="11" t="str">
        <f t="shared" si="56"/>
        <v>11 Nov 1972</v>
      </c>
      <c r="AD744" s="14" t="str">
        <f t="shared" si="57"/>
        <v>11 Nov 1972</v>
      </c>
      <c r="AE744">
        <f t="shared" ca="1" si="58"/>
        <v>53</v>
      </c>
      <c r="AH744" s="16">
        <v>6253.85</v>
      </c>
    </row>
    <row r="745" spans="1:34" ht="15.6" x14ac:dyDescent="0.3">
      <c r="A745" s="1"/>
      <c r="B745" s="1" t="s">
        <v>3125</v>
      </c>
      <c r="C745" s="1" t="s">
        <v>6037</v>
      </c>
      <c r="D745" t="s">
        <v>4735</v>
      </c>
      <c r="E745" t="s">
        <v>5163</v>
      </c>
      <c r="H745">
        <v>2</v>
      </c>
      <c r="K745" t="s">
        <v>2380</v>
      </c>
      <c r="L745" t="s">
        <v>2380</v>
      </c>
      <c r="O745">
        <v>28.31</v>
      </c>
      <c r="P745" t="str">
        <f t="shared" si="59"/>
        <v>Overweight</v>
      </c>
      <c r="S745">
        <v>5.96</v>
      </c>
      <c r="T745" t="str">
        <f t="shared" si="55"/>
        <v>Prediabetes</v>
      </c>
      <c r="X745">
        <v>1972</v>
      </c>
      <c r="Y745" t="s">
        <v>20</v>
      </c>
      <c r="Z745">
        <v>8</v>
      </c>
      <c r="AA745" s="11" t="str">
        <f t="shared" si="56"/>
        <v>8 Sep 1972</v>
      </c>
      <c r="AD745" s="14" t="str">
        <f t="shared" si="57"/>
        <v>8 Sep 1972</v>
      </c>
      <c r="AE745">
        <f t="shared" ca="1" si="58"/>
        <v>54</v>
      </c>
      <c r="AH745" s="16">
        <v>6254.13</v>
      </c>
    </row>
    <row r="746" spans="1:34" ht="15.6" x14ac:dyDescent="0.3">
      <c r="A746" s="1"/>
      <c r="B746" s="1" t="s">
        <v>3126</v>
      </c>
      <c r="C746" s="1" t="s">
        <v>6038</v>
      </c>
      <c r="D746" t="s">
        <v>4735</v>
      </c>
      <c r="E746" t="s">
        <v>6039</v>
      </c>
      <c r="H746">
        <v>1</v>
      </c>
      <c r="K746" t="s">
        <v>2380</v>
      </c>
      <c r="L746" t="s">
        <v>2380</v>
      </c>
      <c r="O746">
        <v>21.565000000000001</v>
      </c>
      <c r="P746" t="str">
        <f t="shared" si="59"/>
        <v>Normal Weight</v>
      </c>
      <c r="S746">
        <v>4.95</v>
      </c>
      <c r="T746" t="str">
        <f t="shared" si="55"/>
        <v>normal</v>
      </c>
      <c r="X746">
        <v>1970</v>
      </c>
      <c r="Y746" t="s">
        <v>37</v>
      </c>
      <c r="Z746">
        <v>11</v>
      </c>
      <c r="AA746" s="11" t="str">
        <f t="shared" si="56"/>
        <v>11 Oct 1970</v>
      </c>
      <c r="AD746" s="14" t="str">
        <f t="shared" si="57"/>
        <v>11 Oct 1970</v>
      </c>
      <c r="AE746">
        <f t="shared" ca="1" si="58"/>
        <v>56</v>
      </c>
      <c r="AH746" s="16">
        <v>6255.38</v>
      </c>
    </row>
    <row r="747" spans="1:34" ht="15.6" x14ac:dyDescent="0.3">
      <c r="A747" s="1"/>
      <c r="B747" s="1" t="s">
        <v>3127</v>
      </c>
      <c r="C747" s="1" t="s">
        <v>6040</v>
      </c>
      <c r="D747" t="s">
        <v>5613</v>
      </c>
      <c r="E747" t="s">
        <v>5557</v>
      </c>
      <c r="H747">
        <v>1</v>
      </c>
      <c r="K747" t="s">
        <v>2380</v>
      </c>
      <c r="L747" t="s">
        <v>2382</v>
      </c>
      <c r="O747">
        <v>35.590000000000003</v>
      </c>
      <c r="P747" t="str">
        <f t="shared" si="59"/>
        <v>Obesity</v>
      </c>
      <c r="S747">
        <v>5.21</v>
      </c>
      <c r="T747" t="str">
        <f t="shared" si="55"/>
        <v>normal</v>
      </c>
      <c r="X747">
        <v>1995</v>
      </c>
      <c r="Y747" t="s">
        <v>37</v>
      </c>
      <c r="Z747">
        <v>17</v>
      </c>
      <c r="AA747" s="11" t="str">
        <f t="shared" si="56"/>
        <v>17 Oct 1995</v>
      </c>
      <c r="AD747" s="14" t="str">
        <f t="shared" si="57"/>
        <v>17 Oct 1995</v>
      </c>
      <c r="AE747">
        <f t="shared" ca="1" si="58"/>
        <v>30</v>
      </c>
      <c r="AH747" s="16">
        <v>6261.2</v>
      </c>
    </row>
    <row r="748" spans="1:34" ht="15.6" x14ac:dyDescent="0.3">
      <c r="A748" s="1"/>
      <c r="B748" s="1" t="s">
        <v>3128</v>
      </c>
      <c r="C748" s="1" t="s">
        <v>4778</v>
      </c>
      <c r="D748" t="s">
        <v>5613</v>
      </c>
      <c r="E748" t="s">
        <v>6041</v>
      </c>
      <c r="H748">
        <v>0</v>
      </c>
      <c r="K748" t="s">
        <v>2380</v>
      </c>
      <c r="L748" t="s">
        <v>2380</v>
      </c>
      <c r="O748">
        <v>43.44</v>
      </c>
      <c r="P748" t="str">
        <f t="shared" si="59"/>
        <v>Obesity</v>
      </c>
      <c r="S748">
        <v>4.8600000000000003</v>
      </c>
      <c r="T748" t="str">
        <f t="shared" si="55"/>
        <v>normal</v>
      </c>
      <c r="X748">
        <v>1984</v>
      </c>
      <c r="Y748" t="s">
        <v>20</v>
      </c>
      <c r="Z748">
        <v>25</v>
      </c>
      <c r="AA748" s="11" t="str">
        <f t="shared" si="56"/>
        <v>25 Sep 1984</v>
      </c>
      <c r="AD748" s="14" t="str">
        <f t="shared" si="57"/>
        <v>25 Sep 1984</v>
      </c>
      <c r="AE748">
        <f t="shared" ca="1" si="58"/>
        <v>42</v>
      </c>
      <c r="AH748" s="16">
        <v>6269.33</v>
      </c>
    </row>
    <row r="749" spans="1:34" ht="15.6" x14ac:dyDescent="0.3">
      <c r="A749" s="1"/>
      <c r="B749" s="1" t="s">
        <v>3129</v>
      </c>
      <c r="C749" s="1" t="s">
        <v>6042</v>
      </c>
      <c r="D749" t="s">
        <v>4732</v>
      </c>
      <c r="E749" t="s">
        <v>6043</v>
      </c>
      <c r="H749">
        <v>0</v>
      </c>
      <c r="K749" t="s">
        <v>2380</v>
      </c>
      <c r="L749" t="s">
        <v>2380</v>
      </c>
      <c r="O749">
        <v>21.754999999999999</v>
      </c>
      <c r="P749" t="str">
        <f t="shared" si="59"/>
        <v>Normal Weight</v>
      </c>
      <c r="S749">
        <v>7.79</v>
      </c>
      <c r="T749" t="str">
        <f t="shared" si="55"/>
        <v>diabetes</v>
      </c>
      <c r="X749">
        <v>1981</v>
      </c>
      <c r="Y749" t="s">
        <v>18</v>
      </c>
      <c r="Z749">
        <v>30</v>
      </c>
      <c r="AA749" s="11" t="str">
        <f t="shared" si="56"/>
        <v>30 Jun 1981</v>
      </c>
      <c r="AD749" s="14" t="str">
        <f t="shared" si="57"/>
        <v>30 Jun 1981</v>
      </c>
      <c r="AE749">
        <f t="shared" ca="1" si="58"/>
        <v>45</v>
      </c>
      <c r="AH749" s="16">
        <v>6272.48</v>
      </c>
    </row>
    <row r="750" spans="1:34" ht="15.6" x14ac:dyDescent="0.3">
      <c r="A750" s="1"/>
      <c r="B750" s="1" t="s">
        <v>3130</v>
      </c>
      <c r="C750" s="1" t="s">
        <v>6044</v>
      </c>
      <c r="D750" t="s">
        <v>4735</v>
      </c>
      <c r="E750" t="s">
        <v>6045</v>
      </c>
      <c r="H750">
        <v>1</v>
      </c>
      <c r="K750" t="s">
        <v>2380</v>
      </c>
      <c r="L750" t="s">
        <v>2380</v>
      </c>
      <c r="O750">
        <v>44.55</v>
      </c>
      <c r="P750" t="str">
        <f t="shared" si="59"/>
        <v>Obesity</v>
      </c>
      <c r="S750">
        <v>7.12</v>
      </c>
      <c r="T750" t="str">
        <f t="shared" si="55"/>
        <v>diabetes</v>
      </c>
      <c r="X750">
        <v>1993</v>
      </c>
      <c r="Y750" t="s">
        <v>37</v>
      </c>
      <c r="Z750">
        <v>16</v>
      </c>
      <c r="AA750" s="11" t="str">
        <f t="shared" si="56"/>
        <v>16 Oct 1993</v>
      </c>
      <c r="AD750" s="14" t="str">
        <f t="shared" si="57"/>
        <v>16 Oct 1993</v>
      </c>
      <c r="AE750">
        <f t="shared" ca="1" si="58"/>
        <v>32</v>
      </c>
      <c r="AH750" s="16">
        <v>6276.3</v>
      </c>
    </row>
    <row r="751" spans="1:34" ht="15.6" x14ac:dyDescent="0.3">
      <c r="A751" s="1"/>
      <c r="B751" s="1" t="s">
        <v>3131</v>
      </c>
      <c r="C751" s="1" t="s">
        <v>6046</v>
      </c>
      <c r="D751" t="s">
        <v>5613</v>
      </c>
      <c r="E751" t="s">
        <v>6047</v>
      </c>
      <c r="H751">
        <v>0</v>
      </c>
      <c r="K751" t="s">
        <v>2380</v>
      </c>
      <c r="L751" t="s">
        <v>2380</v>
      </c>
      <c r="O751">
        <v>43.32</v>
      </c>
      <c r="P751" t="str">
        <f t="shared" si="59"/>
        <v>Obesity</v>
      </c>
      <c r="S751">
        <v>4.67</v>
      </c>
      <c r="T751" t="str">
        <f t="shared" si="55"/>
        <v>normal</v>
      </c>
      <c r="X751">
        <v>1981</v>
      </c>
      <c r="Y751" t="s">
        <v>15</v>
      </c>
      <c r="Z751">
        <v>24</v>
      </c>
      <c r="AA751" s="11" t="str">
        <f t="shared" si="56"/>
        <v>24 Nov 1981</v>
      </c>
      <c r="AD751" s="14" t="str">
        <f t="shared" si="57"/>
        <v>24 Nov 1981</v>
      </c>
      <c r="AE751">
        <f t="shared" ca="1" si="58"/>
        <v>44</v>
      </c>
      <c r="AH751" s="16">
        <v>6282.24</v>
      </c>
    </row>
    <row r="752" spans="1:34" ht="15.6" x14ac:dyDescent="0.3">
      <c r="A752" s="1"/>
      <c r="B752" s="1" t="s">
        <v>3132</v>
      </c>
      <c r="C752" s="1" t="s">
        <v>6048</v>
      </c>
      <c r="D752" t="s">
        <v>4735</v>
      </c>
      <c r="E752" t="s">
        <v>5163</v>
      </c>
      <c r="H752">
        <v>1</v>
      </c>
      <c r="K752" t="s">
        <v>2380</v>
      </c>
      <c r="L752" t="s">
        <v>2380</v>
      </c>
      <c r="O752">
        <v>31.23</v>
      </c>
      <c r="P752" t="str">
        <f t="shared" si="59"/>
        <v>Obesity</v>
      </c>
      <c r="S752">
        <v>9.1199999999999992</v>
      </c>
      <c r="T752" t="str">
        <f t="shared" si="55"/>
        <v>diabetes</v>
      </c>
      <c r="X752">
        <v>1981</v>
      </c>
      <c r="Y752" t="s">
        <v>35</v>
      </c>
      <c r="Z752">
        <v>26</v>
      </c>
      <c r="AA752" s="11" t="str">
        <f t="shared" si="56"/>
        <v>26 Aug 1981</v>
      </c>
      <c r="AD752" s="14" t="str">
        <f t="shared" si="57"/>
        <v>26 Aug 1981</v>
      </c>
      <c r="AE752">
        <f t="shared" ca="1" si="58"/>
        <v>45</v>
      </c>
      <c r="AH752" s="16">
        <v>6289.75</v>
      </c>
    </row>
    <row r="753" spans="1:34" ht="15.6" x14ac:dyDescent="0.3">
      <c r="A753" s="1"/>
      <c r="B753" s="1" t="s">
        <v>3133</v>
      </c>
      <c r="C753" s="1" t="s">
        <v>6049</v>
      </c>
      <c r="D753" t="s">
        <v>4735</v>
      </c>
      <c r="E753" t="s">
        <v>4864</v>
      </c>
      <c r="H753">
        <v>1</v>
      </c>
      <c r="K753" t="s">
        <v>2380</v>
      </c>
      <c r="L753" t="s">
        <v>2380</v>
      </c>
      <c r="O753">
        <v>42.81</v>
      </c>
      <c r="P753" t="str">
        <f t="shared" si="59"/>
        <v>Obesity</v>
      </c>
      <c r="S753">
        <v>4.1500000000000004</v>
      </c>
      <c r="T753" t="str">
        <f t="shared" si="55"/>
        <v>normal</v>
      </c>
      <c r="X753">
        <v>1996</v>
      </c>
      <c r="Y753" t="s">
        <v>10</v>
      </c>
      <c r="Z753">
        <v>4</v>
      </c>
      <c r="AA753" s="11" t="str">
        <f t="shared" si="56"/>
        <v>4 Jul 1996</v>
      </c>
      <c r="AD753" s="14" t="str">
        <f t="shared" si="57"/>
        <v>4 Jul 1996</v>
      </c>
      <c r="AE753">
        <f t="shared" ca="1" si="58"/>
        <v>30</v>
      </c>
      <c r="AH753" s="16">
        <v>6293.63</v>
      </c>
    </row>
    <row r="754" spans="1:34" ht="15.6" x14ac:dyDescent="0.3">
      <c r="A754" s="1"/>
      <c r="B754" s="1" t="s">
        <v>3134</v>
      </c>
      <c r="C754" s="1" t="s">
        <v>6050</v>
      </c>
      <c r="D754" t="s">
        <v>4732</v>
      </c>
      <c r="E754" t="s">
        <v>4862</v>
      </c>
      <c r="H754">
        <v>2</v>
      </c>
      <c r="K754" t="s">
        <v>2380</v>
      </c>
      <c r="L754" t="s">
        <v>2380</v>
      </c>
      <c r="O754">
        <v>35.909999999999997</v>
      </c>
      <c r="P754" t="str">
        <f t="shared" si="59"/>
        <v>Obesity</v>
      </c>
      <c r="S754">
        <v>6.72</v>
      </c>
      <c r="T754" t="str">
        <f t="shared" si="55"/>
        <v>diabetes</v>
      </c>
      <c r="X754">
        <v>1974</v>
      </c>
      <c r="Y754" t="s">
        <v>20</v>
      </c>
      <c r="Z754">
        <v>17</v>
      </c>
      <c r="AA754" s="11" t="str">
        <f t="shared" si="56"/>
        <v>17 Sep 1974</v>
      </c>
      <c r="AD754" s="14" t="str">
        <f t="shared" si="57"/>
        <v>17 Sep 1974</v>
      </c>
      <c r="AE754">
        <f t="shared" ca="1" si="58"/>
        <v>52</v>
      </c>
      <c r="AH754" s="16">
        <v>6302.23</v>
      </c>
    </row>
    <row r="755" spans="1:34" ht="15.6" x14ac:dyDescent="0.3">
      <c r="A755" s="1"/>
      <c r="B755" s="1" t="s">
        <v>3135</v>
      </c>
      <c r="C755" s="1" t="s">
        <v>6051</v>
      </c>
      <c r="D755" t="s">
        <v>4735</v>
      </c>
      <c r="E755" t="s">
        <v>4899</v>
      </c>
      <c r="H755">
        <v>1</v>
      </c>
      <c r="K755" t="s">
        <v>2380</v>
      </c>
      <c r="L755" t="s">
        <v>2380</v>
      </c>
      <c r="O755">
        <v>36.65</v>
      </c>
      <c r="P755" t="str">
        <f t="shared" si="59"/>
        <v>Obesity</v>
      </c>
      <c r="S755">
        <v>5.01</v>
      </c>
      <c r="T755" t="str">
        <f t="shared" si="55"/>
        <v>normal</v>
      </c>
      <c r="X755">
        <v>1969</v>
      </c>
      <c r="Y755" t="s">
        <v>20</v>
      </c>
      <c r="Z755">
        <v>4</v>
      </c>
      <c r="AA755" s="11" t="str">
        <f t="shared" si="56"/>
        <v>4 Sep 1969</v>
      </c>
      <c r="AD755" s="14" t="str">
        <f t="shared" si="57"/>
        <v>4 Sep 1969</v>
      </c>
      <c r="AE755">
        <f t="shared" ca="1" si="58"/>
        <v>57</v>
      </c>
      <c r="AH755" s="16">
        <v>6305.61</v>
      </c>
    </row>
    <row r="756" spans="1:34" ht="15.6" x14ac:dyDescent="0.3">
      <c r="A756" s="1"/>
      <c r="B756" s="1" t="s">
        <v>3136</v>
      </c>
      <c r="C756" s="1" t="s">
        <v>6052</v>
      </c>
      <c r="D756" t="s">
        <v>4732</v>
      </c>
      <c r="E756" t="s">
        <v>6053</v>
      </c>
      <c r="H756">
        <v>2</v>
      </c>
      <c r="K756" t="s">
        <v>2380</v>
      </c>
      <c r="L756" t="s">
        <v>2380</v>
      </c>
      <c r="O756">
        <v>22.04</v>
      </c>
      <c r="P756" t="str">
        <f t="shared" si="59"/>
        <v>Normal Weight</v>
      </c>
      <c r="S756">
        <v>10.9</v>
      </c>
      <c r="T756" t="str">
        <f t="shared" si="55"/>
        <v>diabetes</v>
      </c>
      <c r="X756">
        <v>2004</v>
      </c>
      <c r="Y756" t="s">
        <v>10</v>
      </c>
      <c r="Z756">
        <v>27</v>
      </c>
      <c r="AA756" s="11" t="str">
        <f t="shared" si="56"/>
        <v>27 Jul 2004</v>
      </c>
      <c r="AD756" s="14" t="str">
        <f t="shared" si="57"/>
        <v>27 Jul 2004</v>
      </c>
      <c r="AE756">
        <f t="shared" ca="1" si="58"/>
        <v>22</v>
      </c>
      <c r="AH756" s="16">
        <v>6311.11</v>
      </c>
    </row>
    <row r="757" spans="1:34" ht="15.6" x14ac:dyDescent="0.3">
      <c r="A757" s="1"/>
      <c r="B757" s="1" t="s">
        <v>3137</v>
      </c>
      <c r="C757" s="1" t="s">
        <v>6054</v>
      </c>
      <c r="D757" t="s">
        <v>4732</v>
      </c>
      <c r="E757" t="s">
        <v>6055</v>
      </c>
      <c r="H757">
        <v>1</v>
      </c>
      <c r="K757" t="s">
        <v>2380</v>
      </c>
      <c r="L757" t="s">
        <v>2380</v>
      </c>
      <c r="O757">
        <v>31.824999999999999</v>
      </c>
      <c r="P757" t="str">
        <f t="shared" si="59"/>
        <v>Obesity</v>
      </c>
      <c r="S757">
        <v>5.52</v>
      </c>
      <c r="T757" t="str">
        <f t="shared" si="55"/>
        <v>normal</v>
      </c>
      <c r="X757">
        <v>1985</v>
      </c>
      <c r="Y757" t="s">
        <v>15</v>
      </c>
      <c r="Z757">
        <v>19</v>
      </c>
      <c r="AA757" s="11" t="str">
        <f t="shared" si="56"/>
        <v>19 Nov 1985</v>
      </c>
      <c r="AD757" s="14" t="str">
        <f t="shared" si="57"/>
        <v>19 Nov 1985</v>
      </c>
      <c r="AE757">
        <f t="shared" ca="1" si="58"/>
        <v>40</v>
      </c>
      <c r="AH757" s="16">
        <v>6311.95</v>
      </c>
    </row>
    <row r="758" spans="1:34" ht="15.6" x14ac:dyDescent="0.3">
      <c r="A758" s="1"/>
      <c r="B758" s="1" t="s">
        <v>3138</v>
      </c>
      <c r="C758" s="1" t="s">
        <v>6056</v>
      </c>
      <c r="D758" t="s">
        <v>4732</v>
      </c>
      <c r="E758" t="s">
        <v>6057</v>
      </c>
      <c r="H758">
        <v>1</v>
      </c>
      <c r="K758" t="s">
        <v>2380</v>
      </c>
      <c r="L758" t="s">
        <v>2380</v>
      </c>
      <c r="O758">
        <v>53.58</v>
      </c>
      <c r="P758" t="str">
        <f t="shared" si="59"/>
        <v>Obesity</v>
      </c>
      <c r="S758">
        <v>4.55</v>
      </c>
      <c r="T758" t="str">
        <f t="shared" si="55"/>
        <v>normal</v>
      </c>
      <c r="X758">
        <v>1985</v>
      </c>
      <c r="Y758" t="s">
        <v>30</v>
      </c>
      <c r="Z758">
        <v>15</v>
      </c>
      <c r="AA758" s="11" t="str">
        <f t="shared" si="56"/>
        <v>15 Dec 1985</v>
      </c>
      <c r="AD758" s="14" t="str">
        <f t="shared" si="57"/>
        <v>15 Dec 1985</v>
      </c>
      <c r="AE758">
        <f t="shared" ca="1" si="58"/>
        <v>40</v>
      </c>
      <c r="AH758" s="16">
        <v>6313.76</v>
      </c>
    </row>
    <row r="759" spans="1:34" ht="15.6" x14ac:dyDescent="0.3">
      <c r="A759" s="1"/>
      <c r="B759" s="1" t="s">
        <v>3139</v>
      </c>
      <c r="C759" s="1" t="s">
        <v>6058</v>
      </c>
      <c r="D759" t="s">
        <v>5613</v>
      </c>
      <c r="E759" t="s">
        <v>6059</v>
      </c>
      <c r="H759">
        <v>0</v>
      </c>
      <c r="K759" t="s">
        <v>2380</v>
      </c>
      <c r="L759" t="s">
        <v>2380</v>
      </c>
      <c r="O759">
        <v>34.299999999999997</v>
      </c>
      <c r="P759" t="str">
        <f t="shared" si="59"/>
        <v>Obesity</v>
      </c>
      <c r="S759">
        <v>11.76</v>
      </c>
      <c r="T759" t="str">
        <f t="shared" si="55"/>
        <v>diabetes</v>
      </c>
      <c r="X759">
        <v>1990</v>
      </c>
      <c r="Y759" t="s">
        <v>35</v>
      </c>
      <c r="Z759">
        <v>13</v>
      </c>
      <c r="AA759" s="11" t="str">
        <f t="shared" si="56"/>
        <v>13 Aug 1990</v>
      </c>
      <c r="AD759" s="14" t="str">
        <f t="shared" si="57"/>
        <v>13 Aug 1990</v>
      </c>
      <c r="AE759">
        <f t="shared" ca="1" si="58"/>
        <v>36</v>
      </c>
      <c r="AH759" s="16">
        <v>6334.34</v>
      </c>
    </row>
    <row r="760" spans="1:34" ht="15.6" x14ac:dyDescent="0.3">
      <c r="A760" s="1"/>
      <c r="B760" s="1" t="s">
        <v>3140</v>
      </c>
      <c r="C760" s="1" t="s">
        <v>6060</v>
      </c>
      <c r="D760" t="s">
        <v>4735</v>
      </c>
      <c r="E760" t="s">
        <v>6061</v>
      </c>
      <c r="H760">
        <v>0</v>
      </c>
      <c r="K760" t="s">
        <v>2380</v>
      </c>
      <c r="L760" t="s">
        <v>2380</v>
      </c>
      <c r="O760">
        <v>32.11</v>
      </c>
      <c r="P760" t="str">
        <f t="shared" si="59"/>
        <v>Obesity</v>
      </c>
      <c r="S760">
        <v>7.06</v>
      </c>
      <c r="T760" t="str">
        <f t="shared" si="55"/>
        <v>diabetes</v>
      </c>
      <c r="X760">
        <v>1986</v>
      </c>
      <c r="Y760" t="s">
        <v>20</v>
      </c>
      <c r="Z760">
        <v>25</v>
      </c>
      <c r="AA760" s="11" t="str">
        <f t="shared" si="56"/>
        <v>25 Sep 1986</v>
      </c>
      <c r="AD760" s="14" t="str">
        <f t="shared" si="57"/>
        <v>25 Sep 1986</v>
      </c>
      <c r="AE760">
        <f t="shared" ca="1" si="58"/>
        <v>40</v>
      </c>
      <c r="AH760" s="16">
        <v>6335.64</v>
      </c>
    </row>
    <row r="761" spans="1:34" ht="15.6" x14ac:dyDescent="0.3">
      <c r="A761" s="1"/>
      <c r="B761" s="1" t="s">
        <v>3141</v>
      </c>
      <c r="C761" s="1" t="s">
        <v>6062</v>
      </c>
      <c r="D761" t="s">
        <v>4735</v>
      </c>
      <c r="E761" t="s">
        <v>6063</v>
      </c>
      <c r="H761">
        <v>1</v>
      </c>
      <c r="K761" t="s">
        <v>2380</v>
      </c>
      <c r="L761" t="s">
        <v>2380</v>
      </c>
      <c r="O761">
        <v>31.78</v>
      </c>
      <c r="P761" t="str">
        <f t="shared" si="59"/>
        <v>Obesity</v>
      </c>
      <c r="S761">
        <v>11.35</v>
      </c>
      <c r="T761" t="str">
        <f t="shared" si="55"/>
        <v>diabetes</v>
      </c>
      <c r="X761">
        <v>1983</v>
      </c>
      <c r="Y761" t="s">
        <v>37</v>
      </c>
      <c r="Z761">
        <v>21</v>
      </c>
      <c r="AA761" s="11" t="str">
        <f t="shared" si="56"/>
        <v>21 Oct 1983</v>
      </c>
      <c r="AD761" s="14" t="str">
        <f t="shared" si="57"/>
        <v>21 Oct 1983</v>
      </c>
      <c r="AE761">
        <f t="shared" ca="1" si="58"/>
        <v>42</v>
      </c>
      <c r="AH761" s="16">
        <v>6338.08</v>
      </c>
    </row>
    <row r="762" spans="1:34" ht="15.6" x14ac:dyDescent="0.3">
      <c r="A762" s="1"/>
      <c r="B762" s="1" t="s">
        <v>3142</v>
      </c>
      <c r="C762" s="1" t="s">
        <v>6064</v>
      </c>
      <c r="D762" t="s">
        <v>4735</v>
      </c>
      <c r="E762" t="s">
        <v>5071</v>
      </c>
      <c r="H762">
        <v>0</v>
      </c>
      <c r="K762" t="s">
        <v>2380</v>
      </c>
      <c r="L762" t="s">
        <v>2380</v>
      </c>
      <c r="O762">
        <v>46.89</v>
      </c>
      <c r="P762" t="str">
        <f t="shared" si="59"/>
        <v>Obesity</v>
      </c>
      <c r="S762">
        <v>5.52</v>
      </c>
      <c r="T762" t="str">
        <f t="shared" si="55"/>
        <v>normal</v>
      </c>
      <c r="X762">
        <v>1983</v>
      </c>
      <c r="Y762" t="s">
        <v>35</v>
      </c>
      <c r="Z762">
        <v>19</v>
      </c>
      <c r="AA762" s="11" t="str">
        <f t="shared" si="56"/>
        <v>19 Aug 1983</v>
      </c>
      <c r="AD762" s="14" t="str">
        <f t="shared" si="57"/>
        <v>19 Aug 1983</v>
      </c>
      <c r="AE762">
        <f t="shared" ca="1" si="58"/>
        <v>43</v>
      </c>
      <c r="AH762" s="16">
        <v>6356.27</v>
      </c>
    </row>
    <row r="763" spans="1:34" ht="15.6" x14ac:dyDescent="0.3">
      <c r="A763" s="1"/>
      <c r="B763" s="1" t="s">
        <v>3143</v>
      </c>
      <c r="C763" s="1" t="s">
        <v>6065</v>
      </c>
      <c r="D763" t="s">
        <v>4735</v>
      </c>
      <c r="E763" t="s">
        <v>6066</v>
      </c>
      <c r="H763">
        <v>1</v>
      </c>
      <c r="K763" t="s">
        <v>2380</v>
      </c>
      <c r="L763" t="s">
        <v>2380</v>
      </c>
      <c r="O763">
        <v>39.35</v>
      </c>
      <c r="P763" t="str">
        <f t="shared" si="59"/>
        <v>Obesity</v>
      </c>
      <c r="S763">
        <v>7.86</v>
      </c>
      <c r="T763" t="str">
        <f t="shared" si="55"/>
        <v>diabetes</v>
      </c>
      <c r="X763">
        <v>1980</v>
      </c>
      <c r="Y763" t="s">
        <v>37</v>
      </c>
      <c r="Z763">
        <v>30</v>
      </c>
      <c r="AA763" s="11" t="str">
        <f t="shared" si="56"/>
        <v>30 Oct 1980</v>
      </c>
      <c r="AD763" s="14" t="str">
        <f t="shared" si="57"/>
        <v>30 Oct 1980</v>
      </c>
      <c r="AE763">
        <f t="shared" ca="1" si="58"/>
        <v>45</v>
      </c>
      <c r="AH763" s="16">
        <v>6358.78</v>
      </c>
    </row>
    <row r="764" spans="1:34" ht="15.6" x14ac:dyDescent="0.3">
      <c r="A764" s="1"/>
      <c r="B764" s="1" t="s">
        <v>3144</v>
      </c>
      <c r="C764" s="1" t="s">
        <v>6067</v>
      </c>
      <c r="D764" t="s">
        <v>4732</v>
      </c>
      <c r="E764" t="s">
        <v>6068</v>
      </c>
      <c r="H764">
        <v>0</v>
      </c>
      <c r="K764" t="s">
        <v>2380</v>
      </c>
      <c r="L764" t="s">
        <v>2380</v>
      </c>
      <c r="O764">
        <v>39.200000000000003</v>
      </c>
      <c r="P764" t="str">
        <f t="shared" si="59"/>
        <v>Obesity</v>
      </c>
      <c r="S764">
        <v>11.38</v>
      </c>
      <c r="T764" t="str">
        <f t="shared" si="55"/>
        <v>diabetes</v>
      </c>
      <c r="X764">
        <v>1989</v>
      </c>
      <c r="Y764" t="s">
        <v>18</v>
      </c>
      <c r="Z764">
        <v>24</v>
      </c>
      <c r="AA764" s="11" t="str">
        <f t="shared" si="56"/>
        <v>24 Jun 1989</v>
      </c>
      <c r="AD764" s="14" t="str">
        <f t="shared" si="57"/>
        <v>24 Jun 1989</v>
      </c>
      <c r="AE764">
        <f t="shared" ca="1" si="58"/>
        <v>37</v>
      </c>
      <c r="AH764" s="16">
        <v>6360.99</v>
      </c>
    </row>
    <row r="765" spans="1:34" ht="15.6" x14ac:dyDescent="0.3">
      <c r="A765" s="1"/>
      <c r="B765" s="1" t="s">
        <v>3145</v>
      </c>
      <c r="C765" s="1" t="s">
        <v>6069</v>
      </c>
      <c r="D765" t="s">
        <v>4732</v>
      </c>
      <c r="E765" t="s">
        <v>5622</v>
      </c>
      <c r="H765">
        <v>0</v>
      </c>
      <c r="K765" t="s">
        <v>2380</v>
      </c>
      <c r="L765" t="s">
        <v>2380</v>
      </c>
      <c r="O765">
        <v>39.159999999999997</v>
      </c>
      <c r="P765" t="str">
        <f t="shared" si="59"/>
        <v>Obesity</v>
      </c>
      <c r="S765">
        <v>10.48</v>
      </c>
      <c r="T765" t="str">
        <f t="shared" si="55"/>
        <v>diabetes</v>
      </c>
      <c r="X765">
        <v>1996</v>
      </c>
      <c r="Y765" t="s">
        <v>10</v>
      </c>
      <c r="Z765">
        <v>7</v>
      </c>
      <c r="AA765" s="11" t="str">
        <f t="shared" si="56"/>
        <v>7 Jul 1996</v>
      </c>
      <c r="AD765" s="14" t="str">
        <f t="shared" si="57"/>
        <v>7 Jul 1996</v>
      </c>
      <c r="AE765">
        <f t="shared" ca="1" si="58"/>
        <v>30</v>
      </c>
      <c r="AH765" s="16">
        <v>6361.47</v>
      </c>
    </row>
    <row r="766" spans="1:34" ht="15.6" x14ac:dyDescent="0.3">
      <c r="A766" s="1"/>
      <c r="B766" s="1" t="s">
        <v>3146</v>
      </c>
      <c r="C766" s="1" t="s">
        <v>6070</v>
      </c>
      <c r="D766" t="s">
        <v>4735</v>
      </c>
      <c r="E766" t="s">
        <v>5225</v>
      </c>
      <c r="H766">
        <v>0</v>
      </c>
      <c r="K766" t="s">
        <v>2380</v>
      </c>
      <c r="L766" t="s">
        <v>2380</v>
      </c>
      <c r="O766">
        <v>44.1</v>
      </c>
      <c r="P766" t="str">
        <f t="shared" si="59"/>
        <v>Obesity</v>
      </c>
      <c r="S766">
        <v>5.04</v>
      </c>
      <c r="T766" t="str">
        <f t="shared" si="55"/>
        <v>normal</v>
      </c>
      <c r="X766">
        <v>1970</v>
      </c>
      <c r="Y766" t="s">
        <v>15</v>
      </c>
      <c r="Z766">
        <v>9</v>
      </c>
      <c r="AA766" s="11" t="str">
        <f t="shared" si="56"/>
        <v>9 Nov 1970</v>
      </c>
      <c r="AD766" s="14" t="str">
        <f t="shared" si="57"/>
        <v>9 Nov 1970</v>
      </c>
      <c r="AE766">
        <f t="shared" ca="1" si="58"/>
        <v>55</v>
      </c>
      <c r="AH766" s="16">
        <v>6367.31</v>
      </c>
    </row>
    <row r="767" spans="1:34" ht="15.6" x14ac:dyDescent="0.3">
      <c r="A767" s="1"/>
      <c r="B767" s="1" t="s">
        <v>3147</v>
      </c>
      <c r="C767" s="1" t="s">
        <v>6071</v>
      </c>
      <c r="D767" t="s">
        <v>4732</v>
      </c>
      <c r="E767" t="s">
        <v>4802</v>
      </c>
      <c r="H767">
        <v>0</v>
      </c>
      <c r="K767" t="s">
        <v>2380</v>
      </c>
      <c r="L767" t="s">
        <v>2380</v>
      </c>
      <c r="O767">
        <v>33.200000000000003</v>
      </c>
      <c r="P767" t="str">
        <f t="shared" si="59"/>
        <v>Obesity</v>
      </c>
      <c r="S767">
        <v>9.06</v>
      </c>
      <c r="T767" t="str">
        <f t="shared" si="55"/>
        <v>diabetes</v>
      </c>
      <c r="X767">
        <v>1984</v>
      </c>
      <c r="Y767" t="s">
        <v>35</v>
      </c>
      <c r="Z767">
        <v>13</v>
      </c>
      <c r="AA767" s="11" t="str">
        <f t="shared" si="56"/>
        <v>13 Aug 1984</v>
      </c>
      <c r="AD767" s="14" t="str">
        <f t="shared" si="57"/>
        <v>13 Aug 1984</v>
      </c>
      <c r="AE767">
        <f t="shared" ca="1" si="58"/>
        <v>42</v>
      </c>
      <c r="AH767" s="16">
        <v>6373.56</v>
      </c>
    </row>
    <row r="768" spans="1:34" ht="15.6" x14ac:dyDescent="0.3">
      <c r="A768" s="1"/>
      <c r="B768" s="1" t="s">
        <v>3148</v>
      </c>
      <c r="C768" s="1" t="s">
        <v>6072</v>
      </c>
      <c r="D768" t="s">
        <v>4732</v>
      </c>
      <c r="E768" t="s">
        <v>6073</v>
      </c>
      <c r="H768">
        <v>0</v>
      </c>
      <c r="K768" t="s">
        <v>2380</v>
      </c>
      <c r="L768" t="s">
        <v>2380</v>
      </c>
      <c r="O768">
        <v>29.92</v>
      </c>
      <c r="P768" t="str">
        <f t="shared" si="59"/>
        <v>Overweight</v>
      </c>
      <c r="S768">
        <v>11.07</v>
      </c>
      <c r="T768" t="str">
        <f t="shared" si="55"/>
        <v>diabetes</v>
      </c>
      <c r="X768">
        <v>1976</v>
      </c>
      <c r="Y768" t="s">
        <v>15</v>
      </c>
      <c r="Z768">
        <v>18</v>
      </c>
      <c r="AA768" s="11" t="str">
        <f t="shared" si="56"/>
        <v>18 Nov 1976</v>
      </c>
      <c r="AD768" s="14" t="str">
        <f t="shared" si="57"/>
        <v>18 Nov 1976</v>
      </c>
      <c r="AE768">
        <f t="shared" ca="1" si="58"/>
        <v>49</v>
      </c>
      <c r="AH768" s="16">
        <v>6374.16</v>
      </c>
    </row>
    <row r="769" spans="1:34" ht="15.6" x14ac:dyDescent="0.3">
      <c r="A769" s="1"/>
      <c r="B769" s="1" t="s">
        <v>3149</v>
      </c>
      <c r="C769" s="1" t="s">
        <v>6074</v>
      </c>
      <c r="D769" t="s">
        <v>4732</v>
      </c>
      <c r="E769" t="s">
        <v>6075</v>
      </c>
      <c r="H769">
        <v>0</v>
      </c>
      <c r="K769" t="s">
        <v>2380</v>
      </c>
      <c r="L769" t="s">
        <v>2380</v>
      </c>
      <c r="O769">
        <v>25</v>
      </c>
      <c r="P769" t="str">
        <f t="shared" si="59"/>
        <v>Overweight</v>
      </c>
      <c r="S769">
        <v>10.45</v>
      </c>
      <c r="T769" t="str">
        <f t="shared" si="55"/>
        <v>diabetes</v>
      </c>
      <c r="X769">
        <v>1982</v>
      </c>
      <c r="Y769" t="s">
        <v>35</v>
      </c>
      <c r="Z769">
        <v>6</v>
      </c>
      <c r="AA769" s="11" t="str">
        <f t="shared" si="56"/>
        <v>6 Aug 1982</v>
      </c>
      <c r="AD769" s="14" t="str">
        <f t="shared" si="57"/>
        <v>6 Aug 1982</v>
      </c>
      <c r="AE769">
        <f t="shared" ca="1" si="58"/>
        <v>44</v>
      </c>
      <c r="AH769" s="16">
        <v>6389.38</v>
      </c>
    </row>
    <row r="770" spans="1:34" ht="15.6" x14ac:dyDescent="0.3">
      <c r="A770" s="1"/>
      <c r="B770" s="1" t="s">
        <v>3150</v>
      </c>
      <c r="C770" s="1" t="s">
        <v>6076</v>
      </c>
      <c r="D770" t="s">
        <v>4732</v>
      </c>
      <c r="E770" t="s">
        <v>6077</v>
      </c>
      <c r="H770">
        <v>1</v>
      </c>
      <c r="K770" t="s">
        <v>2380</v>
      </c>
      <c r="L770" t="s">
        <v>2380</v>
      </c>
      <c r="O770">
        <v>38.869999999999997</v>
      </c>
      <c r="P770" t="str">
        <f t="shared" si="59"/>
        <v>Obesity</v>
      </c>
      <c r="S770">
        <v>8.6300000000000008</v>
      </c>
      <c r="T770" t="str">
        <f t="shared" si="55"/>
        <v>diabetes</v>
      </c>
      <c r="X770">
        <v>1997</v>
      </c>
      <c r="Y770" t="s">
        <v>35</v>
      </c>
      <c r="Z770">
        <v>16</v>
      </c>
      <c r="AA770" s="11" t="str">
        <f t="shared" si="56"/>
        <v>16 Aug 1997</v>
      </c>
      <c r="AD770" s="14" t="str">
        <f t="shared" si="57"/>
        <v>16 Aug 1997</v>
      </c>
      <c r="AE770">
        <f t="shared" ca="1" si="58"/>
        <v>29</v>
      </c>
      <c r="AH770" s="16">
        <v>6389.53</v>
      </c>
    </row>
    <row r="771" spans="1:34" ht="15.6" x14ac:dyDescent="0.3">
      <c r="A771" s="1"/>
      <c r="B771" s="1" t="s">
        <v>3151</v>
      </c>
      <c r="C771" s="1" t="s">
        <v>6078</v>
      </c>
      <c r="D771" t="s">
        <v>4732</v>
      </c>
      <c r="E771" t="s">
        <v>6079</v>
      </c>
      <c r="H771">
        <v>2</v>
      </c>
      <c r="K771" t="s">
        <v>2380</v>
      </c>
      <c r="L771" t="s">
        <v>2380</v>
      </c>
      <c r="O771">
        <v>32.299999999999997</v>
      </c>
      <c r="P771" t="str">
        <f t="shared" si="59"/>
        <v>Obesity</v>
      </c>
      <c r="S771">
        <v>5.28</v>
      </c>
      <c r="T771" t="str">
        <f t="shared" si="55"/>
        <v>normal</v>
      </c>
      <c r="X771">
        <v>1982</v>
      </c>
      <c r="Y771" t="s">
        <v>37</v>
      </c>
      <c r="Z771">
        <v>28</v>
      </c>
      <c r="AA771" s="11" t="str">
        <f t="shared" si="56"/>
        <v>28 Oct 1982</v>
      </c>
      <c r="AD771" s="14" t="str">
        <f t="shared" si="57"/>
        <v>28 Oct 1982</v>
      </c>
      <c r="AE771">
        <f t="shared" ca="1" si="58"/>
        <v>43</v>
      </c>
      <c r="AH771" s="16">
        <v>6393.6</v>
      </c>
    </row>
    <row r="772" spans="1:34" ht="15.6" x14ac:dyDescent="0.3">
      <c r="A772" s="1"/>
      <c r="B772" s="1" t="s">
        <v>3152</v>
      </c>
      <c r="C772" s="1" t="s">
        <v>6080</v>
      </c>
      <c r="D772" t="s">
        <v>4732</v>
      </c>
      <c r="E772" t="s">
        <v>6081</v>
      </c>
      <c r="H772">
        <v>2</v>
      </c>
      <c r="K772" t="s">
        <v>2380</v>
      </c>
      <c r="L772" t="s">
        <v>2380</v>
      </c>
      <c r="O772">
        <v>31.16</v>
      </c>
      <c r="P772" t="str">
        <f t="shared" si="59"/>
        <v>Obesity</v>
      </c>
      <c r="S772">
        <v>7.49</v>
      </c>
      <c r="T772" t="str">
        <f t="shared" si="55"/>
        <v>diabetes</v>
      </c>
      <c r="X772">
        <v>1987</v>
      </c>
      <c r="Y772" t="s">
        <v>20</v>
      </c>
      <c r="Z772">
        <v>9</v>
      </c>
      <c r="AA772" s="11" t="str">
        <f t="shared" si="56"/>
        <v>9 Sep 1987</v>
      </c>
      <c r="AD772" s="14" t="str">
        <f t="shared" si="57"/>
        <v>9 Sep 1987</v>
      </c>
      <c r="AE772">
        <f t="shared" ca="1" si="58"/>
        <v>39</v>
      </c>
      <c r="AH772" s="16">
        <v>6402.29</v>
      </c>
    </row>
    <row r="773" spans="1:34" ht="15.6" x14ac:dyDescent="0.3">
      <c r="A773" s="1"/>
      <c r="B773" s="1" t="s">
        <v>3153</v>
      </c>
      <c r="C773" s="1" t="s">
        <v>6082</v>
      </c>
      <c r="D773" t="s">
        <v>4732</v>
      </c>
      <c r="E773" t="s">
        <v>5303</v>
      </c>
      <c r="H773">
        <v>0</v>
      </c>
      <c r="K773" t="s">
        <v>2380</v>
      </c>
      <c r="L773" t="s">
        <v>2380</v>
      </c>
      <c r="O773">
        <v>54.59</v>
      </c>
      <c r="P773" t="str">
        <f t="shared" si="59"/>
        <v>Obesity</v>
      </c>
      <c r="S773">
        <v>4.2699999999999996</v>
      </c>
      <c r="T773" t="str">
        <f t="shared" si="55"/>
        <v>normal</v>
      </c>
      <c r="X773">
        <v>1985</v>
      </c>
      <c r="Y773" t="s">
        <v>30</v>
      </c>
      <c r="Z773">
        <v>10</v>
      </c>
      <c r="AA773" s="11" t="str">
        <f t="shared" si="56"/>
        <v>10 Dec 1985</v>
      </c>
      <c r="AD773" s="14" t="str">
        <f t="shared" si="57"/>
        <v>10 Dec 1985</v>
      </c>
      <c r="AE773">
        <f t="shared" ca="1" si="58"/>
        <v>40</v>
      </c>
      <c r="AH773" s="16">
        <v>6406.41</v>
      </c>
    </row>
    <row r="774" spans="1:34" ht="15.6" x14ac:dyDescent="0.3">
      <c r="A774" s="1"/>
      <c r="B774" s="1" t="s">
        <v>3154</v>
      </c>
      <c r="C774" s="1" t="s">
        <v>6083</v>
      </c>
      <c r="D774" t="s">
        <v>4732</v>
      </c>
      <c r="E774" t="s">
        <v>6084</v>
      </c>
      <c r="H774">
        <v>2</v>
      </c>
      <c r="K774" t="s">
        <v>2380</v>
      </c>
      <c r="L774" t="s">
        <v>2380</v>
      </c>
      <c r="O774">
        <v>21.09</v>
      </c>
      <c r="P774" t="str">
        <f t="shared" si="59"/>
        <v>Normal Weight</v>
      </c>
      <c r="S774">
        <v>9.2200000000000006</v>
      </c>
      <c r="T774" t="str">
        <f t="shared" ref="T774:T837" si="60">IF(S774&lt;5.7,"normal",IF(S774&lt;6.5,"Prediabetes",IF(S774&gt;6.5,"diabetes")))</f>
        <v>diabetes</v>
      </c>
      <c r="X774">
        <v>1970</v>
      </c>
      <c r="Y774" t="s">
        <v>35</v>
      </c>
      <c r="Z774">
        <v>20</v>
      </c>
      <c r="AA774" s="11" t="str">
        <f t="shared" ref="AA774:AA837" si="61">CONCATENATE(Z774," ",Y774," ", X774)</f>
        <v>20 Aug 1970</v>
      </c>
      <c r="AD774" s="14" t="str">
        <f t="shared" ref="AD774:AD837" si="62">CONCATENATE(Z774," ",Y774," ",X774)</f>
        <v>20 Aug 1970</v>
      </c>
      <c r="AE774">
        <f t="shared" ref="AE774:AE837" ca="1" si="63">DATEDIF(AD774,TODAY(),"y")</f>
        <v>56</v>
      </c>
      <c r="AH774" s="16">
        <v>6407.05</v>
      </c>
    </row>
    <row r="775" spans="1:34" ht="15.6" x14ac:dyDescent="0.3">
      <c r="A775" s="1"/>
      <c r="B775" s="1" t="s">
        <v>3155</v>
      </c>
      <c r="C775" s="1" t="s">
        <v>6085</v>
      </c>
      <c r="D775" t="s">
        <v>4735</v>
      </c>
      <c r="E775" t="s">
        <v>4736</v>
      </c>
      <c r="H775">
        <v>1</v>
      </c>
      <c r="K775" t="s">
        <v>2380</v>
      </c>
      <c r="L775" t="s">
        <v>2380</v>
      </c>
      <c r="O775">
        <v>52.41</v>
      </c>
      <c r="P775" t="str">
        <f t="shared" ref="P775:P838" si="64">IF(O775&lt;18.5,"Underweight",IF(O775&lt;25,"Normal Weight",IF(O775&lt;30,"Overweight","Obesity")))</f>
        <v>Obesity</v>
      </c>
      <c r="S775">
        <v>5.99</v>
      </c>
      <c r="T775" t="str">
        <f t="shared" si="60"/>
        <v>Prediabetes</v>
      </c>
      <c r="X775">
        <v>1971</v>
      </c>
      <c r="Y775" t="s">
        <v>35</v>
      </c>
      <c r="Z775">
        <v>22</v>
      </c>
      <c r="AA775" s="11" t="str">
        <f t="shared" si="61"/>
        <v>22 Aug 1971</v>
      </c>
      <c r="AD775" s="14" t="str">
        <f t="shared" si="62"/>
        <v>22 Aug 1971</v>
      </c>
      <c r="AE775">
        <f t="shared" ca="1" si="63"/>
        <v>55</v>
      </c>
      <c r="AH775" s="16">
        <v>6412.34</v>
      </c>
    </row>
    <row r="776" spans="1:34" ht="15.6" x14ac:dyDescent="0.3">
      <c r="A776" s="1"/>
      <c r="B776" s="1" t="s">
        <v>3156</v>
      </c>
      <c r="C776" s="1" t="s">
        <v>6086</v>
      </c>
      <c r="D776" t="s">
        <v>4735</v>
      </c>
      <c r="E776" t="s">
        <v>5032</v>
      </c>
      <c r="H776">
        <v>2</v>
      </c>
      <c r="K776" t="s">
        <v>2380</v>
      </c>
      <c r="L776" t="s">
        <v>2380</v>
      </c>
      <c r="O776">
        <v>41.47</v>
      </c>
      <c r="P776" t="str">
        <f t="shared" si="64"/>
        <v>Obesity</v>
      </c>
      <c r="S776">
        <v>5.86</v>
      </c>
      <c r="T776" t="str">
        <f t="shared" si="60"/>
        <v>Prediabetes</v>
      </c>
      <c r="X776">
        <v>1987</v>
      </c>
      <c r="Y776" t="s">
        <v>20</v>
      </c>
      <c r="Z776">
        <v>4</v>
      </c>
      <c r="AA776" s="11" t="str">
        <f t="shared" si="61"/>
        <v>4 Sep 1987</v>
      </c>
      <c r="AD776" s="14" t="str">
        <f t="shared" si="62"/>
        <v>4 Sep 1987</v>
      </c>
      <c r="AE776">
        <f t="shared" ca="1" si="63"/>
        <v>39</v>
      </c>
      <c r="AH776" s="16">
        <v>6414.18</v>
      </c>
    </row>
    <row r="777" spans="1:34" ht="15.6" x14ac:dyDescent="0.3">
      <c r="A777" s="1"/>
      <c r="B777" s="1" t="s">
        <v>3157</v>
      </c>
      <c r="C777" s="1" t="s">
        <v>6087</v>
      </c>
      <c r="D777" t="s">
        <v>4735</v>
      </c>
      <c r="E777" t="s">
        <v>5051</v>
      </c>
      <c r="H777">
        <v>2</v>
      </c>
      <c r="K777" t="s">
        <v>2380</v>
      </c>
      <c r="L777" t="s">
        <v>2380</v>
      </c>
      <c r="O777">
        <v>33.1</v>
      </c>
      <c r="P777" t="str">
        <f t="shared" si="64"/>
        <v>Obesity</v>
      </c>
      <c r="S777">
        <v>5.19</v>
      </c>
      <c r="T777" t="str">
        <f t="shared" si="60"/>
        <v>normal</v>
      </c>
      <c r="X777">
        <v>1976</v>
      </c>
      <c r="Y777" t="s">
        <v>30</v>
      </c>
      <c r="Z777">
        <v>30</v>
      </c>
      <c r="AA777" s="11" t="str">
        <f t="shared" si="61"/>
        <v>30 Dec 1976</v>
      </c>
      <c r="AD777" s="14" t="str">
        <f t="shared" si="62"/>
        <v>30 Dec 1976</v>
      </c>
      <c r="AE777">
        <f t="shared" ca="1" si="63"/>
        <v>49</v>
      </c>
      <c r="AH777" s="16">
        <v>6417.28</v>
      </c>
    </row>
    <row r="778" spans="1:34" ht="15.6" x14ac:dyDescent="0.3">
      <c r="A778" s="1"/>
      <c r="B778" s="1" t="s">
        <v>3158</v>
      </c>
      <c r="C778" s="1" t="s">
        <v>6088</v>
      </c>
      <c r="D778" t="s">
        <v>4735</v>
      </c>
      <c r="E778" t="s">
        <v>5163</v>
      </c>
      <c r="H778">
        <v>2</v>
      </c>
      <c r="K778" t="s">
        <v>2380</v>
      </c>
      <c r="L778" t="s">
        <v>2380</v>
      </c>
      <c r="O778">
        <v>30.8</v>
      </c>
      <c r="P778" t="str">
        <f t="shared" si="64"/>
        <v>Obesity</v>
      </c>
      <c r="S778">
        <v>4.37</v>
      </c>
      <c r="T778" t="str">
        <f t="shared" si="60"/>
        <v>normal</v>
      </c>
      <c r="X778">
        <v>1975</v>
      </c>
      <c r="Y778" t="s">
        <v>35</v>
      </c>
      <c r="Z778">
        <v>5</v>
      </c>
      <c r="AA778" s="11" t="str">
        <f t="shared" si="61"/>
        <v>5 Aug 1975</v>
      </c>
      <c r="AD778" s="14" t="str">
        <f t="shared" si="62"/>
        <v>5 Aug 1975</v>
      </c>
      <c r="AE778">
        <f t="shared" ca="1" si="63"/>
        <v>51</v>
      </c>
      <c r="AH778" s="16">
        <v>6423.48</v>
      </c>
    </row>
    <row r="779" spans="1:34" ht="15.6" x14ac:dyDescent="0.3">
      <c r="A779" s="1"/>
      <c r="B779" s="1" t="s">
        <v>3159</v>
      </c>
      <c r="C779" s="1" t="s">
        <v>6089</v>
      </c>
      <c r="D779" t="s">
        <v>4735</v>
      </c>
      <c r="E779" t="s">
        <v>6090</v>
      </c>
      <c r="H779">
        <v>1</v>
      </c>
      <c r="K779" t="s">
        <v>2380</v>
      </c>
      <c r="L779" t="s">
        <v>2380</v>
      </c>
      <c r="O779">
        <v>42.06</v>
      </c>
      <c r="P779" t="str">
        <f t="shared" si="64"/>
        <v>Obesity</v>
      </c>
      <c r="S779">
        <v>5.32</v>
      </c>
      <c r="T779" t="str">
        <f t="shared" si="60"/>
        <v>normal</v>
      </c>
      <c r="X779">
        <v>1985</v>
      </c>
      <c r="Y779" t="s">
        <v>10</v>
      </c>
      <c r="Z779">
        <v>22</v>
      </c>
      <c r="AA779" s="11" t="str">
        <f t="shared" si="61"/>
        <v>22 Jul 1985</v>
      </c>
      <c r="AD779" s="14" t="str">
        <f t="shared" si="62"/>
        <v>22 Jul 1985</v>
      </c>
      <c r="AE779">
        <f t="shared" ca="1" si="63"/>
        <v>41</v>
      </c>
      <c r="AH779" s="16">
        <v>6435.62</v>
      </c>
    </row>
    <row r="780" spans="1:34" ht="15.6" x14ac:dyDescent="0.3">
      <c r="A780" s="1"/>
      <c r="B780" s="1" t="s">
        <v>3160</v>
      </c>
      <c r="C780" s="1" t="s">
        <v>6091</v>
      </c>
      <c r="D780" t="s">
        <v>5613</v>
      </c>
      <c r="E780" t="s">
        <v>6092</v>
      </c>
      <c r="H780">
        <v>1</v>
      </c>
      <c r="K780" t="s">
        <v>2380</v>
      </c>
      <c r="L780" t="s">
        <v>2380</v>
      </c>
      <c r="O780">
        <v>39.270000000000003</v>
      </c>
      <c r="P780" t="str">
        <f t="shared" si="64"/>
        <v>Obesity</v>
      </c>
      <c r="S780">
        <v>5.64</v>
      </c>
      <c r="T780" t="str">
        <f t="shared" si="60"/>
        <v>normal</v>
      </c>
      <c r="X780">
        <v>1984</v>
      </c>
      <c r="Y780" t="s">
        <v>35</v>
      </c>
      <c r="Z780">
        <v>26</v>
      </c>
      <c r="AA780" s="11" t="str">
        <f t="shared" si="61"/>
        <v>26 Aug 1984</v>
      </c>
      <c r="AD780" s="14" t="str">
        <f t="shared" si="62"/>
        <v>26 Aug 1984</v>
      </c>
      <c r="AE780">
        <f t="shared" ca="1" si="63"/>
        <v>42</v>
      </c>
      <c r="AH780" s="16">
        <v>6455.86</v>
      </c>
    </row>
    <row r="781" spans="1:34" ht="15.6" x14ac:dyDescent="0.3">
      <c r="A781" s="1"/>
      <c r="B781" s="1" t="s">
        <v>3161</v>
      </c>
      <c r="C781" s="1" t="s">
        <v>4869</v>
      </c>
      <c r="D781" t="s">
        <v>5613</v>
      </c>
      <c r="E781" t="s">
        <v>6093</v>
      </c>
      <c r="H781">
        <v>1</v>
      </c>
      <c r="K781" t="s">
        <v>2380</v>
      </c>
      <c r="L781" t="s">
        <v>2380</v>
      </c>
      <c r="O781">
        <v>30.71</v>
      </c>
      <c r="P781" t="str">
        <f t="shared" si="64"/>
        <v>Obesity</v>
      </c>
      <c r="S781">
        <v>5.59</v>
      </c>
      <c r="T781" t="str">
        <f t="shared" si="60"/>
        <v>normal</v>
      </c>
      <c r="X781">
        <v>1984</v>
      </c>
      <c r="Y781" t="s">
        <v>15</v>
      </c>
      <c r="Z781">
        <v>1</v>
      </c>
      <c r="AA781" s="11" t="str">
        <f t="shared" si="61"/>
        <v>1 Nov 1984</v>
      </c>
      <c r="AD781" s="14" t="str">
        <f t="shared" si="62"/>
        <v>1 Nov 1984</v>
      </c>
      <c r="AE781">
        <f t="shared" ca="1" si="63"/>
        <v>41</v>
      </c>
      <c r="AH781" s="16">
        <v>6457.84</v>
      </c>
    </row>
    <row r="782" spans="1:34" ht="15.6" x14ac:dyDescent="0.3">
      <c r="A782" s="1"/>
      <c r="B782" s="1" t="s">
        <v>3162</v>
      </c>
      <c r="C782" s="1" t="s">
        <v>6094</v>
      </c>
      <c r="D782" t="s">
        <v>4732</v>
      </c>
      <c r="E782" t="s">
        <v>6095</v>
      </c>
      <c r="H782">
        <v>0</v>
      </c>
      <c r="K782" t="s">
        <v>2380</v>
      </c>
      <c r="L782" t="s">
        <v>2380</v>
      </c>
      <c r="O782">
        <v>47.19</v>
      </c>
      <c r="P782" t="str">
        <f t="shared" si="64"/>
        <v>Obesity</v>
      </c>
      <c r="S782">
        <v>5.29</v>
      </c>
      <c r="T782" t="str">
        <f t="shared" si="60"/>
        <v>normal</v>
      </c>
      <c r="X782">
        <v>1981</v>
      </c>
      <c r="Y782" t="s">
        <v>10</v>
      </c>
      <c r="Z782">
        <v>27</v>
      </c>
      <c r="AA782" s="11" t="str">
        <f t="shared" si="61"/>
        <v>27 Jul 1981</v>
      </c>
      <c r="AD782" s="14" t="str">
        <f t="shared" si="62"/>
        <v>27 Jul 1981</v>
      </c>
      <c r="AE782">
        <f t="shared" ca="1" si="63"/>
        <v>45</v>
      </c>
      <c r="AH782" s="16">
        <v>6473.15</v>
      </c>
    </row>
    <row r="783" spans="1:34" ht="15.6" x14ac:dyDescent="0.3">
      <c r="A783" s="1"/>
      <c r="B783" s="1" t="s">
        <v>3163</v>
      </c>
      <c r="C783" s="1" t="s">
        <v>6096</v>
      </c>
      <c r="D783" t="s">
        <v>4735</v>
      </c>
      <c r="E783" t="s">
        <v>5128</v>
      </c>
      <c r="H783">
        <v>0</v>
      </c>
      <c r="K783" t="s">
        <v>2380</v>
      </c>
      <c r="L783" t="s">
        <v>2380</v>
      </c>
      <c r="O783">
        <v>30.02</v>
      </c>
      <c r="P783" t="str">
        <f t="shared" si="64"/>
        <v>Obesity</v>
      </c>
      <c r="S783">
        <v>6.65</v>
      </c>
      <c r="T783" t="str">
        <f t="shared" si="60"/>
        <v>diabetes</v>
      </c>
      <c r="X783">
        <v>1980</v>
      </c>
      <c r="Y783" t="s">
        <v>18</v>
      </c>
      <c r="Z783">
        <v>8</v>
      </c>
      <c r="AA783" s="11" t="str">
        <f t="shared" si="61"/>
        <v>8 Jun 1980</v>
      </c>
      <c r="AD783" s="14" t="str">
        <f t="shared" si="62"/>
        <v>8 Jun 1980</v>
      </c>
      <c r="AE783">
        <f t="shared" ca="1" si="63"/>
        <v>46</v>
      </c>
      <c r="AH783" s="16">
        <v>6474.01</v>
      </c>
    </row>
    <row r="784" spans="1:34" ht="15.6" x14ac:dyDescent="0.3">
      <c r="A784" s="1"/>
      <c r="B784" s="1" t="s">
        <v>3164</v>
      </c>
      <c r="C784" s="1" t="s">
        <v>6097</v>
      </c>
      <c r="D784" t="s">
        <v>4732</v>
      </c>
      <c r="E784" t="s">
        <v>5511</v>
      </c>
      <c r="H784">
        <v>0</v>
      </c>
      <c r="K784" t="s">
        <v>2380</v>
      </c>
      <c r="L784" t="s">
        <v>2380</v>
      </c>
      <c r="O784">
        <v>37.909999999999997</v>
      </c>
      <c r="P784" t="str">
        <f t="shared" si="64"/>
        <v>Obesity</v>
      </c>
      <c r="S784">
        <v>5.68</v>
      </c>
      <c r="T784" t="str">
        <f t="shared" si="60"/>
        <v>normal</v>
      </c>
      <c r="X784">
        <v>1970</v>
      </c>
      <c r="Y784" t="s">
        <v>30</v>
      </c>
      <c r="Z784">
        <v>1</v>
      </c>
      <c r="AA784" s="11" t="str">
        <f t="shared" si="61"/>
        <v>1 Dec 1970</v>
      </c>
      <c r="AD784" s="14" t="str">
        <f t="shared" si="62"/>
        <v>1 Dec 1970</v>
      </c>
      <c r="AE784">
        <f t="shared" ca="1" si="63"/>
        <v>55</v>
      </c>
      <c r="AH784" s="16">
        <v>6481.67</v>
      </c>
    </row>
    <row r="785" spans="1:34" ht="15.6" x14ac:dyDescent="0.3">
      <c r="A785" s="1"/>
      <c r="B785" s="1" t="s">
        <v>3165</v>
      </c>
      <c r="C785" s="1" t="s">
        <v>6098</v>
      </c>
      <c r="D785" t="s">
        <v>4735</v>
      </c>
      <c r="E785" t="s">
        <v>6099</v>
      </c>
      <c r="H785">
        <v>0</v>
      </c>
      <c r="K785" t="s">
        <v>2380</v>
      </c>
      <c r="L785" t="s">
        <v>2380</v>
      </c>
      <c r="O785">
        <v>54.61</v>
      </c>
      <c r="P785" t="str">
        <f t="shared" si="64"/>
        <v>Obesity</v>
      </c>
      <c r="S785">
        <v>4.49</v>
      </c>
      <c r="T785" t="str">
        <f t="shared" si="60"/>
        <v>normal</v>
      </c>
      <c r="X785">
        <v>1982</v>
      </c>
      <c r="Y785" t="s">
        <v>37</v>
      </c>
      <c r="Z785">
        <v>9</v>
      </c>
      <c r="AA785" s="11" t="str">
        <f t="shared" si="61"/>
        <v>9 Oct 1982</v>
      </c>
      <c r="AD785" s="14" t="str">
        <f t="shared" si="62"/>
        <v>9 Oct 1982</v>
      </c>
      <c r="AE785">
        <f t="shared" ca="1" si="63"/>
        <v>44</v>
      </c>
      <c r="AH785" s="16">
        <v>6496.89</v>
      </c>
    </row>
    <row r="786" spans="1:34" ht="15.6" x14ac:dyDescent="0.3">
      <c r="A786" s="1"/>
      <c r="B786" s="1" t="s">
        <v>3166</v>
      </c>
      <c r="C786" s="1" t="s">
        <v>5911</v>
      </c>
      <c r="D786" t="s">
        <v>4732</v>
      </c>
      <c r="E786" t="s">
        <v>6100</v>
      </c>
      <c r="H786">
        <v>0</v>
      </c>
      <c r="K786" t="s">
        <v>2380</v>
      </c>
      <c r="L786" t="s">
        <v>2380</v>
      </c>
      <c r="O786">
        <v>36.005000000000003</v>
      </c>
      <c r="P786" t="str">
        <f t="shared" si="64"/>
        <v>Obesity</v>
      </c>
      <c r="S786">
        <v>6.9</v>
      </c>
      <c r="T786" t="str">
        <f t="shared" si="60"/>
        <v>diabetes</v>
      </c>
      <c r="X786">
        <v>1982</v>
      </c>
      <c r="Y786" t="s">
        <v>35</v>
      </c>
      <c r="Z786">
        <v>28</v>
      </c>
      <c r="AA786" s="11" t="str">
        <f t="shared" si="61"/>
        <v>28 Aug 1982</v>
      </c>
      <c r="AD786" s="14" t="str">
        <f t="shared" si="62"/>
        <v>28 Aug 1982</v>
      </c>
      <c r="AE786">
        <f t="shared" ca="1" si="63"/>
        <v>44</v>
      </c>
      <c r="AH786" s="16">
        <v>6500.24</v>
      </c>
    </row>
    <row r="787" spans="1:34" ht="15.6" x14ac:dyDescent="0.3">
      <c r="A787" s="1"/>
      <c r="B787" s="1" t="s">
        <v>3167</v>
      </c>
      <c r="C787" s="1" t="s">
        <v>6101</v>
      </c>
      <c r="D787" t="s">
        <v>4732</v>
      </c>
      <c r="E787" t="s">
        <v>6102</v>
      </c>
      <c r="H787">
        <v>0</v>
      </c>
      <c r="K787" t="s">
        <v>2380</v>
      </c>
      <c r="L787" t="s">
        <v>2380</v>
      </c>
      <c r="O787">
        <v>28.7</v>
      </c>
      <c r="P787" t="str">
        <f t="shared" si="64"/>
        <v>Overweight</v>
      </c>
      <c r="S787">
        <v>11.52</v>
      </c>
      <c r="T787" t="str">
        <f t="shared" si="60"/>
        <v>diabetes</v>
      </c>
      <c r="X787">
        <v>1994</v>
      </c>
      <c r="Y787" t="s">
        <v>10</v>
      </c>
      <c r="Z787">
        <v>7</v>
      </c>
      <c r="AA787" s="11" t="str">
        <f t="shared" si="61"/>
        <v>7 Jul 1994</v>
      </c>
      <c r="AD787" s="14" t="str">
        <f t="shared" si="62"/>
        <v>7 Jul 1994</v>
      </c>
      <c r="AE787">
        <f t="shared" ca="1" si="63"/>
        <v>32</v>
      </c>
      <c r="AH787" s="16">
        <v>6512.24</v>
      </c>
    </row>
    <row r="788" spans="1:34" ht="15.6" x14ac:dyDescent="0.3">
      <c r="A788" s="1"/>
      <c r="B788" s="1" t="s">
        <v>3168</v>
      </c>
      <c r="C788" s="1" t="s">
        <v>6103</v>
      </c>
      <c r="D788" t="s">
        <v>4732</v>
      </c>
      <c r="E788" t="s">
        <v>6104</v>
      </c>
      <c r="H788">
        <v>0</v>
      </c>
      <c r="K788" t="s">
        <v>2380</v>
      </c>
      <c r="L788" t="s">
        <v>2380</v>
      </c>
      <c r="O788">
        <v>34.295000000000002</v>
      </c>
      <c r="P788" t="str">
        <f t="shared" si="64"/>
        <v>Obesity</v>
      </c>
      <c r="S788">
        <v>11.24</v>
      </c>
      <c r="T788" t="str">
        <f t="shared" si="60"/>
        <v>diabetes</v>
      </c>
      <c r="X788">
        <v>1976</v>
      </c>
      <c r="Y788" t="s">
        <v>37</v>
      </c>
      <c r="Z788">
        <v>23</v>
      </c>
      <c r="AA788" s="11" t="str">
        <f t="shared" si="61"/>
        <v>23 Oct 1976</v>
      </c>
      <c r="AD788" s="14" t="str">
        <f t="shared" si="62"/>
        <v>23 Oct 1976</v>
      </c>
      <c r="AE788">
        <f t="shared" ca="1" si="63"/>
        <v>49</v>
      </c>
      <c r="AH788" s="16">
        <v>6529.21</v>
      </c>
    </row>
    <row r="789" spans="1:34" ht="15.6" x14ac:dyDescent="0.3">
      <c r="A789" s="1"/>
      <c r="B789" s="1" t="s">
        <v>3169</v>
      </c>
      <c r="C789" s="1" t="s">
        <v>6105</v>
      </c>
      <c r="D789" t="s">
        <v>4732</v>
      </c>
      <c r="E789" t="s">
        <v>6106</v>
      </c>
      <c r="H789">
        <v>0</v>
      </c>
      <c r="K789" t="s">
        <v>2380</v>
      </c>
      <c r="L789" t="s">
        <v>2380</v>
      </c>
      <c r="O789">
        <v>27.55</v>
      </c>
      <c r="P789" t="str">
        <f t="shared" si="64"/>
        <v>Overweight</v>
      </c>
      <c r="S789">
        <v>10.98</v>
      </c>
      <c r="T789" t="str">
        <f t="shared" si="60"/>
        <v>diabetes</v>
      </c>
      <c r="X789">
        <v>1982</v>
      </c>
      <c r="Y789" t="s">
        <v>35</v>
      </c>
      <c r="Z789">
        <v>12</v>
      </c>
      <c r="AA789" s="11" t="str">
        <f t="shared" si="61"/>
        <v>12 Aug 1982</v>
      </c>
      <c r="AD789" s="14" t="str">
        <f t="shared" si="62"/>
        <v>12 Aug 1982</v>
      </c>
      <c r="AE789">
        <f t="shared" ca="1" si="63"/>
        <v>44</v>
      </c>
      <c r="AH789" s="16">
        <v>6532.04</v>
      </c>
    </row>
    <row r="790" spans="1:34" ht="15.6" x14ac:dyDescent="0.3">
      <c r="A790" s="1"/>
      <c r="B790" s="1" t="s">
        <v>3170</v>
      </c>
      <c r="C790" s="1" t="s">
        <v>6107</v>
      </c>
      <c r="D790" t="s">
        <v>4732</v>
      </c>
      <c r="E790" t="s">
        <v>6108</v>
      </c>
      <c r="H790">
        <v>0</v>
      </c>
      <c r="K790" t="s">
        <v>2380</v>
      </c>
      <c r="L790" t="s">
        <v>2380</v>
      </c>
      <c r="O790">
        <v>40.700000000000003</v>
      </c>
      <c r="P790" t="str">
        <f t="shared" si="64"/>
        <v>Obesity</v>
      </c>
      <c r="S790">
        <v>5.42</v>
      </c>
      <c r="T790" t="str">
        <f t="shared" si="60"/>
        <v>normal</v>
      </c>
      <c r="X790">
        <v>1982</v>
      </c>
      <c r="Y790" t="s">
        <v>37</v>
      </c>
      <c r="Z790">
        <v>2</v>
      </c>
      <c r="AA790" s="11" t="str">
        <f t="shared" si="61"/>
        <v>2 Oct 1982</v>
      </c>
      <c r="AD790" s="14" t="str">
        <f t="shared" si="62"/>
        <v>2 Oct 1982</v>
      </c>
      <c r="AE790">
        <f t="shared" ca="1" si="63"/>
        <v>44</v>
      </c>
      <c r="AH790" s="16">
        <v>6536.68</v>
      </c>
    </row>
    <row r="791" spans="1:34" ht="15.6" x14ac:dyDescent="0.3">
      <c r="A791" s="1"/>
      <c r="B791" s="1" t="s">
        <v>3171</v>
      </c>
      <c r="C791" s="1" t="s">
        <v>6109</v>
      </c>
      <c r="D791" t="s">
        <v>4732</v>
      </c>
      <c r="E791" t="s">
        <v>6110</v>
      </c>
      <c r="H791">
        <v>0</v>
      </c>
      <c r="K791" t="s">
        <v>2380</v>
      </c>
      <c r="L791" t="s">
        <v>2380</v>
      </c>
      <c r="O791">
        <v>18.335000000000001</v>
      </c>
      <c r="P791" t="str">
        <f t="shared" si="64"/>
        <v>Underweight</v>
      </c>
      <c r="S791">
        <v>10.97</v>
      </c>
      <c r="T791" t="str">
        <f t="shared" si="60"/>
        <v>diabetes</v>
      </c>
      <c r="X791">
        <v>1969</v>
      </c>
      <c r="Y791" t="s">
        <v>30</v>
      </c>
      <c r="Z791">
        <v>3</v>
      </c>
      <c r="AA791" s="11" t="str">
        <f t="shared" si="61"/>
        <v>3 Dec 1969</v>
      </c>
      <c r="AD791" s="14" t="str">
        <f t="shared" si="62"/>
        <v>3 Dec 1969</v>
      </c>
      <c r="AE791">
        <f t="shared" ca="1" si="63"/>
        <v>56</v>
      </c>
      <c r="AH791" s="16">
        <v>6546.16</v>
      </c>
    </row>
    <row r="792" spans="1:34" ht="15.6" x14ac:dyDescent="0.3">
      <c r="A792" s="1"/>
      <c r="B792" s="1" t="s">
        <v>3172</v>
      </c>
      <c r="C792" s="1" t="s">
        <v>4813</v>
      </c>
      <c r="D792" t="s">
        <v>4735</v>
      </c>
      <c r="E792" t="s">
        <v>6111</v>
      </c>
      <c r="H792">
        <v>2</v>
      </c>
      <c r="K792" t="s">
        <v>2380</v>
      </c>
      <c r="L792" t="s">
        <v>2380</v>
      </c>
      <c r="O792">
        <v>33.914999999999999</v>
      </c>
      <c r="P792" t="str">
        <f t="shared" si="64"/>
        <v>Obesity</v>
      </c>
      <c r="S792">
        <v>9.56</v>
      </c>
      <c r="T792" t="str">
        <f t="shared" si="60"/>
        <v>diabetes</v>
      </c>
      <c r="X792">
        <v>1986</v>
      </c>
      <c r="Y792" t="s">
        <v>30</v>
      </c>
      <c r="Z792">
        <v>18</v>
      </c>
      <c r="AA792" s="11" t="str">
        <f t="shared" si="61"/>
        <v>18 Dec 1986</v>
      </c>
      <c r="AD792" s="14" t="str">
        <f t="shared" si="62"/>
        <v>18 Dec 1986</v>
      </c>
      <c r="AE792">
        <f t="shared" ca="1" si="63"/>
        <v>39</v>
      </c>
      <c r="AH792" s="16">
        <v>6548.2</v>
      </c>
    </row>
    <row r="793" spans="1:34" ht="15.6" x14ac:dyDescent="0.3">
      <c r="A793" s="1"/>
      <c r="B793" s="1" t="s">
        <v>3173</v>
      </c>
      <c r="C793" s="1" t="s">
        <v>6112</v>
      </c>
      <c r="D793" t="s">
        <v>4735</v>
      </c>
      <c r="E793" t="s">
        <v>6113</v>
      </c>
      <c r="H793">
        <v>2</v>
      </c>
      <c r="K793" t="s">
        <v>2380</v>
      </c>
      <c r="L793" t="s">
        <v>2380</v>
      </c>
      <c r="O793">
        <v>33.534999999999997</v>
      </c>
      <c r="P793" t="str">
        <f t="shared" si="64"/>
        <v>Obesity</v>
      </c>
      <c r="S793">
        <v>9.4</v>
      </c>
      <c r="T793" t="str">
        <f t="shared" si="60"/>
        <v>diabetes</v>
      </c>
      <c r="X793">
        <v>1989</v>
      </c>
      <c r="Y793" t="s">
        <v>35</v>
      </c>
      <c r="Z793">
        <v>6</v>
      </c>
      <c r="AA793" s="11" t="str">
        <f t="shared" si="61"/>
        <v>6 Aug 1989</v>
      </c>
      <c r="AD793" s="14" t="str">
        <f t="shared" si="62"/>
        <v>6 Aug 1989</v>
      </c>
      <c r="AE793">
        <f t="shared" ca="1" si="63"/>
        <v>37</v>
      </c>
      <c r="AH793" s="16">
        <v>6551.75</v>
      </c>
    </row>
    <row r="794" spans="1:34" ht="15.6" x14ac:dyDescent="0.3">
      <c r="A794" s="1"/>
      <c r="B794" s="1" t="s">
        <v>3174</v>
      </c>
      <c r="C794" s="1" t="s">
        <v>6114</v>
      </c>
      <c r="D794" t="s">
        <v>4735</v>
      </c>
      <c r="E794" t="s">
        <v>6115</v>
      </c>
      <c r="H794">
        <v>2</v>
      </c>
      <c r="K794" t="s">
        <v>2380</v>
      </c>
      <c r="L794" t="s">
        <v>2380</v>
      </c>
      <c r="O794">
        <v>23.655000000000001</v>
      </c>
      <c r="P794" t="str">
        <f t="shared" si="64"/>
        <v>Normal Weight</v>
      </c>
      <c r="S794">
        <v>8.48</v>
      </c>
      <c r="T794" t="str">
        <f t="shared" si="60"/>
        <v>diabetes</v>
      </c>
      <c r="X794">
        <v>1968</v>
      </c>
      <c r="Y794" t="s">
        <v>30</v>
      </c>
      <c r="Z794">
        <v>11</v>
      </c>
      <c r="AA794" s="11" t="str">
        <f t="shared" si="61"/>
        <v>11 Dec 1968</v>
      </c>
      <c r="AD794" s="14" t="str">
        <f t="shared" si="62"/>
        <v>11 Dec 1968</v>
      </c>
      <c r="AE794">
        <f t="shared" ca="1" si="63"/>
        <v>57</v>
      </c>
      <c r="AH794" s="16">
        <v>6552.01</v>
      </c>
    </row>
    <row r="795" spans="1:34" ht="15.6" x14ac:dyDescent="0.3">
      <c r="A795" s="1"/>
      <c r="B795" s="1" t="s">
        <v>3175</v>
      </c>
      <c r="C795" s="1" t="s">
        <v>6116</v>
      </c>
      <c r="D795" t="s">
        <v>4732</v>
      </c>
      <c r="E795" t="s">
        <v>4923</v>
      </c>
      <c r="H795">
        <v>0</v>
      </c>
      <c r="K795" t="s">
        <v>2380</v>
      </c>
      <c r="L795" t="s">
        <v>2380</v>
      </c>
      <c r="O795">
        <v>28</v>
      </c>
      <c r="P795" t="str">
        <f t="shared" si="64"/>
        <v>Overweight</v>
      </c>
      <c r="S795">
        <v>5.57</v>
      </c>
      <c r="T795" t="str">
        <f t="shared" si="60"/>
        <v>normal</v>
      </c>
      <c r="X795">
        <v>1984</v>
      </c>
      <c r="Y795" t="s">
        <v>20</v>
      </c>
      <c r="Z795">
        <v>20</v>
      </c>
      <c r="AA795" s="11" t="str">
        <f t="shared" si="61"/>
        <v>20 Sep 1984</v>
      </c>
      <c r="AD795" s="14" t="str">
        <f t="shared" si="62"/>
        <v>20 Sep 1984</v>
      </c>
      <c r="AE795">
        <f t="shared" ca="1" si="63"/>
        <v>42</v>
      </c>
      <c r="AH795" s="16">
        <v>6555.07</v>
      </c>
    </row>
    <row r="796" spans="1:34" ht="15.6" x14ac:dyDescent="0.3">
      <c r="A796" s="1"/>
      <c r="B796" s="1" t="s">
        <v>3176</v>
      </c>
      <c r="C796" s="1" t="s">
        <v>6117</v>
      </c>
      <c r="D796" t="s">
        <v>4732</v>
      </c>
      <c r="E796" t="s">
        <v>6118</v>
      </c>
      <c r="H796">
        <v>1</v>
      </c>
      <c r="K796" t="s">
        <v>2380</v>
      </c>
      <c r="L796" t="s">
        <v>2380</v>
      </c>
      <c r="O796">
        <v>30.23</v>
      </c>
      <c r="P796" t="str">
        <f t="shared" si="64"/>
        <v>Obesity</v>
      </c>
      <c r="S796">
        <v>6.94</v>
      </c>
      <c r="T796" t="str">
        <f t="shared" si="60"/>
        <v>diabetes</v>
      </c>
      <c r="X796">
        <v>1981</v>
      </c>
      <c r="Y796" t="s">
        <v>10</v>
      </c>
      <c r="Z796">
        <v>20</v>
      </c>
      <c r="AA796" s="11" t="str">
        <f t="shared" si="61"/>
        <v>20 Jul 1981</v>
      </c>
      <c r="AD796" s="14" t="str">
        <f t="shared" si="62"/>
        <v>20 Jul 1981</v>
      </c>
      <c r="AE796">
        <f t="shared" ca="1" si="63"/>
        <v>45</v>
      </c>
      <c r="AH796" s="16">
        <v>6571.02</v>
      </c>
    </row>
    <row r="797" spans="1:34" ht="15.6" x14ac:dyDescent="0.3">
      <c r="A797" s="1"/>
      <c r="B797" s="1" t="s">
        <v>3177</v>
      </c>
      <c r="C797" s="1" t="s">
        <v>6119</v>
      </c>
      <c r="D797" t="s">
        <v>5613</v>
      </c>
      <c r="E797" t="s">
        <v>6120</v>
      </c>
      <c r="H797">
        <v>1</v>
      </c>
      <c r="K797" t="s">
        <v>2380</v>
      </c>
      <c r="L797" t="s">
        <v>2380</v>
      </c>
      <c r="O797">
        <v>51.14</v>
      </c>
      <c r="P797" t="str">
        <f t="shared" si="64"/>
        <v>Obesity</v>
      </c>
      <c r="S797">
        <v>4.05</v>
      </c>
      <c r="T797" t="str">
        <f t="shared" si="60"/>
        <v>normal</v>
      </c>
      <c r="X797">
        <v>1984</v>
      </c>
      <c r="Y797" t="s">
        <v>37</v>
      </c>
      <c r="Z797">
        <v>5</v>
      </c>
      <c r="AA797" s="11" t="str">
        <f t="shared" si="61"/>
        <v>5 Oct 1984</v>
      </c>
      <c r="AD797" s="14" t="str">
        <f t="shared" si="62"/>
        <v>5 Oct 1984</v>
      </c>
      <c r="AE797">
        <f t="shared" ca="1" si="63"/>
        <v>42</v>
      </c>
      <c r="AH797" s="16">
        <v>6571.54</v>
      </c>
    </row>
    <row r="798" spans="1:34" ht="15.6" x14ac:dyDescent="0.3">
      <c r="A798" s="1"/>
      <c r="B798" s="1" t="s">
        <v>3178</v>
      </c>
      <c r="C798" s="1" t="s">
        <v>6121</v>
      </c>
      <c r="D798" t="s">
        <v>4735</v>
      </c>
      <c r="E798" t="s">
        <v>6122</v>
      </c>
      <c r="H798">
        <v>0</v>
      </c>
      <c r="K798" t="s">
        <v>2380</v>
      </c>
      <c r="L798" t="s">
        <v>2380</v>
      </c>
      <c r="O798">
        <v>24.32</v>
      </c>
      <c r="P798" t="str">
        <f t="shared" si="64"/>
        <v>Normal Weight</v>
      </c>
      <c r="S798">
        <v>10.220000000000001</v>
      </c>
      <c r="T798" t="str">
        <f t="shared" si="60"/>
        <v>diabetes</v>
      </c>
      <c r="X798">
        <v>1982</v>
      </c>
      <c r="Y798" t="s">
        <v>15</v>
      </c>
      <c r="Z798">
        <v>22</v>
      </c>
      <c r="AA798" s="11" t="str">
        <f t="shared" si="61"/>
        <v>22 Nov 1982</v>
      </c>
      <c r="AD798" s="14" t="str">
        <f t="shared" si="62"/>
        <v>22 Nov 1982</v>
      </c>
      <c r="AE798">
        <f t="shared" ca="1" si="63"/>
        <v>43</v>
      </c>
      <c r="AH798" s="16">
        <v>6593.51</v>
      </c>
    </row>
    <row r="799" spans="1:34" ht="15.6" x14ac:dyDescent="0.3">
      <c r="A799" s="1"/>
      <c r="B799" s="1" t="s">
        <v>3179</v>
      </c>
      <c r="C799" s="1" t="s">
        <v>6123</v>
      </c>
      <c r="D799" t="s">
        <v>4732</v>
      </c>
      <c r="E799" t="s">
        <v>5099</v>
      </c>
      <c r="H799">
        <v>0</v>
      </c>
      <c r="K799" t="s">
        <v>2380</v>
      </c>
      <c r="L799" t="s">
        <v>2380</v>
      </c>
      <c r="O799">
        <v>38.06</v>
      </c>
      <c r="P799" t="str">
        <f t="shared" si="64"/>
        <v>Obesity</v>
      </c>
      <c r="S799">
        <v>9.24</v>
      </c>
      <c r="T799" t="str">
        <f t="shared" si="60"/>
        <v>diabetes</v>
      </c>
      <c r="X799">
        <v>1982</v>
      </c>
      <c r="Y799" t="s">
        <v>30</v>
      </c>
      <c r="Z799">
        <v>29</v>
      </c>
      <c r="AA799" s="11" t="str">
        <f t="shared" si="61"/>
        <v>29 Dec 1982</v>
      </c>
      <c r="AD799" s="14" t="str">
        <f t="shared" si="62"/>
        <v>29 Dec 1982</v>
      </c>
      <c r="AE799">
        <f t="shared" ca="1" si="63"/>
        <v>43</v>
      </c>
      <c r="AH799" s="16">
        <v>6600.21</v>
      </c>
    </row>
    <row r="800" spans="1:34" ht="15.6" x14ac:dyDescent="0.3">
      <c r="A800" s="1"/>
      <c r="B800" s="1" t="s">
        <v>3180</v>
      </c>
      <c r="C800" s="1" t="s">
        <v>6124</v>
      </c>
      <c r="D800" t="s">
        <v>5613</v>
      </c>
      <c r="E800" t="s">
        <v>6125</v>
      </c>
      <c r="H800">
        <v>0</v>
      </c>
      <c r="K800" t="s">
        <v>2380</v>
      </c>
      <c r="L800" t="s">
        <v>2380</v>
      </c>
      <c r="O800">
        <v>37.700000000000003</v>
      </c>
      <c r="P800" t="str">
        <f t="shared" si="64"/>
        <v>Obesity</v>
      </c>
      <c r="S800">
        <v>8.6</v>
      </c>
      <c r="T800" t="str">
        <f t="shared" si="60"/>
        <v>diabetes</v>
      </c>
      <c r="X800">
        <v>1982</v>
      </c>
      <c r="Y800" t="s">
        <v>15</v>
      </c>
      <c r="Z800">
        <v>7</v>
      </c>
      <c r="AA800" s="11" t="str">
        <f t="shared" si="61"/>
        <v>7 Nov 1982</v>
      </c>
      <c r="AD800" s="14" t="str">
        <f t="shared" si="62"/>
        <v>7 Nov 1982</v>
      </c>
      <c r="AE800">
        <f t="shared" ca="1" si="63"/>
        <v>43</v>
      </c>
      <c r="AH800" s="16">
        <v>6600.36</v>
      </c>
    </row>
    <row r="801" spans="1:34" ht="15.6" x14ac:dyDescent="0.3">
      <c r="A801" s="1"/>
      <c r="B801" s="1" t="s">
        <v>3181</v>
      </c>
      <c r="C801" s="1" t="s">
        <v>6126</v>
      </c>
      <c r="D801" t="s">
        <v>4732</v>
      </c>
      <c r="E801" t="s">
        <v>6127</v>
      </c>
      <c r="H801">
        <v>2</v>
      </c>
      <c r="K801" t="s">
        <v>2380</v>
      </c>
      <c r="L801" t="s">
        <v>2380</v>
      </c>
      <c r="O801">
        <v>44</v>
      </c>
      <c r="P801" t="str">
        <f t="shared" si="64"/>
        <v>Obesity</v>
      </c>
      <c r="S801">
        <v>9.32</v>
      </c>
      <c r="T801" t="str">
        <f t="shared" si="60"/>
        <v>diabetes</v>
      </c>
      <c r="X801">
        <v>1982</v>
      </c>
      <c r="Y801" t="s">
        <v>35</v>
      </c>
      <c r="Z801">
        <v>28</v>
      </c>
      <c r="AA801" s="11" t="str">
        <f t="shared" si="61"/>
        <v>28 Aug 1982</v>
      </c>
      <c r="AD801" s="14" t="str">
        <f t="shared" si="62"/>
        <v>28 Aug 1982</v>
      </c>
      <c r="AE801">
        <f t="shared" ca="1" si="63"/>
        <v>44</v>
      </c>
      <c r="AH801" s="16">
        <v>6610.11</v>
      </c>
    </row>
    <row r="802" spans="1:34" ht="15.6" x14ac:dyDescent="0.3">
      <c r="A802" s="1"/>
      <c r="B802" s="1" t="s">
        <v>3182</v>
      </c>
      <c r="C802" s="1" t="s">
        <v>6128</v>
      </c>
      <c r="D802" t="s">
        <v>5613</v>
      </c>
      <c r="E802" t="s">
        <v>6129</v>
      </c>
      <c r="H802">
        <v>0</v>
      </c>
      <c r="K802" t="s">
        <v>2380</v>
      </c>
      <c r="L802" t="s">
        <v>2380</v>
      </c>
      <c r="O802">
        <v>41.45</v>
      </c>
      <c r="P802" t="str">
        <f t="shared" si="64"/>
        <v>Obesity</v>
      </c>
      <c r="S802">
        <v>6.12</v>
      </c>
      <c r="T802" t="str">
        <f t="shared" si="60"/>
        <v>Prediabetes</v>
      </c>
      <c r="X802">
        <v>1973</v>
      </c>
      <c r="Y802" t="s">
        <v>35</v>
      </c>
      <c r="Z802">
        <v>29</v>
      </c>
      <c r="AA802" s="11" t="str">
        <f t="shared" si="61"/>
        <v>29 Aug 1973</v>
      </c>
      <c r="AD802" s="14" t="str">
        <f t="shared" si="62"/>
        <v>29 Aug 1973</v>
      </c>
      <c r="AE802">
        <f t="shared" ca="1" si="63"/>
        <v>53</v>
      </c>
      <c r="AH802" s="16">
        <v>6630.31</v>
      </c>
    </row>
    <row r="803" spans="1:34" ht="15.6" x14ac:dyDescent="0.3">
      <c r="A803" s="1"/>
      <c r="B803" s="1" t="s">
        <v>3183</v>
      </c>
      <c r="C803" s="1" t="s">
        <v>5621</v>
      </c>
      <c r="D803" t="s">
        <v>4732</v>
      </c>
      <c r="E803" t="s">
        <v>6130</v>
      </c>
      <c r="H803">
        <v>0</v>
      </c>
      <c r="K803" t="s">
        <v>2380</v>
      </c>
      <c r="L803" t="s">
        <v>2380</v>
      </c>
      <c r="O803">
        <v>25.364999999999998</v>
      </c>
      <c r="P803" t="str">
        <f t="shared" si="64"/>
        <v>Overweight</v>
      </c>
      <c r="S803">
        <v>9.19</v>
      </c>
      <c r="T803" t="str">
        <f t="shared" si="60"/>
        <v>diabetes</v>
      </c>
      <c r="X803">
        <v>2003</v>
      </c>
      <c r="Y803" t="s">
        <v>20</v>
      </c>
      <c r="Z803">
        <v>4</v>
      </c>
      <c r="AA803" s="11" t="str">
        <f t="shared" si="61"/>
        <v>4 Sep 2003</v>
      </c>
      <c r="AD803" s="14" t="str">
        <f t="shared" si="62"/>
        <v>4 Sep 2003</v>
      </c>
      <c r="AE803">
        <f t="shared" ca="1" si="63"/>
        <v>23</v>
      </c>
      <c r="AH803" s="16">
        <v>6638.16</v>
      </c>
    </row>
    <row r="804" spans="1:34" ht="15.6" x14ac:dyDescent="0.3">
      <c r="A804" s="1"/>
      <c r="B804" s="1" t="s">
        <v>3184</v>
      </c>
      <c r="C804" s="1" t="s">
        <v>6131</v>
      </c>
      <c r="D804" t="s">
        <v>4732</v>
      </c>
      <c r="E804" t="s">
        <v>5472</v>
      </c>
      <c r="H804">
        <v>1</v>
      </c>
      <c r="K804" t="s">
        <v>2380</v>
      </c>
      <c r="L804" t="s">
        <v>2380</v>
      </c>
      <c r="O804">
        <v>34.56</v>
      </c>
      <c r="P804" t="str">
        <f t="shared" si="64"/>
        <v>Obesity</v>
      </c>
      <c r="S804">
        <v>5.84</v>
      </c>
      <c r="T804" t="str">
        <f t="shared" si="60"/>
        <v>Prediabetes</v>
      </c>
      <c r="X804">
        <v>1990</v>
      </c>
      <c r="Y804" t="s">
        <v>18</v>
      </c>
      <c r="Z804">
        <v>6</v>
      </c>
      <c r="AA804" s="11" t="str">
        <f t="shared" si="61"/>
        <v>6 Jun 1990</v>
      </c>
      <c r="AD804" s="14" t="str">
        <f t="shared" si="62"/>
        <v>6 Jun 1990</v>
      </c>
      <c r="AE804">
        <f t="shared" ca="1" si="63"/>
        <v>36</v>
      </c>
      <c r="AH804" s="16">
        <v>6639.3</v>
      </c>
    </row>
    <row r="805" spans="1:34" ht="15.6" x14ac:dyDescent="0.3">
      <c r="A805" s="1"/>
      <c r="B805" s="1" t="s">
        <v>3185</v>
      </c>
      <c r="C805" s="1" t="s">
        <v>6132</v>
      </c>
      <c r="D805" t="s">
        <v>4732</v>
      </c>
      <c r="E805" t="s">
        <v>6133</v>
      </c>
      <c r="H805">
        <v>2</v>
      </c>
      <c r="K805" t="s">
        <v>2380</v>
      </c>
      <c r="L805" t="s">
        <v>2380</v>
      </c>
      <c r="O805">
        <v>28.2</v>
      </c>
      <c r="P805" t="str">
        <f t="shared" si="64"/>
        <v>Overweight</v>
      </c>
      <c r="S805">
        <v>7.19</v>
      </c>
      <c r="T805" t="str">
        <f t="shared" si="60"/>
        <v>diabetes</v>
      </c>
      <c r="X805">
        <v>1984</v>
      </c>
      <c r="Y805" t="s">
        <v>30</v>
      </c>
      <c r="Z805">
        <v>8</v>
      </c>
      <c r="AA805" s="11" t="str">
        <f t="shared" si="61"/>
        <v>8 Dec 1984</v>
      </c>
      <c r="AD805" s="14" t="str">
        <f t="shared" si="62"/>
        <v>8 Dec 1984</v>
      </c>
      <c r="AE805">
        <f t="shared" ca="1" si="63"/>
        <v>41</v>
      </c>
      <c r="AH805" s="16">
        <v>6640.54</v>
      </c>
    </row>
    <row r="806" spans="1:34" ht="15.6" x14ac:dyDescent="0.3">
      <c r="A806" s="1"/>
      <c r="B806" s="1" t="s">
        <v>3186</v>
      </c>
      <c r="C806" s="1" t="s">
        <v>6134</v>
      </c>
      <c r="D806" t="s">
        <v>5613</v>
      </c>
      <c r="E806" t="s">
        <v>6135</v>
      </c>
      <c r="H806">
        <v>0</v>
      </c>
      <c r="K806" t="s">
        <v>2380</v>
      </c>
      <c r="L806" t="s">
        <v>2380</v>
      </c>
      <c r="O806">
        <v>30.43</v>
      </c>
      <c r="P806" t="str">
        <f t="shared" si="64"/>
        <v>Obesity</v>
      </c>
      <c r="S806">
        <v>9.39</v>
      </c>
      <c r="T806" t="str">
        <f t="shared" si="60"/>
        <v>diabetes</v>
      </c>
      <c r="X806">
        <v>1970</v>
      </c>
      <c r="Y806" t="s">
        <v>15</v>
      </c>
      <c r="Z806">
        <v>8</v>
      </c>
      <c r="AA806" s="11" t="str">
        <f t="shared" si="61"/>
        <v>8 Nov 1970</v>
      </c>
      <c r="AD806" s="14" t="str">
        <f t="shared" si="62"/>
        <v>8 Nov 1970</v>
      </c>
      <c r="AE806">
        <f t="shared" ca="1" si="63"/>
        <v>55</v>
      </c>
      <c r="AH806" s="16">
        <v>6651.26</v>
      </c>
    </row>
    <row r="807" spans="1:34" ht="15.6" x14ac:dyDescent="0.3">
      <c r="A807" s="1"/>
      <c r="B807" s="1" t="s">
        <v>3187</v>
      </c>
      <c r="C807" s="1" t="s">
        <v>5245</v>
      </c>
      <c r="D807" t="s">
        <v>4732</v>
      </c>
      <c r="E807" t="s">
        <v>5546</v>
      </c>
      <c r="H807">
        <v>1</v>
      </c>
      <c r="K807" t="s">
        <v>2380</v>
      </c>
      <c r="L807" t="s">
        <v>2380</v>
      </c>
      <c r="O807">
        <v>32.395000000000003</v>
      </c>
      <c r="P807" t="str">
        <f t="shared" si="64"/>
        <v>Obesity</v>
      </c>
      <c r="S807">
        <v>4.2699999999999996</v>
      </c>
      <c r="T807" t="str">
        <f t="shared" si="60"/>
        <v>normal</v>
      </c>
      <c r="X807">
        <v>1984</v>
      </c>
      <c r="Y807" t="s">
        <v>10</v>
      </c>
      <c r="Z807">
        <v>1</v>
      </c>
      <c r="AA807" s="11" t="str">
        <f t="shared" si="61"/>
        <v>1 Jul 1984</v>
      </c>
      <c r="AD807" s="14" t="str">
        <f t="shared" si="62"/>
        <v>1 Jul 1984</v>
      </c>
      <c r="AE807">
        <f t="shared" ca="1" si="63"/>
        <v>42</v>
      </c>
      <c r="AH807" s="16">
        <v>6652.53</v>
      </c>
    </row>
    <row r="808" spans="1:34" ht="15.6" x14ac:dyDescent="0.3">
      <c r="A808" s="1"/>
      <c r="B808" s="1" t="s">
        <v>3188</v>
      </c>
      <c r="C808" s="1" t="s">
        <v>6136</v>
      </c>
      <c r="D808" t="s">
        <v>4732</v>
      </c>
      <c r="E808" t="s">
        <v>5546</v>
      </c>
      <c r="H808">
        <v>0</v>
      </c>
      <c r="K808" t="s">
        <v>2380</v>
      </c>
      <c r="L808" t="s">
        <v>2380</v>
      </c>
      <c r="O808">
        <v>24.035</v>
      </c>
      <c r="P808" t="str">
        <f t="shared" si="64"/>
        <v>Normal Weight</v>
      </c>
      <c r="S808">
        <v>11.71</v>
      </c>
      <c r="T808" t="str">
        <f t="shared" si="60"/>
        <v>diabetes</v>
      </c>
      <c r="X808">
        <v>1989</v>
      </c>
      <c r="Y808" t="s">
        <v>15</v>
      </c>
      <c r="Z808">
        <v>19</v>
      </c>
      <c r="AA808" s="11" t="str">
        <f t="shared" si="61"/>
        <v>19 Nov 1989</v>
      </c>
      <c r="AD808" s="14" t="str">
        <f t="shared" si="62"/>
        <v>19 Nov 1989</v>
      </c>
      <c r="AE808">
        <f t="shared" ca="1" si="63"/>
        <v>36</v>
      </c>
      <c r="AH808" s="16">
        <v>6653.79</v>
      </c>
    </row>
    <row r="809" spans="1:34" ht="15.6" x14ac:dyDescent="0.3">
      <c r="A809" s="1"/>
      <c r="B809" s="1" t="s">
        <v>3189</v>
      </c>
      <c r="C809" s="1" t="s">
        <v>6137</v>
      </c>
      <c r="D809" t="s">
        <v>4735</v>
      </c>
      <c r="E809" t="s">
        <v>6138</v>
      </c>
      <c r="H809">
        <v>2</v>
      </c>
      <c r="K809" t="s">
        <v>2380</v>
      </c>
      <c r="L809" t="s">
        <v>2380</v>
      </c>
      <c r="O809">
        <v>37.119999999999997</v>
      </c>
      <c r="P809" t="str">
        <f t="shared" si="64"/>
        <v>Obesity</v>
      </c>
      <c r="S809">
        <v>5.29</v>
      </c>
      <c r="T809" t="str">
        <f t="shared" si="60"/>
        <v>normal</v>
      </c>
      <c r="X809">
        <v>1982</v>
      </c>
      <c r="Y809" t="s">
        <v>20</v>
      </c>
      <c r="Z809">
        <v>27</v>
      </c>
      <c r="AA809" s="11" t="str">
        <f t="shared" si="61"/>
        <v>27 Sep 1982</v>
      </c>
      <c r="AD809" s="14" t="str">
        <f t="shared" si="62"/>
        <v>27 Sep 1982</v>
      </c>
      <c r="AE809">
        <f t="shared" ca="1" si="63"/>
        <v>44</v>
      </c>
      <c r="AH809" s="16">
        <v>6664.32</v>
      </c>
    </row>
    <row r="810" spans="1:34" ht="15.6" x14ac:dyDescent="0.3">
      <c r="A810" s="1"/>
      <c r="B810" s="1" t="s">
        <v>3190</v>
      </c>
      <c r="C810" s="1" t="s">
        <v>6139</v>
      </c>
      <c r="D810" t="s">
        <v>4735</v>
      </c>
      <c r="E810" t="s">
        <v>4751</v>
      </c>
      <c r="H810">
        <v>1</v>
      </c>
      <c r="K810" t="s">
        <v>2380</v>
      </c>
      <c r="L810" t="s">
        <v>2380</v>
      </c>
      <c r="O810">
        <v>34.840000000000003</v>
      </c>
      <c r="P810" t="str">
        <f t="shared" si="64"/>
        <v>Obesity</v>
      </c>
      <c r="S810">
        <v>6</v>
      </c>
      <c r="T810" t="str">
        <f t="shared" si="60"/>
        <v>Prediabetes</v>
      </c>
      <c r="X810">
        <v>1981</v>
      </c>
      <c r="Y810" t="s">
        <v>20</v>
      </c>
      <c r="Z810">
        <v>17</v>
      </c>
      <c r="AA810" s="11" t="str">
        <f t="shared" si="61"/>
        <v>17 Sep 1981</v>
      </c>
      <c r="AD810" s="14" t="str">
        <f t="shared" si="62"/>
        <v>17 Sep 1981</v>
      </c>
      <c r="AE810">
        <f t="shared" ca="1" si="63"/>
        <v>45</v>
      </c>
      <c r="AH810" s="16">
        <v>6664.69</v>
      </c>
    </row>
    <row r="811" spans="1:34" ht="15.6" x14ac:dyDescent="0.3">
      <c r="A811" s="1"/>
      <c r="B811" s="1" t="s">
        <v>3191</v>
      </c>
      <c r="C811" s="1" t="s">
        <v>6140</v>
      </c>
      <c r="D811" t="s">
        <v>4735</v>
      </c>
      <c r="E811" t="s">
        <v>6141</v>
      </c>
      <c r="H811">
        <v>0</v>
      </c>
      <c r="K811" t="s">
        <v>2380</v>
      </c>
      <c r="L811" t="s">
        <v>2380</v>
      </c>
      <c r="O811">
        <v>29.53</v>
      </c>
      <c r="P811" t="str">
        <f t="shared" si="64"/>
        <v>Overweight</v>
      </c>
      <c r="S811">
        <v>10.64</v>
      </c>
      <c r="T811" t="str">
        <f t="shared" si="60"/>
        <v>diabetes</v>
      </c>
      <c r="X811">
        <v>1989</v>
      </c>
      <c r="Y811" t="s">
        <v>37</v>
      </c>
      <c r="Z811">
        <v>20</v>
      </c>
      <c r="AA811" s="11" t="str">
        <f t="shared" si="61"/>
        <v>20 Oct 1989</v>
      </c>
      <c r="AD811" s="14" t="str">
        <f t="shared" si="62"/>
        <v>20 Oct 1989</v>
      </c>
      <c r="AE811">
        <f t="shared" ca="1" si="63"/>
        <v>36</v>
      </c>
      <c r="AH811" s="16">
        <v>6666.24</v>
      </c>
    </row>
    <row r="812" spans="1:34" ht="15.6" x14ac:dyDescent="0.3">
      <c r="A812" s="1"/>
      <c r="B812" s="1" t="s">
        <v>3192</v>
      </c>
      <c r="C812" s="1" t="s">
        <v>6142</v>
      </c>
      <c r="D812" t="s">
        <v>4735</v>
      </c>
      <c r="E812" t="s">
        <v>6143</v>
      </c>
      <c r="H812">
        <v>0</v>
      </c>
      <c r="K812" t="s">
        <v>2380</v>
      </c>
      <c r="L812" t="s">
        <v>2380</v>
      </c>
      <c r="O812">
        <v>42.51</v>
      </c>
      <c r="P812" t="str">
        <f t="shared" si="64"/>
        <v>Obesity</v>
      </c>
      <c r="S812">
        <v>8.2100000000000009</v>
      </c>
      <c r="T812" t="str">
        <f t="shared" si="60"/>
        <v>diabetes</v>
      </c>
      <c r="X812">
        <v>1985</v>
      </c>
      <c r="Y812" t="s">
        <v>10</v>
      </c>
      <c r="Z812">
        <v>9</v>
      </c>
      <c r="AA812" s="11" t="str">
        <f t="shared" si="61"/>
        <v>9 Jul 1985</v>
      </c>
      <c r="AD812" s="14" t="str">
        <f t="shared" si="62"/>
        <v>9 Jul 1985</v>
      </c>
      <c r="AE812">
        <f t="shared" ca="1" si="63"/>
        <v>41</v>
      </c>
      <c r="AH812" s="16">
        <v>6686.43</v>
      </c>
    </row>
    <row r="813" spans="1:34" ht="15.6" x14ac:dyDescent="0.3">
      <c r="A813" s="1"/>
      <c r="B813" s="1" t="s">
        <v>3193</v>
      </c>
      <c r="C813" s="1" t="s">
        <v>6144</v>
      </c>
      <c r="D813" t="s">
        <v>5613</v>
      </c>
      <c r="E813" t="s">
        <v>6145</v>
      </c>
      <c r="H813">
        <v>1</v>
      </c>
      <c r="K813" t="s">
        <v>2380</v>
      </c>
      <c r="L813" t="s">
        <v>2380</v>
      </c>
      <c r="O813">
        <v>38.14</v>
      </c>
      <c r="P813" t="str">
        <f t="shared" si="64"/>
        <v>Obesity</v>
      </c>
      <c r="S813">
        <v>5.58</v>
      </c>
      <c r="T813" t="str">
        <f t="shared" si="60"/>
        <v>normal</v>
      </c>
      <c r="X813">
        <v>1968</v>
      </c>
      <c r="Y813" t="s">
        <v>10</v>
      </c>
      <c r="Z813">
        <v>13</v>
      </c>
      <c r="AA813" s="11" t="str">
        <f t="shared" si="61"/>
        <v>13 Jul 1968</v>
      </c>
      <c r="AD813" s="14" t="str">
        <f t="shared" si="62"/>
        <v>13 Jul 1968</v>
      </c>
      <c r="AE813">
        <f t="shared" ca="1" si="63"/>
        <v>58</v>
      </c>
      <c r="AH813" s="16">
        <v>6700.56</v>
      </c>
    </row>
    <row r="814" spans="1:34" ht="15.6" x14ac:dyDescent="0.3">
      <c r="A814" s="1"/>
      <c r="B814" s="1" t="s">
        <v>3194</v>
      </c>
      <c r="C814" s="1" t="s">
        <v>6146</v>
      </c>
      <c r="D814" t="s">
        <v>4735</v>
      </c>
      <c r="E814" t="s">
        <v>6147</v>
      </c>
      <c r="H814">
        <v>0</v>
      </c>
      <c r="K814" t="s">
        <v>2380</v>
      </c>
      <c r="L814" t="s">
        <v>2380</v>
      </c>
      <c r="O814">
        <v>39.93</v>
      </c>
      <c r="P814" t="str">
        <f t="shared" si="64"/>
        <v>Obesity</v>
      </c>
      <c r="S814">
        <v>8.75</v>
      </c>
      <c r="T814" t="str">
        <f t="shared" si="60"/>
        <v>diabetes</v>
      </c>
      <c r="X814">
        <v>1971</v>
      </c>
      <c r="Y814" t="s">
        <v>30</v>
      </c>
      <c r="Z814">
        <v>12</v>
      </c>
      <c r="AA814" s="11" t="str">
        <f t="shared" si="61"/>
        <v>12 Dec 1971</v>
      </c>
      <c r="AD814" s="14" t="str">
        <f t="shared" si="62"/>
        <v>12 Dec 1971</v>
      </c>
      <c r="AE814">
        <f t="shared" ca="1" si="63"/>
        <v>54</v>
      </c>
      <c r="AH814" s="16">
        <v>6706.47</v>
      </c>
    </row>
    <row r="815" spans="1:34" ht="15.6" x14ac:dyDescent="0.3">
      <c r="A815" s="1"/>
      <c r="B815" s="1" t="s">
        <v>3195</v>
      </c>
      <c r="C815" s="1" t="s">
        <v>6148</v>
      </c>
      <c r="D815" t="s">
        <v>4735</v>
      </c>
      <c r="E815" t="s">
        <v>4974</v>
      </c>
      <c r="H815">
        <v>0</v>
      </c>
      <c r="K815" t="s">
        <v>2380</v>
      </c>
      <c r="L815" t="s">
        <v>2380</v>
      </c>
      <c r="O815">
        <v>38.83</v>
      </c>
      <c r="P815" t="str">
        <f t="shared" si="64"/>
        <v>Obesity</v>
      </c>
      <c r="S815">
        <v>11.86</v>
      </c>
      <c r="T815" t="str">
        <f t="shared" si="60"/>
        <v>diabetes</v>
      </c>
      <c r="X815">
        <v>1983</v>
      </c>
      <c r="Y815" t="s">
        <v>18</v>
      </c>
      <c r="Z815">
        <v>12</v>
      </c>
      <c r="AA815" s="11" t="str">
        <f t="shared" si="61"/>
        <v>12 Jun 1983</v>
      </c>
      <c r="AD815" s="14" t="str">
        <f t="shared" si="62"/>
        <v>12 Jun 1983</v>
      </c>
      <c r="AE815">
        <f t="shared" ca="1" si="63"/>
        <v>43</v>
      </c>
      <c r="AH815" s="16">
        <v>6710.19</v>
      </c>
    </row>
    <row r="816" spans="1:34" ht="15.6" x14ac:dyDescent="0.3">
      <c r="A816" s="1"/>
      <c r="B816" s="1" t="s">
        <v>3196</v>
      </c>
      <c r="C816" s="1" t="s">
        <v>5467</v>
      </c>
      <c r="D816" t="s">
        <v>4735</v>
      </c>
      <c r="E816" t="s">
        <v>6149</v>
      </c>
      <c r="H816">
        <v>0</v>
      </c>
      <c r="K816" t="s">
        <v>2380</v>
      </c>
      <c r="L816" t="s">
        <v>2380</v>
      </c>
      <c r="O816">
        <v>37.4</v>
      </c>
      <c r="P816" t="str">
        <f t="shared" si="64"/>
        <v>Obesity</v>
      </c>
      <c r="S816">
        <v>11.46</v>
      </c>
      <c r="T816" t="str">
        <f t="shared" si="60"/>
        <v>diabetes</v>
      </c>
      <c r="X816">
        <v>1994</v>
      </c>
      <c r="Y816" t="s">
        <v>18</v>
      </c>
      <c r="Z816">
        <v>13</v>
      </c>
      <c r="AA816" s="11" t="str">
        <f t="shared" si="61"/>
        <v>13 Jun 1994</v>
      </c>
      <c r="AD816" s="14" t="str">
        <f t="shared" si="62"/>
        <v>13 Jun 1994</v>
      </c>
      <c r="AE816">
        <f t="shared" ca="1" si="63"/>
        <v>32</v>
      </c>
      <c r="AH816" s="16">
        <v>6721.37</v>
      </c>
    </row>
    <row r="817" spans="1:34" ht="15.6" x14ac:dyDescent="0.3">
      <c r="A817" s="1"/>
      <c r="B817" s="1" t="s">
        <v>3197</v>
      </c>
      <c r="C817" s="1" t="s">
        <v>6150</v>
      </c>
      <c r="D817" t="s">
        <v>4735</v>
      </c>
      <c r="E817" t="s">
        <v>5768</v>
      </c>
      <c r="H817">
        <v>0</v>
      </c>
      <c r="K817" t="s">
        <v>2380</v>
      </c>
      <c r="L817" t="s">
        <v>2380</v>
      </c>
      <c r="O817">
        <v>21.4</v>
      </c>
      <c r="P817" t="str">
        <f t="shared" si="64"/>
        <v>Normal Weight</v>
      </c>
      <c r="S817">
        <v>9.0299999999999994</v>
      </c>
      <c r="T817" t="str">
        <f t="shared" si="60"/>
        <v>diabetes</v>
      </c>
      <c r="X817">
        <v>1978</v>
      </c>
      <c r="Y817" t="s">
        <v>37</v>
      </c>
      <c r="Z817">
        <v>21</v>
      </c>
      <c r="AA817" s="11" t="str">
        <f t="shared" si="61"/>
        <v>21 Oct 1978</v>
      </c>
      <c r="AD817" s="14" t="str">
        <f t="shared" si="62"/>
        <v>21 Oct 1978</v>
      </c>
      <c r="AE817">
        <f t="shared" ca="1" si="63"/>
        <v>47</v>
      </c>
      <c r="AH817" s="16">
        <v>6737.98</v>
      </c>
    </row>
    <row r="818" spans="1:34" ht="15.6" x14ac:dyDescent="0.3">
      <c r="A818" s="1"/>
      <c r="B818" s="1" t="s">
        <v>3198</v>
      </c>
      <c r="C818" s="1" t="s">
        <v>6151</v>
      </c>
      <c r="D818" t="s">
        <v>4735</v>
      </c>
      <c r="E818" t="s">
        <v>6152</v>
      </c>
      <c r="H818">
        <v>2</v>
      </c>
      <c r="K818" t="s">
        <v>2380</v>
      </c>
      <c r="L818" t="s">
        <v>2380</v>
      </c>
      <c r="O818">
        <v>38.380000000000003</v>
      </c>
      <c r="P818" t="str">
        <f t="shared" si="64"/>
        <v>Obesity</v>
      </c>
      <c r="S818">
        <v>8.26</v>
      </c>
      <c r="T818" t="str">
        <f t="shared" si="60"/>
        <v>diabetes</v>
      </c>
      <c r="X818">
        <v>1968</v>
      </c>
      <c r="Y818" t="s">
        <v>10</v>
      </c>
      <c r="Z818">
        <v>18</v>
      </c>
      <c r="AA818" s="11" t="str">
        <f t="shared" si="61"/>
        <v>18 Jul 1968</v>
      </c>
      <c r="AD818" s="14" t="str">
        <f t="shared" si="62"/>
        <v>18 Jul 1968</v>
      </c>
      <c r="AE818">
        <f t="shared" ca="1" si="63"/>
        <v>58</v>
      </c>
      <c r="AH818" s="16">
        <v>6738.84</v>
      </c>
    </row>
    <row r="819" spans="1:34" ht="15.6" x14ac:dyDescent="0.3">
      <c r="A819" s="1"/>
      <c r="B819" s="1" t="s">
        <v>3199</v>
      </c>
      <c r="C819" s="1" t="s">
        <v>6153</v>
      </c>
      <c r="D819" t="s">
        <v>4735</v>
      </c>
      <c r="E819" t="s">
        <v>6154</v>
      </c>
      <c r="H819">
        <v>2</v>
      </c>
      <c r="K819" t="s">
        <v>2380</v>
      </c>
      <c r="L819" t="s">
        <v>2380</v>
      </c>
      <c r="O819">
        <v>33.659999999999997</v>
      </c>
      <c r="P819" t="str">
        <f t="shared" si="64"/>
        <v>Obesity</v>
      </c>
      <c r="S819">
        <v>5.42</v>
      </c>
      <c r="T819" t="str">
        <f t="shared" si="60"/>
        <v>normal</v>
      </c>
      <c r="X819">
        <v>1986</v>
      </c>
      <c r="Y819" t="s">
        <v>35</v>
      </c>
      <c r="Z819">
        <v>7</v>
      </c>
      <c r="AA819" s="11" t="str">
        <f t="shared" si="61"/>
        <v>7 Aug 1986</v>
      </c>
      <c r="AD819" s="14" t="str">
        <f t="shared" si="62"/>
        <v>7 Aug 1986</v>
      </c>
      <c r="AE819">
        <f t="shared" ca="1" si="63"/>
        <v>40</v>
      </c>
      <c r="AH819" s="16">
        <v>6746.74</v>
      </c>
    </row>
    <row r="820" spans="1:34" ht="15.6" x14ac:dyDescent="0.3">
      <c r="A820" s="1"/>
      <c r="B820" s="1" t="s">
        <v>3200</v>
      </c>
      <c r="C820" s="1" t="s">
        <v>6155</v>
      </c>
      <c r="D820" t="s">
        <v>4735</v>
      </c>
      <c r="E820" t="s">
        <v>6156</v>
      </c>
      <c r="H820">
        <v>1</v>
      </c>
      <c r="K820" t="s">
        <v>2380</v>
      </c>
      <c r="L820" t="s">
        <v>2380</v>
      </c>
      <c r="O820">
        <v>31.79</v>
      </c>
      <c r="P820" t="str">
        <f t="shared" si="64"/>
        <v>Obesity</v>
      </c>
      <c r="S820">
        <v>11.33</v>
      </c>
      <c r="T820" t="str">
        <f t="shared" si="60"/>
        <v>diabetes</v>
      </c>
      <c r="X820">
        <v>1986</v>
      </c>
      <c r="Y820" t="s">
        <v>18</v>
      </c>
      <c r="Z820">
        <v>5</v>
      </c>
      <c r="AA820" s="11" t="str">
        <f t="shared" si="61"/>
        <v>5 Jun 1986</v>
      </c>
      <c r="AD820" s="14" t="str">
        <f t="shared" si="62"/>
        <v>5 Jun 1986</v>
      </c>
      <c r="AE820">
        <f t="shared" ca="1" si="63"/>
        <v>40</v>
      </c>
      <c r="AH820" s="16">
        <v>6748.59</v>
      </c>
    </row>
    <row r="821" spans="1:34" ht="15.6" x14ac:dyDescent="0.3">
      <c r="A821" s="1"/>
      <c r="B821" s="1" t="s">
        <v>3201</v>
      </c>
      <c r="C821" s="1" t="s">
        <v>6157</v>
      </c>
      <c r="D821" t="s">
        <v>4735</v>
      </c>
      <c r="E821" t="s">
        <v>6158</v>
      </c>
      <c r="H821">
        <v>1</v>
      </c>
      <c r="K821" t="s">
        <v>2380</v>
      </c>
      <c r="L821" t="s">
        <v>2380</v>
      </c>
      <c r="O821">
        <v>29.7</v>
      </c>
      <c r="P821" t="str">
        <f t="shared" si="64"/>
        <v>Overweight</v>
      </c>
      <c r="S821">
        <v>7.69</v>
      </c>
      <c r="T821" t="str">
        <f t="shared" si="60"/>
        <v>diabetes</v>
      </c>
      <c r="X821">
        <v>1970</v>
      </c>
      <c r="Y821" t="s">
        <v>18</v>
      </c>
      <c r="Z821">
        <v>17</v>
      </c>
      <c r="AA821" s="11" t="str">
        <f t="shared" si="61"/>
        <v>17 Jun 1970</v>
      </c>
      <c r="AD821" s="14" t="str">
        <f t="shared" si="62"/>
        <v>17 Jun 1970</v>
      </c>
      <c r="AE821">
        <f t="shared" ca="1" si="63"/>
        <v>56</v>
      </c>
      <c r="AH821" s="16">
        <v>6749.63</v>
      </c>
    </row>
    <row r="822" spans="1:34" ht="15.6" x14ac:dyDescent="0.3">
      <c r="A822" s="1"/>
      <c r="B822" s="1" t="s">
        <v>3202</v>
      </c>
      <c r="C822" s="1" t="s">
        <v>5302</v>
      </c>
      <c r="D822" t="s">
        <v>4735</v>
      </c>
      <c r="E822" t="s">
        <v>5457</v>
      </c>
      <c r="H822">
        <v>1</v>
      </c>
      <c r="K822" t="s">
        <v>2380</v>
      </c>
      <c r="L822" t="s">
        <v>2380</v>
      </c>
      <c r="O822">
        <v>25.46</v>
      </c>
      <c r="P822" t="str">
        <f t="shared" si="64"/>
        <v>Overweight</v>
      </c>
      <c r="S822">
        <v>8.77</v>
      </c>
      <c r="T822" t="str">
        <f t="shared" si="60"/>
        <v>diabetes</v>
      </c>
      <c r="X822">
        <v>1966</v>
      </c>
      <c r="Y822" t="s">
        <v>30</v>
      </c>
      <c r="Z822">
        <v>9</v>
      </c>
      <c r="AA822" s="11" t="str">
        <f t="shared" si="61"/>
        <v>9 Dec 1966</v>
      </c>
      <c r="AD822" s="14" t="str">
        <f t="shared" si="62"/>
        <v>9 Dec 1966</v>
      </c>
      <c r="AE822">
        <f t="shared" ca="1" si="63"/>
        <v>59</v>
      </c>
      <c r="AH822" s="16">
        <v>6750.27</v>
      </c>
    </row>
    <row r="823" spans="1:34" ht="15.6" x14ac:dyDescent="0.3">
      <c r="A823" s="1"/>
      <c r="B823" s="1" t="s">
        <v>3203</v>
      </c>
      <c r="C823" s="1" t="s">
        <v>6159</v>
      </c>
      <c r="D823" t="s">
        <v>4735</v>
      </c>
      <c r="E823" t="s">
        <v>6160</v>
      </c>
      <c r="H823">
        <v>1</v>
      </c>
      <c r="K823" t="s">
        <v>2380</v>
      </c>
      <c r="L823" t="s">
        <v>2380</v>
      </c>
      <c r="O823">
        <v>39.14</v>
      </c>
      <c r="P823" t="str">
        <f t="shared" si="64"/>
        <v>Obesity</v>
      </c>
      <c r="S823">
        <v>4.91</v>
      </c>
      <c r="T823" t="str">
        <f t="shared" si="60"/>
        <v>normal</v>
      </c>
      <c r="X823">
        <v>1988</v>
      </c>
      <c r="Y823" t="s">
        <v>37</v>
      </c>
      <c r="Z823">
        <v>10</v>
      </c>
      <c r="AA823" s="11" t="str">
        <f t="shared" si="61"/>
        <v>10 Oct 1988</v>
      </c>
      <c r="AD823" s="14" t="str">
        <f t="shared" si="62"/>
        <v>10 Oct 1988</v>
      </c>
      <c r="AE823">
        <f t="shared" ca="1" si="63"/>
        <v>38</v>
      </c>
      <c r="AH823" s="16">
        <v>6753.04</v>
      </c>
    </row>
    <row r="824" spans="1:34" ht="15.6" x14ac:dyDescent="0.3">
      <c r="A824" s="1"/>
      <c r="B824" s="1" t="s">
        <v>3204</v>
      </c>
      <c r="C824" s="1" t="s">
        <v>6161</v>
      </c>
      <c r="D824" t="s">
        <v>4732</v>
      </c>
      <c r="E824" t="s">
        <v>5784</v>
      </c>
      <c r="H824">
        <v>1</v>
      </c>
      <c r="K824" t="s">
        <v>2380</v>
      </c>
      <c r="L824" t="s">
        <v>2380</v>
      </c>
      <c r="O824">
        <v>41.2</v>
      </c>
      <c r="P824" t="str">
        <f t="shared" si="64"/>
        <v>Obesity</v>
      </c>
      <c r="S824">
        <v>4.95</v>
      </c>
      <c r="T824" t="str">
        <f t="shared" si="60"/>
        <v>normal</v>
      </c>
      <c r="X824">
        <v>1981</v>
      </c>
      <c r="Y824" t="s">
        <v>20</v>
      </c>
      <c r="Z824">
        <v>21</v>
      </c>
      <c r="AA824" s="11" t="str">
        <f t="shared" si="61"/>
        <v>21 Sep 1981</v>
      </c>
      <c r="AD824" s="14" t="str">
        <f t="shared" si="62"/>
        <v>21 Sep 1981</v>
      </c>
      <c r="AE824">
        <f t="shared" ca="1" si="63"/>
        <v>45</v>
      </c>
      <c r="AH824" s="16">
        <v>6770.19</v>
      </c>
    </row>
    <row r="825" spans="1:34" ht="15.6" x14ac:dyDescent="0.3">
      <c r="A825" s="1"/>
      <c r="B825" s="1" t="s">
        <v>3205</v>
      </c>
      <c r="C825" s="1" t="s">
        <v>6162</v>
      </c>
      <c r="D825" t="s">
        <v>4735</v>
      </c>
      <c r="E825" t="s">
        <v>6163</v>
      </c>
      <c r="H825">
        <v>1</v>
      </c>
      <c r="K825" t="s">
        <v>2380</v>
      </c>
      <c r="L825" t="s">
        <v>2380</v>
      </c>
      <c r="O825">
        <v>28.81</v>
      </c>
      <c r="P825" t="str">
        <f t="shared" si="64"/>
        <v>Overweight</v>
      </c>
      <c r="S825">
        <v>10.8</v>
      </c>
      <c r="T825" t="str">
        <f t="shared" si="60"/>
        <v>diabetes</v>
      </c>
      <c r="X825">
        <v>1981</v>
      </c>
      <c r="Y825" t="s">
        <v>20</v>
      </c>
      <c r="Z825">
        <v>3</v>
      </c>
      <c r="AA825" s="11" t="str">
        <f t="shared" si="61"/>
        <v>3 Sep 1981</v>
      </c>
      <c r="AD825" s="14" t="str">
        <f t="shared" si="62"/>
        <v>3 Sep 1981</v>
      </c>
      <c r="AE825">
        <f t="shared" ca="1" si="63"/>
        <v>45</v>
      </c>
      <c r="AH825" s="16">
        <v>6775.96</v>
      </c>
    </row>
    <row r="826" spans="1:34" ht="15.6" x14ac:dyDescent="0.3">
      <c r="A826" s="1"/>
      <c r="B826" s="1" t="s">
        <v>3206</v>
      </c>
      <c r="C826" s="1" t="s">
        <v>6164</v>
      </c>
      <c r="D826" t="s">
        <v>4735</v>
      </c>
      <c r="E826" t="s">
        <v>6165</v>
      </c>
      <c r="H826">
        <v>2</v>
      </c>
      <c r="K826" t="s">
        <v>2380</v>
      </c>
      <c r="L826" t="s">
        <v>2380</v>
      </c>
      <c r="O826">
        <v>37.409999999999997</v>
      </c>
      <c r="P826" t="str">
        <f t="shared" si="64"/>
        <v>Obesity</v>
      </c>
      <c r="S826">
        <v>7.21</v>
      </c>
      <c r="T826" t="str">
        <f t="shared" si="60"/>
        <v>diabetes</v>
      </c>
      <c r="X826">
        <v>1981</v>
      </c>
      <c r="Y826" t="s">
        <v>37</v>
      </c>
      <c r="Z826">
        <v>8</v>
      </c>
      <c r="AA826" s="11" t="str">
        <f t="shared" si="61"/>
        <v>8 Oct 1981</v>
      </c>
      <c r="AD826" s="14" t="str">
        <f t="shared" si="62"/>
        <v>8 Oct 1981</v>
      </c>
      <c r="AE826">
        <f t="shared" ca="1" si="63"/>
        <v>45</v>
      </c>
      <c r="AH826" s="16">
        <v>6781.35</v>
      </c>
    </row>
    <row r="827" spans="1:34" ht="15.6" x14ac:dyDescent="0.3">
      <c r="A827" s="1"/>
      <c r="B827" s="1" t="s">
        <v>3207</v>
      </c>
      <c r="C827" s="1" t="s">
        <v>6166</v>
      </c>
      <c r="D827" t="s">
        <v>4735</v>
      </c>
      <c r="E827" t="s">
        <v>4814</v>
      </c>
      <c r="H827">
        <v>1</v>
      </c>
      <c r="K827" t="s">
        <v>2380</v>
      </c>
      <c r="L827" t="s">
        <v>2380</v>
      </c>
      <c r="O827">
        <v>52.54</v>
      </c>
      <c r="P827" t="str">
        <f t="shared" si="64"/>
        <v>Obesity</v>
      </c>
      <c r="S827">
        <v>5.12</v>
      </c>
      <c r="T827" t="str">
        <f t="shared" si="60"/>
        <v>normal</v>
      </c>
      <c r="X827">
        <v>1980</v>
      </c>
      <c r="Y827" t="s">
        <v>15</v>
      </c>
      <c r="Z827">
        <v>23</v>
      </c>
      <c r="AA827" s="11" t="str">
        <f t="shared" si="61"/>
        <v>23 Nov 1980</v>
      </c>
      <c r="AD827" s="14" t="str">
        <f t="shared" si="62"/>
        <v>23 Nov 1980</v>
      </c>
      <c r="AE827">
        <f t="shared" ca="1" si="63"/>
        <v>45</v>
      </c>
      <c r="AH827" s="16">
        <v>6781.52</v>
      </c>
    </row>
    <row r="828" spans="1:34" ht="15.6" x14ac:dyDescent="0.3">
      <c r="A828" s="1"/>
      <c r="B828" s="1" t="s">
        <v>3208</v>
      </c>
      <c r="C828" s="1" t="s">
        <v>5951</v>
      </c>
      <c r="D828" t="s">
        <v>4735</v>
      </c>
      <c r="E828" t="s">
        <v>6167</v>
      </c>
      <c r="H828">
        <v>1</v>
      </c>
      <c r="K828" t="s">
        <v>2380</v>
      </c>
      <c r="L828" t="s">
        <v>2380</v>
      </c>
      <c r="O828">
        <v>17.29</v>
      </c>
      <c r="P828" t="str">
        <f t="shared" si="64"/>
        <v>Underweight</v>
      </c>
      <c r="S828">
        <v>4.62</v>
      </c>
      <c r="T828" t="str">
        <f t="shared" si="60"/>
        <v>normal</v>
      </c>
      <c r="X828">
        <v>1985</v>
      </c>
      <c r="Y828" t="s">
        <v>30</v>
      </c>
      <c r="Z828">
        <v>24</v>
      </c>
      <c r="AA828" s="11" t="str">
        <f t="shared" si="61"/>
        <v>24 Dec 1985</v>
      </c>
      <c r="AD828" s="14" t="str">
        <f t="shared" si="62"/>
        <v>24 Dec 1985</v>
      </c>
      <c r="AE828">
        <f t="shared" ca="1" si="63"/>
        <v>40</v>
      </c>
      <c r="AH828" s="16">
        <v>6796.86</v>
      </c>
    </row>
    <row r="829" spans="1:34" ht="15.6" x14ac:dyDescent="0.3">
      <c r="A829" s="1"/>
      <c r="B829" s="1" t="s">
        <v>3209</v>
      </c>
      <c r="C829" s="1" t="s">
        <v>6168</v>
      </c>
      <c r="D829" t="s">
        <v>4735</v>
      </c>
      <c r="E829" t="s">
        <v>6169</v>
      </c>
      <c r="H829">
        <v>0</v>
      </c>
      <c r="K829" t="s">
        <v>2380</v>
      </c>
      <c r="L829" t="s">
        <v>2382</v>
      </c>
      <c r="O829">
        <v>31.74</v>
      </c>
      <c r="P829" t="str">
        <f t="shared" si="64"/>
        <v>Obesity</v>
      </c>
      <c r="S829">
        <v>7.68</v>
      </c>
      <c r="T829" t="str">
        <f t="shared" si="60"/>
        <v>diabetes</v>
      </c>
      <c r="X829">
        <v>1991</v>
      </c>
      <c r="Y829" t="s">
        <v>18</v>
      </c>
      <c r="Z829">
        <v>29</v>
      </c>
      <c r="AA829" s="11" t="str">
        <f t="shared" si="61"/>
        <v>29 Jun 1991</v>
      </c>
      <c r="AD829" s="14" t="str">
        <f t="shared" si="62"/>
        <v>29 Jun 1991</v>
      </c>
      <c r="AE829">
        <f t="shared" ca="1" si="63"/>
        <v>35</v>
      </c>
      <c r="AH829" s="16">
        <v>6799.46</v>
      </c>
    </row>
    <row r="830" spans="1:34" ht="15.6" x14ac:dyDescent="0.3">
      <c r="A830" s="1"/>
      <c r="B830" s="1" t="s">
        <v>3210</v>
      </c>
      <c r="C830" s="1" t="s">
        <v>6170</v>
      </c>
      <c r="D830" t="s">
        <v>4732</v>
      </c>
      <c r="E830" t="s">
        <v>6171</v>
      </c>
      <c r="H830">
        <v>1</v>
      </c>
      <c r="K830" t="s">
        <v>2380</v>
      </c>
      <c r="L830" t="s">
        <v>2380</v>
      </c>
      <c r="O830">
        <v>26.504999999999999</v>
      </c>
      <c r="P830" t="str">
        <f t="shared" si="64"/>
        <v>Overweight</v>
      </c>
      <c r="S830">
        <v>6.79</v>
      </c>
      <c r="T830" t="str">
        <f t="shared" si="60"/>
        <v>diabetes</v>
      </c>
      <c r="X830">
        <v>1975</v>
      </c>
      <c r="Y830" t="s">
        <v>35</v>
      </c>
      <c r="Z830">
        <v>17</v>
      </c>
      <c r="AA830" s="11" t="str">
        <f t="shared" si="61"/>
        <v>17 Aug 1975</v>
      </c>
      <c r="AD830" s="14" t="str">
        <f t="shared" si="62"/>
        <v>17 Aug 1975</v>
      </c>
      <c r="AE830">
        <f t="shared" ca="1" si="63"/>
        <v>51</v>
      </c>
      <c r="AH830" s="16">
        <v>6809.46</v>
      </c>
    </row>
    <row r="831" spans="1:34" ht="15.6" x14ac:dyDescent="0.3">
      <c r="A831" s="1"/>
      <c r="B831" s="1" t="s">
        <v>3211</v>
      </c>
      <c r="C831" s="1" t="s">
        <v>6172</v>
      </c>
      <c r="D831" t="s">
        <v>4732</v>
      </c>
      <c r="E831" t="s">
        <v>6173</v>
      </c>
      <c r="H831">
        <v>0</v>
      </c>
      <c r="K831" t="s">
        <v>2380</v>
      </c>
      <c r="L831" t="s">
        <v>2380</v>
      </c>
      <c r="O831">
        <v>36.479999999999997</v>
      </c>
      <c r="P831" t="str">
        <f t="shared" si="64"/>
        <v>Obesity</v>
      </c>
      <c r="S831">
        <v>11.09</v>
      </c>
      <c r="T831" t="str">
        <f t="shared" si="60"/>
        <v>diabetes</v>
      </c>
      <c r="X831">
        <v>1994</v>
      </c>
      <c r="Y831" t="s">
        <v>10</v>
      </c>
      <c r="Z831">
        <v>8</v>
      </c>
      <c r="AA831" s="11" t="str">
        <f t="shared" si="61"/>
        <v>8 Jul 1994</v>
      </c>
      <c r="AD831" s="14" t="str">
        <f t="shared" si="62"/>
        <v>8 Jul 1994</v>
      </c>
      <c r="AE831">
        <f t="shared" ca="1" si="63"/>
        <v>32</v>
      </c>
      <c r="AH831" s="16">
        <v>6827.69</v>
      </c>
    </row>
    <row r="832" spans="1:34" ht="15.6" x14ac:dyDescent="0.3">
      <c r="A832" s="1"/>
      <c r="B832" s="1" t="s">
        <v>3212</v>
      </c>
      <c r="C832" s="1" t="s">
        <v>5621</v>
      </c>
      <c r="D832" t="s">
        <v>5613</v>
      </c>
      <c r="E832" t="s">
        <v>6174</v>
      </c>
      <c r="H832">
        <v>1</v>
      </c>
      <c r="K832" t="s">
        <v>2380</v>
      </c>
      <c r="L832" t="s">
        <v>2380</v>
      </c>
      <c r="O832">
        <v>39.159999999999997</v>
      </c>
      <c r="P832" t="str">
        <f t="shared" si="64"/>
        <v>Obesity</v>
      </c>
      <c r="S832">
        <v>5.24</v>
      </c>
      <c r="T832" t="str">
        <f t="shared" si="60"/>
        <v>normal</v>
      </c>
      <c r="X832">
        <v>1979</v>
      </c>
      <c r="Y832" t="s">
        <v>10</v>
      </c>
      <c r="Z832">
        <v>15</v>
      </c>
      <c r="AA832" s="11" t="str">
        <f t="shared" si="61"/>
        <v>15 Jul 1979</v>
      </c>
      <c r="AD832" s="14" t="str">
        <f t="shared" si="62"/>
        <v>15 Jul 1979</v>
      </c>
      <c r="AE832">
        <f t="shared" ca="1" si="63"/>
        <v>47</v>
      </c>
      <c r="AH832" s="16">
        <v>6837.37</v>
      </c>
    </row>
    <row r="833" spans="1:34" ht="15.6" x14ac:dyDescent="0.3">
      <c r="A833" s="1"/>
      <c r="B833" s="1" t="s">
        <v>3213</v>
      </c>
      <c r="C833" s="1" t="s">
        <v>5650</v>
      </c>
      <c r="D833" t="s">
        <v>5613</v>
      </c>
      <c r="E833" t="s">
        <v>6175</v>
      </c>
      <c r="H833">
        <v>1</v>
      </c>
      <c r="K833" t="s">
        <v>2380</v>
      </c>
      <c r="L833" t="s">
        <v>2380</v>
      </c>
      <c r="O833">
        <v>28.22</v>
      </c>
      <c r="P833" t="str">
        <f t="shared" si="64"/>
        <v>Overweight</v>
      </c>
      <c r="S833">
        <v>7.51</v>
      </c>
      <c r="T833" t="str">
        <f t="shared" si="60"/>
        <v>diabetes</v>
      </c>
      <c r="X833">
        <v>2000</v>
      </c>
      <c r="Y833" t="s">
        <v>15</v>
      </c>
      <c r="Z833">
        <v>30</v>
      </c>
      <c r="AA833" s="11" t="str">
        <f t="shared" si="61"/>
        <v>30 Nov 2000</v>
      </c>
      <c r="AD833" s="14" t="str">
        <f t="shared" si="62"/>
        <v>30 Nov 2000</v>
      </c>
      <c r="AE833">
        <f t="shared" ca="1" si="63"/>
        <v>25</v>
      </c>
      <c r="AH833" s="16">
        <v>6842.28</v>
      </c>
    </row>
    <row r="834" spans="1:34" ht="15.6" x14ac:dyDescent="0.3">
      <c r="A834" s="1"/>
      <c r="B834" s="1" t="s">
        <v>3214</v>
      </c>
      <c r="C834" s="1" t="s">
        <v>6176</v>
      </c>
      <c r="D834" t="s">
        <v>5613</v>
      </c>
      <c r="E834" t="s">
        <v>6177</v>
      </c>
      <c r="H834">
        <v>2</v>
      </c>
      <c r="K834" t="s">
        <v>2380</v>
      </c>
      <c r="L834" t="s">
        <v>2380</v>
      </c>
      <c r="O834">
        <v>35</v>
      </c>
      <c r="P834" t="str">
        <f t="shared" si="64"/>
        <v>Obesity</v>
      </c>
      <c r="S834">
        <v>4.13</v>
      </c>
      <c r="T834" t="str">
        <f t="shared" si="60"/>
        <v>normal</v>
      </c>
      <c r="X834">
        <v>1977</v>
      </c>
      <c r="Y834" t="s">
        <v>18</v>
      </c>
      <c r="Z834">
        <v>15</v>
      </c>
      <c r="AA834" s="11" t="str">
        <f t="shared" si="61"/>
        <v>15 Jun 1977</v>
      </c>
      <c r="AD834" s="14" t="str">
        <f t="shared" si="62"/>
        <v>15 Jun 1977</v>
      </c>
      <c r="AE834">
        <f t="shared" ca="1" si="63"/>
        <v>49</v>
      </c>
      <c r="AH834" s="16">
        <v>6843.17</v>
      </c>
    </row>
    <row r="835" spans="1:34" ht="15.6" x14ac:dyDescent="0.3">
      <c r="A835" s="1"/>
      <c r="B835" s="1" t="s">
        <v>3215</v>
      </c>
      <c r="C835" s="1" t="s">
        <v>6178</v>
      </c>
      <c r="D835" t="s">
        <v>4735</v>
      </c>
      <c r="E835" t="s">
        <v>5032</v>
      </c>
      <c r="H835">
        <v>1</v>
      </c>
      <c r="K835" t="s">
        <v>2380</v>
      </c>
      <c r="L835" t="s">
        <v>2380</v>
      </c>
      <c r="O835">
        <v>36.24</v>
      </c>
      <c r="P835" t="str">
        <f t="shared" si="64"/>
        <v>Obesity</v>
      </c>
      <c r="S835">
        <v>8.3800000000000008</v>
      </c>
      <c r="T835" t="str">
        <f t="shared" si="60"/>
        <v>diabetes</v>
      </c>
      <c r="X835">
        <v>1979</v>
      </c>
      <c r="Y835" t="s">
        <v>15</v>
      </c>
      <c r="Z835">
        <v>4</v>
      </c>
      <c r="AA835" s="11" t="str">
        <f t="shared" si="61"/>
        <v>4 Nov 1979</v>
      </c>
      <c r="AD835" s="14" t="str">
        <f t="shared" si="62"/>
        <v>4 Nov 1979</v>
      </c>
      <c r="AE835">
        <f t="shared" ca="1" si="63"/>
        <v>46</v>
      </c>
      <c r="AH835" s="16">
        <v>6849.03</v>
      </c>
    </row>
    <row r="836" spans="1:34" ht="15.6" x14ac:dyDescent="0.3">
      <c r="A836" s="1"/>
      <c r="B836" s="1" t="s">
        <v>3216</v>
      </c>
      <c r="C836" s="1" t="s">
        <v>6179</v>
      </c>
      <c r="D836" t="s">
        <v>4735</v>
      </c>
      <c r="E836" t="s">
        <v>6180</v>
      </c>
      <c r="H836">
        <v>0</v>
      </c>
      <c r="K836" t="s">
        <v>2380</v>
      </c>
      <c r="L836" t="s">
        <v>2380</v>
      </c>
      <c r="O836">
        <v>36.954999999999998</v>
      </c>
      <c r="P836" t="str">
        <f t="shared" si="64"/>
        <v>Obesity</v>
      </c>
      <c r="S836">
        <v>8.07</v>
      </c>
      <c r="T836" t="str">
        <f t="shared" si="60"/>
        <v>diabetes</v>
      </c>
      <c r="X836">
        <v>1981</v>
      </c>
      <c r="Y836" t="s">
        <v>18</v>
      </c>
      <c r="Z836">
        <v>19</v>
      </c>
      <c r="AA836" s="11" t="str">
        <f t="shared" si="61"/>
        <v>19 Jun 1981</v>
      </c>
      <c r="AD836" s="14" t="str">
        <f t="shared" si="62"/>
        <v>19 Jun 1981</v>
      </c>
      <c r="AE836">
        <f t="shared" ca="1" si="63"/>
        <v>45</v>
      </c>
      <c r="AH836" s="16">
        <v>6858.48</v>
      </c>
    </row>
    <row r="837" spans="1:34" ht="15.6" x14ac:dyDescent="0.3">
      <c r="A837" s="1"/>
      <c r="B837" s="1" t="s">
        <v>3217</v>
      </c>
      <c r="C837" s="1" t="s">
        <v>6181</v>
      </c>
      <c r="D837" t="s">
        <v>4735</v>
      </c>
      <c r="E837" t="s">
        <v>6182</v>
      </c>
      <c r="H837">
        <v>0</v>
      </c>
      <c r="K837" t="s">
        <v>2380</v>
      </c>
      <c r="L837" t="s">
        <v>2380</v>
      </c>
      <c r="O837">
        <v>29.64</v>
      </c>
      <c r="P837" t="str">
        <f t="shared" si="64"/>
        <v>Overweight</v>
      </c>
      <c r="S837">
        <v>8.9499999999999993</v>
      </c>
      <c r="T837" t="str">
        <f t="shared" si="60"/>
        <v>diabetes</v>
      </c>
      <c r="X837">
        <v>1978</v>
      </c>
      <c r="Y837" t="s">
        <v>35</v>
      </c>
      <c r="Z837">
        <v>5</v>
      </c>
      <c r="AA837" s="11" t="str">
        <f t="shared" si="61"/>
        <v>5 Aug 1978</v>
      </c>
      <c r="AD837" s="14" t="str">
        <f t="shared" si="62"/>
        <v>5 Aug 1978</v>
      </c>
      <c r="AE837">
        <f t="shared" ca="1" si="63"/>
        <v>48</v>
      </c>
      <c r="AH837" s="16">
        <v>6863.49</v>
      </c>
    </row>
    <row r="838" spans="1:34" ht="15.6" x14ac:dyDescent="0.3">
      <c r="A838" s="1"/>
      <c r="B838" s="1" t="s">
        <v>3218</v>
      </c>
      <c r="C838" s="1" t="s">
        <v>6183</v>
      </c>
      <c r="D838" t="s">
        <v>5613</v>
      </c>
      <c r="E838" t="s">
        <v>5946</v>
      </c>
      <c r="H838">
        <v>1</v>
      </c>
      <c r="K838" t="s">
        <v>2380</v>
      </c>
      <c r="L838" t="s">
        <v>2380</v>
      </c>
      <c r="O838">
        <v>42.74</v>
      </c>
      <c r="P838" t="str">
        <f t="shared" si="64"/>
        <v>Obesity</v>
      </c>
      <c r="S838">
        <v>6.31</v>
      </c>
      <c r="T838" t="str">
        <f t="shared" ref="T838:T901" si="65">IF(S838&lt;5.7,"normal",IF(S838&lt;6.5,"Prediabetes",IF(S838&gt;6.5,"diabetes")))</f>
        <v>Prediabetes</v>
      </c>
      <c r="X838">
        <v>1969</v>
      </c>
      <c r="Y838" t="s">
        <v>37</v>
      </c>
      <c r="Z838">
        <v>23</v>
      </c>
      <c r="AA838" s="11" t="str">
        <f t="shared" ref="AA838:AA901" si="66">CONCATENATE(Z838," ",Y838," ", X838)</f>
        <v>23 Oct 1969</v>
      </c>
      <c r="AD838" s="14" t="str">
        <f t="shared" ref="AD838:AD901" si="67">CONCATENATE(Z838," ",Y838," ",X838)</f>
        <v>23 Oct 1969</v>
      </c>
      <c r="AE838">
        <f t="shared" ref="AE838:AE901" ca="1" si="68">DATEDIF(AD838,TODAY(),"y")</f>
        <v>56</v>
      </c>
      <c r="AH838" s="16">
        <v>6868.39</v>
      </c>
    </row>
    <row r="839" spans="1:34" ht="15.6" x14ac:dyDescent="0.3">
      <c r="A839" s="1"/>
      <c r="B839" s="1" t="s">
        <v>3219</v>
      </c>
      <c r="C839" s="1" t="s">
        <v>6184</v>
      </c>
      <c r="D839" t="s">
        <v>4732</v>
      </c>
      <c r="E839" t="s">
        <v>6185</v>
      </c>
      <c r="H839">
        <v>2</v>
      </c>
      <c r="K839" t="s">
        <v>2380</v>
      </c>
      <c r="L839" t="s">
        <v>2380</v>
      </c>
      <c r="O839">
        <v>36.130000000000003</v>
      </c>
      <c r="P839" t="str">
        <f t="shared" ref="P839:P902" si="69">IF(O839&lt;18.5,"Underweight",IF(O839&lt;25,"Normal Weight",IF(O839&lt;30,"Overweight","Obesity")))</f>
        <v>Obesity</v>
      </c>
      <c r="S839">
        <v>7.19</v>
      </c>
      <c r="T839" t="str">
        <f t="shared" si="65"/>
        <v>diabetes</v>
      </c>
      <c r="X839">
        <v>1981</v>
      </c>
      <c r="Y839" t="s">
        <v>18</v>
      </c>
      <c r="Z839">
        <v>23</v>
      </c>
      <c r="AA839" s="11" t="str">
        <f t="shared" si="66"/>
        <v>23 Jun 1981</v>
      </c>
      <c r="AD839" s="14" t="str">
        <f t="shared" si="67"/>
        <v>23 Jun 1981</v>
      </c>
      <c r="AE839">
        <f t="shared" ca="1" si="68"/>
        <v>45</v>
      </c>
      <c r="AH839" s="16">
        <v>6875.96</v>
      </c>
    </row>
    <row r="840" spans="1:34" ht="15.6" x14ac:dyDescent="0.3">
      <c r="A840" s="1"/>
      <c r="B840" s="1" t="s">
        <v>3220</v>
      </c>
      <c r="C840" s="1" t="s">
        <v>5151</v>
      </c>
      <c r="D840" t="s">
        <v>4732</v>
      </c>
      <c r="E840" t="s">
        <v>6186</v>
      </c>
      <c r="H840">
        <v>1</v>
      </c>
      <c r="K840" t="s">
        <v>2380</v>
      </c>
      <c r="L840" t="s">
        <v>2380</v>
      </c>
      <c r="O840">
        <v>31.55</v>
      </c>
      <c r="P840" t="str">
        <f t="shared" si="69"/>
        <v>Obesity</v>
      </c>
      <c r="S840">
        <v>6.11</v>
      </c>
      <c r="T840" t="str">
        <f t="shared" si="65"/>
        <v>Prediabetes</v>
      </c>
      <c r="X840">
        <v>2004</v>
      </c>
      <c r="Y840" t="s">
        <v>30</v>
      </c>
      <c r="Z840">
        <v>24</v>
      </c>
      <c r="AA840" s="11" t="str">
        <f t="shared" si="66"/>
        <v>24 Dec 2004</v>
      </c>
      <c r="AD840" s="14" t="str">
        <f t="shared" si="67"/>
        <v>24 Dec 2004</v>
      </c>
      <c r="AE840">
        <f t="shared" ca="1" si="68"/>
        <v>21</v>
      </c>
      <c r="AH840" s="16">
        <v>6876.53</v>
      </c>
    </row>
    <row r="841" spans="1:34" ht="15.6" x14ac:dyDescent="0.3">
      <c r="A841" s="1"/>
      <c r="B841" s="1" t="s">
        <v>3221</v>
      </c>
      <c r="C841" s="1" t="s">
        <v>6187</v>
      </c>
      <c r="D841" t="s">
        <v>4732</v>
      </c>
      <c r="E841" t="s">
        <v>6188</v>
      </c>
      <c r="H841">
        <v>1</v>
      </c>
      <c r="K841" t="s">
        <v>2380</v>
      </c>
      <c r="L841" t="s">
        <v>2380</v>
      </c>
      <c r="O841">
        <v>52.75</v>
      </c>
      <c r="P841" t="str">
        <f t="shared" si="69"/>
        <v>Obesity</v>
      </c>
      <c r="S841">
        <v>6.02</v>
      </c>
      <c r="T841" t="str">
        <f t="shared" si="65"/>
        <v>Prediabetes</v>
      </c>
      <c r="X841">
        <v>1985</v>
      </c>
      <c r="Y841" t="s">
        <v>20</v>
      </c>
      <c r="Z841">
        <v>10</v>
      </c>
      <c r="AA841" s="11" t="str">
        <f t="shared" si="66"/>
        <v>10 Sep 1985</v>
      </c>
      <c r="AD841" s="14" t="str">
        <f t="shared" si="67"/>
        <v>10 Sep 1985</v>
      </c>
      <c r="AE841">
        <f t="shared" ca="1" si="68"/>
        <v>41</v>
      </c>
      <c r="AH841" s="16">
        <v>6877.98</v>
      </c>
    </row>
    <row r="842" spans="1:34" ht="15.6" x14ac:dyDescent="0.3">
      <c r="A842" s="1"/>
      <c r="B842" s="1" t="s">
        <v>3222</v>
      </c>
      <c r="C842" s="1" t="s">
        <v>5848</v>
      </c>
      <c r="D842" t="s">
        <v>4735</v>
      </c>
      <c r="E842" t="s">
        <v>5740</v>
      </c>
      <c r="H842">
        <v>0</v>
      </c>
      <c r="K842" t="s">
        <v>2380</v>
      </c>
      <c r="L842" t="s">
        <v>2380</v>
      </c>
      <c r="O842">
        <v>36.67</v>
      </c>
      <c r="P842" t="str">
        <f t="shared" si="69"/>
        <v>Obesity</v>
      </c>
      <c r="S842">
        <v>11.86</v>
      </c>
      <c r="T842" t="str">
        <f t="shared" si="65"/>
        <v>diabetes</v>
      </c>
      <c r="X842">
        <v>1989</v>
      </c>
      <c r="Y842" t="s">
        <v>30</v>
      </c>
      <c r="Z842">
        <v>21</v>
      </c>
      <c r="AA842" s="11" t="str">
        <f t="shared" si="66"/>
        <v>21 Dec 1989</v>
      </c>
      <c r="AD842" s="14" t="str">
        <f t="shared" si="67"/>
        <v>21 Dec 1989</v>
      </c>
      <c r="AE842">
        <f t="shared" ca="1" si="68"/>
        <v>36</v>
      </c>
      <c r="AH842" s="16">
        <v>6895.19</v>
      </c>
    </row>
    <row r="843" spans="1:34" ht="15.6" x14ac:dyDescent="0.3">
      <c r="A843" s="1"/>
      <c r="B843" s="1" t="s">
        <v>3223</v>
      </c>
      <c r="C843" s="1" t="s">
        <v>6189</v>
      </c>
      <c r="D843" t="s">
        <v>4732</v>
      </c>
      <c r="E843" t="s">
        <v>5171</v>
      </c>
      <c r="H843">
        <v>0</v>
      </c>
      <c r="K843" t="s">
        <v>2380</v>
      </c>
      <c r="L843" t="s">
        <v>2380</v>
      </c>
      <c r="O843">
        <v>38.06</v>
      </c>
      <c r="P843" t="str">
        <f t="shared" si="69"/>
        <v>Obesity</v>
      </c>
      <c r="S843">
        <v>8.25</v>
      </c>
      <c r="T843" t="str">
        <f t="shared" si="65"/>
        <v>diabetes</v>
      </c>
      <c r="X843">
        <v>1984</v>
      </c>
      <c r="Y843" t="s">
        <v>20</v>
      </c>
      <c r="Z843">
        <v>5</v>
      </c>
      <c r="AA843" s="11" t="str">
        <f t="shared" si="66"/>
        <v>5 Sep 1984</v>
      </c>
      <c r="AD843" s="14" t="str">
        <f t="shared" si="67"/>
        <v>5 Sep 1984</v>
      </c>
      <c r="AE843">
        <f t="shared" ca="1" si="68"/>
        <v>42</v>
      </c>
      <c r="AH843" s="16">
        <v>6933.24</v>
      </c>
    </row>
    <row r="844" spans="1:34" ht="15.6" x14ac:dyDescent="0.3">
      <c r="A844" s="1"/>
      <c r="B844" s="1" t="s">
        <v>3224</v>
      </c>
      <c r="C844" s="1" t="s">
        <v>6190</v>
      </c>
      <c r="D844" t="s">
        <v>4732</v>
      </c>
      <c r="E844" t="s">
        <v>6191</v>
      </c>
      <c r="H844">
        <v>0</v>
      </c>
      <c r="K844" t="s">
        <v>2380</v>
      </c>
      <c r="L844" t="s">
        <v>2380</v>
      </c>
      <c r="O844">
        <v>38</v>
      </c>
      <c r="P844" t="str">
        <f t="shared" si="69"/>
        <v>Obesity</v>
      </c>
      <c r="S844">
        <v>8.1300000000000008</v>
      </c>
      <c r="T844" t="str">
        <f t="shared" si="65"/>
        <v>diabetes</v>
      </c>
      <c r="X844">
        <v>1978</v>
      </c>
      <c r="Y844" t="s">
        <v>15</v>
      </c>
      <c r="Z844">
        <v>29</v>
      </c>
      <c r="AA844" s="11" t="str">
        <f t="shared" si="66"/>
        <v>29 Nov 1978</v>
      </c>
      <c r="AD844" s="14" t="str">
        <f t="shared" si="67"/>
        <v>29 Nov 1978</v>
      </c>
      <c r="AE844">
        <f t="shared" ca="1" si="68"/>
        <v>47</v>
      </c>
      <c r="AH844" s="16">
        <v>6938.11</v>
      </c>
    </row>
    <row r="845" spans="1:34" ht="15.6" x14ac:dyDescent="0.3">
      <c r="A845" s="1"/>
      <c r="B845" s="1" t="s">
        <v>3225</v>
      </c>
      <c r="C845" s="1" t="s">
        <v>6192</v>
      </c>
      <c r="D845" t="s">
        <v>4732</v>
      </c>
      <c r="E845" t="s">
        <v>6193</v>
      </c>
      <c r="H845">
        <v>0</v>
      </c>
      <c r="K845" t="s">
        <v>2380</v>
      </c>
      <c r="L845" t="s">
        <v>2380</v>
      </c>
      <c r="O845">
        <v>35.1</v>
      </c>
      <c r="P845" t="str">
        <f t="shared" si="69"/>
        <v>Obesity</v>
      </c>
      <c r="S845">
        <v>10.1</v>
      </c>
      <c r="T845" t="str">
        <f t="shared" si="65"/>
        <v>diabetes</v>
      </c>
      <c r="X845">
        <v>1980</v>
      </c>
      <c r="Y845" t="s">
        <v>35</v>
      </c>
      <c r="Z845">
        <v>30</v>
      </c>
      <c r="AA845" s="11" t="str">
        <f t="shared" si="66"/>
        <v>30 Aug 1980</v>
      </c>
      <c r="AD845" s="14" t="str">
        <f t="shared" si="67"/>
        <v>30 Aug 1980</v>
      </c>
      <c r="AE845">
        <f t="shared" ca="1" si="68"/>
        <v>46</v>
      </c>
      <c r="AH845" s="16">
        <v>6940.91</v>
      </c>
    </row>
    <row r="846" spans="1:34" ht="15.6" x14ac:dyDescent="0.3">
      <c r="A846" s="1"/>
      <c r="B846" s="1" t="s">
        <v>3226</v>
      </c>
      <c r="C846" s="1" t="s">
        <v>6194</v>
      </c>
      <c r="D846" t="s">
        <v>4732</v>
      </c>
      <c r="E846" t="s">
        <v>6092</v>
      </c>
      <c r="H846">
        <v>2</v>
      </c>
      <c r="K846" t="s">
        <v>2380</v>
      </c>
      <c r="L846" t="s">
        <v>2380</v>
      </c>
      <c r="O846">
        <v>33.82</v>
      </c>
      <c r="P846" t="str">
        <f t="shared" si="69"/>
        <v>Obesity</v>
      </c>
      <c r="S846">
        <v>5.89</v>
      </c>
      <c r="T846" t="str">
        <f t="shared" si="65"/>
        <v>Prediabetes</v>
      </c>
      <c r="X846">
        <v>1980</v>
      </c>
      <c r="Y846" t="s">
        <v>37</v>
      </c>
      <c r="Z846">
        <v>5</v>
      </c>
      <c r="AA846" s="11" t="str">
        <f t="shared" si="66"/>
        <v>5 Oct 1980</v>
      </c>
      <c r="AD846" s="14" t="str">
        <f t="shared" si="67"/>
        <v>5 Oct 1980</v>
      </c>
      <c r="AE846">
        <f t="shared" ca="1" si="68"/>
        <v>46</v>
      </c>
      <c r="AH846" s="16">
        <v>6940.94</v>
      </c>
    </row>
    <row r="847" spans="1:34" ht="15.6" x14ac:dyDescent="0.3">
      <c r="A847" s="1"/>
      <c r="B847" s="1" t="s">
        <v>3227</v>
      </c>
      <c r="C847" s="1" t="s">
        <v>6195</v>
      </c>
      <c r="D847" t="s">
        <v>4732</v>
      </c>
      <c r="E847" t="s">
        <v>6196</v>
      </c>
      <c r="H847">
        <v>2</v>
      </c>
      <c r="K847" t="s">
        <v>2380</v>
      </c>
      <c r="L847" t="s">
        <v>2380</v>
      </c>
      <c r="O847">
        <v>37.43</v>
      </c>
      <c r="P847" t="str">
        <f t="shared" si="69"/>
        <v>Obesity</v>
      </c>
      <c r="S847">
        <v>4.97</v>
      </c>
      <c r="T847" t="str">
        <f t="shared" si="65"/>
        <v>normal</v>
      </c>
      <c r="X847">
        <v>1978</v>
      </c>
      <c r="Y847" t="s">
        <v>30</v>
      </c>
      <c r="Z847">
        <v>15</v>
      </c>
      <c r="AA847" s="11" t="str">
        <f t="shared" si="66"/>
        <v>15 Dec 1978</v>
      </c>
      <c r="AD847" s="14" t="str">
        <f t="shared" si="67"/>
        <v>15 Dec 1978</v>
      </c>
      <c r="AE847">
        <f t="shared" ca="1" si="68"/>
        <v>47</v>
      </c>
      <c r="AH847" s="16">
        <v>6948.7</v>
      </c>
    </row>
    <row r="848" spans="1:34" ht="15.6" x14ac:dyDescent="0.3">
      <c r="A848" s="1"/>
      <c r="B848" s="1" t="s">
        <v>3228</v>
      </c>
      <c r="C848" s="1" t="s">
        <v>5013</v>
      </c>
      <c r="D848" t="s">
        <v>4732</v>
      </c>
      <c r="E848" t="s">
        <v>5674</v>
      </c>
      <c r="H848">
        <v>0</v>
      </c>
      <c r="K848" t="s">
        <v>2380</v>
      </c>
      <c r="L848" t="s">
        <v>2380</v>
      </c>
      <c r="O848">
        <v>30.5</v>
      </c>
      <c r="P848" t="str">
        <f t="shared" si="69"/>
        <v>Obesity</v>
      </c>
      <c r="S848">
        <v>9.9</v>
      </c>
      <c r="T848" t="str">
        <f t="shared" si="65"/>
        <v>diabetes</v>
      </c>
      <c r="X848">
        <v>1980</v>
      </c>
      <c r="Y848" t="s">
        <v>35</v>
      </c>
      <c r="Z848">
        <v>18</v>
      </c>
      <c r="AA848" s="11" t="str">
        <f t="shared" si="66"/>
        <v>18 Aug 1980</v>
      </c>
      <c r="AD848" s="14" t="str">
        <f t="shared" si="67"/>
        <v>18 Aug 1980</v>
      </c>
      <c r="AE848">
        <f t="shared" ca="1" si="68"/>
        <v>46</v>
      </c>
      <c r="AH848" s="16">
        <v>6951.12</v>
      </c>
    </row>
    <row r="849" spans="1:34" ht="15.6" x14ac:dyDescent="0.3">
      <c r="A849" s="1"/>
      <c r="B849" s="1" t="s">
        <v>3229</v>
      </c>
      <c r="C849" s="1" t="s">
        <v>6197</v>
      </c>
      <c r="D849" t="s">
        <v>5613</v>
      </c>
      <c r="E849" t="s">
        <v>6198</v>
      </c>
      <c r="H849">
        <v>0</v>
      </c>
      <c r="K849" t="s">
        <v>2380</v>
      </c>
      <c r="L849" t="s">
        <v>2380</v>
      </c>
      <c r="O849">
        <v>24.53</v>
      </c>
      <c r="P849" t="str">
        <f t="shared" si="69"/>
        <v>Normal Weight</v>
      </c>
      <c r="S849">
        <v>9.0500000000000007</v>
      </c>
      <c r="T849" t="str">
        <f t="shared" si="65"/>
        <v>diabetes</v>
      </c>
      <c r="X849">
        <v>1975</v>
      </c>
      <c r="Y849" t="s">
        <v>18</v>
      </c>
      <c r="Z849">
        <v>3</v>
      </c>
      <c r="AA849" s="11" t="str">
        <f t="shared" si="66"/>
        <v>3 Jun 1975</v>
      </c>
      <c r="AD849" s="14" t="str">
        <f t="shared" si="67"/>
        <v>3 Jun 1975</v>
      </c>
      <c r="AE849">
        <f t="shared" ca="1" si="68"/>
        <v>51</v>
      </c>
      <c r="AH849" s="16">
        <v>6965.21</v>
      </c>
    </row>
    <row r="850" spans="1:34" ht="15.6" x14ac:dyDescent="0.3">
      <c r="A850" s="1"/>
      <c r="B850" s="1" t="s">
        <v>3230</v>
      </c>
      <c r="C850" s="1" t="s">
        <v>6199</v>
      </c>
      <c r="D850" t="s">
        <v>4732</v>
      </c>
      <c r="E850" t="s">
        <v>6200</v>
      </c>
      <c r="H850">
        <v>0</v>
      </c>
      <c r="K850" t="s">
        <v>2380</v>
      </c>
      <c r="L850" t="s">
        <v>2380</v>
      </c>
      <c r="O850">
        <v>25.74</v>
      </c>
      <c r="P850" t="str">
        <f t="shared" si="69"/>
        <v>Overweight</v>
      </c>
      <c r="S850">
        <v>10.93</v>
      </c>
      <c r="T850" t="str">
        <f t="shared" si="65"/>
        <v>diabetes</v>
      </c>
      <c r="X850">
        <v>1985</v>
      </c>
      <c r="Y850" t="s">
        <v>30</v>
      </c>
      <c r="Z850">
        <v>10</v>
      </c>
      <c r="AA850" s="11" t="str">
        <f t="shared" si="66"/>
        <v>10 Dec 1985</v>
      </c>
      <c r="AD850" s="14" t="str">
        <f t="shared" si="67"/>
        <v>10 Dec 1985</v>
      </c>
      <c r="AE850">
        <f t="shared" ca="1" si="68"/>
        <v>40</v>
      </c>
      <c r="AH850" s="16">
        <v>6985.51</v>
      </c>
    </row>
    <row r="851" spans="1:34" ht="15.6" x14ac:dyDescent="0.3">
      <c r="A851" s="1"/>
      <c r="B851" s="1" t="s">
        <v>3231</v>
      </c>
      <c r="C851" s="1" t="s">
        <v>6201</v>
      </c>
      <c r="D851" t="s">
        <v>4732</v>
      </c>
      <c r="E851" t="s">
        <v>6202</v>
      </c>
      <c r="H851">
        <v>2</v>
      </c>
      <c r="K851" t="s">
        <v>2380</v>
      </c>
      <c r="L851" t="s">
        <v>2380</v>
      </c>
      <c r="O851">
        <v>34.08</v>
      </c>
      <c r="P851" t="str">
        <f t="shared" si="69"/>
        <v>Obesity</v>
      </c>
      <c r="S851">
        <v>7.58</v>
      </c>
      <c r="T851" t="str">
        <f t="shared" si="65"/>
        <v>diabetes</v>
      </c>
      <c r="X851">
        <v>1982</v>
      </c>
      <c r="Y851" t="s">
        <v>37</v>
      </c>
      <c r="Z851">
        <v>18</v>
      </c>
      <c r="AA851" s="11" t="str">
        <f t="shared" si="66"/>
        <v>18 Oct 1982</v>
      </c>
      <c r="AD851" s="14" t="str">
        <f t="shared" si="67"/>
        <v>18 Oct 1982</v>
      </c>
      <c r="AE851">
        <f t="shared" ca="1" si="68"/>
        <v>43</v>
      </c>
      <c r="AH851" s="16">
        <v>6986.7</v>
      </c>
    </row>
    <row r="852" spans="1:34" ht="15.6" x14ac:dyDescent="0.3">
      <c r="A852" s="1"/>
      <c r="B852" s="1" t="s">
        <v>3232</v>
      </c>
      <c r="C852" s="1" t="s">
        <v>6203</v>
      </c>
      <c r="D852" t="s">
        <v>4732</v>
      </c>
      <c r="E852" t="s">
        <v>6204</v>
      </c>
      <c r="H852">
        <v>1</v>
      </c>
      <c r="K852" t="s">
        <v>2380</v>
      </c>
      <c r="L852" t="s">
        <v>2380</v>
      </c>
      <c r="O852">
        <v>31.35</v>
      </c>
      <c r="P852" t="str">
        <f t="shared" si="69"/>
        <v>Obesity</v>
      </c>
      <c r="S852">
        <v>11</v>
      </c>
      <c r="T852" t="str">
        <f t="shared" si="65"/>
        <v>diabetes</v>
      </c>
      <c r="X852">
        <v>1982</v>
      </c>
      <c r="Y852" t="s">
        <v>20</v>
      </c>
      <c r="Z852">
        <v>1</v>
      </c>
      <c r="AA852" s="11" t="str">
        <f t="shared" si="66"/>
        <v>1 Sep 1982</v>
      </c>
      <c r="AD852" s="14" t="str">
        <f t="shared" si="67"/>
        <v>1 Sep 1982</v>
      </c>
      <c r="AE852">
        <f t="shared" ca="1" si="68"/>
        <v>44</v>
      </c>
      <c r="AH852" s="16">
        <v>6989.95</v>
      </c>
    </row>
    <row r="853" spans="1:34" ht="15.6" x14ac:dyDescent="0.3">
      <c r="A853" s="1"/>
      <c r="B853" s="1" t="s">
        <v>3233</v>
      </c>
      <c r="C853" s="1" t="s">
        <v>6205</v>
      </c>
      <c r="D853" t="s">
        <v>4735</v>
      </c>
      <c r="E853" t="s">
        <v>4836</v>
      </c>
      <c r="H853">
        <v>1</v>
      </c>
      <c r="K853" t="s">
        <v>2380</v>
      </c>
      <c r="L853" t="s">
        <v>2380</v>
      </c>
      <c r="O853">
        <v>26.79</v>
      </c>
      <c r="P853" t="str">
        <f t="shared" si="69"/>
        <v>Overweight</v>
      </c>
      <c r="S853">
        <v>5.0599999999999996</v>
      </c>
      <c r="T853" t="str">
        <f t="shared" si="65"/>
        <v>normal</v>
      </c>
      <c r="X853">
        <v>1969</v>
      </c>
      <c r="Y853" t="s">
        <v>10</v>
      </c>
      <c r="Z853">
        <v>6</v>
      </c>
      <c r="AA853" s="11" t="str">
        <f t="shared" si="66"/>
        <v>6 Jul 1969</v>
      </c>
      <c r="AD853" s="14" t="str">
        <f t="shared" si="67"/>
        <v>6 Jul 1969</v>
      </c>
      <c r="AE853">
        <f t="shared" ca="1" si="68"/>
        <v>57</v>
      </c>
      <c r="AH853" s="16">
        <v>7003.1</v>
      </c>
    </row>
    <row r="854" spans="1:34" ht="15.6" x14ac:dyDescent="0.3">
      <c r="A854" s="1"/>
      <c r="B854" s="1" t="s">
        <v>3234</v>
      </c>
      <c r="C854" s="1" t="s">
        <v>6206</v>
      </c>
      <c r="D854" t="s">
        <v>4735</v>
      </c>
      <c r="E854" t="s">
        <v>4821</v>
      </c>
      <c r="H854">
        <v>1</v>
      </c>
      <c r="K854" t="s">
        <v>2380</v>
      </c>
      <c r="L854" t="s">
        <v>2380</v>
      </c>
      <c r="O854">
        <v>42.78</v>
      </c>
      <c r="P854" t="str">
        <f t="shared" si="69"/>
        <v>Obesity</v>
      </c>
      <c r="S854">
        <v>6.11</v>
      </c>
      <c r="T854" t="str">
        <f t="shared" si="65"/>
        <v>Prediabetes</v>
      </c>
      <c r="X854">
        <v>1978</v>
      </c>
      <c r="Y854" t="s">
        <v>18</v>
      </c>
      <c r="Z854">
        <v>2</v>
      </c>
      <c r="AA854" s="11" t="str">
        <f t="shared" si="66"/>
        <v>2 Jun 1978</v>
      </c>
      <c r="AD854" s="14" t="str">
        <f t="shared" si="67"/>
        <v>2 Jun 1978</v>
      </c>
      <c r="AE854">
        <f t="shared" ca="1" si="68"/>
        <v>48</v>
      </c>
      <c r="AH854" s="16">
        <v>7033.08</v>
      </c>
    </row>
    <row r="855" spans="1:34" ht="15.6" x14ac:dyDescent="0.3">
      <c r="A855" s="1"/>
      <c r="B855" s="1" t="s">
        <v>3235</v>
      </c>
      <c r="C855" s="1" t="s">
        <v>6207</v>
      </c>
      <c r="D855" t="s">
        <v>4732</v>
      </c>
      <c r="E855" t="s">
        <v>6208</v>
      </c>
      <c r="H855">
        <v>2</v>
      </c>
      <c r="K855" t="s">
        <v>2380</v>
      </c>
      <c r="L855" t="s">
        <v>2380</v>
      </c>
      <c r="O855">
        <v>46.75</v>
      </c>
      <c r="P855" t="str">
        <f t="shared" si="69"/>
        <v>Obesity</v>
      </c>
      <c r="S855">
        <v>6.66</v>
      </c>
      <c r="T855" t="str">
        <f t="shared" si="65"/>
        <v>diabetes</v>
      </c>
      <c r="X855">
        <v>1995</v>
      </c>
      <c r="Y855" t="s">
        <v>37</v>
      </c>
      <c r="Z855">
        <v>29</v>
      </c>
      <c r="AA855" s="11" t="str">
        <f t="shared" si="66"/>
        <v>29 Oct 1995</v>
      </c>
      <c r="AD855" s="14" t="str">
        <f t="shared" si="67"/>
        <v>29 Oct 1995</v>
      </c>
      <c r="AE855">
        <f t="shared" ca="1" si="68"/>
        <v>30</v>
      </c>
      <c r="AH855" s="16">
        <v>7042.11</v>
      </c>
    </row>
    <row r="856" spans="1:34" ht="15.6" x14ac:dyDescent="0.3">
      <c r="A856" s="1"/>
      <c r="B856" s="1" t="s">
        <v>3236</v>
      </c>
      <c r="C856" s="1" t="s">
        <v>6209</v>
      </c>
      <c r="D856" t="s">
        <v>5613</v>
      </c>
      <c r="E856" t="s">
        <v>5092</v>
      </c>
      <c r="H856">
        <v>1</v>
      </c>
      <c r="K856" t="s">
        <v>2380</v>
      </c>
      <c r="L856" t="s">
        <v>2380</v>
      </c>
      <c r="O856">
        <v>32.15</v>
      </c>
      <c r="P856" t="str">
        <f t="shared" si="69"/>
        <v>Obesity</v>
      </c>
      <c r="S856">
        <v>4.0199999999999996</v>
      </c>
      <c r="T856" t="str">
        <f t="shared" si="65"/>
        <v>normal</v>
      </c>
      <c r="X856">
        <v>1980</v>
      </c>
      <c r="Y856" t="s">
        <v>10</v>
      </c>
      <c r="Z856">
        <v>26</v>
      </c>
      <c r="AA856" s="11" t="str">
        <f t="shared" si="66"/>
        <v>26 Jul 1980</v>
      </c>
      <c r="AD856" s="14" t="str">
        <f t="shared" si="67"/>
        <v>26 Jul 1980</v>
      </c>
      <c r="AE856">
        <f t="shared" ca="1" si="68"/>
        <v>46</v>
      </c>
      <c r="AH856" s="16">
        <v>7045.5</v>
      </c>
    </row>
    <row r="857" spans="1:34" ht="15.6" x14ac:dyDescent="0.3">
      <c r="A857" s="1"/>
      <c r="B857" s="1" t="s">
        <v>3237</v>
      </c>
      <c r="C857" s="1" t="s">
        <v>5072</v>
      </c>
      <c r="D857" t="s">
        <v>4735</v>
      </c>
      <c r="E857" t="s">
        <v>4889</v>
      </c>
      <c r="H857">
        <v>2</v>
      </c>
      <c r="K857" t="s">
        <v>2380</v>
      </c>
      <c r="L857" t="s">
        <v>2380</v>
      </c>
      <c r="O857">
        <v>43.4</v>
      </c>
      <c r="P857" t="str">
        <f t="shared" si="69"/>
        <v>Obesity</v>
      </c>
      <c r="S857">
        <v>8.81</v>
      </c>
      <c r="T857" t="str">
        <f t="shared" si="65"/>
        <v>diabetes</v>
      </c>
      <c r="X857">
        <v>1980</v>
      </c>
      <c r="Y857" t="s">
        <v>37</v>
      </c>
      <c r="Z857">
        <v>22</v>
      </c>
      <c r="AA857" s="11" t="str">
        <f t="shared" si="66"/>
        <v>22 Oct 1980</v>
      </c>
      <c r="AD857" s="14" t="str">
        <f t="shared" si="67"/>
        <v>22 Oct 1980</v>
      </c>
      <c r="AE857">
        <f t="shared" ca="1" si="68"/>
        <v>45</v>
      </c>
      <c r="AH857" s="16">
        <v>7046.72</v>
      </c>
    </row>
    <row r="858" spans="1:34" ht="15.6" x14ac:dyDescent="0.3">
      <c r="A858" s="1"/>
      <c r="B858" s="1" t="s">
        <v>3238</v>
      </c>
      <c r="C858" s="1" t="s">
        <v>6210</v>
      </c>
      <c r="D858" t="s">
        <v>4735</v>
      </c>
      <c r="E858" t="s">
        <v>6211</v>
      </c>
      <c r="H858">
        <v>2</v>
      </c>
      <c r="K858" t="s">
        <v>2380</v>
      </c>
      <c r="L858" t="s">
        <v>2380</v>
      </c>
      <c r="O858">
        <v>31.57</v>
      </c>
      <c r="P858" t="str">
        <f t="shared" si="69"/>
        <v>Obesity</v>
      </c>
      <c r="S858">
        <v>7.92</v>
      </c>
      <c r="T858" t="str">
        <f t="shared" si="65"/>
        <v>diabetes</v>
      </c>
      <c r="X858">
        <v>1980</v>
      </c>
      <c r="Y858" t="s">
        <v>10</v>
      </c>
      <c r="Z858">
        <v>21</v>
      </c>
      <c r="AA858" s="11" t="str">
        <f t="shared" si="66"/>
        <v>21 Jul 1980</v>
      </c>
      <c r="AD858" s="14" t="str">
        <f t="shared" si="67"/>
        <v>21 Jul 1980</v>
      </c>
      <c r="AE858">
        <f t="shared" ca="1" si="68"/>
        <v>46</v>
      </c>
      <c r="AH858" s="16">
        <v>7050.02</v>
      </c>
    </row>
    <row r="859" spans="1:34" ht="15.6" x14ac:dyDescent="0.3">
      <c r="A859" s="1"/>
      <c r="B859" s="1" t="s">
        <v>3239</v>
      </c>
      <c r="C859" s="1" t="s">
        <v>6212</v>
      </c>
      <c r="D859" t="s">
        <v>4735</v>
      </c>
      <c r="E859" t="s">
        <v>5167</v>
      </c>
      <c r="H859">
        <v>0</v>
      </c>
      <c r="K859" t="s">
        <v>2380</v>
      </c>
      <c r="L859" t="s">
        <v>2380</v>
      </c>
      <c r="O859">
        <v>24.32</v>
      </c>
      <c r="P859" t="str">
        <f t="shared" si="69"/>
        <v>Normal Weight</v>
      </c>
      <c r="S859">
        <v>7.48</v>
      </c>
      <c r="T859" t="str">
        <f t="shared" si="65"/>
        <v>diabetes</v>
      </c>
      <c r="X859">
        <v>1980</v>
      </c>
      <c r="Y859" t="s">
        <v>18</v>
      </c>
      <c r="Z859">
        <v>28</v>
      </c>
      <c r="AA859" s="11" t="str">
        <f t="shared" si="66"/>
        <v>28 Jun 1980</v>
      </c>
      <c r="AD859" s="14" t="str">
        <f t="shared" si="67"/>
        <v>28 Jun 1980</v>
      </c>
      <c r="AE859">
        <f t="shared" ca="1" si="68"/>
        <v>46</v>
      </c>
      <c r="AH859" s="16">
        <v>7050.64</v>
      </c>
    </row>
    <row r="860" spans="1:34" ht="15.6" x14ac:dyDescent="0.3">
      <c r="A860" s="1"/>
      <c r="B860" s="1" t="s">
        <v>3240</v>
      </c>
      <c r="C860" s="1" t="s">
        <v>6213</v>
      </c>
      <c r="D860" t="s">
        <v>4735</v>
      </c>
      <c r="E860" t="s">
        <v>6214</v>
      </c>
      <c r="H860">
        <v>2</v>
      </c>
      <c r="K860" t="s">
        <v>2380</v>
      </c>
      <c r="L860" t="s">
        <v>2380</v>
      </c>
      <c r="O860">
        <v>31.07</v>
      </c>
      <c r="P860" t="str">
        <f t="shared" si="69"/>
        <v>Obesity</v>
      </c>
      <c r="S860">
        <v>4.62</v>
      </c>
      <c r="T860" t="str">
        <f t="shared" si="65"/>
        <v>normal</v>
      </c>
      <c r="X860">
        <v>1978</v>
      </c>
      <c r="Y860" t="s">
        <v>18</v>
      </c>
      <c r="Z860">
        <v>24</v>
      </c>
      <c r="AA860" s="11" t="str">
        <f t="shared" si="66"/>
        <v>24 Jun 1978</v>
      </c>
      <c r="AD860" s="14" t="str">
        <f t="shared" si="67"/>
        <v>24 Jun 1978</v>
      </c>
      <c r="AE860">
        <f t="shared" ca="1" si="68"/>
        <v>48</v>
      </c>
      <c r="AH860" s="16">
        <v>7054.41</v>
      </c>
    </row>
    <row r="861" spans="1:34" ht="15.6" x14ac:dyDescent="0.3">
      <c r="A861" s="1"/>
      <c r="B861" s="1" t="s">
        <v>3241</v>
      </c>
      <c r="C861" s="1" t="s">
        <v>6215</v>
      </c>
      <c r="D861" t="s">
        <v>4732</v>
      </c>
      <c r="E861" t="s">
        <v>6216</v>
      </c>
      <c r="H861">
        <v>0</v>
      </c>
      <c r="K861" t="s">
        <v>2380</v>
      </c>
      <c r="L861" t="s">
        <v>2380</v>
      </c>
      <c r="O861">
        <v>35.814999999999998</v>
      </c>
      <c r="P861" t="str">
        <f t="shared" si="69"/>
        <v>Obesity</v>
      </c>
      <c r="S861">
        <v>8.4700000000000006</v>
      </c>
      <c r="T861" t="str">
        <f t="shared" si="65"/>
        <v>diabetes</v>
      </c>
      <c r="X861">
        <v>1982</v>
      </c>
      <c r="Y861" t="s">
        <v>37</v>
      </c>
      <c r="Z861">
        <v>6</v>
      </c>
      <c r="AA861" s="11" t="str">
        <f t="shared" si="66"/>
        <v>6 Oct 1982</v>
      </c>
      <c r="AD861" s="14" t="str">
        <f t="shared" si="67"/>
        <v>6 Oct 1982</v>
      </c>
      <c r="AE861">
        <f t="shared" ca="1" si="68"/>
        <v>44</v>
      </c>
      <c r="AH861" s="16">
        <v>7077.19</v>
      </c>
    </row>
    <row r="862" spans="1:34" ht="15.6" x14ac:dyDescent="0.3">
      <c r="A862" s="1"/>
      <c r="B862" s="1" t="s">
        <v>3242</v>
      </c>
      <c r="C862" s="1" t="s">
        <v>6217</v>
      </c>
      <c r="D862" t="s">
        <v>4732</v>
      </c>
      <c r="E862" t="s">
        <v>5546</v>
      </c>
      <c r="H862">
        <v>0</v>
      </c>
      <c r="K862" t="s">
        <v>2380</v>
      </c>
      <c r="L862" t="s">
        <v>2380</v>
      </c>
      <c r="O862">
        <v>40.81</v>
      </c>
      <c r="P862" t="str">
        <f t="shared" si="69"/>
        <v>Obesity</v>
      </c>
      <c r="S862">
        <v>10.58</v>
      </c>
      <c r="T862" t="str">
        <f t="shared" si="65"/>
        <v>diabetes</v>
      </c>
      <c r="X862">
        <v>1992</v>
      </c>
      <c r="Y862" t="s">
        <v>18</v>
      </c>
      <c r="Z862">
        <v>18</v>
      </c>
      <c r="AA862" s="11" t="str">
        <f t="shared" si="66"/>
        <v>18 Jun 1992</v>
      </c>
      <c r="AD862" s="14" t="str">
        <f t="shared" si="67"/>
        <v>18 Jun 1992</v>
      </c>
      <c r="AE862">
        <f t="shared" ca="1" si="68"/>
        <v>34</v>
      </c>
      <c r="AH862" s="16">
        <v>7096.98</v>
      </c>
    </row>
    <row r="863" spans="1:34" ht="15.6" x14ac:dyDescent="0.3">
      <c r="A863" s="1"/>
      <c r="B863" s="1" t="s">
        <v>3243</v>
      </c>
      <c r="C863" s="1" t="s">
        <v>6218</v>
      </c>
      <c r="D863" t="s">
        <v>4732</v>
      </c>
      <c r="E863" t="s">
        <v>6219</v>
      </c>
      <c r="H863">
        <v>0</v>
      </c>
      <c r="K863" t="s">
        <v>2380</v>
      </c>
      <c r="L863" t="s">
        <v>2380</v>
      </c>
      <c r="O863">
        <v>24.605</v>
      </c>
      <c r="P863" t="str">
        <f t="shared" si="69"/>
        <v>Normal Weight</v>
      </c>
      <c r="S863">
        <v>7.48</v>
      </c>
      <c r="T863" t="str">
        <f t="shared" si="65"/>
        <v>diabetes</v>
      </c>
      <c r="X863">
        <v>1987</v>
      </c>
      <c r="Y863" t="s">
        <v>35</v>
      </c>
      <c r="Z863">
        <v>11</v>
      </c>
      <c r="AA863" s="11" t="str">
        <f t="shared" si="66"/>
        <v>11 Aug 1987</v>
      </c>
      <c r="AD863" s="14" t="str">
        <f t="shared" si="67"/>
        <v>11 Aug 1987</v>
      </c>
      <c r="AE863">
        <f t="shared" ca="1" si="68"/>
        <v>39</v>
      </c>
      <c r="AH863" s="16">
        <v>7106.81</v>
      </c>
    </row>
    <row r="864" spans="1:34" ht="15.6" x14ac:dyDescent="0.3">
      <c r="A864" s="1"/>
      <c r="B864" s="1" t="s">
        <v>3244</v>
      </c>
      <c r="C864" s="1" t="s">
        <v>6220</v>
      </c>
      <c r="D864" t="s">
        <v>4732</v>
      </c>
      <c r="E864" t="s">
        <v>6221</v>
      </c>
      <c r="H864">
        <v>0</v>
      </c>
      <c r="K864" t="s">
        <v>2380</v>
      </c>
      <c r="L864" t="s">
        <v>2380</v>
      </c>
      <c r="O864">
        <v>21.47</v>
      </c>
      <c r="P864" t="str">
        <f t="shared" si="69"/>
        <v>Normal Weight</v>
      </c>
      <c r="S864">
        <v>7.82</v>
      </c>
      <c r="T864" t="str">
        <f t="shared" si="65"/>
        <v>diabetes</v>
      </c>
      <c r="X864">
        <v>1968</v>
      </c>
      <c r="Y864" t="s">
        <v>18</v>
      </c>
      <c r="Z864">
        <v>29</v>
      </c>
      <c r="AA864" s="11" t="str">
        <f t="shared" si="66"/>
        <v>29 Jun 1968</v>
      </c>
      <c r="AD864" s="14" t="str">
        <f t="shared" si="67"/>
        <v>29 Jun 1968</v>
      </c>
      <c r="AE864">
        <f t="shared" ca="1" si="68"/>
        <v>58</v>
      </c>
      <c r="AH864" s="16">
        <v>7125.25</v>
      </c>
    </row>
    <row r="865" spans="1:34" ht="15.6" x14ac:dyDescent="0.3">
      <c r="A865" s="1"/>
      <c r="B865" s="1" t="s">
        <v>3245</v>
      </c>
      <c r="C865" s="1" t="s">
        <v>6222</v>
      </c>
      <c r="D865" t="s">
        <v>4735</v>
      </c>
      <c r="E865" t="s">
        <v>4836</v>
      </c>
      <c r="H865">
        <v>1</v>
      </c>
      <c r="K865" t="s">
        <v>2380</v>
      </c>
      <c r="L865" t="s">
        <v>2380</v>
      </c>
      <c r="O865">
        <v>52.89</v>
      </c>
      <c r="P865" t="str">
        <f t="shared" si="69"/>
        <v>Obesity</v>
      </c>
      <c r="S865">
        <v>4.96</v>
      </c>
      <c r="T865" t="str">
        <f t="shared" si="65"/>
        <v>normal</v>
      </c>
      <c r="X865">
        <v>1993</v>
      </c>
      <c r="Y865" t="s">
        <v>35</v>
      </c>
      <c r="Z865">
        <v>1</v>
      </c>
      <c r="AA865" s="11" t="str">
        <f t="shared" si="66"/>
        <v>1 Aug 1993</v>
      </c>
      <c r="AD865" s="14" t="str">
        <f t="shared" si="67"/>
        <v>1 Aug 1993</v>
      </c>
      <c r="AE865">
        <f t="shared" ca="1" si="68"/>
        <v>33</v>
      </c>
      <c r="AH865" s="16">
        <v>7128.64</v>
      </c>
    </row>
    <row r="866" spans="1:34" ht="15.6" x14ac:dyDescent="0.3">
      <c r="A866" s="1"/>
      <c r="B866" s="1" t="s">
        <v>3246</v>
      </c>
      <c r="C866" s="1" t="s">
        <v>6223</v>
      </c>
      <c r="D866" t="s">
        <v>4732</v>
      </c>
      <c r="E866" t="s">
        <v>5359</v>
      </c>
      <c r="H866">
        <v>1</v>
      </c>
      <c r="K866" t="s">
        <v>2380</v>
      </c>
      <c r="L866" t="s">
        <v>2380</v>
      </c>
      <c r="O866">
        <v>32.965000000000003</v>
      </c>
      <c r="P866" t="str">
        <f t="shared" si="69"/>
        <v>Obesity</v>
      </c>
      <c r="S866">
        <v>6.15</v>
      </c>
      <c r="T866" t="str">
        <f t="shared" si="65"/>
        <v>Prediabetes</v>
      </c>
      <c r="X866">
        <v>1984</v>
      </c>
      <c r="Y866" t="s">
        <v>10</v>
      </c>
      <c r="Z866">
        <v>7</v>
      </c>
      <c r="AA866" s="11" t="str">
        <f t="shared" si="66"/>
        <v>7 Jul 1984</v>
      </c>
      <c r="AD866" s="14" t="str">
        <f t="shared" si="67"/>
        <v>7 Jul 1984</v>
      </c>
      <c r="AE866">
        <f t="shared" ca="1" si="68"/>
        <v>42</v>
      </c>
      <c r="AH866" s="16">
        <v>7133.9</v>
      </c>
    </row>
    <row r="867" spans="1:34" ht="15.6" x14ac:dyDescent="0.3">
      <c r="A867" s="1"/>
      <c r="B867" s="1" t="s">
        <v>3247</v>
      </c>
      <c r="C867" s="1" t="s">
        <v>6224</v>
      </c>
      <c r="D867" t="s">
        <v>4735</v>
      </c>
      <c r="E867" t="s">
        <v>6225</v>
      </c>
      <c r="H867">
        <v>1</v>
      </c>
      <c r="K867" t="s">
        <v>2380</v>
      </c>
      <c r="L867" t="s">
        <v>2380</v>
      </c>
      <c r="O867">
        <v>36.799999999999997</v>
      </c>
      <c r="P867" t="str">
        <f t="shared" si="69"/>
        <v>Obesity</v>
      </c>
      <c r="S867">
        <v>4.62</v>
      </c>
      <c r="T867" t="str">
        <f t="shared" si="65"/>
        <v>normal</v>
      </c>
      <c r="X867">
        <v>1999</v>
      </c>
      <c r="Y867" t="s">
        <v>35</v>
      </c>
      <c r="Z867">
        <v>8</v>
      </c>
      <c r="AA867" s="11" t="str">
        <f t="shared" si="66"/>
        <v>8 Aug 1999</v>
      </c>
      <c r="AD867" s="14" t="str">
        <f t="shared" si="67"/>
        <v>8 Aug 1999</v>
      </c>
      <c r="AE867">
        <f t="shared" ca="1" si="68"/>
        <v>27</v>
      </c>
      <c r="AH867" s="16">
        <v>7144.4</v>
      </c>
    </row>
    <row r="868" spans="1:34" ht="15.6" x14ac:dyDescent="0.3">
      <c r="A868" s="1"/>
      <c r="B868" s="1" t="s">
        <v>3248</v>
      </c>
      <c r="C868" s="1" t="s">
        <v>6226</v>
      </c>
      <c r="D868" t="s">
        <v>4735</v>
      </c>
      <c r="E868" t="s">
        <v>6227</v>
      </c>
      <c r="H868">
        <v>2</v>
      </c>
      <c r="K868" t="s">
        <v>2380</v>
      </c>
      <c r="L868" t="s">
        <v>2380</v>
      </c>
      <c r="O868">
        <v>34.299999999999997</v>
      </c>
      <c r="P868" t="str">
        <f t="shared" si="69"/>
        <v>Obesity</v>
      </c>
      <c r="S868">
        <v>4.87</v>
      </c>
      <c r="T868" t="str">
        <f t="shared" si="65"/>
        <v>normal</v>
      </c>
      <c r="X868">
        <v>1984</v>
      </c>
      <c r="Y868" t="s">
        <v>15</v>
      </c>
      <c r="Z868">
        <v>21</v>
      </c>
      <c r="AA868" s="11" t="str">
        <f t="shared" si="66"/>
        <v>21 Nov 1984</v>
      </c>
      <c r="AD868" s="14" t="str">
        <f t="shared" si="67"/>
        <v>21 Nov 1984</v>
      </c>
      <c r="AE868">
        <f t="shared" ca="1" si="68"/>
        <v>41</v>
      </c>
      <c r="AH868" s="16">
        <v>7144.86</v>
      </c>
    </row>
    <row r="869" spans="1:34" ht="15.6" x14ac:dyDescent="0.3">
      <c r="A869" s="1"/>
      <c r="B869" s="1" t="s">
        <v>3249</v>
      </c>
      <c r="C869" s="1" t="s">
        <v>6228</v>
      </c>
      <c r="D869" t="s">
        <v>4735</v>
      </c>
      <c r="E869" t="s">
        <v>4866</v>
      </c>
      <c r="H869">
        <v>0</v>
      </c>
      <c r="K869" t="s">
        <v>2380</v>
      </c>
      <c r="L869" t="s">
        <v>2380</v>
      </c>
      <c r="O869">
        <v>35.244999999999997</v>
      </c>
      <c r="P869" t="str">
        <f t="shared" si="69"/>
        <v>Obesity</v>
      </c>
      <c r="S869">
        <v>4.63</v>
      </c>
      <c r="T869" t="str">
        <f t="shared" si="65"/>
        <v>normal</v>
      </c>
      <c r="X869">
        <v>1976</v>
      </c>
      <c r="Y869" t="s">
        <v>18</v>
      </c>
      <c r="Z869">
        <v>24</v>
      </c>
      <c r="AA869" s="11" t="str">
        <f t="shared" si="66"/>
        <v>24 Jun 1976</v>
      </c>
      <c r="AD869" s="14" t="str">
        <f t="shared" si="67"/>
        <v>24 Jun 1976</v>
      </c>
      <c r="AE869">
        <f t="shared" ca="1" si="68"/>
        <v>50</v>
      </c>
      <c r="AH869" s="16">
        <v>7147.11</v>
      </c>
    </row>
    <row r="870" spans="1:34" ht="15.6" x14ac:dyDescent="0.3">
      <c r="A870" s="1"/>
      <c r="B870" s="1" t="s">
        <v>3250</v>
      </c>
      <c r="C870" s="1" t="s">
        <v>6229</v>
      </c>
      <c r="D870" t="s">
        <v>5613</v>
      </c>
      <c r="E870" t="s">
        <v>6230</v>
      </c>
      <c r="H870">
        <v>0</v>
      </c>
      <c r="K870" t="s">
        <v>2380</v>
      </c>
      <c r="L870" t="s">
        <v>2380</v>
      </c>
      <c r="O870">
        <v>26.23</v>
      </c>
      <c r="P870" t="str">
        <f t="shared" si="69"/>
        <v>Overweight</v>
      </c>
      <c r="S870">
        <v>11.93</v>
      </c>
      <c r="T870" t="str">
        <f t="shared" si="65"/>
        <v>diabetes</v>
      </c>
      <c r="X870">
        <v>1978</v>
      </c>
      <c r="Y870" t="s">
        <v>10</v>
      </c>
      <c r="Z870">
        <v>30</v>
      </c>
      <c r="AA870" s="11" t="str">
        <f t="shared" si="66"/>
        <v>30 Jul 1978</v>
      </c>
      <c r="AD870" s="14" t="str">
        <f t="shared" si="67"/>
        <v>30 Jul 1978</v>
      </c>
      <c r="AE870">
        <f t="shared" ca="1" si="68"/>
        <v>48</v>
      </c>
      <c r="AH870" s="16">
        <v>7147.47</v>
      </c>
    </row>
    <row r="871" spans="1:34" ht="15.6" x14ac:dyDescent="0.3">
      <c r="A871" s="1"/>
      <c r="B871" s="1" t="s">
        <v>3251</v>
      </c>
      <c r="C871" s="1" t="s">
        <v>6231</v>
      </c>
      <c r="D871" t="s">
        <v>4735</v>
      </c>
      <c r="E871" t="s">
        <v>6232</v>
      </c>
      <c r="H871">
        <v>2</v>
      </c>
      <c r="K871" t="s">
        <v>2380</v>
      </c>
      <c r="L871" t="s">
        <v>2380</v>
      </c>
      <c r="O871">
        <v>36.1</v>
      </c>
      <c r="P871" t="str">
        <f t="shared" si="69"/>
        <v>Obesity</v>
      </c>
      <c r="S871">
        <v>5.65</v>
      </c>
      <c r="T871" t="str">
        <f t="shared" si="65"/>
        <v>normal</v>
      </c>
      <c r="X871">
        <v>1984</v>
      </c>
      <c r="Y871" t="s">
        <v>18</v>
      </c>
      <c r="Z871">
        <v>29</v>
      </c>
      <c r="AA871" s="11" t="str">
        <f t="shared" si="66"/>
        <v>29 Jun 1984</v>
      </c>
      <c r="AD871" s="14" t="str">
        <f t="shared" si="67"/>
        <v>29 Jun 1984</v>
      </c>
      <c r="AE871">
        <f t="shared" ca="1" si="68"/>
        <v>42</v>
      </c>
      <c r="AH871" s="16">
        <v>7151.09</v>
      </c>
    </row>
    <row r="872" spans="1:34" ht="15.6" x14ac:dyDescent="0.3">
      <c r="A872" s="1"/>
      <c r="B872" s="1" t="s">
        <v>3252</v>
      </c>
      <c r="C872" s="1" t="s">
        <v>6233</v>
      </c>
      <c r="D872" t="s">
        <v>4735</v>
      </c>
      <c r="E872" t="s">
        <v>4940</v>
      </c>
      <c r="H872">
        <v>1</v>
      </c>
      <c r="K872" t="s">
        <v>2380</v>
      </c>
      <c r="L872" t="s">
        <v>2380</v>
      </c>
      <c r="O872">
        <v>37.1</v>
      </c>
      <c r="P872" t="str">
        <f t="shared" si="69"/>
        <v>Obesity</v>
      </c>
      <c r="S872">
        <v>11.21</v>
      </c>
      <c r="T872" t="str">
        <f t="shared" si="65"/>
        <v>diabetes</v>
      </c>
      <c r="X872">
        <v>1978</v>
      </c>
      <c r="Y872" t="s">
        <v>20</v>
      </c>
      <c r="Z872">
        <v>6</v>
      </c>
      <c r="AA872" s="11" t="str">
        <f t="shared" si="66"/>
        <v>6 Sep 1978</v>
      </c>
      <c r="AD872" s="14" t="str">
        <f t="shared" si="67"/>
        <v>6 Sep 1978</v>
      </c>
      <c r="AE872">
        <f t="shared" ca="1" si="68"/>
        <v>48</v>
      </c>
      <c r="AH872" s="16">
        <v>7152.67</v>
      </c>
    </row>
    <row r="873" spans="1:34" ht="15.6" x14ac:dyDescent="0.3">
      <c r="A873" s="1"/>
      <c r="B873" s="1" t="s">
        <v>3253</v>
      </c>
      <c r="C873" s="1" t="s">
        <v>6234</v>
      </c>
      <c r="D873" t="s">
        <v>4735</v>
      </c>
      <c r="E873" t="s">
        <v>4759</v>
      </c>
      <c r="H873">
        <v>1</v>
      </c>
      <c r="K873" t="s">
        <v>2380</v>
      </c>
      <c r="L873" t="s">
        <v>2380</v>
      </c>
      <c r="O873">
        <v>27.5</v>
      </c>
      <c r="P873" t="str">
        <f t="shared" si="69"/>
        <v>Overweight</v>
      </c>
      <c r="S873">
        <v>10.62</v>
      </c>
      <c r="T873" t="str">
        <f t="shared" si="65"/>
        <v>diabetes</v>
      </c>
      <c r="X873">
        <v>1981</v>
      </c>
      <c r="Y873" t="s">
        <v>10</v>
      </c>
      <c r="Z873">
        <v>17</v>
      </c>
      <c r="AA873" s="11" t="str">
        <f t="shared" si="66"/>
        <v>17 Jul 1981</v>
      </c>
      <c r="AD873" s="14" t="str">
        <f t="shared" si="67"/>
        <v>17 Jul 1981</v>
      </c>
      <c r="AE873">
        <f t="shared" ca="1" si="68"/>
        <v>45</v>
      </c>
      <c r="AH873" s="16">
        <v>7153.55</v>
      </c>
    </row>
    <row r="874" spans="1:34" ht="15.6" x14ac:dyDescent="0.3">
      <c r="A874" s="1"/>
      <c r="B874" s="1" t="s">
        <v>3254</v>
      </c>
      <c r="C874" s="1" t="s">
        <v>6235</v>
      </c>
      <c r="D874" t="s">
        <v>4735</v>
      </c>
      <c r="E874" t="s">
        <v>6236</v>
      </c>
      <c r="H874">
        <v>1</v>
      </c>
      <c r="K874" t="s">
        <v>2380</v>
      </c>
      <c r="L874" t="s">
        <v>2380</v>
      </c>
      <c r="O874">
        <v>24.7</v>
      </c>
      <c r="P874" t="str">
        <f t="shared" si="69"/>
        <v>Normal Weight</v>
      </c>
      <c r="S874">
        <v>10.7</v>
      </c>
      <c r="T874" t="str">
        <f t="shared" si="65"/>
        <v>diabetes</v>
      </c>
      <c r="X874">
        <v>1980</v>
      </c>
      <c r="Y874" t="s">
        <v>18</v>
      </c>
      <c r="Z874">
        <v>22</v>
      </c>
      <c r="AA874" s="11" t="str">
        <f t="shared" si="66"/>
        <v>22 Jun 1980</v>
      </c>
      <c r="AD874" s="14" t="str">
        <f t="shared" si="67"/>
        <v>22 Jun 1980</v>
      </c>
      <c r="AE874">
        <f t="shared" ca="1" si="68"/>
        <v>46</v>
      </c>
      <c r="AH874" s="16">
        <v>7160.09</v>
      </c>
    </row>
    <row r="875" spans="1:34" ht="15.6" x14ac:dyDescent="0.3">
      <c r="A875" s="1"/>
      <c r="B875" s="1" t="s">
        <v>3255</v>
      </c>
      <c r="C875" s="1" t="s">
        <v>6237</v>
      </c>
      <c r="D875" t="s">
        <v>5613</v>
      </c>
      <c r="E875" t="s">
        <v>6238</v>
      </c>
      <c r="H875">
        <v>1</v>
      </c>
      <c r="K875" t="s">
        <v>2380</v>
      </c>
      <c r="L875" t="s">
        <v>2380</v>
      </c>
      <c r="O875">
        <v>26.78</v>
      </c>
      <c r="P875" t="str">
        <f t="shared" si="69"/>
        <v>Overweight</v>
      </c>
      <c r="S875">
        <v>10.02</v>
      </c>
      <c r="T875" t="str">
        <f t="shared" si="65"/>
        <v>diabetes</v>
      </c>
      <c r="X875">
        <v>1980</v>
      </c>
      <c r="Y875" t="s">
        <v>37</v>
      </c>
      <c r="Z875">
        <v>7</v>
      </c>
      <c r="AA875" s="11" t="str">
        <f t="shared" si="66"/>
        <v>7 Oct 1980</v>
      </c>
      <c r="AD875" s="14" t="str">
        <f t="shared" si="67"/>
        <v>7 Oct 1980</v>
      </c>
      <c r="AE875">
        <f t="shared" ca="1" si="68"/>
        <v>46</v>
      </c>
      <c r="AH875" s="16">
        <v>7160.33</v>
      </c>
    </row>
    <row r="876" spans="1:34" ht="15.6" x14ac:dyDescent="0.3">
      <c r="A876" s="1"/>
      <c r="B876" s="1" t="s">
        <v>3256</v>
      </c>
      <c r="C876" s="1" t="s">
        <v>6239</v>
      </c>
      <c r="D876" t="s">
        <v>4732</v>
      </c>
      <c r="E876" t="s">
        <v>6240</v>
      </c>
      <c r="H876">
        <v>0</v>
      </c>
      <c r="K876" t="s">
        <v>2380</v>
      </c>
      <c r="L876" t="s">
        <v>2380</v>
      </c>
      <c r="O876">
        <v>45.8</v>
      </c>
      <c r="P876" t="str">
        <f t="shared" si="69"/>
        <v>Obesity</v>
      </c>
      <c r="S876">
        <v>4.8499999999999996</v>
      </c>
      <c r="T876" t="str">
        <f t="shared" si="65"/>
        <v>normal</v>
      </c>
      <c r="X876">
        <v>1980</v>
      </c>
      <c r="Y876" t="s">
        <v>20</v>
      </c>
      <c r="Z876">
        <v>30</v>
      </c>
      <c r="AA876" s="11" t="str">
        <f t="shared" si="66"/>
        <v>30 Sep 1980</v>
      </c>
      <c r="AD876" s="14" t="str">
        <f t="shared" si="67"/>
        <v>30 Sep 1980</v>
      </c>
      <c r="AE876">
        <f t="shared" ca="1" si="68"/>
        <v>46</v>
      </c>
      <c r="AH876" s="16">
        <v>7162.01</v>
      </c>
    </row>
    <row r="877" spans="1:34" ht="15.6" x14ac:dyDescent="0.3">
      <c r="A877" s="1"/>
      <c r="B877" s="1" t="s">
        <v>3257</v>
      </c>
      <c r="C877" s="1" t="s">
        <v>6241</v>
      </c>
      <c r="D877" t="s">
        <v>5613</v>
      </c>
      <c r="E877" t="s">
        <v>5511</v>
      </c>
      <c r="H877">
        <v>2</v>
      </c>
      <c r="K877" t="s">
        <v>2380</v>
      </c>
      <c r="L877" t="s">
        <v>2380</v>
      </c>
      <c r="O877">
        <v>29</v>
      </c>
      <c r="P877" t="str">
        <f t="shared" si="69"/>
        <v>Overweight</v>
      </c>
      <c r="S877">
        <v>4.3899999999999997</v>
      </c>
      <c r="T877" t="str">
        <f t="shared" si="65"/>
        <v>normal</v>
      </c>
      <c r="X877">
        <v>1982</v>
      </c>
      <c r="Y877" t="s">
        <v>35</v>
      </c>
      <c r="Z877">
        <v>16</v>
      </c>
      <c r="AA877" s="11" t="str">
        <f t="shared" si="66"/>
        <v>16 Aug 1982</v>
      </c>
      <c r="AD877" s="14" t="str">
        <f t="shared" si="67"/>
        <v>16 Aug 1982</v>
      </c>
      <c r="AE877">
        <f t="shared" ca="1" si="68"/>
        <v>44</v>
      </c>
      <c r="AH877" s="16">
        <v>7173.36</v>
      </c>
    </row>
    <row r="878" spans="1:34" ht="15.6" x14ac:dyDescent="0.3">
      <c r="A878" s="1"/>
      <c r="B878" s="1" t="s">
        <v>3258</v>
      </c>
      <c r="C878" s="1" t="s">
        <v>6242</v>
      </c>
      <c r="D878" t="s">
        <v>4732</v>
      </c>
      <c r="E878" t="s">
        <v>6243</v>
      </c>
      <c r="H878">
        <v>0</v>
      </c>
      <c r="K878" t="s">
        <v>2380</v>
      </c>
      <c r="L878" t="s">
        <v>2380</v>
      </c>
      <c r="O878">
        <v>33.534999999999997</v>
      </c>
      <c r="P878" t="str">
        <f t="shared" si="69"/>
        <v>Obesity</v>
      </c>
      <c r="S878">
        <v>8.24</v>
      </c>
      <c r="T878" t="str">
        <f t="shared" si="65"/>
        <v>diabetes</v>
      </c>
      <c r="X878">
        <v>1975</v>
      </c>
      <c r="Y878" t="s">
        <v>10</v>
      </c>
      <c r="Z878">
        <v>19</v>
      </c>
      <c r="AA878" s="11" t="str">
        <f t="shared" si="66"/>
        <v>19 Jul 1975</v>
      </c>
      <c r="AD878" s="14" t="str">
        <f t="shared" si="67"/>
        <v>19 Jul 1975</v>
      </c>
      <c r="AE878">
        <f t="shared" ca="1" si="68"/>
        <v>51</v>
      </c>
      <c r="AH878" s="16">
        <v>7175.51</v>
      </c>
    </row>
    <row r="879" spans="1:34" ht="15.6" x14ac:dyDescent="0.3">
      <c r="A879" s="1"/>
      <c r="B879" s="1" t="s">
        <v>3259</v>
      </c>
      <c r="C879" s="1" t="s">
        <v>6244</v>
      </c>
      <c r="D879" t="s">
        <v>4732</v>
      </c>
      <c r="E879" t="s">
        <v>6245</v>
      </c>
      <c r="H879">
        <v>0</v>
      </c>
      <c r="K879" t="s">
        <v>2380</v>
      </c>
      <c r="L879" t="s">
        <v>2380</v>
      </c>
      <c r="O879">
        <v>32.774999999999999</v>
      </c>
      <c r="P879" t="str">
        <f t="shared" si="69"/>
        <v>Obesity</v>
      </c>
      <c r="S879">
        <v>9.77</v>
      </c>
      <c r="T879" t="str">
        <f t="shared" si="65"/>
        <v>diabetes</v>
      </c>
      <c r="X879">
        <v>1968</v>
      </c>
      <c r="Y879" t="s">
        <v>35</v>
      </c>
      <c r="Z879">
        <v>26</v>
      </c>
      <c r="AA879" s="11" t="str">
        <f t="shared" si="66"/>
        <v>26 Aug 1968</v>
      </c>
      <c r="AD879" s="14" t="str">
        <f t="shared" si="67"/>
        <v>26 Aug 1968</v>
      </c>
      <c r="AE879">
        <f t="shared" ca="1" si="68"/>
        <v>58</v>
      </c>
      <c r="AH879" s="16">
        <v>7179.52</v>
      </c>
    </row>
    <row r="880" spans="1:34" ht="15.6" x14ac:dyDescent="0.3">
      <c r="A880" s="1"/>
      <c r="B880" s="1" t="s">
        <v>3260</v>
      </c>
      <c r="C880" s="1" t="s">
        <v>6246</v>
      </c>
      <c r="D880" t="s">
        <v>4732</v>
      </c>
      <c r="E880" t="s">
        <v>6247</v>
      </c>
      <c r="H880">
        <v>2</v>
      </c>
      <c r="K880" t="s">
        <v>2380</v>
      </c>
      <c r="L880" t="s">
        <v>2380</v>
      </c>
      <c r="O880">
        <v>37.51</v>
      </c>
      <c r="P880" t="str">
        <f t="shared" si="69"/>
        <v>Obesity</v>
      </c>
      <c r="S880">
        <v>5.5</v>
      </c>
      <c r="T880" t="str">
        <f t="shared" si="65"/>
        <v>normal</v>
      </c>
      <c r="X880">
        <v>1982</v>
      </c>
      <c r="Y880" t="s">
        <v>20</v>
      </c>
      <c r="Z880">
        <v>14</v>
      </c>
      <c r="AA880" s="11" t="str">
        <f t="shared" si="66"/>
        <v>14 Sep 1982</v>
      </c>
      <c r="AD880" s="14" t="str">
        <f t="shared" si="67"/>
        <v>14 Sep 1982</v>
      </c>
      <c r="AE880">
        <f t="shared" ca="1" si="68"/>
        <v>44</v>
      </c>
      <c r="AH880" s="16">
        <v>7196.87</v>
      </c>
    </row>
    <row r="881" spans="1:34" ht="15.6" x14ac:dyDescent="0.3">
      <c r="A881" s="1"/>
      <c r="B881" s="1" t="s">
        <v>3261</v>
      </c>
      <c r="C881" s="1" t="s">
        <v>6248</v>
      </c>
      <c r="D881" t="s">
        <v>5613</v>
      </c>
      <c r="E881" t="s">
        <v>5883</v>
      </c>
      <c r="H881">
        <v>1</v>
      </c>
      <c r="K881" t="s">
        <v>2380</v>
      </c>
      <c r="L881" t="s">
        <v>2380</v>
      </c>
      <c r="O881">
        <v>39.86</v>
      </c>
      <c r="P881" t="str">
        <f t="shared" si="69"/>
        <v>Obesity</v>
      </c>
      <c r="S881">
        <v>11.84</v>
      </c>
      <c r="T881" t="str">
        <f t="shared" si="65"/>
        <v>diabetes</v>
      </c>
      <c r="X881">
        <v>1983</v>
      </c>
      <c r="Y881" t="s">
        <v>35</v>
      </c>
      <c r="Z881">
        <v>11</v>
      </c>
      <c r="AA881" s="11" t="str">
        <f t="shared" si="66"/>
        <v>11 Aug 1983</v>
      </c>
      <c r="AD881" s="14" t="str">
        <f t="shared" si="67"/>
        <v>11 Aug 1983</v>
      </c>
      <c r="AE881">
        <f t="shared" ca="1" si="68"/>
        <v>43</v>
      </c>
      <c r="AH881" s="16">
        <v>7201.7</v>
      </c>
    </row>
    <row r="882" spans="1:34" ht="15.6" x14ac:dyDescent="0.3">
      <c r="A882" s="1"/>
      <c r="B882" s="1" t="s">
        <v>3262</v>
      </c>
      <c r="C882" s="1" t="s">
        <v>6249</v>
      </c>
      <c r="D882" t="s">
        <v>5613</v>
      </c>
      <c r="E882" t="s">
        <v>6250</v>
      </c>
      <c r="H882">
        <v>0</v>
      </c>
      <c r="K882" t="s">
        <v>2380</v>
      </c>
      <c r="L882" t="s">
        <v>2380</v>
      </c>
      <c r="O882">
        <v>42.13</v>
      </c>
      <c r="P882" t="str">
        <f t="shared" si="69"/>
        <v>Obesity</v>
      </c>
      <c r="S882">
        <v>4.66</v>
      </c>
      <c r="T882" t="str">
        <f t="shared" si="65"/>
        <v>normal</v>
      </c>
      <c r="X882">
        <v>1983</v>
      </c>
      <c r="Y882" t="s">
        <v>15</v>
      </c>
      <c r="Z882">
        <v>21</v>
      </c>
      <c r="AA882" s="11" t="str">
        <f t="shared" si="66"/>
        <v>21 Nov 1983</v>
      </c>
      <c r="AD882" s="14" t="str">
        <f t="shared" si="67"/>
        <v>21 Nov 1983</v>
      </c>
      <c r="AE882">
        <f t="shared" ca="1" si="68"/>
        <v>42</v>
      </c>
      <c r="AH882" s="16">
        <v>7209.49</v>
      </c>
    </row>
    <row r="883" spans="1:34" ht="15.6" x14ac:dyDescent="0.3">
      <c r="A883" s="1"/>
      <c r="B883" s="1" t="s">
        <v>3263</v>
      </c>
      <c r="C883" s="1" t="s">
        <v>6251</v>
      </c>
      <c r="D883" t="s">
        <v>4732</v>
      </c>
      <c r="E883" t="s">
        <v>6252</v>
      </c>
      <c r="H883">
        <v>0</v>
      </c>
      <c r="K883" t="s">
        <v>2380</v>
      </c>
      <c r="L883" t="s">
        <v>2380</v>
      </c>
      <c r="O883">
        <v>35.99</v>
      </c>
      <c r="P883" t="str">
        <f t="shared" si="69"/>
        <v>Obesity</v>
      </c>
      <c r="S883">
        <v>11.11</v>
      </c>
      <c r="T883" t="str">
        <f t="shared" si="65"/>
        <v>diabetes</v>
      </c>
      <c r="X883">
        <v>1991</v>
      </c>
      <c r="Y883" t="s">
        <v>18</v>
      </c>
      <c r="Z883">
        <v>28</v>
      </c>
      <c r="AA883" s="11" t="str">
        <f t="shared" si="66"/>
        <v>28 Jun 1991</v>
      </c>
      <c r="AD883" s="14" t="str">
        <f t="shared" si="67"/>
        <v>28 Jun 1991</v>
      </c>
      <c r="AE883">
        <f t="shared" ca="1" si="68"/>
        <v>35</v>
      </c>
      <c r="AH883" s="16">
        <v>7220.25</v>
      </c>
    </row>
    <row r="884" spans="1:34" ht="15.6" x14ac:dyDescent="0.3">
      <c r="A884" s="1"/>
      <c r="B884" s="1" t="s">
        <v>3264</v>
      </c>
      <c r="C884" s="1" t="s">
        <v>6253</v>
      </c>
      <c r="D884" t="s">
        <v>4732</v>
      </c>
      <c r="E884" t="s">
        <v>6254</v>
      </c>
      <c r="H884">
        <v>1</v>
      </c>
      <c r="K884" t="s">
        <v>2380</v>
      </c>
      <c r="L884" t="s">
        <v>2380</v>
      </c>
      <c r="O884">
        <v>35.200000000000003</v>
      </c>
      <c r="P884" t="str">
        <f t="shared" si="69"/>
        <v>Obesity</v>
      </c>
      <c r="S884">
        <v>7.72</v>
      </c>
      <c r="T884" t="str">
        <f t="shared" si="65"/>
        <v>diabetes</v>
      </c>
      <c r="X884">
        <v>1977</v>
      </c>
      <c r="Y884" t="s">
        <v>20</v>
      </c>
      <c r="Z884">
        <v>15</v>
      </c>
      <c r="AA884" s="11" t="str">
        <f t="shared" si="66"/>
        <v>15 Sep 1977</v>
      </c>
      <c r="AD884" s="14" t="str">
        <f t="shared" si="67"/>
        <v>15 Sep 1977</v>
      </c>
      <c r="AE884">
        <f t="shared" ca="1" si="68"/>
        <v>49</v>
      </c>
      <c r="AH884" s="16">
        <v>7222.79</v>
      </c>
    </row>
    <row r="885" spans="1:34" ht="15.6" x14ac:dyDescent="0.3">
      <c r="A885" s="1"/>
      <c r="B885" s="1" t="s">
        <v>3265</v>
      </c>
      <c r="C885" s="1" t="s">
        <v>6255</v>
      </c>
      <c r="D885" t="s">
        <v>4732</v>
      </c>
      <c r="E885" t="s">
        <v>6256</v>
      </c>
      <c r="H885">
        <v>2</v>
      </c>
      <c r="K885" t="s">
        <v>2380</v>
      </c>
      <c r="L885" t="s">
        <v>2380</v>
      </c>
      <c r="O885">
        <v>29.91</v>
      </c>
      <c r="P885" t="str">
        <f t="shared" si="69"/>
        <v>Overweight</v>
      </c>
      <c r="S885">
        <v>5.55</v>
      </c>
      <c r="T885" t="str">
        <f t="shared" si="65"/>
        <v>normal</v>
      </c>
      <c r="X885">
        <v>1986</v>
      </c>
      <c r="Y885" t="s">
        <v>10</v>
      </c>
      <c r="Z885">
        <v>13</v>
      </c>
      <c r="AA885" s="11" t="str">
        <f t="shared" si="66"/>
        <v>13 Jul 1986</v>
      </c>
      <c r="AD885" s="14" t="str">
        <f t="shared" si="67"/>
        <v>13 Jul 1986</v>
      </c>
      <c r="AE885">
        <f t="shared" ca="1" si="68"/>
        <v>40</v>
      </c>
      <c r="AH885" s="16">
        <v>7228.22</v>
      </c>
    </row>
    <row r="886" spans="1:34" ht="15.6" x14ac:dyDescent="0.3">
      <c r="A886" s="1"/>
      <c r="B886" s="1" t="s">
        <v>3266</v>
      </c>
      <c r="C886" s="1" t="s">
        <v>6257</v>
      </c>
      <c r="D886" t="s">
        <v>4732</v>
      </c>
      <c r="E886" t="s">
        <v>5258</v>
      </c>
      <c r="H886">
        <v>1</v>
      </c>
      <c r="K886" t="s">
        <v>2380</v>
      </c>
      <c r="L886" t="s">
        <v>2380</v>
      </c>
      <c r="O886">
        <v>36.479999999999997</v>
      </c>
      <c r="P886" t="str">
        <f t="shared" si="69"/>
        <v>Obesity</v>
      </c>
      <c r="S886">
        <v>5.05</v>
      </c>
      <c r="T886" t="str">
        <f t="shared" si="65"/>
        <v>normal</v>
      </c>
      <c r="X886">
        <v>1986</v>
      </c>
      <c r="Y886" t="s">
        <v>20</v>
      </c>
      <c r="Z886">
        <v>2</v>
      </c>
      <c r="AA886" s="11" t="str">
        <f t="shared" si="66"/>
        <v>2 Sep 1986</v>
      </c>
      <c r="AD886" s="14" t="str">
        <f t="shared" si="67"/>
        <v>2 Sep 1986</v>
      </c>
      <c r="AE886">
        <f t="shared" ca="1" si="68"/>
        <v>40</v>
      </c>
      <c r="AH886" s="16">
        <v>7243.81</v>
      </c>
    </row>
    <row r="887" spans="1:34" ht="15.6" x14ac:dyDescent="0.3">
      <c r="A887" s="1"/>
      <c r="B887" s="1" t="s">
        <v>3267</v>
      </c>
      <c r="C887" s="1" t="s">
        <v>6258</v>
      </c>
      <c r="D887" t="s">
        <v>4732</v>
      </c>
      <c r="E887" t="s">
        <v>6259</v>
      </c>
      <c r="H887">
        <v>1</v>
      </c>
      <c r="K887" t="s">
        <v>2380</v>
      </c>
      <c r="L887" t="s">
        <v>2380</v>
      </c>
      <c r="O887">
        <v>27.5</v>
      </c>
      <c r="P887" t="str">
        <f t="shared" si="69"/>
        <v>Overweight</v>
      </c>
      <c r="S887">
        <v>8.69</v>
      </c>
      <c r="T887" t="str">
        <f t="shared" si="65"/>
        <v>diabetes</v>
      </c>
      <c r="X887">
        <v>1982</v>
      </c>
      <c r="Y887" t="s">
        <v>10</v>
      </c>
      <c r="Z887">
        <v>24</v>
      </c>
      <c r="AA887" s="11" t="str">
        <f t="shared" si="66"/>
        <v>24 Jul 1982</v>
      </c>
      <c r="AD887" s="14" t="str">
        <f t="shared" si="67"/>
        <v>24 Jul 1982</v>
      </c>
      <c r="AE887">
        <f t="shared" ca="1" si="68"/>
        <v>44</v>
      </c>
      <c r="AH887" s="16">
        <v>7248.71</v>
      </c>
    </row>
    <row r="888" spans="1:34" ht="15.6" x14ac:dyDescent="0.3">
      <c r="A888" s="1"/>
      <c r="B888" s="1" t="s">
        <v>3268</v>
      </c>
      <c r="C888" s="1" t="s">
        <v>6260</v>
      </c>
      <c r="D888" t="s">
        <v>4732</v>
      </c>
      <c r="E888" t="s">
        <v>6261</v>
      </c>
      <c r="H888">
        <v>1</v>
      </c>
      <c r="K888" t="s">
        <v>2380</v>
      </c>
      <c r="L888" t="s">
        <v>2380</v>
      </c>
      <c r="O888">
        <v>33.44</v>
      </c>
      <c r="P888" t="str">
        <f t="shared" si="69"/>
        <v>Obesity</v>
      </c>
      <c r="S888">
        <v>5.9</v>
      </c>
      <c r="T888" t="str">
        <f t="shared" si="65"/>
        <v>Prediabetes</v>
      </c>
      <c r="X888">
        <v>1981</v>
      </c>
      <c r="Y888" t="s">
        <v>35</v>
      </c>
      <c r="Z888">
        <v>14</v>
      </c>
      <c r="AA888" s="11" t="str">
        <f t="shared" si="66"/>
        <v>14 Aug 1981</v>
      </c>
      <c r="AD888" s="14" t="str">
        <f t="shared" si="67"/>
        <v>14 Aug 1981</v>
      </c>
      <c r="AE888">
        <f t="shared" ca="1" si="68"/>
        <v>45</v>
      </c>
      <c r="AH888" s="16">
        <v>7256.72</v>
      </c>
    </row>
    <row r="889" spans="1:34" ht="15.6" x14ac:dyDescent="0.3">
      <c r="A889" s="1"/>
      <c r="B889" s="1" t="s">
        <v>3269</v>
      </c>
      <c r="C889" s="1" t="s">
        <v>6262</v>
      </c>
      <c r="D889" t="s">
        <v>4732</v>
      </c>
      <c r="E889" t="s">
        <v>6263</v>
      </c>
      <c r="H889">
        <v>1</v>
      </c>
      <c r="K889" t="s">
        <v>2380</v>
      </c>
      <c r="L889" t="s">
        <v>2380</v>
      </c>
      <c r="O889">
        <v>28.215</v>
      </c>
      <c r="P889" t="str">
        <f t="shared" si="69"/>
        <v>Overweight</v>
      </c>
      <c r="S889">
        <v>6.29</v>
      </c>
      <c r="T889" t="str">
        <f t="shared" si="65"/>
        <v>Prediabetes</v>
      </c>
      <c r="X889">
        <v>1981</v>
      </c>
      <c r="Y889" t="s">
        <v>18</v>
      </c>
      <c r="Z889">
        <v>13</v>
      </c>
      <c r="AA889" s="11" t="str">
        <f t="shared" si="66"/>
        <v>13 Jun 1981</v>
      </c>
      <c r="AD889" s="14" t="str">
        <f t="shared" si="67"/>
        <v>13 Jun 1981</v>
      </c>
      <c r="AE889">
        <f t="shared" ca="1" si="68"/>
        <v>45</v>
      </c>
      <c r="AH889" s="16">
        <v>7261.74</v>
      </c>
    </row>
    <row r="890" spans="1:34" ht="15.6" x14ac:dyDescent="0.3">
      <c r="A890" s="1"/>
      <c r="B890" s="1" t="s">
        <v>3270</v>
      </c>
      <c r="C890" s="1" t="s">
        <v>6264</v>
      </c>
      <c r="D890" t="s">
        <v>4732</v>
      </c>
      <c r="E890" t="s">
        <v>6265</v>
      </c>
      <c r="H890">
        <v>1</v>
      </c>
      <c r="K890" t="s">
        <v>2380</v>
      </c>
      <c r="L890" t="s">
        <v>2380</v>
      </c>
      <c r="O890">
        <v>27.17</v>
      </c>
      <c r="P890" t="str">
        <f t="shared" si="69"/>
        <v>Overweight</v>
      </c>
      <c r="S890">
        <v>5.84</v>
      </c>
      <c r="T890" t="str">
        <f t="shared" si="65"/>
        <v>Prediabetes</v>
      </c>
      <c r="X890">
        <v>1973</v>
      </c>
      <c r="Y890" t="s">
        <v>37</v>
      </c>
      <c r="Z890">
        <v>25</v>
      </c>
      <c r="AA890" s="11" t="str">
        <f t="shared" si="66"/>
        <v>25 Oct 1973</v>
      </c>
      <c r="AD890" s="14" t="str">
        <f t="shared" si="67"/>
        <v>25 Oct 1973</v>
      </c>
      <c r="AE890">
        <f t="shared" ca="1" si="68"/>
        <v>52</v>
      </c>
      <c r="AH890" s="16">
        <v>7265.58</v>
      </c>
    </row>
    <row r="891" spans="1:34" ht="15.6" x14ac:dyDescent="0.3">
      <c r="A891" s="1"/>
      <c r="B891" s="1" t="s">
        <v>3271</v>
      </c>
      <c r="C891" s="1" t="s">
        <v>6266</v>
      </c>
      <c r="D891" t="s">
        <v>4732</v>
      </c>
      <c r="E891" t="s">
        <v>6267</v>
      </c>
      <c r="H891">
        <v>0</v>
      </c>
      <c r="K891" t="s">
        <v>2380</v>
      </c>
      <c r="L891" t="s">
        <v>2380</v>
      </c>
      <c r="O891">
        <v>35.380000000000003</v>
      </c>
      <c r="P891" t="str">
        <f t="shared" si="69"/>
        <v>Obesity</v>
      </c>
      <c r="S891">
        <v>6.12</v>
      </c>
      <c r="T891" t="str">
        <f t="shared" si="65"/>
        <v>Prediabetes</v>
      </c>
      <c r="X891">
        <v>1981</v>
      </c>
      <c r="Y891" t="s">
        <v>35</v>
      </c>
      <c r="Z891">
        <v>4</v>
      </c>
      <c r="AA891" s="11" t="str">
        <f t="shared" si="66"/>
        <v>4 Aug 1981</v>
      </c>
      <c r="AD891" s="14" t="str">
        <f t="shared" si="67"/>
        <v>4 Aug 1981</v>
      </c>
      <c r="AE891">
        <f t="shared" ca="1" si="68"/>
        <v>45</v>
      </c>
      <c r="AH891" s="16">
        <v>7265.7</v>
      </c>
    </row>
    <row r="892" spans="1:34" ht="15.6" x14ac:dyDescent="0.3">
      <c r="A892" s="1"/>
      <c r="B892" s="1" t="s">
        <v>3272</v>
      </c>
      <c r="C892" s="1" t="s">
        <v>6268</v>
      </c>
      <c r="D892" t="s">
        <v>5613</v>
      </c>
      <c r="E892" t="s">
        <v>6269</v>
      </c>
      <c r="H892">
        <v>0</v>
      </c>
      <c r="K892" t="s">
        <v>2380</v>
      </c>
      <c r="L892" t="s">
        <v>2380</v>
      </c>
      <c r="O892">
        <v>43.48</v>
      </c>
      <c r="P892" t="str">
        <f t="shared" si="69"/>
        <v>Obesity</v>
      </c>
      <c r="S892">
        <v>6.24</v>
      </c>
      <c r="T892" t="str">
        <f t="shared" si="65"/>
        <v>Prediabetes</v>
      </c>
      <c r="X892">
        <v>1976</v>
      </c>
      <c r="Y892" t="s">
        <v>30</v>
      </c>
      <c r="Z892">
        <v>18</v>
      </c>
      <c r="AA892" s="11" t="str">
        <f t="shared" si="66"/>
        <v>18 Dec 1976</v>
      </c>
      <c r="AD892" s="14" t="str">
        <f t="shared" si="67"/>
        <v>18 Dec 1976</v>
      </c>
      <c r="AE892">
        <f t="shared" ca="1" si="68"/>
        <v>49</v>
      </c>
      <c r="AH892" s="16">
        <v>7273.02</v>
      </c>
    </row>
    <row r="893" spans="1:34" ht="15.6" x14ac:dyDescent="0.3">
      <c r="A893" s="1"/>
      <c r="B893" s="1" t="s">
        <v>3273</v>
      </c>
      <c r="C893" s="1" t="s">
        <v>6270</v>
      </c>
      <c r="D893" t="s">
        <v>4735</v>
      </c>
      <c r="E893" t="s">
        <v>6271</v>
      </c>
      <c r="H893">
        <v>1</v>
      </c>
      <c r="K893" t="s">
        <v>2380</v>
      </c>
      <c r="L893" t="s">
        <v>2380</v>
      </c>
      <c r="O893">
        <v>41.73</v>
      </c>
      <c r="P893" t="str">
        <f t="shared" si="69"/>
        <v>Obesity</v>
      </c>
      <c r="S893">
        <v>6.25</v>
      </c>
      <c r="T893" t="str">
        <f t="shared" si="65"/>
        <v>Prediabetes</v>
      </c>
      <c r="X893">
        <v>1985</v>
      </c>
      <c r="Y893" t="s">
        <v>15</v>
      </c>
      <c r="Z893">
        <v>2</v>
      </c>
      <c r="AA893" s="11" t="str">
        <f t="shared" si="66"/>
        <v>2 Nov 1985</v>
      </c>
      <c r="AD893" s="14" t="str">
        <f t="shared" si="67"/>
        <v>2 Nov 1985</v>
      </c>
      <c r="AE893">
        <f t="shared" ca="1" si="68"/>
        <v>40</v>
      </c>
      <c r="AH893" s="16">
        <v>7281.51</v>
      </c>
    </row>
    <row r="894" spans="1:34" ht="15.6" x14ac:dyDescent="0.3">
      <c r="A894" s="1"/>
      <c r="B894" s="1" t="s">
        <v>3274</v>
      </c>
      <c r="C894" s="1" t="s">
        <v>6272</v>
      </c>
      <c r="D894" t="s">
        <v>4735</v>
      </c>
      <c r="E894" t="s">
        <v>5086</v>
      </c>
      <c r="H894">
        <v>0</v>
      </c>
      <c r="K894" t="s">
        <v>2380</v>
      </c>
      <c r="L894" t="s">
        <v>2380</v>
      </c>
      <c r="O894">
        <v>28.9</v>
      </c>
      <c r="P894" t="str">
        <f t="shared" si="69"/>
        <v>Overweight</v>
      </c>
      <c r="S894">
        <v>11.96</v>
      </c>
      <c r="T894" t="str">
        <f t="shared" si="65"/>
        <v>diabetes</v>
      </c>
      <c r="X894">
        <v>1966</v>
      </c>
      <c r="Y894" t="s">
        <v>30</v>
      </c>
      <c r="Z894">
        <v>26</v>
      </c>
      <c r="AA894" s="11" t="str">
        <f t="shared" si="66"/>
        <v>26 Dec 1966</v>
      </c>
      <c r="AD894" s="14" t="str">
        <f t="shared" si="67"/>
        <v>26 Dec 1966</v>
      </c>
      <c r="AE894">
        <f t="shared" ca="1" si="68"/>
        <v>59</v>
      </c>
      <c r="AH894" s="16">
        <v>7302.46</v>
      </c>
    </row>
    <row r="895" spans="1:34" ht="15.6" x14ac:dyDescent="0.3">
      <c r="A895" s="1"/>
      <c r="B895" s="1" t="s">
        <v>3275</v>
      </c>
      <c r="C895" s="1" t="s">
        <v>6273</v>
      </c>
      <c r="D895" t="s">
        <v>4735</v>
      </c>
      <c r="E895" t="s">
        <v>6274</v>
      </c>
      <c r="H895">
        <v>0</v>
      </c>
      <c r="K895" t="s">
        <v>2380</v>
      </c>
      <c r="L895" t="s">
        <v>2380</v>
      </c>
      <c r="O895">
        <v>25.74</v>
      </c>
      <c r="P895" t="str">
        <f t="shared" si="69"/>
        <v>Overweight</v>
      </c>
      <c r="S895">
        <v>7.69</v>
      </c>
      <c r="T895" t="str">
        <f t="shared" si="65"/>
        <v>diabetes</v>
      </c>
      <c r="X895">
        <v>1965</v>
      </c>
      <c r="Y895" t="s">
        <v>18</v>
      </c>
      <c r="Z895">
        <v>6</v>
      </c>
      <c r="AA895" s="11" t="str">
        <f t="shared" si="66"/>
        <v>6 Jun 1965</v>
      </c>
      <c r="AD895" s="14" t="str">
        <f t="shared" si="67"/>
        <v>6 Jun 1965</v>
      </c>
      <c r="AE895">
        <f t="shared" ca="1" si="68"/>
        <v>61</v>
      </c>
      <c r="AH895" s="16">
        <v>7304.65</v>
      </c>
    </row>
    <row r="896" spans="1:34" ht="15.6" x14ac:dyDescent="0.3">
      <c r="A896" s="1"/>
      <c r="B896" s="1" t="s">
        <v>3276</v>
      </c>
      <c r="C896" s="1" t="s">
        <v>6275</v>
      </c>
      <c r="D896" t="s">
        <v>4735</v>
      </c>
      <c r="E896" t="s">
        <v>6276</v>
      </c>
      <c r="F896" t="s">
        <v>4875</v>
      </c>
      <c r="H896">
        <v>0</v>
      </c>
      <c r="K896" t="s">
        <v>2380</v>
      </c>
      <c r="L896" t="s">
        <v>2380</v>
      </c>
      <c r="O896">
        <v>36.06</v>
      </c>
      <c r="P896" t="str">
        <f t="shared" si="69"/>
        <v>Obesity</v>
      </c>
      <c r="S896">
        <v>8.83</v>
      </c>
      <c r="T896" t="str">
        <f t="shared" si="65"/>
        <v>diabetes</v>
      </c>
      <c r="X896">
        <v>1965</v>
      </c>
      <c r="Y896" t="s">
        <v>18</v>
      </c>
      <c r="Z896">
        <v>25</v>
      </c>
      <c r="AA896" s="11" t="str">
        <f t="shared" si="66"/>
        <v>25 Jun 1965</v>
      </c>
      <c r="AD896" s="14" t="str">
        <f t="shared" si="67"/>
        <v>25 Jun 1965</v>
      </c>
      <c r="AE896">
        <f t="shared" ca="1" si="68"/>
        <v>61</v>
      </c>
      <c r="AH896" s="16">
        <v>7318.21</v>
      </c>
    </row>
    <row r="897" spans="1:34" ht="15.6" x14ac:dyDescent="0.3">
      <c r="A897" s="1"/>
      <c r="B897" s="1" t="s">
        <v>3277</v>
      </c>
      <c r="C897" s="1" t="s">
        <v>6277</v>
      </c>
      <c r="D897" t="s">
        <v>5613</v>
      </c>
      <c r="E897" t="s">
        <v>6278</v>
      </c>
      <c r="H897">
        <v>0</v>
      </c>
      <c r="K897" t="s">
        <v>2380</v>
      </c>
      <c r="L897" t="s">
        <v>2380</v>
      </c>
      <c r="O897">
        <v>43.28</v>
      </c>
      <c r="P897" t="str">
        <f t="shared" si="69"/>
        <v>Obesity</v>
      </c>
      <c r="S897">
        <v>4.41</v>
      </c>
      <c r="T897" t="str">
        <f t="shared" si="65"/>
        <v>normal</v>
      </c>
      <c r="X897">
        <v>1972</v>
      </c>
      <c r="Y897" t="s">
        <v>35</v>
      </c>
      <c r="Z897">
        <v>11</v>
      </c>
      <c r="AA897" s="11" t="str">
        <f t="shared" si="66"/>
        <v>11 Aug 1972</v>
      </c>
      <c r="AD897" s="14" t="str">
        <f t="shared" si="67"/>
        <v>11 Aug 1972</v>
      </c>
      <c r="AE897">
        <f t="shared" ca="1" si="68"/>
        <v>54</v>
      </c>
      <c r="AH897" s="16">
        <v>7318.22</v>
      </c>
    </row>
    <row r="898" spans="1:34" ht="15.6" x14ac:dyDescent="0.3">
      <c r="A898" s="1"/>
      <c r="B898" s="1" t="s">
        <v>3278</v>
      </c>
      <c r="C898" s="1" t="s">
        <v>6279</v>
      </c>
      <c r="D898" t="s">
        <v>4735</v>
      </c>
      <c r="E898" t="s">
        <v>4775</v>
      </c>
      <c r="H898">
        <v>1</v>
      </c>
      <c r="K898" t="s">
        <v>2380</v>
      </c>
      <c r="L898" t="s">
        <v>2380</v>
      </c>
      <c r="O898">
        <v>28.785</v>
      </c>
      <c r="P898" t="str">
        <f t="shared" si="69"/>
        <v>Overweight</v>
      </c>
      <c r="S898">
        <v>9.1</v>
      </c>
      <c r="T898" t="str">
        <f t="shared" si="65"/>
        <v>diabetes</v>
      </c>
      <c r="X898">
        <v>1965</v>
      </c>
      <c r="Y898" t="s">
        <v>10</v>
      </c>
      <c r="Z898">
        <v>11</v>
      </c>
      <c r="AA898" s="11" t="str">
        <f t="shared" si="66"/>
        <v>11 Jul 1965</v>
      </c>
      <c r="AD898" s="14" t="str">
        <f t="shared" si="67"/>
        <v>11 Jul 1965</v>
      </c>
      <c r="AE898">
        <f t="shared" ca="1" si="68"/>
        <v>61</v>
      </c>
      <c r="AH898" s="16">
        <v>7322.86</v>
      </c>
    </row>
    <row r="899" spans="1:34" ht="15.6" x14ac:dyDescent="0.3">
      <c r="A899" s="1"/>
      <c r="B899" s="1" t="s">
        <v>3279</v>
      </c>
      <c r="C899" s="1" t="s">
        <v>6280</v>
      </c>
      <c r="D899" t="s">
        <v>4735</v>
      </c>
      <c r="E899" t="s">
        <v>6281</v>
      </c>
      <c r="H899">
        <v>1</v>
      </c>
      <c r="K899" t="s">
        <v>2380</v>
      </c>
      <c r="L899" t="s">
        <v>2380</v>
      </c>
      <c r="O899">
        <v>25.46</v>
      </c>
      <c r="P899" t="str">
        <f t="shared" si="69"/>
        <v>Overweight</v>
      </c>
      <c r="S899">
        <v>11.52</v>
      </c>
      <c r="T899" t="str">
        <f t="shared" si="65"/>
        <v>diabetes</v>
      </c>
      <c r="X899">
        <v>2004</v>
      </c>
      <c r="Y899" t="s">
        <v>15</v>
      </c>
      <c r="Z899">
        <v>15</v>
      </c>
      <c r="AA899" s="11" t="str">
        <f t="shared" si="66"/>
        <v>15 Nov 2004</v>
      </c>
      <c r="AD899" s="14" t="str">
        <f t="shared" si="67"/>
        <v>15 Nov 2004</v>
      </c>
      <c r="AE899">
        <f t="shared" ca="1" si="68"/>
        <v>21</v>
      </c>
      <c r="AH899" s="16">
        <v>7323.73</v>
      </c>
    </row>
    <row r="900" spans="1:34" ht="15.6" x14ac:dyDescent="0.3">
      <c r="A900" s="1"/>
      <c r="B900" s="1" t="s">
        <v>3280</v>
      </c>
      <c r="C900" s="1" t="s">
        <v>6282</v>
      </c>
      <c r="D900" t="s">
        <v>4732</v>
      </c>
      <c r="E900" t="s">
        <v>6283</v>
      </c>
      <c r="H900">
        <v>0</v>
      </c>
      <c r="K900" t="s">
        <v>2380</v>
      </c>
      <c r="L900" t="s">
        <v>2380</v>
      </c>
      <c r="O900">
        <v>30.8</v>
      </c>
      <c r="P900" t="str">
        <f t="shared" si="69"/>
        <v>Obesity</v>
      </c>
      <c r="S900">
        <v>10.95</v>
      </c>
      <c r="T900" t="str">
        <f t="shared" si="65"/>
        <v>diabetes</v>
      </c>
      <c r="X900">
        <v>1979</v>
      </c>
      <c r="Y900" t="s">
        <v>18</v>
      </c>
      <c r="Z900">
        <v>19</v>
      </c>
      <c r="AA900" s="11" t="str">
        <f t="shared" si="66"/>
        <v>19 Jun 1979</v>
      </c>
      <c r="AD900" s="14" t="str">
        <f t="shared" si="67"/>
        <v>19 Jun 1979</v>
      </c>
      <c r="AE900">
        <f t="shared" ca="1" si="68"/>
        <v>47</v>
      </c>
      <c r="AH900" s="16">
        <v>7325.05</v>
      </c>
    </row>
    <row r="901" spans="1:34" ht="15.6" x14ac:dyDescent="0.3">
      <c r="A901" s="1"/>
      <c r="B901" s="1" t="s">
        <v>3281</v>
      </c>
      <c r="C901" s="1" t="s">
        <v>5671</v>
      </c>
      <c r="D901" t="s">
        <v>4732</v>
      </c>
      <c r="E901" t="s">
        <v>6284</v>
      </c>
      <c r="H901">
        <v>0</v>
      </c>
      <c r="K901" t="s">
        <v>2380</v>
      </c>
      <c r="L901" t="s">
        <v>2380</v>
      </c>
      <c r="O901">
        <v>28.88</v>
      </c>
      <c r="P901" t="str">
        <f t="shared" si="69"/>
        <v>Overweight</v>
      </c>
      <c r="S901">
        <v>11.5</v>
      </c>
      <c r="T901" t="str">
        <f t="shared" si="65"/>
        <v>diabetes</v>
      </c>
      <c r="X901">
        <v>1984</v>
      </c>
      <c r="Y901" t="s">
        <v>10</v>
      </c>
      <c r="Z901">
        <v>25</v>
      </c>
      <c r="AA901" s="11" t="str">
        <f t="shared" si="66"/>
        <v>25 Jul 1984</v>
      </c>
      <c r="AD901" s="14" t="str">
        <f t="shared" si="67"/>
        <v>25 Jul 1984</v>
      </c>
      <c r="AE901">
        <f t="shared" ca="1" si="68"/>
        <v>42</v>
      </c>
      <c r="AH901" s="16">
        <v>7325.47</v>
      </c>
    </row>
    <row r="902" spans="1:34" ht="15.6" x14ac:dyDescent="0.3">
      <c r="A902" s="1"/>
      <c r="B902" s="1" t="s">
        <v>3282</v>
      </c>
      <c r="C902" s="1" t="s">
        <v>6285</v>
      </c>
      <c r="D902" t="s">
        <v>4732</v>
      </c>
      <c r="E902" t="s">
        <v>6286</v>
      </c>
      <c r="H902">
        <v>0</v>
      </c>
      <c r="K902" t="s">
        <v>2380</v>
      </c>
      <c r="L902" t="s">
        <v>2380</v>
      </c>
      <c r="O902">
        <v>23</v>
      </c>
      <c r="P902" t="str">
        <f t="shared" si="69"/>
        <v>Normal Weight</v>
      </c>
      <c r="S902">
        <v>9.8800000000000008</v>
      </c>
      <c r="T902" t="str">
        <f t="shared" ref="T902:T965" si="70">IF(S902&lt;5.7,"normal",IF(S902&lt;6.5,"Prediabetes",IF(S902&gt;6.5,"diabetes")))</f>
        <v>diabetes</v>
      </c>
      <c r="X902">
        <v>1979</v>
      </c>
      <c r="Y902" t="s">
        <v>20</v>
      </c>
      <c r="Z902">
        <v>19</v>
      </c>
      <c r="AA902" s="11" t="str">
        <f t="shared" ref="AA902:AA965" si="71">CONCATENATE(Z902," ",Y902," ", X902)</f>
        <v>19 Sep 1979</v>
      </c>
      <c r="AD902" s="14" t="str">
        <f t="shared" ref="AD902:AD965" si="72">CONCATENATE(Z902," ",Y902," ",X902)</f>
        <v>19 Sep 1979</v>
      </c>
      <c r="AE902">
        <f t="shared" ref="AE902:AE965" ca="1" si="73">DATEDIF(AD902,TODAY(),"y")</f>
        <v>47</v>
      </c>
      <c r="AH902" s="16">
        <v>7337.75</v>
      </c>
    </row>
    <row r="903" spans="1:34" ht="15.6" x14ac:dyDescent="0.3">
      <c r="A903" s="1"/>
      <c r="B903" s="1" t="s">
        <v>3283</v>
      </c>
      <c r="C903" s="1" t="s">
        <v>5119</v>
      </c>
      <c r="D903" t="s">
        <v>4735</v>
      </c>
      <c r="E903" t="s">
        <v>4814</v>
      </c>
      <c r="H903">
        <v>1</v>
      </c>
      <c r="K903" t="s">
        <v>2380</v>
      </c>
      <c r="L903" t="s">
        <v>2380</v>
      </c>
      <c r="O903">
        <v>38.25</v>
      </c>
      <c r="P903" t="str">
        <f t="shared" ref="P903:P966" si="74">IF(O903&lt;18.5,"Underweight",IF(O903&lt;25,"Normal Weight",IF(O903&lt;30,"Overweight","Obesity")))</f>
        <v>Obesity</v>
      </c>
      <c r="S903">
        <v>6.2</v>
      </c>
      <c r="T903" t="str">
        <f t="shared" si="70"/>
        <v>Prediabetes</v>
      </c>
      <c r="X903">
        <v>1986</v>
      </c>
      <c r="Y903" t="s">
        <v>18</v>
      </c>
      <c r="Z903">
        <v>15</v>
      </c>
      <c r="AA903" s="11" t="str">
        <f t="shared" si="71"/>
        <v>15 Jun 1986</v>
      </c>
      <c r="AD903" s="14" t="str">
        <f t="shared" si="72"/>
        <v>15 Jun 1986</v>
      </c>
      <c r="AE903">
        <f t="shared" ca="1" si="73"/>
        <v>40</v>
      </c>
      <c r="AH903" s="16">
        <v>7339.93</v>
      </c>
    </row>
    <row r="904" spans="1:34" ht="15.6" x14ac:dyDescent="0.3">
      <c r="A904" s="1"/>
      <c r="B904" s="1" t="s">
        <v>3284</v>
      </c>
      <c r="C904" s="1" t="s">
        <v>5149</v>
      </c>
      <c r="D904" t="s">
        <v>5613</v>
      </c>
      <c r="E904" t="s">
        <v>6287</v>
      </c>
      <c r="H904">
        <v>1</v>
      </c>
      <c r="K904" t="s">
        <v>2380</v>
      </c>
      <c r="L904" t="s">
        <v>2380</v>
      </c>
      <c r="O904">
        <v>39.25</v>
      </c>
      <c r="P904" t="str">
        <f t="shared" si="74"/>
        <v>Obesity</v>
      </c>
      <c r="S904">
        <v>8.41</v>
      </c>
      <c r="T904" t="str">
        <f t="shared" si="70"/>
        <v>diabetes</v>
      </c>
      <c r="X904">
        <v>1977</v>
      </c>
      <c r="Y904" t="s">
        <v>30</v>
      </c>
      <c r="Z904">
        <v>18</v>
      </c>
      <c r="AA904" s="11" t="str">
        <f t="shared" si="71"/>
        <v>18 Dec 1977</v>
      </c>
      <c r="AD904" s="14" t="str">
        <f t="shared" si="72"/>
        <v>18 Dec 1977</v>
      </c>
      <c r="AE904">
        <f t="shared" ca="1" si="73"/>
        <v>48</v>
      </c>
      <c r="AH904" s="16">
        <v>7345.08</v>
      </c>
    </row>
    <row r="905" spans="1:34" ht="15.6" x14ac:dyDescent="0.3">
      <c r="A905" s="1"/>
      <c r="B905" s="1" t="s">
        <v>3285</v>
      </c>
      <c r="C905" s="1" t="s">
        <v>6288</v>
      </c>
      <c r="D905" t="s">
        <v>4732</v>
      </c>
      <c r="E905" t="s">
        <v>6289</v>
      </c>
      <c r="H905">
        <v>2</v>
      </c>
      <c r="K905" t="s">
        <v>2380</v>
      </c>
      <c r="L905" t="s">
        <v>2380</v>
      </c>
      <c r="O905">
        <v>26.6</v>
      </c>
      <c r="P905" t="str">
        <f t="shared" si="74"/>
        <v>Overweight</v>
      </c>
      <c r="S905">
        <v>5.07</v>
      </c>
      <c r="T905" t="str">
        <f t="shared" si="70"/>
        <v>normal</v>
      </c>
      <c r="X905">
        <v>1979</v>
      </c>
      <c r="Y905" t="s">
        <v>18</v>
      </c>
      <c r="Z905">
        <v>26</v>
      </c>
      <c r="AA905" s="11" t="str">
        <f t="shared" si="71"/>
        <v>26 Jun 1979</v>
      </c>
      <c r="AD905" s="14" t="str">
        <f t="shared" si="72"/>
        <v>26 Jun 1979</v>
      </c>
      <c r="AE905">
        <f t="shared" ca="1" si="73"/>
        <v>47</v>
      </c>
      <c r="AH905" s="16">
        <v>7345.73</v>
      </c>
    </row>
    <row r="906" spans="1:34" ht="15.6" x14ac:dyDescent="0.3">
      <c r="A906" s="1"/>
      <c r="B906" s="1" t="s">
        <v>3286</v>
      </c>
      <c r="C906" s="1" t="s">
        <v>6290</v>
      </c>
      <c r="D906" t="s">
        <v>4735</v>
      </c>
      <c r="E906" t="s">
        <v>5750</v>
      </c>
      <c r="H906">
        <v>1</v>
      </c>
      <c r="K906" t="s">
        <v>2380</v>
      </c>
      <c r="L906" t="s">
        <v>2380</v>
      </c>
      <c r="O906">
        <v>35.700000000000003</v>
      </c>
      <c r="P906" t="str">
        <f t="shared" si="74"/>
        <v>Obesity</v>
      </c>
      <c r="S906">
        <v>4.0599999999999996</v>
      </c>
      <c r="T906" t="str">
        <f t="shared" si="70"/>
        <v>normal</v>
      </c>
      <c r="X906">
        <v>1977</v>
      </c>
      <c r="Y906" t="s">
        <v>30</v>
      </c>
      <c r="Z906">
        <v>1</v>
      </c>
      <c r="AA906" s="11" t="str">
        <f t="shared" si="71"/>
        <v>1 Dec 1977</v>
      </c>
      <c r="AD906" s="14" t="str">
        <f t="shared" si="72"/>
        <v>1 Dec 1977</v>
      </c>
      <c r="AE906">
        <f t="shared" ca="1" si="73"/>
        <v>48</v>
      </c>
      <c r="AH906" s="16">
        <v>7348.14</v>
      </c>
    </row>
    <row r="907" spans="1:34" ht="15.6" x14ac:dyDescent="0.3">
      <c r="A907" s="1"/>
      <c r="B907" s="1" t="s">
        <v>3287</v>
      </c>
      <c r="C907" s="1" t="s">
        <v>6291</v>
      </c>
      <c r="D907" t="s">
        <v>4732</v>
      </c>
      <c r="E907" t="s">
        <v>6292</v>
      </c>
      <c r="H907">
        <v>0</v>
      </c>
      <c r="K907" t="s">
        <v>2380</v>
      </c>
      <c r="L907" t="s">
        <v>2380</v>
      </c>
      <c r="O907">
        <v>20.100000000000001</v>
      </c>
      <c r="P907" t="str">
        <f t="shared" si="74"/>
        <v>Normal Weight</v>
      </c>
      <c r="S907">
        <v>10.52</v>
      </c>
      <c r="T907" t="str">
        <f t="shared" si="70"/>
        <v>diabetes</v>
      </c>
      <c r="X907">
        <v>1993</v>
      </c>
      <c r="Y907" t="s">
        <v>37</v>
      </c>
      <c r="Z907">
        <v>5</v>
      </c>
      <c r="AA907" s="11" t="str">
        <f t="shared" si="71"/>
        <v>5 Oct 1993</v>
      </c>
      <c r="AD907" s="14" t="str">
        <f t="shared" si="72"/>
        <v>5 Oct 1993</v>
      </c>
      <c r="AE907">
        <f t="shared" ca="1" si="73"/>
        <v>33</v>
      </c>
      <c r="AH907" s="16">
        <v>7349.12</v>
      </c>
    </row>
    <row r="908" spans="1:34" ht="15.6" x14ac:dyDescent="0.3">
      <c r="A908" s="1"/>
      <c r="B908" s="1" t="s">
        <v>3288</v>
      </c>
      <c r="C908" s="1" t="s">
        <v>6293</v>
      </c>
      <c r="D908" t="s">
        <v>4732</v>
      </c>
      <c r="E908" t="s">
        <v>6294</v>
      </c>
      <c r="H908">
        <v>0</v>
      </c>
      <c r="K908" t="s">
        <v>2380</v>
      </c>
      <c r="L908" t="s">
        <v>2380</v>
      </c>
      <c r="O908">
        <v>22.23</v>
      </c>
      <c r="P908" t="str">
        <f t="shared" si="74"/>
        <v>Normal Weight</v>
      </c>
      <c r="S908">
        <v>9.65</v>
      </c>
      <c r="T908" t="str">
        <f t="shared" si="70"/>
        <v>diabetes</v>
      </c>
      <c r="X908">
        <v>1983</v>
      </c>
      <c r="Y908" t="s">
        <v>18</v>
      </c>
      <c r="Z908">
        <v>21</v>
      </c>
      <c r="AA908" s="11" t="str">
        <f t="shared" si="71"/>
        <v>21 Jun 1983</v>
      </c>
      <c r="AD908" s="14" t="str">
        <f t="shared" si="72"/>
        <v>21 Jun 1983</v>
      </c>
      <c r="AE908">
        <f t="shared" ca="1" si="73"/>
        <v>43</v>
      </c>
      <c r="AH908" s="16">
        <v>7357.49</v>
      </c>
    </row>
    <row r="909" spans="1:34" ht="15.6" x14ac:dyDescent="0.3">
      <c r="A909" s="1"/>
      <c r="B909" s="1" t="s">
        <v>3289</v>
      </c>
      <c r="C909" s="1" t="s">
        <v>6295</v>
      </c>
      <c r="D909" t="s">
        <v>4735</v>
      </c>
      <c r="E909" t="s">
        <v>6296</v>
      </c>
      <c r="H909">
        <v>0</v>
      </c>
      <c r="K909" t="s">
        <v>2380</v>
      </c>
      <c r="L909" t="s">
        <v>2380</v>
      </c>
      <c r="O909">
        <v>36.47</v>
      </c>
      <c r="P909" t="str">
        <f t="shared" si="74"/>
        <v>Obesity</v>
      </c>
      <c r="S909">
        <v>6.21</v>
      </c>
      <c r="T909" t="str">
        <f t="shared" si="70"/>
        <v>Prediabetes</v>
      </c>
      <c r="X909">
        <v>1981</v>
      </c>
      <c r="Y909" t="s">
        <v>10</v>
      </c>
      <c r="Z909">
        <v>16</v>
      </c>
      <c r="AA909" s="11" t="str">
        <f t="shared" si="71"/>
        <v>16 Jul 1981</v>
      </c>
      <c r="AD909" s="14" t="str">
        <f t="shared" si="72"/>
        <v>16 Jul 1981</v>
      </c>
      <c r="AE909">
        <f t="shared" ca="1" si="73"/>
        <v>45</v>
      </c>
      <c r="AH909" s="16">
        <v>7358.18</v>
      </c>
    </row>
    <row r="910" spans="1:34" ht="15.6" x14ac:dyDescent="0.3">
      <c r="A910" s="1"/>
      <c r="B910" s="1" t="s">
        <v>3290</v>
      </c>
      <c r="C910" s="1" t="s">
        <v>6297</v>
      </c>
      <c r="D910" t="s">
        <v>4732</v>
      </c>
      <c r="E910" t="s">
        <v>6188</v>
      </c>
      <c r="H910">
        <v>1</v>
      </c>
      <c r="K910" t="s">
        <v>2380</v>
      </c>
      <c r="L910" t="s">
        <v>2380</v>
      </c>
      <c r="O910">
        <v>49.64</v>
      </c>
      <c r="P910" t="str">
        <f t="shared" si="74"/>
        <v>Obesity</v>
      </c>
      <c r="S910">
        <v>4.76</v>
      </c>
      <c r="T910" t="str">
        <f t="shared" si="70"/>
        <v>normal</v>
      </c>
      <c r="X910">
        <v>1965</v>
      </c>
      <c r="Y910" t="s">
        <v>30</v>
      </c>
      <c r="Z910">
        <v>9</v>
      </c>
      <c r="AA910" s="11" t="str">
        <f t="shared" si="71"/>
        <v>9 Dec 1965</v>
      </c>
      <c r="AD910" s="14" t="str">
        <f t="shared" si="72"/>
        <v>9 Dec 1965</v>
      </c>
      <c r="AE910">
        <f t="shared" ca="1" si="73"/>
        <v>60</v>
      </c>
      <c r="AH910" s="16">
        <v>7362.31</v>
      </c>
    </row>
    <row r="911" spans="1:34" ht="15.6" x14ac:dyDescent="0.3">
      <c r="A911" s="1"/>
      <c r="B911" s="1" t="s">
        <v>3291</v>
      </c>
      <c r="C911" s="1" t="s">
        <v>6298</v>
      </c>
      <c r="D911" t="s">
        <v>5613</v>
      </c>
      <c r="E911" t="s">
        <v>6299</v>
      </c>
      <c r="H911">
        <v>1</v>
      </c>
      <c r="K911" t="s">
        <v>2380</v>
      </c>
      <c r="L911" t="s">
        <v>2380</v>
      </c>
      <c r="O911">
        <v>36.799999999999997</v>
      </c>
      <c r="P911" t="str">
        <f t="shared" si="74"/>
        <v>Obesity</v>
      </c>
      <c r="S911">
        <v>5.73</v>
      </c>
      <c r="T911" t="str">
        <f t="shared" si="70"/>
        <v>Prediabetes</v>
      </c>
      <c r="X911">
        <v>1981</v>
      </c>
      <c r="Y911" t="s">
        <v>15</v>
      </c>
      <c r="Z911">
        <v>24</v>
      </c>
      <c r="AA911" s="11" t="str">
        <f t="shared" si="71"/>
        <v>24 Nov 1981</v>
      </c>
      <c r="AD911" s="14" t="str">
        <f t="shared" si="72"/>
        <v>24 Nov 1981</v>
      </c>
      <c r="AE911">
        <f t="shared" ca="1" si="73"/>
        <v>44</v>
      </c>
      <c r="AH911" s="16">
        <v>7371.77</v>
      </c>
    </row>
    <row r="912" spans="1:34" ht="15.6" x14ac:dyDescent="0.3">
      <c r="A912" s="1"/>
      <c r="B912" s="1" t="s">
        <v>3292</v>
      </c>
      <c r="C912" s="1" t="s">
        <v>6300</v>
      </c>
      <c r="D912" t="s">
        <v>4735</v>
      </c>
      <c r="E912" t="s">
        <v>6301</v>
      </c>
      <c r="H912">
        <v>0</v>
      </c>
      <c r="K912" t="s">
        <v>2380</v>
      </c>
      <c r="L912" t="s">
        <v>2380</v>
      </c>
      <c r="O912">
        <v>33.880000000000003</v>
      </c>
      <c r="P912" t="str">
        <f t="shared" si="74"/>
        <v>Obesity</v>
      </c>
      <c r="S912">
        <v>10.78</v>
      </c>
      <c r="T912" t="str">
        <f t="shared" si="70"/>
        <v>diabetes</v>
      </c>
      <c r="X912">
        <v>1993</v>
      </c>
      <c r="Y912" t="s">
        <v>10</v>
      </c>
      <c r="Z912">
        <v>22</v>
      </c>
      <c r="AA912" s="11" t="str">
        <f t="shared" si="71"/>
        <v>22 Jul 1993</v>
      </c>
      <c r="AD912" s="14" t="str">
        <f t="shared" si="72"/>
        <v>22 Jul 1993</v>
      </c>
      <c r="AE912">
        <f t="shared" ca="1" si="73"/>
        <v>33</v>
      </c>
      <c r="AH912" s="16">
        <v>7388.85</v>
      </c>
    </row>
    <row r="913" spans="1:34" ht="15.6" x14ac:dyDescent="0.3">
      <c r="A913" s="1"/>
      <c r="B913" s="1" t="s">
        <v>3293</v>
      </c>
      <c r="C913" s="1" t="s">
        <v>6302</v>
      </c>
      <c r="D913" t="s">
        <v>4735</v>
      </c>
      <c r="E913" t="s">
        <v>5328</v>
      </c>
      <c r="H913">
        <v>1</v>
      </c>
      <c r="K913" t="s">
        <v>2380</v>
      </c>
      <c r="L913" t="s">
        <v>2380</v>
      </c>
      <c r="O913">
        <v>32.01</v>
      </c>
      <c r="P913" t="str">
        <f t="shared" si="74"/>
        <v>Obesity</v>
      </c>
      <c r="S913">
        <v>5.08</v>
      </c>
      <c r="T913" t="str">
        <f t="shared" si="70"/>
        <v>normal</v>
      </c>
      <c r="X913">
        <v>1965</v>
      </c>
      <c r="Y913" t="s">
        <v>30</v>
      </c>
      <c r="Z913">
        <v>5</v>
      </c>
      <c r="AA913" s="11" t="str">
        <f t="shared" si="71"/>
        <v>5 Dec 1965</v>
      </c>
      <c r="AD913" s="14" t="str">
        <f t="shared" si="72"/>
        <v>5 Dec 1965</v>
      </c>
      <c r="AE913">
        <f t="shared" ca="1" si="73"/>
        <v>60</v>
      </c>
      <c r="AH913" s="16">
        <v>7403.98</v>
      </c>
    </row>
    <row r="914" spans="1:34" ht="15.6" x14ac:dyDescent="0.3">
      <c r="A914" s="1"/>
      <c r="B914" s="1" t="s">
        <v>3294</v>
      </c>
      <c r="C914" s="1" t="s">
        <v>6303</v>
      </c>
      <c r="D914" t="s">
        <v>4735</v>
      </c>
      <c r="E914" t="s">
        <v>6304</v>
      </c>
      <c r="H914">
        <v>0</v>
      </c>
      <c r="K914" t="s">
        <v>2380</v>
      </c>
      <c r="L914" t="s">
        <v>2380</v>
      </c>
      <c r="O914">
        <v>33.630000000000003</v>
      </c>
      <c r="P914" t="str">
        <f t="shared" si="74"/>
        <v>Obesity</v>
      </c>
      <c r="S914">
        <v>11.39</v>
      </c>
      <c r="T914" t="str">
        <f t="shared" si="70"/>
        <v>diabetes</v>
      </c>
      <c r="X914">
        <v>1983</v>
      </c>
      <c r="Y914" t="s">
        <v>20</v>
      </c>
      <c r="Z914">
        <v>19</v>
      </c>
      <c r="AA914" s="11" t="str">
        <f t="shared" si="71"/>
        <v>19 Sep 1983</v>
      </c>
      <c r="AD914" s="14" t="str">
        <f t="shared" si="72"/>
        <v>19 Sep 1983</v>
      </c>
      <c r="AE914">
        <f t="shared" ca="1" si="73"/>
        <v>43</v>
      </c>
      <c r="AH914" s="16">
        <v>7418.52</v>
      </c>
    </row>
    <row r="915" spans="1:34" ht="15.6" x14ac:dyDescent="0.3">
      <c r="A915" s="1"/>
      <c r="B915" s="1" t="s">
        <v>3295</v>
      </c>
      <c r="C915" s="1" t="s">
        <v>6305</v>
      </c>
      <c r="D915" t="s">
        <v>4735</v>
      </c>
      <c r="E915" t="s">
        <v>6306</v>
      </c>
      <c r="H915">
        <v>1</v>
      </c>
      <c r="K915" t="s">
        <v>2380</v>
      </c>
      <c r="L915" t="s">
        <v>2380</v>
      </c>
      <c r="O915">
        <v>34.865000000000002</v>
      </c>
      <c r="P915" t="str">
        <f t="shared" si="74"/>
        <v>Obesity</v>
      </c>
      <c r="S915">
        <v>5.35</v>
      </c>
      <c r="T915" t="str">
        <f t="shared" si="70"/>
        <v>normal</v>
      </c>
      <c r="X915">
        <v>1978</v>
      </c>
      <c r="Y915" t="s">
        <v>15</v>
      </c>
      <c r="Z915">
        <v>12</v>
      </c>
      <c r="AA915" s="11" t="str">
        <f t="shared" si="71"/>
        <v>12 Nov 1978</v>
      </c>
      <c r="AD915" s="14" t="str">
        <f t="shared" si="72"/>
        <v>12 Nov 1978</v>
      </c>
      <c r="AE915">
        <f t="shared" ca="1" si="73"/>
        <v>47</v>
      </c>
      <c r="AH915" s="16">
        <v>7419.48</v>
      </c>
    </row>
    <row r="916" spans="1:34" ht="15.6" x14ac:dyDescent="0.3">
      <c r="A916" s="1"/>
      <c r="B916" s="1" t="s">
        <v>3296</v>
      </c>
      <c r="C916" s="1" t="s">
        <v>6307</v>
      </c>
      <c r="D916" t="s">
        <v>4735</v>
      </c>
      <c r="E916" t="s">
        <v>5492</v>
      </c>
      <c r="H916">
        <v>0</v>
      </c>
      <c r="K916" t="s">
        <v>2380</v>
      </c>
      <c r="L916" t="s">
        <v>2380</v>
      </c>
      <c r="O916">
        <v>43.11</v>
      </c>
      <c r="P916" t="str">
        <f t="shared" si="74"/>
        <v>Obesity</v>
      </c>
      <c r="S916">
        <v>5.6</v>
      </c>
      <c r="T916" t="str">
        <f t="shared" si="70"/>
        <v>normal</v>
      </c>
      <c r="X916">
        <v>1978</v>
      </c>
      <c r="Y916" t="s">
        <v>30</v>
      </c>
      <c r="Z916">
        <v>2</v>
      </c>
      <c r="AA916" s="11" t="str">
        <f t="shared" si="71"/>
        <v>2 Dec 1978</v>
      </c>
      <c r="AD916" s="14" t="str">
        <f t="shared" si="72"/>
        <v>2 Dec 1978</v>
      </c>
      <c r="AE916">
        <f t="shared" ca="1" si="73"/>
        <v>47</v>
      </c>
      <c r="AH916" s="16">
        <v>7421.19</v>
      </c>
    </row>
    <row r="917" spans="1:34" ht="15.6" x14ac:dyDescent="0.3">
      <c r="A917" s="1"/>
      <c r="B917" s="1" t="s">
        <v>3297</v>
      </c>
      <c r="C917" s="1" t="s">
        <v>6308</v>
      </c>
      <c r="D917" t="s">
        <v>4735</v>
      </c>
      <c r="E917" t="s">
        <v>4899</v>
      </c>
      <c r="H917">
        <v>1</v>
      </c>
      <c r="K917" t="s">
        <v>2380</v>
      </c>
      <c r="L917" t="s">
        <v>2380</v>
      </c>
      <c r="O917">
        <v>30.305</v>
      </c>
      <c r="P917" t="str">
        <f t="shared" si="74"/>
        <v>Obesity</v>
      </c>
      <c r="S917">
        <v>4.2699999999999996</v>
      </c>
      <c r="T917" t="str">
        <f t="shared" si="70"/>
        <v>normal</v>
      </c>
      <c r="X917">
        <v>1977</v>
      </c>
      <c r="Y917" t="s">
        <v>35</v>
      </c>
      <c r="Z917">
        <v>25</v>
      </c>
      <c r="AA917" s="11" t="str">
        <f t="shared" si="71"/>
        <v>25 Aug 1977</v>
      </c>
      <c r="AD917" s="14" t="str">
        <f t="shared" si="72"/>
        <v>25 Aug 1977</v>
      </c>
      <c r="AE917">
        <f t="shared" ca="1" si="73"/>
        <v>49</v>
      </c>
      <c r="AH917" s="16">
        <v>7441.05</v>
      </c>
    </row>
    <row r="918" spans="1:34" ht="15.6" x14ac:dyDescent="0.3">
      <c r="A918" s="1"/>
      <c r="B918" s="1" t="s">
        <v>3298</v>
      </c>
      <c r="C918" s="1" t="s">
        <v>4987</v>
      </c>
      <c r="D918" t="s">
        <v>4735</v>
      </c>
      <c r="E918" t="s">
        <v>6309</v>
      </c>
      <c r="H918">
        <v>1</v>
      </c>
      <c r="K918" t="s">
        <v>2380</v>
      </c>
      <c r="L918" t="s">
        <v>2380</v>
      </c>
      <c r="O918">
        <v>25.175000000000001</v>
      </c>
      <c r="P918" t="str">
        <f t="shared" si="74"/>
        <v>Overweight</v>
      </c>
      <c r="S918">
        <v>5.57</v>
      </c>
      <c r="T918" t="str">
        <f t="shared" si="70"/>
        <v>normal</v>
      </c>
      <c r="X918">
        <v>1979</v>
      </c>
      <c r="Y918" t="s">
        <v>20</v>
      </c>
      <c r="Z918">
        <v>1</v>
      </c>
      <c r="AA918" s="11" t="str">
        <f t="shared" si="71"/>
        <v>1 Sep 1979</v>
      </c>
      <c r="AD918" s="14" t="str">
        <f t="shared" si="72"/>
        <v>1 Sep 1979</v>
      </c>
      <c r="AE918">
        <f t="shared" ca="1" si="73"/>
        <v>47</v>
      </c>
      <c r="AH918" s="16">
        <v>7441.5</v>
      </c>
    </row>
    <row r="919" spans="1:34" ht="15.6" x14ac:dyDescent="0.3">
      <c r="A919" s="1"/>
      <c r="B919" s="1" t="s">
        <v>3299</v>
      </c>
      <c r="C919" s="1" t="s">
        <v>6310</v>
      </c>
      <c r="D919" t="s">
        <v>4735</v>
      </c>
      <c r="E919" t="s">
        <v>6311</v>
      </c>
      <c r="H919">
        <v>1</v>
      </c>
      <c r="K919" t="s">
        <v>2380</v>
      </c>
      <c r="L919" t="s">
        <v>2380</v>
      </c>
      <c r="O919">
        <v>26.8</v>
      </c>
      <c r="P919" t="str">
        <f t="shared" si="74"/>
        <v>Overweight</v>
      </c>
      <c r="S919">
        <v>5.68</v>
      </c>
      <c r="T919" t="str">
        <f t="shared" si="70"/>
        <v>normal</v>
      </c>
      <c r="X919">
        <v>1980</v>
      </c>
      <c r="Y919" t="s">
        <v>10</v>
      </c>
      <c r="Z919">
        <v>7</v>
      </c>
      <c r="AA919" s="11" t="str">
        <f t="shared" si="71"/>
        <v>7 Jul 1980</v>
      </c>
      <c r="AD919" s="14" t="str">
        <f t="shared" si="72"/>
        <v>7 Jul 1980</v>
      </c>
      <c r="AE919">
        <f t="shared" ca="1" si="73"/>
        <v>46</v>
      </c>
      <c r="AH919" s="16">
        <v>7443.64</v>
      </c>
    </row>
    <row r="920" spans="1:34" ht="15.6" x14ac:dyDescent="0.3">
      <c r="A920" s="1"/>
      <c r="B920" s="1" t="s">
        <v>3300</v>
      </c>
      <c r="C920" s="1" t="s">
        <v>5149</v>
      </c>
      <c r="D920" t="s">
        <v>4735</v>
      </c>
      <c r="E920" t="s">
        <v>6312</v>
      </c>
      <c r="H920">
        <v>1</v>
      </c>
      <c r="K920" t="s">
        <v>2380</v>
      </c>
      <c r="L920" t="s">
        <v>2380</v>
      </c>
      <c r="O920">
        <v>21.78</v>
      </c>
      <c r="P920" t="str">
        <f t="shared" si="74"/>
        <v>Normal Weight</v>
      </c>
      <c r="S920">
        <v>5.3</v>
      </c>
      <c r="T920" t="str">
        <f t="shared" si="70"/>
        <v>normal</v>
      </c>
      <c r="X920">
        <v>1977</v>
      </c>
      <c r="Y920" t="s">
        <v>20</v>
      </c>
      <c r="Z920">
        <v>25</v>
      </c>
      <c r="AA920" s="11" t="str">
        <f t="shared" si="71"/>
        <v>25 Sep 1977</v>
      </c>
      <c r="AD920" s="14" t="str">
        <f t="shared" si="72"/>
        <v>25 Sep 1977</v>
      </c>
      <c r="AE920">
        <f t="shared" ca="1" si="73"/>
        <v>49</v>
      </c>
      <c r="AH920" s="16">
        <v>7445.92</v>
      </c>
    </row>
    <row r="921" spans="1:34" ht="15.6" x14ac:dyDescent="0.3">
      <c r="A921" s="1"/>
      <c r="B921" s="1" t="s">
        <v>3301</v>
      </c>
      <c r="C921" s="1" t="s">
        <v>6313</v>
      </c>
      <c r="D921" t="s">
        <v>4732</v>
      </c>
      <c r="E921" t="s">
        <v>6314</v>
      </c>
      <c r="H921">
        <v>0</v>
      </c>
      <c r="K921" t="s">
        <v>2380</v>
      </c>
      <c r="L921" t="s">
        <v>2380</v>
      </c>
      <c r="O921">
        <v>30.14</v>
      </c>
      <c r="P921" t="str">
        <f t="shared" si="74"/>
        <v>Obesity</v>
      </c>
      <c r="S921">
        <v>9.4499999999999993</v>
      </c>
      <c r="T921" t="str">
        <f t="shared" si="70"/>
        <v>diabetes</v>
      </c>
      <c r="X921">
        <v>1977</v>
      </c>
      <c r="Y921" t="s">
        <v>20</v>
      </c>
      <c r="Z921">
        <v>30</v>
      </c>
      <c r="AA921" s="11" t="str">
        <f t="shared" si="71"/>
        <v>30 Sep 1977</v>
      </c>
      <c r="AD921" s="14" t="str">
        <f t="shared" si="72"/>
        <v>30 Sep 1977</v>
      </c>
      <c r="AE921">
        <f t="shared" ca="1" si="73"/>
        <v>49</v>
      </c>
      <c r="AH921" s="16">
        <v>7448.4</v>
      </c>
    </row>
    <row r="922" spans="1:34" ht="15.6" x14ac:dyDescent="0.3">
      <c r="A922" s="1"/>
      <c r="B922" s="1" t="s">
        <v>3302</v>
      </c>
      <c r="C922" s="1" t="s">
        <v>6315</v>
      </c>
      <c r="D922" t="s">
        <v>4732</v>
      </c>
      <c r="E922" t="s">
        <v>5509</v>
      </c>
      <c r="H922">
        <v>0</v>
      </c>
      <c r="K922" t="s">
        <v>2380</v>
      </c>
      <c r="L922" t="s">
        <v>2380</v>
      </c>
      <c r="O922">
        <v>29.7</v>
      </c>
      <c r="P922" t="str">
        <f t="shared" si="74"/>
        <v>Overweight</v>
      </c>
      <c r="S922">
        <v>6.79</v>
      </c>
      <c r="T922" t="str">
        <f t="shared" si="70"/>
        <v>diabetes</v>
      </c>
      <c r="X922">
        <v>2001</v>
      </c>
      <c r="Y922" t="s">
        <v>18</v>
      </c>
      <c r="Z922">
        <v>1</v>
      </c>
      <c r="AA922" s="11" t="str">
        <f t="shared" si="71"/>
        <v>1 Jun 2001</v>
      </c>
      <c r="AD922" s="14" t="str">
        <f t="shared" si="72"/>
        <v>1 Jun 2001</v>
      </c>
      <c r="AE922">
        <f t="shared" ca="1" si="73"/>
        <v>25</v>
      </c>
      <c r="AH922" s="16">
        <v>7450.36</v>
      </c>
    </row>
    <row r="923" spans="1:34" ht="15.6" x14ac:dyDescent="0.3">
      <c r="A923" s="1"/>
      <c r="B923" s="1" t="s">
        <v>3303</v>
      </c>
      <c r="C923" s="1" t="s">
        <v>6316</v>
      </c>
      <c r="D923" t="s">
        <v>4732</v>
      </c>
      <c r="E923" t="s">
        <v>4828</v>
      </c>
      <c r="H923">
        <v>0</v>
      </c>
      <c r="K923" t="s">
        <v>2380</v>
      </c>
      <c r="L923" t="s">
        <v>2380</v>
      </c>
      <c r="O923">
        <v>32.395000000000003</v>
      </c>
      <c r="P923" t="str">
        <f t="shared" si="74"/>
        <v>Obesity</v>
      </c>
      <c r="S923">
        <v>11.1</v>
      </c>
      <c r="T923" t="str">
        <f t="shared" si="70"/>
        <v>diabetes</v>
      </c>
      <c r="X923">
        <v>1967</v>
      </c>
      <c r="Y923" t="s">
        <v>35</v>
      </c>
      <c r="Z923">
        <v>4</v>
      </c>
      <c r="AA923" s="11" t="str">
        <f t="shared" si="71"/>
        <v>4 Aug 1967</v>
      </c>
      <c r="AD923" s="14" t="str">
        <f t="shared" si="72"/>
        <v>4 Aug 1967</v>
      </c>
      <c r="AE923">
        <f t="shared" ca="1" si="73"/>
        <v>59</v>
      </c>
      <c r="AH923" s="16">
        <v>7463.51</v>
      </c>
    </row>
    <row r="924" spans="1:34" ht="15.6" x14ac:dyDescent="0.3">
      <c r="A924" s="1"/>
      <c r="B924" s="1" t="s">
        <v>3304</v>
      </c>
      <c r="C924" s="1" t="s">
        <v>6317</v>
      </c>
      <c r="D924" t="s">
        <v>4732</v>
      </c>
      <c r="E924" t="s">
        <v>6318</v>
      </c>
      <c r="H924">
        <v>0</v>
      </c>
      <c r="K924" t="s">
        <v>2380</v>
      </c>
      <c r="L924" t="s">
        <v>2380</v>
      </c>
      <c r="O924">
        <v>36.64</v>
      </c>
      <c r="P924" t="str">
        <f t="shared" si="74"/>
        <v>Obesity</v>
      </c>
      <c r="S924">
        <v>7.26</v>
      </c>
      <c r="T924" t="str">
        <f t="shared" si="70"/>
        <v>diabetes</v>
      </c>
      <c r="X924">
        <v>1996</v>
      </c>
      <c r="Y924" t="s">
        <v>18</v>
      </c>
      <c r="Z924">
        <v>14</v>
      </c>
      <c r="AA924" s="11" t="str">
        <f t="shared" si="71"/>
        <v>14 Jun 1996</v>
      </c>
      <c r="AD924" s="14" t="str">
        <f t="shared" si="72"/>
        <v>14 Jun 1996</v>
      </c>
      <c r="AE924">
        <f t="shared" ca="1" si="73"/>
        <v>30</v>
      </c>
      <c r="AH924" s="16">
        <v>7487.38</v>
      </c>
    </row>
    <row r="925" spans="1:34" ht="15.6" x14ac:dyDescent="0.3">
      <c r="A925" s="1"/>
      <c r="B925" s="1" t="s">
        <v>3305</v>
      </c>
      <c r="C925" s="1" t="s">
        <v>6319</v>
      </c>
      <c r="D925" t="s">
        <v>4732</v>
      </c>
      <c r="E925" t="s">
        <v>6320</v>
      </c>
      <c r="H925">
        <v>1</v>
      </c>
      <c r="K925" t="s">
        <v>2380</v>
      </c>
      <c r="L925" t="s">
        <v>2380</v>
      </c>
      <c r="O925">
        <v>39.049999999999997</v>
      </c>
      <c r="P925" t="str">
        <f t="shared" si="74"/>
        <v>Obesity</v>
      </c>
      <c r="S925">
        <v>5.27</v>
      </c>
      <c r="T925" t="str">
        <f t="shared" si="70"/>
        <v>normal</v>
      </c>
      <c r="X925">
        <v>1988</v>
      </c>
      <c r="Y925" t="s">
        <v>30</v>
      </c>
      <c r="Z925">
        <v>15</v>
      </c>
      <c r="AA925" s="11" t="str">
        <f t="shared" si="71"/>
        <v>15 Dec 1988</v>
      </c>
      <c r="AD925" s="14" t="str">
        <f t="shared" si="72"/>
        <v>15 Dec 1988</v>
      </c>
      <c r="AE925">
        <f t="shared" ca="1" si="73"/>
        <v>37</v>
      </c>
      <c r="AH925" s="16">
        <v>7494.63</v>
      </c>
    </row>
    <row r="926" spans="1:34" ht="15.6" x14ac:dyDescent="0.3">
      <c r="A926" s="1"/>
      <c r="B926" s="1" t="s">
        <v>3306</v>
      </c>
      <c r="C926" s="1" t="s">
        <v>6321</v>
      </c>
      <c r="D926" t="s">
        <v>4732</v>
      </c>
      <c r="E926" t="s">
        <v>6322</v>
      </c>
      <c r="H926">
        <v>1</v>
      </c>
      <c r="K926" t="s">
        <v>2380</v>
      </c>
      <c r="L926" t="s">
        <v>2380</v>
      </c>
      <c r="O926">
        <v>33.1</v>
      </c>
      <c r="P926" t="str">
        <f t="shared" si="74"/>
        <v>Obesity</v>
      </c>
      <c r="S926">
        <v>5.46</v>
      </c>
      <c r="T926" t="str">
        <f t="shared" si="70"/>
        <v>normal</v>
      </c>
      <c r="X926">
        <v>1997</v>
      </c>
      <c r="Y926" t="s">
        <v>37</v>
      </c>
      <c r="Z926">
        <v>28</v>
      </c>
      <c r="AA926" s="11" t="str">
        <f t="shared" si="71"/>
        <v>28 Oct 1997</v>
      </c>
      <c r="AD926" s="14" t="str">
        <f t="shared" si="72"/>
        <v>28 Oct 1997</v>
      </c>
      <c r="AE926">
        <f t="shared" ca="1" si="73"/>
        <v>28</v>
      </c>
      <c r="AH926" s="16">
        <v>7504.3</v>
      </c>
    </row>
    <row r="927" spans="1:34" ht="15.6" x14ac:dyDescent="0.3">
      <c r="A927" s="1"/>
      <c r="B927" s="1" t="s">
        <v>3307</v>
      </c>
      <c r="C927" s="1" t="s">
        <v>6323</v>
      </c>
      <c r="D927" t="s">
        <v>4732</v>
      </c>
      <c r="E927" t="s">
        <v>6324</v>
      </c>
      <c r="H927">
        <v>0</v>
      </c>
      <c r="K927" t="s">
        <v>2380</v>
      </c>
      <c r="L927" t="s">
        <v>2380</v>
      </c>
      <c r="O927">
        <v>31.824999999999999</v>
      </c>
      <c r="P927" t="str">
        <f t="shared" si="74"/>
        <v>Obesity</v>
      </c>
      <c r="S927">
        <v>8.1300000000000008</v>
      </c>
      <c r="T927" t="str">
        <f t="shared" si="70"/>
        <v>diabetes</v>
      </c>
      <c r="X927">
        <v>1983</v>
      </c>
      <c r="Y927" t="s">
        <v>10</v>
      </c>
      <c r="Z927">
        <v>10</v>
      </c>
      <c r="AA927" s="11" t="str">
        <f t="shared" si="71"/>
        <v>10 Jul 1983</v>
      </c>
      <c r="AD927" s="14" t="str">
        <f t="shared" si="72"/>
        <v>10 Jul 1983</v>
      </c>
      <c r="AE927">
        <f t="shared" ca="1" si="73"/>
        <v>43</v>
      </c>
      <c r="AH927" s="16">
        <v>7512.27</v>
      </c>
    </row>
    <row r="928" spans="1:34" ht="15.6" x14ac:dyDescent="0.3">
      <c r="A928" s="1"/>
      <c r="B928" s="1" t="s">
        <v>3308</v>
      </c>
      <c r="C928" s="1" t="s">
        <v>6325</v>
      </c>
      <c r="D928" t="s">
        <v>4732</v>
      </c>
      <c r="E928" t="s">
        <v>6326</v>
      </c>
      <c r="H928">
        <v>1</v>
      </c>
      <c r="K928" t="s">
        <v>2380</v>
      </c>
      <c r="L928" t="s">
        <v>2380</v>
      </c>
      <c r="O928">
        <v>29</v>
      </c>
      <c r="P928" t="str">
        <f t="shared" si="74"/>
        <v>Overweight</v>
      </c>
      <c r="S928">
        <v>4.25</v>
      </c>
      <c r="T928" t="str">
        <f t="shared" si="70"/>
        <v>normal</v>
      </c>
      <c r="X928">
        <v>1978</v>
      </c>
      <c r="Y928" t="s">
        <v>37</v>
      </c>
      <c r="Z928">
        <v>18</v>
      </c>
      <c r="AA928" s="11" t="str">
        <f t="shared" si="71"/>
        <v>18 Oct 1978</v>
      </c>
      <c r="AD928" s="14" t="str">
        <f t="shared" si="72"/>
        <v>18 Oct 1978</v>
      </c>
      <c r="AE928">
        <f t="shared" ca="1" si="73"/>
        <v>47</v>
      </c>
      <c r="AH928" s="16">
        <v>7518.03</v>
      </c>
    </row>
    <row r="929" spans="1:34" ht="15.6" x14ac:dyDescent="0.3">
      <c r="A929" s="1"/>
      <c r="B929" s="1" t="s">
        <v>3309</v>
      </c>
      <c r="C929" s="1" t="s">
        <v>6327</v>
      </c>
      <c r="D929" t="s">
        <v>4732</v>
      </c>
      <c r="E929" t="s">
        <v>6328</v>
      </c>
      <c r="H929">
        <v>0</v>
      </c>
      <c r="K929" t="s">
        <v>2380</v>
      </c>
      <c r="L929" t="s">
        <v>2380</v>
      </c>
      <c r="O929">
        <v>30.495000000000001</v>
      </c>
      <c r="P929" t="str">
        <f t="shared" si="74"/>
        <v>Obesity</v>
      </c>
      <c r="S929">
        <v>8.68</v>
      </c>
      <c r="T929" t="str">
        <f t="shared" si="70"/>
        <v>diabetes</v>
      </c>
      <c r="X929">
        <v>1976</v>
      </c>
      <c r="Y929" t="s">
        <v>37</v>
      </c>
      <c r="Z929">
        <v>10</v>
      </c>
      <c r="AA929" s="11" t="str">
        <f t="shared" si="71"/>
        <v>10 Oct 1976</v>
      </c>
      <c r="AD929" s="14" t="str">
        <f t="shared" si="72"/>
        <v>10 Oct 1976</v>
      </c>
      <c r="AE929">
        <f t="shared" ca="1" si="73"/>
        <v>50</v>
      </c>
      <c r="AH929" s="16">
        <v>7526.71</v>
      </c>
    </row>
    <row r="930" spans="1:34" ht="15.6" x14ac:dyDescent="0.3">
      <c r="A930" s="1"/>
      <c r="B930" s="1" t="s">
        <v>3310</v>
      </c>
      <c r="C930" s="1" t="s">
        <v>6329</v>
      </c>
      <c r="D930" t="s">
        <v>4732</v>
      </c>
      <c r="E930" t="s">
        <v>6330</v>
      </c>
      <c r="H930">
        <v>1</v>
      </c>
      <c r="K930" t="s">
        <v>2380</v>
      </c>
      <c r="L930" t="s">
        <v>2380</v>
      </c>
      <c r="O930">
        <v>25.2</v>
      </c>
      <c r="P930" t="str">
        <f t="shared" si="74"/>
        <v>Overweight</v>
      </c>
      <c r="S930">
        <v>6.25</v>
      </c>
      <c r="T930" t="str">
        <f t="shared" si="70"/>
        <v>Prediabetes</v>
      </c>
      <c r="X930">
        <v>1978</v>
      </c>
      <c r="Y930" t="s">
        <v>30</v>
      </c>
      <c r="Z930">
        <v>14</v>
      </c>
      <c r="AA930" s="11" t="str">
        <f t="shared" si="71"/>
        <v>14 Dec 1978</v>
      </c>
      <c r="AD930" s="14" t="str">
        <f t="shared" si="72"/>
        <v>14 Dec 1978</v>
      </c>
      <c r="AE930">
        <f t="shared" ca="1" si="73"/>
        <v>47</v>
      </c>
      <c r="AH930" s="16">
        <v>7531.7</v>
      </c>
    </row>
    <row r="931" spans="1:34" ht="15.6" x14ac:dyDescent="0.3">
      <c r="A931" s="1"/>
      <c r="B931" s="1" t="s">
        <v>3311</v>
      </c>
      <c r="C931" s="1" t="s">
        <v>6331</v>
      </c>
      <c r="D931" t="s">
        <v>4732</v>
      </c>
      <c r="E931" t="s">
        <v>5958</v>
      </c>
      <c r="H931">
        <v>1</v>
      </c>
      <c r="K931" t="s">
        <v>2380</v>
      </c>
      <c r="L931" t="s">
        <v>2380</v>
      </c>
      <c r="O931">
        <v>22.77</v>
      </c>
      <c r="P931" t="str">
        <f t="shared" si="74"/>
        <v>Normal Weight</v>
      </c>
      <c r="S931">
        <v>4.47</v>
      </c>
      <c r="T931" t="str">
        <f t="shared" si="70"/>
        <v>normal</v>
      </c>
      <c r="X931">
        <v>1984</v>
      </c>
      <c r="Y931" t="s">
        <v>35</v>
      </c>
      <c r="Z931">
        <v>22</v>
      </c>
      <c r="AA931" s="11" t="str">
        <f t="shared" si="71"/>
        <v>22 Aug 1984</v>
      </c>
      <c r="AD931" s="14" t="str">
        <f t="shared" si="72"/>
        <v>22 Aug 1984</v>
      </c>
      <c r="AE931">
        <f t="shared" ca="1" si="73"/>
        <v>42</v>
      </c>
      <c r="AH931" s="16">
        <v>7537.16</v>
      </c>
    </row>
    <row r="932" spans="1:34" ht="15.6" x14ac:dyDescent="0.3">
      <c r="A932" s="1"/>
      <c r="B932" s="1" t="s">
        <v>3312</v>
      </c>
      <c r="C932" s="1" t="s">
        <v>6332</v>
      </c>
      <c r="D932" t="s">
        <v>4732</v>
      </c>
      <c r="E932" t="s">
        <v>6333</v>
      </c>
      <c r="H932">
        <v>0</v>
      </c>
      <c r="K932" t="s">
        <v>2380</v>
      </c>
      <c r="L932" t="s">
        <v>2380</v>
      </c>
      <c r="O932">
        <v>23.18</v>
      </c>
      <c r="P932" t="str">
        <f t="shared" si="74"/>
        <v>Normal Weight</v>
      </c>
      <c r="S932">
        <v>8.31</v>
      </c>
      <c r="T932" t="str">
        <f t="shared" si="70"/>
        <v>diabetes</v>
      </c>
      <c r="X932">
        <v>1988</v>
      </c>
      <c r="Y932" t="s">
        <v>30</v>
      </c>
      <c r="Z932">
        <v>15</v>
      </c>
      <c r="AA932" s="11" t="str">
        <f t="shared" si="71"/>
        <v>15 Dec 1988</v>
      </c>
      <c r="AD932" s="14" t="str">
        <f t="shared" si="72"/>
        <v>15 Dec 1988</v>
      </c>
      <c r="AE932">
        <f t="shared" ca="1" si="73"/>
        <v>37</v>
      </c>
      <c r="AH932" s="16">
        <v>7538.52</v>
      </c>
    </row>
    <row r="933" spans="1:34" ht="15.6" x14ac:dyDescent="0.3">
      <c r="A933" s="1"/>
      <c r="B933" s="1" t="s">
        <v>3313</v>
      </c>
      <c r="C933" s="1" t="s">
        <v>6334</v>
      </c>
      <c r="D933" t="s">
        <v>5613</v>
      </c>
      <c r="E933" t="s">
        <v>6335</v>
      </c>
      <c r="H933">
        <v>0</v>
      </c>
      <c r="K933" t="s">
        <v>2380</v>
      </c>
      <c r="L933" t="s">
        <v>2380</v>
      </c>
      <c r="O933">
        <v>35.409999999999997</v>
      </c>
      <c r="P933" t="str">
        <f t="shared" si="74"/>
        <v>Obesity</v>
      </c>
      <c r="S933">
        <v>5.68</v>
      </c>
      <c r="T933" t="str">
        <f t="shared" si="70"/>
        <v>normal</v>
      </c>
      <c r="X933">
        <v>1994</v>
      </c>
      <c r="Y933" t="s">
        <v>35</v>
      </c>
      <c r="Z933">
        <v>14</v>
      </c>
      <c r="AA933" s="11" t="str">
        <f t="shared" si="71"/>
        <v>14 Aug 1994</v>
      </c>
      <c r="AD933" s="14" t="str">
        <f t="shared" si="72"/>
        <v>14 Aug 1994</v>
      </c>
      <c r="AE933">
        <f t="shared" ca="1" si="73"/>
        <v>32</v>
      </c>
      <c r="AH933" s="16">
        <v>7567.13</v>
      </c>
    </row>
    <row r="934" spans="1:34" ht="15.6" x14ac:dyDescent="0.3">
      <c r="A934" s="1"/>
      <c r="B934" s="1" t="s">
        <v>3314</v>
      </c>
      <c r="C934" s="1" t="s">
        <v>6336</v>
      </c>
      <c r="D934" t="s">
        <v>4735</v>
      </c>
      <c r="E934" t="s">
        <v>6337</v>
      </c>
      <c r="H934">
        <v>2</v>
      </c>
      <c r="K934" t="s">
        <v>2380</v>
      </c>
      <c r="L934" t="s">
        <v>2380</v>
      </c>
      <c r="O934">
        <v>32.11</v>
      </c>
      <c r="P934" t="str">
        <f t="shared" si="74"/>
        <v>Obesity</v>
      </c>
      <c r="S934">
        <v>4.75</v>
      </c>
      <c r="T934" t="str">
        <f t="shared" si="70"/>
        <v>normal</v>
      </c>
      <c r="X934">
        <v>1967</v>
      </c>
      <c r="Y934" t="s">
        <v>10</v>
      </c>
      <c r="Z934">
        <v>17</v>
      </c>
      <c r="AA934" s="11" t="str">
        <f t="shared" si="71"/>
        <v>17 Jul 1967</v>
      </c>
      <c r="AD934" s="14" t="str">
        <f t="shared" si="72"/>
        <v>17 Jul 1967</v>
      </c>
      <c r="AE934">
        <f t="shared" ca="1" si="73"/>
        <v>59</v>
      </c>
      <c r="AH934" s="16">
        <v>7585.62</v>
      </c>
    </row>
    <row r="935" spans="1:34" ht="15.6" x14ac:dyDescent="0.3">
      <c r="A935" s="1"/>
      <c r="B935" s="1" t="s">
        <v>3315</v>
      </c>
      <c r="C935" s="1" t="s">
        <v>6338</v>
      </c>
      <c r="D935" t="s">
        <v>5613</v>
      </c>
      <c r="E935" t="s">
        <v>5960</v>
      </c>
      <c r="H935">
        <v>1</v>
      </c>
      <c r="K935" t="s">
        <v>2380</v>
      </c>
      <c r="L935" t="s">
        <v>2380</v>
      </c>
      <c r="O935">
        <v>34.479999999999997</v>
      </c>
      <c r="P935" t="str">
        <f t="shared" si="74"/>
        <v>Obesity</v>
      </c>
      <c r="S935">
        <v>6.31</v>
      </c>
      <c r="T935" t="str">
        <f t="shared" si="70"/>
        <v>Prediabetes</v>
      </c>
      <c r="X935">
        <v>1997</v>
      </c>
      <c r="Y935" t="s">
        <v>20</v>
      </c>
      <c r="Z935">
        <v>30</v>
      </c>
      <c r="AA935" s="11" t="str">
        <f t="shared" si="71"/>
        <v>30 Sep 1997</v>
      </c>
      <c r="AD935" s="14" t="str">
        <f t="shared" si="72"/>
        <v>30 Sep 1997</v>
      </c>
      <c r="AE935">
        <f t="shared" ca="1" si="73"/>
        <v>29</v>
      </c>
      <c r="AH935" s="16">
        <v>7607.03</v>
      </c>
    </row>
    <row r="936" spans="1:34" ht="15.6" x14ac:dyDescent="0.3">
      <c r="A936" s="1"/>
      <c r="B936" s="1" t="s">
        <v>3316</v>
      </c>
      <c r="C936" s="1" t="s">
        <v>6339</v>
      </c>
      <c r="D936" t="s">
        <v>4735</v>
      </c>
      <c r="E936" t="s">
        <v>5071</v>
      </c>
      <c r="H936">
        <v>1</v>
      </c>
      <c r="K936" t="s">
        <v>2380</v>
      </c>
      <c r="L936" t="s">
        <v>2380</v>
      </c>
      <c r="O936">
        <v>34.39</v>
      </c>
      <c r="P936" t="str">
        <f t="shared" si="74"/>
        <v>Obesity</v>
      </c>
      <c r="S936">
        <v>6.28</v>
      </c>
      <c r="T936" t="str">
        <f t="shared" si="70"/>
        <v>Prediabetes</v>
      </c>
      <c r="X936">
        <v>1968</v>
      </c>
      <c r="Y936" t="s">
        <v>10</v>
      </c>
      <c r="Z936">
        <v>3</v>
      </c>
      <c r="AA936" s="11" t="str">
        <f t="shared" si="71"/>
        <v>3 Jul 1968</v>
      </c>
      <c r="AD936" s="14" t="str">
        <f t="shared" si="72"/>
        <v>3 Jul 1968</v>
      </c>
      <c r="AE936">
        <f t="shared" ca="1" si="73"/>
        <v>58</v>
      </c>
      <c r="AH936" s="16">
        <v>7609.6</v>
      </c>
    </row>
    <row r="937" spans="1:34" ht="15.6" x14ac:dyDescent="0.3">
      <c r="A937" s="1"/>
      <c r="B937" s="1" t="s">
        <v>3317</v>
      </c>
      <c r="C937" s="1" t="s">
        <v>6340</v>
      </c>
      <c r="D937" t="s">
        <v>4735</v>
      </c>
      <c r="E937" t="s">
        <v>6341</v>
      </c>
      <c r="H937">
        <v>1</v>
      </c>
      <c r="K937" t="s">
        <v>2380</v>
      </c>
      <c r="L937" t="s">
        <v>2380</v>
      </c>
      <c r="O937">
        <v>26.4</v>
      </c>
      <c r="P937" t="str">
        <f t="shared" si="74"/>
        <v>Overweight</v>
      </c>
      <c r="S937">
        <v>9.2899999999999991</v>
      </c>
      <c r="T937" t="str">
        <f t="shared" si="70"/>
        <v>diabetes</v>
      </c>
      <c r="X937">
        <v>1996</v>
      </c>
      <c r="Y937" t="s">
        <v>20</v>
      </c>
      <c r="Z937">
        <v>17</v>
      </c>
      <c r="AA937" s="11" t="str">
        <f t="shared" si="71"/>
        <v>17 Sep 1996</v>
      </c>
      <c r="AD937" s="14" t="str">
        <f t="shared" si="72"/>
        <v>17 Sep 1996</v>
      </c>
      <c r="AE937">
        <f t="shared" ca="1" si="73"/>
        <v>30</v>
      </c>
      <c r="AH937" s="16">
        <v>7623.13</v>
      </c>
    </row>
    <row r="938" spans="1:34" ht="15.6" x14ac:dyDescent="0.3">
      <c r="A938" s="1"/>
      <c r="B938" s="1" t="s">
        <v>3318</v>
      </c>
      <c r="C938" s="1" t="s">
        <v>4752</v>
      </c>
      <c r="D938" t="s">
        <v>4732</v>
      </c>
      <c r="E938" t="s">
        <v>6342</v>
      </c>
      <c r="H938">
        <v>1</v>
      </c>
      <c r="K938" t="s">
        <v>2380</v>
      </c>
      <c r="L938" t="s">
        <v>2380</v>
      </c>
      <c r="O938">
        <v>28.1</v>
      </c>
      <c r="P938" t="str">
        <f t="shared" si="74"/>
        <v>Overweight</v>
      </c>
      <c r="S938">
        <v>5.79</v>
      </c>
      <c r="T938" t="str">
        <f t="shared" si="70"/>
        <v>Prediabetes</v>
      </c>
      <c r="X938">
        <v>1978</v>
      </c>
      <c r="Y938" t="s">
        <v>15</v>
      </c>
      <c r="Z938">
        <v>28</v>
      </c>
      <c r="AA938" s="11" t="str">
        <f t="shared" si="71"/>
        <v>28 Nov 1978</v>
      </c>
      <c r="AD938" s="14" t="str">
        <f t="shared" si="72"/>
        <v>28 Nov 1978</v>
      </c>
      <c r="AE938">
        <f t="shared" ca="1" si="73"/>
        <v>47</v>
      </c>
      <c r="AH938" s="16">
        <v>7623.52</v>
      </c>
    </row>
    <row r="939" spans="1:34" ht="15.6" x14ac:dyDescent="0.3">
      <c r="A939" s="1"/>
      <c r="B939" s="1" t="s">
        <v>3319</v>
      </c>
      <c r="C939" s="1" t="s">
        <v>6343</v>
      </c>
      <c r="D939" t="s">
        <v>4735</v>
      </c>
      <c r="E939" t="s">
        <v>6344</v>
      </c>
      <c r="H939">
        <v>1</v>
      </c>
      <c r="K939" t="s">
        <v>2380</v>
      </c>
      <c r="L939" t="s">
        <v>2380</v>
      </c>
      <c r="O939">
        <v>27</v>
      </c>
      <c r="P939" t="str">
        <f t="shared" si="74"/>
        <v>Overweight</v>
      </c>
      <c r="S939">
        <v>4.54</v>
      </c>
      <c r="T939" t="str">
        <f t="shared" si="70"/>
        <v>normal</v>
      </c>
      <c r="X939">
        <v>1978</v>
      </c>
      <c r="Y939" t="s">
        <v>15</v>
      </c>
      <c r="Z939">
        <v>6</v>
      </c>
      <c r="AA939" s="11" t="str">
        <f t="shared" si="71"/>
        <v>6 Nov 1978</v>
      </c>
      <c r="AD939" s="14" t="str">
        <f t="shared" si="72"/>
        <v>6 Nov 1978</v>
      </c>
      <c r="AE939">
        <f t="shared" ca="1" si="73"/>
        <v>47</v>
      </c>
      <c r="AH939" s="16">
        <v>7624.63</v>
      </c>
    </row>
    <row r="940" spans="1:34" ht="15.6" x14ac:dyDescent="0.3">
      <c r="A940" s="1"/>
      <c r="B940" s="1" t="s">
        <v>3320</v>
      </c>
      <c r="C940" s="1" t="s">
        <v>6345</v>
      </c>
      <c r="D940" t="s">
        <v>4735</v>
      </c>
      <c r="E940" t="s">
        <v>4853</v>
      </c>
      <c r="H940">
        <v>1</v>
      </c>
      <c r="K940" t="s">
        <v>2380</v>
      </c>
      <c r="L940" t="s">
        <v>2380</v>
      </c>
      <c r="O940">
        <v>28.594999999999999</v>
      </c>
      <c r="P940" t="str">
        <f t="shared" si="74"/>
        <v>Overweight</v>
      </c>
      <c r="S940">
        <v>4.68</v>
      </c>
      <c r="T940" t="str">
        <f t="shared" si="70"/>
        <v>normal</v>
      </c>
      <c r="X940">
        <v>1978</v>
      </c>
      <c r="Y940" t="s">
        <v>15</v>
      </c>
      <c r="Z940">
        <v>29</v>
      </c>
      <c r="AA940" s="11" t="str">
        <f t="shared" si="71"/>
        <v>29 Nov 1978</v>
      </c>
      <c r="AD940" s="14" t="str">
        <f t="shared" si="72"/>
        <v>29 Nov 1978</v>
      </c>
      <c r="AE940">
        <f t="shared" ca="1" si="73"/>
        <v>47</v>
      </c>
      <c r="AH940" s="16">
        <v>7626.99</v>
      </c>
    </row>
    <row r="941" spans="1:34" ht="15.6" x14ac:dyDescent="0.3">
      <c r="A941" s="1"/>
      <c r="B941" s="1" t="s">
        <v>3321</v>
      </c>
      <c r="C941" s="1" t="s">
        <v>6313</v>
      </c>
      <c r="D941" t="s">
        <v>5613</v>
      </c>
      <c r="E941" t="s">
        <v>6346</v>
      </c>
      <c r="H941">
        <v>1</v>
      </c>
      <c r="K941" t="s">
        <v>2380</v>
      </c>
      <c r="L941" t="s">
        <v>2380</v>
      </c>
      <c r="O941">
        <v>36.799999999999997</v>
      </c>
      <c r="P941" t="str">
        <f t="shared" si="74"/>
        <v>Obesity</v>
      </c>
      <c r="S941">
        <v>5.88</v>
      </c>
      <c r="T941" t="str">
        <f t="shared" si="70"/>
        <v>Prediabetes</v>
      </c>
      <c r="X941">
        <v>1978</v>
      </c>
      <c r="Y941" t="s">
        <v>35</v>
      </c>
      <c r="Z941">
        <v>24</v>
      </c>
      <c r="AA941" s="11" t="str">
        <f t="shared" si="71"/>
        <v>24 Aug 1978</v>
      </c>
      <c r="AD941" s="14" t="str">
        <f t="shared" si="72"/>
        <v>24 Aug 1978</v>
      </c>
      <c r="AE941">
        <f t="shared" ca="1" si="73"/>
        <v>48</v>
      </c>
      <c r="AH941" s="16">
        <v>7633.72</v>
      </c>
    </row>
    <row r="942" spans="1:34" ht="15.6" x14ac:dyDescent="0.3">
      <c r="A942" s="1"/>
      <c r="B942" s="1" t="s">
        <v>3322</v>
      </c>
      <c r="C942" s="1" t="s">
        <v>6347</v>
      </c>
      <c r="D942" t="s">
        <v>4732</v>
      </c>
      <c r="E942" t="s">
        <v>6348</v>
      </c>
      <c r="H942">
        <v>1</v>
      </c>
      <c r="K942" t="s">
        <v>2380</v>
      </c>
      <c r="L942" t="s">
        <v>2380</v>
      </c>
      <c r="O942">
        <v>23.75</v>
      </c>
      <c r="P942" t="str">
        <f t="shared" si="74"/>
        <v>Normal Weight</v>
      </c>
      <c r="S942">
        <v>5.42</v>
      </c>
      <c r="T942" t="str">
        <f t="shared" si="70"/>
        <v>normal</v>
      </c>
      <c r="X942">
        <v>2001</v>
      </c>
      <c r="Y942" t="s">
        <v>30</v>
      </c>
      <c r="Z942">
        <v>13</v>
      </c>
      <c r="AA942" s="11" t="str">
        <f t="shared" si="71"/>
        <v>13 Dec 2001</v>
      </c>
      <c r="AD942" s="14" t="str">
        <f t="shared" si="72"/>
        <v>13 Dec 2001</v>
      </c>
      <c r="AE942">
        <f t="shared" ca="1" si="73"/>
        <v>24</v>
      </c>
      <c r="AH942" s="16">
        <v>7636.92</v>
      </c>
    </row>
    <row r="943" spans="1:34" ht="15.6" x14ac:dyDescent="0.3">
      <c r="A943" s="1"/>
      <c r="B943" s="1" t="s">
        <v>3323</v>
      </c>
      <c r="C943" s="1" t="s">
        <v>6349</v>
      </c>
      <c r="D943" t="s">
        <v>4735</v>
      </c>
      <c r="E943" t="s">
        <v>6350</v>
      </c>
      <c r="H943">
        <v>0</v>
      </c>
      <c r="K943" t="s">
        <v>2380</v>
      </c>
      <c r="L943" t="s">
        <v>2380</v>
      </c>
      <c r="O943">
        <v>35.619999999999997</v>
      </c>
      <c r="P943" t="str">
        <f t="shared" si="74"/>
        <v>Obesity</v>
      </c>
      <c r="S943">
        <v>4.16</v>
      </c>
      <c r="T943" t="str">
        <f t="shared" si="70"/>
        <v>normal</v>
      </c>
      <c r="X943">
        <v>1980</v>
      </c>
      <c r="Y943" t="s">
        <v>18</v>
      </c>
      <c r="Z943">
        <v>20</v>
      </c>
      <c r="AA943" s="11" t="str">
        <f t="shared" si="71"/>
        <v>20 Jun 1980</v>
      </c>
      <c r="AD943" s="14" t="str">
        <f t="shared" si="72"/>
        <v>20 Jun 1980</v>
      </c>
      <c r="AE943">
        <f t="shared" ca="1" si="73"/>
        <v>46</v>
      </c>
      <c r="AH943" s="16">
        <v>7639.42</v>
      </c>
    </row>
    <row r="944" spans="1:34" ht="15.6" x14ac:dyDescent="0.3">
      <c r="A944" s="1"/>
      <c r="B944" s="1" t="s">
        <v>3324</v>
      </c>
      <c r="C944" s="1" t="s">
        <v>6351</v>
      </c>
      <c r="D944" t="s">
        <v>4735</v>
      </c>
      <c r="E944" t="s">
        <v>5465</v>
      </c>
      <c r="H944">
        <v>2</v>
      </c>
      <c r="K944" t="s">
        <v>2380</v>
      </c>
      <c r="L944" t="s">
        <v>2380</v>
      </c>
      <c r="O944">
        <v>30.69</v>
      </c>
      <c r="P944" t="str">
        <f t="shared" si="74"/>
        <v>Obesity</v>
      </c>
      <c r="S944">
        <v>7.05</v>
      </c>
      <c r="T944" t="str">
        <f t="shared" si="70"/>
        <v>diabetes</v>
      </c>
      <c r="X944">
        <v>1980</v>
      </c>
      <c r="Y944" t="s">
        <v>10</v>
      </c>
      <c r="Z944">
        <v>24</v>
      </c>
      <c r="AA944" s="11" t="str">
        <f t="shared" si="71"/>
        <v>24 Jul 1980</v>
      </c>
      <c r="AD944" s="14" t="str">
        <f t="shared" si="72"/>
        <v>24 Jul 1980</v>
      </c>
      <c r="AE944">
        <f t="shared" ca="1" si="73"/>
        <v>46</v>
      </c>
      <c r="AH944" s="16">
        <v>7640.31</v>
      </c>
    </row>
    <row r="945" spans="1:34" ht="15.6" x14ac:dyDescent="0.3">
      <c r="A945" s="1"/>
      <c r="B945" s="1" t="s">
        <v>3325</v>
      </c>
      <c r="C945" s="1" t="s">
        <v>6352</v>
      </c>
      <c r="D945" t="s">
        <v>4732</v>
      </c>
      <c r="E945" t="s">
        <v>6353</v>
      </c>
      <c r="H945">
        <v>2</v>
      </c>
      <c r="K945" t="s">
        <v>2380</v>
      </c>
      <c r="L945" t="s">
        <v>2380</v>
      </c>
      <c r="O945">
        <v>35.799999999999997</v>
      </c>
      <c r="P945" t="str">
        <f t="shared" si="74"/>
        <v>Obesity</v>
      </c>
      <c r="S945">
        <v>5.63</v>
      </c>
      <c r="T945" t="str">
        <f t="shared" si="70"/>
        <v>normal</v>
      </c>
      <c r="X945">
        <v>1999</v>
      </c>
      <c r="Y945" t="s">
        <v>18</v>
      </c>
      <c r="Z945">
        <v>15</v>
      </c>
      <c r="AA945" s="11" t="str">
        <f t="shared" si="71"/>
        <v>15 Jun 1999</v>
      </c>
      <c r="AD945" s="14" t="str">
        <f t="shared" si="72"/>
        <v>15 Jun 1999</v>
      </c>
      <c r="AE945">
        <f t="shared" ca="1" si="73"/>
        <v>27</v>
      </c>
      <c r="AH945" s="16">
        <v>7642.05</v>
      </c>
    </row>
    <row r="946" spans="1:34" ht="15.6" x14ac:dyDescent="0.3">
      <c r="A946" s="1"/>
      <c r="B946" s="1" t="s">
        <v>3326</v>
      </c>
      <c r="C946" s="1" t="s">
        <v>6354</v>
      </c>
      <c r="D946" t="s">
        <v>4732</v>
      </c>
      <c r="E946" t="s">
        <v>6355</v>
      </c>
      <c r="H946">
        <v>2</v>
      </c>
      <c r="K946" t="s">
        <v>2380</v>
      </c>
      <c r="L946" t="s">
        <v>2380</v>
      </c>
      <c r="O946">
        <v>28.785</v>
      </c>
      <c r="P946" t="str">
        <f t="shared" si="74"/>
        <v>Overweight</v>
      </c>
      <c r="S946">
        <v>4.24</v>
      </c>
      <c r="T946" t="str">
        <f t="shared" si="70"/>
        <v>normal</v>
      </c>
      <c r="X946">
        <v>1980</v>
      </c>
      <c r="Y946" t="s">
        <v>37</v>
      </c>
      <c r="Z946">
        <v>16</v>
      </c>
      <c r="AA946" s="11" t="str">
        <f t="shared" si="71"/>
        <v>16 Oct 1980</v>
      </c>
      <c r="AD946" s="14" t="str">
        <f t="shared" si="72"/>
        <v>16 Oct 1980</v>
      </c>
      <c r="AE946">
        <f t="shared" ca="1" si="73"/>
        <v>45</v>
      </c>
      <c r="AH946" s="16">
        <v>7650.77</v>
      </c>
    </row>
    <row r="947" spans="1:34" ht="15.6" x14ac:dyDescent="0.3">
      <c r="A947" s="1"/>
      <c r="B947" s="1" t="s">
        <v>3327</v>
      </c>
      <c r="C947" s="1" t="s">
        <v>6356</v>
      </c>
      <c r="D947" t="s">
        <v>4732</v>
      </c>
      <c r="E947" t="s">
        <v>6357</v>
      </c>
      <c r="H947">
        <v>2</v>
      </c>
      <c r="K947" t="s">
        <v>2380</v>
      </c>
      <c r="L947" t="s">
        <v>2380</v>
      </c>
      <c r="O947">
        <v>28.594999999999999</v>
      </c>
      <c r="P947" t="str">
        <f t="shared" si="74"/>
        <v>Overweight</v>
      </c>
      <c r="S947">
        <v>4.96</v>
      </c>
      <c r="T947" t="str">
        <f t="shared" si="70"/>
        <v>normal</v>
      </c>
      <c r="X947">
        <v>1993</v>
      </c>
      <c r="Y947" t="s">
        <v>35</v>
      </c>
      <c r="Z947">
        <v>10</v>
      </c>
      <c r="AA947" s="11" t="str">
        <f t="shared" si="71"/>
        <v>10 Aug 1993</v>
      </c>
      <c r="AD947" s="14" t="str">
        <f t="shared" si="72"/>
        <v>10 Aug 1993</v>
      </c>
      <c r="AE947">
        <f t="shared" ca="1" si="73"/>
        <v>33</v>
      </c>
      <c r="AH947" s="16">
        <v>7650.8</v>
      </c>
    </row>
    <row r="948" spans="1:34" ht="15.6" x14ac:dyDescent="0.3">
      <c r="A948" s="1"/>
      <c r="B948" s="1" t="s">
        <v>3328</v>
      </c>
      <c r="C948" s="1" t="s">
        <v>5447</v>
      </c>
      <c r="D948" t="s">
        <v>4735</v>
      </c>
      <c r="E948" t="s">
        <v>6358</v>
      </c>
      <c r="H948">
        <v>0</v>
      </c>
      <c r="K948" t="s">
        <v>2380</v>
      </c>
      <c r="L948" t="s">
        <v>2380</v>
      </c>
      <c r="O948">
        <v>48.75</v>
      </c>
      <c r="P948" t="str">
        <f t="shared" si="74"/>
        <v>Obesity</v>
      </c>
      <c r="S948">
        <v>4.34</v>
      </c>
      <c r="T948" t="str">
        <f t="shared" si="70"/>
        <v>normal</v>
      </c>
      <c r="X948">
        <v>1998</v>
      </c>
      <c r="Y948" t="s">
        <v>20</v>
      </c>
      <c r="Z948">
        <v>30</v>
      </c>
      <c r="AA948" s="11" t="str">
        <f t="shared" si="71"/>
        <v>30 Sep 1998</v>
      </c>
      <c r="AD948" s="14" t="str">
        <f t="shared" si="72"/>
        <v>30 Sep 1998</v>
      </c>
      <c r="AE948">
        <f t="shared" ca="1" si="73"/>
        <v>28</v>
      </c>
      <c r="AH948" s="16">
        <v>7652.26</v>
      </c>
    </row>
    <row r="949" spans="1:34" ht="15.6" x14ac:dyDescent="0.3">
      <c r="A949" s="1"/>
      <c r="B949" s="1" t="s">
        <v>3329</v>
      </c>
      <c r="C949" s="1" t="s">
        <v>6359</v>
      </c>
      <c r="D949" t="s">
        <v>4732</v>
      </c>
      <c r="E949" t="s">
        <v>4907</v>
      </c>
      <c r="H949">
        <v>2</v>
      </c>
      <c r="K949" t="s">
        <v>2380</v>
      </c>
      <c r="L949" t="s">
        <v>2380</v>
      </c>
      <c r="O949">
        <v>28.31</v>
      </c>
      <c r="P949" t="str">
        <f t="shared" si="74"/>
        <v>Overweight</v>
      </c>
      <c r="S949">
        <v>5.43</v>
      </c>
      <c r="T949" t="str">
        <f t="shared" si="70"/>
        <v>normal</v>
      </c>
      <c r="X949">
        <v>1965</v>
      </c>
      <c r="Y949" t="s">
        <v>30</v>
      </c>
      <c r="Z949">
        <v>27</v>
      </c>
      <c r="AA949" s="11" t="str">
        <f t="shared" si="71"/>
        <v>27 Dec 1965</v>
      </c>
      <c r="AD949" s="14" t="str">
        <f t="shared" si="72"/>
        <v>27 Dec 1965</v>
      </c>
      <c r="AE949">
        <f t="shared" ca="1" si="73"/>
        <v>60</v>
      </c>
      <c r="AH949" s="16">
        <v>7657.69</v>
      </c>
    </row>
    <row r="950" spans="1:34" ht="15.6" x14ac:dyDescent="0.3">
      <c r="A950" s="1"/>
      <c r="B950" s="1" t="s">
        <v>3330</v>
      </c>
      <c r="C950" s="1" t="s">
        <v>6360</v>
      </c>
      <c r="D950" t="s">
        <v>4735</v>
      </c>
      <c r="E950" t="s">
        <v>4775</v>
      </c>
      <c r="H950">
        <v>1</v>
      </c>
      <c r="K950" t="s">
        <v>2380</v>
      </c>
      <c r="L950" t="s">
        <v>2380</v>
      </c>
      <c r="O950">
        <v>38.39</v>
      </c>
      <c r="P950" t="str">
        <f t="shared" si="74"/>
        <v>Obesity</v>
      </c>
      <c r="S950">
        <v>8.33</v>
      </c>
      <c r="T950" t="str">
        <f t="shared" si="70"/>
        <v>diabetes</v>
      </c>
      <c r="X950">
        <v>1976</v>
      </c>
      <c r="Y950" t="s">
        <v>37</v>
      </c>
      <c r="Z950">
        <v>9</v>
      </c>
      <c r="AA950" s="11" t="str">
        <f t="shared" si="71"/>
        <v>9 Oct 1976</v>
      </c>
      <c r="AD950" s="14" t="str">
        <f t="shared" si="72"/>
        <v>9 Oct 1976</v>
      </c>
      <c r="AE950">
        <f t="shared" ca="1" si="73"/>
        <v>50</v>
      </c>
      <c r="AH950" s="16">
        <v>7662.47</v>
      </c>
    </row>
    <row r="951" spans="1:34" ht="15.6" x14ac:dyDescent="0.3">
      <c r="A951" s="1"/>
      <c r="B951" s="1" t="s">
        <v>3331</v>
      </c>
      <c r="C951" s="1" t="s">
        <v>5803</v>
      </c>
      <c r="D951" t="s">
        <v>4735</v>
      </c>
      <c r="E951" t="s">
        <v>6361</v>
      </c>
      <c r="H951">
        <v>1</v>
      </c>
      <c r="K951" t="s">
        <v>2380</v>
      </c>
      <c r="L951" t="s">
        <v>2380</v>
      </c>
      <c r="O951">
        <v>25.87</v>
      </c>
      <c r="P951" t="str">
        <f t="shared" si="74"/>
        <v>Overweight</v>
      </c>
      <c r="S951">
        <v>5.63</v>
      </c>
      <c r="T951" t="str">
        <f t="shared" si="70"/>
        <v>normal</v>
      </c>
      <c r="X951">
        <v>1996</v>
      </c>
      <c r="Y951" t="s">
        <v>15</v>
      </c>
      <c r="Z951">
        <v>24</v>
      </c>
      <c r="AA951" s="11" t="str">
        <f t="shared" si="71"/>
        <v>24 Nov 1996</v>
      </c>
      <c r="AD951" s="14" t="str">
        <f t="shared" si="72"/>
        <v>24 Nov 1996</v>
      </c>
      <c r="AE951">
        <f t="shared" ca="1" si="73"/>
        <v>29</v>
      </c>
      <c r="AH951" s="16">
        <v>7670.75</v>
      </c>
    </row>
    <row r="952" spans="1:34" ht="15.6" x14ac:dyDescent="0.3">
      <c r="A952" s="1"/>
      <c r="B952" s="1" t="s">
        <v>3332</v>
      </c>
      <c r="C952" s="1" t="s">
        <v>6362</v>
      </c>
      <c r="D952" t="s">
        <v>4735</v>
      </c>
      <c r="E952" t="s">
        <v>5016</v>
      </c>
      <c r="H952">
        <v>0</v>
      </c>
      <c r="K952" t="s">
        <v>2380</v>
      </c>
      <c r="L952" t="s">
        <v>2380</v>
      </c>
      <c r="O952">
        <v>43.7</v>
      </c>
      <c r="P952" t="str">
        <f t="shared" si="74"/>
        <v>Obesity</v>
      </c>
      <c r="S952">
        <v>7.23</v>
      </c>
      <c r="T952" t="str">
        <f t="shared" si="70"/>
        <v>diabetes</v>
      </c>
      <c r="X952">
        <v>1995</v>
      </c>
      <c r="Y952" t="s">
        <v>20</v>
      </c>
      <c r="Z952">
        <v>13</v>
      </c>
      <c r="AA952" s="11" t="str">
        <f t="shared" si="71"/>
        <v>13 Sep 1995</v>
      </c>
      <c r="AD952" s="14" t="str">
        <f t="shared" si="72"/>
        <v>13 Sep 1995</v>
      </c>
      <c r="AE952">
        <f t="shared" ca="1" si="73"/>
        <v>31</v>
      </c>
      <c r="AH952" s="16">
        <v>7676.4</v>
      </c>
    </row>
    <row r="953" spans="1:34" ht="15.6" x14ac:dyDescent="0.3">
      <c r="A953" s="1"/>
      <c r="B953" s="1" t="s">
        <v>3333</v>
      </c>
      <c r="C953" s="1" t="s">
        <v>6363</v>
      </c>
      <c r="D953" t="s">
        <v>4735</v>
      </c>
      <c r="E953" t="s">
        <v>5159</v>
      </c>
      <c r="H953">
        <v>0</v>
      </c>
      <c r="K953" t="s">
        <v>2380</v>
      </c>
      <c r="L953" t="s">
        <v>2380</v>
      </c>
      <c r="O953">
        <v>40.945</v>
      </c>
      <c r="P953" t="str">
        <f t="shared" si="74"/>
        <v>Obesity</v>
      </c>
      <c r="S953">
        <v>10.57</v>
      </c>
      <c r="T953" t="str">
        <f t="shared" si="70"/>
        <v>diabetes</v>
      </c>
      <c r="X953">
        <v>1971</v>
      </c>
      <c r="Y953" t="s">
        <v>37</v>
      </c>
      <c r="Z953">
        <v>11</v>
      </c>
      <c r="AA953" s="11" t="str">
        <f t="shared" si="71"/>
        <v>11 Oct 1971</v>
      </c>
      <c r="AD953" s="14" t="str">
        <f t="shared" si="72"/>
        <v>11 Oct 1971</v>
      </c>
      <c r="AE953">
        <f t="shared" ca="1" si="73"/>
        <v>55</v>
      </c>
      <c r="AH953" s="16">
        <v>7680.92</v>
      </c>
    </row>
    <row r="954" spans="1:34" ht="15.6" x14ac:dyDescent="0.3">
      <c r="A954" s="1"/>
      <c r="B954" s="1" t="s">
        <v>3334</v>
      </c>
      <c r="C954" s="1" t="s">
        <v>6364</v>
      </c>
      <c r="D954" t="s">
        <v>4735</v>
      </c>
      <c r="E954" t="s">
        <v>5580</v>
      </c>
      <c r="H954">
        <v>0</v>
      </c>
      <c r="K954" t="s">
        <v>2380</v>
      </c>
      <c r="L954" t="s">
        <v>2380</v>
      </c>
      <c r="O954">
        <v>27.94</v>
      </c>
      <c r="P954" t="str">
        <f t="shared" si="74"/>
        <v>Overweight</v>
      </c>
      <c r="S954">
        <v>7.92</v>
      </c>
      <c r="T954" t="str">
        <f t="shared" si="70"/>
        <v>diabetes</v>
      </c>
      <c r="X954">
        <v>1981</v>
      </c>
      <c r="Y954" t="s">
        <v>30</v>
      </c>
      <c r="Z954">
        <v>19</v>
      </c>
      <c r="AA954" s="11" t="str">
        <f t="shared" si="71"/>
        <v>19 Dec 1981</v>
      </c>
      <c r="AD954" s="14" t="str">
        <f t="shared" si="72"/>
        <v>19 Dec 1981</v>
      </c>
      <c r="AE954">
        <f t="shared" ca="1" si="73"/>
        <v>44</v>
      </c>
      <c r="AH954" s="16">
        <v>7681.17</v>
      </c>
    </row>
    <row r="955" spans="1:34" ht="15.6" x14ac:dyDescent="0.3">
      <c r="A955" s="1"/>
      <c r="B955" s="1" t="s">
        <v>3335</v>
      </c>
      <c r="C955" s="1" t="s">
        <v>6365</v>
      </c>
      <c r="D955" t="s">
        <v>4732</v>
      </c>
      <c r="E955" t="s">
        <v>6366</v>
      </c>
      <c r="H955">
        <v>2</v>
      </c>
      <c r="K955" t="s">
        <v>2380</v>
      </c>
      <c r="L955" t="s">
        <v>2380</v>
      </c>
      <c r="O955">
        <v>31.9</v>
      </c>
      <c r="P955" t="str">
        <f t="shared" si="74"/>
        <v>Obesity</v>
      </c>
      <c r="S955">
        <v>10.119999999999999</v>
      </c>
      <c r="T955" t="str">
        <f t="shared" si="70"/>
        <v>diabetes</v>
      </c>
      <c r="X955">
        <v>1982</v>
      </c>
      <c r="Y955" t="s">
        <v>30</v>
      </c>
      <c r="Z955">
        <v>18</v>
      </c>
      <c r="AA955" s="11" t="str">
        <f t="shared" si="71"/>
        <v>18 Dec 1982</v>
      </c>
      <c r="AD955" s="14" t="str">
        <f t="shared" si="72"/>
        <v>18 Dec 1982</v>
      </c>
      <c r="AE955">
        <f t="shared" ca="1" si="73"/>
        <v>43</v>
      </c>
      <c r="AH955" s="16">
        <v>7682.67</v>
      </c>
    </row>
    <row r="956" spans="1:34" ht="15.6" x14ac:dyDescent="0.3">
      <c r="A956" s="1"/>
      <c r="B956" s="1" t="s">
        <v>3336</v>
      </c>
      <c r="C956" s="1" t="s">
        <v>5360</v>
      </c>
      <c r="D956" t="s">
        <v>4732</v>
      </c>
      <c r="E956" t="s">
        <v>6367</v>
      </c>
      <c r="H956">
        <v>0</v>
      </c>
      <c r="K956" t="s">
        <v>2380</v>
      </c>
      <c r="L956" t="s">
        <v>2380</v>
      </c>
      <c r="O956">
        <v>31.64</v>
      </c>
      <c r="P956" t="str">
        <f t="shared" si="74"/>
        <v>Obesity</v>
      </c>
      <c r="S956">
        <v>7.91</v>
      </c>
      <c r="T956" t="str">
        <f t="shared" si="70"/>
        <v>diabetes</v>
      </c>
      <c r="X956">
        <v>1987</v>
      </c>
      <c r="Y956" t="s">
        <v>10</v>
      </c>
      <c r="Z956">
        <v>12</v>
      </c>
      <c r="AA956" s="11" t="str">
        <f t="shared" si="71"/>
        <v>12 Jul 1987</v>
      </c>
      <c r="AD956" s="14" t="str">
        <f t="shared" si="72"/>
        <v>12 Jul 1987</v>
      </c>
      <c r="AE956">
        <f t="shared" ca="1" si="73"/>
        <v>39</v>
      </c>
      <c r="AH956" s="16">
        <v>7684.62</v>
      </c>
    </row>
    <row r="957" spans="1:34" ht="15.6" x14ac:dyDescent="0.3">
      <c r="A957" s="1"/>
      <c r="B957" s="1" t="s">
        <v>3337</v>
      </c>
      <c r="C957" s="1" t="s">
        <v>6368</v>
      </c>
      <c r="D957" t="s">
        <v>4732</v>
      </c>
      <c r="E957" t="s">
        <v>6369</v>
      </c>
      <c r="H957">
        <v>0</v>
      </c>
      <c r="K957" t="s">
        <v>2380</v>
      </c>
      <c r="L957" t="s">
        <v>2380</v>
      </c>
      <c r="O957">
        <v>46.7</v>
      </c>
      <c r="P957" t="str">
        <f t="shared" si="74"/>
        <v>Obesity</v>
      </c>
      <c r="S957">
        <v>10.9</v>
      </c>
      <c r="T957" t="str">
        <f t="shared" si="70"/>
        <v>diabetes</v>
      </c>
      <c r="X957">
        <v>1978</v>
      </c>
      <c r="Y957" t="s">
        <v>30</v>
      </c>
      <c r="Z957">
        <v>29</v>
      </c>
      <c r="AA957" s="11" t="str">
        <f t="shared" si="71"/>
        <v>29 Dec 1978</v>
      </c>
      <c r="AD957" s="14" t="str">
        <f t="shared" si="72"/>
        <v>29 Dec 1978</v>
      </c>
      <c r="AE957">
        <f t="shared" ca="1" si="73"/>
        <v>47</v>
      </c>
      <c r="AH957" s="16">
        <v>7726.85</v>
      </c>
    </row>
    <row r="958" spans="1:34" ht="15.6" x14ac:dyDescent="0.3">
      <c r="A958" s="1"/>
      <c r="B958" s="1" t="s">
        <v>3338</v>
      </c>
      <c r="C958" s="1" t="s">
        <v>6370</v>
      </c>
      <c r="D958" t="s">
        <v>4735</v>
      </c>
      <c r="E958" t="s">
        <v>6371</v>
      </c>
      <c r="H958">
        <v>0</v>
      </c>
      <c r="K958" t="s">
        <v>2380</v>
      </c>
      <c r="L958" t="s">
        <v>2380</v>
      </c>
      <c r="O958">
        <v>18.335000000000001</v>
      </c>
      <c r="P958" t="str">
        <f t="shared" si="74"/>
        <v>Underweight</v>
      </c>
      <c r="S958">
        <v>11.83</v>
      </c>
      <c r="T958" t="str">
        <f t="shared" si="70"/>
        <v>diabetes</v>
      </c>
      <c r="X958">
        <v>1979</v>
      </c>
      <c r="Y958" t="s">
        <v>18</v>
      </c>
      <c r="Z958">
        <v>2</v>
      </c>
      <c r="AA958" s="11" t="str">
        <f t="shared" si="71"/>
        <v>2 Jun 1979</v>
      </c>
      <c r="AD958" s="14" t="str">
        <f t="shared" si="72"/>
        <v>2 Jun 1979</v>
      </c>
      <c r="AE958">
        <f t="shared" ca="1" si="73"/>
        <v>47</v>
      </c>
      <c r="AH958" s="16">
        <v>7727.25</v>
      </c>
    </row>
    <row r="959" spans="1:34" ht="15.6" x14ac:dyDescent="0.3">
      <c r="A959" s="1"/>
      <c r="B959" s="1" t="s">
        <v>3339</v>
      </c>
      <c r="C959" s="1" t="s">
        <v>6372</v>
      </c>
      <c r="D959" t="s">
        <v>4735</v>
      </c>
      <c r="E959" t="s">
        <v>6236</v>
      </c>
      <c r="H959">
        <v>2</v>
      </c>
      <c r="K959" t="s">
        <v>2380</v>
      </c>
      <c r="L959" t="s">
        <v>2380</v>
      </c>
      <c r="O959">
        <v>31.24</v>
      </c>
      <c r="P959" t="str">
        <f t="shared" si="74"/>
        <v>Obesity</v>
      </c>
      <c r="S959">
        <v>7.42</v>
      </c>
      <c r="T959" t="str">
        <f t="shared" si="70"/>
        <v>diabetes</v>
      </c>
      <c r="X959">
        <v>1980</v>
      </c>
      <c r="Y959" t="s">
        <v>20</v>
      </c>
      <c r="Z959">
        <v>10</v>
      </c>
      <c r="AA959" s="11" t="str">
        <f t="shared" si="71"/>
        <v>10 Sep 1980</v>
      </c>
      <c r="AD959" s="14" t="str">
        <f t="shared" si="72"/>
        <v>10 Sep 1980</v>
      </c>
      <c r="AE959">
        <f t="shared" ca="1" si="73"/>
        <v>46</v>
      </c>
      <c r="AH959" s="16">
        <v>7729.65</v>
      </c>
    </row>
    <row r="960" spans="1:34" ht="15.6" x14ac:dyDescent="0.3">
      <c r="A960" s="1"/>
      <c r="B960" s="1" t="s">
        <v>3340</v>
      </c>
      <c r="C960" s="1" t="s">
        <v>6373</v>
      </c>
      <c r="D960" t="s">
        <v>5613</v>
      </c>
      <c r="E960" t="s">
        <v>6374</v>
      </c>
      <c r="H960">
        <v>1</v>
      </c>
      <c r="K960" t="s">
        <v>2380</v>
      </c>
      <c r="L960" t="s">
        <v>2380</v>
      </c>
      <c r="O960">
        <v>39.22</v>
      </c>
      <c r="P960" t="str">
        <f t="shared" si="74"/>
        <v>Obesity</v>
      </c>
      <c r="S960">
        <v>5.62</v>
      </c>
      <c r="T960" t="str">
        <f t="shared" si="70"/>
        <v>normal</v>
      </c>
      <c r="X960">
        <v>1978</v>
      </c>
      <c r="Y960" t="s">
        <v>30</v>
      </c>
      <c r="Z960">
        <v>4</v>
      </c>
      <c r="AA960" s="11" t="str">
        <f t="shared" si="71"/>
        <v>4 Dec 1978</v>
      </c>
      <c r="AD960" s="14" t="str">
        <f t="shared" si="72"/>
        <v>4 Dec 1978</v>
      </c>
      <c r="AE960">
        <f t="shared" ca="1" si="73"/>
        <v>47</v>
      </c>
      <c r="AH960" s="16">
        <v>7731.43</v>
      </c>
    </row>
    <row r="961" spans="1:34" ht="15.6" x14ac:dyDescent="0.3">
      <c r="A961" s="1"/>
      <c r="B961" s="1" t="s">
        <v>3341</v>
      </c>
      <c r="C961" s="1" t="s">
        <v>6275</v>
      </c>
      <c r="D961" t="s">
        <v>4735</v>
      </c>
      <c r="E961" t="s">
        <v>5016</v>
      </c>
      <c r="H961">
        <v>0</v>
      </c>
      <c r="K961" t="s">
        <v>2380</v>
      </c>
      <c r="L961" t="s">
        <v>2380</v>
      </c>
      <c r="O961">
        <v>24.414999999999999</v>
      </c>
      <c r="P961" t="str">
        <f t="shared" si="74"/>
        <v>Normal Weight</v>
      </c>
      <c r="S961">
        <v>7.16</v>
      </c>
      <c r="T961" t="str">
        <f t="shared" si="70"/>
        <v>diabetes</v>
      </c>
      <c r="X961">
        <v>1977</v>
      </c>
      <c r="Y961" t="s">
        <v>35</v>
      </c>
      <c r="Z961">
        <v>29</v>
      </c>
      <c r="AA961" s="11" t="str">
        <f t="shared" si="71"/>
        <v>29 Aug 1977</v>
      </c>
      <c r="AD961" s="14" t="str">
        <f t="shared" si="72"/>
        <v>29 Aug 1977</v>
      </c>
      <c r="AE961">
        <f t="shared" ca="1" si="73"/>
        <v>49</v>
      </c>
      <c r="AH961" s="16">
        <v>7731.86</v>
      </c>
    </row>
    <row r="962" spans="1:34" ht="15.6" x14ac:dyDescent="0.3">
      <c r="A962" s="1"/>
      <c r="B962" s="1" t="s">
        <v>3342</v>
      </c>
      <c r="C962" s="1" t="s">
        <v>6375</v>
      </c>
      <c r="D962" t="s">
        <v>4732</v>
      </c>
      <c r="E962" t="s">
        <v>6376</v>
      </c>
      <c r="H962">
        <v>0</v>
      </c>
      <c r="K962" t="s">
        <v>2380</v>
      </c>
      <c r="L962" t="s">
        <v>2380</v>
      </c>
      <c r="O962">
        <v>32.299999999999997</v>
      </c>
      <c r="P962" t="str">
        <f t="shared" si="74"/>
        <v>Obesity</v>
      </c>
      <c r="S962">
        <v>9.89</v>
      </c>
      <c r="T962" t="str">
        <f t="shared" si="70"/>
        <v>diabetes</v>
      </c>
      <c r="X962">
        <v>1965</v>
      </c>
      <c r="Y962" t="s">
        <v>10</v>
      </c>
      <c r="Z962">
        <v>18</v>
      </c>
      <c r="AA962" s="11" t="str">
        <f t="shared" si="71"/>
        <v>18 Jul 1965</v>
      </c>
      <c r="AD962" s="14" t="str">
        <f t="shared" si="72"/>
        <v>18 Jul 1965</v>
      </c>
      <c r="AE962">
        <f t="shared" ca="1" si="73"/>
        <v>61</v>
      </c>
      <c r="AH962" s="16">
        <v>7736.39</v>
      </c>
    </row>
    <row r="963" spans="1:34" ht="15.6" x14ac:dyDescent="0.3">
      <c r="A963" s="1"/>
      <c r="B963" s="1" t="s">
        <v>3343</v>
      </c>
      <c r="C963" s="1" t="s">
        <v>6377</v>
      </c>
      <c r="D963" t="s">
        <v>5613</v>
      </c>
      <c r="E963" t="s">
        <v>6378</v>
      </c>
      <c r="H963">
        <v>0</v>
      </c>
      <c r="K963" t="s">
        <v>2380</v>
      </c>
      <c r="L963" t="s">
        <v>2380</v>
      </c>
      <c r="O963">
        <v>39.94</v>
      </c>
      <c r="P963" t="str">
        <f t="shared" si="74"/>
        <v>Obesity</v>
      </c>
      <c r="S963">
        <v>5.14</v>
      </c>
      <c r="T963" t="str">
        <f t="shared" si="70"/>
        <v>normal</v>
      </c>
      <c r="X963">
        <v>1978</v>
      </c>
      <c r="Y963" t="s">
        <v>20</v>
      </c>
      <c r="Z963">
        <v>4</v>
      </c>
      <c r="AA963" s="11" t="str">
        <f t="shared" si="71"/>
        <v>4 Sep 1978</v>
      </c>
      <c r="AD963" s="14" t="str">
        <f t="shared" si="72"/>
        <v>4 Sep 1978</v>
      </c>
      <c r="AE963">
        <f t="shared" ca="1" si="73"/>
        <v>48</v>
      </c>
      <c r="AH963" s="16">
        <v>7740.34</v>
      </c>
    </row>
    <row r="964" spans="1:34" ht="15.6" x14ac:dyDescent="0.3">
      <c r="A964" s="1"/>
      <c r="B964" s="1" t="s">
        <v>3344</v>
      </c>
      <c r="C964" s="1" t="s">
        <v>6379</v>
      </c>
      <c r="D964" t="s">
        <v>4732</v>
      </c>
      <c r="E964" t="s">
        <v>5950</v>
      </c>
      <c r="H964">
        <v>1</v>
      </c>
      <c r="K964" t="s">
        <v>2380</v>
      </c>
      <c r="L964" t="s">
        <v>2380</v>
      </c>
      <c r="O964">
        <v>30</v>
      </c>
      <c r="P964" t="str">
        <f t="shared" si="74"/>
        <v>Obesity</v>
      </c>
      <c r="S964">
        <v>5.61</v>
      </c>
      <c r="T964" t="str">
        <f t="shared" si="70"/>
        <v>normal</v>
      </c>
      <c r="X964">
        <v>1976</v>
      </c>
      <c r="Y964" t="s">
        <v>30</v>
      </c>
      <c r="Z964">
        <v>12</v>
      </c>
      <c r="AA964" s="11" t="str">
        <f t="shared" si="71"/>
        <v>12 Dec 1976</v>
      </c>
      <c r="AD964" s="14" t="str">
        <f t="shared" si="72"/>
        <v>12 Dec 1976</v>
      </c>
      <c r="AE964">
        <f t="shared" ca="1" si="73"/>
        <v>49</v>
      </c>
      <c r="AH964" s="16">
        <v>7742.11</v>
      </c>
    </row>
    <row r="965" spans="1:34" ht="15.6" x14ac:dyDescent="0.3">
      <c r="A965" s="1"/>
      <c r="B965" s="1" t="s">
        <v>3345</v>
      </c>
      <c r="C965" s="1" t="s">
        <v>6380</v>
      </c>
      <c r="D965" t="s">
        <v>5613</v>
      </c>
      <c r="E965" t="s">
        <v>5472</v>
      </c>
      <c r="H965">
        <v>1</v>
      </c>
      <c r="K965" t="s">
        <v>2380</v>
      </c>
      <c r="L965" t="s">
        <v>2380</v>
      </c>
      <c r="O965">
        <v>35.340000000000003</v>
      </c>
      <c r="P965" t="str">
        <f t="shared" si="74"/>
        <v>Obesity</v>
      </c>
      <c r="S965">
        <v>5.51</v>
      </c>
      <c r="T965" t="str">
        <f t="shared" si="70"/>
        <v>normal</v>
      </c>
      <c r="X965">
        <v>1981</v>
      </c>
      <c r="Y965" t="s">
        <v>18</v>
      </c>
      <c r="Z965">
        <v>30</v>
      </c>
      <c r="AA965" s="11" t="str">
        <f t="shared" si="71"/>
        <v>30 Jun 1981</v>
      </c>
      <c r="AD965" s="14" t="str">
        <f t="shared" si="72"/>
        <v>30 Jun 1981</v>
      </c>
      <c r="AE965">
        <f t="shared" ca="1" si="73"/>
        <v>45</v>
      </c>
      <c r="AH965" s="16">
        <v>7749.16</v>
      </c>
    </row>
    <row r="966" spans="1:34" ht="15.6" x14ac:dyDescent="0.3">
      <c r="A966" s="1"/>
      <c r="B966" s="1" t="s">
        <v>3346</v>
      </c>
      <c r="C966" s="1" t="s">
        <v>5284</v>
      </c>
      <c r="D966" t="s">
        <v>4735</v>
      </c>
      <c r="E966" t="s">
        <v>5314</v>
      </c>
      <c r="H966">
        <v>2</v>
      </c>
      <c r="K966" t="s">
        <v>2380</v>
      </c>
      <c r="L966" t="s">
        <v>2380</v>
      </c>
      <c r="O966">
        <v>32.204999999999998</v>
      </c>
      <c r="P966" t="str">
        <f t="shared" si="74"/>
        <v>Obesity</v>
      </c>
      <c r="S966">
        <v>8.3800000000000008</v>
      </c>
      <c r="T966" t="str">
        <f t="shared" ref="T966:T1029" si="75">IF(S966&lt;5.7,"normal",IF(S966&lt;6.5,"Prediabetes",IF(S966&gt;6.5,"diabetes")))</f>
        <v>diabetes</v>
      </c>
      <c r="X966">
        <v>1997</v>
      </c>
      <c r="Y966" t="s">
        <v>30</v>
      </c>
      <c r="Z966">
        <v>21</v>
      </c>
      <c r="AA966" s="11" t="str">
        <f t="shared" ref="AA966:AA1029" si="76">CONCATENATE(Z966," ",Y966," ", X966)</f>
        <v>21 Dec 1997</v>
      </c>
      <c r="AD966" s="14" t="str">
        <f t="shared" ref="AD966:AD1029" si="77">CONCATENATE(Z966," ",Y966," ",X966)</f>
        <v>21 Dec 1997</v>
      </c>
      <c r="AE966">
        <f t="shared" ref="AE966:AE1029" ca="1" si="78">DATEDIF(AD966,TODAY(),"y")</f>
        <v>28</v>
      </c>
      <c r="AH966" s="16">
        <v>7763.06</v>
      </c>
    </row>
    <row r="967" spans="1:34" ht="15.6" x14ac:dyDescent="0.3">
      <c r="A967" s="1"/>
      <c r="B967" s="1" t="s">
        <v>3347</v>
      </c>
      <c r="C967" s="1" t="s">
        <v>6381</v>
      </c>
      <c r="D967" t="s">
        <v>4732</v>
      </c>
      <c r="E967" t="s">
        <v>6382</v>
      </c>
      <c r="H967">
        <v>1</v>
      </c>
      <c r="K967" t="s">
        <v>2380</v>
      </c>
      <c r="L967" t="s">
        <v>2380</v>
      </c>
      <c r="O967">
        <v>33.880000000000003</v>
      </c>
      <c r="P967" t="str">
        <f t="shared" ref="P967:P1030" si="79">IF(O967&lt;18.5,"Underweight",IF(O967&lt;25,"Normal Weight",IF(O967&lt;30,"Overweight","Obesity")))</f>
        <v>Obesity</v>
      </c>
      <c r="S967">
        <v>4.68</v>
      </c>
      <c r="T967" t="str">
        <f t="shared" si="75"/>
        <v>normal</v>
      </c>
      <c r="X967">
        <v>1974</v>
      </c>
      <c r="Y967" t="s">
        <v>30</v>
      </c>
      <c r="Z967">
        <v>6</v>
      </c>
      <c r="AA967" s="11" t="str">
        <f t="shared" si="76"/>
        <v>6 Dec 1974</v>
      </c>
      <c r="AD967" s="14" t="str">
        <f t="shared" si="77"/>
        <v>6 Dec 1974</v>
      </c>
      <c r="AE967">
        <f t="shared" ca="1" si="78"/>
        <v>51</v>
      </c>
      <c r="AH967" s="16">
        <v>7789.64</v>
      </c>
    </row>
    <row r="968" spans="1:34" ht="15.6" x14ac:dyDescent="0.3">
      <c r="A968" s="1"/>
      <c r="B968" s="1" t="s">
        <v>3348</v>
      </c>
      <c r="C968" s="1" t="s">
        <v>6383</v>
      </c>
      <c r="D968" t="s">
        <v>5613</v>
      </c>
      <c r="E968" t="s">
        <v>6384</v>
      </c>
      <c r="H968">
        <v>2</v>
      </c>
      <c r="K968" t="s">
        <v>2380</v>
      </c>
      <c r="L968" t="s">
        <v>2380</v>
      </c>
      <c r="O968">
        <v>26.63</v>
      </c>
      <c r="P968" t="str">
        <f t="shared" si="79"/>
        <v>Overweight</v>
      </c>
      <c r="S968">
        <v>4.3600000000000003</v>
      </c>
      <c r="T968" t="str">
        <f t="shared" si="75"/>
        <v>normal</v>
      </c>
      <c r="X968">
        <v>1999</v>
      </c>
      <c r="Y968" t="s">
        <v>30</v>
      </c>
      <c r="Z968">
        <v>25</v>
      </c>
      <c r="AA968" s="11" t="str">
        <f t="shared" si="76"/>
        <v>25 Dec 1999</v>
      </c>
      <c r="AD968" s="14" t="str">
        <f t="shared" si="77"/>
        <v>25 Dec 1999</v>
      </c>
      <c r="AE968">
        <f t="shared" ca="1" si="78"/>
        <v>26</v>
      </c>
      <c r="AH968" s="16">
        <v>7794.68</v>
      </c>
    </row>
    <row r="969" spans="1:34" ht="15.6" x14ac:dyDescent="0.3">
      <c r="A969" s="1"/>
      <c r="B969" s="1" t="s">
        <v>3349</v>
      </c>
      <c r="C969" s="1" t="s">
        <v>6385</v>
      </c>
      <c r="D969" t="s">
        <v>4732</v>
      </c>
      <c r="E969" t="s">
        <v>6386</v>
      </c>
      <c r="H969">
        <v>0</v>
      </c>
      <c r="K969" t="s">
        <v>2380</v>
      </c>
      <c r="L969" t="s">
        <v>2380</v>
      </c>
      <c r="O969">
        <v>28.7</v>
      </c>
      <c r="P969" t="str">
        <f t="shared" si="79"/>
        <v>Overweight</v>
      </c>
      <c r="S969">
        <v>7.74</v>
      </c>
      <c r="T969" t="str">
        <f t="shared" si="75"/>
        <v>diabetes</v>
      </c>
      <c r="X969">
        <v>1997</v>
      </c>
      <c r="Y969" t="s">
        <v>30</v>
      </c>
      <c r="Z969">
        <v>2</v>
      </c>
      <c r="AA969" s="11" t="str">
        <f t="shared" si="76"/>
        <v>2 Dec 1997</v>
      </c>
      <c r="AD969" s="14" t="str">
        <f t="shared" si="77"/>
        <v>2 Dec 1997</v>
      </c>
      <c r="AE969">
        <f t="shared" ca="1" si="78"/>
        <v>28</v>
      </c>
      <c r="AH969" s="16">
        <v>7803.77</v>
      </c>
    </row>
    <row r="970" spans="1:34" ht="15.6" x14ac:dyDescent="0.3">
      <c r="A970" s="1"/>
      <c r="B970" s="1" t="s">
        <v>3350</v>
      </c>
      <c r="C970" s="1" t="s">
        <v>6387</v>
      </c>
      <c r="D970" t="s">
        <v>4732</v>
      </c>
      <c r="E970" t="s">
        <v>6388</v>
      </c>
      <c r="H970">
        <v>2</v>
      </c>
      <c r="K970" t="s">
        <v>2380</v>
      </c>
      <c r="L970" t="s">
        <v>2380</v>
      </c>
      <c r="O970">
        <v>25.65</v>
      </c>
      <c r="P970" t="str">
        <f t="shared" si="79"/>
        <v>Overweight</v>
      </c>
      <c r="S970">
        <v>4.05</v>
      </c>
      <c r="T970" t="str">
        <f t="shared" si="75"/>
        <v>normal</v>
      </c>
      <c r="X970">
        <v>1974</v>
      </c>
      <c r="Y970" t="s">
        <v>15</v>
      </c>
      <c r="Z970">
        <v>9</v>
      </c>
      <c r="AA970" s="11" t="str">
        <f t="shared" si="76"/>
        <v>9 Nov 1974</v>
      </c>
      <c r="AD970" s="14" t="str">
        <f t="shared" si="77"/>
        <v>9 Nov 1974</v>
      </c>
      <c r="AE970">
        <f t="shared" ca="1" si="78"/>
        <v>51</v>
      </c>
      <c r="AH970" s="16">
        <v>7804.16</v>
      </c>
    </row>
    <row r="971" spans="1:34" ht="15.6" x14ac:dyDescent="0.3">
      <c r="A971" s="1"/>
      <c r="B971" s="1" t="s">
        <v>3351</v>
      </c>
      <c r="C971" s="1" t="s">
        <v>6389</v>
      </c>
      <c r="D971" t="s">
        <v>4732</v>
      </c>
      <c r="E971" t="s">
        <v>6390</v>
      </c>
      <c r="H971">
        <v>0</v>
      </c>
      <c r="K971" t="s">
        <v>2380</v>
      </c>
      <c r="L971" t="s">
        <v>2380</v>
      </c>
      <c r="O971">
        <v>36.384999999999998</v>
      </c>
      <c r="P971" t="str">
        <f t="shared" si="79"/>
        <v>Obesity</v>
      </c>
      <c r="S971">
        <v>11.49</v>
      </c>
      <c r="T971" t="str">
        <f t="shared" si="75"/>
        <v>diabetes</v>
      </c>
      <c r="X971">
        <v>1991</v>
      </c>
      <c r="Y971" t="s">
        <v>30</v>
      </c>
      <c r="Z971">
        <v>21</v>
      </c>
      <c r="AA971" s="11" t="str">
        <f t="shared" si="76"/>
        <v>21 Dec 1991</v>
      </c>
      <c r="AD971" s="14" t="str">
        <f t="shared" si="77"/>
        <v>21 Dec 1991</v>
      </c>
      <c r="AE971">
        <f t="shared" ca="1" si="78"/>
        <v>34</v>
      </c>
      <c r="AH971" s="16">
        <v>7812.67</v>
      </c>
    </row>
    <row r="972" spans="1:34" ht="15.6" x14ac:dyDescent="0.3">
      <c r="A972" s="1"/>
      <c r="B972" s="1" t="s">
        <v>3352</v>
      </c>
      <c r="C972" s="1" t="s">
        <v>6391</v>
      </c>
      <c r="D972" t="s">
        <v>4735</v>
      </c>
      <c r="E972" t="s">
        <v>4857</v>
      </c>
      <c r="H972">
        <v>0</v>
      </c>
      <c r="K972" t="s">
        <v>2380</v>
      </c>
      <c r="L972" t="s">
        <v>2380</v>
      </c>
      <c r="O972">
        <v>34.69</v>
      </c>
      <c r="P972" t="str">
        <f t="shared" si="79"/>
        <v>Obesity</v>
      </c>
      <c r="S972">
        <v>5.65</v>
      </c>
      <c r="T972" t="str">
        <f t="shared" si="75"/>
        <v>normal</v>
      </c>
      <c r="X972">
        <v>1989</v>
      </c>
      <c r="Y972" t="s">
        <v>37</v>
      </c>
      <c r="Z972">
        <v>12</v>
      </c>
      <c r="AA972" s="11" t="str">
        <f t="shared" si="76"/>
        <v>12 Oct 1989</v>
      </c>
      <c r="AD972" s="14" t="str">
        <f t="shared" si="77"/>
        <v>12 Oct 1989</v>
      </c>
      <c r="AE972">
        <f t="shared" ca="1" si="78"/>
        <v>37</v>
      </c>
      <c r="AH972" s="16">
        <v>7824.37</v>
      </c>
    </row>
    <row r="973" spans="1:34" ht="15.6" x14ac:dyDescent="0.3">
      <c r="A973" s="1"/>
      <c r="B973" s="1" t="s">
        <v>3353</v>
      </c>
      <c r="C973" s="1" t="s">
        <v>6392</v>
      </c>
      <c r="D973" t="s">
        <v>4732</v>
      </c>
      <c r="E973" t="s">
        <v>5831</v>
      </c>
      <c r="H973">
        <v>0</v>
      </c>
      <c r="K973" t="s">
        <v>2380</v>
      </c>
      <c r="L973" t="s">
        <v>2380</v>
      </c>
      <c r="O973">
        <v>37.68</v>
      </c>
      <c r="P973" t="str">
        <f t="shared" si="79"/>
        <v>Obesity</v>
      </c>
      <c r="S973">
        <v>4.29</v>
      </c>
      <c r="T973" t="str">
        <f t="shared" si="75"/>
        <v>normal</v>
      </c>
      <c r="X973">
        <v>2001</v>
      </c>
      <c r="Y973" t="s">
        <v>37</v>
      </c>
      <c r="Z973">
        <v>5</v>
      </c>
      <c r="AA973" s="11" t="str">
        <f t="shared" si="76"/>
        <v>5 Oct 2001</v>
      </c>
      <c r="AD973" s="14" t="str">
        <f t="shared" si="77"/>
        <v>5 Oct 2001</v>
      </c>
      <c r="AE973">
        <f t="shared" ca="1" si="78"/>
        <v>25</v>
      </c>
      <c r="AH973" s="16">
        <v>7844.8</v>
      </c>
    </row>
    <row r="974" spans="1:34" ht="15.6" x14ac:dyDescent="0.3">
      <c r="A974" s="1"/>
      <c r="B974" s="1" t="s">
        <v>3354</v>
      </c>
      <c r="C974" s="1" t="s">
        <v>6393</v>
      </c>
      <c r="D974" t="s">
        <v>4735</v>
      </c>
      <c r="E974" t="s">
        <v>6394</v>
      </c>
      <c r="H974">
        <v>1</v>
      </c>
      <c r="K974" t="s">
        <v>2380</v>
      </c>
      <c r="L974" t="s">
        <v>2380</v>
      </c>
      <c r="O974">
        <v>35.49</v>
      </c>
      <c r="P974" t="str">
        <f t="shared" si="79"/>
        <v>Obesity</v>
      </c>
      <c r="S974">
        <v>4.74</v>
      </c>
      <c r="T974" t="str">
        <f t="shared" si="75"/>
        <v>normal</v>
      </c>
      <c r="X974">
        <v>1994</v>
      </c>
      <c r="Y974" t="s">
        <v>15</v>
      </c>
      <c r="Z974">
        <v>17</v>
      </c>
      <c r="AA974" s="11" t="str">
        <f t="shared" si="76"/>
        <v>17 Nov 1994</v>
      </c>
      <c r="AD974" s="14" t="str">
        <f t="shared" si="77"/>
        <v>17 Nov 1994</v>
      </c>
      <c r="AE974">
        <f t="shared" ca="1" si="78"/>
        <v>31</v>
      </c>
      <c r="AH974" s="16">
        <v>7851.85</v>
      </c>
    </row>
    <row r="975" spans="1:34" ht="15.6" x14ac:dyDescent="0.3">
      <c r="A975" s="1"/>
      <c r="B975" s="1" t="s">
        <v>3355</v>
      </c>
      <c r="C975" s="1" t="s">
        <v>6395</v>
      </c>
      <c r="D975" t="s">
        <v>4732</v>
      </c>
      <c r="E975" t="s">
        <v>5488</v>
      </c>
      <c r="H975">
        <v>2</v>
      </c>
      <c r="K975" t="s">
        <v>2380</v>
      </c>
      <c r="L975" t="s">
        <v>2380</v>
      </c>
      <c r="O975">
        <v>44.7</v>
      </c>
      <c r="P975" t="str">
        <f t="shared" si="79"/>
        <v>Obesity</v>
      </c>
      <c r="S975">
        <v>7.6</v>
      </c>
      <c r="T975" t="str">
        <f t="shared" si="75"/>
        <v>diabetes</v>
      </c>
      <c r="X975">
        <v>1962</v>
      </c>
      <c r="Y975" t="s">
        <v>37</v>
      </c>
      <c r="Z975">
        <v>10</v>
      </c>
      <c r="AA975" s="11" t="str">
        <f t="shared" si="76"/>
        <v>10 Oct 1962</v>
      </c>
      <c r="AD975" s="14" t="str">
        <f t="shared" si="77"/>
        <v>10 Oct 1962</v>
      </c>
      <c r="AE975">
        <f t="shared" ca="1" si="78"/>
        <v>64</v>
      </c>
      <c r="AH975" s="16">
        <v>7896.41</v>
      </c>
    </row>
    <row r="976" spans="1:34" ht="15.6" x14ac:dyDescent="0.3">
      <c r="A976" s="1"/>
      <c r="B976" s="1" t="s">
        <v>3356</v>
      </c>
      <c r="C976" s="1" t="s">
        <v>6396</v>
      </c>
      <c r="D976" t="s">
        <v>4732</v>
      </c>
      <c r="E976" t="s">
        <v>6397</v>
      </c>
      <c r="H976">
        <v>2</v>
      </c>
      <c r="K976" t="s">
        <v>2380</v>
      </c>
      <c r="L976" t="s">
        <v>2380</v>
      </c>
      <c r="O976">
        <v>38.380000000000003</v>
      </c>
      <c r="P976" t="str">
        <f t="shared" si="79"/>
        <v>Obesity</v>
      </c>
      <c r="S976">
        <v>8.5</v>
      </c>
      <c r="T976" t="str">
        <f t="shared" si="75"/>
        <v>diabetes</v>
      </c>
      <c r="X976">
        <v>1977</v>
      </c>
      <c r="Y976" t="s">
        <v>10</v>
      </c>
      <c r="Z976">
        <v>20</v>
      </c>
      <c r="AA976" s="11" t="str">
        <f t="shared" si="76"/>
        <v>20 Jul 1977</v>
      </c>
      <c r="AD976" s="14" t="str">
        <f t="shared" si="77"/>
        <v>20 Jul 1977</v>
      </c>
      <c r="AE976">
        <f t="shared" ca="1" si="78"/>
        <v>49</v>
      </c>
      <c r="AH976" s="16">
        <v>7935.29</v>
      </c>
    </row>
    <row r="977" spans="1:34" ht="15.6" x14ac:dyDescent="0.3">
      <c r="A977" s="1"/>
      <c r="B977" s="1" t="s">
        <v>3357</v>
      </c>
      <c r="C977" s="1" t="s">
        <v>6398</v>
      </c>
      <c r="D977" t="s">
        <v>4735</v>
      </c>
      <c r="E977" t="s">
        <v>5036</v>
      </c>
      <c r="H977">
        <v>0</v>
      </c>
      <c r="K977" t="s">
        <v>2380</v>
      </c>
      <c r="L977" t="s">
        <v>2380</v>
      </c>
      <c r="O977">
        <v>35.244999999999997</v>
      </c>
      <c r="P977" t="str">
        <f t="shared" si="79"/>
        <v>Obesity</v>
      </c>
      <c r="S977">
        <v>11.22</v>
      </c>
      <c r="T977" t="str">
        <f t="shared" si="75"/>
        <v>diabetes</v>
      </c>
      <c r="X977">
        <v>1987</v>
      </c>
      <c r="Y977" t="s">
        <v>37</v>
      </c>
      <c r="Z977">
        <v>29</v>
      </c>
      <c r="AA977" s="11" t="str">
        <f t="shared" si="76"/>
        <v>29 Oct 1987</v>
      </c>
      <c r="AD977" s="14" t="str">
        <f t="shared" si="77"/>
        <v>29 Oct 1987</v>
      </c>
      <c r="AE977">
        <f t="shared" ca="1" si="78"/>
        <v>38</v>
      </c>
      <c r="AH977" s="16">
        <v>7948.22</v>
      </c>
    </row>
    <row r="978" spans="1:34" ht="15.6" x14ac:dyDescent="0.3">
      <c r="A978" s="1"/>
      <c r="B978" s="1" t="s">
        <v>3358</v>
      </c>
      <c r="C978" s="1" t="s">
        <v>6072</v>
      </c>
      <c r="D978" t="s">
        <v>5613</v>
      </c>
      <c r="E978" t="s">
        <v>6399</v>
      </c>
      <c r="H978">
        <v>1</v>
      </c>
      <c r="K978" t="s">
        <v>2380</v>
      </c>
      <c r="L978" t="s">
        <v>2380</v>
      </c>
      <c r="O978">
        <v>49.84</v>
      </c>
      <c r="P978" t="str">
        <f t="shared" si="79"/>
        <v>Obesity</v>
      </c>
      <c r="S978">
        <v>5.0999999999999996</v>
      </c>
      <c r="T978" t="str">
        <f t="shared" si="75"/>
        <v>normal</v>
      </c>
      <c r="X978">
        <v>1966</v>
      </c>
      <c r="Y978" t="s">
        <v>10</v>
      </c>
      <c r="Z978">
        <v>9</v>
      </c>
      <c r="AA978" s="11" t="str">
        <f t="shared" si="76"/>
        <v>9 Jul 1966</v>
      </c>
      <c r="AD978" s="14" t="str">
        <f t="shared" si="77"/>
        <v>9 Jul 1966</v>
      </c>
      <c r="AE978">
        <f t="shared" ca="1" si="78"/>
        <v>60</v>
      </c>
      <c r="AH978" s="16">
        <v>7953.72</v>
      </c>
    </row>
    <row r="979" spans="1:34" ht="15.6" x14ac:dyDescent="0.3">
      <c r="A979" s="1"/>
      <c r="B979" s="1" t="s">
        <v>3359</v>
      </c>
      <c r="C979" s="1" t="s">
        <v>6400</v>
      </c>
      <c r="D979" t="s">
        <v>4735</v>
      </c>
      <c r="E979" t="s">
        <v>5962</v>
      </c>
      <c r="H979">
        <v>1</v>
      </c>
      <c r="K979" t="s">
        <v>2380</v>
      </c>
      <c r="L979" t="s">
        <v>2380</v>
      </c>
      <c r="O979">
        <v>49.06</v>
      </c>
      <c r="P979" t="str">
        <f t="shared" si="79"/>
        <v>Obesity</v>
      </c>
      <c r="S979">
        <v>5.43</v>
      </c>
      <c r="T979" t="str">
        <f t="shared" si="75"/>
        <v>normal</v>
      </c>
      <c r="X979">
        <v>1981</v>
      </c>
      <c r="Y979" t="s">
        <v>30</v>
      </c>
      <c r="Z979">
        <v>28</v>
      </c>
      <c r="AA979" s="11" t="str">
        <f t="shared" si="76"/>
        <v>28 Dec 1981</v>
      </c>
      <c r="AD979" s="14" t="str">
        <f t="shared" si="77"/>
        <v>28 Dec 1981</v>
      </c>
      <c r="AE979">
        <f t="shared" ca="1" si="78"/>
        <v>44</v>
      </c>
      <c r="AH979" s="16">
        <v>7954.52</v>
      </c>
    </row>
    <row r="980" spans="1:34" ht="15.6" x14ac:dyDescent="0.3">
      <c r="A980" s="1"/>
      <c r="B980" s="1" t="s">
        <v>3360</v>
      </c>
      <c r="C980" s="1" t="s">
        <v>6401</v>
      </c>
      <c r="D980" t="s">
        <v>5613</v>
      </c>
      <c r="E980" t="s">
        <v>6402</v>
      </c>
      <c r="H980">
        <v>2</v>
      </c>
      <c r="K980" t="s">
        <v>2380</v>
      </c>
      <c r="L980" t="s">
        <v>2380</v>
      </c>
      <c r="O980">
        <v>30.88</v>
      </c>
      <c r="P980" t="str">
        <f t="shared" si="79"/>
        <v>Obesity</v>
      </c>
      <c r="S980">
        <v>5.82</v>
      </c>
      <c r="T980" t="str">
        <f t="shared" si="75"/>
        <v>Prediabetes</v>
      </c>
      <c r="X980">
        <v>1970</v>
      </c>
      <c r="Y980" t="s">
        <v>18</v>
      </c>
      <c r="Z980">
        <v>19</v>
      </c>
      <c r="AA980" s="11" t="str">
        <f t="shared" si="76"/>
        <v>19 Jun 1970</v>
      </c>
      <c r="AD980" s="14" t="str">
        <f t="shared" si="77"/>
        <v>19 Jun 1970</v>
      </c>
      <c r="AE980">
        <f t="shared" ca="1" si="78"/>
        <v>56</v>
      </c>
      <c r="AH980" s="16">
        <v>7958.13</v>
      </c>
    </row>
    <row r="981" spans="1:34" ht="15.6" x14ac:dyDescent="0.3">
      <c r="A981" s="1"/>
      <c r="B981" s="1" t="s">
        <v>3361</v>
      </c>
      <c r="C981" s="1" t="s">
        <v>5605</v>
      </c>
      <c r="D981" t="s">
        <v>5613</v>
      </c>
      <c r="E981" t="s">
        <v>6403</v>
      </c>
      <c r="H981">
        <v>1</v>
      </c>
      <c r="K981" t="s">
        <v>2380</v>
      </c>
      <c r="L981" t="s">
        <v>2380</v>
      </c>
      <c r="O981">
        <v>33.35</v>
      </c>
      <c r="P981" t="str">
        <f t="shared" si="79"/>
        <v>Obesity</v>
      </c>
      <c r="S981">
        <v>6.05</v>
      </c>
      <c r="T981" t="str">
        <f t="shared" si="75"/>
        <v>Prediabetes</v>
      </c>
      <c r="X981">
        <v>1975</v>
      </c>
      <c r="Y981" t="s">
        <v>35</v>
      </c>
      <c r="Z981">
        <v>10</v>
      </c>
      <c r="AA981" s="11" t="str">
        <f t="shared" si="76"/>
        <v>10 Aug 1975</v>
      </c>
      <c r="AD981" s="14" t="str">
        <f t="shared" si="77"/>
        <v>10 Aug 1975</v>
      </c>
      <c r="AE981">
        <f t="shared" ca="1" si="78"/>
        <v>51</v>
      </c>
      <c r="AH981" s="16">
        <v>7966.81</v>
      </c>
    </row>
    <row r="982" spans="1:34" ht="15.6" x14ac:dyDescent="0.3">
      <c r="A982" s="1"/>
      <c r="B982" s="1" t="s">
        <v>3362</v>
      </c>
      <c r="C982" s="1" t="s">
        <v>6404</v>
      </c>
      <c r="D982" t="s">
        <v>4735</v>
      </c>
      <c r="E982" t="s">
        <v>5298</v>
      </c>
      <c r="H982">
        <v>1</v>
      </c>
      <c r="K982" t="s">
        <v>2380</v>
      </c>
      <c r="L982" t="s">
        <v>2380</v>
      </c>
      <c r="O982">
        <v>38</v>
      </c>
      <c r="P982" t="str">
        <f t="shared" si="79"/>
        <v>Obesity</v>
      </c>
      <c r="S982">
        <v>6.38</v>
      </c>
      <c r="T982" t="str">
        <f t="shared" si="75"/>
        <v>Prediabetes</v>
      </c>
      <c r="X982">
        <v>1972</v>
      </c>
      <c r="Y982" t="s">
        <v>15</v>
      </c>
      <c r="Z982">
        <v>23</v>
      </c>
      <c r="AA982" s="11" t="str">
        <f t="shared" si="76"/>
        <v>23 Nov 1972</v>
      </c>
      <c r="AD982" s="14" t="str">
        <f t="shared" si="77"/>
        <v>23 Nov 1972</v>
      </c>
      <c r="AE982">
        <f t="shared" ca="1" si="78"/>
        <v>53</v>
      </c>
      <c r="AH982" s="16">
        <v>7980.34</v>
      </c>
    </row>
    <row r="983" spans="1:34" ht="15.6" x14ac:dyDescent="0.3">
      <c r="A983" s="1"/>
      <c r="B983" s="1" t="s">
        <v>3363</v>
      </c>
      <c r="C983" s="1" t="s">
        <v>6405</v>
      </c>
      <c r="D983" t="s">
        <v>4735</v>
      </c>
      <c r="E983" t="s">
        <v>4827</v>
      </c>
      <c r="H983">
        <v>1</v>
      </c>
      <c r="K983" t="s">
        <v>2380</v>
      </c>
      <c r="L983" t="s">
        <v>2380</v>
      </c>
      <c r="O983">
        <v>36.08</v>
      </c>
      <c r="P983" t="str">
        <f t="shared" si="79"/>
        <v>Obesity</v>
      </c>
      <c r="S983">
        <v>5.73</v>
      </c>
      <c r="T983" t="str">
        <f t="shared" si="75"/>
        <v>Prediabetes</v>
      </c>
      <c r="X983">
        <v>1983</v>
      </c>
      <c r="Y983" t="s">
        <v>35</v>
      </c>
      <c r="Z983">
        <v>28</v>
      </c>
      <c r="AA983" s="11" t="str">
        <f t="shared" si="76"/>
        <v>28 Aug 1983</v>
      </c>
      <c r="AD983" s="14" t="str">
        <f t="shared" si="77"/>
        <v>28 Aug 1983</v>
      </c>
      <c r="AE983">
        <f t="shared" ca="1" si="78"/>
        <v>43</v>
      </c>
      <c r="AH983" s="16">
        <v>7985.82</v>
      </c>
    </row>
    <row r="984" spans="1:34" ht="15.6" x14ac:dyDescent="0.3">
      <c r="A984" s="1"/>
      <c r="B984" s="1" t="s">
        <v>3364</v>
      </c>
      <c r="C984" s="1" t="s">
        <v>6406</v>
      </c>
      <c r="D984" t="s">
        <v>4735</v>
      </c>
      <c r="E984" t="s">
        <v>5163</v>
      </c>
      <c r="H984">
        <v>1</v>
      </c>
      <c r="K984" t="s">
        <v>2380</v>
      </c>
      <c r="L984" t="s">
        <v>2380</v>
      </c>
      <c r="O984">
        <v>35.700000000000003</v>
      </c>
      <c r="P984" t="str">
        <f t="shared" si="79"/>
        <v>Obesity</v>
      </c>
      <c r="S984">
        <v>5.47</v>
      </c>
      <c r="T984" t="str">
        <f t="shared" si="75"/>
        <v>normal</v>
      </c>
      <c r="X984">
        <v>1983</v>
      </c>
      <c r="Y984" t="s">
        <v>35</v>
      </c>
      <c r="Z984">
        <v>20</v>
      </c>
      <c r="AA984" s="11" t="str">
        <f t="shared" si="76"/>
        <v>20 Aug 1983</v>
      </c>
      <c r="AD984" s="14" t="str">
        <f t="shared" si="77"/>
        <v>20 Aug 1983</v>
      </c>
      <c r="AE984">
        <f t="shared" ca="1" si="78"/>
        <v>43</v>
      </c>
      <c r="AH984" s="16">
        <v>7986.48</v>
      </c>
    </row>
    <row r="985" spans="1:34" ht="15.6" x14ac:dyDescent="0.3">
      <c r="A985" s="1"/>
      <c r="B985" s="1" t="s">
        <v>3365</v>
      </c>
      <c r="C985" s="1" t="s">
        <v>6407</v>
      </c>
      <c r="D985" t="s">
        <v>4735</v>
      </c>
      <c r="E985" t="s">
        <v>6408</v>
      </c>
      <c r="H985">
        <v>0</v>
      </c>
      <c r="K985" t="s">
        <v>2380</v>
      </c>
      <c r="L985" t="s">
        <v>2380</v>
      </c>
      <c r="O985">
        <v>34.01</v>
      </c>
      <c r="P985" t="str">
        <f t="shared" si="79"/>
        <v>Obesity</v>
      </c>
      <c r="S985">
        <v>11.3</v>
      </c>
      <c r="T985" t="str">
        <f t="shared" si="75"/>
        <v>diabetes</v>
      </c>
      <c r="X985">
        <v>1962</v>
      </c>
      <c r="Y985" t="s">
        <v>35</v>
      </c>
      <c r="Z985">
        <v>22</v>
      </c>
      <c r="AA985" s="11" t="str">
        <f t="shared" si="76"/>
        <v>22 Aug 1962</v>
      </c>
      <c r="AD985" s="14" t="str">
        <f t="shared" si="77"/>
        <v>22 Aug 1962</v>
      </c>
      <c r="AE985">
        <f t="shared" ca="1" si="78"/>
        <v>64</v>
      </c>
      <c r="AH985" s="16">
        <v>8004.96</v>
      </c>
    </row>
    <row r="986" spans="1:34" ht="15.6" x14ac:dyDescent="0.3">
      <c r="A986" s="1"/>
      <c r="B986" s="1" t="s">
        <v>3366</v>
      </c>
      <c r="C986" s="1" t="s">
        <v>6409</v>
      </c>
      <c r="D986" t="s">
        <v>4735</v>
      </c>
      <c r="E986" t="s">
        <v>6410</v>
      </c>
      <c r="H986">
        <v>0</v>
      </c>
      <c r="K986" t="s">
        <v>2380</v>
      </c>
      <c r="L986" t="s">
        <v>2380</v>
      </c>
      <c r="O986">
        <v>31.54</v>
      </c>
      <c r="P986" t="str">
        <f t="shared" si="79"/>
        <v>Obesity</v>
      </c>
      <c r="S986">
        <v>6.72</v>
      </c>
      <c r="T986" t="str">
        <f t="shared" si="75"/>
        <v>diabetes</v>
      </c>
      <c r="X986">
        <v>1995</v>
      </c>
      <c r="Y986" t="s">
        <v>20</v>
      </c>
      <c r="Z986">
        <v>18</v>
      </c>
      <c r="AA986" s="11" t="str">
        <f t="shared" si="76"/>
        <v>18 Sep 1995</v>
      </c>
      <c r="AD986" s="14" t="str">
        <f t="shared" si="77"/>
        <v>18 Sep 1995</v>
      </c>
      <c r="AE986">
        <f t="shared" ca="1" si="78"/>
        <v>31</v>
      </c>
      <c r="AH986" s="16">
        <v>8014.62</v>
      </c>
    </row>
    <row r="987" spans="1:34" ht="15.6" x14ac:dyDescent="0.3">
      <c r="A987" s="1"/>
      <c r="B987" s="1" t="s">
        <v>3367</v>
      </c>
      <c r="C987" s="1" t="s">
        <v>6411</v>
      </c>
      <c r="D987" t="s">
        <v>4735</v>
      </c>
      <c r="E987" t="s">
        <v>5173</v>
      </c>
      <c r="H987">
        <v>1</v>
      </c>
      <c r="K987" t="s">
        <v>2380</v>
      </c>
      <c r="L987" t="s">
        <v>2380</v>
      </c>
      <c r="O987">
        <v>23.3</v>
      </c>
      <c r="P987" t="str">
        <f t="shared" si="79"/>
        <v>Normal Weight</v>
      </c>
      <c r="S987">
        <v>5.36</v>
      </c>
      <c r="T987" t="str">
        <f t="shared" si="75"/>
        <v>normal</v>
      </c>
      <c r="X987">
        <v>1980</v>
      </c>
      <c r="Y987" t="s">
        <v>15</v>
      </c>
      <c r="Z987">
        <v>8</v>
      </c>
      <c r="AA987" s="11" t="str">
        <f t="shared" si="76"/>
        <v>8 Nov 1980</v>
      </c>
      <c r="AD987" s="14" t="str">
        <f t="shared" si="77"/>
        <v>8 Nov 1980</v>
      </c>
      <c r="AE987">
        <f t="shared" ca="1" si="78"/>
        <v>45</v>
      </c>
      <c r="AH987" s="16">
        <v>8017.06</v>
      </c>
    </row>
    <row r="988" spans="1:34" ht="15.6" x14ac:dyDescent="0.3">
      <c r="A988" s="1"/>
      <c r="B988" s="1" t="s">
        <v>3368</v>
      </c>
      <c r="C988" s="1" t="s">
        <v>6412</v>
      </c>
      <c r="D988" t="s">
        <v>5613</v>
      </c>
      <c r="E988" t="s">
        <v>6413</v>
      </c>
      <c r="H988">
        <v>0</v>
      </c>
      <c r="K988" t="s">
        <v>2380</v>
      </c>
      <c r="L988" t="s">
        <v>2380</v>
      </c>
      <c r="O988">
        <v>27.75</v>
      </c>
      <c r="P988" t="str">
        <f t="shared" si="79"/>
        <v>Overweight</v>
      </c>
      <c r="S988">
        <v>9.8800000000000008</v>
      </c>
      <c r="T988" t="str">
        <f t="shared" si="75"/>
        <v>diabetes</v>
      </c>
      <c r="X988">
        <v>1989</v>
      </c>
      <c r="Y988" t="s">
        <v>15</v>
      </c>
      <c r="Z988">
        <v>3</v>
      </c>
      <c r="AA988" s="11" t="str">
        <f t="shared" si="76"/>
        <v>3 Nov 1989</v>
      </c>
      <c r="AD988" s="14" t="str">
        <f t="shared" si="77"/>
        <v>3 Nov 1989</v>
      </c>
      <c r="AE988">
        <f t="shared" ca="1" si="78"/>
        <v>36</v>
      </c>
      <c r="AH988" s="16">
        <v>8021.11</v>
      </c>
    </row>
    <row r="989" spans="1:34" ht="15.6" x14ac:dyDescent="0.3">
      <c r="A989" s="1"/>
      <c r="B989" s="1" t="s">
        <v>3369</v>
      </c>
      <c r="C989" s="1" t="s">
        <v>6414</v>
      </c>
      <c r="D989" t="s">
        <v>4735</v>
      </c>
      <c r="E989" t="s">
        <v>6415</v>
      </c>
      <c r="H989">
        <v>0</v>
      </c>
      <c r="K989" t="s">
        <v>2380</v>
      </c>
      <c r="L989" t="s">
        <v>2380</v>
      </c>
      <c r="O989">
        <v>42.46</v>
      </c>
      <c r="P989" t="str">
        <f t="shared" si="79"/>
        <v>Obesity</v>
      </c>
      <c r="S989">
        <v>4.1100000000000003</v>
      </c>
      <c r="T989" t="str">
        <f t="shared" si="75"/>
        <v>normal</v>
      </c>
      <c r="X989">
        <v>1978</v>
      </c>
      <c r="Y989" t="s">
        <v>10</v>
      </c>
      <c r="Z989">
        <v>17</v>
      </c>
      <c r="AA989" s="11" t="str">
        <f t="shared" si="76"/>
        <v>17 Jul 1978</v>
      </c>
      <c r="AD989" s="14" t="str">
        <f t="shared" si="77"/>
        <v>17 Jul 1978</v>
      </c>
      <c r="AE989">
        <f t="shared" ca="1" si="78"/>
        <v>48</v>
      </c>
      <c r="AH989" s="16">
        <v>8023.14</v>
      </c>
    </row>
    <row r="990" spans="1:34" ht="15.6" x14ac:dyDescent="0.3">
      <c r="A990" s="1"/>
      <c r="B990" s="1" t="s">
        <v>3370</v>
      </c>
      <c r="C990" s="1" t="s">
        <v>6416</v>
      </c>
      <c r="D990" t="s">
        <v>4732</v>
      </c>
      <c r="E990" t="s">
        <v>6417</v>
      </c>
      <c r="H990">
        <v>0</v>
      </c>
      <c r="K990" t="s">
        <v>2380</v>
      </c>
      <c r="L990" t="s">
        <v>2380</v>
      </c>
      <c r="O990">
        <v>54.47</v>
      </c>
      <c r="P990" t="str">
        <f t="shared" si="79"/>
        <v>Obesity</v>
      </c>
      <c r="S990">
        <v>7.48</v>
      </c>
      <c r="T990" t="str">
        <f t="shared" si="75"/>
        <v>diabetes</v>
      </c>
      <c r="X990">
        <v>1976</v>
      </c>
      <c r="Y990" t="s">
        <v>30</v>
      </c>
      <c r="Z990">
        <v>20</v>
      </c>
      <c r="AA990" s="11" t="str">
        <f t="shared" si="76"/>
        <v>20 Dec 1976</v>
      </c>
      <c r="AD990" s="14" t="str">
        <f t="shared" si="77"/>
        <v>20 Dec 1976</v>
      </c>
      <c r="AE990">
        <f t="shared" ca="1" si="78"/>
        <v>49</v>
      </c>
      <c r="AH990" s="16">
        <v>8026.67</v>
      </c>
    </row>
    <row r="991" spans="1:34" ht="15.6" x14ac:dyDescent="0.3">
      <c r="A991" s="1"/>
      <c r="B991" s="1" t="s">
        <v>3371</v>
      </c>
      <c r="C991" s="1" t="s">
        <v>5013</v>
      </c>
      <c r="D991" t="s">
        <v>4732</v>
      </c>
      <c r="E991" t="s">
        <v>5214</v>
      </c>
      <c r="H991">
        <v>1</v>
      </c>
      <c r="K991" t="s">
        <v>2380</v>
      </c>
      <c r="L991" t="s">
        <v>2380</v>
      </c>
      <c r="O991">
        <v>24.93</v>
      </c>
      <c r="P991" t="str">
        <f t="shared" si="79"/>
        <v>Normal Weight</v>
      </c>
      <c r="S991">
        <v>9.18</v>
      </c>
      <c r="T991" t="str">
        <f t="shared" si="75"/>
        <v>diabetes</v>
      </c>
      <c r="X991">
        <v>1977</v>
      </c>
      <c r="Y991" t="s">
        <v>15</v>
      </c>
      <c r="Z991">
        <v>6</v>
      </c>
      <c r="AA991" s="11" t="str">
        <f t="shared" si="76"/>
        <v>6 Nov 1977</v>
      </c>
      <c r="AD991" s="14" t="str">
        <f t="shared" si="77"/>
        <v>6 Nov 1977</v>
      </c>
      <c r="AE991">
        <f t="shared" ca="1" si="78"/>
        <v>48</v>
      </c>
      <c r="AH991" s="16">
        <v>8027.97</v>
      </c>
    </row>
    <row r="992" spans="1:34" ht="15.6" x14ac:dyDescent="0.3">
      <c r="A992" s="1"/>
      <c r="B992" s="1" t="s">
        <v>3372</v>
      </c>
      <c r="C992" s="1" t="s">
        <v>6418</v>
      </c>
      <c r="D992" t="s">
        <v>5613</v>
      </c>
      <c r="E992" t="s">
        <v>6261</v>
      </c>
      <c r="H992">
        <v>1</v>
      </c>
      <c r="K992" t="s">
        <v>2380</v>
      </c>
      <c r="L992" t="s">
        <v>2380</v>
      </c>
      <c r="O992">
        <v>48.12</v>
      </c>
      <c r="P992" t="str">
        <f t="shared" si="79"/>
        <v>Obesity</v>
      </c>
      <c r="S992">
        <v>4.51</v>
      </c>
      <c r="T992" t="str">
        <f t="shared" si="75"/>
        <v>normal</v>
      </c>
      <c r="X992">
        <v>2003</v>
      </c>
      <c r="Y992" t="s">
        <v>30</v>
      </c>
      <c r="Z992">
        <v>12</v>
      </c>
      <c r="AA992" s="11" t="str">
        <f t="shared" si="76"/>
        <v>12 Dec 2003</v>
      </c>
      <c r="AD992" s="14" t="str">
        <f t="shared" si="77"/>
        <v>12 Dec 2003</v>
      </c>
      <c r="AE992">
        <f t="shared" ca="1" si="78"/>
        <v>22</v>
      </c>
      <c r="AH992" s="16">
        <v>8035.64</v>
      </c>
    </row>
    <row r="993" spans="1:34" ht="15.6" x14ac:dyDescent="0.3">
      <c r="A993" s="1"/>
      <c r="B993" s="1" t="s">
        <v>3373</v>
      </c>
      <c r="C993" s="1" t="s">
        <v>6419</v>
      </c>
      <c r="D993" t="s">
        <v>4732</v>
      </c>
      <c r="E993" t="s">
        <v>6420</v>
      </c>
      <c r="H993">
        <v>1</v>
      </c>
      <c r="K993" t="s">
        <v>2380</v>
      </c>
      <c r="L993" t="s">
        <v>2380</v>
      </c>
      <c r="O993">
        <v>24.91</v>
      </c>
      <c r="P993" t="str">
        <f t="shared" si="79"/>
        <v>Normal Weight</v>
      </c>
      <c r="S993">
        <v>7.33</v>
      </c>
      <c r="T993" t="str">
        <f t="shared" si="75"/>
        <v>diabetes</v>
      </c>
      <c r="X993">
        <v>1985</v>
      </c>
      <c r="Y993" t="s">
        <v>15</v>
      </c>
      <c r="Z993">
        <v>28</v>
      </c>
      <c r="AA993" s="11" t="str">
        <f t="shared" si="76"/>
        <v>28 Nov 1985</v>
      </c>
      <c r="AD993" s="14" t="str">
        <f t="shared" si="77"/>
        <v>28 Nov 1985</v>
      </c>
      <c r="AE993">
        <f t="shared" ca="1" si="78"/>
        <v>40</v>
      </c>
      <c r="AH993" s="16">
        <v>8059.06</v>
      </c>
    </row>
    <row r="994" spans="1:34" ht="15.6" x14ac:dyDescent="0.3">
      <c r="A994" s="1"/>
      <c r="B994" s="1" t="s">
        <v>3374</v>
      </c>
      <c r="C994" s="1" t="s">
        <v>6421</v>
      </c>
      <c r="D994" t="s">
        <v>4732</v>
      </c>
      <c r="E994" t="s">
        <v>4891</v>
      </c>
      <c r="H994">
        <v>0</v>
      </c>
      <c r="K994" t="s">
        <v>2380</v>
      </c>
      <c r="L994" t="s">
        <v>2380</v>
      </c>
      <c r="O994">
        <v>27.645</v>
      </c>
      <c r="P994" t="str">
        <f t="shared" si="79"/>
        <v>Overweight</v>
      </c>
      <c r="S994">
        <v>10.56</v>
      </c>
      <c r="T994" t="str">
        <f t="shared" si="75"/>
        <v>diabetes</v>
      </c>
      <c r="X994">
        <v>1982</v>
      </c>
      <c r="Y994" t="s">
        <v>30</v>
      </c>
      <c r="Z994">
        <v>27</v>
      </c>
      <c r="AA994" s="11" t="str">
        <f t="shared" si="76"/>
        <v>27 Dec 1982</v>
      </c>
      <c r="AD994" s="14" t="str">
        <f t="shared" si="77"/>
        <v>27 Dec 1982</v>
      </c>
      <c r="AE994">
        <f t="shared" ca="1" si="78"/>
        <v>43</v>
      </c>
      <c r="AH994" s="16">
        <v>8059.68</v>
      </c>
    </row>
    <row r="995" spans="1:34" ht="15.6" x14ac:dyDescent="0.3">
      <c r="A995" s="1"/>
      <c r="B995" s="1" t="s">
        <v>3375</v>
      </c>
      <c r="C995" s="1" t="s">
        <v>6422</v>
      </c>
      <c r="D995" t="s">
        <v>4732</v>
      </c>
      <c r="E995" t="s">
        <v>6423</v>
      </c>
      <c r="H995">
        <v>2</v>
      </c>
      <c r="K995" t="s">
        <v>2380</v>
      </c>
      <c r="L995" t="s">
        <v>2380</v>
      </c>
      <c r="O995">
        <v>33.700000000000003</v>
      </c>
      <c r="P995" t="str">
        <f t="shared" si="79"/>
        <v>Obesity</v>
      </c>
      <c r="S995">
        <v>4.01</v>
      </c>
      <c r="T995" t="str">
        <f t="shared" si="75"/>
        <v>normal</v>
      </c>
      <c r="X995">
        <v>1970</v>
      </c>
      <c r="Y995" t="s">
        <v>30</v>
      </c>
      <c r="Z995">
        <v>12</v>
      </c>
      <c r="AA995" s="11" t="str">
        <f t="shared" si="76"/>
        <v>12 Dec 1970</v>
      </c>
      <c r="AD995" s="14" t="str">
        <f t="shared" si="77"/>
        <v>12 Dec 1970</v>
      </c>
      <c r="AE995">
        <f t="shared" ca="1" si="78"/>
        <v>55</v>
      </c>
      <c r="AH995" s="16">
        <v>8062.31</v>
      </c>
    </row>
    <row r="996" spans="1:34" ht="15.6" x14ac:dyDescent="0.3">
      <c r="A996" s="1"/>
      <c r="B996" s="1" t="s">
        <v>3376</v>
      </c>
      <c r="C996" s="1" t="s">
        <v>4910</v>
      </c>
      <c r="D996" t="s">
        <v>4735</v>
      </c>
      <c r="E996" t="s">
        <v>6424</v>
      </c>
      <c r="H996">
        <v>1</v>
      </c>
      <c r="K996" t="s">
        <v>2380</v>
      </c>
      <c r="L996" t="s">
        <v>2380</v>
      </c>
      <c r="O996">
        <v>38.93</v>
      </c>
      <c r="P996" t="str">
        <f t="shared" si="79"/>
        <v>Obesity</v>
      </c>
      <c r="S996">
        <v>5.64</v>
      </c>
      <c r="T996" t="str">
        <f t="shared" si="75"/>
        <v>normal</v>
      </c>
      <c r="X996">
        <v>1975</v>
      </c>
      <c r="Y996" t="s">
        <v>18</v>
      </c>
      <c r="Z996">
        <v>28</v>
      </c>
      <c r="AA996" s="11" t="str">
        <f t="shared" si="76"/>
        <v>28 Jun 1975</v>
      </c>
      <c r="AD996" s="14" t="str">
        <f t="shared" si="77"/>
        <v>28 Jun 1975</v>
      </c>
      <c r="AE996">
        <f t="shared" ca="1" si="78"/>
        <v>51</v>
      </c>
      <c r="AH996" s="16">
        <v>8062.76</v>
      </c>
    </row>
    <row r="997" spans="1:34" ht="15.6" x14ac:dyDescent="0.3">
      <c r="A997" s="1"/>
      <c r="B997" s="1" t="s">
        <v>3377</v>
      </c>
      <c r="C997" s="1" t="s">
        <v>6425</v>
      </c>
      <c r="D997" t="s">
        <v>4735</v>
      </c>
      <c r="E997" t="s">
        <v>6426</v>
      </c>
      <c r="H997">
        <v>2</v>
      </c>
      <c r="K997" t="s">
        <v>2380</v>
      </c>
      <c r="L997" t="s">
        <v>2380</v>
      </c>
      <c r="O997">
        <v>32.774999999999999</v>
      </c>
      <c r="P997" t="str">
        <f t="shared" si="79"/>
        <v>Obesity</v>
      </c>
      <c r="S997">
        <v>8.02</v>
      </c>
      <c r="T997" t="str">
        <f t="shared" si="75"/>
        <v>diabetes</v>
      </c>
      <c r="X997">
        <v>1965</v>
      </c>
      <c r="Y997" t="s">
        <v>35</v>
      </c>
      <c r="Z997">
        <v>11</v>
      </c>
      <c r="AA997" s="11" t="str">
        <f t="shared" si="76"/>
        <v>11 Aug 1965</v>
      </c>
      <c r="AD997" s="14" t="str">
        <f t="shared" si="77"/>
        <v>11 Aug 1965</v>
      </c>
      <c r="AE997">
        <f t="shared" ca="1" si="78"/>
        <v>61</v>
      </c>
      <c r="AH997" s="16">
        <v>8067.83</v>
      </c>
    </row>
    <row r="998" spans="1:34" ht="15.6" x14ac:dyDescent="0.3">
      <c r="A998" s="1"/>
      <c r="B998" s="1" t="s">
        <v>3378</v>
      </c>
      <c r="C998" s="1" t="s">
        <v>6427</v>
      </c>
      <c r="D998" t="s">
        <v>4732</v>
      </c>
      <c r="E998" t="s">
        <v>6428</v>
      </c>
      <c r="H998">
        <v>0</v>
      </c>
      <c r="K998" t="s">
        <v>2380</v>
      </c>
      <c r="L998" t="s">
        <v>2380</v>
      </c>
      <c r="O998">
        <v>29.83</v>
      </c>
      <c r="P998" t="str">
        <f t="shared" si="79"/>
        <v>Overweight</v>
      </c>
      <c r="S998">
        <v>7.2</v>
      </c>
      <c r="T998" t="str">
        <f t="shared" si="75"/>
        <v>diabetes</v>
      </c>
      <c r="X998">
        <v>1975</v>
      </c>
      <c r="Y998" t="s">
        <v>30</v>
      </c>
      <c r="Z998">
        <v>15</v>
      </c>
      <c r="AA998" s="11" t="str">
        <f t="shared" si="76"/>
        <v>15 Dec 1975</v>
      </c>
      <c r="AD998" s="14" t="str">
        <f t="shared" si="77"/>
        <v>15 Dec 1975</v>
      </c>
      <c r="AE998">
        <f t="shared" ca="1" si="78"/>
        <v>50</v>
      </c>
      <c r="AH998" s="16">
        <v>8068.19</v>
      </c>
    </row>
    <row r="999" spans="1:34" ht="15.6" x14ac:dyDescent="0.3">
      <c r="A999" s="1"/>
      <c r="B999" s="1" t="s">
        <v>3379</v>
      </c>
      <c r="C999" s="1" t="s">
        <v>4817</v>
      </c>
      <c r="D999" t="s">
        <v>4735</v>
      </c>
      <c r="E999" t="s">
        <v>6429</v>
      </c>
      <c r="H999">
        <v>1</v>
      </c>
      <c r="K999" t="s">
        <v>2380</v>
      </c>
      <c r="L999" t="s">
        <v>2380</v>
      </c>
      <c r="O999">
        <v>28.31</v>
      </c>
      <c r="P999" t="str">
        <f t="shared" si="79"/>
        <v>Overweight</v>
      </c>
      <c r="S999">
        <v>4.55</v>
      </c>
      <c r="T999" t="str">
        <f t="shared" si="75"/>
        <v>normal</v>
      </c>
      <c r="X999">
        <v>1965</v>
      </c>
      <c r="Y999" t="s">
        <v>37</v>
      </c>
      <c r="Z999">
        <v>21</v>
      </c>
      <c r="AA999" s="11" t="str">
        <f t="shared" si="76"/>
        <v>21 Oct 1965</v>
      </c>
      <c r="AD999" s="14" t="str">
        <f t="shared" si="77"/>
        <v>21 Oct 1965</v>
      </c>
      <c r="AE999">
        <f t="shared" ca="1" si="78"/>
        <v>60</v>
      </c>
      <c r="AH999" s="16">
        <v>8071.57</v>
      </c>
    </row>
    <row r="1000" spans="1:34" ht="15.6" x14ac:dyDescent="0.3">
      <c r="A1000" s="1"/>
      <c r="B1000" s="1" t="s">
        <v>3380</v>
      </c>
      <c r="C1000" s="1" t="s">
        <v>6430</v>
      </c>
      <c r="D1000" t="s">
        <v>5613</v>
      </c>
      <c r="E1000" t="s">
        <v>6431</v>
      </c>
      <c r="H1000">
        <v>0</v>
      </c>
      <c r="K1000" t="s">
        <v>2380</v>
      </c>
      <c r="L1000" t="s">
        <v>2380</v>
      </c>
      <c r="O1000">
        <v>29.79</v>
      </c>
      <c r="P1000" t="str">
        <f t="shared" si="79"/>
        <v>Overweight</v>
      </c>
      <c r="S1000">
        <v>9.0299999999999994</v>
      </c>
      <c r="T1000" t="str">
        <f t="shared" si="75"/>
        <v>diabetes</v>
      </c>
      <c r="X1000">
        <v>1993</v>
      </c>
      <c r="Y1000" t="s">
        <v>15</v>
      </c>
      <c r="Z1000">
        <v>7</v>
      </c>
      <c r="AA1000" s="11" t="str">
        <f t="shared" si="76"/>
        <v>7 Nov 1993</v>
      </c>
      <c r="AD1000" s="14" t="str">
        <f t="shared" si="77"/>
        <v>7 Nov 1993</v>
      </c>
      <c r="AE1000">
        <f t="shared" ca="1" si="78"/>
        <v>32</v>
      </c>
      <c r="AH1000" s="16">
        <v>8077.41</v>
      </c>
    </row>
    <row r="1001" spans="1:34" ht="15.6" x14ac:dyDescent="0.3">
      <c r="A1001" s="1"/>
      <c r="B1001" s="1" t="s">
        <v>3381</v>
      </c>
      <c r="C1001" s="1" t="s">
        <v>4784</v>
      </c>
      <c r="D1001" t="s">
        <v>4735</v>
      </c>
      <c r="E1001" t="s">
        <v>6432</v>
      </c>
      <c r="H1001">
        <v>1</v>
      </c>
      <c r="K1001" t="s">
        <v>2380</v>
      </c>
      <c r="L1001" t="s">
        <v>2380</v>
      </c>
      <c r="O1001">
        <v>36.6</v>
      </c>
      <c r="P1001" t="str">
        <f t="shared" si="79"/>
        <v>Obesity</v>
      </c>
      <c r="S1001">
        <v>5.2</v>
      </c>
      <c r="T1001" t="str">
        <f t="shared" si="75"/>
        <v>normal</v>
      </c>
      <c r="X1001">
        <v>2001</v>
      </c>
      <c r="Y1001" t="s">
        <v>35</v>
      </c>
      <c r="Z1001">
        <v>28</v>
      </c>
      <c r="AA1001" s="11" t="str">
        <f t="shared" si="76"/>
        <v>28 Aug 2001</v>
      </c>
      <c r="AD1001" s="14" t="str">
        <f t="shared" si="77"/>
        <v>28 Aug 2001</v>
      </c>
      <c r="AE1001">
        <f t="shared" ca="1" si="78"/>
        <v>25</v>
      </c>
      <c r="AH1001" s="16">
        <v>8081.26</v>
      </c>
    </row>
    <row r="1002" spans="1:34" ht="15.6" x14ac:dyDescent="0.3">
      <c r="A1002" s="1"/>
      <c r="B1002" s="1" t="s">
        <v>3382</v>
      </c>
      <c r="C1002" s="1" t="s">
        <v>6433</v>
      </c>
      <c r="D1002" t="s">
        <v>5613</v>
      </c>
      <c r="E1002" t="s">
        <v>5557</v>
      </c>
      <c r="H1002">
        <v>0</v>
      </c>
      <c r="K1002" t="s">
        <v>2380</v>
      </c>
      <c r="L1002" t="s">
        <v>2380</v>
      </c>
      <c r="O1002">
        <v>35.93</v>
      </c>
      <c r="P1002" t="str">
        <f t="shared" si="79"/>
        <v>Obesity</v>
      </c>
      <c r="S1002">
        <v>8.3000000000000007</v>
      </c>
      <c r="T1002" t="str">
        <f t="shared" si="75"/>
        <v>diabetes</v>
      </c>
      <c r="X1002">
        <v>1994</v>
      </c>
      <c r="Y1002" t="s">
        <v>37</v>
      </c>
      <c r="Z1002">
        <v>12</v>
      </c>
      <c r="AA1002" s="11" t="str">
        <f t="shared" si="76"/>
        <v>12 Oct 1994</v>
      </c>
      <c r="AD1002" s="14" t="str">
        <f t="shared" si="77"/>
        <v>12 Oct 1994</v>
      </c>
      <c r="AE1002">
        <f t="shared" ca="1" si="78"/>
        <v>32</v>
      </c>
      <c r="AH1002" s="16">
        <v>8081.74</v>
      </c>
    </row>
    <row r="1003" spans="1:34" ht="15.6" x14ac:dyDescent="0.3">
      <c r="A1003" s="1"/>
      <c r="B1003" s="1" t="s">
        <v>3383</v>
      </c>
      <c r="C1003" s="1" t="s">
        <v>5719</v>
      </c>
      <c r="D1003" t="s">
        <v>4735</v>
      </c>
      <c r="E1003" t="s">
        <v>6434</v>
      </c>
      <c r="H1003">
        <v>1</v>
      </c>
      <c r="K1003" t="s">
        <v>2380</v>
      </c>
      <c r="L1003" t="s">
        <v>2380</v>
      </c>
      <c r="O1003">
        <v>28.6</v>
      </c>
      <c r="P1003" t="str">
        <f t="shared" si="79"/>
        <v>Overweight</v>
      </c>
      <c r="S1003">
        <v>5.56</v>
      </c>
      <c r="T1003" t="str">
        <f t="shared" si="75"/>
        <v>normal</v>
      </c>
      <c r="X1003">
        <v>1975</v>
      </c>
      <c r="Y1003" t="s">
        <v>30</v>
      </c>
      <c r="Z1003">
        <v>21</v>
      </c>
      <c r="AA1003" s="11" t="str">
        <f t="shared" si="76"/>
        <v>21 Dec 1975</v>
      </c>
      <c r="AD1003" s="14" t="str">
        <f t="shared" si="77"/>
        <v>21 Dec 1975</v>
      </c>
      <c r="AE1003">
        <f t="shared" ca="1" si="78"/>
        <v>50</v>
      </c>
      <c r="AH1003" s="16">
        <v>8083.92</v>
      </c>
    </row>
    <row r="1004" spans="1:34" ht="15.6" x14ac:dyDescent="0.3">
      <c r="A1004" s="1"/>
      <c r="B1004" s="1" t="s">
        <v>3384</v>
      </c>
      <c r="C1004" s="1" t="s">
        <v>6435</v>
      </c>
      <c r="D1004" t="s">
        <v>5613</v>
      </c>
      <c r="E1004" t="s">
        <v>6436</v>
      </c>
      <c r="H1004">
        <v>0</v>
      </c>
      <c r="K1004" t="s">
        <v>2380</v>
      </c>
      <c r="L1004" t="s">
        <v>2380</v>
      </c>
      <c r="O1004">
        <v>39.17</v>
      </c>
      <c r="P1004" t="str">
        <f t="shared" si="79"/>
        <v>Obesity</v>
      </c>
      <c r="S1004">
        <v>4.1500000000000004</v>
      </c>
      <c r="T1004" t="str">
        <f t="shared" si="75"/>
        <v>normal</v>
      </c>
      <c r="X1004">
        <v>1967</v>
      </c>
      <c r="Y1004" t="s">
        <v>18</v>
      </c>
      <c r="Z1004">
        <v>10</v>
      </c>
      <c r="AA1004" s="11" t="str">
        <f t="shared" si="76"/>
        <v>10 Jun 1967</v>
      </c>
      <c r="AD1004" s="14" t="str">
        <f t="shared" si="77"/>
        <v>10 Jun 1967</v>
      </c>
      <c r="AE1004">
        <f t="shared" ca="1" si="78"/>
        <v>59</v>
      </c>
      <c r="AH1004" s="16">
        <v>8091.3</v>
      </c>
    </row>
    <row r="1005" spans="1:34" ht="15.6" x14ac:dyDescent="0.3">
      <c r="A1005" s="1"/>
      <c r="B1005" s="1" t="s">
        <v>3385</v>
      </c>
      <c r="C1005" s="1" t="s">
        <v>6437</v>
      </c>
      <c r="D1005" t="s">
        <v>4735</v>
      </c>
      <c r="E1005" t="s">
        <v>4895</v>
      </c>
      <c r="H1005">
        <v>1</v>
      </c>
      <c r="K1005" t="s">
        <v>2380</v>
      </c>
      <c r="L1005" t="s">
        <v>2380</v>
      </c>
      <c r="O1005">
        <v>26.41</v>
      </c>
      <c r="P1005" t="str">
        <f t="shared" si="79"/>
        <v>Overweight</v>
      </c>
      <c r="S1005">
        <v>5.99</v>
      </c>
      <c r="T1005" t="str">
        <f t="shared" si="75"/>
        <v>Prediabetes</v>
      </c>
      <c r="X1005">
        <v>1973</v>
      </c>
      <c r="Y1005" t="s">
        <v>37</v>
      </c>
      <c r="Z1005">
        <v>11</v>
      </c>
      <c r="AA1005" s="11" t="str">
        <f t="shared" si="76"/>
        <v>11 Oct 1973</v>
      </c>
      <c r="AD1005" s="14" t="str">
        <f t="shared" si="77"/>
        <v>11 Oct 1973</v>
      </c>
      <c r="AE1005">
        <f t="shared" ca="1" si="78"/>
        <v>53</v>
      </c>
      <c r="AH1005" s="16">
        <v>8112.59</v>
      </c>
    </row>
    <row r="1006" spans="1:34" ht="15.6" x14ac:dyDescent="0.3">
      <c r="A1006" s="1"/>
      <c r="B1006" s="1" t="s">
        <v>3386</v>
      </c>
      <c r="C1006" s="1" t="s">
        <v>6438</v>
      </c>
      <c r="D1006" t="s">
        <v>5613</v>
      </c>
      <c r="E1006" t="s">
        <v>6439</v>
      </c>
      <c r="H1006">
        <v>0</v>
      </c>
      <c r="K1006" t="s">
        <v>2380</v>
      </c>
      <c r="L1006" t="s">
        <v>2380</v>
      </c>
      <c r="O1006">
        <v>30.63</v>
      </c>
      <c r="P1006" t="str">
        <f t="shared" si="79"/>
        <v>Obesity</v>
      </c>
      <c r="S1006">
        <v>5.8</v>
      </c>
      <c r="T1006" t="str">
        <f t="shared" si="75"/>
        <v>Prediabetes</v>
      </c>
      <c r="X1006">
        <v>1978</v>
      </c>
      <c r="Y1006" t="s">
        <v>20</v>
      </c>
      <c r="Z1006">
        <v>1</v>
      </c>
      <c r="AA1006" s="11" t="str">
        <f t="shared" si="76"/>
        <v>1 Sep 1978</v>
      </c>
      <c r="AD1006" s="14" t="str">
        <f t="shared" si="77"/>
        <v>1 Sep 1978</v>
      </c>
      <c r="AE1006">
        <f t="shared" ca="1" si="78"/>
        <v>48</v>
      </c>
      <c r="AH1006" s="16">
        <v>8116.27</v>
      </c>
    </row>
    <row r="1007" spans="1:34" ht="15.6" x14ac:dyDescent="0.3">
      <c r="A1007" s="1"/>
      <c r="B1007" s="1" t="s">
        <v>3387</v>
      </c>
      <c r="C1007" s="1" t="s">
        <v>6440</v>
      </c>
      <c r="D1007" t="s">
        <v>4732</v>
      </c>
      <c r="E1007" t="s">
        <v>6441</v>
      </c>
      <c r="H1007">
        <v>2</v>
      </c>
      <c r="K1007" t="s">
        <v>2380</v>
      </c>
      <c r="L1007" t="s">
        <v>2380</v>
      </c>
      <c r="O1007">
        <v>31.73</v>
      </c>
      <c r="P1007" t="str">
        <f t="shared" si="79"/>
        <v>Obesity</v>
      </c>
      <c r="S1007">
        <v>7.32</v>
      </c>
      <c r="T1007" t="str">
        <f t="shared" si="75"/>
        <v>diabetes</v>
      </c>
      <c r="X1007">
        <v>1973</v>
      </c>
      <c r="Y1007" t="s">
        <v>30</v>
      </c>
      <c r="Z1007">
        <v>16</v>
      </c>
      <c r="AA1007" s="11" t="str">
        <f t="shared" si="76"/>
        <v>16 Dec 1973</v>
      </c>
      <c r="AD1007" s="14" t="str">
        <f t="shared" si="77"/>
        <v>16 Dec 1973</v>
      </c>
      <c r="AE1007">
        <f t="shared" ca="1" si="78"/>
        <v>52</v>
      </c>
      <c r="AH1007" s="16">
        <v>8116.68</v>
      </c>
    </row>
    <row r="1008" spans="1:34" ht="15.6" x14ac:dyDescent="0.3">
      <c r="A1008" s="1"/>
      <c r="B1008" s="1" t="s">
        <v>3388</v>
      </c>
      <c r="C1008" s="1" t="s">
        <v>6442</v>
      </c>
      <c r="D1008" t="s">
        <v>4735</v>
      </c>
      <c r="E1008" t="s">
        <v>4808</v>
      </c>
      <c r="H1008">
        <v>2</v>
      </c>
      <c r="K1008" t="s">
        <v>2380</v>
      </c>
      <c r="L1008" t="s">
        <v>2380</v>
      </c>
      <c r="O1008">
        <v>30.7</v>
      </c>
      <c r="P1008" t="str">
        <f t="shared" si="79"/>
        <v>Obesity</v>
      </c>
      <c r="S1008">
        <v>5.16</v>
      </c>
      <c r="T1008" t="str">
        <f t="shared" si="75"/>
        <v>normal</v>
      </c>
      <c r="X1008">
        <v>1973</v>
      </c>
      <c r="Y1008" t="s">
        <v>35</v>
      </c>
      <c r="Z1008">
        <v>30</v>
      </c>
      <c r="AA1008" s="11" t="str">
        <f t="shared" si="76"/>
        <v>30 Aug 1973</v>
      </c>
      <c r="AD1008" s="14" t="str">
        <f t="shared" si="77"/>
        <v>30 Aug 1973</v>
      </c>
      <c r="AE1008">
        <f t="shared" ca="1" si="78"/>
        <v>53</v>
      </c>
      <c r="AH1008" s="16">
        <v>8124.41</v>
      </c>
    </row>
    <row r="1009" spans="1:34" ht="15.6" x14ac:dyDescent="0.3">
      <c r="A1009" s="1"/>
      <c r="B1009" s="1" t="s">
        <v>3389</v>
      </c>
      <c r="C1009" s="1" t="s">
        <v>6443</v>
      </c>
      <c r="D1009" t="s">
        <v>4735</v>
      </c>
      <c r="E1009" t="s">
        <v>4921</v>
      </c>
      <c r="H1009">
        <v>2</v>
      </c>
      <c r="K1009" t="s">
        <v>2380</v>
      </c>
      <c r="L1009" t="s">
        <v>2380</v>
      </c>
      <c r="O1009">
        <v>25.934999999999999</v>
      </c>
      <c r="P1009" t="str">
        <f t="shared" si="79"/>
        <v>Overweight</v>
      </c>
      <c r="S1009">
        <v>5.96</v>
      </c>
      <c r="T1009" t="str">
        <f t="shared" si="75"/>
        <v>Prediabetes</v>
      </c>
      <c r="X1009">
        <v>1973</v>
      </c>
      <c r="Y1009" t="s">
        <v>20</v>
      </c>
      <c r="Z1009">
        <v>3</v>
      </c>
      <c r="AA1009" s="11" t="str">
        <f t="shared" si="76"/>
        <v>3 Sep 1973</v>
      </c>
      <c r="AD1009" s="14" t="str">
        <f t="shared" si="77"/>
        <v>3 Sep 1973</v>
      </c>
      <c r="AE1009">
        <f t="shared" ca="1" si="78"/>
        <v>53</v>
      </c>
      <c r="AH1009" s="16">
        <v>8125.78</v>
      </c>
    </row>
    <row r="1010" spans="1:34" ht="15.6" x14ac:dyDescent="0.3">
      <c r="A1010" s="1"/>
      <c r="B1010" s="1" t="s">
        <v>3390</v>
      </c>
      <c r="C1010" s="1" t="s">
        <v>6444</v>
      </c>
      <c r="D1010" t="s">
        <v>4732</v>
      </c>
      <c r="E1010" t="s">
        <v>6445</v>
      </c>
      <c r="H1010">
        <v>1</v>
      </c>
      <c r="K1010" t="s">
        <v>2380</v>
      </c>
      <c r="L1010" t="s">
        <v>2380</v>
      </c>
      <c r="O1010">
        <v>35.9</v>
      </c>
      <c r="P1010" t="str">
        <f t="shared" si="79"/>
        <v>Obesity</v>
      </c>
      <c r="S1010">
        <v>4.8499999999999996</v>
      </c>
      <c r="T1010" t="str">
        <f t="shared" si="75"/>
        <v>normal</v>
      </c>
      <c r="X1010">
        <v>1990</v>
      </c>
      <c r="Y1010" t="s">
        <v>18</v>
      </c>
      <c r="Z1010">
        <v>21</v>
      </c>
      <c r="AA1010" s="11" t="str">
        <f t="shared" si="76"/>
        <v>21 Jun 1990</v>
      </c>
      <c r="AD1010" s="14" t="str">
        <f t="shared" si="77"/>
        <v>21 Jun 1990</v>
      </c>
      <c r="AE1010">
        <f t="shared" ca="1" si="78"/>
        <v>36</v>
      </c>
      <c r="AH1010" s="16">
        <v>8157.92</v>
      </c>
    </row>
    <row r="1011" spans="1:34" ht="15.6" x14ac:dyDescent="0.3">
      <c r="A1011" s="1"/>
      <c r="B1011" s="1" t="s">
        <v>3391</v>
      </c>
      <c r="C1011" s="1" t="s">
        <v>5228</v>
      </c>
      <c r="D1011" t="s">
        <v>4732</v>
      </c>
      <c r="E1011" t="s">
        <v>6446</v>
      </c>
      <c r="H1011">
        <v>1</v>
      </c>
      <c r="K1011" t="s">
        <v>2380</v>
      </c>
      <c r="L1011" t="s">
        <v>2380</v>
      </c>
      <c r="O1011">
        <v>26.7</v>
      </c>
      <c r="P1011" t="str">
        <f t="shared" si="79"/>
        <v>Overweight</v>
      </c>
      <c r="S1011">
        <v>5.09</v>
      </c>
      <c r="T1011" t="str">
        <f t="shared" si="75"/>
        <v>normal</v>
      </c>
      <c r="X1011">
        <v>1982</v>
      </c>
      <c r="Y1011" t="s">
        <v>18</v>
      </c>
      <c r="Z1011">
        <v>28</v>
      </c>
      <c r="AA1011" s="11" t="str">
        <f t="shared" si="76"/>
        <v>28 Jun 1982</v>
      </c>
      <c r="AD1011" s="14" t="str">
        <f t="shared" si="77"/>
        <v>28 Jun 1982</v>
      </c>
      <c r="AE1011">
        <f t="shared" ca="1" si="78"/>
        <v>44</v>
      </c>
      <c r="AH1011" s="16">
        <v>8162.72</v>
      </c>
    </row>
    <row r="1012" spans="1:34" ht="15.6" x14ac:dyDescent="0.3">
      <c r="A1012" s="1"/>
      <c r="B1012" s="1" t="s">
        <v>3392</v>
      </c>
      <c r="C1012" s="1" t="s">
        <v>6447</v>
      </c>
      <c r="D1012" t="s">
        <v>4735</v>
      </c>
      <c r="E1012" t="s">
        <v>6448</v>
      </c>
      <c r="H1012">
        <v>0</v>
      </c>
      <c r="K1012" t="s">
        <v>2380</v>
      </c>
      <c r="L1012" t="s">
        <v>2380</v>
      </c>
      <c r="O1012">
        <v>33.71</v>
      </c>
      <c r="P1012" t="str">
        <f t="shared" si="79"/>
        <v>Obesity</v>
      </c>
      <c r="S1012">
        <v>4.9400000000000004</v>
      </c>
      <c r="T1012" t="str">
        <f t="shared" si="75"/>
        <v>normal</v>
      </c>
      <c r="X1012">
        <v>1963</v>
      </c>
      <c r="Y1012" t="s">
        <v>15</v>
      </c>
      <c r="Z1012">
        <v>5</v>
      </c>
      <c r="AA1012" s="11" t="str">
        <f t="shared" si="76"/>
        <v>5 Nov 1963</v>
      </c>
      <c r="AD1012" s="14" t="str">
        <f t="shared" si="77"/>
        <v>5 Nov 1963</v>
      </c>
      <c r="AE1012">
        <f t="shared" ca="1" si="78"/>
        <v>62</v>
      </c>
      <c r="AH1012" s="16">
        <v>8177.9</v>
      </c>
    </row>
    <row r="1013" spans="1:34" ht="15.6" x14ac:dyDescent="0.3">
      <c r="A1013" s="1"/>
      <c r="B1013" s="1" t="s">
        <v>3393</v>
      </c>
      <c r="C1013" s="1" t="s">
        <v>6449</v>
      </c>
      <c r="D1013" t="s">
        <v>4732</v>
      </c>
      <c r="E1013" t="s">
        <v>5092</v>
      </c>
      <c r="H1013">
        <v>2</v>
      </c>
      <c r="K1013" t="s">
        <v>2380</v>
      </c>
      <c r="L1013" t="s">
        <v>2380</v>
      </c>
      <c r="O1013">
        <v>41.91</v>
      </c>
      <c r="P1013" t="str">
        <f t="shared" si="79"/>
        <v>Obesity</v>
      </c>
      <c r="S1013">
        <v>4.92</v>
      </c>
      <c r="T1013" t="str">
        <f t="shared" si="75"/>
        <v>normal</v>
      </c>
      <c r="X1013">
        <v>1983</v>
      </c>
      <c r="Y1013" t="s">
        <v>18</v>
      </c>
      <c r="Z1013">
        <v>8</v>
      </c>
      <c r="AA1013" s="11" t="str">
        <f t="shared" si="76"/>
        <v>8 Jun 1983</v>
      </c>
      <c r="AD1013" s="14" t="str">
        <f t="shared" si="77"/>
        <v>8 Jun 1983</v>
      </c>
      <c r="AE1013">
        <f t="shared" ca="1" si="78"/>
        <v>43</v>
      </c>
      <c r="AH1013" s="16">
        <v>8179.51</v>
      </c>
    </row>
    <row r="1014" spans="1:34" ht="15.6" x14ac:dyDescent="0.3">
      <c r="A1014" s="1"/>
      <c r="B1014" s="1" t="s">
        <v>3394</v>
      </c>
      <c r="C1014" s="1" t="s">
        <v>6450</v>
      </c>
      <c r="D1014" t="s">
        <v>4732</v>
      </c>
      <c r="E1014" t="s">
        <v>6451</v>
      </c>
      <c r="H1014">
        <v>2</v>
      </c>
      <c r="K1014" t="s">
        <v>2380</v>
      </c>
      <c r="L1014" t="s">
        <v>2380</v>
      </c>
      <c r="O1014">
        <v>39.82</v>
      </c>
      <c r="P1014" t="str">
        <f t="shared" si="79"/>
        <v>Obesity</v>
      </c>
      <c r="S1014">
        <v>6.05</v>
      </c>
      <c r="T1014" t="str">
        <f t="shared" si="75"/>
        <v>Prediabetes</v>
      </c>
      <c r="X1014">
        <v>1997</v>
      </c>
      <c r="Y1014" t="s">
        <v>37</v>
      </c>
      <c r="Z1014">
        <v>21</v>
      </c>
      <c r="AA1014" s="11" t="str">
        <f t="shared" si="76"/>
        <v>21 Oct 1997</v>
      </c>
      <c r="AD1014" s="14" t="str">
        <f t="shared" si="77"/>
        <v>21 Oct 1997</v>
      </c>
      <c r="AE1014">
        <f t="shared" ca="1" si="78"/>
        <v>28</v>
      </c>
      <c r="AH1014" s="16">
        <v>8182.89</v>
      </c>
    </row>
    <row r="1015" spans="1:34" ht="15.6" x14ac:dyDescent="0.3">
      <c r="A1015" s="1"/>
      <c r="B1015" s="1" t="s">
        <v>3395</v>
      </c>
      <c r="C1015" s="1" t="s">
        <v>6452</v>
      </c>
      <c r="D1015" t="s">
        <v>4732</v>
      </c>
      <c r="E1015" t="s">
        <v>5207</v>
      </c>
      <c r="H1015">
        <v>2</v>
      </c>
      <c r="K1015" t="s">
        <v>2380</v>
      </c>
      <c r="L1015" t="s">
        <v>2380</v>
      </c>
      <c r="O1015">
        <v>28.12</v>
      </c>
      <c r="P1015" t="str">
        <f t="shared" si="79"/>
        <v>Overweight</v>
      </c>
      <c r="S1015">
        <v>4.67</v>
      </c>
      <c r="T1015" t="str">
        <f t="shared" si="75"/>
        <v>normal</v>
      </c>
      <c r="X1015">
        <v>1962</v>
      </c>
      <c r="Y1015" t="s">
        <v>15</v>
      </c>
      <c r="Z1015">
        <v>23</v>
      </c>
      <c r="AA1015" s="11" t="str">
        <f t="shared" si="76"/>
        <v>23 Nov 1962</v>
      </c>
      <c r="AD1015" s="14" t="str">
        <f t="shared" si="77"/>
        <v>23 Nov 1962</v>
      </c>
      <c r="AE1015">
        <f t="shared" ca="1" si="78"/>
        <v>63</v>
      </c>
      <c r="AH1015" s="16">
        <v>8188.12</v>
      </c>
    </row>
    <row r="1016" spans="1:34" ht="15.6" x14ac:dyDescent="0.3">
      <c r="A1016" s="1"/>
      <c r="B1016" s="1" t="s">
        <v>3396</v>
      </c>
      <c r="C1016" s="1" t="s">
        <v>6453</v>
      </c>
      <c r="D1016" t="s">
        <v>4732</v>
      </c>
      <c r="E1016" t="s">
        <v>6314</v>
      </c>
      <c r="H1016">
        <v>0</v>
      </c>
      <c r="K1016" t="s">
        <v>2380</v>
      </c>
      <c r="L1016" t="s">
        <v>2380</v>
      </c>
      <c r="O1016">
        <v>26.98</v>
      </c>
      <c r="P1016" t="str">
        <f t="shared" si="79"/>
        <v>Overweight</v>
      </c>
      <c r="S1016">
        <v>9.81</v>
      </c>
      <c r="T1016" t="str">
        <f t="shared" si="75"/>
        <v>diabetes</v>
      </c>
      <c r="X1016">
        <v>1978</v>
      </c>
      <c r="Y1016" t="s">
        <v>37</v>
      </c>
      <c r="Z1016">
        <v>24</v>
      </c>
      <c r="AA1016" s="11" t="str">
        <f t="shared" si="76"/>
        <v>24 Oct 1978</v>
      </c>
      <c r="AD1016" s="14" t="str">
        <f t="shared" si="77"/>
        <v>24 Oct 1978</v>
      </c>
      <c r="AE1016">
        <f t="shared" ca="1" si="78"/>
        <v>47</v>
      </c>
      <c r="AH1016" s="16">
        <v>8211.1</v>
      </c>
    </row>
    <row r="1017" spans="1:34" ht="15.6" x14ac:dyDescent="0.3">
      <c r="A1017" s="1"/>
      <c r="B1017" s="1" t="s">
        <v>3397</v>
      </c>
      <c r="C1017" s="1" t="s">
        <v>6454</v>
      </c>
      <c r="D1017" t="s">
        <v>4732</v>
      </c>
      <c r="E1017" t="s">
        <v>6455</v>
      </c>
      <c r="H1017">
        <v>2</v>
      </c>
      <c r="K1017" t="s">
        <v>2380</v>
      </c>
      <c r="L1017" t="s">
        <v>2380</v>
      </c>
      <c r="O1017">
        <v>27.2</v>
      </c>
      <c r="P1017" t="str">
        <f t="shared" si="79"/>
        <v>Overweight</v>
      </c>
      <c r="S1017">
        <v>6.06</v>
      </c>
      <c r="T1017" t="str">
        <f t="shared" si="75"/>
        <v>Prediabetes</v>
      </c>
      <c r="X1017">
        <v>1978</v>
      </c>
      <c r="Y1017" t="s">
        <v>18</v>
      </c>
      <c r="Z1017">
        <v>30</v>
      </c>
      <c r="AA1017" s="11" t="str">
        <f t="shared" si="76"/>
        <v>30 Jun 1978</v>
      </c>
      <c r="AD1017" s="14" t="str">
        <f t="shared" si="77"/>
        <v>30 Jun 1978</v>
      </c>
      <c r="AE1017">
        <f t="shared" ca="1" si="78"/>
        <v>48</v>
      </c>
      <c r="AH1017" s="16">
        <v>8219.2000000000007</v>
      </c>
    </row>
    <row r="1018" spans="1:34" ht="15.6" x14ac:dyDescent="0.3">
      <c r="A1018" s="1"/>
      <c r="B1018" s="1" t="s">
        <v>3398</v>
      </c>
      <c r="C1018" s="1" t="s">
        <v>6456</v>
      </c>
      <c r="D1018" t="s">
        <v>4732</v>
      </c>
      <c r="E1018" t="s">
        <v>5677</v>
      </c>
      <c r="H1018">
        <v>2</v>
      </c>
      <c r="K1018" t="s">
        <v>2380</v>
      </c>
      <c r="L1018" t="s">
        <v>2380</v>
      </c>
      <c r="O1018">
        <v>25.3</v>
      </c>
      <c r="P1018" t="str">
        <f t="shared" si="79"/>
        <v>Overweight</v>
      </c>
      <c r="S1018">
        <v>5.19</v>
      </c>
      <c r="T1018" t="str">
        <f t="shared" si="75"/>
        <v>normal</v>
      </c>
      <c r="X1018">
        <v>1976</v>
      </c>
      <c r="Y1018" t="s">
        <v>20</v>
      </c>
      <c r="Z1018">
        <v>3</v>
      </c>
      <c r="AA1018" s="11" t="str">
        <f t="shared" si="76"/>
        <v>3 Sep 1976</v>
      </c>
      <c r="AD1018" s="14" t="str">
        <f t="shared" si="77"/>
        <v>3 Sep 1976</v>
      </c>
      <c r="AE1018">
        <f t="shared" ca="1" si="78"/>
        <v>50</v>
      </c>
      <c r="AH1018" s="16">
        <v>8232.64</v>
      </c>
    </row>
    <row r="1019" spans="1:34" ht="15.6" x14ac:dyDescent="0.3">
      <c r="A1019" s="1"/>
      <c r="B1019" s="1" t="s">
        <v>3399</v>
      </c>
      <c r="C1019" s="1" t="s">
        <v>6457</v>
      </c>
      <c r="D1019" t="s">
        <v>4732</v>
      </c>
      <c r="E1019" t="s">
        <v>5041</v>
      </c>
      <c r="H1019">
        <v>0</v>
      </c>
      <c r="K1019" t="s">
        <v>2380</v>
      </c>
      <c r="L1019" t="s">
        <v>2380</v>
      </c>
      <c r="O1019">
        <v>30.25</v>
      </c>
      <c r="P1019" t="str">
        <f t="shared" si="79"/>
        <v>Obesity</v>
      </c>
      <c r="S1019">
        <v>10.16</v>
      </c>
      <c r="T1019" t="str">
        <f t="shared" si="75"/>
        <v>diabetes</v>
      </c>
      <c r="X1019">
        <v>1976</v>
      </c>
      <c r="Y1019" t="s">
        <v>18</v>
      </c>
      <c r="Z1019">
        <v>30</v>
      </c>
      <c r="AA1019" s="11" t="str">
        <f t="shared" si="76"/>
        <v>30 Jun 1976</v>
      </c>
      <c r="AD1019" s="14" t="str">
        <f t="shared" si="77"/>
        <v>30 Jun 1976</v>
      </c>
      <c r="AE1019">
        <f t="shared" ca="1" si="78"/>
        <v>50</v>
      </c>
      <c r="AH1019" s="16">
        <v>8233.1</v>
      </c>
    </row>
    <row r="1020" spans="1:34" ht="15.6" x14ac:dyDescent="0.3">
      <c r="A1020" s="1"/>
      <c r="B1020" s="1" t="s">
        <v>3400</v>
      </c>
      <c r="C1020" s="1" t="s">
        <v>6458</v>
      </c>
      <c r="D1020" t="s">
        <v>4732</v>
      </c>
      <c r="E1020" t="s">
        <v>6459</v>
      </c>
      <c r="H1020">
        <v>2</v>
      </c>
      <c r="K1020" t="s">
        <v>2380</v>
      </c>
      <c r="L1020" t="s">
        <v>2380</v>
      </c>
      <c r="O1020">
        <v>54</v>
      </c>
      <c r="P1020" t="str">
        <f t="shared" si="79"/>
        <v>Obesity</v>
      </c>
      <c r="S1020">
        <v>4.68</v>
      </c>
      <c r="T1020" t="str">
        <f t="shared" si="75"/>
        <v>normal</v>
      </c>
      <c r="X1020">
        <v>1976</v>
      </c>
      <c r="Y1020" t="s">
        <v>20</v>
      </c>
      <c r="Z1020">
        <v>2</v>
      </c>
      <c r="AA1020" s="11" t="str">
        <f t="shared" si="76"/>
        <v>2 Sep 1976</v>
      </c>
      <c r="AD1020" s="14" t="str">
        <f t="shared" si="77"/>
        <v>2 Sep 1976</v>
      </c>
      <c r="AE1020">
        <f t="shared" ca="1" si="78"/>
        <v>50</v>
      </c>
      <c r="AH1020" s="16">
        <v>8240.59</v>
      </c>
    </row>
    <row r="1021" spans="1:34" ht="15.6" x14ac:dyDescent="0.3">
      <c r="A1021" s="1"/>
      <c r="B1021" s="1" t="s">
        <v>3401</v>
      </c>
      <c r="C1021" s="1" t="s">
        <v>6460</v>
      </c>
      <c r="D1021" t="s">
        <v>5613</v>
      </c>
      <c r="E1021" t="s">
        <v>6461</v>
      </c>
      <c r="H1021">
        <v>0</v>
      </c>
      <c r="K1021" t="s">
        <v>2380</v>
      </c>
      <c r="L1021" t="s">
        <v>2380</v>
      </c>
      <c r="O1021">
        <v>51.86</v>
      </c>
      <c r="P1021" t="str">
        <f t="shared" si="79"/>
        <v>Obesity</v>
      </c>
      <c r="S1021">
        <v>5.32</v>
      </c>
      <c r="T1021" t="str">
        <f t="shared" si="75"/>
        <v>normal</v>
      </c>
      <c r="X1021">
        <v>1982</v>
      </c>
      <c r="Y1021" t="s">
        <v>20</v>
      </c>
      <c r="Z1021">
        <v>27</v>
      </c>
      <c r="AA1021" s="11" t="str">
        <f t="shared" si="76"/>
        <v>27 Sep 1982</v>
      </c>
      <c r="AD1021" s="14" t="str">
        <f t="shared" si="77"/>
        <v>27 Sep 1982</v>
      </c>
      <c r="AE1021">
        <f t="shared" ca="1" si="78"/>
        <v>44</v>
      </c>
      <c r="AH1021" s="16">
        <v>8252.2800000000007</v>
      </c>
    </row>
    <row r="1022" spans="1:34" ht="15.6" x14ac:dyDescent="0.3">
      <c r="A1022" s="1"/>
      <c r="B1022" s="1" t="s">
        <v>3402</v>
      </c>
      <c r="C1022" s="1" t="s">
        <v>6462</v>
      </c>
      <c r="D1022" t="s">
        <v>5613</v>
      </c>
      <c r="E1022" t="s">
        <v>6463</v>
      </c>
      <c r="H1022">
        <v>0</v>
      </c>
      <c r="K1022" t="s">
        <v>2380</v>
      </c>
      <c r="L1022" t="s">
        <v>2380</v>
      </c>
      <c r="O1022">
        <v>31.39</v>
      </c>
      <c r="P1022" t="str">
        <f t="shared" si="79"/>
        <v>Obesity</v>
      </c>
      <c r="S1022">
        <v>6.99</v>
      </c>
      <c r="T1022" t="str">
        <f t="shared" si="75"/>
        <v>diabetes</v>
      </c>
      <c r="X1022">
        <v>1964</v>
      </c>
      <c r="Y1022" t="s">
        <v>20</v>
      </c>
      <c r="Z1022">
        <v>5</v>
      </c>
      <c r="AA1022" s="11" t="str">
        <f t="shared" si="76"/>
        <v>5 Sep 1964</v>
      </c>
      <c r="AD1022" s="14" t="str">
        <f t="shared" si="77"/>
        <v>5 Sep 1964</v>
      </c>
      <c r="AE1022">
        <f t="shared" ca="1" si="78"/>
        <v>62</v>
      </c>
      <c r="AH1022" s="16">
        <v>8268</v>
      </c>
    </row>
    <row r="1023" spans="1:34" ht="15.6" x14ac:dyDescent="0.3">
      <c r="A1023" s="1"/>
      <c r="B1023" s="1" t="s">
        <v>3403</v>
      </c>
      <c r="C1023" s="1" t="s">
        <v>6464</v>
      </c>
      <c r="D1023" t="s">
        <v>4735</v>
      </c>
      <c r="E1023" t="s">
        <v>4751</v>
      </c>
      <c r="H1023">
        <v>0</v>
      </c>
      <c r="K1023" t="s">
        <v>2380</v>
      </c>
      <c r="L1023" t="s">
        <v>2380</v>
      </c>
      <c r="O1023">
        <v>39.97</v>
      </c>
      <c r="P1023" t="str">
        <f t="shared" si="79"/>
        <v>Obesity</v>
      </c>
      <c r="S1023">
        <v>5.55</v>
      </c>
      <c r="T1023" t="str">
        <f t="shared" si="75"/>
        <v>normal</v>
      </c>
      <c r="X1023">
        <v>1974</v>
      </c>
      <c r="Y1023" t="s">
        <v>35</v>
      </c>
      <c r="Z1023">
        <v>5</v>
      </c>
      <c r="AA1023" s="11" t="str">
        <f t="shared" si="76"/>
        <v>5 Aug 1974</v>
      </c>
      <c r="AD1023" s="14" t="str">
        <f t="shared" si="77"/>
        <v>5 Aug 1974</v>
      </c>
      <c r="AE1023">
        <f t="shared" ca="1" si="78"/>
        <v>52</v>
      </c>
      <c r="AH1023" s="16">
        <v>8269.0400000000009</v>
      </c>
    </row>
    <row r="1024" spans="1:34" ht="15.6" x14ac:dyDescent="0.3">
      <c r="A1024" s="1"/>
      <c r="B1024" s="1" t="s">
        <v>3404</v>
      </c>
      <c r="C1024" s="1" t="s">
        <v>6465</v>
      </c>
      <c r="D1024" t="s">
        <v>4732</v>
      </c>
      <c r="E1024" t="s">
        <v>6466</v>
      </c>
      <c r="H1024">
        <v>0</v>
      </c>
      <c r="K1024" t="s">
        <v>2380</v>
      </c>
      <c r="L1024" t="s">
        <v>2380</v>
      </c>
      <c r="O1024">
        <v>41.23</v>
      </c>
      <c r="P1024" t="str">
        <f t="shared" si="79"/>
        <v>Obesity</v>
      </c>
      <c r="S1024">
        <v>6.94</v>
      </c>
      <c r="T1024" t="str">
        <f t="shared" si="75"/>
        <v>diabetes</v>
      </c>
      <c r="X1024">
        <v>2000</v>
      </c>
      <c r="Y1024" t="s">
        <v>15</v>
      </c>
      <c r="Z1024">
        <v>28</v>
      </c>
      <c r="AA1024" s="11" t="str">
        <f t="shared" si="76"/>
        <v>28 Nov 2000</v>
      </c>
      <c r="AD1024" s="14" t="str">
        <f t="shared" si="77"/>
        <v>28 Nov 2000</v>
      </c>
      <c r="AE1024">
        <f t="shared" ca="1" si="78"/>
        <v>25</v>
      </c>
      <c r="AH1024" s="16">
        <v>8271.4599999999991</v>
      </c>
    </row>
    <row r="1025" spans="1:34" ht="15.6" x14ac:dyDescent="0.3">
      <c r="A1025" s="1"/>
      <c r="B1025" s="1" t="s">
        <v>3405</v>
      </c>
      <c r="C1025" s="1" t="s">
        <v>6467</v>
      </c>
      <c r="D1025" t="s">
        <v>4735</v>
      </c>
      <c r="E1025" t="s">
        <v>6468</v>
      </c>
      <c r="H1025">
        <v>0</v>
      </c>
      <c r="K1025" t="s">
        <v>2380</v>
      </c>
      <c r="L1025" t="s">
        <v>2380</v>
      </c>
      <c r="O1025">
        <v>49.45</v>
      </c>
      <c r="P1025" t="str">
        <f t="shared" si="79"/>
        <v>Obesity</v>
      </c>
      <c r="S1025">
        <v>4.2</v>
      </c>
      <c r="T1025" t="str">
        <f t="shared" si="75"/>
        <v>normal</v>
      </c>
      <c r="X1025">
        <v>1974</v>
      </c>
      <c r="Y1025" t="s">
        <v>20</v>
      </c>
      <c r="Z1025">
        <v>26</v>
      </c>
      <c r="AA1025" s="11" t="str">
        <f t="shared" si="76"/>
        <v>26 Sep 1974</v>
      </c>
      <c r="AD1025" s="14" t="str">
        <f t="shared" si="77"/>
        <v>26 Sep 1974</v>
      </c>
      <c r="AE1025">
        <f t="shared" ca="1" si="78"/>
        <v>52</v>
      </c>
      <c r="AH1025" s="16">
        <v>8277.52</v>
      </c>
    </row>
    <row r="1026" spans="1:34" ht="15.6" x14ac:dyDescent="0.3">
      <c r="A1026" s="1"/>
      <c r="B1026" s="1" t="s">
        <v>3406</v>
      </c>
      <c r="C1026" s="1" t="s">
        <v>6469</v>
      </c>
      <c r="D1026" t="s">
        <v>4732</v>
      </c>
      <c r="E1026" t="s">
        <v>6470</v>
      </c>
      <c r="H1026">
        <v>0</v>
      </c>
      <c r="K1026" t="s">
        <v>2380</v>
      </c>
      <c r="L1026" t="s">
        <v>2380</v>
      </c>
      <c r="O1026">
        <v>41.04</v>
      </c>
      <c r="P1026" t="str">
        <f t="shared" si="79"/>
        <v>Obesity</v>
      </c>
      <c r="S1026">
        <v>5.59</v>
      </c>
      <c r="T1026" t="str">
        <f t="shared" si="75"/>
        <v>normal</v>
      </c>
      <c r="X1026">
        <v>1974</v>
      </c>
      <c r="Y1026" t="s">
        <v>30</v>
      </c>
      <c r="Z1026">
        <v>22</v>
      </c>
      <c r="AA1026" s="11" t="str">
        <f t="shared" si="76"/>
        <v>22 Dec 1974</v>
      </c>
      <c r="AD1026" s="14" t="str">
        <f t="shared" si="77"/>
        <v>22 Dec 1974</v>
      </c>
      <c r="AE1026">
        <f t="shared" ca="1" si="78"/>
        <v>51</v>
      </c>
      <c r="AH1026" s="16">
        <v>8280.6200000000008</v>
      </c>
    </row>
    <row r="1027" spans="1:34" ht="15.6" x14ac:dyDescent="0.3">
      <c r="A1027" s="1"/>
      <c r="B1027" s="1" t="s">
        <v>3407</v>
      </c>
      <c r="C1027" s="1" t="s">
        <v>6471</v>
      </c>
      <c r="D1027" t="s">
        <v>4732</v>
      </c>
      <c r="E1027" t="s">
        <v>6472</v>
      </c>
      <c r="H1027">
        <v>0</v>
      </c>
      <c r="K1027" t="s">
        <v>2380</v>
      </c>
      <c r="L1027" t="s">
        <v>2380</v>
      </c>
      <c r="O1027">
        <v>27.93</v>
      </c>
      <c r="P1027" t="str">
        <f t="shared" si="79"/>
        <v>Overweight</v>
      </c>
      <c r="S1027">
        <v>9.9600000000000009</v>
      </c>
      <c r="T1027" t="str">
        <f t="shared" si="75"/>
        <v>diabetes</v>
      </c>
      <c r="X1027">
        <v>1974</v>
      </c>
      <c r="Y1027" t="s">
        <v>18</v>
      </c>
      <c r="Z1027">
        <v>6</v>
      </c>
      <c r="AA1027" s="11" t="str">
        <f t="shared" si="76"/>
        <v>6 Jun 1974</v>
      </c>
      <c r="AD1027" s="14" t="str">
        <f t="shared" si="77"/>
        <v>6 Jun 1974</v>
      </c>
      <c r="AE1027">
        <f t="shared" ca="1" si="78"/>
        <v>52</v>
      </c>
      <c r="AH1027" s="16">
        <v>8283.68</v>
      </c>
    </row>
    <row r="1028" spans="1:34" ht="15.6" x14ac:dyDescent="0.3">
      <c r="A1028" s="1"/>
      <c r="B1028" s="1" t="s">
        <v>3408</v>
      </c>
      <c r="C1028" s="1" t="s">
        <v>6473</v>
      </c>
      <c r="D1028" t="s">
        <v>4735</v>
      </c>
      <c r="E1028" t="s">
        <v>6474</v>
      </c>
      <c r="H1028">
        <v>0</v>
      </c>
      <c r="K1028" t="s">
        <v>2380</v>
      </c>
      <c r="L1028" t="s">
        <v>2380</v>
      </c>
      <c r="O1028">
        <v>21.01</v>
      </c>
      <c r="P1028" t="str">
        <f t="shared" si="79"/>
        <v>Normal Weight</v>
      </c>
      <c r="S1028">
        <v>7.37</v>
      </c>
      <c r="T1028" t="str">
        <f t="shared" si="75"/>
        <v>diabetes</v>
      </c>
      <c r="X1028">
        <v>1978</v>
      </c>
      <c r="Y1028" t="s">
        <v>18</v>
      </c>
      <c r="Z1028">
        <v>26</v>
      </c>
      <c r="AA1028" s="11" t="str">
        <f t="shared" si="76"/>
        <v>26 Jun 1978</v>
      </c>
      <c r="AD1028" s="14" t="str">
        <f t="shared" si="77"/>
        <v>26 Jun 1978</v>
      </c>
      <c r="AE1028">
        <f t="shared" ca="1" si="78"/>
        <v>48</v>
      </c>
      <c r="AH1028" s="16">
        <v>8302.5400000000009</v>
      </c>
    </row>
    <row r="1029" spans="1:34" ht="15.6" x14ac:dyDescent="0.3">
      <c r="A1029" s="1"/>
      <c r="B1029" s="1" t="s">
        <v>3409</v>
      </c>
      <c r="C1029" s="1" t="s">
        <v>6475</v>
      </c>
      <c r="D1029" t="s">
        <v>4735</v>
      </c>
      <c r="E1029" t="s">
        <v>4759</v>
      </c>
      <c r="H1029">
        <v>2</v>
      </c>
      <c r="K1029" t="s">
        <v>2380</v>
      </c>
      <c r="L1029" t="s">
        <v>2380</v>
      </c>
      <c r="O1029">
        <v>52.37</v>
      </c>
      <c r="P1029" t="str">
        <f t="shared" si="79"/>
        <v>Obesity</v>
      </c>
      <c r="S1029">
        <v>5.0599999999999996</v>
      </c>
      <c r="T1029" t="str">
        <f t="shared" si="75"/>
        <v>normal</v>
      </c>
      <c r="X1029">
        <v>1979</v>
      </c>
      <c r="Y1029" t="s">
        <v>35</v>
      </c>
      <c r="Z1029">
        <v>7</v>
      </c>
      <c r="AA1029" s="11" t="str">
        <f t="shared" si="76"/>
        <v>7 Aug 1979</v>
      </c>
      <c r="AD1029" s="14" t="str">
        <f t="shared" si="77"/>
        <v>7 Aug 1979</v>
      </c>
      <c r="AE1029">
        <f t="shared" ca="1" si="78"/>
        <v>47</v>
      </c>
      <c r="AH1029" s="16">
        <v>8310.84</v>
      </c>
    </row>
    <row r="1030" spans="1:34" ht="15.6" x14ac:dyDescent="0.3">
      <c r="A1030" s="1"/>
      <c r="B1030" s="1" t="s">
        <v>3410</v>
      </c>
      <c r="C1030" s="1" t="s">
        <v>6476</v>
      </c>
      <c r="D1030" t="s">
        <v>4735</v>
      </c>
      <c r="E1030" t="s">
        <v>6477</v>
      </c>
      <c r="H1030">
        <v>0</v>
      </c>
      <c r="K1030" t="s">
        <v>2380</v>
      </c>
      <c r="L1030" t="s">
        <v>2380</v>
      </c>
      <c r="O1030">
        <v>40.369999999999997</v>
      </c>
      <c r="P1030" t="str">
        <f t="shared" si="79"/>
        <v>Obesity</v>
      </c>
      <c r="S1030">
        <v>8.2100000000000009</v>
      </c>
      <c r="T1030" t="str">
        <f t="shared" ref="T1030:T1093" si="80">IF(S1030&lt;5.7,"normal",IF(S1030&lt;6.5,"Prediabetes",IF(S1030&gt;6.5,"diabetes")))</f>
        <v>diabetes</v>
      </c>
      <c r="X1030">
        <v>1993</v>
      </c>
      <c r="Y1030" t="s">
        <v>18</v>
      </c>
      <c r="Z1030">
        <v>22</v>
      </c>
      <c r="AA1030" s="11" t="str">
        <f t="shared" ref="AA1030:AA1093" si="81">CONCATENATE(Z1030," ",Y1030," ", X1030)</f>
        <v>22 Jun 1993</v>
      </c>
      <c r="AD1030" s="14" t="str">
        <f t="shared" ref="AD1030:AD1093" si="82">CONCATENATE(Z1030," ",Y1030," ",X1030)</f>
        <v>22 Jun 1993</v>
      </c>
      <c r="AE1030">
        <f t="shared" ref="AE1030:AE1093" ca="1" si="83">DATEDIF(AD1030,TODAY(),"y")</f>
        <v>33</v>
      </c>
      <c r="AH1030" s="16">
        <v>8314.65</v>
      </c>
    </row>
    <row r="1031" spans="1:34" ht="15.6" x14ac:dyDescent="0.3">
      <c r="A1031" s="1"/>
      <c r="B1031" s="1" t="s">
        <v>3411</v>
      </c>
      <c r="C1031" s="1" t="s">
        <v>6478</v>
      </c>
      <c r="D1031" t="s">
        <v>4732</v>
      </c>
      <c r="E1031" t="s">
        <v>6479</v>
      </c>
      <c r="H1031">
        <v>2</v>
      </c>
      <c r="K1031" t="s">
        <v>2380</v>
      </c>
      <c r="L1031" t="s">
        <v>2380</v>
      </c>
      <c r="O1031">
        <v>41.47</v>
      </c>
      <c r="P1031" t="str">
        <f t="shared" ref="P1031:P1094" si="84">IF(O1031&lt;18.5,"Underweight",IF(O1031&lt;25,"Normal Weight",IF(O1031&lt;30,"Overweight","Obesity")))</f>
        <v>Obesity</v>
      </c>
      <c r="S1031">
        <v>10.34</v>
      </c>
      <c r="T1031" t="str">
        <f t="shared" si="80"/>
        <v>diabetes</v>
      </c>
      <c r="X1031">
        <v>1976</v>
      </c>
      <c r="Y1031" t="s">
        <v>10</v>
      </c>
      <c r="Z1031">
        <v>12</v>
      </c>
      <c r="AA1031" s="11" t="str">
        <f t="shared" si="81"/>
        <v>12 Jul 1976</v>
      </c>
      <c r="AD1031" s="14" t="str">
        <f t="shared" si="82"/>
        <v>12 Jul 1976</v>
      </c>
      <c r="AE1031">
        <f t="shared" ca="1" si="83"/>
        <v>50</v>
      </c>
      <c r="AH1031" s="16">
        <v>8334.4599999999991</v>
      </c>
    </row>
    <row r="1032" spans="1:34" ht="15.6" x14ac:dyDescent="0.3">
      <c r="A1032" s="1"/>
      <c r="B1032" s="1" t="s">
        <v>3412</v>
      </c>
      <c r="C1032" s="1" t="s">
        <v>6480</v>
      </c>
      <c r="D1032" t="s">
        <v>4735</v>
      </c>
      <c r="E1032" t="s">
        <v>6477</v>
      </c>
      <c r="H1032">
        <v>2</v>
      </c>
      <c r="K1032" t="s">
        <v>2380</v>
      </c>
      <c r="L1032" t="s">
        <v>2380</v>
      </c>
      <c r="O1032">
        <v>33.725000000000001</v>
      </c>
      <c r="P1032" t="str">
        <f t="shared" si="84"/>
        <v>Obesity</v>
      </c>
      <c r="S1032">
        <v>5.51</v>
      </c>
      <c r="T1032" t="str">
        <f t="shared" si="80"/>
        <v>normal</v>
      </c>
      <c r="X1032">
        <v>1976</v>
      </c>
      <c r="Y1032" t="s">
        <v>10</v>
      </c>
      <c r="Z1032">
        <v>20</v>
      </c>
      <c r="AA1032" s="11" t="str">
        <f t="shared" si="81"/>
        <v>20 Jul 1976</v>
      </c>
      <c r="AD1032" s="14" t="str">
        <f t="shared" si="82"/>
        <v>20 Jul 1976</v>
      </c>
      <c r="AE1032">
        <f t="shared" ca="1" si="83"/>
        <v>50</v>
      </c>
      <c r="AH1032" s="16">
        <v>8334.59</v>
      </c>
    </row>
    <row r="1033" spans="1:34" ht="15.6" x14ac:dyDescent="0.3">
      <c r="A1033" s="1"/>
      <c r="B1033" s="1" t="s">
        <v>3413</v>
      </c>
      <c r="C1033" s="1" t="s">
        <v>6481</v>
      </c>
      <c r="D1033" t="s">
        <v>4735</v>
      </c>
      <c r="E1033" t="s">
        <v>4895</v>
      </c>
      <c r="H1033">
        <v>0</v>
      </c>
      <c r="K1033" t="s">
        <v>2380</v>
      </c>
      <c r="L1033" t="s">
        <v>2380</v>
      </c>
      <c r="O1033">
        <v>28.1</v>
      </c>
      <c r="P1033" t="str">
        <f t="shared" si="84"/>
        <v>Overweight</v>
      </c>
      <c r="S1033">
        <v>11.2</v>
      </c>
      <c r="T1033" t="str">
        <f t="shared" si="80"/>
        <v>diabetes</v>
      </c>
      <c r="X1033">
        <v>1976</v>
      </c>
      <c r="Y1033" t="s">
        <v>10</v>
      </c>
      <c r="Z1033">
        <v>7</v>
      </c>
      <c r="AA1033" s="11" t="str">
        <f t="shared" si="81"/>
        <v>7 Jul 1976</v>
      </c>
      <c r="AD1033" s="14" t="str">
        <f t="shared" si="82"/>
        <v>7 Jul 1976</v>
      </c>
      <c r="AE1033">
        <f t="shared" ca="1" si="83"/>
        <v>50</v>
      </c>
      <c r="AH1033" s="16">
        <v>8342.91</v>
      </c>
    </row>
    <row r="1034" spans="1:34" ht="15.6" x14ac:dyDescent="0.3">
      <c r="A1034" s="1"/>
      <c r="B1034" s="1" t="s">
        <v>3414</v>
      </c>
      <c r="C1034" s="1" t="s">
        <v>6482</v>
      </c>
      <c r="D1034" t="s">
        <v>4732</v>
      </c>
      <c r="E1034" t="s">
        <v>6483</v>
      </c>
      <c r="H1034">
        <v>1</v>
      </c>
      <c r="K1034" t="s">
        <v>2380</v>
      </c>
      <c r="L1034" t="s">
        <v>2380</v>
      </c>
      <c r="O1034">
        <v>37.43</v>
      </c>
      <c r="P1034" t="str">
        <f t="shared" si="84"/>
        <v>Obesity</v>
      </c>
      <c r="S1034">
        <v>4.3499999999999996</v>
      </c>
      <c r="T1034" t="str">
        <f t="shared" si="80"/>
        <v>normal</v>
      </c>
      <c r="X1034">
        <v>1976</v>
      </c>
      <c r="Y1034" t="s">
        <v>18</v>
      </c>
      <c r="Z1034">
        <v>12</v>
      </c>
      <c r="AA1034" s="11" t="str">
        <f t="shared" si="81"/>
        <v>12 Jun 1976</v>
      </c>
      <c r="AD1034" s="14" t="str">
        <f t="shared" si="82"/>
        <v>12 Jun 1976</v>
      </c>
      <c r="AE1034">
        <f t="shared" ca="1" si="83"/>
        <v>50</v>
      </c>
      <c r="AH1034" s="16">
        <v>8347.16</v>
      </c>
    </row>
    <row r="1035" spans="1:34" ht="15.6" x14ac:dyDescent="0.3">
      <c r="A1035" s="1"/>
      <c r="B1035" s="1" t="s">
        <v>3415</v>
      </c>
      <c r="C1035" s="1" t="s">
        <v>6484</v>
      </c>
      <c r="D1035" t="s">
        <v>4735</v>
      </c>
      <c r="E1035" t="s">
        <v>6485</v>
      </c>
      <c r="H1035">
        <v>0</v>
      </c>
      <c r="K1035" t="s">
        <v>2380</v>
      </c>
      <c r="L1035" t="s">
        <v>2380</v>
      </c>
      <c r="O1035">
        <v>23.7</v>
      </c>
      <c r="P1035" t="str">
        <f t="shared" si="84"/>
        <v>Normal Weight</v>
      </c>
      <c r="S1035">
        <v>10.45</v>
      </c>
      <c r="T1035" t="str">
        <f t="shared" si="80"/>
        <v>diabetes</v>
      </c>
      <c r="X1035">
        <v>1963</v>
      </c>
      <c r="Y1035" t="s">
        <v>20</v>
      </c>
      <c r="Z1035">
        <v>21</v>
      </c>
      <c r="AA1035" s="11" t="str">
        <f t="shared" si="81"/>
        <v>21 Sep 1963</v>
      </c>
      <c r="AD1035" s="14" t="str">
        <f t="shared" si="82"/>
        <v>21 Sep 1963</v>
      </c>
      <c r="AE1035">
        <f t="shared" ca="1" si="83"/>
        <v>63</v>
      </c>
      <c r="AH1035" s="16">
        <v>8355.5400000000009</v>
      </c>
    </row>
    <row r="1036" spans="1:34" ht="15.6" x14ac:dyDescent="0.3">
      <c r="A1036" s="1"/>
      <c r="B1036" s="1" t="s">
        <v>3416</v>
      </c>
      <c r="C1036" s="1" t="s">
        <v>6486</v>
      </c>
      <c r="D1036" t="s">
        <v>4732</v>
      </c>
      <c r="E1036" t="s">
        <v>6487</v>
      </c>
      <c r="H1036">
        <v>1</v>
      </c>
      <c r="K1036" t="s">
        <v>2380</v>
      </c>
      <c r="L1036" t="s">
        <v>2380</v>
      </c>
      <c r="O1036">
        <v>24.795000000000002</v>
      </c>
      <c r="P1036" t="str">
        <f t="shared" si="84"/>
        <v>Normal Weight</v>
      </c>
      <c r="S1036">
        <v>4.07</v>
      </c>
      <c r="T1036" t="str">
        <f t="shared" si="80"/>
        <v>normal</v>
      </c>
      <c r="X1036">
        <v>1971</v>
      </c>
      <c r="Y1036" t="s">
        <v>20</v>
      </c>
      <c r="Z1036">
        <v>4</v>
      </c>
      <c r="AA1036" s="11" t="str">
        <f t="shared" si="81"/>
        <v>4 Sep 1971</v>
      </c>
      <c r="AD1036" s="14" t="str">
        <f t="shared" si="82"/>
        <v>4 Sep 1971</v>
      </c>
      <c r="AE1036">
        <f t="shared" ca="1" si="83"/>
        <v>55</v>
      </c>
      <c r="AH1036" s="16">
        <v>8396.6200000000008</v>
      </c>
    </row>
    <row r="1037" spans="1:34" ht="15.6" x14ac:dyDescent="0.3">
      <c r="A1037" s="1"/>
      <c r="B1037" s="1" t="s">
        <v>3417</v>
      </c>
      <c r="C1037" s="1" t="s">
        <v>5901</v>
      </c>
      <c r="D1037" t="s">
        <v>4732</v>
      </c>
      <c r="E1037" t="s">
        <v>6488</v>
      </c>
      <c r="H1037">
        <v>0</v>
      </c>
      <c r="K1037" t="s">
        <v>2380</v>
      </c>
      <c r="L1037" t="s">
        <v>2380</v>
      </c>
      <c r="O1037">
        <v>31.9</v>
      </c>
      <c r="P1037" t="str">
        <f t="shared" si="84"/>
        <v>Obesity</v>
      </c>
      <c r="S1037">
        <v>8.34</v>
      </c>
      <c r="T1037" t="str">
        <f t="shared" si="80"/>
        <v>diabetes</v>
      </c>
      <c r="X1037">
        <v>1971</v>
      </c>
      <c r="Y1037" t="s">
        <v>20</v>
      </c>
      <c r="Z1037">
        <v>18</v>
      </c>
      <c r="AA1037" s="11" t="str">
        <f t="shared" si="81"/>
        <v>18 Sep 1971</v>
      </c>
      <c r="AD1037" s="14" t="str">
        <f t="shared" si="82"/>
        <v>18 Sep 1971</v>
      </c>
      <c r="AE1037">
        <f t="shared" ca="1" si="83"/>
        <v>55</v>
      </c>
      <c r="AH1037" s="16">
        <v>8400.01</v>
      </c>
    </row>
    <row r="1038" spans="1:34" ht="15.6" x14ac:dyDescent="0.3">
      <c r="A1038" s="1"/>
      <c r="B1038" s="1" t="s">
        <v>3418</v>
      </c>
      <c r="C1038" s="1" t="s">
        <v>6489</v>
      </c>
      <c r="D1038" t="s">
        <v>4732</v>
      </c>
      <c r="E1038" t="s">
        <v>5446</v>
      </c>
      <c r="H1038">
        <v>0</v>
      </c>
      <c r="K1038" t="s">
        <v>2380</v>
      </c>
      <c r="L1038" t="s">
        <v>2380</v>
      </c>
      <c r="O1038">
        <v>32.68</v>
      </c>
      <c r="P1038" t="str">
        <f t="shared" si="84"/>
        <v>Obesity</v>
      </c>
      <c r="S1038">
        <v>7.41</v>
      </c>
      <c r="T1038" t="str">
        <f t="shared" si="80"/>
        <v>diabetes</v>
      </c>
      <c r="X1038">
        <v>1979</v>
      </c>
      <c r="Y1038" t="s">
        <v>18</v>
      </c>
      <c r="Z1038">
        <v>11</v>
      </c>
      <c r="AA1038" s="11" t="str">
        <f t="shared" si="81"/>
        <v>11 Jun 1979</v>
      </c>
      <c r="AD1038" s="14" t="str">
        <f t="shared" si="82"/>
        <v>11 Jun 1979</v>
      </c>
      <c r="AE1038">
        <f t="shared" ca="1" si="83"/>
        <v>47</v>
      </c>
      <c r="AH1038" s="16">
        <v>8410.0499999999993</v>
      </c>
    </row>
    <row r="1039" spans="1:34" ht="15.6" x14ac:dyDescent="0.3">
      <c r="A1039" s="1"/>
      <c r="B1039" s="1" t="s">
        <v>3419</v>
      </c>
      <c r="C1039" s="1" t="s">
        <v>6490</v>
      </c>
      <c r="D1039" t="s">
        <v>4732</v>
      </c>
      <c r="E1039" t="s">
        <v>6491</v>
      </c>
      <c r="H1039">
        <v>0</v>
      </c>
      <c r="K1039" t="s">
        <v>2380</v>
      </c>
      <c r="L1039" t="s">
        <v>2380</v>
      </c>
      <c r="O1039">
        <v>47.13</v>
      </c>
      <c r="P1039" t="str">
        <f t="shared" si="84"/>
        <v>Obesity</v>
      </c>
      <c r="S1039">
        <v>4.3099999999999996</v>
      </c>
      <c r="T1039" t="str">
        <f t="shared" si="80"/>
        <v>normal</v>
      </c>
      <c r="X1039">
        <v>1977</v>
      </c>
      <c r="Y1039" t="s">
        <v>20</v>
      </c>
      <c r="Z1039">
        <v>4</v>
      </c>
      <c r="AA1039" s="11" t="str">
        <f t="shared" si="81"/>
        <v>4 Sep 1977</v>
      </c>
      <c r="AD1039" s="14" t="str">
        <f t="shared" si="82"/>
        <v>4 Sep 1977</v>
      </c>
      <c r="AE1039">
        <f t="shared" ca="1" si="83"/>
        <v>49</v>
      </c>
      <c r="AH1039" s="16">
        <v>8413.4599999999991</v>
      </c>
    </row>
    <row r="1040" spans="1:34" ht="15.6" x14ac:dyDescent="0.3">
      <c r="A1040" s="1"/>
      <c r="B1040" s="1" t="s">
        <v>3420</v>
      </c>
      <c r="C1040" s="1" t="s">
        <v>6492</v>
      </c>
      <c r="D1040" t="s">
        <v>4732</v>
      </c>
      <c r="E1040" t="s">
        <v>5742</v>
      </c>
      <c r="H1040">
        <v>0</v>
      </c>
      <c r="K1040" t="s">
        <v>2380</v>
      </c>
      <c r="L1040" t="s">
        <v>2380</v>
      </c>
      <c r="O1040">
        <v>36.67</v>
      </c>
      <c r="P1040" t="str">
        <f t="shared" si="84"/>
        <v>Obesity</v>
      </c>
      <c r="S1040">
        <v>10.83</v>
      </c>
      <c r="T1040" t="str">
        <f t="shared" si="80"/>
        <v>diabetes</v>
      </c>
      <c r="X1040">
        <v>1975</v>
      </c>
      <c r="Y1040" t="s">
        <v>20</v>
      </c>
      <c r="Z1040">
        <v>28</v>
      </c>
      <c r="AA1040" s="11" t="str">
        <f t="shared" si="81"/>
        <v>28 Sep 1975</v>
      </c>
      <c r="AD1040" s="14" t="str">
        <f t="shared" si="82"/>
        <v>28 Sep 1975</v>
      </c>
      <c r="AE1040">
        <f t="shared" ca="1" si="83"/>
        <v>51</v>
      </c>
      <c r="AH1040" s="16">
        <v>8428.07</v>
      </c>
    </row>
    <row r="1041" spans="1:34" ht="15.6" x14ac:dyDescent="0.3">
      <c r="A1041" s="1"/>
      <c r="B1041" s="1" t="s">
        <v>3421</v>
      </c>
      <c r="C1041" s="1" t="s">
        <v>6493</v>
      </c>
      <c r="D1041" t="s">
        <v>4735</v>
      </c>
      <c r="E1041" t="s">
        <v>4864</v>
      </c>
      <c r="H1041">
        <v>0</v>
      </c>
      <c r="K1041" t="s">
        <v>2380</v>
      </c>
      <c r="L1041" t="s">
        <v>2380</v>
      </c>
      <c r="O1041">
        <v>33.630000000000003</v>
      </c>
      <c r="P1041" t="str">
        <f t="shared" si="84"/>
        <v>Obesity</v>
      </c>
      <c r="S1041">
        <v>11.31</v>
      </c>
      <c r="T1041" t="str">
        <f t="shared" si="80"/>
        <v>diabetes</v>
      </c>
      <c r="X1041">
        <v>1963</v>
      </c>
      <c r="Y1041" t="s">
        <v>20</v>
      </c>
      <c r="Z1041">
        <v>24</v>
      </c>
      <c r="AA1041" s="11" t="str">
        <f t="shared" si="81"/>
        <v>24 Sep 1963</v>
      </c>
      <c r="AD1041" s="14" t="str">
        <f t="shared" si="82"/>
        <v>24 Sep 1963</v>
      </c>
      <c r="AE1041">
        <f t="shared" ca="1" si="83"/>
        <v>63</v>
      </c>
      <c r="AH1041" s="16">
        <v>8440.0499999999993</v>
      </c>
    </row>
    <row r="1042" spans="1:34" ht="15.6" x14ac:dyDescent="0.3">
      <c r="A1042" s="1"/>
      <c r="B1042" s="1" t="s">
        <v>3422</v>
      </c>
      <c r="C1042" s="1" t="s">
        <v>6494</v>
      </c>
      <c r="D1042" t="s">
        <v>4735</v>
      </c>
      <c r="E1042" t="s">
        <v>6495</v>
      </c>
      <c r="H1042">
        <v>0</v>
      </c>
      <c r="K1042" t="s">
        <v>2380</v>
      </c>
      <c r="L1042" t="s">
        <v>2380</v>
      </c>
      <c r="O1042">
        <v>32.67</v>
      </c>
      <c r="P1042" t="str">
        <f t="shared" si="84"/>
        <v>Obesity</v>
      </c>
      <c r="S1042">
        <v>11.81</v>
      </c>
      <c r="T1042" t="str">
        <f t="shared" si="80"/>
        <v>diabetes</v>
      </c>
      <c r="X1042">
        <v>1972</v>
      </c>
      <c r="Y1042" t="s">
        <v>20</v>
      </c>
      <c r="Z1042">
        <v>9</v>
      </c>
      <c r="AA1042" s="11" t="str">
        <f t="shared" si="81"/>
        <v>9 Sep 1972</v>
      </c>
      <c r="AD1042" s="14" t="str">
        <f t="shared" si="82"/>
        <v>9 Sep 1972</v>
      </c>
      <c r="AE1042">
        <f t="shared" ca="1" si="83"/>
        <v>54</v>
      </c>
      <c r="AH1042" s="16">
        <v>8442.67</v>
      </c>
    </row>
    <row r="1043" spans="1:34" ht="15.6" x14ac:dyDescent="0.3">
      <c r="A1043" s="1"/>
      <c r="B1043" s="1" t="s">
        <v>3423</v>
      </c>
      <c r="C1043" s="1" t="s">
        <v>6496</v>
      </c>
      <c r="D1043" t="s">
        <v>4732</v>
      </c>
      <c r="E1043" t="s">
        <v>5240</v>
      </c>
      <c r="H1043">
        <v>2</v>
      </c>
      <c r="K1043" t="s">
        <v>2380</v>
      </c>
      <c r="L1043" t="s">
        <v>2380</v>
      </c>
      <c r="O1043">
        <v>33.299999999999997</v>
      </c>
      <c r="P1043" t="str">
        <f t="shared" si="84"/>
        <v>Obesity</v>
      </c>
      <c r="S1043">
        <v>8.26</v>
      </c>
      <c r="T1043" t="str">
        <f t="shared" si="80"/>
        <v>diabetes</v>
      </c>
      <c r="X1043">
        <v>1972</v>
      </c>
      <c r="Y1043" t="s">
        <v>20</v>
      </c>
      <c r="Z1043">
        <v>4</v>
      </c>
      <c r="AA1043" s="11" t="str">
        <f t="shared" si="81"/>
        <v>4 Sep 1972</v>
      </c>
      <c r="AD1043" s="14" t="str">
        <f t="shared" si="82"/>
        <v>4 Sep 1972</v>
      </c>
      <c r="AE1043">
        <f t="shared" ca="1" si="83"/>
        <v>54</v>
      </c>
      <c r="AH1043" s="16">
        <v>8444.4699999999993</v>
      </c>
    </row>
    <row r="1044" spans="1:34" ht="15.6" x14ac:dyDescent="0.3">
      <c r="A1044" s="1"/>
      <c r="B1044" s="1" t="s">
        <v>3424</v>
      </c>
      <c r="C1044" s="1" t="s">
        <v>6497</v>
      </c>
      <c r="D1044" t="s">
        <v>4732</v>
      </c>
      <c r="E1044" t="s">
        <v>6498</v>
      </c>
      <c r="H1044">
        <v>2</v>
      </c>
      <c r="K1044" t="s">
        <v>2380</v>
      </c>
      <c r="L1044" t="s">
        <v>2380</v>
      </c>
      <c r="O1044">
        <v>30.78</v>
      </c>
      <c r="P1044" t="str">
        <f t="shared" si="84"/>
        <v>Obesity</v>
      </c>
      <c r="S1044">
        <v>10.74</v>
      </c>
      <c r="T1044" t="str">
        <f t="shared" si="80"/>
        <v>diabetes</v>
      </c>
      <c r="X1044">
        <v>1966</v>
      </c>
      <c r="Y1044" t="s">
        <v>18</v>
      </c>
      <c r="Z1044">
        <v>12</v>
      </c>
      <c r="AA1044" s="11" t="str">
        <f t="shared" si="81"/>
        <v>12 Jun 1966</v>
      </c>
      <c r="AD1044" s="14" t="str">
        <f t="shared" si="82"/>
        <v>12 Jun 1966</v>
      </c>
      <c r="AE1044">
        <f t="shared" ca="1" si="83"/>
        <v>60</v>
      </c>
      <c r="AH1044" s="16">
        <v>8448.66</v>
      </c>
    </row>
    <row r="1045" spans="1:34" ht="15.6" x14ac:dyDescent="0.3">
      <c r="A1045" s="1"/>
      <c r="B1045" s="1" t="s">
        <v>3425</v>
      </c>
      <c r="C1045" s="1" t="s">
        <v>5951</v>
      </c>
      <c r="D1045" t="s">
        <v>4735</v>
      </c>
      <c r="E1045" t="s">
        <v>5045</v>
      </c>
      <c r="H1045">
        <v>0</v>
      </c>
      <c r="K1045" t="s">
        <v>2380</v>
      </c>
      <c r="L1045" t="s">
        <v>2380</v>
      </c>
      <c r="O1045">
        <v>28.975000000000001</v>
      </c>
      <c r="P1045" t="str">
        <f t="shared" si="84"/>
        <v>Overweight</v>
      </c>
      <c r="S1045">
        <v>7.69</v>
      </c>
      <c r="T1045" t="str">
        <f t="shared" si="80"/>
        <v>diabetes</v>
      </c>
      <c r="X1045">
        <v>1984</v>
      </c>
      <c r="Y1045" t="s">
        <v>18</v>
      </c>
      <c r="Z1045">
        <v>19</v>
      </c>
      <c r="AA1045" s="11" t="str">
        <f t="shared" si="81"/>
        <v>19 Jun 1984</v>
      </c>
      <c r="AD1045" s="14" t="str">
        <f t="shared" si="82"/>
        <v>19 Jun 1984</v>
      </c>
      <c r="AE1045">
        <f t="shared" ca="1" si="83"/>
        <v>42</v>
      </c>
      <c r="AH1045" s="16">
        <v>8450.82</v>
      </c>
    </row>
    <row r="1046" spans="1:34" ht="15.6" x14ac:dyDescent="0.3">
      <c r="A1046" s="1"/>
      <c r="B1046" s="1" t="s">
        <v>3426</v>
      </c>
      <c r="C1046" s="1" t="s">
        <v>6499</v>
      </c>
      <c r="D1046" t="s">
        <v>4732</v>
      </c>
      <c r="E1046" t="s">
        <v>6500</v>
      </c>
      <c r="H1046">
        <v>0</v>
      </c>
      <c r="K1046" t="s">
        <v>2380</v>
      </c>
      <c r="L1046" t="s">
        <v>2380</v>
      </c>
      <c r="O1046">
        <v>33.4</v>
      </c>
      <c r="P1046" t="str">
        <f t="shared" si="84"/>
        <v>Obesity</v>
      </c>
      <c r="S1046">
        <v>4.84</v>
      </c>
      <c r="T1046" t="str">
        <f t="shared" si="80"/>
        <v>normal</v>
      </c>
      <c r="X1046">
        <v>1972</v>
      </c>
      <c r="Y1046" t="s">
        <v>30</v>
      </c>
      <c r="Z1046">
        <v>26</v>
      </c>
      <c r="AA1046" s="11" t="str">
        <f t="shared" si="81"/>
        <v>26 Dec 1972</v>
      </c>
      <c r="AD1046" s="14" t="str">
        <f t="shared" si="82"/>
        <v>26 Dec 1972</v>
      </c>
      <c r="AE1046">
        <f t="shared" ca="1" si="83"/>
        <v>53</v>
      </c>
      <c r="AH1046" s="16">
        <v>8457.82</v>
      </c>
    </row>
    <row r="1047" spans="1:34" ht="15.6" x14ac:dyDescent="0.3">
      <c r="A1047" s="1"/>
      <c r="B1047" s="1" t="s">
        <v>3427</v>
      </c>
      <c r="C1047" s="1" t="s">
        <v>6501</v>
      </c>
      <c r="D1047" t="s">
        <v>4735</v>
      </c>
      <c r="E1047" t="s">
        <v>6502</v>
      </c>
      <c r="H1047">
        <v>0</v>
      </c>
      <c r="K1047" t="s">
        <v>2380</v>
      </c>
      <c r="L1047" t="s">
        <v>2380</v>
      </c>
      <c r="O1047">
        <v>21.5</v>
      </c>
      <c r="P1047" t="str">
        <f t="shared" si="84"/>
        <v>Normal Weight</v>
      </c>
      <c r="S1047">
        <v>9.77</v>
      </c>
      <c r="T1047" t="str">
        <f t="shared" si="80"/>
        <v>diabetes</v>
      </c>
      <c r="X1047">
        <v>1992</v>
      </c>
      <c r="Y1047" t="s">
        <v>20</v>
      </c>
      <c r="Z1047">
        <v>9</v>
      </c>
      <c r="AA1047" s="11" t="str">
        <f t="shared" si="81"/>
        <v>9 Sep 1992</v>
      </c>
      <c r="AD1047" s="14" t="str">
        <f t="shared" si="82"/>
        <v>9 Sep 1992</v>
      </c>
      <c r="AE1047">
        <f t="shared" ca="1" si="83"/>
        <v>34</v>
      </c>
      <c r="AH1047" s="16">
        <v>8466.35</v>
      </c>
    </row>
    <row r="1048" spans="1:34" ht="15.6" x14ac:dyDescent="0.3">
      <c r="A1048" s="1"/>
      <c r="B1048" s="1" t="s">
        <v>3428</v>
      </c>
      <c r="C1048" s="1" t="s">
        <v>6503</v>
      </c>
      <c r="D1048" t="s">
        <v>4735</v>
      </c>
      <c r="E1048" t="s">
        <v>6504</v>
      </c>
      <c r="H1048">
        <v>0</v>
      </c>
      <c r="K1048" t="s">
        <v>2380</v>
      </c>
      <c r="L1048" t="s">
        <v>2380</v>
      </c>
      <c r="O1048">
        <v>38.14</v>
      </c>
      <c r="P1048" t="str">
        <f t="shared" si="84"/>
        <v>Obesity</v>
      </c>
      <c r="S1048">
        <v>5.84</v>
      </c>
      <c r="T1048" t="str">
        <f t="shared" si="80"/>
        <v>Prediabetes</v>
      </c>
      <c r="X1048">
        <v>1993</v>
      </c>
      <c r="Y1048" t="s">
        <v>15</v>
      </c>
      <c r="Z1048">
        <v>10</v>
      </c>
      <c r="AA1048" s="11" t="str">
        <f t="shared" si="81"/>
        <v>10 Nov 1993</v>
      </c>
      <c r="AD1048" s="14" t="str">
        <f t="shared" si="82"/>
        <v>10 Nov 1993</v>
      </c>
      <c r="AE1048">
        <f t="shared" ca="1" si="83"/>
        <v>32</v>
      </c>
      <c r="AH1048" s="16">
        <v>8471.65</v>
      </c>
    </row>
    <row r="1049" spans="1:34" ht="15.6" x14ac:dyDescent="0.3">
      <c r="A1049" s="1"/>
      <c r="B1049" s="1" t="s">
        <v>3429</v>
      </c>
      <c r="C1049" s="1" t="s">
        <v>6505</v>
      </c>
      <c r="D1049" t="s">
        <v>5613</v>
      </c>
      <c r="E1049" t="s">
        <v>6506</v>
      </c>
      <c r="H1049">
        <v>1</v>
      </c>
      <c r="K1049" t="s">
        <v>2380</v>
      </c>
      <c r="L1049" t="s">
        <v>2380</v>
      </c>
      <c r="O1049">
        <v>35.42</v>
      </c>
      <c r="P1049" t="str">
        <f t="shared" si="84"/>
        <v>Obesity</v>
      </c>
      <c r="S1049">
        <v>8.6999999999999993</v>
      </c>
      <c r="T1049" t="str">
        <f t="shared" si="80"/>
        <v>diabetes</v>
      </c>
      <c r="X1049">
        <v>1977</v>
      </c>
      <c r="Y1049" t="s">
        <v>30</v>
      </c>
      <c r="Z1049">
        <v>26</v>
      </c>
      <c r="AA1049" s="11" t="str">
        <f t="shared" si="81"/>
        <v>26 Dec 1977</v>
      </c>
      <c r="AD1049" s="14" t="str">
        <f t="shared" si="82"/>
        <v>26 Dec 1977</v>
      </c>
      <c r="AE1049">
        <f t="shared" ca="1" si="83"/>
        <v>48</v>
      </c>
      <c r="AH1049" s="16">
        <v>8515.76</v>
      </c>
    </row>
    <row r="1050" spans="1:34" ht="15.6" x14ac:dyDescent="0.3">
      <c r="A1050" s="1"/>
      <c r="B1050" s="1" t="s">
        <v>3430</v>
      </c>
      <c r="C1050" s="1" t="s">
        <v>6507</v>
      </c>
      <c r="D1050" t="s">
        <v>4735</v>
      </c>
      <c r="E1050" t="s">
        <v>6508</v>
      </c>
      <c r="H1050">
        <v>0</v>
      </c>
      <c r="K1050" t="s">
        <v>2380</v>
      </c>
      <c r="L1050" t="s">
        <v>2380</v>
      </c>
      <c r="O1050">
        <v>35.625</v>
      </c>
      <c r="P1050" t="str">
        <f t="shared" si="84"/>
        <v>Obesity</v>
      </c>
      <c r="S1050">
        <v>10.79</v>
      </c>
      <c r="T1050" t="str">
        <f t="shared" si="80"/>
        <v>diabetes</v>
      </c>
      <c r="X1050">
        <v>1977</v>
      </c>
      <c r="Y1050" t="s">
        <v>18</v>
      </c>
      <c r="Z1050">
        <v>21</v>
      </c>
      <c r="AA1050" s="11" t="str">
        <f t="shared" si="81"/>
        <v>21 Jun 1977</v>
      </c>
      <c r="AD1050" s="14" t="str">
        <f t="shared" si="82"/>
        <v>21 Jun 1977</v>
      </c>
      <c r="AE1050">
        <f t="shared" ca="1" si="83"/>
        <v>49</v>
      </c>
      <c r="AH1050" s="16">
        <v>8516.83</v>
      </c>
    </row>
    <row r="1051" spans="1:34" ht="15.6" x14ac:dyDescent="0.3">
      <c r="A1051" s="1"/>
      <c r="B1051" s="1" t="s">
        <v>3431</v>
      </c>
      <c r="C1051" s="1" t="s">
        <v>6509</v>
      </c>
      <c r="D1051" t="s">
        <v>4735</v>
      </c>
      <c r="E1051" t="s">
        <v>6477</v>
      </c>
      <c r="H1051">
        <v>1</v>
      </c>
      <c r="K1051" t="s">
        <v>2380</v>
      </c>
      <c r="L1051" t="s">
        <v>2380</v>
      </c>
      <c r="O1051">
        <v>45.51</v>
      </c>
      <c r="P1051" t="str">
        <f t="shared" si="84"/>
        <v>Obesity</v>
      </c>
      <c r="S1051">
        <v>4.32</v>
      </c>
      <c r="T1051" t="str">
        <f t="shared" si="80"/>
        <v>normal</v>
      </c>
      <c r="X1051">
        <v>1977</v>
      </c>
      <c r="Y1051" t="s">
        <v>30</v>
      </c>
      <c r="Z1051">
        <v>29</v>
      </c>
      <c r="AA1051" s="11" t="str">
        <f t="shared" si="81"/>
        <v>29 Dec 1977</v>
      </c>
      <c r="AD1051" s="14" t="str">
        <f t="shared" si="82"/>
        <v>29 Dec 1977</v>
      </c>
      <c r="AE1051">
        <f t="shared" ca="1" si="83"/>
        <v>48</v>
      </c>
      <c r="AH1051" s="16">
        <v>8520.0300000000007</v>
      </c>
    </row>
    <row r="1052" spans="1:34" ht="15.6" x14ac:dyDescent="0.3">
      <c r="A1052" s="1"/>
      <c r="B1052" s="1" t="s">
        <v>3432</v>
      </c>
      <c r="C1052" s="1" t="s">
        <v>6510</v>
      </c>
      <c r="D1052" t="s">
        <v>4732</v>
      </c>
      <c r="E1052" t="s">
        <v>6511</v>
      </c>
      <c r="H1052">
        <v>0</v>
      </c>
      <c r="K1052" t="s">
        <v>2380</v>
      </c>
      <c r="L1052" t="s">
        <v>2380</v>
      </c>
      <c r="O1052">
        <v>37.1</v>
      </c>
      <c r="P1052" t="str">
        <f t="shared" si="84"/>
        <v>Obesity</v>
      </c>
      <c r="S1052">
        <v>7.19</v>
      </c>
      <c r="T1052" t="str">
        <f t="shared" si="80"/>
        <v>diabetes</v>
      </c>
      <c r="X1052">
        <v>1979</v>
      </c>
      <c r="Y1052" t="s">
        <v>35</v>
      </c>
      <c r="Z1052">
        <v>13</v>
      </c>
      <c r="AA1052" s="11" t="str">
        <f t="shared" si="81"/>
        <v>13 Aug 1979</v>
      </c>
      <c r="AD1052" s="14" t="str">
        <f t="shared" si="82"/>
        <v>13 Aug 1979</v>
      </c>
      <c r="AE1052">
        <f t="shared" ca="1" si="83"/>
        <v>47</v>
      </c>
      <c r="AH1052" s="16">
        <v>8522</v>
      </c>
    </row>
    <row r="1053" spans="1:34" ht="15.6" x14ac:dyDescent="0.3">
      <c r="A1053" s="1"/>
      <c r="B1053" s="1" t="s">
        <v>3433</v>
      </c>
      <c r="C1053" s="1" t="s">
        <v>6512</v>
      </c>
      <c r="D1053" t="s">
        <v>4732</v>
      </c>
      <c r="E1053" t="s">
        <v>6513</v>
      </c>
      <c r="H1053">
        <v>0</v>
      </c>
      <c r="K1053" t="s">
        <v>2380</v>
      </c>
      <c r="L1053" t="s">
        <v>2380</v>
      </c>
      <c r="O1053">
        <v>30.5</v>
      </c>
      <c r="P1053" t="str">
        <f t="shared" si="84"/>
        <v>Obesity</v>
      </c>
      <c r="S1053">
        <v>11.94</v>
      </c>
      <c r="T1053" t="str">
        <f t="shared" si="80"/>
        <v>diabetes</v>
      </c>
      <c r="X1053">
        <v>1977</v>
      </c>
      <c r="Y1053" t="s">
        <v>10</v>
      </c>
      <c r="Z1053">
        <v>26</v>
      </c>
      <c r="AA1053" s="11" t="str">
        <f t="shared" si="81"/>
        <v>26 Jul 1977</v>
      </c>
      <c r="AD1053" s="14" t="str">
        <f t="shared" si="82"/>
        <v>26 Jul 1977</v>
      </c>
      <c r="AE1053">
        <f t="shared" ca="1" si="83"/>
        <v>49</v>
      </c>
      <c r="AH1053" s="16">
        <v>8527.5300000000007</v>
      </c>
    </row>
    <row r="1054" spans="1:34" ht="15.6" x14ac:dyDescent="0.3">
      <c r="A1054" s="1"/>
      <c r="B1054" s="1" t="s">
        <v>3434</v>
      </c>
      <c r="C1054" s="1" t="s">
        <v>6514</v>
      </c>
      <c r="D1054" t="s">
        <v>4732</v>
      </c>
      <c r="E1054" t="s">
        <v>5960</v>
      </c>
      <c r="H1054">
        <v>2</v>
      </c>
      <c r="K1054" t="s">
        <v>2380</v>
      </c>
      <c r="L1054" t="s">
        <v>2380</v>
      </c>
      <c r="O1054">
        <v>28.16</v>
      </c>
      <c r="P1054" t="str">
        <f t="shared" si="84"/>
        <v>Overweight</v>
      </c>
      <c r="S1054">
        <v>5.56</v>
      </c>
      <c r="T1054" t="str">
        <f t="shared" si="80"/>
        <v>normal</v>
      </c>
      <c r="X1054" t="s">
        <v>31</v>
      </c>
      <c r="Y1054" t="s">
        <v>10</v>
      </c>
      <c r="Z1054">
        <v>24</v>
      </c>
      <c r="AA1054" s="11" t="str">
        <f t="shared" si="81"/>
        <v>24 Jul ?</v>
      </c>
      <c r="AD1054" s="14" t="str">
        <f t="shared" si="82"/>
        <v>24 Jul ?</v>
      </c>
      <c r="AE1054" t="e">
        <f t="shared" ca="1" si="83"/>
        <v>#VALUE!</v>
      </c>
      <c r="AH1054" s="16">
        <v>8534.67</v>
      </c>
    </row>
    <row r="1055" spans="1:34" ht="15.6" x14ac:dyDescent="0.3">
      <c r="A1055" s="1"/>
      <c r="B1055" s="1" t="s">
        <v>3435</v>
      </c>
      <c r="C1055" s="1" t="s">
        <v>6515</v>
      </c>
      <c r="D1055" t="s">
        <v>5613</v>
      </c>
      <c r="E1055" t="s">
        <v>6516</v>
      </c>
      <c r="H1055">
        <v>0</v>
      </c>
      <c r="K1055" t="s">
        <v>2380</v>
      </c>
      <c r="L1055" t="s">
        <v>2380</v>
      </c>
      <c r="O1055">
        <v>29.1</v>
      </c>
      <c r="P1055" t="str">
        <f t="shared" si="84"/>
        <v>Overweight</v>
      </c>
      <c r="S1055">
        <v>5.64</v>
      </c>
      <c r="T1055" t="str">
        <f t="shared" si="80"/>
        <v>normal</v>
      </c>
      <c r="X1055">
        <v>1981</v>
      </c>
      <c r="Y1055" t="s">
        <v>30</v>
      </c>
      <c r="Z1055">
        <v>27</v>
      </c>
      <c r="AA1055" s="11" t="str">
        <f t="shared" si="81"/>
        <v>27 Dec 1981</v>
      </c>
      <c r="AD1055" s="14" t="str">
        <f t="shared" si="82"/>
        <v>27 Dec 1981</v>
      </c>
      <c r="AE1055">
        <f t="shared" ca="1" si="83"/>
        <v>44</v>
      </c>
      <c r="AH1055" s="16">
        <v>8538.2900000000009</v>
      </c>
    </row>
    <row r="1056" spans="1:34" ht="15.6" x14ac:dyDescent="0.3">
      <c r="A1056" s="1"/>
      <c r="B1056" s="1" t="s">
        <v>3436</v>
      </c>
      <c r="C1056" s="1" t="s">
        <v>6517</v>
      </c>
      <c r="D1056" t="s">
        <v>4735</v>
      </c>
      <c r="E1056" t="s">
        <v>6518</v>
      </c>
      <c r="H1056">
        <v>0</v>
      </c>
      <c r="K1056" t="s">
        <v>2380</v>
      </c>
      <c r="L1056" t="s">
        <v>2380</v>
      </c>
      <c r="O1056">
        <v>30.22</v>
      </c>
      <c r="P1056" t="str">
        <f t="shared" si="84"/>
        <v>Obesity</v>
      </c>
      <c r="S1056">
        <v>4.6500000000000004</v>
      </c>
      <c r="T1056" t="str">
        <f t="shared" si="80"/>
        <v>normal</v>
      </c>
      <c r="X1056">
        <v>1975</v>
      </c>
      <c r="Y1056" t="s">
        <v>15</v>
      </c>
      <c r="Z1056">
        <v>6</v>
      </c>
      <c r="AA1056" s="11" t="str">
        <f t="shared" si="81"/>
        <v>6 Nov 1975</v>
      </c>
      <c r="AD1056" s="14" t="str">
        <f t="shared" si="82"/>
        <v>6 Nov 1975</v>
      </c>
      <c r="AE1056">
        <f t="shared" ca="1" si="83"/>
        <v>50</v>
      </c>
      <c r="AH1056" s="16">
        <v>8539.67</v>
      </c>
    </row>
    <row r="1057" spans="1:34" ht="15.6" x14ac:dyDescent="0.3">
      <c r="A1057" s="1"/>
      <c r="B1057" s="1" t="s">
        <v>3437</v>
      </c>
      <c r="C1057" s="1" t="s">
        <v>6519</v>
      </c>
      <c r="D1057" t="s">
        <v>4732</v>
      </c>
      <c r="E1057" t="s">
        <v>6520</v>
      </c>
      <c r="H1057">
        <v>0</v>
      </c>
      <c r="K1057" t="s">
        <v>2380</v>
      </c>
      <c r="L1057" t="s">
        <v>2380</v>
      </c>
      <c r="O1057">
        <v>24.29</v>
      </c>
      <c r="P1057" t="str">
        <f t="shared" si="84"/>
        <v>Normal Weight</v>
      </c>
      <c r="S1057">
        <v>9.0500000000000007</v>
      </c>
      <c r="T1057" t="str">
        <f t="shared" si="80"/>
        <v>diabetes</v>
      </c>
      <c r="X1057" t="s">
        <v>31</v>
      </c>
      <c r="Y1057" t="s">
        <v>30</v>
      </c>
      <c r="Z1057">
        <v>12</v>
      </c>
      <c r="AA1057" s="11" t="str">
        <f t="shared" si="81"/>
        <v>12 Dec ?</v>
      </c>
      <c r="AD1057" s="14" t="str">
        <f t="shared" si="82"/>
        <v>12 Dec ?</v>
      </c>
      <c r="AE1057" t="e">
        <f t="shared" ca="1" si="83"/>
        <v>#VALUE!</v>
      </c>
      <c r="AH1057" s="16">
        <v>8547.69</v>
      </c>
    </row>
    <row r="1058" spans="1:34" ht="15.6" x14ac:dyDescent="0.3">
      <c r="A1058" s="1"/>
      <c r="B1058" s="1" t="s">
        <v>3438</v>
      </c>
      <c r="C1058" s="1" t="s">
        <v>6521</v>
      </c>
      <c r="D1058" t="s">
        <v>4735</v>
      </c>
      <c r="E1058" t="s">
        <v>5580</v>
      </c>
      <c r="H1058">
        <v>0</v>
      </c>
      <c r="K1058" t="s">
        <v>2380</v>
      </c>
      <c r="L1058" t="s">
        <v>2380</v>
      </c>
      <c r="O1058">
        <v>29.39</v>
      </c>
      <c r="P1058" t="str">
        <f t="shared" si="84"/>
        <v>Overweight</v>
      </c>
      <c r="S1058">
        <v>4.5199999999999996</v>
      </c>
      <c r="T1058" t="str">
        <f t="shared" si="80"/>
        <v>normal</v>
      </c>
      <c r="X1058">
        <v>1975</v>
      </c>
      <c r="Y1058" t="s">
        <v>35</v>
      </c>
      <c r="Z1058">
        <v>6</v>
      </c>
      <c r="AA1058" s="11" t="str">
        <f t="shared" si="81"/>
        <v>6 Aug 1975</v>
      </c>
      <c r="AD1058" s="14" t="str">
        <f t="shared" si="82"/>
        <v>6 Aug 1975</v>
      </c>
      <c r="AE1058">
        <f t="shared" ca="1" si="83"/>
        <v>51</v>
      </c>
      <c r="AH1058" s="16">
        <v>8551.35</v>
      </c>
    </row>
    <row r="1059" spans="1:34" ht="15.6" x14ac:dyDescent="0.3">
      <c r="A1059" s="1"/>
      <c r="B1059" s="1" t="s">
        <v>3439</v>
      </c>
      <c r="C1059" s="1" t="s">
        <v>6522</v>
      </c>
      <c r="D1059" t="s">
        <v>5613</v>
      </c>
      <c r="E1059" t="s">
        <v>5511</v>
      </c>
      <c r="H1059">
        <v>1</v>
      </c>
      <c r="K1059" t="s">
        <v>2380</v>
      </c>
      <c r="L1059" t="s">
        <v>2380</v>
      </c>
      <c r="O1059">
        <v>25.66</v>
      </c>
      <c r="P1059" t="str">
        <f t="shared" si="84"/>
        <v>Overweight</v>
      </c>
      <c r="S1059">
        <v>4.62</v>
      </c>
      <c r="T1059" t="str">
        <f t="shared" si="80"/>
        <v>normal</v>
      </c>
      <c r="X1059">
        <v>1975</v>
      </c>
      <c r="Y1059" t="s">
        <v>35</v>
      </c>
      <c r="Z1059">
        <v>21</v>
      </c>
      <c r="AA1059" s="11" t="str">
        <f t="shared" si="81"/>
        <v>21 Aug 1975</v>
      </c>
      <c r="AD1059" s="14" t="str">
        <f t="shared" si="82"/>
        <v>21 Aug 1975</v>
      </c>
      <c r="AE1059">
        <f t="shared" ca="1" si="83"/>
        <v>51</v>
      </c>
      <c r="AH1059" s="16">
        <v>8556.91</v>
      </c>
    </row>
    <row r="1060" spans="1:34" ht="15.6" x14ac:dyDescent="0.3">
      <c r="A1060" s="1"/>
      <c r="B1060" s="1" t="s">
        <v>3440</v>
      </c>
      <c r="C1060" s="1" t="s">
        <v>6523</v>
      </c>
      <c r="D1060" t="s">
        <v>4732</v>
      </c>
      <c r="E1060" t="s">
        <v>6524</v>
      </c>
      <c r="H1060">
        <v>0</v>
      </c>
      <c r="K1060" t="s">
        <v>2380</v>
      </c>
      <c r="L1060" t="s">
        <v>2380</v>
      </c>
      <c r="O1060">
        <v>39.11</v>
      </c>
      <c r="P1060" t="str">
        <f t="shared" si="84"/>
        <v>Obesity</v>
      </c>
      <c r="S1060">
        <v>5.87</v>
      </c>
      <c r="T1060" t="str">
        <f t="shared" si="80"/>
        <v>Prediabetes</v>
      </c>
      <c r="X1060">
        <v>1988</v>
      </c>
      <c r="Y1060" t="s">
        <v>20</v>
      </c>
      <c r="Z1060">
        <v>21</v>
      </c>
      <c r="AA1060" s="11" t="str">
        <f t="shared" si="81"/>
        <v>21 Sep 1988</v>
      </c>
      <c r="AD1060" s="14" t="str">
        <f t="shared" si="82"/>
        <v>21 Sep 1988</v>
      </c>
      <c r="AE1060">
        <f t="shared" ca="1" si="83"/>
        <v>38</v>
      </c>
      <c r="AH1060" s="16">
        <v>8567.25</v>
      </c>
    </row>
    <row r="1061" spans="1:34" ht="15.6" x14ac:dyDescent="0.3">
      <c r="A1061" s="1"/>
      <c r="B1061" s="1" t="s">
        <v>3441</v>
      </c>
      <c r="C1061" s="1" t="s">
        <v>6421</v>
      </c>
      <c r="D1061" t="s">
        <v>5613</v>
      </c>
      <c r="E1061" t="s">
        <v>6525</v>
      </c>
      <c r="H1061">
        <v>1</v>
      </c>
      <c r="K1061" t="s">
        <v>2380</v>
      </c>
      <c r="L1061" t="s">
        <v>2380</v>
      </c>
      <c r="O1061">
        <v>43.78</v>
      </c>
      <c r="P1061" t="str">
        <f t="shared" si="84"/>
        <v>Obesity</v>
      </c>
      <c r="S1061">
        <v>5.71</v>
      </c>
      <c r="T1061" t="str">
        <f t="shared" si="80"/>
        <v>Prediabetes</v>
      </c>
      <c r="X1061">
        <v>1975</v>
      </c>
      <c r="Y1061" t="s">
        <v>20</v>
      </c>
      <c r="Z1061">
        <v>26</v>
      </c>
      <c r="AA1061" s="11" t="str">
        <f t="shared" si="81"/>
        <v>26 Sep 1975</v>
      </c>
      <c r="AD1061" s="14" t="str">
        <f t="shared" si="82"/>
        <v>26 Sep 1975</v>
      </c>
      <c r="AE1061">
        <f t="shared" ca="1" si="83"/>
        <v>51</v>
      </c>
      <c r="AH1061" s="16">
        <v>8569.86</v>
      </c>
    </row>
    <row r="1062" spans="1:34" ht="15.6" x14ac:dyDescent="0.3">
      <c r="A1062" s="1"/>
      <c r="B1062" s="1" t="s">
        <v>3442</v>
      </c>
      <c r="C1062" s="1" t="s">
        <v>6526</v>
      </c>
      <c r="D1062" t="s">
        <v>4732</v>
      </c>
      <c r="E1062" t="s">
        <v>6335</v>
      </c>
      <c r="H1062">
        <v>0</v>
      </c>
      <c r="K1062" t="s">
        <v>2380</v>
      </c>
      <c r="L1062" t="s">
        <v>2380</v>
      </c>
      <c r="O1062">
        <v>24.35</v>
      </c>
      <c r="P1062" t="str">
        <f t="shared" si="84"/>
        <v>Normal Weight</v>
      </c>
      <c r="S1062">
        <v>9.08</v>
      </c>
      <c r="T1062" t="str">
        <f t="shared" si="80"/>
        <v>diabetes</v>
      </c>
      <c r="X1062">
        <v>1982</v>
      </c>
      <c r="Y1062" t="s">
        <v>30</v>
      </c>
      <c r="Z1062">
        <v>6</v>
      </c>
      <c r="AA1062" s="11" t="str">
        <f t="shared" si="81"/>
        <v>6 Dec 1982</v>
      </c>
      <c r="AD1062" s="14" t="str">
        <f t="shared" si="82"/>
        <v>6 Dec 1982</v>
      </c>
      <c r="AE1062">
        <f t="shared" ca="1" si="83"/>
        <v>43</v>
      </c>
      <c r="AH1062" s="16">
        <v>8572.0400000000009</v>
      </c>
    </row>
    <row r="1063" spans="1:34" ht="15.6" x14ac:dyDescent="0.3">
      <c r="A1063" s="1"/>
      <c r="B1063" s="1" t="s">
        <v>3443</v>
      </c>
      <c r="C1063" s="1" t="s">
        <v>6527</v>
      </c>
      <c r="D1063" t="s">
        <v>4735</v>
      </c>
      <c r="E1063" t="s">
        <v>5128</v>
      </c>
      <c r="H1063">
        <v>2</v>
      </c>
      <c r="K1063" t="s">
        <v>2380</v>
      </c>
      <c r="L1063" t="s">
        <v>2380</v>
      </c>
      <c r="O1063">
        <v>40.299999999999997</v>
      </c>
      <c r="P1063" t="str">
        <f t="shared" si="84"/>
        <v>Obesity</v>
      </c>
      <c r="S1063">
        <v>5.3</v>
      </c>
      <c r="T1063" t="str">
        <f t="shared" si="80"/>
        <v>normal</v>
      </c>
      <c r="X1063">
        <v>1987</v>
      </c>
      <c r="Y1063" t="s">
        <v>15</v>
      </c>
      <c r="Z1063">
        <v>11</v>
      </c>
      <c r="AA1063" s="11" t="str">
        <f t="shared" si="81"/>
        <v>11 Nov 1987</v>
      </c>
      <c r="AD1063" s="14" t="str">
        <f t="shared" si="82"/>
        <v>11 Nov 1987</v>
      </c>
      <c r="AE1063">
        <f t="shared" ca="1" si="83"/>
        <v>38</v>
      </c>
      <c r="AH1063" s="16">
        <v>8573.2999999999993</v>
      </c>
    </row>
    <row r="1064" spans="1:34" ht="15.6" x14ac:dyDescent="0.3">
      <c r="A1064" s="1"/>
      <c r="B1064" s="1" t="s">
        <v>3444</v>
      </c>
      <c r="C1064" s="1" t="s">
        <v>6528</v>
      </c>
      <c r="D1064" t="s">
        <v>4735</v>
      </c>
      <c r="E1064" t="s">
        <v>6529</v>
      </c>
      <c r="H1064">
        <v>0</v>
      </c>
      <c r="K1064" t="s">
        <v>2380</v>
      </c>
      <c r="L1064" t="s">
        <v>2380</v>
      </c>
      <c r="O1064">
        <v>32.774999999999999</v>
      </c>
      <c r="P1064" t="str">
        <f t="shared" si="84"/>
        <v>Obesity</v>
      </c>
      <c r="S1064">
        <v>11.76</v>
      </c>
      <c r="T1064" t="str">
        <f t="shared" si="80"/>
        <v>diabetes</v>
      </c>
      <c r="X1064">
        <v>1983</v>
      </c>
      <c r="Y1064" t="s">
        <v>30</v>
      </c>
      <c r="Z1064">
        <v>30</v>
      </c>
      <c r="AA1064" s="11" t="str">
        <f t="shared" si="81"/>
        <v>30 Dec 1983</v>
      </c>
      <c r="AD1064" s="14" t="str">
        <f t="shared" si="82"/>
        <v>30 Dec 1983</v>
      </c>
      <c r="AE1064">
        <f t="shared" ca="1" si="83"/>
        <v>42</v>
      </c>
      <c r="AH1064" s="16">
        <v>8582.2999999999993</v>
      </c>
    </row>
    <row r="1065" spans="1:34" ht="15.6" x14ac:dyDescent="0.3">
      <c r="A1065" s="1"/>
      <c r="B1065" s="1" t="s">
        <v>3445</v>
      </c>
      <c r="C1065" s="1" t="s">
        <v>6530</v>
      </c>
      <c r="D1065" t="s">
        <v>4735</v>
      </c>
      <c r="E1065" t="s">
        <v>6531</v>
      </c>
      <c r="H1065">
        <v>2</v>
      </c>
      <c r="K1065" t="s">
        <v>2380</v>
      </c>
      <c r="L1065" t="s">
        <v>2380</v>
      </c>
      <c r="O1065">
        <v>39.6</v>
      </c>
      <c r="P1065" t="str">
        <f t="shared" si="84"/>
        <v>Obesity</v>
      </c>
      <c r="S1065">
        <v>5.1100000000000003</v>
      </c>
      <c r="T1065" t="str">
        <f t="shared" si="80"/>
        <v>normal</v>
      </c>
      <c r="X1065">
        <v>1983</v>
      </c>
      <c r="Y1065" t="s">
        <v>10</v>
      </c>
      <c r="Z1065">
        <v>25</v>
      </c>
      <c r="AA1065" s="11" t="str">
        <f t="shared" si="81"/>
        <v>25 Jul 1983</v>
      </c>
      <c r="AD1065" s="14" t="str">
        <f t="shared" si="82"/>
        <v>25 Jul 1983</v>
      </c>
      <c r="AE1065">
        <f t="shared" ca="1" si="83"/>
        <v>43</v>
      </c>
      <c r="AH1065" s="16">
        <v>8596.83</v>
      </c>
    </row>
    <row r="1066" spans="1:34" ht="15.6" x14ac:dyDescent="0.3">
      <c r="A1066" s="1"/>
      <c r="B1066" s="1" t="s">
        <v>3446</v>
      </c>
      <c r="C1066" s="1" t="s">
        <v>6078</v>
      </c>
      <c r="D1066" t="s">
        <v>4735</v>
      </c>
      <c r="E1066" t="s">
        <v>6532</v>
      </c>
      <c r="F1066" t="s">
        <v>6533</v>
      </c>
      <c r="H1066">
        <v>2</v>
      </c>
      <c r="K1066" t="s">
        <v>2380</v>
      </c>
      <c r="L1066" t="s">
        <v>2380</v>
      </c>
      <c r="O1066">
        <v>30.97</v>
      </c>
      <c r="P1066" t="str">
        <f t="shared" si="84"/>
        <v>Obesity</v>
      </c>
      <c r="S1066">
        <v>5.54</v>
      </c>
      <c r="T1066" t="str">
        <f t="shared" si="80"/>
        <v>normal</v>
      </c>
      <c r="X1066">
        <v>1973</v>
      </c>
      <c r="Y1066" t="s">
        <v>10</v>
      </c>
      <c r="Z1066">
        <v>11</v>
      </c>
      <c r="AA1066" s="11" t="str">
        <f t="shared" si="81"/>
        <v>11 Jul 1973</v>
      </c>
      <c r="AD1066" s="14" t="str">
        <f t="shared" si="82"/>
        <v>11 Jul 1973</v>
      </c>
      <c r="AE1066">
        <f t="shared" ca="1" si="83"/>
        <v>53</v>
      </c>
      <c r="AH1066" s="16">
        <v>8601.33</v>
      </c>
    </row>
    <row r="1067" spans="1:34" ht="15.6" x14ac:dyDescent="0.3">
      <c r="A1067" s="1"/>
      <c r="B1067" s="1" t="s">
        <v>3447</v>
      </c>
      <c r="C1067" s="1" t="s">
        <v>6534</v>
      </c>
      <c r="D1067" t="s">
        <v>4735</v>
      </c>
      <c r="E1067" t="s">
        <v>6535</v>
      </c>
      <c r="H1067">
        <v>0</v>
      </c>
      <c r="K1067" t="s">
        <v>2380</v>
      </c>
      <c r="L1067" t="s">
        <v>2380</v>
      </c>
      <c r="O1067">
        <v>27.645</v>
      </c>
      <c r="P1067" t="str">
        <f t="shared" si="84"/>
        <v>Overweight</v>
      </c>
      <c r="S1067">
        <v>8.8699999999999992</v>
      </c>
      <c r="T1067" t="str">
        <f t="shared" si="80"/>
        <v>diabetes</v>
      </c>
      <c r="X1067">
        <v>1977</v>
      </c>
      <c r="Y1067" t="s">
        <v>20</v>
      </c>
      <c r="Z1067">
        <v>24</v>
      </c>
      <c r="AA1067" s="11" t="str">
        <f t="shared" si="81"/>
        <v>24 Sep 1977</v>
      </c>
      <c r="AD1067" s="14" t="str">
        <f t="shared" si="82"/>
        <v>24 Sep 1977</v>
      </c>
      <c r="AE1067">
        <f t="shared" ca="1" si="83"/>
        <v>49</v>
      </c>
      <c r="AH1067" s="16">
        <v>8603.82</v>
      </c>
    </row>
    <row r="1068" spans="1:34" ht="15.6" x14ac:dyDescent="0.3">
      <c r="A1068" s="1"/>
      <c r="B1068" s="1" t="s">
        <v>3448</v>
      </c>
      <c r="C1068" s="1" t="s">
        <v>6536</v>
      </c>
      <c r="D1068" t="s">
        <v>4735</v>
      </c>
      <c r="E1068" t="s">
        <v>6537</v>
      </c>
      <c r="H1068">
        <v>2</v>
      </c>
      <c r="K1068" t="s">
        <v>2380</v>
      </c>
      <c r="L1068" t="s">
        <v>2380</v>
      </c>
      <c r="O1068">
        <v>34.43</v>
      </c>
      <c r="P1068" t="str">
        <f t="shared" si="84"/>
        <v>Obesity</v>
      </c>
      <c r="S1068">
        <v>5.96</v>
      </c>
      <c r="T1068" t="str">
        <f t="shared" si="80"/>
        <v>Prediabetes</v>
      </c>
      <c r="X1068">
        <v>1977</v>
      </c>
      <c r="Y1068" t="s">
        <v>15</v>
      </c>
      <c r="Z1068">
        <v>12</v>
      </c>
      <c r="AA1068" s="11" t="str">
        <f t="shared" si="81"/>
        <v>12 Nov 1977</v>
      </c>
      <c r="AD1068" s="14" t="str">
        <f t="shared" si="82"/>
        <v>12 Nov 1977</v>
      </c>
      <c r="AE1068">
        <f t="shared" ca="1" si="83"/>
        <v>48</v>
      </c>
      <c r="AH1068" s="16">
        <v>8604.48</v>
      </c>
    </row>
    <row r="1069" spans="1:34" ht="15.6" x14ac:dyDescent="0.3">
      <c r="A1069" s="1"/>
      <c r="B1069" s="1" t="s">
        <v>3449</v>
      </c>
      <c r="C1069" s="1" t="s">
        <v>6538</v>
      </c>
      <c r="D1069" t="s">
        <v>4732</v>
      </c>
      <c r="E1069" t="s">
        <v>6539</v>
      </c>
      <c r="H1069">
        <v>1</v>
      </c>
      <c r="K1069" t="s">
        <v>2380</v>
      </c>
      <c r="L1069" t="s">
        <v>2380</v>
      </c>
      <c r="O1069">
        <v>39.6</v>
      </c>
      <c r="P1069" t="str">
        <f t="shared" si="84"/>
        <v>Obesity</v>
      </c>
      <c r="S1069">
        <v>4.4400000000000004</v>
      </c>
      <c r="T1069" t="str">
        <f t="shared" si="80"/>
        <v>normal</v>
      </c>
      <c r="X1069">
        <v>1977</v>
      </c>
      <c r="Y1069" t="s">
        <v>37</v>
      </c>
      <c r="Z1069">
        <v>15</v>
      </c>
      <c r="AA1069" s="11" t="str">
        <f t="shared" si="81"/>
        <v>15 Oct 1977</v>
      </c>
      <c r="AD1069" s="14" t="str">
        <f t="shared" si="82"/>
        <v>15 Oct 1977</v>
      </c>
      <c r="AE1069">
        <f t="shared" ca="1" si="83"/>
        <v>48</v>
      </c>
      <c r="AH1069" s="16">
        <v>8605.36</v>
      </c>
    </row>
    <row r="1070" spans="1:34" ht="15.6" x14ac:dyDescent="0.3">
      <c r="A1070" s="1"/>
      <c r="B1070" s="1" t="s">
        <v>3450</v>
      </c>
      <c r="C1070" s="1" t="s">
        <v>6540</v>
      </c>
      <c r="D1070" t="s">
        <v>4735</v>
      </c>
      <c r="E1070" t="s">
        <v>6541</v>
      </c>
      <c r="H1070">
        <v>2</v>
      </c>
      <c r="K1070" t="s">
        <v>2380</v>
      </c>
      <c r="L1070" t="s">
        <v>2380</v>
      </c>
      <c r="O1070">
        <v>22.1</v>
      </c>
      <c r="P1070" t="str">
        <f t="shared" si="84"/>
        <v>Normal Weight</v>
      </c>
      <c r="S1070">
        <v>4.6500000000000004</v>
      </c>
      <c r="T1070" t="str">
        <f t="shared" si="80"/>
        <v>normal</v>
      </c>
      <c r="X1070">
        <v>1979</v>
      </c>
      <c r="Y1070" t="s">
        <v>10</v>
      </c>
      <c r="Z1070">
        <v>17</v>
      </c>
      <c r="AA1070" s="11" t="str">
        <f t="shared" si="81"/>
        <v>17 Jul 1979</v>
      </c>
      <c r="AD1070" s="14" t="str">
        <f t="shared" si="82"/>
        <v>17 Jul 1979</v>
      </c>
      <c r="AE1070">
        <f t="shared" ca="1" si="83"/>
        <v>47</v>
      </c>
      <c r="AH1070" s="16">
        <v>8606.2199999999993</v>
      </c>
    </row>
    <row r="1071" spans="1:34" ht="15.6" x14ac:dyDescent="0.3">
      <c r="A1071" s="1"/>
      <c r="B1071" s="1" t="s">
        <v>3451</v>
      </c>
      <c r="C1071" s="1" t="s">
        <v>6542</v>
      </c>
      <c r="D1071" t="s">
        <v>4732</v>
      </c>
      <c r="E1071" t="s">
        <v>6093</v>
      </c>
      <c r="H1071">
        <v>1</v>
      </c>
      <c r="K1071" t="s">
        <v>2380</v>
      </c>
      <c r="L1071" t="s">
        <v>2380</v>
      </c>
      <c r="O1071">
        <v>33.25</v>
      </c>
      <c r="P1071" t="str">
        <f t="shared" si="84"/>
        <v>Obesity</v>
      </c>
      <c r="S1071">
        <v>5.64</v>
      </c>
      <c r="T1071" t="str">
        <f t="shared" si="80"/>
        <v>normal</v>
      </c>
      <c r="X1071">
        <v>1977</v>
      </c>
      <c r="Y1071" t="s">
        <v>20</v>
      </c>
      <c r="Z1071">
        <v>2</v>
      </c>
      <c r="AA1071" s="11" t="str">
        <f t="shared" si="81"/>
        <v>2 Sep 1977</v>
      </c>
      <c r="AD1071" s="14" t="str">
        <f t="shared" si="82"/>
        <v>2 Sep 1977</v>
      </c>
      <c r="AE1071">
        <f t="shared" ca="1" si="83"/>
        <v>49</v>
      </c>
      <c r="AH1071" s="16">
        <v>8615.2999999999993</v>
      </c>
    </row>
    <row r="1072" spans="1:34" ht="15.6" x14ac:dyDescent="0.3">
      <c r="A1072" s="1"/>
      <c r="B1072" s="1" t="s">
        <v>3452</v>
      </c>
      <c r="C1072" s="1" t="s">
        <v>6543</v>
      </c>
      <c r="D1072" t="s">
        <v>4735</v>
      </c>
      <c r="E1072" t="s">
        <v>4749</v>
      </c>
      <c r="H1072">
        <v>0</v>
      </c>
      <c r="K1072" t="s">
        <v>2380</v>
      </c>
      <c r="L1072" t="s">
        <v>2380</v>
      </c>
      <c r="O1072">
        <v>33.33</v>
      </c>
      <c r="P1072" t="str">
        <f t="shared" si="84"/>
        <v>Obesity</v>
      </c>
      <c r="S1072">
        <v>10.19</v>
      </c>
      <c r="T1072" t="str">
        <f t="shared" si="80"/>
        <v>diabetes</v>
      </c>
      <c r="X1072">
        <v>1975</v>
      </c>
      <c r="Y1072" t="s">
        <v>35</v>
      </c>
      <c r="Z1072">
        <v>3</v>
      </c>
      <c r="AA1072" s="11" t="str">
        <f t="shared" si="81"/>
        <v>3 Aug 1975</v>
      </c>
      <c r="AD1072" s="14" t="str">
        <f t="shared" si="82"/>
        <v>3 Aug 1975</v>
      </c>
      <c r="AE1072">
        <f t="shared" ca="1" si="83"/>
        <v>51</v>
      </c>
      <c r="AH1072" s="16">
        <v>8627.5400000000009</v>
      </c>
    </row>
    <row r="1073" spans="1:34" ht="15.6" x14ac:dyDescent="0.3">
      <c r="A1073" s="1"/>
      <c r="B1073" s="1" t="s">
        <v>3453</v>
      </c>
      <c r="C1073" s="1" t="s">
        <v>6089</v>
      </c>
      <c r="D1073" t="s">
        <v>4732</v>
      </c>
      <c r="E1073" t="s">
        <v>6544</v>
      </c>
      <c r="H1073">
        <v>0</v>
      </c>
      <c r="K1073" t="s">
        <v>2380</v>
      </c>
      <c r="L1073" t="s">
        <v>2380</v>
      </c>
      <c r="O1073">
        <v>30.5</v>
      </c>
      <c r="P1073" t="str">
        <f t="shared" si="84"/>
        <v>Obesity</v>
      </c>
      <c r="S1073">
        <v>10.79</v>
      </c>
      <c r="T1073" t="str">
        <f t="shared" si="80"/>
        <v>diabetes</v>
      </c>
      <c r="X1073">
        <v>1965</v>
      </c>
      <c r="Y1073" t="s">
        <v>37</v>
      </c>
      <c r="Z1073">
        <v>21</v>
      </c>
      <c r="AA1073" s="11" t="str">
        <f t="shared" si="81"/>
        <v>21 Oct 1965</v>
      </c>
      <c r="AD1073" s="14" t="str">
        <f t="shared" si="82"/>
        <v>21 Oct 1965</v>
      </c>
      <c r="AE1073">
        <f t="shared" ca="1" si="83"/>
        <v>60</v>
      </c>
      <c r="AH1073" s="16">
        <v>8665.09</v>
      </c>
    </row>
    <row r="1074" spans="1:34" ht="15.6" x14ac:dyDescent="0.3">
      <c r="A1074" s="1"/>
      <c r="B1074" s="1" t="s">
        <v>3454</v>
      </c>
      <c r="C1074" s="1" t="s">
        <v>6545</v>
      </c>
      <c r="D1074" t="s">
        <v>4732</v>
      </c>
      <c r="E1074" t="s">
        <v>6546</v>
      </c>
      <c r="H1074">
        <v>0</v>
      </c>
      <c r="K1074" t="s">
        <v>2380</v>
      </c>
      <c r="L1074" t="s">
        <v>2380</v>
      </c>
      <c r="O1074">
        <v>30.3</v>
      </c>
      <c r="P1074" t="str">
        <f t="shared" si="84"/>
        <v>Obesity</v>
      </c>
      <c r="S1074">
        <v>4.24</v>
      </c>
      <c r="T1074" t="str">
        <f t="shared" si="80"/>
        <v>normal</v>
      </c>
      <c r="X1074">
        <v>1969</v>
      </c>
      <c r="Y1074" t="s">
        <v>35</v>
      </c>
      <c r="Z1074">
        <v>10</v>
      </c>
      <c r="AA1074" s="11" t="str">
        <f t="shared" si="81"/>
        <v>10 Aug 1969</v>
      </c>
      <c r="AD1074" s="14" t="str">
        <f t="shared" si="82"/>
        <v>10 Aug 1969</v>
      </c>
      <c r="AE1074">
        <f t="shared" ca="1" si="83"/>
        <v>57</v>
      </c>
      <c r="AH1074" s="16">
        <v>8665.14</v>
      </c>
    </row>
    <row r="1075" spans="1:34" ht="15.6" x14ac:dyDescent="0.3">
      <c r="A1075" s="1"/>
      <c r="B1075" s="1" t="s">
        <v>3455</v>
      </c>
      <c r="C1075" s="1" t="s">
        <v>6547</v>
      </c>
      <c r="D1075" t="s">
        <v>4732</v>
      </c>
      <c r="E1075" t="s">
        <v>5377</v>
      </c>
      <c r="H1075">
        <v>2</v>
      </c>
      <c r="K1075" t="s">
        <v>2380</v>
      </c>
      <c r="L1075" t="s">
        <v>2380</v>
      </c>
      <c r="O1075">
        <v>26.22</v>
      </c>
      <c r="P1075" t="str">
        <f t="shared" si="84"/>
        <v>Overweight</v>
      </c>
      <c r="S1075">
        <v>5.83</v>
      </c>
      <c r="T1075" t="str">
        <f t="shared" si="80"/>
        <v>Prediabetes</v>
      </c>
      <c r="X1075">
        <v>1974</v>
      </c>
      <c r="Y1075" t="s">
        <v>35</v>
      </c>
      <c r="Z1075">
        <v>16</v>
      </c>
      <c r="AA1075" s="11" t="str">
        <f t="shared" si="81"/>
        <v>16 Aug 1974</v>
      </c>
      <c r="AD1075" s="14" t="str">
        <f t="shared" si="82"/>
        <v>16 Aug 1974</v>
      </c>
      <c r="AE1075">
        <f t="shared" ca="1" si="83"/>
        <v>52</v>
      </c>
      <c r="AH1075" s="16">
        <v>8671.19</v>
      </c>
    </row>
    <row r="1076" spans="1:34" ht="15.6" x14ac:dyDescent="0.3">
      <c r="A1076" s="1"/>
      <c r="B1076" s="1" t="s">
        <v>3456</v>
      </c>
      <c r="C1076" s="1" t="s">
        <v>6548</v>
      </c>
      <c r="D1076" t="s">
        <v>5613</v>
      </c>
      <c r="E1076" t="s">
        <v>6549</v>
      </c>
      <c r="H1076">
        <v>0</v>
      </c>
      <c r="K1076" t="s">
        <v>2380</v>
      </c>
      <c r="L1076" t="s">
        <v>2380</v>
      </c>
      <c r="O1076">
        <v>29.99</v>
      </c>
      <c r="P1076" t="str">
        <f t="shared" si="84"/>
        <v>Overweight</v>
      </c>
      <c r="S1076">
        <v>11.85</v>
      </c>
      <c r="T1076" t="str">
        <f t="shared" si="80"/>
        <v>diabetes</v>
      </c>
      <c r="X1076">
        <v>1973</v>
      </c>
      <c r="Y1076" t="s">
        <v>37</v>
      </c>
      <c r="Z1076">
        <v>11</v>
      </c>
      <c r="AA1076" s="11" t="str">
        <f t="shared" si="81"/>
        <v>11 Oct 1973</v>
      </c>
      <c r="AD1076" s="14" t="str">
        <f t="shared" si="82"/>
        <v>11 Oct 1973</v>
      </c>
      <c r="AE1076">
        <f t="shared" ca="1" si="83"/>
        <v>53</v>
      </c>
      <c r="AH1076" s="16">
        <v>8688.86</v>
      </c>
    </row>
    <row r="1077" spans="1:34" ht="15.6" x14ac:dyDescent="0.3">
      <c r="A1077" s="1"/>
      <c r="B1077" s="1" t="s">
        <v>3457</v>
      </c>
      <c r="C1077" s="1" t="s">
        <v>6550</v>
      </c>
      <c r="D1077" t="s">
        <v>4732</v>
      </c>
      <c r="E1077" t="s">
        <v>6551</v>
      </c>
      <c r="H1077">
        <v>1</v>
      </c>
      <c r="K1077" t="s">
        <v>2380</v>
      </c>
      <c r="L1077" t="s">
        <v>2380</v>
      </c>
      <c r="O1077">
        <v>36.380000000000003</v>
      </c>
      <c r="P1077" t="str">
        <f t="shared" si="84"/>
        <v>Obesity</v>
      </c>
      <c r="S1077">
        <v>5.98</v>
      </c>
      <c r="T1077" t="str">
        <f t="shared" si="80"/>
        <v>Prediabetes</v>
      </c>
      <c r="X1077">
        <v>1980</v>
      </c>
      <c r="Y1077" t="s">
        <v>37</v>
      </c>
      <c r="Z1077">
        <v>28</v>
      </c>
      <c r="AA1077" s="11" t="str">
        <f t="shared" si="81"/>
        <v>28 Oct 1980</v>
      </c>
      <c r="AD1077" s="14" t="str">
        <f t="shared" si="82"/>
        <v>28 Oct 1980</v>
      </c>
      <c r="AE1077">
        <f t="shared" ca="1" si="83"/>
        <v>45</v>
      </c>
      <c r="AH1077" s="16">
        <v>8701.84</v>
      </c>
    </row>
    <row r="1078" spans="1:34" ht="15.6" x14ac:dyDescent="0.3">
      <c r="A1078" s="1"/>
      <c r="B1078" s="1" t="s">
        <v>3458</v>
      </c>
      <c r="C1078" s="1" t="s">
        <v>6552</v>
      </c>
      <c r="D1078" t="s">
        <v>4735</v>
      </c>
      <c r="E1078" t="s">
        <v>5016</v>
      </c>
      <c r="H1078">
        <v>1</v>
      </c>
      <c r="K1078" t="s">
        <v>2380</v>
      </c>
      <c r="L1078" t="s">
        <v>2380</v>
      </c>
      <c r="O1078">
        <v>31.16</v>
      </c>
      <c r="P1078" t="str">
        <f t="shared" si="84"/>
        <v>Obesity</v>
      </c>
      <c r="S1078">
        <v>4.26</v>
      </c>
      <c r="T1078" t="str">
        <f t="shared" si="80"/>
        <v>normal</v>
      </c>
      <c r="X1078">
        <v>1973</v>
      </c>
      <c r="Y1078" t="s">
        <v>18</v>
      </c>
      <c r="Z1078">
        <v>25</v>
      </c>
      <c r="AA1078" s="11" t="str">
        <f t="shared" si="81"/>
        <v>25 Jun 1973</v>
      </c>
      <c r="AD1078" s="14" t="str">
        <f t="shared" si="82"/>
        <v>25 Jun 1973</v>
      </c>
      <c r="AE1078">
        <f t="shared" ca="1" si="83"/>
        <v>53</v>
      </c>
      <c r="AH1078" s="16">
        <v>8703.4599999999991</v>
      </c>
    </row>
    <row r="1079" spans="1:34" ht="15.6" x14ac:dyDescent="0.3">
      <c r="A1079" s="1"/>
      <c r="B1079" s="1" t="s">
        <v>3459</v>
      </c>
      <c r="C1079" s="1" t="s">
        <v>6553</v>
      </c>
      <c r="D1079" t="s">
        <v>4735</v>
      </c>
      <c r="E1079" t="s">
        <v>5714</v>
      </c>
      <c r="H1079">
        <v>1</v>
      </c>
      <c r="K1079" t="s">
        <v>2380</v>
      </c>
      <c r="L1079" t="s">
        <v>2380</v>
      </c>
      <c r="O1079">
        <v>25.55</v>
      </c>
      <c r="P1079" t="str">
        <f t="shared" si="84"/>
        <v>Overweight</v>
      </c>
      <c r="S1079">
        <v>4.96</v>
      </c>
      <c r="T1079" t="str">
        <f t="shared" si="80"/>
        <v>normal</v>
      </c>
      <c r="X1079">
        <v>1976</v>
      </c>
      <c r="Y1079" t="s">
        <v>18</v>
      </c>
      <c r="Z1079">
        <v>17</v>
      </c>
      <c r="AA1079" s="11" t="str">
        <f t="shared" si="81"/>
        <v>17 Jun 1976</v>
      </c>
      <c r="AD1079" s="14" t="str">
        <f t="shared" si="82"/>
        <v>17 Jun 1976</v>
      </c>
      <c r="AE1079">
        <f t="shared" ca="1" si="83"/>
        <v>50</v>
      </c>
      <c r="AH1079" s="16">
        <v>8733.23</v>
      </c>
    </row>
    <row r="1080" spans="1:34" ht="15.6" x14ac:dyDescent="0.3">
      <c r="A1080" s="1"/>
      <c r="B1080" s="1" t="s">
        <v>3460</v>
      </c>
      <c r="C1080" s="1" t="s">
        <v>5641</v>
      </c>
      <c r="D1080" t="s">
        <v>4735</v>
      </c>
      <c r="E1080" t="s">
        <v>6554</v>
      </c>
      <c r="H1080">
        <v>0</v>
      </c>
      <c r="K1080" t="s">
        <v>2380</v>
      </c>
      <c r="L1080" t="s">
        <v>2380</v>
      </c>
      <c r="O1080">
        <v>28.77</v>
      </c>
      <c r="P1080" t="str">
        <f t="shared" si="84"/>
        <v>Overweight</v>
      </c>
      <c r="S1080">
        <v>4</v>
      </c>
      <c r="T1080" t="str">
        <f t="shared" si="80"/>
        <v>normal</v>
      </c>
      <c r="X1080">
        <v>1999</v>
      </c>
      <c r="Y1080" t="s">
        <v>35</v>
      </c>
      <c r="Z1080">
        <v>23</v>
      </c>
      <c r="AA1080" s="11" t="str">
        <f t="shared" si="81"/>
        <v>23 Aug 1999</v>
      </c>
      <c r="AD1080" s="14" t="str">
        <f t="shared" si="82"/>
        <v>23 Aug 1999</v>
      </c>
      <c r="AE1080">
        <f t="shared" ca="1" si="83"/>
        <v>27</v>
      </c>
      <c r="AH1080" s="16">
        <v>8747.68</v>
      </c>
    </row>
    <row r="1081" spans="1:34" ht="15.6" x14ac:dyDescent="0.3">
      <c r="A1081" s="1"/>
      <c r="B1081" s="1" t="s">
        <v>3461</v>
      </c>
      <c r="C1081" s="1" t="s">
        <v>6555</v>
      </c>
      <c r="D1081" t="s">
        <v>4732</v>
      </c>
      <c r="E1081" t="s">
        <v>6556</v>
      </c>
      <c r="H1081">
        <v>1</v>
      </c>
      <c r="K1081" t="s">
        <v>2380</v>
      </c>
      <c r="L1081" t="s">
        <v>2380</v>
      </c>
      <c r="O1081">
        <v>23.14</v>
      </c>
      <c r="P1081" t="str">
        <f t="shared" si="84"/>
        <v>Normal Weight</v>
      </c>
      <c r="S1081">
        <v>4.1500000000000004</v>
      </c>
      <c r="T1081" t="str">
        <f t="shared" si="80"/>
        <v>normal</v>
      </c>
      <c r="X1081">
        <v>1969</v>
      </c>
      <c r="Y1081" t="s">
        <v>20</v>
      </c>
      <c r="Z1081">
        <v>9</v>
      </c>
      <c r="AA1081" s="11" t="str">
        <f t="shared" si="81"/>
        <v>9 Sep 1969</v>
      </c>
      <c r="AD1081" s="14" t="str">
        <f t="shared" si="82"/>
        <v>9 Sep 1969</v>
      </c>
      <c r="AE1081">
        <f t="shared" ca="1" si="83"/>
        <v>57</v>
      </c>
      <c r="AH1081" s="16">
        <v>8760.1200000000008</v>
      </c>
    </row>
    <row r="1082" spans="1:34" ht="15.6" x14ac:dyDescent="0.3">
      <c r="A1082" s="1"/>
      <c r="B1082" s="1" t="s">
        <v>3462</v>
      </c>
      <c r="C1082" s="1" t="s">
        <v>6557</v>
      </c>
      <c r="D1082" t="s">
        <v>4735</v>
      </c>
      <c r="E1082" t="s">
        <v>5163</v>
      </c>
      <c r="H1082">
        <v>0</v>
      </c>
      <c r="K1082" t="s">
        <v>2380</v>
      </c>
      <c r="L1082" t="s">
        <v>2380</v>
      </c>
      <c r="O1082">
        <v>39.6</v>
      </c>
      <c r="P1082" t="str">
        <f t="shared" si="84"/>
        <v>Obesity</v>
      </c>
      <c r="S1082">
        <v>11.36</v>
      </c>
      <c r="T1082" t="str">
        <f t="shared" si="80"/>
        <v>diabetes</v>
      </c>
      <c r="X1082">
        <v>1974</v>
      </c>
      <c r="Y1082" t="s">
        <v>20</v>
      </c>
      <c r="Z1082">
        <v>6</v>
      </c>
      <c r="AA1082" s="11" t="str">
        <f t="shared" si="81"/>
        <v>6 Sep 1974</v>
      </c>
      <c r="AD1082" s="14" t="str">
        <f t="shared" si="82"/>
        <v>6 Sep 1974</v>
      </c>
      <c r="AE1082">
        <f t="shared" ca="1" si="83"/>
        <v>52</v>
      </c>
      <c r="AH1082" s="16">
        <v>8765.25</v>
      </c>
    </row>
    <row r="1083" spans="1:34" ht="15.6" x14ac:dyDescent="0.3">
      <c r="A1083" s="1"/>
      <c r="B1083" s="1" t="s">
        <v>3463</v>
      </c>
      <c r="C1083" s="1" t="s">
        <v>6558</v>
      </c>
      <c r="D1083" t="s">
        <v>4735</v>
      </c>
      <c r="E1083" t="s">
        <v>6559</v>
      </c>
      <c r="H1083">
        <v>0</v>
      </c>
      <c r="K1083" t="s">
        <v>2380</v>
      </c>
      <c r="L1083" t="s">
        <v>2380</v>
      </c>
      <c r="O1083">
        <v>29.2</v>
      </c>
      <c r="P1083" t="str">
        <f t="shared" si="84"/>
        <v>Overweight</v>
      </c>
      <c r="S1083">
        <v>7.53</v>
      </c>
      <c r="T1083" t="str">
        <f t="shared" si="80"/>
        <v>diabetes</v>
      </c>
      <c r="X1083">
        <v>1971</v>
      </c>
      <c r="Y1083" t="s">
        <v>35</v>
      </c>
      <c r="Z1083">
        <v>23</v>
      </c>
      <c r="AA1083" s="11" t="str">
        <f t="shared" si="81"/>
        <v>23 Aug 1971</v>
      </c>
      <c r="AD1083" s="14" t="str">
        <f t="shared" si="82"/>
        <v>23 Aug 1971</v>
      </c>
      <c r="AE1083">
        <f t="shared" ca="1" si="83"/>
        <v>55</v>
      </c>
      <c r="AH1083" s="16">
        <v>8782.4699999999993</v>
      </c>
    </row>
    <row r="1084" spans="1:34" ht="15.6" x14ac:dyDescent="0.3">
      <c r="A1084" s="1"/>
      <c r="B1084" s="1" t="s">
        <v>3464</v>
      </c>
      <c r="C1084" s="1" t="s">
        <v>6560</v>
      </c>
      <c r="D1084" t="s">
        <v>4735</v>
      </c>
      <c r="E1084" t="s">
        <v>6561</v>
      </c>
      <c r="H1084">
        <v>0</v>
      </c>
      <c r="K1084" t="s">
        <v>2380</v>
      </c>
      <c r="L1084" t="s">
        <v>2380</v>
      </c>
      <c r="O1084">
        <v>32.774999999999999</v>
      </c>
      <c r="P1084" t="str">
        <f t="shared" si="84"/>
        <v>Obesity</v>
      </c>
      <c r="S1084">
        <v>7.95</v>
      </c>
      <c r="T1084" t="str">
        <f t="shared" si="80"/>
        <v>diabetes</v>
      </c>
      <c r="X1084">
        <v>1971</v>
      </c>
      <c r="Y1084" t="s">
        <v>18</v>
      </c>
      <c r="Z1084">
        <v>18</v>
      </c>
      <c r="AA1084" s="11" t="str">
        <f t="shared" si="81"/>
        <v>18 Jun 1971</v>
      </c>
      <c r="AD1084" s="14" t="str">
        <f t="shared" si="82"/>
        <v>18 Jun 1971</v>
      </c>
      <c r="AE1084">
        <f t="shared" ca="1" si="83"/>
        <v>55</v>
      </c>
      <c r="AH1084" s="16">
        <v>8798.59</v>
      </c>
    </row>
    <row r="1085" spans="1:34" ht="15.6" x14ac:dyDescent="0.3">
      <c r="A1085" s="1"/>
      <c r="B1085" s="1" t="s">
        <v>3465</v>
      </c>
      <c r="C1085" s="1" t="s">
        <v>6562</v>
      </c>
      <c r="D1085" t="s">
        <v>4735</v>
      </c>
      <c r="E1085" t="s">
        <v>5735</v>
      </c>
      <c r="H1085">
        <v>0</v>
      </c>
      <c r="K1085" t="s">
        <v>2380</v>
      </c>
      <c r="L1085" t="s">
        <v>2380</v>
      </c>
      <c r="O1085">
        <v>24.035</v>
      </c>
      <c r="P1085" t="str">
        <f t="shared" si="84"/>
        <v>Normal Weight</v>
      </c>
      <c r="S1085">
        <v>8.5</v>
      </c>
      <c r="T1085" t="str">
        <f t="shared" si="80"/>
        <v>diabetes</v>
      </c>
      <c r="X1085">
        <v>1965</v>
      </c>
      <c r="Y1085" t="s">
        <v>35</v>
      </c>
      <c r="Z1085">
        <v>29</v>
      </c>
      <c r="AA1085" s="11" t="str">
        <f t="shared" si="81"/>
        <v>29 Aug 1965</v>
      </c>
      <c r="AD1085" s="14" t="str">
        <f t="shared" si="82"/>
        <v>29 Aug 1965</v>
      </c>
      <c r="AE1085">
        <f t="shared" ca="1" si="83"/>
        <v>61</v>
      </c>
      <c r="AH1085" s="16">
        <v>8800.49</v>
      </c>
    </row>
    <row r="1086" spans="1:34" ht="15.6" x14ac:dyDescent="0.3">
      <c r="A1086" s="1"/>
      <c r="B1086" s="1" t="s">
        <v>3466</v>
      </c>
      <c r="C1086" s="1" t="s">
        <v>6563</v>
      </c>
      <c r="D1086" t="s">
        <v>5613</v>
      </c>
      <c r="E1086" t="s">
        <v>6564</v>
      </c>
      <c r="H1086">
        <v>1</v>
      </c>
      <c r="K1086" t="s">
        <v>2380</v>
      </c>
      <c r="L1086" t="s">
        <v>2380</v>
      </c>
      <c r="O1086">
        <v>30.55</v>
      </c>
      <c r="P1086" t="str">
        <f t="shared" si="84"/>
        <v>Obesity</v>
      </c>
      <c r="S1086">
        <v>5.89</v>
      </c>
      <c r="T1086" t="str">
        <f t="shared" si="80"/>
        <v>Prediabetes</v>
      </c>
      <c r="X1086">
        <v>2001</v>
      </c>
      <c r="Y1086" t="s">
        <v>15</v>
      </c>
      <c r="Z1086">
        <v>7</v>
      </c>
      <c r="AA1086" s="11" t="str">
        <f t="shared" si="81"/>
        <v>7 Nov 2001</v>
      </c>
      <c r="AD1086" s="14" t="str">
        <f t="shared" si="82"/>
        <v>7 Nov 2001</v>
      </c>
      <c r="AE1086">
        <f t="shared" ca="1" si="83"/>
        <v>24</v>
      </c>
      <c r="AH1086" s="16">
        <v>8821.8799999999992</v>
      </c>
    </row>
    <row r="1087" spans="1:34" ht="15.6" x14ac:dyDescent="0.3">
      <c r="A1087" s="1"/>
      <c r="B1087" s="1" t="s">
        <v>3467</v>
      </c>
      <c r="C1087" s="1" t="s">
        <v>6565</v>
      </c>
      <c r="D1087" t="s">
        <v>5613</v>
      </c>
      <c r="E1087" t="s">
        <v>6566</v>
      </c>
      <c r="H1087">
        <v>2</v>
      </c>
      <c r="K1087" t="s">
        <v>2380</v>
      </c>
      <c r="L1087" t="s">
        <v>2380</v>
      </c>
      <c r="O1087">
        <v>28.81</v>
      </c>
      <c r="P1087" t="str">
        <f t="shared" si="84"/>
        <v>Overweight</v>
      </c>
      <c r="S1087">
        <v>8.76</v>
      </c>
      <c r="T1087" t="str">
        <f t="shared" si="80"/>
        <v>diabetes</v>
      </c>
      <c r="X1087">
        <v>1976</v>
      </c>
      <c r="Y1087" t="s">
        <v>18</v>
      </c>
      <c r="Z1087">
        <v>14</v>
      </c>
      <c r="AA1087" s="11" t="str">
        <f t="shared" si="81"/>
        <v>14 Jun 1976</v>
      </c>
      <c r="AD1087" s="14" t="str">
        <f t="shared" si="82"/>
        <v>14 Jun 1976</v>
      </c>
      <c r="AE1087">
        <f t="shared" ca="1" si="83"/>
        <v>50</v>
      </c>
      <c r="AH1087" s="16">
        <v>8823.2800000000007</v>
      </c>
    </row>
    <row r="1088" spans="1:34" ht="15.6" x14ac:dyDescent="0.3">
      <c r="A1088" s="1"/>
      <c r="B1088" s="1" t="s">
        <v>3468</v>
      </c>
      <c r="C1088" s="1" t="s">
        <v>6567</v>
      </c>
      <c r="D1088" t="s">
        <v>4735</v>
      </c>
      <c r="E1088" t="s">
        <v>6568</v>
      </c>
      <c r="H1088">
        <v>0</v>
      </c>
      <c r="K1088" t="s">
        <v>2380</v>
      </c>
      <c r="L1088" t="s">
        <v>2380</v>
      </c>
      <c r="O1088">
        <v>31.66</v>
      </c>
      <c r="P1088" t="str">
        <f t="shared" si="84"/>
        <v>Obesity</v>
      </c>
      <c r="S1088">
        <v>4.1100000000000003</v>
      </c>
      <c r="T1088" t="str">
        <f t="shared" si="80"/>
        <v>normal</v>
      </c>
      <c r="X1088">
        <v>1976</v>
      </c>
      <c r="Y1088" t="s">
        <v>37</v>
      </c>
      <c r="Z1088">
        <v>19</v>
      </c>
      <c r="AA1088" s="11" t="str">
        <f t="shared" si="81"/>
        <v>19 Oct 1976</v>
      </c>
      <c r="AD1088" s="14" t="str">
        <f t="shared" si="82"/>
        <v>19 Oct 1976</v>
      </c>
      <c r="AE1088">
        <f t="shared" ca="1" si="83"/>
        <v>49</v>
      </c>
      <c r="AH1088" s="16">
        <v>8823.99</v>
      </c>
    </row>
    <row r="1089" spans="1:34" ht="15.6" x14ac:dyDescent="0.3">
      <c r="A1089" s="1"/>
      <c r="B1089" s="1" t="s">
        <v>3469</v>
      </c>
      <c r="C1089" s="1" t="s">
        <v>6569</v>
      </c>
      <c r="D1089" t="s">
        <v>4735</v>
      </c>
      <c r="E1089" t="s">
        <v>5714</v>
      </c>
      <c r="H1089">
        <v>1</v>
      </c>
      <c r="K1089" t="s">
        <v>2380</v>
      </c>
      <c r="L1089" t="s">
        <v>2380</v>
      </c>
      <c r="O1089">
        <v>28.215</v>
      </c>
      <c r="P1089" t="str">
        <f t="shared" si="84"/>
        <v>Overweight</v>
      </c>
      <c r="S1089">
        <v>7.56</v>
      </c>
      <c r="T1089" t="str">
        <f t="shared" si="80"/>
        <v>diabetes</v>
      </c>
      <c r="X1089">
        <v>1988</v>
      </c>
      <c r="Y1089" t="s">
        <v>35</v>
      </c>
      <c r="Z1089">
        <v>22</v>
      </c>
      <c r="AA1089" s="11" t="str">
        <f t="shared" si="81"/>
        <v>22 Aug 1988</v>
      </c>
      <c r="AD1089" s="14" t="str">
        <f t="shared" si="82"/>
        <v>22 Aug 1988</v>
      </c>
      <c r="AE1089">
        <f t="shared" ca="1" si="83"/>
        <v>38</v>
      </c>
      <c r="AH1089" s="16">
        <v>8824.27</v>
      </c>
    </row>
    <row r="1090" spans="1:34" ht="15.6" x14ac:dyDescent="0.3">
      <c r="A1090" s="1"/>
      <c r="B1090" s="1" t="s">
        <v>3470</v>
      </c>
      <c r="C1090" s="1" t="s">
        <v>6570</v>
      </c>
      <c r="D1090" t="s">
        <v>4735</v>
      </c>
      <c r="E1090" t="s">
        <v>5163</v>
      </c>
      <c r="H1090">
        <v>1</v>
      </c>
      <c r="K1090" t="s">
        <v>2380</v>
      </c>
      <c r="L1090" t="s">
        <v>2380</v>
      </c>
      <c r="O1090">
        <v>26.12</v>
      </c>
      <c r="P1090" t="str">
        <f t="shared" si="84"/>
        <v>Overweight</v>
      </c>
      <c r="S1090">
        <v>4.17</v>
      </c>
      <c r="T1090" t="str">
        <f t="shared" si="80"/>
        <v>normal</v>
      </c>
      <c r="X1090">
        <v>1976</v>
      </c>
      <c r="Y1090" t="s">
        <v>10</v>
      </c>
      <c r="Z1090">
        <v>14</v>
      </c>
      <c r="AA1090" s="11" t="str">
        <f t="shared" si="81"/>
        <v>14 Jul 1976</v>
      </c>
      <c r="AD1090" s="14" t="str">
        <f t="shared" si="82"/>
        <v>14 Jul 1976</v>
      </c>
      <c r="AE1090">
        <f t="shared" ca="1" si="83"/>
        <v>50</v>
      </c>
      <c r="AH1090" s="16">
        <v>8825.09</v>
      </c>
    </row>
    <row r="1091" spans="1:34" ht="15.6" x14ac:dyDescent="0.3">
      <c r="A1091" s="1"/>
      <c r="B1091" s="1" t="s">
        <v>3471</v>
      </c>
      <c r="C1091" s="1" t="s">
        <v>6571</v>
      </c>
      <c r="D1091" t="s">
        <v>4732</v>
      </c>
      <c r="E1091" t="s">
        <v>6572</v>
      </c>
      <c r="H1091">
        <v>2</v>
      </c>
      <c r="K1091" t="s">
        <v>2380</v>
      </c>
      <c r="L1091" t="s">
        <v>2380</v>
      </c>
      <c r="O1091">
        <v>36.630000000000003</v>
      </c>
      <c r="P1091" t="str">
        <f t="shared" si="84"/>
        <v>Obesity</v>
      </c>
      <c r="S1091">
        <v>11.42</v>
      </c>
      <c r="T1091" t="str">
        <f t="shared" si="80"/>
        <v>diabetes</v>
      </c>
      <c r="X1091">
        <v>1972</v>
      </c>
      <c r="Y1091" t="s">
        <v>15</v>
      </c>
      <c r="Z1091">
        <v>14</v>
      </c>
      <c r="AA1091" s="11" t="str">
        <f t="shared" si="81"/>
        <v>14 Nov 1972</v>
      </c>
      <c r="AD1091" s="14" t="str">
        <f t="shared" si="82"/>
        <v>14 Nov 1972</v>
      </c>
      <c r="AE1091">
        <f t="shared" ca="1" si="83"/>
        <v>53</v>
      </c>
      <c r="AH1091" s="16">
        <v>8827.2099999999991</v>
      </c>
    </row>
    <row r="1092" spans="1:34" ht="15.6" x14ac:dyDescent="0.3">
      <c r="A1092" s="1"/>
      <c r="B1092" s="1" t="s">
        <v>3472</v>
      </c>
      <c r="C1092" s="1" t="s">
        <v>6573</v>
      </c>
      <c r="D1092" t="s">
        <v>4732</v>
      </c>
      <c r="E1092" t="s">
        <v>6574</v>
      </c>
      <c r="H1092">
        <v>2</v>
      </c>
      <c r="K1092" t="s">
        <v>2380</v>
      </c>
      <c r="L1092" t="s">
        <v>2380</v>
      </c>
      <c r="O1092">
        <v>33.344999999999999</v>
      </c>
      <c r="P1092" t="str">
        <f t="shared" si="84"/>
        <v>Obesity</v>
      </c>
      <c r="S1092">
        <v>7.33</v>
      </c>
      <c r="T1092" t="str">
        <f t="shared" si="80"/>
        <v>diabetes</v>
      </c>
      <c r="X1092">
        <v>1972</v>
      </c>
      <c r="Y1092" t="s">
        <v>15</v>
      </c>
      <c r="Z1092">
        <v>22</v>
      </c>
      <c r="AA1092" s="11" t="str">
        <f t="shared" si="81"/>
        <v>22 Nov 1972</v>
      </c>
      <c r="AD1092" s="14" t="str">
        <f t="shared" si="82"/>
        <v>22 Nov 1972</v>
      </c>
      <c r="AE1092">
        <f t="shared" ca="1" si="83"/>
        <v>53</v>
      </c>
      <c r="AH1092" s="16">
        <v>8835.26</v>
      </c>
    </row>
    <row r="1093" spans="1:34" ht="15.6" x14ac:dyDescent="0.3">
      <c r="A1093" s="1"/>
      <c r="B1093" s="1" t="s">
        <v>3473</v>
      </c>
      <c r="C1093" s="1" t="s">
        <v>6575</v>
      </c>
      <c r="D1093" t="s">
        <v>5613</v>
      </c>
      <c r="E1093" t="s">
        <v>6576</v>
      </c>
      <c r="H1093">
        <v>0</v>
      </c>
      <c r="K1093" t="s">
        <v>2380</v>
      </c>
      <c r="L1093" t="s">
        <v>2380</v>
      </c>
      <c r="O1093">
        <v>27.11</v>
      </c>
      <c r="P1093" t="str">
        <f t="shared" si="84"/>
        <v>Overweight</v>
      </c>
      <c r="S1093">
        <v>6.7</v>
      </c>
      <c r="T1093" t="str">
        <f t="shared" si="80"/>
        <v>diabetes</v>
      </c>
      <c r="X1093">
        <v>1974</v>
      </c>
      <c r="Y1093" t="s">
        <v>18</v>
      </c>
      <c r="Z1093">
        <v>18</v>
      </c>
      <c r="AA1093" s="11" t="str">
        <f t="shared" si="81"/>
        <v>18 Jun 1974</v>
      </c>
      <c r="AD1093" s="14" t="str">
        <f t="shared" si="82"/>
        <v>18 Jun 1974</v>
      </c>
      <c r="AE1093">
        <f t="shared" ca="1" si="83"/>
        <v>52</v>
      </c>
      <c r="AH1093" s="16">
        <v>8871.15</v>
      </c>
    </row>
    <row r="1094" spans="1:34" ht="15.6" x14ac:dyDescent="0.3">
      <c r="A1094" s="1"/>
      <c r="B1094" s="1" t="s">
        <v>3474</v>
      </c>
      <c r="C1094" s="1" t="s">
        <v>6577</v>
      </c>
      <c r="D1094" t="s">
        <v>4732</v>
      </c>
      <c r="E1094" t="s">
        <v>6578</v>
      </c>
      <c r="H1094">
        <v>1</v>
      </c>
      <c r="K1094" t="s">
        <v>2380</v>
      </c>
      <c r="L1094" t="s">
        <v>2380</v>
      </c>
      <c r="O1094">
        <v>26.6</v>
      </c>
      <c r="P1094" t="str">
        <f t="shared" si="84"/>
        <v>Overweight</v>
      </c>
      <c r="S1094">
        <v>5.27</v>
      </c>
      <c r="T1094" t="str">
        <f t="shared" ref="T1094:T1157" si="85">IF(S1094&lt;5.7,"normal",IF(S1094&lt;6.5,"Prediabetes",IF(S1094&gt;6.5,"diabetes")))</f>
        <v>normal</v>
      </c>
      <c r="X1094">
        <v>1973</v>
      </c>
      <c r="Y1094" t="s">
        <v>20</v>
      </c>
      <c r="Z1094">
        <v>9</v>
      </c>
      <c r="AA1094" s="11" t="str">
        <f t="shared" ref="AA1094:AA1157" si="86">CONCATENATE(Z1094," ",Y1094," ", X1094)</f>
        <v>9 Sep 1973</v>
      </c>
      <c r="AD1094" s="14" t="str">
        <f t="shared" ref="AD1094:AD1157" si="87">CONCATENATE(Z1094," ",Y1094," ",X1094)</f>
        <v>9 Sep 1973</v>
      </c>
      <c r="AE1094">
        <f t="shared" ref="AE1094:AE1157" ca="1" si="88">DATEDIF(AD1094,TODAY(),"y")</f>
        <v>53</v>
      </c>
      <c r="AH1094" s="16">
        <v>8890.59</v>
      </c>
    </row>
    <row r="1095" spans="1:34" ht="15.6" x14ac:dyDescent="0.3">
      <c r="A1095" s="1"/>
      <c r="B1095" s="1" t="s">
        <v>3475</v>
      </c>
      <c r="C1095" s="1" t="s">
        <v>6494</v>
      </c>
      <c r="D1095" t="s">
        <v>4732</v>
      </c>
      <c r="E1095" t="s">
        <v>6579</v>
      </c>
      <c r="H1095">
        <v>0</v>
      </c>
      <c r="K1095" t="s">
        <v>2380</v>
      </c>
      <c r="L1095" t="s">
        <v>2380</v>
      </c>
      <c r="O1095">
        <v>30.41</v>
      </c>
      <c r="P1095" t="str">
        <f t="shared" ref="P1095:P1158" si="89">IF(O1095&lt;18.5,"Underweight",IF(O1095&lt;25,"Normal Weight",IF(O1095&lt;30,"Overweight","Obesity")))</f>
        <v>Obesity</v>
      </c>
      <c r="S1095">
        <v>7.72</v>
      </c>
      <c r="T1095" t="str">
        <f t="shared" si="85"/>
        <v>diabetes</v>
      </c>
      <c r="X1095">
        <v>1978</v>
      </c>
      <c r="Y1095" t="s">
        <v>30</v>
      </c>
      <c r="Z1095">
        <v>16</v>
      </c>
      <c r="AA1095" s="11" t="str">
        <f t="shared" si="86"/>
        <v>16 Dec 1978</v>
      </c>
      <c r="AD1095" s="14" t="str">
        <f t="shared" si="87"/>
        <v>16 Dec 1978</v>
      </c>
      <c r="AE1095">
        <f t="shared" ca="1" si="88"/>
        <v>47</v>
      </c>
      <c r="AH1095" s="16">
        <v>8891.14</v>
      </c>
    </row>
    <row r="1096" spans="1:34" ht="15.6" x14ac:dyDescent="0.3">
      <c r="A1096" s="1"/>
      <c r="B1096" s="1" t="s">
        <v>3476</v>
      </c>
      <c r="C1096" s="1" t="s">
        <v>6580</v>
      </c>
      <c r="D1096" t="s">
        <v>4735</v>
      </c>
      <c r="E1096" t="s">
        <v>6581</v>
      </c>
      <c r="H1096">
        <v>2</v>
      </c>
      <c r="K1096" t="s">
        <v>2380</v>
      </c>
      <c r="L1096" t="s">
        <v>2380</v>
      </c>
      <c r="O1096">
        <v>28.98</v>
      </c>
      <c r="P1096" t="str">
        <f t="shared" si="89"/>
        <v>Overweight</v>
      </c>
      <c r="S1096">
        <v>8.68</v>
      </c>
      <c r="T1096" t="str">
        <f t="shared" si="85"/>
        <v>diabetes</v>
      </c>
      <c r="X1096">
        <v>1997</v>
      </c>
      <c r="Y1096" t="s">
        <v>15</v>
      </c>
      <c r="Z1096">
        <v>28</v>
      </c>
      <c r="AA1096" s="11" t="str">
        <f t="shared" si="86"/>
        <v>28 Nov 1997</v>
      </c>
      <c r="AD1096" s="14" t="str">
        <f t="shared" si="87"/>
        <v>28 Nov 1997</v>
      </c>
      <c r="AE1096">
        <f t="shared" ca="1" si="88"/>
        <v>28</v>
      </c>
      <c r="AH1096" s="16">
        <v>8906.14</v>
      </c>
    </row>
    <row r="1097" spans="1:34" ht="15.6" x14ac:dyDescent="0.3">
      <c r="A1097" s="1"/>
      <c r="B1097" s="1" t="s">
        <v>3477</v>
      </c>
      <c r="C1097" s="1" t="s">
        <v>6582</v>
      </c>
      <c r="D1097" t="s">
        <v>4732</v>
      </c>
      <c r="E1097" t="s">
        <v>6583</v>
      </c>
      <c r="H1097">
        <v>0</v>
      </c>
      <c r="K1097" t="s">
        <v>2380</v>
      </c>
      <c r="L1097" t="s">
        <v>2380</v>
      </c>
      <c r="O1097">
        <v>31.24</v>
      </c>
      <c r="P1097" t="str">
        <f t="shared" si="89"/>
        <v>Obesity</v>
      </c>
      <c r="S1097">
        <v>9.8000000000000007</v>
      </c>
      <c r="T1097" t="str">
        <f t="shared" si="85"/>
        <v>diabetes</v>
      </c>
      <c r="X1097">
        <v>1967</v>
      </c>
      <c r="Y1097" t="s">
        <v>20</v>
      </c>
      <c r="Z1097">
        <v>6</v>
      </c>
      <c r="AA1097" s="11" t="str">
        <f t="shared" si="86"/>
        <v>6 Sep 1967</v>
      </c>
      <c r="AD1097" s="14" t="str">
        <f t="shared" si="87"/>
        <v>6 Sep 1967</v>
      </c>
      <c r="AE1097">
        <f t="shared" ca="1" si="88"/>
        <v>59</v>
      </c>
      <c r="AH1097" s="16">
        <v>8908.4699999999993</v>
      </c>
    </row>
    <row r="1098" spans="1:34" ht="15.6" x14ac:dyDescent="0.3">
      <c r="A1098" s="1"/>
      <c r="B1098" s="1" t="s">
        <v>3478</v>
      </c>
      <c r="C1098" s="1" t="s">
        <v>4859</v>
      </c>
      <c r="D1098" t="s">
        <v>4735</v>
      </c>
      <c r="E1098" t="s">
        <v>6182</v>
      </c>
      <c r="H1098">
        <v>0</v>
      </c>
      <c r="K1098" t="s">
        <v>2380</v>
      </c>
      <c r="L1098" t="s">
        <v>2380</v>
      </c>
      <c r="O1098">
        <v>31.54</v>
      </c>
      <c r="P1098" t="str">
        <f t="shared" si="89"/>
        <v>Obesity</v>
      </c>
      <c r="S1098">
        <v>4.4400000000000004</v>
      </c>
      <c r="T1098" t="str">
        <f t="shared" si="85"/>
        <v>normal</v>
      </c>
      <c r="X1098">
        <v>1975</v>
      </c>
      <c r="Y1098" t="s">
        <v>10</v>
      </c>
      <c r="Z1098">
        <v>7</v>
      </c>
      <c r="AA1098" s="11" t="str">
        <f t="shared" si="86"/>
        <v>7 Jul 1975</v>
      </c>
      <c r="AD1098" s="14" t="str">
        <f t="shared" si="87"/>
        <v>7 Jul 1975</v>
      </c>
      <c r="AE1098">
        <f t="shared" ca="1" si="88"/>
        <v>51</v>
      </c>
      <c r="AH1098" s="16">
        <v>8930.93</v>
      </c>
    </row>
    <row r="1099" spans="1:34" ht="15.6" x14ac:dyDescent="0.3">
      <c r="A1099" s="1"/>
      <c r="B1099" s="1" t="s">
        <v>3479</v>
      </c>
      <c r="C1099" s="1" t="s">
        <v>6584</v>
      </c>
      <c r="D1099" t="s">
        <v>4735</v>
      </c>
      <c r="E1099" t="s">
        <v>5036</v>
      </c>
      <c r="H1099">
        <v>2</v>
      </c>
      <c r="K1099" t="s">
        <v>2380</v>
      </c>
      <c r="L1099" t="s">
        <v>2380</v>
      </c>
      <c r="O1099">
        <v>38.6</v>
      </c>
      <c r="P1099" t="str">
        <f t="shared" si="89"/>
        <v>Obesity</v>
      </c>
      <c r="S1099">
        <v>7.19</v>
      </c>
      <c r="T1099" t="str">
        <f t="shared" si="85"/>
        <v>diabetes</v>
      </c>
      <c r="X1099">
        <v>1972</v>
      </c>
      <c r="Y1099" t="s">
        <v>18</v>
      </c>
      <c r="Z1099">
        <v>6</v>
      </c>
      <c r="AA1099" s="11" t="str">
        <f t="shared" si="86"/>
        <v>6 Jun 1972</v>
      </c>
      <c r="AD1099" s="14" t="str">
        <f t="shared" si="87"/>
        <v>6 Jun 1972</v>
      </c>
      <c r="AE1099">
        <f t="shared" ca="1" si="88"/>
        <v>54</v>
      </c>
      <c r="AH1099" s="16">
        <v>8932.08</v>
      </c>
    </row>
    <row r="1100" spans="1:34" ht="15.6" x14ac:dyDescent="0.3">
      <c r="A1100" s="1"/>
      <c r="B1100" s="1" t="s">
        <v>3480</v>
      </c>
      <c r="C1100" s="1" t="s">
        <v>6585</v>
      </c>
      <c r="D1100" t="s">
        <v>5613</v>
      </c>
      <c r="E1100" t="s">
        <v>6586</v>
      </c>
      <c r="H1100">
        <v>0</v>
      </c>
      <c r="K1100" t="s">
        <v>2380</v>
      </c>
      <c r="L1100" t="s">
        <v>2380</v>
      </c>
      <c r="O1100">
        <v>37.950000000000003</v>
      </c>
      <c r="P1100" t="str">
        <f t="shared" si="89"/>
        <v>Obesity</v>
      </c>
      <c r="S1100">
        <v>6.06</v>
      </c>
      <c r="T1100" t="str">
        <f t="shared" si="85"/>
        <v>Prediabetes</v>
      </c>
      <c r="X1100">
        <v>1976</v>
      </c>
      <c r="Y1100" t="s">
        <v>30</v>
      </c>
      <c r="Z1100">
        <v>25</v>
      </c>
      <c r="AA1100" s="11" t="str">
        <f t="shared" si="86"/>
        <v>25 Dec 1976</v>
      </c>
      <c r="AD1100" s="14" t="str">
        <f t="shared" si="87"/>
        <v>25 Dec 1976</v>
      </c>
      <c r="AE1100">
        <f t="shared" ca="1" si="88"/>
        <v>49</v>
      </c>
      <c r="AH1100" s="16">
        <v>8944.1200000000008</v>
      </c>
    </row>
    <row r="1101" spans="1:34" ht="15.6" x14ac:dyDescent="0.3">
      <c r="A1101" s="1"/>
      <c r="B1101" s="1" t="s">
        <v>3481</v>
      </c>
      <c r="C1101" s="1" t="s">
        <v>6587</v>
      </c>
      <c r="D1101" t="s">
        <v>4732</v>
      </c>
      <c r="E1101" t="s">
        <v>6588</v>
      </c>
      <c r="H1101">
        <v>0</v>
      </c>
      <c r="K1101" t="s">
        <v>2380</v>
      </c>
      <c r="L1101" t="s">
        <v>2380</v>
      </c>
      <c r="O1101">
        <v>38.97</v>
      </c>
      <c r="P1101" t="str">
        <f t="shared" si="89"/>
        <v>Obesity</v>
      </c>
      <c r="S1101">
        <v>5.12</v>
      </c>
      <c r="T1101" t="str">
        <f t="shared" si="85"/>
        <v>normal</v>
      </c>
      <c r="X1101">
        <v>1992</v>
      </c>
      <c r="Y1101" t="s">
        <v>20</v>
      </c>
      <c r="Z1101">
        <v>27</v>
      </c>
      <c r="AA1101" s="11" t="str">
        <f t="shared" si="86"/>
        <v>27 Sep 1992</v>
      </c>
      <c r="AD1101" s="14" t="str">
        <f t="shared" si="87"/>
        <v>27 Sep 1992</v>
      </c>
      <c r="AE1101">
        <f t="shared" ca="1" si="88"/>
        <v>34</v>
      </c>
      <c r="AH1101" s="16">
        <v>8954.99</v>
      </c>
    </row>
    <row r="1102" spans="1:34" ht="15.6" x14ac:dyDescent="0.3">
      <c r="A1102" s="1"/>
      <c r="B1102" s="1" t="s">
        <v>3482</v>
      </c>
      <c r="C1102" s="1" t="s">
        <v>6589</v>
      </c>
      <c r="D1102" t="s">
        <v>4732</v>
      </c>
      <c r="E1102" t="s">
        <v>5960</v>
      </c>
      <c r="H1102">
        <v>0</v>
      </c>
      <c r="K1102" t="s">
        <v>2380</v>
      </c>
      <c r="L1102" t="s">
        <v>2380</v>
      </c>
      <c r="O1102">
        <v>21.2</v>
      </c>
      <c r="P1102" t="str">
        <f t="shared" si="89"/>
        <v>Normal Weight</v>
      </c>
      <c r="S1102">
        <v>10.72</v>
      </c>
      <c r="T1102" t="str">
        <f t="shared" si="85"/>
        <v>diabetes</v>
      </c>
      <c r="X1102">
        <v>1974</v>
      </c>
      <c r="Y1102" t="s">
        <v>35</v>
      </c>
      <c r="Z1102">
        <v>17</v>
      </c>
      <c r="AA1102" s="11" t="str">
        <f t="shared" si="86"/>
        <v>17 Aug 1974</v>
      </c>
      <c r="AD1102" s="14" t="str">
        <f t="shared" si="87"/>
        <v>17 Aug 1974</v>
      </c>
      <c r="AE1102">
        <f t="shared" ca="1" si="88"/>
        <v>52</v>
      </c>
      <c r="AH1102" s="16">
        <v>8964.06</v>
      </c>
    </row>
    <row r="1103" spans="1:34" ht="15.6" x14ac:dyDescent="0.3">
      <c r="A1103" s="1"/>
      <c r="B1103" s="1" t="s">
        <v>3483</v>
      </c>
      <c r="C1103" s="1" t="s">
        <v>5218</v>
      </c>
      <c r="D1103" t="s">
        <v>4732</v>
      </c>
      <c r="E1103" t="s">
        <v>6590</v>
      </c>
      <c r="H1103">
        <v>1</v>
      </c>
      <c r="K1103" t="s">
        <v>2380</v>
      </c>
      <c r="L1103" t="s">
        <v>2380</v>
      </c>
      <c r="O1103">
        <v>23.96</v>
      </c>
      <c r="P1103" t="str">
        <f t="shared" si="89"/>
        <v>Normal Weight</v>
      </c>
      <c r="S1103">
        <v>9.58</v>
      </c>
      <c r="T1103" t="str">
        <f t="shared" si="85"/>
        <v>diabetes</v>
      </c>
      <c r="X1103">
        <v>1983</v>
      </c>
      <c r="Y1103" t="s">
        <v>10</v>
      </c>
      <c r="Z1103">
        <v>15</v>
      </c>
      <c r="AA1103" s="11" t="str">
        <f t="shared" si="86"/>
        <v>15 Jul 1983</v>
      </c>
      <c r="AD1103" s="14" t="str">
        <f t="shared" si="87"/>
        <v>15 Jul 1983</v>
      </c>
      <c r="AE1103">
        <f t="shared" ca="1" si="88"/>
        <v>43</v>
      </c>
      <c r="AH1103" s="16">
        <v>8965.7999999999993</v>
      </c>
    </row>
    <row r="1104" spans="1:34" ht="15.6" x14ac:dyDescent="0.3">
      <c r="A1104" s="1"/>
      <c r="B1104" s="1" t="s">
        <v>3484</v>
      </c>
      <c r="C1104" s="1" t="s">
        <v>6591</v>
      </c>
      <c r="D1104" t="s">
        <v>4735</v>
      </c>
      <c r="E1104" t="s">
        <v>6592</v>
      </c>
      <c r="H1104">
        <v>1</v>
      </c>
      <c r="K1104" t="s">
        <v>2380</v>
      </c>
      <c r="L1104" t="s">
        <v>2380</v>
      </c>
      <c r="O1104">
        <v>35.93</v>
      </c>
      <c r="P1104" t="str">
        <f t="shared" si="89"/>
        <v>Obesity</v>
      </c>
      <c r="S1104">
        <v>6.4</v>
      </c>
      <c r="T1104" t="str">
        <f t="shared" si="85"/>
        <v>Prediabetes</v>
      </c>
      <c r="X1104">
        <v>1974</v>
      </c>
      <c r="Y1104" t="s">
        <v>20</v>
      </c>
      <c r="Z1104">
        <v>8</v>
      </c>
      <c r="AA1104" s="11" t="str">
        <f t="shared" si="86"/>
        <v>8 Sep 1974</v>
      </c>
      <c r="AD1104" s="14" t="str">
        <f t="shared" si="87"/>
        <v>8 Sep 1974</v>
      </c>
      <c r="AE1104">
        <f t="shared" ca="1" si="88"/>
        <v>52</v>
      </c>
      <c r="AH1104" s="16">
        <v>8968.33</v>
      </c>
    </row>
    <row r="1105" spans="1:34" ht="15.6" x14ac:dyDescent="0.3">
      <c r="A1105" s="1"/>
      <c r="B1105" s="1" t="s">
        <v>3485</v>
      </c>
      <c r="C1105" s="1" t="s">
        <v>6593</v>
      </c>
      <c r="D1105" t="s">
        <v>5613</v>
      </c>
      <c r="E1105" t="s">
        <v>5557</v>
      </c>
      <c r="H1105">
        <v>2</v>
      </c>
      <c r="K1105" t="s">
        <v>2380</v>
      </c>
      <c r="L1105" t="s">
        <v>2380</v>
      </c>
      <c r="O1105">
        <v>26.11</v>
      </c>
      <c r="P1105" t="str">
        <f t="shared" si="89"/>
        <v>Overweight</v>
      </c>
      <c r="S1105">
        <v>6.8</v>
      </c>
      <c r="T1105" t="str">
        <f t="shared" si="85"/>
        <v>diabetes</v>
      </c>
      <c r="X1105">
        <v>1974</v>
      </c>
      <c r="Y1105" t="s">
        <v>10</v>
      </c>
      <c r="Z1105">
        <v>21</v>
      </c>
      <c r="AA1105" s="11" t="str">
        <f t="shared" si="86"/>
        <v>21 Jul 1974</v>
      </c>
      <c r="AD1105" s="14" t="str">
        <f t="shared" si="87"/>
        <v>21 Jul 1974</v>
      </c>
      <c r="AE1105">
        <f t="shared" ca="1" si="88"/>
        <v>52</v>
      </c>
      <c r="AH1105" s="16">
        <v>8978.19</v>
      </c>
    </row>
    <row r="1106" spans="1:34" ht="15.6" x14ac:dyDescent="0.3">
      <c r="A1106" s="1"/>
      <c r="B1106" s="1" t="s">
        <v>3486</v>
      </c>
      <c r="C1106" s="1" t="s">
        <v>5601</v>
      </c>
      <c r="D1106" t="s">
        <v>4735</v>
      </c>
      <c r="E1106" t="s">
        <v>4749</v>
      </c>
      <c r="H1106">
        <v>2</v>
      </c>
      <c r="K1106" t="s">
        <v>2380</v>
      </c>
      <c r="L1106" t="s">
        <v>2380</v>
      </c>
      <c r="O1106">
        <v>32.299999999999997</v>
      </c>
      <c r="P1106" t="str">
        <f t="shared" si="89"/>
        <v>Obesity</v>
      </c>
      <c r="S1106">
        <v>9.48</v>
      </c>
      <c r="T1106" t="str">
        <f t="shared" si="85"/>
        <v>diabetes</v>
      </c>
      <c r="X1106">
        <v>1973</v>
      </c>
      <c r="Y1106" t="s">
        <v>37</v>
      </c>
      <c r="Z1106">
        <v>11</v>
      </c>
      <c r="AA1106" s="11" t="str">
        <f t="shared" si="86"/>
        <v>11 Oct 1973</v>
      </c>
      <c r="AD1106" s="14" t="str">
        <f t="shared" si="87"/>
        <v>11 Oct 1973</v>
      </c>
      <c r="AE1106">
        <f t="shared" ca="1" si="88"/>
        <v>53</v>
      </c>
      <c r="AH1106" s="16">
        <v>8988.16</v>
      </c>
    </row>
    <row r="1107" spans="1:34" ht="15.6" x14ac:dyDescent="0.3">
      <c r="A1107" s="1"/>
      <c r="B1107" s="1" t="s">
        <v>3487</v>
      </c>
      <c r="C1107" s="1" t="s">
        <v>6594</v>
      </c>
      <c r="D1107" t="s">
        <v>4735</v>
      </c>
      <c r="E1107" t="s">
        <v>6595</v>
      </c>
      <c r="H1107">
        <v>2</v>
      </c>
      <c r="K1107" t="s">
        <v>2380</v>
      </c>
      <c r="L1107" t="s">
        <v>2380</v>
      </c>
      <c r="O1107">
        <v>28.69</v>
      </c>
      <c r="P1107" t="str">
        <f t="shared" si="89"/>
        <v>Overweight</v>
      </c>
      <c r="S1107">
        <v>7.45</v>
      </c>
      <c r="T1107" t="str">
        <f t="shared" si="85"/>
        <v>diabetes</v>
      </c>
      <c r="X1107">
        <v>1979</v>
      </c>
      <c r="Y1107" t="s">
        <v>30</v>
      </c>
      <c r="Z1107">
        <v>16</v>
      </c>
      <c r="AA1107" s="11" t="str">
        <f t="shared" si="86"/>
        <v>16 Dec 1979</v>
      </c>
      <c r="AD1107" s="14" t="str">
        <f t="shared" si="87"/>
        <v>16 Dec 1979</v>
      </c>
      <c r="AE1107">
        <f t="shared" ca="1" si="88"/>
        <v>46</v>
      </c>
      <c r="AH1107" s="16">
        <v>8998.43</v>
      </c>
    </row>
    <row r="1108" spans="1:34" ht="15.6" x14ac:dyDescent="0.3">
      <c r="A1108" s="1"/>
      <c r="B1108" s="1" t="s">
        <v>3488</v>
      </c>
      <c r="C1108" s="1" t="s">
        <v>6596</v>
      </c>
      <c r="D1108" t="s">
        <v>4732</v>
      </c>
      <c r="E1108" t="s">
        <v>6597</v>
      </c>
      <c r="H1108">
        <v>1</v>
      </c>
      <c r="K1108" t="s">
        <v>2380</v>
      </c>
      <c r="L1108" t="s">
        <v>2380</v>
      </c>
      <c r="O1108">
        <v>31.28</v>
      </c>
      <c r="P1108" t="str">
        <f t="shared" si="89"/>
        <v>Obesity</v>
      </c>
      <c r="S1108">
        <v>6.94</v>
      </c>
      <c r="T1108" t="str">
        <f t="shared" si="85"/>
        <v>diabetes</v>
      </c>
      <c r="X1108">
        <v>1993</v>
      </c>
      <c r="Y1108" t="s">
        <v>30</v>
      </c>
      <c r="Z1108">
        <v>1</v>
      </c>
      <c r="AA1108" s="11" t="str">
        <f t="shared" si="86"/>
        <v>1 Dec 1993</v>
      </c>
      <c r="AD1108" s="14" t="str">
        <f t="shared" si="87"/>
        <v>1 Dec 1993</v>
      </c>
      <c r="AE1108">
        <f t="shared" ca="1" si="88"/>
        <v>32</v>
      </c>
      <c r="AH1108" s="16">
        <v>9010.2000000000007</v>
      </c>
    </row>
    <row r="1109" spans="1:34" ht="15.6" x14ac:dyDescent="0.3">
      <c r="A1109" s="1"/>
      <c r="B1109" s="1" t="s">
        <v>3489</v>
      </c>
      <c r="C1109" s="1" t="s">
        <v>6598</v>
      </c>
      <c r="D1109" t="s">
        <v>4735</v>
      </c>
      <c r="E1109" t="s">
        <v>6599</v>
      </c>
      <c r="H1109">
        <v>0</v>
      </c>
      <c r="K1109" t="s">
        <v>2380</v>
      </c>
      <c r="L1109" t="s">
        <v>2380</v>
      </c>
      <c r="O1109">
        <v>30.21</v>
      </c>
      <c r="P1109" t="str">
        <f t="shared" si="89"/>
        <v>Obesity</v>
      </c>
      <c r="S1109">
        <v>7.83</v>
      </c>
      <c r="T1109" t="str">
        <f t="shared" si="85"/>
        <v>diabetes</v>
      </c>
      <c r="X1109">
        <v>1972</v>
      </c>
      <c r="Y1109" t="s">
        <v>30</v>
      </c>
      <c r="Z1109">
        <v>7</v>
      </c>
      <c r="AA1109" s="11" t="str">
        <f t="shared" si="86"/>
        <v>7 Dec 1972</v>
      </c>
      <c r="AD1109" s="14" t="str">
        <f t="shared" si="87"/>
        <v>7 Dec 1972</v>
      </c>
      <c r="AE1109">
        <f t="shared" ca="1" si="88"/>
        <v>53</v>
      </c>
      <c r="AH1109" s="16">
        <v>9048.0300000000007</v>
      </c>
    </row>
    <row r="1110" spans="1:34" ht="15.6" x14ac:dyDescent="0.3">
      <c r="A1110" s="1"/>
      <c r="B1110" s="1" t="s">
        <v>3490</v>
      </c>
      <c r="C1110" s="1" t="s">
        <v>6600</v>
      </c>
      <c r="D1110" t="s">
        <v>4735</v>
      </c>
      <c r="E1110" t="s">
        <v>4964</v>
      </c>
      <c r="H1110">
        <v>0</v>
      </c>
      <c r="K1110" t="s">
        <v>2380</v>
      </c>
      <c r="L1110" t="s">
        <v>2380</v>
      </c>
      <c r="O1110">
        <v>38.28</v>
      </c>
      <c r="P1110" t="str">
        <f t="shared" si="89"/>
        <v>Obesity</v>
      </c>
      <c r="S1110">
        <v>10.17</v>
      </c>
      <c r="T1110" t="str">
        <f t="shared" si="85"/>
        <v>diabetes</v>
      </c>
      <c r="X1110">
        <v>1972</v>
      </c>
      <c r="Y1110" t="s">
        <v>30</v>
      </c>
      <c r="Z1110">
        <v>2</v>
      </c>
      <c r="AA1110" s="11" t="str">
        <f t="shared" si="86"/>
        <v>2 Dec 1972</v>
      </c>
      <c r="AD1110" s="14" t="str">
        <f t="shared" si="87"/>
        <v>2 Dec 1972</v>
      </c>
      <c r="AE1110">
        <f t="shared" ca="1" si="88"/>
        <v>53</v>
      </c>
      <c r="AH1110" s="16">
        <v>9058.73</v>
      </c>
    </row>
    <row r="1111" spans="1:34" ht="15.6" x14ac:dyDescent="0.3">
      <c r="A1111" s="1"/>
      <c r="B1111" s="1" t="s">
        <v>3491</v>
      </c>
      <c r="C1111" s="1" t="s">
        <v>6601</v>
      </c>
      <c r="D1111" t="s">
        <v>4735</v>
      </c>
      <c r="E1111" t="s">
        <v>5792</v>
      </c>
      <c r="H1111">
        <v>0</v>
      </c>
      <c r="K1111" t="s">
        <v>2380</v>
      </c>
      <c r="L1111" t="s">
        <v>2380</v>
      </c>
      <c r="O1111">
        <v>29.9</v>
      </c>
      <c r="P1111" t="str">
        <f t="shared" si="89"/>
        <v>Overweight</v>
      </c>
      <c r="S1111">
        <v>8.9600000000000009</v>
      </c>
      <c r="T1111" t="str">
        <f t="shared" si="85"/>
        <v>diabetes</v>
      </c>
      <c r="X1111">
        <v>1977</v>
      </c>
      <c r="Y1111" t="s">
        <v>15</v>
      </c>
      <c r="Z1111">
        <v>4</v>
      </c>
      <c r="AA1111" s="11" t="str">
        <f t="shared" si="86"/>
        <v>4 Nov 1977</v>
      </c>
      <c r="AD1111" s="14" t="str">
        <f t="shared" si="87"/>
        <v>4 Nov 1977</v>
      </c>
      <c r="AE1111">
        <f t="shared" ca="1" si="88"/>
        <v>48</v>
      </c>
      <c r="AH1111" s="16">
        <v>9095.07</v>
      </c>
    </row>
    <row r="1112" spans="1:34" ht="15.6" x14ac:dyDescent="0.3">
      <c r="A1112" s="1"/>
      <c r="B1112" s="1" t="s">
        <v>3492</v>
      </c>
      <c r="C1112" s="1" t="s">
        <v>6602</v>
      </c>
      <c r="D1112" t="s">
        <v>4732</v>
      </c>
      <c r="E1112" t="s">
        <v>6603</v>
      </c>
      <c r="H1112">
        <v>2</v>
      </c>
      <c r="K1112" t="s">
        <v>2380</v>
      </c>
      <c r="L1112" t="s">
        <v>2380</v>
      </c>
      <c r="O1112">
        <v>23.18</v>
      </c>
      <c r="P1112" t="str">
        <f t="shared" si="89"/>
        <v>Normal Weight</v>
      </c>
      <c r="S1112">
        <v>6.96</v>
      </c>
      <c r="T1112" t="str">
        <f t="shared" si="85"/>
        <v>diabetes</v>
      </c>
      <c r="X1112">
        <v>1965</v>
      </c>
      <c r="Y1112" t="s">
        <v>15</v>
      </c>
      <c r="Z1112">
        <v>9</v>
      </c>
      <c r="AA1112" s="11" t="str">
        <f t="shared" si="86"/>
        <v>9 Nov 1965</v>
      </c>
      <c r="AD1112" s="14" t="str">
        <f t="shared" si="87"/>
        <v>9 Nov 1965</v>
      </c>
      <c r="AE1112">
        <f t="shared" ca="1" si="88"/>
        <v>60</v>
      </c>
      <c r="AH1112" s="16">
        <v>9095.94</v>
      </c>
    </row>
    <row r="1113" spans="1:34" ht="15.6" x14ac:dyDescent="0.3">
      <c r="A1113" s="1"/>
      <c r="B1113" s="1" t="s">
        <v>3493</v>
      </c>
      <c r="C1113" s="1" t="s">
        <v>6604</v>
      </c>
      <c r="D1113" t="s">
        <v>5613</v>
      </c>
      <c r="E1113" t="s">
        <v>6605</v>
      </c>
      <c r="H1113">
        <v>0</v>
      </c>
      <c r="K1113" t="s">
        <v>2380</v>
      </c>
      <c r="L1113" t="s">
        <v>2380</v>
      </c>
      <c r="O1113">
        <v>33.020000000000003</v>
      </c>
      <c r="P1113" t="str">
        <f t="shared" si="89"/>
        <v>Obesity</v>
      </c>
      <c r="S1113">
        <v>5.07</v>
      </c>
      <c r="T1113" t="str">
        <f t="shared" si="85"/>
        <v>normal</v>
      </c>
      <c r="X1113">
        <v>1977</v>
      </c>
      <c r="Y1113" t="s">
        <v>30</v>
      </c>
      <c r="Z1113">
        <v>2</v>
      </c>
      <c r="AA1113" s="11" t="str">
        <f t="shared" si="86"/>
        <v>2 Dec 1977</v>
      </c>
      <c r="AD1113" s="14" t="str">
        <f t="shared" si="87"/>
        <v>2 Dec 1977</v>
      </c>
      <c r="AE1113">
        <f t="shared" ca="1" si="88"/>
        <v>48</v>
      </c>
      <c r="AH1113" s="16">
        <v>9101.7999999999993</v>
      </c>
    </row>
    <row r="1114" spans="1:34" ht="15.6" x14ac:dyDescent="0.3">
      <c r="A1114" s="1"/>
      <c r="B1114" s="1" t="s">
        <v>3494</v>
      </c>
      <c r="C1114" s="1" t="s">
        <v>6606</v>
      </c>
      <c r="D1114" t="s">
        <v>5613</v>
      </c>
      <c r="E1114" t="s">
        <v>6607</v>
      </c>
      <c r="H1114">
        <v>2</v>
      </c>
      <c r="K1114" t="s">
        <v>2380</v>
      </c>
      <c r="L1114" t="s">
        <v>2380</v>
      </c>
      <c r="O1114">
        <v>27.29</v>
      </c>
      <c r="P1114" t="str">
        <f t="shared" si="89"/>
        <v>Overweight</v>
      </c>
      <c r="S1114">
        <v>5.85</v>
      </c>
      <c r="T1114" t="str">
        <f t="shared" si="85"/>
        <v>Prediabetes</v>
      </c>
      <c r="X1114">
        <v>1970</v>
      </c>
      <c r="Y1114" t="s">
        <v>35</v>
      </c>
      <c r="Z1114">
        <v>12</v>
      </c>
      <c r="AA1114" s="11" t="str">
        <f t="shared" si="86"/>
        <v>12 Aug 1970</v>
      </c>
      <c r="AD1114" s="14" t="str">
        <f t="shared" si="87"/>
        <v>12 Aug 1970</v>
      </c>
      <c r="AE1114">
        <f t="shared" ca="1" si="88"/>
        <v>56</v>
      </c>
      <c r="AH1114" s="16">
        <v>9140.9500000000007</v>
      </c>
    </row>
    <row r="1115" spans="1:34" ht="15.6" x14ac:dyDescent="0.3">
      <c r="A1115" s="1"/>
      <c r="B1115" s="1" t="s">
        <v>3495</v>
      </c>
      <c r="C1115" s="1" t="s">
        <v>5467</v>
      </c>
      <c r="D1115" t="s">
        <v>4732</v>
      </c>
      <c r="E1115" t="s">
        <v>4891</v>
      </c>
      <c r="H1115">
        <v>2</v>
      </c>
      <c r="K1115" t="s">
        <v>2380</v>
      </c>
      <c r="L1115" t="s">
        <v>2380</v>
      </c>
      <c r="O1115">
        <v>23.18</v>
      </c>
      <c r="P1115" t="str">
        <f t="shared" si="89"/>
        <v>Normal Weight</v>
      </c>
      <c r="S1115">
        <v>10.56</v>
      </c>
      <c r="T1115" t="str">
        <f t="shared" si="85"/>
        <v>diabetes</v>
      </c>
      <c r="X1115">
        <v>1970</v>
      </c>
      <c r="Y1115" t="s">
        <v>37</v>
      </c>
      <c r="Z1115">
        <v>18</v>
      </c>
      <c r="AA1115" s="11" t="str">
        <f t="shared" si="86"/>
        <v>18 Oct 1970</v>
      </c>
      <c r="AD1115" s="14" t="str">
        <f t="shared" si="87"/>
        <v>18 Oct 1970</v>
      </c>
      <c r="AE1115">
        <f t="shared" ca="1" si="88"/>
        <v>55</v>
      </c>
      <c r="AH1115" s="16">
        <v>9144.57</v>
      </c>
    </row>
    <row r="1116" spans="1:34" ht="15.6" x14ac:dyDescent="0.3">
      <c r="A1116" s="1"/>
      <c r="B1116" s="1" t="s">
        <v>3496</v>
      </c>
      <c r="C1116" s="1" t="s">
        <v>6608</v>
      </c>
      <c r="D1116" t="s">
        <v>5613</v>
      </c>
      <c r="E1116" t="s">
        <v>6609</v>
      </c>
      <c r="H1116">
        <v>0</v>
      </c>
      <c r="K1116" t="s">
        <v>2380</v>
      </c>
      <c r="L1116" t="s">
        <v>2380</v>
      </c>
      <c r="O1116">
        <v>32.659999999999997</v>
      </c>
      <c r="P1116" t="str">
        <f t="shared" si="89"/>
        <v>Obesity</v>
      </c>
      <c r="S1116">
        <v>8.92</v>
      </c>
      <c r="T1116" t="str">
        <f t="shared" si="85"/>
        <v>diabetes</v>
      </c>
      <c r="X1116">
        <v>1982</v>
      </c>
      <c r="Y1116" t="s">
        <v>30</v>
      </c>
      <c r="Z1116">
        <v>8</v>
      </c>
      <c r="AA1116" s="11" t="str">
        <f t="shared" si="86"/>
        <v>8 Dec 1982</v>
      </c>
      <c r="AD1116" s="14" t="str">
        <f t="shared" si="87"/>
        <v>8 Dec 1982</v>
      </c>
      <c r="AE1116">
        <f t="shared" ca="1" si="88"/>
        <v>43</v>
      </c>
      <c r="AH1116" s="16">
        <v>9147.5</v>
      </c>
    </row>
    <row r="1117" spans="1:34" ht="15.6" x14ac:dyDescent="0.3">
      <c r="A1117" s="1"/>
      <c r="B1117" s="1" t="s">
        <v>3497</v>
      </c>
      <c r="C1117" s="1" t="s">
        <v>6610</v>
      </c>
      <c r="D1117" t="s">
        <v>4735</v>
      </c>
      <c r="E1117" t="s">
        <v>4921</v>
      </c>
      <c r="H1117">
        <v>0</v>
      </c>
      <c r="K1117" t="s">
        <v>2380</v>
      </c>
      <c r="L1117" t="s">
        <v>2380</v>
      </c>
      <c r="O1117">
        <v>30.78</v>
      </c>
      <c r="P1117" t="str">
        <f t="shared" si="89"/>
        <v>Obesity</v>
      </c>
      <c r="S1117">
        <v>8.6300000000000008</v>
      </c>
      <c r="T1117" t="str">
        <f t="shared" si="85"/>
        <v>diabetes</v>
      </c>
      <c r="X1117">
        <v>1990</v>
      </c>
      <c r="Y1117" t="s">
        <v>35</v>
      </c>
      <c r="Z1117">
        <v>23</v>
      </c>
      <c r="AA1117" s="11" t="str">
        <f t="shared" si="86"/>
        <v>23 Aug 1990</v>
      </c>
      <c r="AD1117" s="14" t="str">
        <f t="shared" si="87"/>
        <v>23 Aug 1990</v>
      </c>
      <c r="AE1117">
        <f t="shared" ca="1" si="88"/>
        <v>36</v>
      </c>
      <c r="AH1117" s="16">
        <v>9159.51</v>
      </c>
    </row>
    <row r="1118" spans="1:34" ht="15.6" x14ac:dyDescent="0.3">
      <c r="A1118" s="1"/>
      <c r="B1118" s="1" t="s">
        <v>3498</v>
      </c>
      <c r="C1118" s="1" t="s">
        <v>6611</v>
      </c>
      <c r="D1118" t="s">
        <v>4732</v>
      </c>
      <c r="E1118" t="s">
        <v>6612</v>
      </c>
      <c r="H1118">
        <v>1</v>
      </c>
      <c r="K1118" t="s">
        <v>2380</v>
      </c>
      <c r="L1118" t="s">
        <v>2380</v>
      </c>
      <c r="O1118">
        <v>47.2</v>
      </c>
      <c r="P1118" t="str">
        <f t="shared" si="89"/>
        <v>Obesity</v>
      </c>
      <c r="S1118">
        <v>6.29</v>
      </c>
      <c r="T1118" t="str">
        <f t="shared" si="85"/>
        <v>Prediabetes</v>
      </c>
      <c r="X1118">
        <v>1970</v>
      </c>
      <c r="Y1118" t="s">
        <v>37</v>
      </c>
      <c r="Z1118">
        <v>24</v>
      </c>
      <c r="AA1118" s="11" t="str">
        <f t="shared" si="86"/>
        <v>24 Oct 1970</v>
      </c>
      <c r="AD1118" s="14" t="str">
        <f t="shared" si="87"/>
        <v>24 Oct 1970</v>
      </c>
      <c r="AE1118">
        <f t="shared" ca="1" si="88"/>
        <v>55</v>
      </c>
      <c r="AH1118" s="16">
        <v>9171.75</v>
      </c>
    </row>
    <row r="1119" spans="1:34" ht="15.6" x14ac:dyDescent="0.3">
      <c r="A1119" s="1"/>
      <c r="B1119" s="1" t="s">
        <v>3499</v>
      </c>
      <c r="C1119" s="1" t="s">
        <v>6613</v>
      </c>
      <c r="D1119" t="s">
        <v>4732</v>
      </c>
      <c r="E1119" t="s">
        <v>6614</v>
      </c>
      <c r="H1119">
        <v>2</v>
      </c>
      <c r="K1119" t="s">
        <v>2380</v>
      </c>
      <c r="L1119" t="s">
        <v>2380</v>
      </c>
      <c r="O1119">
        <v>31.6</v>
      </c>
      <c r="P1119" t="str">
        <f t="shared" si="89"/>
        <v>Obesity</v>
      </c>
      <c r="S1119">
        <v>5.75</v>
      </c>
      <c r="T1119" t="str">
        <f t="shared" si="85"/>
        <v>Prediabetes</v>
      </c>
      <c r="X1119">
        <v>1971</v>
      </c>
      <c r="Y1119" t="s">
        <v>30</v>
      </c>
      <c r="Z1119">
        <v>29</v>
      </c>
      <c r="AA1119" s="11" t="str">
        <f t="shared" si="86"/>
        <v>29 Dec 1971</v>
      </c>
      <c r="AD1119" s="14" t="str">
        <f t="shared" si="87"/>
        <v>29 Dec 1971</v>
      </c>
      <c r="AE1119">
        <f t="shared" ca="1" si="88"/>
        <v>54</v>
      </c>
      <c r="AH1119" s="16">
        <v>9174.14</v>
      </c>
    </row>
    <row r="1120" spans="1:34" ht="15.6" x14ac:dyDescent="0.3">
      <c r="A1120" s="1"/>
      <c r="B1120" s="1" t="s">
        <v>3500</v>
      </c>
      <c r="C1120" s="1" t="s">
        <v>6615</v>
      </c>
      <c r="D1120" t="s">
        <v>4732</v>
      </c>
      <c r="E1120" t="s">
        <v>6616</v>
      </c>
      <c r="H1120">
        <v>1</v>
      </c>
      <c r="K1120" t="s">
        <v>2380</v>
      </c>
      <c r="L1120" t="s">
        <v>2380</v>
      </c>
      <c r="O1120">
        <v>33.914999999999999</v>
      </c>
      <c r="P1120" t="str">
        <f t="shared" si="89"/>
        <v>Obesity</v>
      </c>
      <c r="S1120">
        <v>6.66</v>
      </c>
      <c r="T1120" t="str">
        <f t="shared" si="85"/>
        <v>diabetes</v>
      </c>
      <c r="X1120">
        <v>1973</v>
      </c>
      <c r="Y1120" t="s">
        <v>30</v>
      </c>
      <c r="Z1120">
        <v>25</v>
      </c>
      <c r="AA1120" s="11" t="str">
        <f t="shared" si="86"/>
        <v>25 Dec 1973</v>
      </c>
      <c r="AD1120" s="14" t="str">
        <f t="shared" si="87"/>
        <v>25 Dec 1973</v>
      </c>
      <c r="AE1120">
        <f t="shared" ca="1" si="88"/>
        <v>52</v>
      </c>
      <c r="AH1120" s="16">
        <v>9182.17</v>
      </c>
    </row>
    <row r="1121" spans="1:34" ht="15.6" x14ac:dyDescent="0.3">
      <c r="A1121" s="1"/>
      <c r="B1121" s="1" t="s">
        <v>3501</v>
      </c>
      <c r="C1121" s="1" t="s">
        <v>6617</v>
      </c>
      <c r="D1121" t="s">
        <v>4732</v>
      </c>
      <c r="E1121" t="s">
        <v>6618</v>
      </c>
      <c r="H1121">
        <v>2</v>
      </c>
      <c r="K1121" t="s">
        <v>2380</v>
      </c>
      <c r="L1121" t="s">
        <v>2380</v>
      </c>
      <c r="O1121">
        <v>23.54</v>
      </c>
      <c r="P1121" t="str">
        <f t="shared" si="89"/>
        <v>Normal Weight</v>
      </c>
      <c r="S1121">
        <v>5.0999999999999996</v>
      </c>
      <c r="T1121" t="str">
        <f t="shared" si="85"/>
        <v>normal</v>
      </c>
      <c r="X1121">
        <v>1976</v>
      </c>
      <c r="Y1121" t="s">
        <v>20</v>
      </c>
      <c r="Z1121">
        <v>10</v>
      </c>
      <c r="AA1121" s="11" t="str">
        <f t="shared" si="86"/>
        <v>10 Sep 1976</v>
      </c>
      <c r="AD1121" s="14" t="str">
        <f t="shared" si="87"/>
        <v>10 Sep 1976</v>
      </c>
      <c r="AE1121">
        <f t="shared" ca="1" si="88"/>
        <v>50</v>
      </c>
      <c r="AH1121" s="16">
        <v>9193.84</v>
      </c>
    </row>
    <row r="1122" spans="1:34" ht="15.6" x14ac:dyDescent="0.3">
      <c r="A1122" s="1"/>
      <c r="B1122" s="1" t="s">
        <v>3502</v>
      </c>
      <c r="C1122" s="1" t="s">
        <v>6619</v>
      </c>
      <c r="D1122" t="s">
        <v>4732</v>
      </c>
      <c r="E1122" t="s">
        <v>5171</v>
      </c>
      <c r="H1122">
        <v>2</v>
      </c>
      <c r="K1122" t="s">
        <v>2380</v>
      </c>
      <c r="L1122" t="s">
        <v>2380</v>
      </c>
      <c r="O1122">
        <v>27.074999999999999</v>
      </c>
      <c r="P1122" t="str">
        <f t="shared" si="89"/>
        <v>Overweight</v>
      </c>
      <c r="S1122">
        <v>4.41</v>
      </c>
      <c r="T1122" t="str">
        <f t="shared" si="85"/>
        <v>normal</v>
      </c>
      <c r="X1122">
        <v>1986</v>
      </c>
      <c r="Y1122" t="s">
        <v>30</v>
      </c>
      <c r="Z1122">
        <v>25</v>
      </c>
      <c r="AA1122" s="11" t="str">
        <f t="shared" si="86"/>
        <v>25 Dec 1986</v>
      </c>
      <c r="AD1122" s="14" t="str">
        <f t="shared" si="87"/>
        <v>25 Dec 1986</v>
      </c>
      <c r="AE1122">
        <f t="shared" ca="1" si="88"/>
        <v>39</v>
      </c>
      <c r="AH1122" s="16">
        <v>9210.06</v>
      </c>
    </row>
    <row r="1123" spans="1:34" ht="15.6" x14ac:dyDescent="0.3">
      <c r="A1123" s="1"/>
      <c r="B1123" s="1" t="s">
        <v>3503</v>
      </c>
      <c r="C1123" s="1" t="s">
        <v>6620</v>
      </c>
      <c r="D1123" t="s">
        <v>4735</v>
      </c>
      <c r="E1123" t="s">
        <v>6621</v>
      </c>
      <c r="H1123">
        <v>0</v>
      </c>
      <c r="K1123" t="s">
        <v>2380</v>
      </c>
      <c r="L1123" t="s">
        <v>2380</v>
      </c>
      <c r="O1123">
        <v>25.8</v>
      </c>
      <c r="P1123" t="str">
        <f t="shared" si="89"/>
        <v>Overweight</v>
      </c>
      <c r="S1123">
        <v>5.52</v>
      </c>
      <c r="T1123" t="str">
        <f t="shared" si="85"/>
        <v>normal</v>
      </c>
      <c r="X1123">
        <v>1981</v>
      </c>
      <c r="Y1123" t="s">
        <v>30</v>
      </c>
      <c r="Z1123">
        <v>5</v>
      </c>
      <c r="AA1123" s="11" t="str">
        <f t="shared" si="86"/>
        <v>5 Dec 1981</v>
      </c>
      <c r="AD1123" s="14" t="str">
        <f t="shared" si="87"/>
        <v>5 Dec 1981</v>
      </c>
      <c r="AE1123">
        <f t="shared" ca="1" si="88"/>
        <v>44</v>
      </c>
      <c r="AH1123" s="16">
        <v>9222.4</v>
      </c>
    </row>
    <row r="1124" spans="1:34" ht="15.6" x14ac:dyDescent="0.3">
      <c r="A1124" s="1"/>
      <c r="B1124" s="1" t="s">
        <v>3504</v>
      </c>
      <c r="C1124" s="1" t="s">
        <v>6622</v>
      </c>
      <c r="D1124" t="s">
        <v>4735</v>
      </c>
      <c r="E1124" t="s">
        <v>6623</v>
      </c>
      <c r="H1124">
        <v>1</v>
      </c>
      <c r="K1124" t="s">
        <v>2380</v>
      </c>
      <c r="L1124" t="s">
        <v>2380</v>
      </c>
      <c r="O1124">
        <v>36.1</v>
      </c>
      <c r="P1124" t="str">
        <f t="shared" si="89"/>
        <v>Obesity</v>
      </c>
      <c r="S1124">
        <v>4.62</v>
      </c>
      <c r="T1124" t="str">
        <f t="shared" si="85"/>
        <v>normal</v>
      </c>
      <c r="X1124">
        <v>1975</v>
      </c>
      <c r="Y1124" t="s">
        <v>30</v>
      </c>
      <c r="Z1124">
        <v>6</v>
      </c>
      <c r="AA1124" s="11" t="str">
        <f t="shared" si="86"/>
        <v>6 Dec 1975</v>
      </c>
      <c r="AD1124" s="14" t="str">
        <f t="shared" si="87"/>
        <v>6 Dec 1975</v>
      </c>
      <c r="AE1124">
        <f t="shared" ca="1" si="88"/>
        <v>50</v>
      </c>
      <c r="AH1124" s="16">
        <v>9225.26</v>
      </c>
    </row>
    <row r="1125" spans="1:34" ht="15.6" x14ac:dyDescent="0.3">
      <c r="A1125" s="1"/>
      <c r="B1125" s="1" t="s">
        <v>3505</v>
      </c>
      <c r="C1125" s="1" t="s">
        <v>6624</v>
      </c>
      <c r="D1125" t="s">
        <v>4735</v>
      </c>
      <c r="E1125" t="s">
        <v>6625</v>
      </c>
      <c r="H1125">
        <v>1</v>
      </c>
      <c r="K1125" t="s">
        <v>2380</v>
      </c>
      <c r="L1125" t="s">
        <v>2380</v>
      </c>
      <c r="O1125">
        <v>30.495000000000001</v>
      </c>
      <c r="P1125" t="str">
        <f t="shared" si="89"/>
        <v>Obesity</v>
      </c>
      <c r="S1125">
        <v>5.74</v>
      </c>
      <c r="T1125" t="str">
        <f t="shared" si="85"/>
        <v>Prediabetes</v>
      </c>
      <c r="X1125">
        <v>1980</v>
      </c>
      <c r="Y1125" t="s">
        <v>37</v>
      </c>
      <c r="Z1125">
        <v>5</v>
      </c>
      <c r="AA1125" s="11" t="str">
        <f t="shared" si="86"/>
        <v>5 Oct 1980</v>
      </c>
      <c r="AD1125" s="14" t="str">
        <f t="shared" si="87"/>
        <v>5 Oct 1980</v>
      </c>
      <c r="AE1125">
        <f t="shared" ca="1" si="88"/>
        <v>46</v>
      </c>
      <c r="AH1125" s="16">
        <v>9247.94</v>
      </c>
    </row>
    <row r="1126" spans="1:34" ht="15.6" x14ac:dyDescent="0.3">
      <c r="A1126" s="1"/>
      <c r="B1126" s="1" t="s">
        <v>3506</v>
      </c>
      <c r="C1126" s="1" t="s">
        <v>6626</v>
      </c>
      <c r="D1126" t="s">
        <v>4735</v>
      </c>
      <c r="E1126" t="s">
        <v>6182</v>
      </c>
      <c r="H1126">
        <v>1</v>
      </c>
      <c r="K1126" t="s">
        <v>2380</v>
      </c>
      <c r="L1126" t="s">
        <v>2380</v>
      </c>
      <c r="O1126">
        <v>21.4</v>
      </c>
      <c r="P1126" t="str">
        <f t="shared" si="89"/>
        <v>Normal Weight</v>
      </c>
      <c r="S1126">
        <v>6.3</v>
      </c>
      <c r="T1126" t="str">
        <f t="shared" si="85"/>
        <v>Prediabetes</v>
      </c>
      <c r="X1126">
        <v>1974</v>
      </c>
      <c r="Y1126" t="s">
        <v>35</v>
      </c>
      <c r="Z1126">
        <v>21</v>
      </c>
      <c r="AA1126" s="11" t="str">
        <f t="shared" si="86"/>
        <v>21 Aug 1974</v>
      </c>
      <c r="AD1126" s="14" t="str">
        <f t="shared" si="87"/>
        <v>21 Aug 1974</v>
      </c>
      <c r="AE1126">
        <f t="shared" ca="1" si="88"/>
        <v>52</v>
      </c>
      <c r="AH1126" s="16">
        <v>9249.5</v>
      </c>
    </row>
    <row r="1127" spans="1:34" ht="15.6" x14ac:dyDescent="0.3">
      <c r="A1127" s="1"/>
      <c r="B1127" s="1" t="s">
        <v>3507</v>
      </c>
      <c r="C1127" s="1" t="s">
        <v>6627</v>
      </c>
      <c r="D1127" t="s">
        <v>4732</v>
      </c>
      <c r="E1127" t="s">
        <v>6628</v>
      </c>
      <c r="H1127">
        <v>0</v>
      </c>
      <c r="K1127" t="s">
        <v>2380</v>
      </c>
      <c r="L1127" t="s">
        <v>2380</v>
      </c>
      <c r="O1127">
        <v>32.299999999999997</v>
      </c>
      <c r="P1127" t="str">
        <f t="shared" si="89"/>
        <v>Obesity</v>
      </c>
      <c r="S1127">
        <v>10.27</v>
      </c>
      <c r="T1127" t="str">
        <f t="shared" si="85"/>
        <v>diabetes</v>
      </c>
      <c r="X1127">
        <v>1971</v>
      </c>
      <c r="Y1127" t="s">
        <v>35</v>
      </c>
      <c r="Z1127">
        <v>6</v>
      </c>
      <c r="AA1127" s="11" t="str">
        <f t="shared" si="86"/>
        <v>6 Aug 1971</v>
      </c>
      <c r="AD1127" s="14" t="str">
        <f t="shared" si="87"/>
        <v>6 Aug 1971</v>
      </c>
      <c r="AE1127">
        <f t="shared" ca="1" si="88"/>
        <v>55</v>
      </c>
      <c r="AH1127" s="16">
        <v>9264.7999999999993</v>
      </c>
    </row>
    <row r="1128" spans="1:34" ht="15.6" x14ac:dyDescent="0.3">
      <c r="A1128" s="1"/>
      <c r="B1128" s="1" t="s">
        <v>3508</v>
      </c>
      <c r="C1128" s="1" t="s">
        <v>6629</v>
      </c>
      <c r="D1128" t="s">
        <v>4735</v>
      </c>
      <c r="E1128" t="s">
        <v>5480</v>
      </c>
      <c r="H1128">
        <v>1</v>
      </c>
      <c r="K1128" t="s">
        <v>2380</v>
      </c>
      <c r="L1128" t="s">
        <v>2380</v>
      </c>
      <c r="O1128">
        <v>29.78</v>
      </c>
      <c r="P1128" t="str">
        <f t="shared" si="89"/>
        <v>Overweight</v>
      </c>
      <c r="S1128">
        <v>5.85</v>
      </c>
      <c r="T1128" t="str">
        <f t="shared" si="85"/>
        <v>Prediabetes</v>
      </c>
      <c r="X1128">
        <v>1973</v>
      </c>
      <c r="Y1128" t="s">
        <v>37</v>
      </c>
      <c r="Z1128">
        <v>27</v>
      </c>
      <c r="AA1128" s="11" t="str">
        <f t="shared" si="86"/>
        <v>27 Oct 1973</v>
      </c>
      <c r="AD1128" s="14" t="str">
        <f t="shared" si="87"/>
        <v>27 Oct 1973</v>
      </c>
      <c r="AE1128">
        <f t="shared" ca="1" si="88"/>
        <v>52</v>
      </c>
      <c r="AH1128" s="16">
        <v>9282.48</v>
      </c>
    </row>
    <row r="1129" spans="1:34" ht="15.6" x14ac:dyDescent="0.3">
      <c r="A1129" s="1"/>
      <c r="B1129" s="1" t="s">
        <v>3509</v>
      </c>
      <c r="C1129" s="1" t="s">
        <v>6630</v>
      </c>
      <c r="D1129" t="s">
        <v>5613</v>
      </c>
      <c r="E1129" t="s">
        <v>6631</v>
      </c>
      <c r="H1129">
        <v>1</v>
      </c>
      <c r="K1129" t="s">
        <v>2380</v>
      </c>
      <c r="L1129" t="s">
        <v>2380</v>
      </c>
      <c r="O1129">
        <v>34.76</v>
      </c>
      <c r="P1129" t="str">
        <f t="shared" si="89"/>
        <v>Obesity</v>
      </c>
      <c r="S1129">
        <v>5.92</v>
      </c>
      <c r="T1129" t="str">
        <f t="shared" si="85"/>
        <v>Prediabetes</v>
      </c>
      <c r="X1129">
        <v>1971</v>
      </c>
      <c r="Y1129" t="s">
        <v>10</v>
      </c>
      <c r="Z1129">
        <v>2</v>
      </c>
      <c r="AA1129" s="11" t="str">
        <f t="shared" si="86"/>
        <v>2 Jul 1971</v>
      </c>
      <c r="AD1129" s="14" t="str">
        <f t="shared" si="87"/>
        <v>2 Jul 1971</v>
      </c>
      <c r="AE1129">
        <f t="shared" ca="1" si="88"/>
        <v>55</v>
      </c>
      <c r="AH1129" s="16">
        <v>9283.56</v>
      </c>
    </row>
    <row r="1130" spans="1:34" ht="15.6" x14ac:dyDescent="0.3">
      <c r="A1130" s="1"/>
      <c r="B1130" s="1" t="s">
        <v>3510</v>
      </c>
      <c r="C1130" s="1" t="s">
        <v>6632</v>
      </c>
      <c r="D1130" t="s">
        <v>4732</v>
      </c>
      <c r="E1130" t="s">
        <v>6633</v>
      </c>
      <c r="H1130">
        <v>2</v>
      </c>
      <c r="K1130" t="s">
        <v>2380</v>
      </c>
      <c r="L1130" t="s">
        <v>2380</v>
      </c>
      <c r="O1130">
        <v>18.335000000000001</v>
      </c>
      <c r="P1130" t="str">
        <f t="shared" si="89"/>
        <v>Underweight</v>
      </c>
      <c r="S1130">
        <v>10.01</v>
      </c>
      <c r="T1130" t="str">
        <f t="shared" si="85"/>
        <v>diabetes</v>
      </c>
      <c r="X1130">
        <v>1969</v>
      </c>
      <c r="Y1130" t="s">
        <v>15</v>
      </c>
      <c r="Z1130">
        <v>26</v>
      </c>
      <c r="AA1130" s="11" t="str">
        <f t="shared" si="86"/>
        <v>26 Nov 1969</v>
      </c>
      <c r="AD1130" s="14" t="str">
        <f t="shared" si="87"/>
        <v>26 Nov 1969</v>
      </c>
      <c r="AE1130">
        <f t="shared" ca="1" si="88"/>
        <v>56</v>
      </c>
      <c r="AH1130" s="16">
        <v>9285.8700000000008</v>
      </c>
    </row>
    <row r="1131" spans="1:34" ht="15.6" x14ac:dyDescent="0.3">
      <c r="A1131" s="1"/>
      <c r="B1131" s="1" t="s">
        <v>3511</v>
      </c>
      <c r="C1131" s="1" t="s">
        <v>6634</v>
      </c>
      <c r="D1131" t="s">
        <v>4735</v>
      </c>
      <c r="E1131" t="s">
        <v>5492</v>
      </c>
      <c r="H1131">
        <v>0</v>
      </c>
      <c r="K1131" t="s">
        <v>2380</v>
      </c>
      <c r="L1131" t="s">
        <v>2380</v>
      </c>
      <c r="O1131">
        <v>32.299999999999997</v>
      </c>
      <c r="P1131" t="str">
        <f t="shared" si="89"/>
        <v>Obesity</v>
      </c>
      <c r="S1131">
        <v>9.59</v>
      </c>
      <c r="T1131" t="str">
        <f t="shared" si="85"/>
        <v>diabetes</v>
      </c>
      <c r="X1131">
        <v>1973</v>
      </c>
      <c r="Y1131" t="s">
        <v>37</v>
      </c>
      <c r="Z1131">
        <v>16</v>
      </c>
      <c r="AA1131" s="11" t="str">
        <f t="shared" si="86"/>
        <v>16 Oct 1973</v>
      </c>
      <c r="AD1131" s="14" t="str">
        <f t="shared" si="87"/>
        <v>16 Oct 1973</v>
      </c>
      <c r="AE1131">
        <f t="shared" ca="1" si="88"/>
        <v>52</v>
      </c>
      <c r="AH1131" s="16">
        <v>9288.0300000000007</v>
      </c>
    </row>
    <row r="1132" spans="1:34" ht="15.6" x14ac:dyDescent="0.3">
      <c r="A1132" s="1"/>
      <c r="B1132" s="1" t="s">
        <v>3512</v>
      </c>
      <c r="C1132" s="1" t="s">
        <v>6635</v>
      </c>
      <c r="D1132" t="s">
        <v>4735</v>
      </c>
      <c r="E1132" t="s">
        <v>4832</v>
      </c>
      <c r="H1132">
        <v>0</v>
      </c>
      <c r="K1132" t="s">
        <v>2380</v>
      </c>
      <c r="L1132" t="s">
        <v>2380</v>
      </c>
      <c r="O1132">
        <v>27.74</v>
      </c>
      <c r="P1132" t="str">
        <f t="shared" si="89"/>
        <v>Overweight</v>
      </c>
      <c r="S1132">
        <v>10.37</v>
      </c>
      <c r="T1132" t="str">
        <f t="shared" si="85"/>
        <v>diabetes</v>
      </c>
      <c r="X1132">
        <v>1973</v>
      </c>
      <c r="Y1132" t="s">
        <v>20</v>
      </c>
      <c r="Z1132">
        <v>18</v>
      </c>
      <c r="AA1132" s="11" t="str">
        <f t="shared" si="86"/>
        <v>18 Sep 1973</v>
      </c>
      <c r="AD1132" s="14" t="str">
        <f t="shared" si="87"/>
        <v>18 Sep 1973</v>
      </c>
      <c r="AE1132">
        <f t="shared" ca="1" si="88"/>
        <v>53</v>
      </c>
      <c r="AH1132" s="16">
        <v>9290.14</v>
      </c>
    </row>
    <row r="1133" spans="1:34" ht="15.6" x14ac:dyDescent="0.3">
      <c r="A1133" s="1"/>
      <c r="B1133" s="1" t="s">
        <v>3513</v>
      </c>
      <c r="C1133" s="1" t="s">
        <v>6636</v>
      </c>
      <c r="D1133" t="s">
        <v>4735</v>
      </c>
      <c r="E1133" t="s">
        <v>6637</v>
      </c>
      <c r="H1133">
        <v>1</v>
      </c>
      <c r="K1133" t="s">
        <v>2380</v>
      </c>
      <c r="L1133" t="s">
        <v>2380</v>
      </c>
      <c r="O1133">
        <v>24</v>
      </c>
      <c r="P1133" t="str">
        <f t="shared" si="89"/>
        <v>Normal Weight</v>
      </c>
      <c r="S1133">
        <v>4.01</v>
      </c>
      <c r="T1133" t="str">
        <f t="shared" si="85"/>
        <v>normal</v>
      </c>
      <c r="X1133">
        <v>1976</v>
      </c>
      <c r="Y1133" t="s">
        <v>15</v>
      </c>
      <c r="Z1133">
        <v>3</v>
      </c>
      <c r="AA1133" s="11" t="str">
        <f t="shared" si="86"/>
        <v>3 Nov 1976</v>
      </c>
      <c r="AD1133" s="14" t="str">
        <f t="shared" si="87"/>
        <v>3 Nov 1976</v>
      </c>
      <c r="AE1133">
        <f t="shared" ca="1" si="88"/>
        <v>49</v>
      </c>
      <c r="AH1133" s="16">
        <v>9301.89</v>
      </c>
    </row>
    <row r="1134" spans="1:34" ht="15.6" x14ac:dyDescent="0.3">
      <c r="A1134" s="1"/>
      <c r="B1134" s="1" t="s">
        <v>3514</v>
      </c>
      <c r="C1134" s="1" t="s">
        <v>6638</v>
      </c>
      <c r="D1134" t="s">
        <v>4732</v>
      </c>
      <c r="E1134" t="s">
        <v>5683</v>
      </c>
      <c r="H1134">
        <v>1</v>
      </c>
      <c r="K1134" t="s">
        <v>2380</v>
      </c>
      <c r="L1134" t="s">
        <v>2380</v>
      </c>
      <c r="O1134">
        <v>31.78</v>
      </c>
      <c r="P1134" t="str">
        <f t="shared" si="89"/>
        <v>Obesity</v>
      </c>
      <c r="S1134">
        <v>4.24</v>
      </c>
      <c r="T1134" t="str">
        <f t="shared" si="85"/>
        <v>normal</v>
      </c>
      <c r="X1134">
        <v>1973</v>
      </c>
      <c r="Y1134" t="s">
        <v>37</v>
      </c>
      <c r="Z1134">
        <v>16</v>
      </c>
      <c r="AA1134" s="11" t="str">
        <f t="shared" si="86"/>
        <v>16 Oct 1973</v>
      </c>
      <c r="AD1134" s="14" t="str">
        <f t="shared" si="87"/>
        <v>16 Oct 1973</v>
      </c>
      <c r="AE1134">
        <f t="shared" ca="1" si="88"/>
        <v>52</v>
      </c>
      <c r="AH1134" s="16">
        <v>9304.7000000000007</v>
      </c>
    </row>
    <row r="1135" spans="1:34" ht="15.6" x14ac:dyDescent="0.3">
      <c r="A1135" s="1"/>
      <c r="B1135" s="1" t="s">
        <v>3515</v>
      </c>
      <c r="C1135" s="1" t="s">
        <v>6639</v>
      </c>
      <c r="D1135" t="s">
        <v>5613</v>
      </c>
      <c r="E1135" t="s">
        <v>6640</v>
      </c>
      <c r="H1135">
        <v>0</v>
      </c>
      <c r="K1135" t="s">
        <v>2380</v>
      </c>
      <c r="L1135" t="s">
        <v>2380</v>
      </c>
      <c r="O1135">
        <v>32.25</v>
      </c>
      <c r="P1135" t="str">
        <f t="shared" si="89"/>
        <v>Obesity</v>
      </c>
      <c r="S1135">
        <v>5.36</v>
      </c>
      <c r="T1135" t="str">
        <f t="shared" si="85"/>
        <v>normal</v>
      </c>
      <c r="X1135">
        <v>1963</v>
      </c>
      <c r="Y1135" t="s">
        <v>18</v>
      </c>
      <c r="Z1135">
        <v>8</v>
      </c>
      <c r="AA1135" s="11" t="str">
        <f t="shared" si="86"/>
        <v>8 Jun 1963</v>
      </c>
      <c r="AD1135" s="14" t="str">
        <f t="shared" si="87"/>
        <v>8 Jun 1963</v>
      </c>
      <c r="AE1135">
        <f t="shared" ca="1" si="88"/>
        <v>63</v>
      </c>
      <c r="AH1135" s="16">
        <v>9310.81</v>
      </c>
    </row>
    <row r="1136" spans="1:34" ht="15.6" x14ac:dyDescent="0.3">
      <c r="A1136" s="1"/>
      <c r="B1136" s="1" t="s">
        <v>3516</v>
      </c>
      <c r="C1136" s="1" t="s">
        <v>6641</v>
      </c>
      <c r="D1136" t="s">
        <v>4732</v>
      </c>
      <c r="E1136" t="s">
        <v>6642</v>
      </c>
      <c r="H1136">
        <v>2</v>
      </c>
      <c r="K1136" t="s">
        <v>2380</v>
      </c>
      <c r="L1136" t="s">
        <v>2380</v>
      </c>
      <c r="O1136">
        <v>30.114999999999998</v>
      </c>
      <c r="P1136" t="str">
        <f t="shared" si="89"/>
        <v>Obesity</v>
      </c>
      <c r="S1136">
        <v>4.99</v>
      </c>
      <c r="T1136" t="str">
        <f t="shared" si="85"/>
        <v>normal</v>
      </c>
      <c r="X1136">
        <v>1977</v>
      </c>
      <c r="Y1136" t="s">
        <v>37</v>
      </c>
      <c r="Z1136">
        <v>12</v>
      </c>
      <c r="AA1136" s="11" t="str">
        <f t="shared" si="86"/>
        <v>12 Oct 1977</v>
      </c>
      <c r="AD1136" s="14" t="str">
        <f t="shared" si="87"/>
        <v>12 Oct 1977</v>
      </c>
      <c r="AE1136">
        <f t="shared" ca="1" si="88"/>
        <v>49</v>
      </c>
      <c r="AH1136" s="16">
        <v>9315.41</v>
      </c>
    </row>
    <row r="1137" spans="1:34" ht="15.6" x14ac:dyDescent="0.3">
      <c r="A1137" s="1"/>
      <c r="B1137" s="1" t="s">
        <v>3517</v>
      </c>
      <c r="C1137" s="1" t="s">
        <v>6643</v>
      </c>
      <c r="D1137" t="s">
        <v>4735</v>
      </c>
      <c r="E1137" t="s">
        <v>6644</v>
      </c>
      <c r="H1137">
        <v>0</v>
      </c>
      <c r="K1137" t="s">
        <v>2380</v>
      </c>
      <c r="L1137" t="s">
        <v>2380</v>
      </c>
      <c r="O1137">
        <v>22.41</v>
      </c>
      <c r="P1137" t="str">
        <f t="shared" si="89"/>
        <v>Normal Weight</v>
      </c>
      <c r="S1137">
        <v>8.68</v>
      </c>
      <c r="T1137" t="str">
        <f t="shared" si="85"/>
        <v>diabetes</v>
      </c>
      <c r="X1137">
        <v>1988</v>
      </c>
      <c r="Y1137" t="s">
        <v>10</v>
      </c>
      <c r="Z1137">
        <v>9</v>
      </c>
      <c r="AA1137" s="11" t="str">
        <f t="shared" si="86"/>
        <v>9 Jul 1988</v>
      </c>
      <c r="AD1137" s="14" t="str">
        <f t="shared" si="87"/>
        <v>9 Jul 1988</v>
      </c>
      <c r="AE1137">
        <f t="shared" ca="1" si="88"/>
        <v>38</v>
      </c>
      <c r="AH1137" s="16">
        <v>9320.26</v>
      </c>
    </row>
    <row r="1138" spans="1:34" ht="15.6" x14ac:dyDescent="0.3">
      <c r="A1138" s="1"/>
      <c r="B1138" s="1" t="s">
        <v>3518</v>
      </c>
      <c r="C1138" s="1" t="s">
        <v>6645</v>
      </c>
      <c r="D1138" t="s">
        <v>4732</v>
      </c>
      <c r="E1138" t="s">
        <v>5101</v>
      </c>
      <c r="H1138">
        <v>0</v>
      </c>
      <c r="K1138" t="s">
        <v>2380</v>
      </c>
      <c r="L1138" t="s">
        <v>2380</v>
      </c>
      <c r="O1138">
        <v>45.72</v>
      </c>
      <c r="P1138" t="str">
        <f t="shared" si="89"/>
        <v>Obesity</v>
      </c>
      <c r="S1138">
        <v>4.2300000000000004</v>
      </c>
      <c r="T1138" t="str">
        <f t="shared" si="85"/>
        <v>normal</v>
      </c>
      <c r="X1138">
        <v>1996</v>
      </c>
      <c r="Y1138" t="s">
        <v>37</v>
      </c>
      <c r="Z1138">
        <v>12</v>
      </c>
      <c r="AA1138" s="11" t="str">
        <f t="shared" si="86"/>
        <v>12 Oct 1996</v>
      </c>
      <c r="AD1138" s="14" t="str">
        <f t="shared" si="87"/>
        <v>12 Oct 1996</v>
      </c>
      <c r="AE1138">
        <f t="shared" ca="1" si="88"/>
        <v>30</v>
      </c>
      <c r="AH1138" s="16">
        <v>9338.61</v>
      </c>
    </row>
    <row r="1139" spans="1:34" ht="15.6" x14ac:dyDescent="0.3">
      <c r="A1139" s="1"/>
      <c r="B1139" s="1" t="s">
        <v>3519</v>
      </c>
      <c r="C1139" s="1" t="s">
        <v>6646</v>
      </c>
      <c r="D1139" t="s">
        <v>4732</v>
      </c>
      <c r="E1139" t="s">
        <v>4862</v>
      </c>
      <c r="H1139">
        <v>2</v>
      </c>
      <c r="K1139" t="s">
        <v>2380</v>
      </c>
      <c r="L1139" t="s">
        <v>2380</v>
      </c>
      <c r="O1139">
        <v>25</v>
      </c>
      <c r="P1139" t="str">
        <f t="shared" si="89"/>
        <v>Overweight</v>
      </c>
      <c r="S1139">
        <v>5.32</v>
      </c>
      <c r="T1139" t="str">
        <f t="shared" si="85"/>
        <v>normal</v>
      </c>
      <c r="X1139">
        <v>1988</v>
      </c>
      <c r="Y1139" t="s">
        <v>10</v>
      </c>
      <c r="Z1139">
        <v>1</v>
      </c>
      <c r="AA1139" s="11" t="str">
        <f t="shared" si="86"/>
        <v>1 Jul 1988</v>
      </c>
      <c r="AD1139" s="14" t="str">
        <f t="shared" si="87"/>
        <v>1 Jul 1988</v>
      </c>
      <c r="AE1139">
        <f t="shared" ca="1" si="88"/>
        <v>38</v>
      </c>
      <c r="AH1139" s="16">
        <v>9344.2000000000007</v>
      </c>
    </row>
    <row r="1140" spans="1:34" ht="15.6" x14ac:dyDescent="0.3">
      <c r="A1140" s="1"/>
      <c r="B1140" s="1" t="s">
        <v>3520</v>
      </c>
      <c r="C1140" s="1" t="s">
        <v>6647</v>
      </c>
      <c r="D1140" t="s">
        <v>4732</v>
      </c>
      <c r="E1140" t="s">
        <v>6648</v>
      </c>
      <c r="H1140">
        <v>0</v>
      </c>
      <c r="K1140" t="s">
        <v>2380</v>
      </c>
      <c r="L1140" t="s">
        <v>2380</v>
      </c>
      <c r="O1140">
        <v>39.5</v>
      </c>
      <c r="P1140" t="str">
        <f t="shared" si="89"/>
        <v>Obesity</v>
      </c>
      <c r="S1140">
        <v>6.66</v>
      </c>
      <c r="T1140" t="str">
        <f t="shared" si="85"/>
        <v>diabetes</v>
      </c>
      <c r="X1140">
        <v>1971</v>
      </c>
      <c r="Y1140" t="s">
        <v>37</v>
      </c>
      <c r="Z1140">
        <v>8</v>
      </c>
      <c r="AA1140" s="11" t="str">
        <f t="shared" si="86"/>
        <v>8 Oct 1971</v>
      </c>
      <c r="AD1140" s="14" t="str">
        <f t="shared" si="87"/>
        <v>8 Oct 1971</v>
      </c>
      <c r="AE1140">
        <f t="shared" ca="1" si="88"/>
        <v>55</v>
      </c>
      <c r="AH1140" s="16">
        <v>9361.33</v>
      </c>
    </row>
    <row r="1141" spans="1:34" ht="15.6" x14ac:dyDescent="0.3">
      <c r="A1141" s="1"/>
      <c r="B1141" s="1" t="s">
        <v>3521</v>
      </c>
      <c r="C1141" s="1" t="s">
        <v>6649</v>
      </c>
      <c r="D1141" t="s">
        <v>4732</v>
      </c>
      <c r="E1141" t="s">
        <v>6650</v>
      </c>
      <c r="H1141">
        <v>0</v>
      </c>
      <c r="K1141" t="s">
        <v>2380</v>
      </c>
      <c r="L1141" t="s">
        <v>2380</v>
      </c>
      <c r="O1141">
        <v>37.729999999999997</v>
      </c>
      <c r="P1141" t="str">
        <f t="shared" si="89"/>
        <v>Obesity</v>
      </c>
      <c r="S1141">
        <v>7.4</v>
      </c>
      <c r="T1141" t="str">
        <f t="shared" si="85"/>
        <v>diabetes</v>
      </c>
      <c r="X1141">
        <v>1969</v>
      </c>
      <c r="Y1141" t="s">
        <v>15</v>
      </c>
      <c r="Z1141">
        <v>24</v>
      </c>
      <c r="AA1141" s="11" t="str">
        <f t="shared" si="86"/>
        <v>24 Nov 1969</v>
      </c>
      <c r="AD1141" s="14" t="str">
        <f t="shared" si="87"/>
        <v>24 Nov 1969</v>
      </c>
      <c r="AE1141">
        <f t="shared" ca="1" si="88"/>
        <v>56</v>
      </c>
      <c r="AH1141" s="16">
        <v>9377.4500000000007</v>
      </c>
    </row>
    <row r="1142" spans="1:34" ht="15.6" x14ac:dyDescent="0.3">
      <c r="A1142" s="1"/>
      <c r="B1142" s="1" t="s">
        <v>3522</v>
      </c>
      <c r="C1142" s="1" t="s">
        <v>6651</v>
      </c>
      <c r="D1142" t="s">
        <v>4732</v>
      </c>
      <c r="E1142" t="s">
        <v>6652</v>
      </c>
      <c r="H1142">
        <v>0</v>
      </c>
      <c r="K1142" t="s">
        <v>2380</v>
      </c>
      <c r="L1142" t="s">
        <v>2380</v>
      </c>
      <c r="O1142">
        <v>40.659999999999997</v>
      </c>
      <c r="P1142" t="str">
        <f t="shared" si="89"/>
        <v>Obesity</v>
      </c>
      <c r="S1142">
        <v>10.08</v>
      </c>
      <c r="T1142" t="str">
        <f t="shared" si="85"/>
        <v>diabetes</v>
      </c>
      <c r="X1142">
        <v>1971</v>
      </c>
      <c r="Y1142" t="s">
        <v>15</v>
      </c>
      <c r="Z1142">
        <v>26</v>
      </c>
      <c r="AA1142" s="11" t="str">
        <f t="shared" si="86"/>
        <v>26 Nov 1971</v>
      </c>
      <c r="AD1142" s="14" t="str">
        <f t="shared" si="87"/>
        <v>26 Nov 1971</v>
      </c>
      <c r="AE1142">
        <f t="shared" ca="1" si="88"/>
        <v>54</v>
      </c>
      <c r="AH1142" s="16">
        <v>9377.9</v>
      </c>
    </row>
    <row r="1143" spans="1:34" ht="15.6" x14ac:dyDescent="0.3">
      <c r="A1143" s="1"/>
      <c r="B1143" s="1" t="s">
        <v>3523</v>
      </c>
      <c r="C1143" s="1" t="s">
        <v>6653</v>
      </c>
      <c r="D1143" t="s">
        <v>4732</v>
      </c>
      <c r="E1143" t="s">
        <v>6654</v>
      </c>
      <c r="H1143">
        <v>0</v>
      </c>
      <c r="K1143" t="s">
        <v>2380</v>
      </c>
      <c r="L1143" t="s">
        <v>2380</v>
      </c>
      <c r="O1143">
        <v>34.200000000000003</v>
      </c>
      <c r="P1143" t="str">
        <f t="shared" si="89"/>
        <v>Obesity</v>
      </c>
      <c r="S1143">
        <v>8.58</v>
      </c>
      <c r="T1143" t="str">
        <f t="shared" si="85"/>
        <v>diabetes</v>
      </c>
      <c r="X1143">
        <v>1975</v>
      </c>
      <c r="Y1143" t="s">
        <v>30</v>
      </c>
      <c r="Z1143">
        <v>2</v>
      </c>
      <c r="AA1143" s="11" t="str">
        <f t="shared" si="86"/>
        <v>2 Dec 1975</v>
      </c>
      <c r="AD1143" s="14" t="str">
        <f t="shared" si="87"/>
        <v>2 Dec 1975</v>
      </c>
      <c r="AE1143">
        <f t="shared" ca="1" si="88"/>
        <v>50</v>
      </c>
      <c r="AH1143" s="16">
        <v>9380.75</v>
      </c>
    </row>
    <row r="1144" spans="1:34" ht="15.6" x14ac:dyDescent="0.3">
      <c r="A1144" s="1"/>
      <c r="B1144" s="1" t="s">
        <v>3524</v>
      </c>
      <c r="C1144" s="1" t="s">
        <v>6655</v>
      </c>
      <c r="D1144" t="s">
        <v>4735</v>
      </c>
      <c r="E1144" t="s">
        <v>4832</v>
      </c>
      <c r="H1144">
        <v>1</v>
      </c>
      <c r="K1144" t="s">
        <v>2380</v>
      </c>
      <c r="L1144" t="s">
        <v>2380</v>
      </c>
      <c r="O1144">
        <v>46.51</v>
      </c>
      <c r="P1144" t="str">
        <f t="shared" si="89"/>
        <v>Obesity</v>
      </c>
      <c r="S1144">
        <v>5.84</v>
      </c>
      <c r="T1144" t="str">
        <f t="shared" si="85"/>
        <v>Prediabetes</v>
      </c>
      <c r="X1144">
        <v>1971</v>
      </c>
      <c r="Y1144" t="s">
        <v>30</v>
      </c>
      <c r="Z1144">
        <v>29</v>
      </c>
      <c r="AA1144" s="11" t="str">
        <f t="shared" si="86"/>
        <v>29 Dec 1971</v>
      </c>
      <c r="AD1144" s="14" t="str">
        <f t="shared" si="87"/>
        <v>29 Dec 1971</v>
      </c>
      <c r="AE1144">
        <f t="shared" ca="1" si="88"/>
        <v>54</v>
      </c>
      <c r="AH1144" s="16">
        <v>9386.16</v>
      </c>
    </row>
    <row r="1145" spans="1:34" ht="15.6" x14ac:dyDescent="0.3">
      <c r="A1145" s="1"/>
      <c r="B1145" s="1" t="s">
        <v>3525</v>
      </c>
      <c r="C1145" s="1" t="s">
        <v>5151</v>
      </c>
      <c r="D1145" t="s">
        <v>4735</v>
      </c>
      <c r="E1145" t="s">
        <v>4864</v>
      </c>
      <c r="H1145">
        <v>1</v>
      </c>
      <c r="K1145" t="s">
        <v>2380</v>
      </c>
      <c r="L1145" t="s">
        <v>2380</v>
      </c>
      <c r="O1145">
        <v>28.88</v>
      </c>
      <c r="P1145" t="str">
        <f t="shared" si="89"/>
        <v>Overweight</v>
      </c>
      <c r="S1145">
        <v>4.8600000000000003</v>
      </c>
      <c r="T1145" t="str">
        <f t="shared" si="85"/>
        <v>normal</v>
      </c>
      <c r="X1145">
        <v>1971</v>
      </c>
      <c r="Y1145" t="s">
        <v>37</v>
      </c>
      <c r="Z1145">
        <v>20</v>
      </c>
      <c r="AA1145" s="11" t="str">
        <f t="shared" si="86"/>
        <v>20 Oct 1971</v>
      </c>
      <c r="AD1145" s="14" t="str">
        <f t="shared" si="87"/>
        <v>20 Oct 1971</v>
      </c>
      <c r="AE1145">
        <f t="shared" ca="1" si="88"/>
        <v>54</v>
      </c>
      <c r="AH1145" s="16">
        <v>9391.35</v>
      </c>
    </row>
    <row r="1146" spans="1:34" ht="15.6" x14ac:dyDescent="0.3">
      <c r="A1146" s="1"/>
      <c r="B1146" s="1" t="s">
        <v>3526</v>
      </c>
      <c r="C1146" s="1" t="s">
        <v>6656</v>
      </c>
      <c r="D1146" t="s">
        <v>4732</v>
      </c>
      <c r="E1146" t="s">
        <v>5099</v>
      </c>
      <c r="H1146">
        <v>0</v>
      </c>
      <c r="K1146" t="s">
        <v>2380</v>
      </c>
      <c r="L1146" t="s">
        <v>2380</v>
      </c>
      <c r="O1146">
        <v>33.914999999999999</v>
      </c>
      <c r="P1146" t="str">
        <f t="shared" si="89"/>
        <v>Obesity</v>
      </c>
      <c r="S1146">
        <v>11.52</v>
      </c>
      <c r="T1146" t="str">
        <f t="shared" si="85"/>
        <v>diabetes</v>
      </c>
      <c r="X1146">
        <v>1976</v>
      </c>
      <c r="Y1146" t="s">
        <v>37</v>
      </c>
      <c r="Z1146">
        <v>17</v>
      </c>
      <c r="AA1146" s="11" t="str">
        <f t="shared" si="86"/>
        <v>17 Oct 1976</v>
      </c>
      <c r="AD1146" s="14" t="str">
        <f t="shared" si="87"/>
        <v>17 Oct 1976</v>
      </c>
      <c r="AE1146">
        <f t="shared" ca="1" si="88"/>
        <v>49</v>
      </c>
      <c r="AH1146" s="16">
        <v>9411.01</v>
      </c>
    </row>
    <row r="1147" spans="1:34" ht="15.6" x14ac:dyDescent="0.3">
      <c r="A1147" s="1"/>
      <c r="B1147" s="1" t="s">
        <v>3527</v>
      </c>
      <c r="C1147" s="1" t="s">
        <v>6657</v>
      </c>
      <c r="D1147" t="s">
        <v>4735</v>
      </c>
      <c r="E1147" t="s">
        <v>6182</v>
      </c>
      <c r="H1147">
        <v>1</v>
      </c>
      <c r="K1147" t="s">
        <v>2380</v>
      </c>
      <c r="L1147" t="s">
        <v>2380</v>
      </c>
      <c r="O1147">
        <v>24.32</v>
      </c>
      <c r="P1147" t="str">
        <f t="shared" si="89"/>
        <v>Normal Weight</v>
      </c>
      <c r="S1147">
        <v>6.15</v>
      </c>
      <c r="T1147" t="str">
        <f t="shared" si="85"/>
        <v>Prediabetes</v>
      </c>
      <c r="X1147">
        <v>1976</v>
      </c>
      <c r="Y1147" t="s">
        <v>37</v>
      </c>
      <c r="Z1147">
        <v>30</v>
      </c>
      <c r="AA1147" s="11" t="str">
        <f t="shared" si="86"/>
        <v>30 Oct 1976</v>
      </c>
      <c r="AD1147" s="14" t="str">
        <f t="shared" si="87"/>
        <v>30 Oct 1976</v>
      </c>
      <c r="AE1147">
        <f t="shared" ca="1" si="88"/>
        <v>49</v>
      </c>
      <c r="AH1147" s="16">
        <v>9414.92</v>
      </c>
    </row>
    <row r="1148" spans="1:34" ht="15.6" x14ac:dyDescent="0.3">
      <c r="A1148" s="1"/>
      <c r="B1148" s="1" t="s">
        <v>3528</v>
      </c>
      <c r="C1148" s="1" t="s">
        <v>6658</v>
      </c>
      <c r="D1148" t="s">
        <v>4732</v>
      </c>
      <c r="E1148" t="s">
        <v>6659</v>
      </c>
      <c r="H1148">
        <v>0</v>
      </c>
      <c r="K1148" t="s">
        <v>2380</v>
      </c>
      <c r="L1148" t="s">
        <v>2380</v>
      </c>
      <c r="O1148">
        <v>25.8</v>
      </c>
      <c r="P1148" t="str">
        <f t="shared" si="89"/>
        <v>Overweight</v>
      </c>
      <c r="S1148">
        <v>9.94</v>
      </c>
      <c r="T1148" t="str">
        <f t="shared" si="85"/>
        <v>diabetes</v>
      </c>
      <c r="X1148">
        <v>1976</v>
      </c>
      <c r="Y1148" t="s">
        <v>15</v>
      </c>
      <c r="Z1148">
        <v>3</v>
      </c>
      <c r="AA1148" s="11" t="str">
        <f t="shared" si="86"/>
        <v>3 Nov 1976</v>
      </c>
      <c r="AD1148" s="14" t="str">
        <f t="shared" si="87"/>
        <v>3 Nov 1976</v>
      </c>
      <c r="AE1148">
        <f t="shared" ca="1" si="88"/>
        <v>49</v>
      </c>
      <c r="AH1148" s="16">
        <v>9432.93</v>
      </c>
    </row>
    <row r="1149" spans="1:34" ht="15.6" x14ac:dyDescent="0.3">
      <c r="A1149" s="1"/>
      <c r="B1149" s="1" t="s">
        <v>3529</v>
      </c>
      <c r="C1149" s="1" t="s">
        <v>6660</v>
      </c>
      <c r="D1149" t="s">
        <v>4732</v>
      </c>
      <c r="E1149" t="s">
        <v>4781</v>
      </c>
      <c r="H1149">
        <v>0</v>
      </c>
      <c r="K1149" t="s">
        <v>2380</v>
      </c>
      <c r="L1149" t="s">
        <v>2380</v>
      </c>
      <c r="O1149">
        <v>21.56</v>
      </c>
      <c r="P1149" t="str">
        <f t="shared" si="89"/>
        <v>Normal Weight</v>
      </c>
      <c r="S1149">
        <v>10.56</v>
      </c>
      <c r="T1149" t="str">
        <f t="shared" si="85"/>
        <v>diabetes</v>
      </c>
      <c r="X1149">
        <v>1974</v>
      </c>
      <c r="Y1149" t="s">
        <v>15</v>
      </c>
      <c r="Z1149">
        <v>27</v>
      </c>
      <c r="AA1149" s="11" t="str">
        <f t="shared" si="86"/>
        <v>27 Nov 1974</v>
      </c>
      <c r="AD1149" s="14" t="str">
        <f t="shared" si="87"/>
        <v>27 Nov 1974</v>
      </c>
      <c r="AE1149">
        <f t="shared" ca="1" si="88"/>
        <v>51</v>
      </c>
      <c r="AH1149" s="16">
        <v>9447.25</v>
      </c>
    </row>
    <row r="1150" spans="1:34" ht="15.6" x14ac:dyDescent="0.3">
      <c r="A1150" s="1"/>
      <c r="B1150" s="1" t="s">
        <v>3530</v>
      </c>
      <c r="C1150" s="1" t="s">
        <v>6661</v>
      </c>
      <c r="D1150" t="s">
        <v>4735</v>
      </c>
      <c r="E1150" t="s">
        <v>6662</v>
      </c>
      <c r="H1150">
        <v>0</v>
      </c>
      <c r="K1150" t="s">
        <v>2380</v>
      </c>
      <c r="L1150" t="s">
        <v>2380</v>
      </c>
      <c r="O1150">
        <v>31.6</v>
      </c>
      <c r="P1150" t="str">
        <f t="shared" si="89"/>
        <v>Obesity</v>
      </c>
      <c r="S1150">
        <v>6.79</v>
      </c>
      <c r="T1150" t="str">
        <f t="shared" si="85"/>
        <v>diabetes</v>
      </c>
      <c r="X1150">
        <v>1974</v>
      </c>
      <c r="Y1150" t="s">
        <v>18</v>
      </c>
      <c r="Z1150">
        <v>8</v>
      </c>
      <c r="AA1150" s="11" t="str">
        <f t="shared" si="86"/>
        <v>8 Jun 1974</v>
      </c>
      <c r="AD1150" s="14" t="str">
        <f t="shared" si="87"/>
        <v>8 Jun 1974</v>
      </c>
      <c r="AE1150">
        <f t="shared" ca="1" si="88"/>
        <v>52</v>
      </c>
      <c r="AH1150" s="16">
        <v>9447.3799999999992</v>
      </c>
    </row>
    <row r="1151" spans="1:34" ht="15.6" x14ac:dyDescent="0.3">
      <c r="A1151" s="1"/>
      <c r="B1151" s="1" t="s">
        <v>3531</v>
      </c>
      <c r="C1151" s="1" t="s">
        <v>6663</v>
      </c>
      <c r="D1151" t="s">
        <v>4735</v>
      </c>
      <c r="E1151" t="s">
        <v>6664</v>
      </c>
      <c r="H1151">
        <v>1</v>
      </c>
      <c r="K1151" t="s">
        <v>2380</v>
      </c>
      <c r="L1151" t="s">
        <v>2380</v>
      </c>
      <c r="O1151">
        <v>42.93</v>
      </c>
      <c r="P1151" t="str">
        <f t="shared" si="89"/>
        <v>Obesity</v>
      </c>
      <c r="S1151">
        <v>4.8</v>
      </c>
      <c r="T1151" t="str">
        <f t="shared" si="85"/>
        <v>normal</v>
      </c>
      <c r="X1151">
        <v>1987</v>
      </c>
      <c r="Y1151" t="s">
        <v>15</v>
      </c>
      <c r="Z1151">
        <v>14</v>
      </c>
      <c r="AA1151" s="11" t="str">
        <f t="shared" si="86"/>
        <v>14 Nov 1987</v>
      </c>
      <c r="AD1151" s="14" t="str">
        <f t="shared" si="87"/>
        <v>14 Nov 1987</v>
      </c>
      <c r="AE1151">
        <f t="shared" ca="1" si="88"/>
        <v>38</v>
      </c>
      <c r="AH1151" s="16">
        <v>9448.42</v>
      </c>
    </row>
    <row r="1152" spans="1:34" ht="15.6" x14ac:dyDescent="0.3">
      <c r="A1152" s="1"/>
      <c r="B1152" s="1" t="s">
        <v>3532</v>
      </c>
      <c r="C1152" s="1" t="s">
        <v>6665</v>
      </c>
      <c r="D1152" t="s">
        <v>4735</v>
      </c>
      <c r="E1152" t="s">
        <v>4930</v>
      </c>
      <c r="H1152">
        <v>2</v>
      </c>
      <c r="K1152" t="s">
        <v>2380</v>
      </c>
      <c r="L1152" t="s">
        <v>2380</v>
      </c>
      <c r="O1152">
        <v>26.72</v>
      </c>
      <c r="P1152" t="str">
        <f t="shared" si="89"/>
        <v>Overweight</v>
      </c>
      <c r="S1152">
        <v>5.75</v>
      </c>
      <c r="T1152" t="str">
        <f t="shared" si="85"/>
        <v>Prediabetes</v>
      </c>
      <c r="X1152">
        <v>1979</v>
      </c>
      <c r="Y1152" t="s">
        <v>10</v>
      </c>
      <c r="Z1152">
        <v>17</v>
      </c>
      <c r="AA1152" s="11" t="str">
        <f t="shared" si="86"/>
        <v>17 Jul 1979</v>
      </c>
      <c r="AD1152" s="14" t="str">
        <f t="shared" si="87"/>
        <v>17 Jul 1979</v>
      </c>
      <c r="AE1152">
        <f t="shared" ca="1" si="88"/>
        <v>47</v>
      </c>
      <c r="AH1152" s="16">
        <v>9453.92</v>
      </c>
    </row>
    <row r="1153" spans="1:34" ht="15.6" x14ac:dyDescent="0.3">
      <c r="A1153" s="1"/>
      <c r="B1153" s="1" t="s">
        <v>3533</v>
      </c>
      <c r="C1153" s="1" t="s">
        <v>6666</v>
      </c>
      <c r="D1153" t="s">
        <v>4735</v>
      </c>
      <c r="E1153" t="s">
        <v>5036</v>
      </c>
      <c r="H1153">
        <v>2</v>
      </c>
      <c r="K1153" t="s">
        <v>2380</v>
      </c>
      <c r="L1153" t="s">
        <v>2380</v>
      </c>
      <c r="O1153">
        <v>26.67</v>
      </c>
      <c r="P1153" t="str">
        <f t="shared" si="89"/>
        <v>Overweight</v>
      </c>
      <c r="S1153">
        <v>5.81</v>
      </c>
      <c r="T1153" t="str">
        <f t="shared" si="85"/>
        <v>Prediabetes</v>
      </c>
      <c r="X1153">
        <v>1969</v>
      </c>
      <c r="Y1153" t="s">
        <v>18</v>
      </c>
      <c r="Z1153">
        <v>4</v>
      </c>
      <c r="AA1153" s="11" t="str">
        <f t="shared" si="86"/>
        <v>4 Jun 1969</v>
      </c>
      <c r="AD1153" s="14" t="str">
        <f t="shared" si="87"/>
        <v>4 Jun 1969</v>
      </c>
      <c r="AE1153">
        <f t="shared" ca="1" si="88"/>
        <v>57</v>
      </c>
      <c r="AH1153" s="16">
        <v>9487.64</v>
      </c>
    </row>
    <row r="1154" spans="1:34" ht="15.6" x14ac:dyDescent="0.3">
      <c r="A1154" s="1"/>
      <c r="B1154" s="1" t="s">
        <v>3534</v>
      </c>
      <c r="C1154" s="1" t="s">
        <v>6667</v>
      </c>
      <c r="D1154" t="s">
        <v>4732</v>
      </c>
      <c r="E1154" t="s">
        <v>6668</v>
      </c>
      <c r="H1154">
        <v>2</v>
      </c>
      <c r="K1154" t="s">
        <v>2380</v>
      </c>
      <c r="L1154" t="s">
        <v>2380</v>
      </c>
      <c r="O1154">
        <v>42.68</v>
      </c>
      <c r="P1154" t="str">
        <f t="shared" si="89"/>
        <v>Obesity</v>
      </c>
      <c r="S1154">
        <v>9.2799999999999994</v>
      </c>
      <c r="T1154" t="str">
        <f t="shared" si="85"/>
        <v>diabetes</v>
      </c>
      <c r="X1154">
        <v>1976</v>
      </c>
      <c r="Y1154" t="s">
        <v>15</v>
      </c>
      <c r="Z1154">
        <v>28</v>
      </c>
      <c r="AA1154" s="11" t="str">
        <f t="shared" si="86"/>
        <v>28 Nov 1976</v>
      </c>
      <c r="AD1154" s="14" t="str">
        <f t="shared" si="87"/>
        <v>28 Nov 1976</v>
      </c>
      <c r="AE1154">
        <f t="shared" ca="1" si="88"/>
        <v>49</v>
      </c>
      <c r="AH1154" s="16">
        <v>9500.57</v>
      </c>
    </row>
    <row r="1155" spans="1:34" ht="15.6" x14ac:dyDescent="0.3">
      <c r="A1155" s="1"/>
      <c r="B1155" s="1" t="s">
        <v>3535</v>
      </c>
      <c r="C1155" s="1" t="s">
        <v>5671</v>
      </c>
      <c r="D1155" t="s">
        <v>4735</v>
      </c>
      <c r="E1155" t="s">
        <v>6669</v>
      </c>
      <c r="H1155">
        <v>0</v>
      </c>
      <c r="K1155" t="s">
        <v>2380</v>
      </c>
      <c r="L1155" t="s">
        <v>2380</v>
      </c>
      <c r="O1155">
        <v>24.31</v>
      </c>
      <c r="P1155" t="str">
        <f t="shared" si="89"/>
        <v>Normal Weight</v>
      </c>
      <c r="S1155">
        <v>6.37</v>
      </c>
      <c r="T1155" t="str">
        <f t="shared" si="85"/>
        <v>Prediabetes</v>
      </c>
      <c r="X1155">
        <v>1969</v>
      </c>
      <c r="Y1155" t="s">
        <v>35</v>
      </c>
      <c r="Z1155">
        <v>24</v>
      </c>
      <c r="AA1155" s="11" t="str">
        <f t="shared" si="86"/>
        <v>24 Aug 1969</v>
      </c>
      <c r="AD1155" s="14" t="str">
        <f t="shared" si="87"/>
        <v>24 Aug 1969</v>
      </c>
      <c r="AE1155">
        <f t="shared" ca="1" si="88"/>
        <v>57</v>
      </c>
      <c r="AH1155" s="16">
        <v>9504.31</v>
      </c>
    </row>
    <row r="1156" spans="1:34" ht="15.6" x14ac:dyDescent="0.3">
      <c r="A1156" s="1"/>
      <c r="B1156" s="1" t="s">
        <v>3536</v>
      </c>
      <c r="C1156" s="1" t="s">
        <v>6670</v>
      </c>
      <c r="D1156" t="s">
        <v>4735</v>
      </c>
      <c r="E1156" t="s">
        <v>6671</v>
      </c>
      <c r="H1156">
        <v>0</v>
      </c>
      <c r="K1156" t="s">
        <v>2380</v>
      </c>
      <c r="L1156" t="s">
        <v>2380</v>
      </c>
      <c r="O1156">
        <v>44.75</v>
      </c>
      <c r="P1156" t="str">
        <f t="shared" si="89"/>
        <v>Obesity</v>
      </c>
      <c r="S1156">
        <v>5.09</v>
      </c>
      <c r="T1156" t="str">
        <f t="shared" si="85"/>
        <v>normal</v>
      </c>
      <c r="X1156">
        <v>1992</v>
      </c>
      <c r="Y1156" t="s">
        <v>35</v>
      </c>
      <c r="Z1156">
        <v>22</v>
      </c>
      <c r="AA1156" s="11" t="str">
        <f t="shared" si="86"/>
        <v>22 Aug 1992</v>
      </c>
      <c r="AD1156" s="14" t="str">
        <f t="shared" si="87"/>
        <v>22 Aug 1992</v>
      </c>
      <c r="AE1156">
        <f t="shared" ca="1" si="88"/>
        <v>34</v>
      </c>
      <c r="AH1156" s="16">
        <v>9507.68</v>
      </c>
    </row>
    <row r="1157" spans="1:34" ht="15.6" x14ac:dyDescent="0.3">
      <c r="A1157" s="1"/>
      <c r="B1157" s="1" t="s">
        <v>3537</v>
      </c>
      <c r="C1157" s="1" t="s">
        <v>6672</v>
      </c>
      <c r="D1157" t="s">
        <v>4732</v>
      </c>
      <c r="E1157" t="s">
        <v>5643</v>
      </c>
      <c r="H1157">
        <v>2</v>
      </c>
      <c r="K1157" t="s">
        <v>2380</v>
      </c>
      <c r="L1157" t="s">
        <v>2380</v>
      </c>
      <c r="O1157">
        <v>30.78</v>
      </c>
      <c r="P1157" t="str">
        <f t="shared" si="89"/>
        <v>Obesity</v>
      </c>
      <c r="S1157">
        <v>7.94</v>
      </c>
      <c r="T1157" t="str">
        <f t="shared" si="85"/>
        <v>diabetes</v>
      </c>
      <c r="X1157">
        <v>1971</v>
      </c>
      <c r="Y1157" t="s">
        <v>15</v>
      </c>
      <c r="Z1157">
        <v>29</v>
      </c>
      <c r="AA1157" s="11" t="str">
        <f t="shared" si="86"/>
        <v>29 Nov 1971</v>
      </c>
      <c r="AD1157" s="14" t="str">
        <f t="shared" si="87"/>
        <v>29 Nov 1971</v>
      </c>
      <c r="AE1157">
        <f t="shared" ca="1" si="88"/>
        <v>54</v>
      </c>
      <c r="AH1157" s="16">
        <v>9528.9</v>
      </c>
    </row>
    <row r="1158" spans="1:34" ht="15.6" x14ac:dyDescent="0.3">
      <c r="A1158" s="1"/>
      <c r="B1158" s="1" t="s">
        <v>3538</v>
      </c>
      <c r="C1158" s="1" t="s">
        <v>6673</v>
      </c>
      <c r="D1158" t="s">
        <v>4732</v>
      </c>
      <c r="E1158" t="s">
        <v>6674</v>
      </c>
      <c r="H1158">
        <v>0</v>
      </c>
      <c r="K1158" t="s">
        <v>2380</v>
      </c>
      <c r="L1158" t="s">
        <v>2380</v>
      </c>
      <c r="O1158">
        <v>21.86</v>
      </c>
      <c r="P1158" t="str">
        <f t="shared" si="89"/>
        <v>Normal Weight</v>
      </c>
      <c r="S1158">
        <v>10.95</v>
      </c>
      <c r="T1158" t="str">
        <f t="shared" ref="T1158:T1221" si="90">IF(S1158&lt;5.7,"normal",IF(S1158&lt;6.5,"Prediabetes",IF(S1158&gt;6.5,"diabetes")))</f>
        <v>diabetes</v>
      </c>
      <c r="X1158">
        <v>1973</v>
      </c>
      <c r="Y1158" t="s">
        <v>30</v>
      </c>
      <c r="Z1158">
        <v>21</v>
      </c>
      <c r="AA1158" s="11" t="str">
        <f t="shared" ref="AA1158:AA1221" si="91">CONCATENATE(Z1158," ",Y1158," ", X1158)</f>
        <v>21 Dec 1973</v>
      </c>
      <c r="AD1158" s="14" t="str">
        <f t="shared" ref="AD1158:AD1221" si="92">CONCATENATE(Z1158," ",Y1158," ",X1158)</f>
        <v>21 Dec 1973</v>
      </c>
      <c r="AE1158">
        <f t="shared" ref="AE1158:AE1221" ca="1" si="93">DATEDIF(AD1158,TODAY(),"y")</f>
        <v>52</v>
      </c>
      <c r="AH1158" s="16">
        <v>9538.65</v>
      </c>
    </row>
    <row r="1159" spans="1:34" ht="15.6" x14ac:dyDescent="0.3">
      <c r="A1159" s="1"/>
      <c r="B1159" s="1" t="s">
        <v>3539</v>
      </c>
      <c r="C1159" s="1" t="s">
        <v>6675</v>
      </c>
      <c r="D1159" t="s">
        <v>4732</v>
      </c>
      <c r="E1159" t="s">
        <v>6676</v>
      </c>
      <c r="H1159">
        <v>0</v>
      </c>
      <c r="K1159" t="s">
        <v>2380</v>
      </c>
      <c r="L1159" t="s">
        <v>2380</v>
      </c>
      <c r="O1159">
        <v>49.09</v>
      </c>
      <c r="P1159" t="str">
        <f t="shared" ref="P1159:P1222" si="94">IF(O1159&lt;18.5,"Underweight",IF(O1159&lt;25,"Normal Weight",IF(O1159&lt;30,"Overweight","Obesity")))</f>
        <v>Obesity</v>
      </c>
      <c r="S1159">
        <v>6.3</v>
      </c>
      <c r="T1159" t="str">
        <f t="shared" si="90"/>
        <v>Prediabetes</v>
      </c>
      <c r="X1159">
        <v>1975</v>
      </c>
      <c r="Y1159" t="s">
        <v>10</v>
      </c>
      <c r="Z1159">
        <v>28</v>
      </c>
      <c r="AA1159" s="11" t="str">
        <f t="shared" si="91"/>
        <v>28 Jul 1975</v>
      </c>
      <c r="AD1159" s="14" t="str">
        <f t="shared" si="92"/>
        <v>28 Jul 1975</v>
      </c>
      <c r="AE1159">
        <f t="shared" ca="1" si="93"/>
        <v>51</v>
      </c>
      <c r="AH1159" s="16">
        <v>9540.17</v>
      </c>
    </row>
    <row r="1160" spans="1:34" ht="15.6" x14ac:dyDescent="0.3">
      <c r="A1160" s="1"/>
      <c r="B1160" s="1" t="s">
        <v>3540</v>
      </c>
      <c r="C1160" s="1" t="s">
        <v>6677</v>
      </c>
      <c r="D1160" t="s">
        <v>4735</v>
      </c>
      <c r="E1160" t="s">
        <v>6678</v>
      </c>
      <c r="H1160">
        <v>2</v>
      </c>
      <c r="K1160" t="s">
        <v>2380</v>
      </c>
      <c r="L1160" t="s">
        <v>2380</v>
      </c>
      <c r="O1160">
        <v>47.74</v>
      </c>
      <c r="P1160" t="str">
        <f t="shared" si="94"/>
        <v>Obesity</v>
      </c>
      <c r="S1160">
        <v>8.0500000000000007</v>
      </c>
      <c r="T1160" t="str">
        <f t="shared" si="90"/>
        <v>diabetes</v>
      </c>
      <c r="X1160">
        <v>1972</v>
      </c>
      <c r="Y1160" t="s">
        <v>20</v>
      </c>
      <c r="Z1160">
        <v>22</v>
      </c>
      <c r="AA1160" s="11" t="str">
        <f t="shared" si="91"/>
        <v>22 Sep 1972</v>
      </c>
      <c r="AD1160" s="14" t="str">
        <f t="shared" si="92"/>
        <v>22 Sep 1972</v>
      </c>
      <c r="AE1160">
        <f t="shared" ca="1" si="93"/>
        <v>54</v>
      </c>
      <c r="AH1160" s="16">
        <v>9541.7000000000007</v>
      </c>
    </row>
    <row r="1161" spans="1:34" ht="15.6" x14ac:dyDescent="0.3">
      <c r="A1161" s="1"/>
      <c r="B1161" s="1" t="s">
        <v>3541</v>
      </c>
      <c r="C1161" s="1" t="s">
        <v>6679</v>
      </c>
      <c r="D1161" t="s">
        <v>4735</v>
      </c>
      <c r="E1161" t="s">
        <v>6680</v>
      </c>
      <c r="H1161">
        <v>2</v>
      </c>
      <c r="K1161" t="s">
        <v>2380</v>
      </c>
      <c r="L1161" t="s">
        <v>2380</v>
      </c>
      <c r="O1161">
        <v>30.2</v>
      </c>
      <c r="P1161" t="str">
        <f t="shared" si="94"/>
        <v>Obesity</v>
      </c>
      <c r="S1161">
        <v>9.8800000000000008</v>
      </c>
      <c r="T1161" t="str">
        <f t="shared" si="90"/>
        <v>diabetes</v>
      </c>
      <c r="X1161">
        <v>1972</v>
      </c>
      <c r="Y1161" t="s">
        <v>20</v>
      </c>
      <c r="Z1161">
        <v>22</v>
      </c>
      <c r="AA1161" s="11" t="str">
        <f t="shared" si="91"/>
        <v>22 Sep 1972</v>
      </c>
      <c r="AD1161" s="14" t="str">
        <f t="shared" si="92"/>
        <v>22 Sep 1972</v>
      </c>
      <c r="AE1161">
        <f t="shared" ca="1" si="93"/>
        <v>54</v>
      </c>
      <c r="AH1161" s="16">
        <v>9549.57</v>
      </c>
    </row>
    <row r="1162" spans="1:34" ht="15.6" x14ac:dyDescent="0.3">
      <c r="A1162" s="1"/>
      <c r="B1162" s="1" t="s">
        <v>3542</v>
      </c>
      <c r="C1162" s="1" t="s">
        <v>6681</v>
      </c>
      <c r="D1162" t="s">
        <v>4735</v>
      </c>
      <c r="E1162" t="s">
        <v>6682</v>
      </c>
      <c r="H1162">
        <v>2</v>
      </c>
      <c r="K1162" t="s">
        <v>2380</v>
      </c>
      <c r="L1162" t="s">
        <v>2380</v>
      </c>
      <c r="O1162">
        <v>33.25</v>
      </c>
      <c r="P1162" t="str">
        <f t="shared" si="94"/>
        <v>Obesity</v>
      </c>
      <c r="S1162">
        <v>7.42</v>
      </c>
      <c r="T1162" t="str">
        <f t="shared" si="90"/>
        <v>diabetes</v>
      </c>
      <c r="X1162">
        <v>1974</v>
      </c>
      <c r="Y1162" t="s">
        <v>35</v>
      </c>
      <c r="Z1162">
        <v>14</v>
      </c>
      <c r="AA1162" s="11" t="str">
        <f t="shared" si="91"/>
        <v>14 Aug 1974</v>
      </c>
      <c r="AD1162" s="14" t="str">
        <f t="shared" si="92"/>
        <v>14 Aug 1974</v>
      </c>
      <c r="AE1162">
        <f t="shared" ca="1" si="93"/>
        <v>52</v>
      </c>
      <c r="AH1162" s="16">
        <v>9563.0300000000007</v>
      </c>
    </row>
    <row r="1163" spans="1:34" ht="15.6" x14ac:dyDescent="0.3">
      <c r="A1163" s="1"/>
      <c r="B1163" s="1" t="s">
        <v>3543</v>
      </c>
      <c r="C1163" s="1" t="s">
        <v>6683</v>
      </c>
      <c r="D1163" t="s">
        <v>4732</v>
      </c>
      <c r="E1163" t="s">
        <v>6684</v>
      </c>
      <c r="H1163">
        <v>1</v>
      </c>
      <c r="K1163" t="s">
        <v>2380</v>
      </c>
      <c r="L1163" t="s">
        <v>2380</v>
      </c>
      <c r="O1163">
        <v>26.6</v>
      </c>
      <c r="P1163" t="str">
        <f t="shared" si="94"/>
        <v>Overweight</v>
      </c>
      <c r="S1163">
        <v>8.4499999999999993</v>
      </c>
      <c r="T1163" t="str">
        <f t="shared" si="90"/>
        <v>diabetes</v>
      </c>
      <c r="X1163">
        <v>1973</v>
      </c>
      <c r="Y1163" t="s">
        <v>30</v>
      </c>
      <c r="Z1163">
        <v>1</v>
      </c>
      <c r="AA1163" s="11" t="str">
        <f t="shared" si="91"/>
        <v>1 Dec 1973</v>
      </c>
      <c r="AD1163" s="14" t="str">
        <f t="shared" si="92"/>
        <v>1 Dec 1973</v>
      </c>
      <c r="AE1163">
        <f t="shared" ca="1" si="93"/>
        <v>52</v>
      </c>
      <c r="AH1163" s="16">
        <v>9566.99</v>
      </c>
    </row>
    <row r="1164" spans="1:34" ht="15.6" x14ac:dyDescent="0.3">
      <c r="A1164" s="1"/>
      <c r="B1164" s="1" t="s">
        <v>3544</v>
      </c>
      <c r="C1164" s="1" t="s">
        <v>6685</v>
      </c>
      <c r="D1164" t="s">
        <v>4735</v>
      </c>
      <c r="E1164" t="s">
        <v>6686</v>
      </c>
      <c r="H1164">
        <v>2</v>
      </c>
      <c r="K1164" t="s">
        <v>2380</v>
      </c>
      <c r="L1164" t="s">
        <v>2380</v>
      </c>
      <c r="O1164">
        <v>26.35</v>
      </c>
      <c r="P1164" t="str">
        <f t="shared" si="94"/>
        <v>Overweight</v>
      </c>
      <c r="S1164">
        <v>6.21</v>
      </c>
      <c r="T1164" t="str">
        <f t="shared" si="90"/>
        <v>Prediabetes</v>
      </c>
      <c r="X1164">
        <v>1966</v>
      </c>
      <c r="Y1164" t="s">
        <v>30</v>
      </c>
      <c r="Z1164">
        <v>4</v>
      </c>
      <c r="AA1164" s="11" t="str">
        <f t="shared" si="91"/>
        <v>4 Dec 1966</v>
      </c>
      <c r="AD1164" s="14" t="str">
        <f t="shared" si="92"/>
        <v>4 Dec 1966</v>
      </c>
      <c r="AE1164">
        <f t="shared" ca="1" si="93"/>
        <v>59</v>
      </c>
      <c r="AH1164" s="16">
        <v>9582.5400000000009</v>
      </c>
    </row>
    <row r="1165" spans="1:34" ht="15.6" x14ac:dyDescent="0.3">
      <c r="A1165" s="1"/>
      <c r="B1165" s="1" t="s">
        <v>3545</v>
      </c>
      <c r="C1165" s="1" t="s">
        <v>6687</v>
      </c>
      <c r="D1165" t="s">
        <v>4732</v>
      </c>
      <c r="E1165" t="s">
        <v>6688</v>
      </c>
      <c r="H1165">
        <v>0</v>
      </c>
      <c r="K1165" t="s">
        <v>2380</v>
      </c>
      <c r="L1165" t="s">
        <v>2380</v>
      </c>
      <c r="O1165">
        <v>39.994999999999997</v>
      </c>
      <c r="P1165" t="str">
        <f t="shared" si="94"/>
        <v>Obesity</v>
      </c>
      <c r="S1165">
        <v>4.6500000000000004</v>
      </c>
      <c r="T1165" t="str">
        <f t="shared" si="90"/>
        <v>normal</v>
      </c>
      <c r="X1165">
        <v>1973</v>
      </c>
      <c r="Y1165" t="s">
        <v>15</v>
      </c>
      <c r="Z1165">
        <v>28</v>
      </c>
      <c r="AA1165" s="11" t="str">
        <f t="shared" si="91"/>
        <v>28 Nov 1973</v>
      </c>
      <c r="AD1165" s="14" t="str">
        <f t="shared" si="92"/>
        <v>28 Nov 1973</v>
      </c>
      <c r="AE1165">
        <f t="shared" ca="1" si="93"/>
        <v>52</v>
      </c>
      <c r="AH1165" s="16">
        <v>9583.89</v>
      </c>
    </row>
    <row r="1166" spans="1:34" ht="15.6" x14ac:dyDescent="0.3">
      <c r="A1166" s="1"/>
      <c r="B1166" s="1" t="s">
        <v>3546</v>
      </c>
      <c r="C1166" s="1" t="s">
        <v>6689</v>
      </c>
      <c r="D1166" t="s">
        <v>4732</v>
      </c>
      <c r="E1166" t="s">
        <v>6041</v>
      </c>
      <c r="H1166">
        <v>1</v>
      </c>
      <c r="K1166" t="s">
        <v>2380</v>
      </c>
      <c r="L1166" t="s">
        <v>2380</v>
      </c>
      <c r="O1166">
        <v>22.92</v>
      </c>
      <c r="P1166" t="str">
        <f t="shared" si="94"/>
        <v>Normal Weight</v>
      </c>
      <c r="S1166">
        <v>5.87</v>
      </c>
      <c r="T1166" t="str">
        <f t="shared" si="90"/>
        <v>Prediabetes</v>
      </c>
      <c r="X1166">
        <v>1981</v>
      </c>
      <c r="Y1166" t="s">
        <v>37</v>
      </c>
      <c r="Z1166">
        <v>18</v>
      </c>
      <c r="AA1166" s="11" t="str">
        <f t="shared" si="91"/>
        <v>18 Oct 1981</v>
      </c>
      <c r="AD1166" s="14" t="str">
        <f t="shared" si="92"/>
        <v>18 Oct 1981</v>
      </c>
      <c r="AE1166">
        <f t="shared" ca="1" si="93"/>
        <v>44</v>
      </c>
      <c r="AH1166" s="16">
        <v>9584.0400000000009</v>
      </c>
    </row>
    <row r="1167" spans="1:34" ht="15.6" x14ac:dyDescent="0.3">
      <c r="A1167" s="1"/>
      <c r="B1167" s="1" t="s">
        <v>3547</v>
      </c>
      <c r="C1167" s="1" t="s">
        <v>6690</v>
      </c>
      <c r="D1167" t="s">
        <v>4735</v>
      </c>
      <c r="E1167" t="s">
        <v>6691</v>
      </c>
      <c r="H1167">
        <v>2</v>
      </c>
      <c r="K1167" t="s">
        <v>2380</v>
      </c>
      <c r="L1167" t="s">
        <v>2380</v>
      </c>
      <c r="O1167">
        <v>24.78</v>
      </c>
      <c r="P1167" t="str">
        <f t="shared" si="94"/>
        <v>Normal Weight</v>
      </c>
      <c r="S1167">
        <v>4.24</v>
      </c>
      <c r="T1167" t="str">
        <f t="shared" si="90"/>
        <v>normal</v>
      </c>
      <c r="X1167">
        <v>1964</v>
      </c>
      <c r="Y1167" t="s">
        <v>30</v>
      </c>
      <c r="Z1167">
        <v>15</v>
      </c>
      <c r="AA1167" s="11" t="str">
        <f t="shared" si="91"/>
        <v>15 Dec 1964</v>
      </c>
      <c r="AD1167" s="14" t="str">
        <f t="shared" si="92"/>
        <v>15 Dec 1964</v>
      </c>
      <c r="AE1167">
        <f t="shared" ca="1" si="93"/>
        <v>61</v>
      </c>
      <c r="AH1167" s="16">
        <v>9597.6299999999992</v>
      </c>
    </row>
    <row r="1168" spans="1:34" ht="15.6" x14ac:dyDescent="0.3">
      <c r="A1168" s="1"/>
      <c r="B1168" s="1" t="s">
        <v>3548</v>
      </c>
      <c r="C1168" s="1" t="s">
        <v>6692</v>
      </c>
      <c r="D1168" t="s">
        <v>4732</v>
      </c>
      <c r="E1168" t="s">
        <v>6693</v>
      </c>
      <c r="H1168">
        <v>0</v>
      </c>
      <c r="K1168" t="s">
        <v>2380</v>
      </c>
      <c r="L1168" t="s">
        <v>2380</v>
      </c>
      <c r="O1168">
        <v>34.07</v>
      </c>
      <c r="P1168" t="str">
        <f t="shared" si="94"/>
        <v>Obesity</v>
      </c>
      <c r="S1168">
        <v>7.81</v>
      </c>
      <c r="T1168" t="str">
        <f t="shared" si="90"/>
        <v>diabetes</v>
      </c>
      <c r="X1168">
        <v>1972</v>
      </c>
      <c r="Y1168" t="s">
        <v>30</v>
      </c>
      <c r="Z1168">
        <v>27</v>
      </c>
      <c r="AA1168" s="11" t="str">
        <f t="shared" si="91"/>
        <v>27 Dec 1972</v>
      </c>
      <c r="AD1168" s="14" t="str">
        <f t="shared" si="92"/>
        <v>27 Dec 1972</v>
      </c>
      <c r="AE1168">
        <f t="shared" ca="1" si="93"/>
        <v>53</v>
      </c>
      <c r="AH1168" s="16">
        <v>9617.66</v>
      </c>
    </row>
    <row r="1169" spans="1:34" ht="15.6" x14ac:dyDescent="0.3">
      <c r="A1169" s="1"/>
      <c r="B1169" s="1" t="s">
        <v>3549</v>
      </c>
      <c r="C1169" s="1" t="s">
        <v>6694</v>
      </c>
      <c r="D1169" t="s">
        <v>4732</v>
      </c>
      <c r="E1169" t="s">
        <v>6695</v>
      </c>
      <c r="H1169">
        <v>0</v>
      </c>
      <c r="K1169" t="s">
        <v>2380</v>
      </c>
      <c r="L1169" t="s">
        <v>2380</v>
      </c>
      <c r="O1169">
        <v>30.14</v>
      </c>
      <c r="P1169" t="str">
        <f t="shared" si="94"/>
        <v>Obesity</v>
      </c>
      <c r="S1169">
        <v>9.85</v>
      </c>
      <c r="T1169" t="str">
        <f t="shared" si="90"/>
        <v>diabetes</v>
      </c>
      <c r="X1169">
        <v>1982</v>
      </c>
      <c r="Y1169" t="s">
        <v>35</v>
      </c>
      <c r="Z1169">
        <v>29</v>
      </c>
      <c r="AA1169" s="11" t="str">
        <f t="shared" si="91"/>
        <v>29 Aug 1982</v>
      </c>
      <c r="AD1169" s="14" t="str">
        <f t="shared" si="92"/>
        <v>29 Aug 1982</v>
      </c>
      <c r="AE1169">
        <f t="shared" ca="1" si="93"/>
        <v>44</v>
      </c>
      <c r="AH1169" s="16">
        <v>9619.18</v>
      </c>
    </row>
    <row r="1170" spans="1:34" ht="15.6" x14ac:dyDescent="0.3">
      <c r="A1170" s="1"/>
      <c r="B1170" s="1" t="s">
        <v>3550</v>
      </c>
      <c r="C1170" s="1" t="s">
        <v>6696</v>
      </c>
      <c r="D1170" t="s">
        <v>4732</v>
      </c>
      <c r="E1170" t="s">
        <v>5132</v>
      </c>
      <c r="H1170">
        <v>0</v>
      </c>
      <c r="K1170" t="s">
        <v>2380</v>
      </c>
      <c r="L1170" t="s">
        <v>2380</v>
      </c>
      <c r="O1170">
        <v>18.05</v>
      </c>
      <c r="P1170" t="str">
        <f t="shared" si="94"/>
        <v>Underweight</v>
      </c>
      <c r="S1170">
        <v>6.94</v>
      </c>
      <c r="T1170" t="str">
        <f t="shared" si="90"/>
        <v>diabetes</v>
      </c>
      <c r="X1170">
        <v>1975</v>
      </c>
      <c r="Y1170" t="s">
        <v>37</v>
      </c>
      <c r="Z1170">
        <v>29</v>
      </c>
      <c r="AA1170" s="11" t="str">
        <f t="shared" si="91"/>
        <v>29 Oct 1975</v>
      </c>
      <c r="AD1170" s="14" t="str">
        <f t="shared" si="92"/>
        <v>29 Oct 1975</v>
      </c>
      <c r="AE1170">
        <f t="shared" ca="1" si="93"/>
        <v>50</v>
      </c>
      <c r="AH1170" s="16">
        <v>9620.33</v>
      </c>
    </row>
    <row r="1171" spans="1:34" ht="15.6" x14ac:dyDescent="0.3">
      <c r="A1171" s="1"/>
      <c r="B1171" s="1" t="s">
        <v>3551</v>
      </c>
      <c r="C1171" s="1" t="s">
        <v>6697</v>
      </c>
      <c r="D1171" t="s">
        <v>4732</v>
      </c>
      <c r="E1171" t="s">
        <v>4812</v>
      </c>
      <c r="H1171">
        <v>2</v>
      </c>
      <c r="K1171" t="s">
        <v>2380</v>
      </c>
      <c r="L1171" t="s">
        <v>2380</v>
      </c>
      <c r="O1171">
        <v>37.4</v>
      </c>
      <c r="P1171" t="str">
        <f t="shared" si="94"/>
        <v>Obesity</v>
      </c>
      <c r="S1171">
        <v>11.3</v>
      </c>
      <c r="T1171" t="str">
        <f t="shared" si="90"/>
        <v>diabetes</v>
      </c>
      <c r="X1171">
        <v>1970</v>
      </c>
      <c r="Y1171" t="s">
        <v>30</v>
      </c>
      <c r="Z1171">
        <v>16</v>
      </c>
      <c r="AA1171" s="11" t="str">
        <f t="shared" si="91"/>
        <v>16 Dec 1970</v>
      </c>
      <c r="AD1171" s="14" t="str">
        <f t="shared" si="92"/>
        <v>16 Dec 1970</v>
      </c>
      <c r="AE1171">
        <f t="shared" ca="1" si="93"/>
        <v>55</v>
      </c>
      <c r="AH1171" s="16">
        <v>9625.92</v>
      </c>
    </row>
    <row r="1172" spans="1:34" ht="15.6" x14ac:dyDescent="0.3">
      <c r="A1172" s="1"/>
      <c r="B1172" s="1" t="s">
        <v>3552</v>
      </c>
      <c r="C1172" s="1" t="s">
        <v>6698</v>
      </c>
      <c r="D1172" t="s">
        <v>5613</v>
      </c>
      <c r="E1172" t="s">
        <v>6699</v>
      </c>
      <c r="H1172">
        <v>0</v>
      </c>
      <c r="K1172" t="s">
        <v>2380</v>
      </c>
      <c r="L1172" t="s">
        <v>2380</v>
      </c>
      <c r="O1172">
        <v>25.75</v>
      </c>
      <c r="P1172" t="str">
        <f t="shared" si="94"/>
        <v>Overweight</v>
      </c>
      <c r="S1172">
        <v>9.23</v>
      </c>
      <c r="T1172" t="str">
        <f t="shared" si="90"/>
        <v>diabetes</v>
      </c>
      <c r="X1172">
        <v>1998</v>
      </c>
      <c r="Y1172" t="s">
        <v>18</v>
      </c>
      <c r="Z1172">
        <v>23</v>
      </c>
      <c r="AA1172" s="11" t="str">
        <f t="shared" si="91"/>
        <v>23 Jun 1998</v>
      </c>
      <c r="AD1172" s="14" t="str">
        <f t="shared" si="92"/>
        <v>23 Jun 1998</v>
      </c>
      <c r="AE1172">
        <f t="shared" ca="1" si="93"/>
        <v>28</v>
      </c>
      <c r="AH1172" s="16">
        <v>9628.7900000000009</v>
      </c>
    </row>
    <row r="1173" spans="1:34" ht="15.6" x14ac:dyDescent="0.3">
      <c r="A1173" s="1"/>
      <c r="B1173" s="1" t="s">
        <v>3553</v>
      </c>
      <c r="C1173" s="1" t="s">
        <v>4817</v>
      </c>
      <c r="D1173" t="s">
        <v>4735</v>
      </c>
      <c r="E1173" t="s">
        <v>6700</v>
      </c>
      <c r="H1173">
        <v>2</v>
      </c>
      <c r="K1173" t="s">
        <v>2380</v>
      </c>
      <c r="L1173" t="s">
        <v>2380</v>
      </c>
      <c r="O1173">
        <v>32.299999999999997</v>
      </c>
      <c r="P1173" t="str">
        <f t="shared" si="94"/>
        <v>Obesity</v>
      </c>
      <c r="S1173">
        <v>4.37</v>
      </c>
      <c r="T1173" t="str">
        <f t="shared" si="90"/>
        <v>normal</v>
      </c>
      <c r="X1173">
        <v>1979</v>
      </c>
      <c r="Y1173" t="s">
        <v>30</v>
      </c>
      <c r="Z1173">
        <v>19</v>
      </c>
      <c r="AA1173" s="11" t="str">
        <f t="shared" si="91"/>
        <v>19 Dec 1979</v>
      </c>
      <c r="AD1173" s="14" t="str">
        <f t="shared" si="92"/>
        <v>19 Dec 1979</v>
      </c>
      <c r="AE1173">
        <f t="shared" ca="1" si="93"/>
        <v>46</v>
      </c>
      <c r="AH1173" s="16">
        <v>9630.2999999999993</v>
      </c>
    </row>
    <row r="1174" spans="1:34" ht="15.6" x14ac:dyDescent="0.3">
      <c r="A1174" s="1"/>
      <c r="B1174" s="1" t="s">
        <v>3554</v>
      </c>
      <c r="C1174" s="1" t="s">
        <v>6701</v>
      </c>
      <c r="D1174" t="s">
        <v>4735</v>
      </c>
      <c r="E1174" t="s">
        <v>6702</v>
      </c>
      <c r="H1174">
        <v>1</v>
      </c>
      <c r="K1174" t="s">
        <v>2380</v>
      </c>
      <c r="L1174" t="s">
        <v>2380</v>
      </c>
      <c r="O1174">
        <v>28.61</v>
      </c>
      <c r="P1174" t="str">
        <f t="shared" si="94"/>
        <v>Overweight</v>
      </c>
      <c r="S1174">
        <v>5.76</v>
      </c>
      <c r="T1174" t="str">
        <f t="shared" si="90"/>
        <v>Prediabetes</v>
      </c>
      <c r="X1174">
        <v>1972</v>
      </c>
      <c r="Y1174" t="s">
        <v>37</v>
      </c>
      <c r="Z1174">
        <v>23</v>
      </c>
      <c r="AA1174" s="11" t="str">
        <f t="shared" si="91"/>
        <v>23 Oct 1972</v>
      </c>
      <c r="AD1174" s="14" t="str">
        <f t="shared" si="92"/>
        <v>23 Oct 1972</v>
      </c>
      <c r="AE1174">
        <f t="shared" ca="1" si="93"/>
        <v>53</v>
      </c>
      <c r="AH1174" s="16">
        <v>9630.4</v>
      </c>
    </row>
    <row r="1175" spans="1:34" ht="15.6" x14ac:dyDescent="0.3">
      <c r="A1175" s="1"/>
      <c r="B1175" s="1" t="s">
        <v>3555</v>
      </c>
      <c r="C1175" s="1" t="s">
        <v>6425</v>
      </c>
      <c r="D1175" t="s">
        <v>5613</v>
      </c>
      <c r="E1175" t="s">
        <v>6703</v>
      </c>
      <c r="H1175">
        <v>1</v>
      </c>
      <c r="K1175" t="s">
        <v>2380</v>
      </c>
      <c r="L1175" t="s">
        <v>2380</v>
      </c>
      <c r="O1175">
        <v>45.41</v>
      </c>
      <c r="P1175" t="str">
        <f t="shared" si="94"/>
        <v>Obesity</v>
      </c>
      <c r="S1175">
        <v>4.96</v>
      </c>
      <c r="T1175" t="str">
        <f t="shared" si="90"/>
        <v>normal</v>
      </c>
      <c r="X1175">
        <v>1968</v>
      </c>
      <c r="Y1175" t="s">
        <v>18</v>
      </c>
      <c r="Z1175">
        <v>22</v>
      </c>
      <c r="AA1175" s="11" t="str">
        <f t="shared" si="91"/>
        <v>22 Jun 1968</v>
      </c>
      <c r="AD1175" s="14" t="str">
        <f t="shared" si="92"/>
        <v>22 Jun 1968</v>
      </c>
      <c r="AE1175">
        <f t="shared" ca="1" si="93"/>
        <v>58</v>
      </c>
      <c r="AH1175" s="16">
        <v>9630.91</v>
      </c>
    </row>
    <row r="1176" spans="1:34" ht="15.6" x14ac:dyDescent="0.3">
      <c r="A1176" s="1"/>
      <c r="B1176" s="1" t="s">
        <v>3556</v>
      </c>
      <c r="C1176" s="1" t="s">
        <v>6704</v>
      </c>
      <c r="D1176" t="s">
        <v>4732</v>
      </c>
      <c r="E1176" t="s">
        <v>6705</v>
      </c>
      <c r="H1176">
        <v>2</v>
      </c>
      <c r="K1176" t="s">
        <v>2380</v>
      </c>
      <c r="L1176" t="s">
        <v>2380</v>
      </c>
      <c r="O1176">
        <v>31.2</v>
      </c>
      <c r="P1176" t="str">
        <f t="shared" si="94"/>
        <v>Obesity</v>
      </c>
      <c r="S1176">
        <v>11.04</v>
      </c>
      <c r="T1176" t="str">
        <f t="shared" si="90"/>
        <v>diabetes</v>
      </c>
      <c r="X1176">
        <v>1970</v>
      </c>
      <c r="Y1176" t="s">
        <v>20</v>
      </c>
      <c r="Z1176">
        <v>30</v>
      </c>
      <c r="AA1176" s="11" t="str">
        <f t="shared" si="91"/>
        <v>30 Sep 1970</v>
      </c>
      <c r="AD1176" s="14" t="str">
        <f t="shared" si="92"/>
        <v>30 Sep 1970</v>
      </c>
      <c r="AE1176">
        <f t="shared" ca="1" si="93"/>
        <v>56</v>
      </c>
      <c r="AH1176" s="16">
        <v>9634.5400000000009</v>
      </c>
    </row>
    <row r="1177" spans="1:34" ht="15.6" x14ac:dyDescent="0.3">
      <c r="A1177" s="1"/>
      <c r="B1177" s="1" t="s">
        <v>3557</v>
      </c>
      <c r="C1177" s="1" t="s">
        <v>6706</v>
      </c>
      <c r="D1177" t="s">
        <v>4735</v>
      </c>
      <c r="E1177" t="s">
        <v>6707</v>
      </c>
      <c r="H1177">
        <v>1</v>
      </c>
      <c r="K1177" t="s">
        <v>2380</v>
      </c>
      <c r="L1177" t="s">
        <v>2380</v>
      </c>
      <c r="O1177">
        <v>29.83</v>
      </c>
      <c r="P1177" t="str">
        <f t="shared" si="94"/>
        <v>Overweight</v>
      </c>
      <c r="S1177">
        <v>7.81</v>
      </c>
      <c r="T1177" t="str">
        <f t="shared" si="90"/>
        <v>diabetes</v>
      </c>
      <c r="X1177">
        <v>1971</v>
      </c>
      <c r="Y1177" t="s">
        <v>10</v>
      </c>
      <c r="Z1177">
        <v>19</v>
      </c>
      <c r="AA1177" s="11" t="str">
        <f t="shared" si="91"/>
        <v>19 Jul 1971</v>
      </c>
      <c r="AD1177" s="14" t="str">
        <f t="shared" si="92"/>
        <v>19 Jul 1971</v>
      </c>
      <c r="AE1177">
        <f t="shared" ca="1" si="93"/>
        <v>55</v>
      </c>
      <c r="AH1177" s="16">
        <v>9644.25</v>
      </c>
    </row>
    <row r="1178" spans="1:34" ht="15.6" x14ac:dyDescent="0.3">
      <c r="A1178" s="1"/>
      <c r="B1178" s="1" t="s">
        <v>3558</v>
      </c>
      <c r="C1178" s="1" t="s">
        <v>6708</v>
      </c>
      <c r="D1178" t="s">
        <v>5613</v>
      </c>
      <c r="E1178" t="s">
        <v>6709</v>
      </c>
      <c r="H1178">
        <v>0</v>
      </c>
      <c r="K1178" t="s">
        <v>2380</v>
      </c>
      <c r="L1178" t="s">
        <v>2380</v>
      </c>
      <c r="O1178">
        <v>29.06</v>
      </c>
      <c r="P1178" t="str">
        <f t="shared" si="94"/>
        <v>Overweight</v>
      </c>
      <c r="S1178">
        <v>4.55</v>
      </c>
      <c r="T1178" t="str">
        <f t="shared" si="90"/>
        <v>normal</v>
      </c>
      <c r="X1178">
        <v>1974</v>
      </c>
      <c r="Y1178" t="s">
        <v>10</v>
      </c>
      <c r="Z1178">
        <v>8</v>
      </c>
      <c r="AA1178" s="11" t="str">
        <f t="shared" si="91"/>
        <v>8 Jul 1974</v>
      </c>
      <c r="AD1178" s="14" t="str">
        <f t="shared" si="92"/>
        <v>8 Jul 1974</v>
      </c>
      <c r="AE1178">
        <f t="shared" ca="1" si="93"/>
        <v>52</v>
      </c>
      <c r="AH1178" s="16">
        <v>9653.81</v>
      </c>
    </row>
    <row r="1179" spans="1:34" ht="15.6" x14ac:dyDescent="0.3">
      <c r="A1179" s="1"/>
      <c r="B1179" s="1" t="s">
        <v>3559</v>
      </c>
      <c r="C1179" s="1" t="s">
        <v>6710</v>
      </c>
      <c r="D1179" t="s">
        <v>4735</v>
      </c>
      <c r="E1179" t="s">
        <v>6711</v>
      </c>
      <c r="H1179">
        <v>2</v>
      </c>
      <c r="K1179" t="s">
        <v>2380</v>
      </c>
      <c r="L1179" t="s">
        <v>2380</v>
      </c>
      <c r="O1179">
        <v>27.454999999999998</v>
      </c>
      <c r="P1179" t="str">
        <f t="shared" si="94"/>
        <v>Overweight</v>
      </c>
      <c r="S1179">
        <v>6.13</v>
      </c>
      <c r="T1179" t="str">
        <f t="shared" si="90"/>
        <v>Prediabetes</v>
      </c>
      <c r="X1179">
        <v>1981</v>
      </c>
      <c r="Y1179" t="s">
        <v>35</v>
      </c>
      <c r="Z1179">
        <v>8</v>
      </c>
      <c r="AA1179" s="11" t="str">
        <f t="shared" si="91"/>
        <v>8 Aug 1981</v>
      </c>
      <c r="AD1179" s="14" t="str">
        <f t="shared" si="92"/>
        <v>8 Aug 1981</v>
      </c>
      <c r="AE1179">
        <f t="shared" ca="1" si="93"/>
        <v>45</v>
      </c>
      <c r="AH1179" s="16">
        <v>9664.34</v>
      </c>
    </row>
    <row r="1180" spans="1:34" ht="15.6" x14ac:dyDescent="0.3">
      <c r="A1180" s="1"/>
      <c r="B1180" s="1" t="s">
        <v>3560</v>
      </c>
      <c r="C1180" s="1" t="s">
        <v>6712</v>
      </c>
      <c r="D1180" t="s">
        <v>4735</v>
      </c>
      <c r="E1180" t="s">
        <v>6713</v>
      </c>
      <c r="H1180">
        <v>1</v>
      </c>
      <c r="K1180" t="s">
        <v>2380</v>
      </c>
      <c r="L1180" t="s">
        <v>2380</v>
      </c>
      <c r="O1180">
        <v>23.01</v>
      </c>
      <c r="P1180" t="str">
        <f t="shared" si="94"/>
        <v>Normal Weight</v>
      </c>
      <c r="S1180">
        <v>6.04</v>
      </c>
      <c r="T1180" t="str">
        <f t="shared" si="90"/>
        <v>Prediabetes</v>
      </c>
      <c r="X1180">
        <v>1966</v>
      </c>
      <c r="Y1180" t="s">
        <v>20</v>
      </c>
      <c r="Z1180">
        <v>16</v>
      </c>
      <c r="AA1180" s="11" t="str">
        <f t="shared" si="91"/>
        <v>16 Sep 1966</v>
      </c>
      <c r="AD1180" s="14" t="str">
        <f t="shared" si="92"/>
        <v>16 Sep 1966</v>
      </c>
      <c r="AE1180">
        <f t="shared" ca="1" si="93"/>
        <v>60</v>
      </c>
      <c r="AH1180" s="16">
        <v>9684.2900000000009</v>
      </c>
    </row>
    <row r="1181" spans="1:34" ht="15.6" x14ac:dyDescent="0.3">
      <c r="A1181" s="1"/>
      <c r="B1181" s="1" t="s">
        <v>3561</v>
      </c>
      <c r="C1181" s="1" t="s">
        <v>6714</v>
      </c>
      <c r="D1181" t="s">
        <v>4735</v>
      </c>
      <c r="E1181" t="s">
        <v>6715</v>
      </c>
      <c r="H1181">
        <v>0</v>
      </c>
      <c r="K1181" t="s">
        <v>2380</v>
      </c>
      <c r="L1181" t="s">
        <v>2380</v>
      </c>
      <c r="O1181">
        <v>31.39</v>
      </c>
      <c r="P1181" t="str">
        <f t="shared" si="94"/>
        <v>Obesity</v>
      </c>
      <c r="S1181">
        <v>8.85</v>
      </c>
      <c r="T1181" t="str">
        <f t="shared" si="90"/>
        <v>diabetes</v>
      </c>
      <c r="X1181">
        <v>1964</v>
      </c>
      <c r="Y1181" t="s">
        <v>15</v>
      </c>
      <c r="Z1181">
        <v>7</v>
      </c>
      <c r="AA1181" s="11" t="str">
        <f t="shared" si="91"/>
        <v>7 Nov 1964</v>
      </c>
      <c r="AD1181" s="14" t="str">
        <f t="shared" si="92"/>
        <v>7 Nov 1964</v>
      </c>
      <c r="AE1181">
        <f t="shared" ca="1" si="93"/>
        <v>61</v>
      </c>
      <c r="AH1181" s="16">
        <v>9698.42</v>
      </c>
    </row>
    <row r="1182" spans="1:34" ht="15.6" x14ac:dyDescent="0.3">
      <c r="A1182" s="1"/>
      <c r="B1182" s="1" t="s">
        <v>3562</v>
      </c>
      <c r="C1182" s="1" t="s">
        <v>6716</v>
      </c>
      <c r="D1182" t="s">
        <v>4732</v>
      </c>
      <c r="E1182" t="s">
        <v>6717</v>
      </c>
      <c r="H1182">
        <v>2</v>
      </c>
      <c r="K1182" t="s">
        <v>2380</v>
      </c>
      <c r="L1182" t="s">
        <v>2380</v>
      </c>
      <c r="O1182">
        <v>34.770000000000003</v>
      </c>
      <c r="P1182" t="str">
        <f t="shared" si="94"/>
        <v>Obesity</v>
      </c>
      <c r="S1182">
        <v>10.54</v>
      </c>
      <c r="T1182" t="str">
        <f t="shared" si="90"/>
        <v>diabetes</v>
      </c>
      <c r="X1182">
        <v>1977</v>
      </c>
      <c r="Y1182" t="s">
        <v>20</v>
      </c>
      <c r="Z1182">
        <v>19</v>
      </c>
      <c r="AA1182" s="11" t="str">
        <f t="shared" si="91"/>
        <v>19 Sep 1977</v>
      </c>
      <c r="AD1182" s="14" t="str">
        <f t="shared" si="92"/>
        <v>19 Sep 1977</v>
      </c>
      <c r="AE1182">
        <f t="shared" ca="1" si="93"/>
        <v>49</v>
      </c>
      <c r="AH1182" s="16">
        <v>9704.67</v>
      </c>
    </row>
    <row r="1183" spans="1:34" ht="15.6" x14ac:dyDescent="0.3">
      <c r="A1183" s="1"/>
      <c r="B1183" s="1" t="s">
        <v>3563</v>
      </c>
      <c r="C1183" s="1" t="s">
        <v>6718</v>
      </c>
      <c r="D1183" t="s">
        <v>4735</v>
      </c>
      <c r="E1183" t="s">
        <v>4872</v>
      </c>
      <c r="H1183">
        <v>2</v>
      </c>
      <c r="K1183" t="s">
        <v>2380</v>
      </c>
      <c r="L1183" t="s">
        <v>2380</v>
      </c>
      <c r="O1183">
        <v>24.48</v>
      </c>
      <c r="P1183" t="str">
        <f t="shared" si="94"/>
        <v>Normal Weight</v>
      </c>
      <c r="S1183">
        <v>4.37</v>
      </c>
      <c r="T1183" t="str">
        <f t="shared" si="90"/>
        <v>normal</v>
      </c>
      <c r="X1183">
        <v>1972</v>
      </c>
      <c r="Y1183" t="s">
        <v>10</v>
      </c>
      <c r="Z1183">
        <v>10</v>
      </c>
      <c r="AA1183" s="11" t="str">
        <f t="shared" si="91"/>
        <v>10 Jul 1972</v>
      </c>
      <c r="AD1183" s="14" t="str">
        <f t="shared" si="92"/>
        <v>10 Jul 1972</v>
      </c>
      <c r="AE1183">
        <f t="shared" ca="1" si="93"/>
        <v>54</v>
      </c>
      <c r="AH1183" s="16">
        <v>9710.7099999999991</v>
      </c>
    </row>
    <row r="1184" spans="1:34" ht="15.6" x14ac:dyDescent="0.3">
      <c r="A1184" s="1"/>
      <c r="B1184" s="1" t="s">
        <v>3564</v>
      </c>
      <c r="C1184" s="1" t="s">
        <v>6719</v>
      </c>
      <c r="D1184" t="s">
        <v>4732</v>
      </c>
      <c r="E1184" t="s">
        <v>5092</v>
      </c>
      <c r="H1184">
        <v>2</v>
      </c>
      <c r="K1184" t="s">
        <v>2380</v>
      </c>
      <c r="L1184" t="s">
        <v>2380</v>
      </c>
      <c r="O1184">
        <v>22.61</v>
      </c>
      <c r="P1184" t="str">
        <f t="shared" si="94"/>
        <v>Normal Weight</v>
      </c>
      <c r="S1184">
        <v>9.6300000000000008</v>
      </c>
      <c r="T1184" t="str">
        <f t="shared" si="90"/>
        <v>diabetes</v>
      </c>
      <c r="X1184">
        <v>1975</v>
      </c>
      <c r="Y1184" t="s">
        <v>18</v>
      </c>
      <c r="Z1184">
        <v>27</v>
      </c>
      <c r="AA1184" s="11" t="str">
        <f t="shared" si="91"/>
        <v>27 Jun 1975</v>
      </c>
      <c r="AD1184" s="14" t="str">
        <f t="shared" si="92"/>
        <v>27 Jun 1975</v>
      </c>
      <c r="AE1184">
        <f t="shared" ca="1" si="93"/>
        <v>51</v>
      </c>
      <c r="AH1184" s="16">
        <v>9715.84</v>
      </c>
    </row>
    <row r="1185" spans="1:34" ht="15.6" x14ac:dyDescent="0.3">
      <c r="A1185" s="1"/>
      <c r="B1185" s="1" t="s">
        <v>3565</v>
      </c>
      <c r="C1185" s="1" t="s">
        <v>6720</v>
      </c>
      <c r="D1185" t="s">
        <v>4735</v>
      </c>
      <c r="E1185" t="s">
        <v>4787</v>
      </c>
      <c r="H1185">
        <v>0</v>
      </c>
      <c r="K1185" t="s">
        <v>2380</v>
      </c>
      <c r="L1185" t="s">
        <v>2380</v>
      </c>
      <c r="O1185">
        <v>34.299999999999997</v>
      </c>
      <c r="P1185" t="str">
        <f t="shared" si="94"/>
        <v>Obesity</v>
      </c>
      <c r="S1185">
        <v>10.37</v>
      </c>
      <c r="T1185" t="str">
        <f t="shared" si="90"/>
        <v>diabetes</v>
      </c>
      <c r="X1185">
        <v>1970</v>
      </c>
      <c r="Y1185" t="s">
        <v>20</v>
      </c>
      <c r="Z1185">
        <v>12</v>
      </c>
      <c r="AA1185" s="11" t="str">
        <f t="shared" si="91"/>
        <v>12 Sep 1970</v>
      </c>
      <c r="AD1185" s="14" t="str">
        <f t="shared" si="92"/>
        <v>12 Sep 1970</v>
      </c>
      <c r="AE1185">
        <f t="shared" ca="1" si="93"/>
        <v>56</v>
      </c>
      <c r="AH1185" s="16">
        <v>9722.77</v>
      </c>
    </row>
    <row r="1186" spans="1:34" ht="15.6" x14ac:dyDescent="0.3">
      <c r="A1186" s="1"/>
      <c r="B1186" s="1" t="s">
        <v>3566</v>
      </c>
      <c r="C1186" s="1" t="s">
        <v>4815</v>
      </c>
      <c r="D1186" t="s">
        <v>4732</v>
      </c>
      <c r="E1186" t="s">
        <v>6721</v>
      </c>
      <c r="H1186">
        <v>2</v>
      </c>
      <c r="K1186" t="s">
        <v>2380</v>
      </c>
      <c r="L1186" t="s">
        <v>2380</v>
      </c>
      <c r="O1186">
        <v>46.09</v>
      </c>
      <c r="P1186" t="str">
        <f t="shared" si="94"/>
        <v>Obesity</v>
      </c>
      <c r="S1186">
        <v>5.44</v>
      </c>
      <c r="T1186" t="str">
        <f t="shared" si="90"/>
        <v>normal</v>
      </c>
      <c r="X1186">
        <v>1970</v>
      </c>
      <c r="Y1186" t="s">
        <v>35</v>
      </c>
      <c r="Z1186">
        <v>18</v>
      </c>
      <c r="AA1186" s="11" t="str">
        <f t="shared" si="91"/>
        <v>18 Aug 1970</v>
      </c>
      <c r="AD1186" s="14" t="str">
        <f t="shared" si="92"/>
        <v>18 Aug 1970</v>
      </c>
      <c r="AE1186">
        <f t="shared" ca="1" si="93"/>
        <v>56</v>
      </c>
      <c r="AH1186" s="16">
        <v>9724.5300000000007</v>
      </c>
    </row>
    <row r="1187" spans="1:34" ht="15.6" x14ac:dyDescent="0.3">
      <c r="A1187" s="1"/>
      <c r="B1187" s="1" t="s">
        <v>3567</v>
      </c>
      <c r="C1187" s="1" t="s">
        <v>6722</v>
      </c>
      <c r="D1187" t="s">
        <v>4732</v>
      </c>
      <c r="E1187" t="s">
        <v>6723</v>
      </c>
      <c r="H1187">
        <v>2</v>
      </c>
      <c r="K1187" t="s">
        <v>2380</v>
      </c>
      <c r="L1187" t="s">
        <v>2380</v>
      </c>
      <c r="O1187">
        <v>44.744999999999997</v>
      </c>
      <c r="P1187" t="str">
        <f t="shared" si="94"/>
        <v>Obesity</v>
      </c>
      <c r="S1187">
        <v>5.19</v>
      </c>
      <c r="T1187" t="str">
        <f t="shared" si="90"/>
        <v>normal</v>
      </c>
      <c r="X1187">
        <v>1970</v>
      </c>
      <c r="Y1187" t="s">
        <v>10</v>
      </c>
      <c r="Z1187">
        <v>4</v>
      </c>
      <c r="AA1187" s="11" t="str">
        <f t="shared" si="91"/>
        <v>4 Jul 1970</v>
      </c>
      <c r="AD1187" s="14" t="str">
        <f t="shared" si="92"/>
        <v>4 Jul 1970</v>
      </c>
      <c r="AE1187">
        <f t="shared" ca="1" si="93"/>
        <v>56</v>
      </c>
      <c r="AH1187" s="16">
        <v>9748.91</v>
      </c>
    </row>
    <row r="1188" spans="1:34" ht="15.6" x14ac:dyDescent="0.3">
      <c r="A1188" s="1"/>
      <c r="B1188" s="1" t="s">
        <v>3568</v>
      </c>
      <c r="C1188" s="1" t="s">
        <v>6724</v>
      </c>
      <c r="D1188" t="s">
        <v>5613</v>
      </c>
      <c r="E1188" t="s">
        <v>6725</v>
      </c>
      <c r="H1188">
        <v>1</v>
      </c>
      <c r="K1188" t="s">
        <v>2380</v>
      </c>
      <c r="L1188" t="s">
        <v>2380</v>
      </c>
      <c r="O1188">
        <v>26.33</v>
      </c>
      <c r="P1188" t="str">
        <f t="shared" si="94"/>
        <v>Overweight</v>
      </c>
      <c r="S1188">
        <v>11.8</v>
      </c>
      <c r="T1188" t="str">
        <f t="shared" si="90"/>
        <v>diabetes</v>
      </c>
      <c r="X1188">
        <v>2001</v>
      </c>
      <c r="Y1188" t="s">
        <v>10</v>
      </c>
      <c r="Z1188">
        <v>14</v>
      </c>
      <c r="AA1188" s="11" t="str">
        <f t="shared" si="91"/>
        <v>14 Jul 2001</v>
      </c>
      <c r="AD1188" s="14" t="str">
        <f t="shared" si="92"/>
        <v>14 Jul 2001</v>
      </c>
      <c r="AE1188">
        <f t="shared" ca="1" si="93"/>
        <v>25</v>
      </c>
      <c r="AH1188" s="16">
        <v>9753.49</v>
      </c>
    </row>
    <row r="1189" spans="1:34" ht="15.6" x14ac:dyDescent="0.3">
      <c r="A1189" s="1"/>
      <c r="B1189" s="1" t="s">
        <v>3569</v>
      </c>
      <c r="C1189" s="1" t="s">
        <v>6726</v>
      </c>
      <c r="D1189" t="s">
        <v>4735</v>
      </c>
      <c r="E1189" t="s">
        <v>6727</v>
      </c>
      <c r="H1189">
        <v>2</v>
      </c>
      <c r="K1189" t="s">
        <v>2380</v>
      </c>
      <c r="L1189" t="s">
        <v>2380</v>
      </c>
      <c r="O1189">
        <v>26.6</v>
      </c>
      <c r="P1189" t="str">
        <f t="shared" si="94"/>
        <v>Overweight</v>
      </c>
      <c r="S1189">
        <v>8.3800000000000008</v>
      </c>
      <c r="T1189" t="str">
        <f t="shared" si="90"/>
        <v>diabetes</v>
      </c>
      <c r="X1189">
        <v>1965</v>
      </c>
      <c r="Y1189" t="s">
        <v>20</v>
      </c>
      <c r="Z1189">
        <v>5</v>
      </c>
      <c r="AA1189" s="11" t="str">
        <f t="shared" si="91"/>
        <v>5 Sep 1965</v>
      </c>
      <c r="AD1189" s="14" t="str">
        <f t="shared" si="92"/>
        <v>5 Sep 1965</v>
      </c>
      <c r="AE1189">
        <f t="shared" ca="1" si="93"/>
        <v>61</v>
      </c>
      <c r="AH1189" s="16">
        <v>9764.08</v>
      </c>
    </row>
    <row r="1190" spans="1:34" ht="15.6" x14ac:dyDescent="0.3">
      <c r="A1190" s="1"/>
      <c r="B1190" s="1" t="s">
        <v>3570</v>
      </c>
      <c r="C1190" s="1" t="s">
        <v>6728</v>
      </c>
      <c r="D1190" t="s">
        <v>4732</v>
      </c>
      <c r="E1190" t="s">
        <v>4781</v>
      </c>
      <c r="H1190">
        <v>0</v>
      </c>
      <c r="K1190" t="s">
        <v>2380</v>
      </c>
      <c r="L1190" t="s">
        <v>2380</v>
      </c>
      <c r="O1190">
        <v>27.5</v>
      </c>
      <c r="P1190" t="str">
        <f t="shared" si="94"/>
        <v>Overweight</v>
      </c>
      <c r="S1190">
        <v>7.58</v>
      </c>
      <c r="T1190" t="str">
        <f t="shared" si="90"/>
        <v>diabetes</v>
      </c>
      <c r="X1190">
        <v>1973</v>
      </c>
      <c r="Y1190" t="s">
        <v>10</v>
      </c>
      <c r="Z1190">
        <v>7</v>
      </c>
      <c r="AA1190" s="11" t="str">
        <f t="shared" si="91"/>
        <v>7 Jul 1973</v>
      </c>
      <c r="AD1190" s="14" t="str">
        <f t="shared" si="92"/>
        <v>7 Jul 1973</v>
      </c>
      <c r="AE1190">
        <f t="shared" ca="1" si="93"/>
        <v>53</v>
      </c>
      <c r="AH1190" s="16">
        <v>9778.35</v>
      </c>
    </row>
    <row r="1191" spans="1:34" ht="15.6" x14ac:dyDescent="0.3">
      <c r="A1191" s="1"/>
      <c r="B1191" s="1" t="s">
        <v>3571</v>
      </c>
      <c r="C1191" s="1" t="s">
        <v>6729</v>
      </c>
      <c r="D1191" t="s">
        <v>4732</v>
      </c>
      <c r="E1191" t="s">
        <v>6730</v>
      </c>
      <c r="H1191">
        <v>1</v>
      </c>
      <c r="K1191" t="s">
        <v>2380</v>
      </c>
      <c r="L1191" t="s">
        <v>2380</v>
      </c>
      <c r="O1191">
        <v>41.55</v>
      </c>
      <c r="P1191" t="str">
        <f t="shared" si="94"/>
        <v>Obesity</v>
      </c>
      <c r="S1191">
        <v>4.6100000000000003</v>
      </c>
      <c r="T1191" t="str">
        <f t="shared" si="90"/>
        <v>normal</v>
      </c>
      <c r="X1191">
        <v>1996</v>
      </c>
      <c r="Y1191" t="s">
        <v>35</v>
      </c>
      <c r="Z1191">
        <v>8</v>
      </c>
      <c r="AA1191" s="11" t="str">
        <f t="shared" si="91"/>
        <v>8 Aug 1996</v>
      </c>
      <c r="AD1191" s="14" t="str">
        <f t="shared" si="92"/>
        <v>8 Aug 1996</v>
      </c>
      <c r="AE1191">
        <f t="shared" ca="1" si="93"/>
        <v>30</v>
      </c>
      <c r="AH1191" s="16">
        <v>9787.32</v>
      </c>
    </row>
    <row r="1192" spans="1:34" ht="15.6" x14ac:dyDescent="0.3">
      <c r="A1192" s="1"/>
      <c r="B1192" s="1" t="s">
        <v>3572</v>
      </c>
      <c r="C1192" s="1" t="s">
        <v>5251</v>
      </c>
      <c r="D1192" t="s">
        <v>4735</v>
      </c>
      <c r="E1192" t="s">
        <v>6731</v>
      </c>
      <c r="H1192">
        <v>1</v>
      </c>
      <c r="K1192" t="s">
        <v>2380</v>
      </c>
      <c r="L1192" t="s">
        <v>2380</v>
      </c>
      <c r="O1192">
        <v>41.47</v>
      </c>
      <c r="P1192" t="str">
        <f t="shared" si="94"/>
        <v>Obesity</v>
      </c>
      <c r="S1192">
        <v>4.7</v>
      </c>
      <c r="T1192" t="str">
        <f t="shared" si="90"/>
        <v>normal</v>
      </c>
      <c r="X1192">
        <v>1977</v>
      </c>
      <c r="Y1192" t="s">
        <v>18</v>
      </c>
      <c r="Z1192">
        <v>7</v>
      </c>
      <c r="AA1192" s="11" t="str">
        <f t="shared" si="91"/>
        <v>7 Jun 1977</v>
      </c>
      <c r="AD1192" s="14" t="str">
        <f t="shared" si="92"/>
        <v>7 Jun 1977</v>
      </c>
      <c r="AE1192">
        <f t="shared" ca="1" si="93"/>
        <v>49</v>
      </c>
      <c r="AH1192" s="16">
        <v>9788.8700000000008</v>
      </c>
    </row>
    <row r="1193" spans="1:34" ht="15.6" x14ac:dyDescent="0.3">
      <c r="A1193" s="1"/>
      <c r="B1193" s="1" t="s">
        <v>3573</v>
      </c>
      <c r="C1193" s="1" t="s">
        <v>6732</v>
      </c>
      <c r="D1193" t="s">
        <v>4735</v>
      </c>
      <c r="E1193" t="s">
        <v>6733</v>
      </c>
      <c r="H1193">
        <v>0</v>
      </c>
      <c r="K1193" t="s">
        <v>2380</v>
      </c>
      <c r="L1193" t="s">
        <v>2380</v>
      </c>
      <c r="O1193">
        <v>24.795000000000002</v>
      </c>
      <c r="P1193" t="str">
        <f t="shared" si="94"/>
        <v>Normal Weight</v>
      </c>
      <c r="S1193">
        <v>6.05</v>
      </c>
      <c r="T1193" t="str">
        <f t="shared" si="90"/>
        <v>Prediabetes</v>
      </c>
      <c r="X1193">
        <v>1973</v>
      </c>
      <c r="Y1193" t="s">
        <v>20</v>
      </c>
      <c r="Z1193">
        <v>17</v>
      </c>
      <c r="AA1193" s="11" t="str">
        <f t="shared" si="91"/>
        <v>17 Sep 1973</v>
      </c>
      <c r="AD1193" s="14" t="str">
        <f t="shared" si="92"/>
        <v>17 Sep 1973</v>
      </c>
      <c r="AE1193">
        <f t="shared" ca="1" si="93"/>
        <v>53</v>
      </c>
      <c r="AH1193" s="16">
        <v>9800.89</v>
      </c>
    </row>
    <row r="1194" spans="1:34" ht="15.6" x14ac:dyDescent="0.3">
      <c r="A1194" s="1"/>
      <c r="B1194" s="1" t="s">
        <v>3574</v>
      </c>
      <c r="C1194" s="1" t="s">
        <v>6734</v>
      </c>
      <c r="D1194" t="s">
        <v>4735</v>
      </c>
      <c r="E1194" t="s">
        <v>6735</v>
      </c>
      <c r="H1194">
        <v>1</v>
      </c>
      <c r="K1194" t="s">
        <v>2380</v>
      </c>
      <c r="L1194" t="s">
        <v>2380</v>
      </c>
      <c r="O1194">
        <v>29.48</v>
      </c>
      <c r="P1194" t="str">
        <f t="shared" si="94"/>
        <v>Overweight</v>
      </c>
      <c r="S1194">
        <v>5.63</v>
      </c>
      <c r="T1194" t="str">
        <f t="shared" si="90"/>
        <v>normal</v>
      </c>
      <c r="X1194">
        <v>1972</v>
      </c>
      <c r="Y1194" t="s">
        <v>18</v>
      </c>
      <c r="Z1194">
        <v>28</v>
      </c>
      <c r="AA1194" s="11" t="str">
        <f t="shared" si="91"/>
        <v>28 Jun 1972</v>
      </c>
      <c r="AD1194" s="14" t="str">
        <f t="shared" si="92"/>
        <v>28 Jun 1972</v>
      </c>
      <c r="AE1194">
        <f t="shared" ca="1" si="93"/>
        <v>54</v>
      </c>
      <c r="AH1194" s="16">
        <v>9819.25</v>
      </c>
    </row>
    <row r="1195" spans="1:34" ht="15.6" x14ac:dyDescent="0.3">
      <c r="A1195" s="1"/>
      <c r="B1195" s="1" t="s">
        <v>3575</v>
      </c>
      <c r="C1195" s="1" t="s">
        <v>6736</v>
      </c>
      <c r="D1195" t="s">
        <v>4735</v>
      </c>
      <c r="E1195" t="s">
        <v>6737</v>
      </c>
      <c r="H1195">
        <v>1</v>
      </c>
      <c r="K1195" t="s">
        <v>2380</v>
      </c>
      <c r="L1195" t="s">
        <v>2380</v>
      </c>
      <c r="O1195">
        <v>28.09</v>
      </c>
      <c r="P1195" t="str">
        <f t="shared" si="94"/>
        <v>Overweight</v>
      </c>
      <c r="S1195">
        <v>6.06</v>
      </c>
      <c r="T1195" t="str">
        <f t="shared" si="90"/>
        <v>Prediabetes</v>
      </c>
      <c r="X1195">
        <v>1972</v>
      </c>
      <c r="Y1195" t="s">
        <v>20</v>
      </c>
      <c r="Z1195">
        <v>26</v>
      </c>
      <c r="AA1195" s="11" t="str">
        <f t="shared" si="91"/>
        <v>26 Sep 1972</v>
      </c>
      <c r="AD1195" s="14" t="str">
        <f t="shared" si="92"/>
        <v>26 Sep 1972</v>
      </c>
      <c r="AE1195">
        <f t="shared" ca="1" si="93"/>
        <v>54</v>
      </c>
      <c r="AH1195" s="16">
        <v>9836.2099999999991</v>
      </c>
    </row>
    <row r="1196" spans="1:34" ht="15.6" x14ac:dyDescent="0.3">
      <c r="A1196" s="1"/>
      <c r="B1196" s="1" t="s">
        <v>3576</v>
      </c>
      <c r="C1196" s="1" t="s">
        <v>6738</v>
      </c>
      <c r="D1196" t="s">
        <v>4735</v>
      </c>
      <c r="E1196" t="s">
        <v>5195</v>
      </c>
      <c r="H1196">
        <v>1</v>
      </c>
      <c r="K1196" t="s">
        <v>2380</v>
      </c>
      <c r="L1196" t="s">
        <v>2380</v>
      </c>
      <c r="O1196">
        <v>32.729999999999997</v>
      </c>
      <c r="P1196" t="str">
        <f t="shared" si="94"/>
        <v>Obesity</v>
      </c>
      <c r="S1196">
        <v>5.19</v>
      </c>
      <c r="T1196" t="str">
        <f t="shared" si="90"/>
        <v>normal</v>
      </c>
      <c r="X1196">
        <v>1992</v>
      </c>
      <c r="Y1196" t="s">
        <v>35</v>
      </c>
      <c r="Z1196">
        <v>13</v>
      </c>
      <c r="AA1196" s="11" t="str">
        <f t="shared" si="91"/>
        <v>13 Aug 1992</v>
      </c>
      <c r="AD1196" s="14" t="str">
        <f t="shared" si="92"/>
        <v>13 Aug 1992</v>
      </c>
      <c r="AE1196">
        <f t="shared" ca="1" si="93"/>
        <v>34</v>
      </c>
      <c r="AH1196" s="16">
        <v>9844.4500000000007</v>
      </c>
    </row>
    <row r="1197" spans="1:34" ht="15.6" x14ac:dyDescent="0.3">
      <c r="A1197" s="1"/>
      <c r="B1197" s="1" t="s">
        <v>3577</v>
      </c>
      <c r="C1197" s="1" t="s">
        <v>6739</v>
      </c>
      <c r="D1197" t="s">
        <v>4732</v>
      </c>
      <c r="E1197" t="s">
        <v>5375</v>
      </c>
      <c r="H1197">
        <v>0</v>
      </c>
      <c r="K1197" t="s">
        <v>2380</v>
      </c>
      <c r="L1197" t="s">
        <v>2380</v>
      </c>
      <c r="O1197">
        <v>27.36</v>
      </c>
      <c r="P1197" t="str">
        <f t="shared" si="94"/>
        <v>Overweight</v>
      </c>
      <c r="S1197">
        <v>8.9600000000000009</v>
      </c>
      <c r="T1197" t="str">
        <f t="shared" si="90"/>
        <v>diabetes</v>
      </c>
      <c r="X1197">
        <v>1968</v>
      </c>
      <c r="Y1197" t="s">
        <v>15</v>
      </c>
      <c r="Z1197">
        <v>4</v>
      </c>
      <c r="AA1197" s="11" t="str">
        <f t="shared" si="91"/>
        <v>4 Nov 1968</v>
      </c>
      <c r="AD1197" s="14" t="str">
        <f t="shared" si="92"/>
        <v>4 Nov 1968</v>
      </c>
      <c r="AE1197">
        <f t="shared" ca="1" si="93"/>
        <v>57</v>
      </c>
      <c r="AH1197" s="16">
        <v>9850.43</v>
      </c>
    </row>
    <row r="1198" spans="1:34" ht="15.6" x14ac:dyDescent="0.3">
      <c r="A1198" s="1"/>
      <c r="B1198" s="1" t="s">
        <v>3578</v>
      </c>
      <c r="C1198" s="1" t="s">
        <v>6740</v>
      </c>
      <c r="D1198" t="s">
        <v>4732</v>
      </c>
      <c r="E1198" t="s">
        <v>4946</v>
      </c>
      <c r="H1198">
        <v>0</v>
      </c>
      <c r="K1198" t="s">
        <v>2380</v>
      </c>
      <c r="L1198" t="s">
        <v>2380</v>
      </c>
      <c r="O1198">
        <v>27.265000000000001</v>
      </c>
      <c r="P1198" t="str">
        <f t="shared" si="94"/>
        <v>Overweight</v>
      </c>
      <c r="S1198">
        <v>11.39</v>
      </c>
      <c r="T1198" t="str">
        <f t="shared" si="90"/>
        <v>diabetes</v>
      </c>
      <c r="X1198">
        <v>1971</v>
      </c>
      <c r="Y1198" t="s">
        <v>37</v>
      </c>
      <c r="Z1198">
        <v>23</v>
      </c>
      <c r="AA1198" s="11" t="str">
        <f t="shared" si="91"/>
        <v>23 Oct 1971</v>
      </c>
      <c r="AD1198" s="14" t="str">
        <f t="shared" si="92"/>
        <v>23 Oct 1971</v>
      </c>
      <c r="AE1198">
        <f t="shared" ca="1" si="93"/>
        <v>54</v>
      </c>
      <c r="AH1198" s="16">
        <v>9855.1299999999992</v>
      </c>
    </row>
    <row r="1199" spans="1:34" ht="15.6" x14ac:dyDescent="0.3">
      <c r="A1199" s="1"/>
      <c r="B1199" s="1" t="s">
        <v>3579</v>
      </c>
      <c r="C1199" s="1" t="s">
        <v>6741</v>
      </c>
      <c r="D1199" t="s">
        <v>4732</v>
      </c>
      <c r="E1199" t="s">
        <v>6742</v>
      </c>
      <c r="H1199">
        <v>0</v>
      </c>
      <c r="K1199" t="s">
        <v>2380</v>
      </c>
      <c r="L1199" t="s">
        <v>2380</v>
      </c>
      <c r="O1199">
        <v>48.07</v>
      </c>
      <c r="P1199" t="str">
        <f t="shared" si="94"/>
        <v>Obesity</v>
      </c>
      <c r="S1199">
        <v>4.0599999999999996</v>
      </c>
      <c r="T1199" t="str">
        <f t="shared" si="90"/>
        <v>normal</v>
      </c>
      <c r="X1199">
        <v>1971</v>
      </c>
      <c r="Y1199" t="s">
        <v>10</v>
      </c>
      <c r="Z1199">
        <v>17</v>
      </c>
      <c r="AA1199" s="11" t="str">
        <f t="shared" si="91"/>
        <v>17 Jul 1971</v>
      </c>
      <c r="AD1199" s="14" t="str">
        <f t="shared" si="92"/>
        <v>17 Jul 1971</v>
      </c>
      <c r="AE1199">
        <f t="shared" ca="1" si="93"/>
        <v>55</v>
      </c>
      <c r="AH1199" s="16">
        <v>9861.0300000000007</v>
      </c>
    </row>
    <row r="1200" spans="1:34" ht="15.6" x14ac:dyDescent="0.3">
      <c r="A1200" s="1"/>
      <c r="B1200" s="1" t="s">
        <v>3580</v>
      </c>
      <c r="C1200" s="1" t="s">
        <v>6743</v>
      </c>
      <c r="D1200" t="s">
        <v>4732</v>
      </c>
      <c r="E1200" t="s">
        <v>6744</v>
      </c>
      <c r="H1200">
        <v>0</v>
      </c>
      <c r="K1200" t="s">
        <v>2380</v>
      </c>
      <c r="L1200" t="s">
        <v>2380</v>
      </c>
      <c r="O1200">
        <v>30.8</v>
      </c>
      <c r="P1200" t="str">
        <f t="shared" si="94"/>
        <v>Obesity</v>
      </c>
      <c r="S1200">
        <v>5.23</v>
      </c>
      <c r="T1200" t="str">
        <f t="shared" si="90"/>
        <v>normal</v>
      </c>
      <c r="X1200">
        <v>1969</v>
      </c>
      <c r="Y1200" t="s">
        <v>37</v>
      </c>
      <c r="Z1200">
        <v>20</v>
      </c>
      <c r="AA1200" s="11" t="str">
        <f t="shared" si="91"/>
        <v>20 Oct 1969</v>
      </c>
      <c r="AD1200" s="14" t="str">
        <f t="shared" si="92"/>
        <v>20 Oct 1969</v>
      </c>
      <c r="AE1200">
        <f t="shared" ca="1" si="93"/>
        <v>56</v>
      </c>
      <c r="AH1200" s="16">
        <v>9863.4699999999993</v>
      </c>
    </row>
    <row r="1201" spans="1:34" ht="15.6" x14ac:dyDescent="0.3">
      <c r="A1201" s="1"/>
      <c r="B1201" s="1" t="s">
        <v>3581</v>
      </c>
      <c r="C1201" s="1" t="s">
        <v>6745</v>
      </c>
      <c r="D1201" t="s">
        <v>4732</v>
      </c>
      <c r="E1201" t="s">
        <v>6746</v>
      </c>
      <c r="H1201">
        <v>0</v>
      </c>
      <c r="K1201" t="s">
        <v>2380</v>
      </c>
      <c r="L1201" t="s">
        <v>2380</v>
      </c>
      <c r="O1201">
        <v>32.299999999999997</v>
      </c>
      <c r="P1201" t="str">
        <f t="shared" si="94"/>
        <v>Obesity</v>
      </c>
      <c r="S1201">
        <v>5.05</v>
      </c>
      <c r="T1201" t="str">
        <f t="shared" si="90"/>
        <v>normal</v>
      </c>
      <c r="X1201">
        <v>1971</v>
      </c>
      <c r="Y1201" t="s">
        <v>15</v>
      </c>
      <c r="Z1201">
        <v>9</v>
      </c>
      <c r="AA1201" s="11" t="str">
        <f t="shared" si="91"/>
        <v>9 Nov 1971</v>
      </c>
      <c r="AD1201" s="14" t="str">
        <f t="shared" si="92"/>
        <v>9 Nov 1971</v>
      </c>
      <c r="AE1201">
        <f t="shared" ca="1" si="93"/>
        <v>54</v>
      </c>
      <c r="AH1201" s="16">
        <v>9866.2999999999993</v>
      </c>
    </row>
    <row r="1202" spans="1:34" ht="15.6" x14ac:dyDescent="0.3">
      <c r="A1202" s="1"/>
      <c r="B1202" s="1" t="s">
        <v>3582</v>
      </c>
      <c r="C1202" s="1" t="s">
        <v>6747</v>
      </c>
      <c r="D1202" t="s">
        <v>4735</v>
      </c>
      <c r="E1202" t="s">
        <v>6477</v>
      </c>
      <c r="H1202">
        <v>0</v>
      </c>
      <c r="K1202" t="s">
        <v>2380</v>
      </c>
      <c r="L1202" t="s">
        <v>2380</v>
      </c>
      <c r="O1202">
        <v>39.700000000000003</v>
      </c>
      <c r="P1202" t="str">
        <f t="shared" si="94"/>
        <v>Obesity</v>
      </c>
      <c r="S1202">
        <v>7.34</v>
      </c>
      <c r="T1202" t="str">
        <f t="shared" si="90"/>
        <v>diabetes</v>
      </c>
      <c r="X1202">
        <v>1969</v>
      </c>
      <c r="Y1202" t="s">
        <v>35</v>
      </c>
      <c r="Z1202">
        <v>13</v>
      </c>
      <c r="AA1202" s="11" t="str">
        <f t="shared" si="91"/>
        <v>13 Aug 1969</v>
      </c>
      <c r="AD1202" s="14" t="str">
        <f t="shared" si="92"/>
        <v>13 Aug 1969</v>
      </c>
      <c r="AE1202">
        <f t="shared" ca="1" si="93"/>
        <v>57</v>
      </c>
      <c r="AH1202" s="16">
        <v>9869.81</v>
      </c>
    </row>
    <row r="1203" spans="1:34" ht="15.6" x14ac:dyDescent="0.3">
      <c r="A1203" s="1"/>
      <c r="B1203" s="1" t="s">
        <v>3583</v>
      </c>
      <c r="C1203" s="1" t="s">
        <v>6748</v>
      </c>
      <c r="D1203" t="s">
        <v>4735</v>
      </c>
      <c r="E1203" t="s">
        <v>6749</v>
      </c>
      <c r="H1203">
        <v>0</v>
      </c>
      <c r="K1203" t="s">
        <v>2380</v>
      </c>
      <c r="L1203" t="s">
        <v>2380</v>
      </c>
      <c r="O1203">
        <v>35.97</v>
      </c>
      <c r="P1203" t="str">
        <f t="shared" si="94"/>
        <v>Obesity</v>
      </c>
      <c r="S1203">
        <v>8.1300000000000008</v>
      </c>
      <c r="T1203" t="str">
        <f t="shared" si="90"/>
        <v>diabetes</v>
      </c>
      <c r="X1203">
        <v>1998</v>
      </c>
      <c r="Y1203" t="s">
        <v>10</v>
      </c>
      <c r="Z1203">
        <v>6</v>
      </c>
      <c r="AA1203" s="11" t="str">
        <f t="shared" si="91"/>
        <v>6 Jul 1998</v>
      </c>
      <c r="AD1203" s="14" t="str">
        <f t="shared" si="92"/>
        <v>6 Jul 1998</v>
      </c>
      <c r="AE1203">
        <f t="shared" ca="1" si="93"/>
        <v>28</v>
      </c>
      <c r="AH1203" s="16">
        <v>9870.59</v>
      </c>
    </row>
    <row r="1204" spans="1:34" ht="15.6" x14ac:dyDescent="0.3">
      <c r="A1204" s="1"/>
      <c r="B1204" s="1" t="s">
        <v>3584</v>
      </c>
      <c r="C1204" s="1" t="s">
        <v>6750</v>
      </c>
      <c r="D1204" t="s">
        <v>5613</v>
      </c>
      <c r="E1204" t="s">
        <v>6335</v>
      </c>
      <c r="H1204">
        <v>1</v>
      </c>
      <c r="K1204" t="s">
        <v>2380</v>
      </c>
      <c r="L1204" t="s">
        <v>2380</v>
      </c>
      <c r="O1204">
        <v>25.86</v>
      </c>
      <c r="P1204" t="str">
        <f t="shared" si="94"/>
        <v>Overweight</v>
      </c>
      <c r="S1204">
        <v>6.68</v>
      </c>
      <c r="T1204" t="str">
        <f t="shared" si="90"/>
        <v>diabetes</v>
      </c>
      <c r="X1204">
        <v>1971</v>
      </c>
      <c r="Y1204" t="s">
        <v>30</v>
      </c>
      <c r="Z1204">
        <v>22</v>
      </c>
      <c r="AA1204" s="11" t="str">
        <f t="shared" si="91"/>
        <v>22 Dec 1971</v>
      </c>
      <c r="AD1204" s="14" t="str">
        <f t="shared" si="92"/>
        <v>22 Dec 1971</v>
      </c>
      <c r="AE1204">
        <f t="shared" ca="1" si="93"/>
        <v>54</v>
      </c>
      <c r="AH1204" s="16">
        <v>9872.7000000000007</v>
      </c>
    </row>
    <row r="1205" spans="1:34" ht="15.6" x14ac:dyDescent="0.3">
      <c r="A1205" s="1"/>
      <c r="B1205" s="1" t="s">
        <v>3585</v>
      </c>
      <c r="C1205" s="1" t="s">
        <v>6187</v>
      </c>
      <c r="D1205" t="s">
        <v>4735</v>
      </c>
      <c r="E1205" t="s">
        <v>4832</v>
      </c>
      <c r="H1205">
        <v>0</v>
      </c>
      <c r="K1205" t="s">
        <v>2380</v>
      </c>
      <c r="L1205" t="s">
        <v>2380</v>
      </c>
      <c r="O1205">
        <v>30.03</v>
      </c>
      <c r="P1205" t="str">
        <f t="shared" si="94"/>
        <v>Obesity</v>
      </c>
      <c r="S1205">
        <v>11.51</v>
      </c>
      <c r="T1205" t="str">
        <f t="shared" si="90"/>
        <v>diabetes</v>
      </c>
      <c r="X1205">
        <v>1971</v>
      </c>
      <c r="Y1205" t="s">
        <v>10</v>
      </c>
      <c r="Z1205">
        <v>3</v>
      </c>
      <c r="AA1205" s="11" t="str">
        <f t="shared" si="91"/>
        <v>3 Jul 1971</v>
      </c>
      <c r="AD1205" s="14" t="str">
        <f t="shared" si="92"/>
        <v>3 Jul 1971</v>
      </c>
      <c r="AE1205">
        <f t="shared" ca="1" si="93"/>
        <v>55</v>
      </c>
      <c r="AH1205" s="16">
        <v>9875.68</v>
      </c>
    </row>
    <row r="1206" spans="1:34" ht="15.6" x14ac:dyDescent="0.3">
      <c r="A1206" s="1"/>
      <c r="B1206" s="1" t="s">
        <v>3586</v>
      </c>
      <c r="C1206" s="1" t="s">
        <v>6751</v>
      </c>
      <c r="D1206" t="s">
        <v>5613</v>
      </c>
      <c r="E1206" t="s">
        <v>6752</v>
      </c>
      <c r="H1206">
        <v>1</v>
      </c>
      <c r="K1206" t="s">
        <v>2380</v>
      </c>
      <c r="L1206" t="s">
        <v>2380</v>
      </c>
      <c r="O1206">
        <v>25.76</v>
      </c>
      <c r="P1206" t="str">
        <f t="shared" si="94"/>
        <v>Overweight</v>
      </c>
      <c r="S1206">
        <v>6.02</v>
      </c>
      <c r="T1206" t="str">
        <f t="shared" si="90"/>
        <v>Prediabetes</v>
      </c>
      <c r="X1206">
        <v>1971</v>
      </c>
      <c r="Y1206" t="s">
        <v>37</v>
      </c>
      <c r="Z1206">
        <v>3</v>
      </c>
      <c r="AA1206" s="11" t="str">
        <f t="shared" si="91"/>
        <v>3 Oct 1971</v>
      </c>
      <c r="AD1206" s="14" t="str">
        <f t="shared" si="92"/>
        <v>3 Oct 1971</v>
      </c>
      <c r="AE1206">
        <f t="shared" ca="1" si="93"/>
        <v>55</v>
      </c>
      <c r="AH1206" s="16">
        <v>9877.61</v>
      </c>
    </row>
    <row r="1207" spans="1:34" ht="15.6" x14ac:dyDescent="0.3">
      <c r="A1207" s="1"/>
      <c r="B1207" s="1" t="s">
        <v>3587</v>
      </c>
      <c r="C1207" s="1" t="s">
        <v>6753</v>
      </c>
      <c r="D1207" t="s">
        <v>4735</v>
      </c>
      <c r="E1207" t="s">
        <v>6754</v>
      </c>
      <c r="H1207">
        <v>0</v>
      </c>
      <c r="K1207" t="s">
        <v>2380</v>
      </c>
      <c r="L1207" t="s">
        <v>2380</v>
      </c>
      <c r="O1207">
        <v>22.42</v>
      </c>
      <c r="P1207" t="str">
        <f t="shared" si="94"/>
        <v>Normal Weight</v>
      </c>
      <c r="S1207">
        <v>7.96</v>
      </c>
      <c r="T1207" t="str">
        <f t="shared" si="90"/>
        <v>diabetes</v>
      </c>
      <c r="X1207">
        <v>1971</v>
      </c>
      <c r="Y1207" t="s">
        <v>15</v>
      </c>
      <c r="Z1207">
        <v>8</v>
      </c>
      <c r="AA1207" s="11" t="str">
        <f t="shared" si="91"/>
        <v>8 Nov 1971</v>
      </c>
      <c r="AD1207" s="14" t="str">
        <f t="shared" si="92"/>
        <v>8 Nov 1971</v>
      </c>
      <c r="AE1207">
        <f t="shared" ca="1" si="93"/>
        <v>54</v>
      </c>
      <c r="AH1207" s="16">
        <v>9880.07</v>
      </c>
    </row>
    <row r="1208" spans="1:34" ht="15.6" x14ac:dyDescent="0.3">
      <c r="A1208" s="1"/>
      <c r="B1208" s="1" t="s">
        <v>3588</v>
      </c>
      <c r="C1208" s="1" t="s">
        <v>6755</v>
      </c>
      <c r="D1208" t="s">
        <v>4735</v>
      </c>
      <c r="E1208" t="s">
        <v>5370</v>
      </c>
      <c r="H1208">
        <v>1</v>
      </c>
      <c r="K1208" t="s">
        <v>2380</v>
      </c>
      <c r="L1208" t="s">
        <v>2380</v>
      </c>
      <c r="O1208">
        <v>33.18</v>
      </c>
      <c r="P1208" t="str">
        <f t="shared" si="94"/>
        <v>Obesity</v>
      </c>
      <c r="S1208">
        <v>6.01</v>
      </c>
      <c r="T1208" t="str">
        <f t="shared" si="90"/>
        <v>Prediabetes</v>
      </c>
      <c r="X1208">
        <v>1966</v>
      </c>
      <c r="Y1208" t="s">
        <v>15</v>
      </c>
      <c r="Z1208">
        <v>5</v>
      </c>
      <c r="AA1208" s="11" t="str">
        <f t="shared" si="91"/>
        <v>5 Nov 1966</v>
      </c>
      <c r="AD1208" s="14" t="str">
        <f t="shared" si="92"/>
        <v>5 Nov 1966</v>
      </c>
      <c r="AE1208">
        <f t="shared" ca="1" si="93"/>
        <v>59</v>
      </c>
      <c r="AH1208" s="16">
        <v>9890.23</v>
      </c>
    </row>
    <row r="1209" spans="1:34" ht="15.6" x14ac:dyDescent="0.3">
      <c r="A1209" s="1"/>
      <c r="B1209" s="1" t="s">
        <v>3589</v>
      </c>
      <c r="C1209" s="1" t="s">
        <v>6756</v>
      </c>
      <c r="D1209" t="s">
        <v>5613</v>
      </c>
      <c r="E1209" t="s">
        <v>6757</v>
      </c>
      <c r="H1209">
        <v>0</v>
      </c>
      <c r="K1209" t="s">
        <v>2380</v>
      </c>
      <c r="L1209" t="s">
        <v>2380</v>
      </c>
      <c r="O1209">
        <v>43.04</v>
      </c>
      <c r="P1209" t="str">
        <f t="shared" si="94"/>
        <v>Obesity</v>
      </c>
      <c r="S1209">
        <v>5.9</v>
      </c>
      <c r="T1209" t="str">
        <f t="shared" si="90"/>
        <v>Prediabetes</v>
      </c>
      <c r="X1209">
        <v>1996</v>
      </c>
      <c r="Y1209" t="s">
        <v>10</v>
      </c>
      <c r="Z1209">
        <v>8</v>
      </c>
      <c r="AA1209" s="11" t="str">
        <f t="shared" si="91"/>
        <v>8 Jul 1996</v>
      </c>
      <c r="AD1209" s="14" t="str">
        <f t="shared" si="92"/>
        <v>8 Jul 1996</v>
      </c>
      <c r="AE1209">
        <f t="shared" ca="1" si="93"/>
        <v>30</v>
      </c>
      <c r="AH1209" s="16">
        <v>9894.69</v>
      </c>
    </row>
    <row r="1210" spans="1:34" ht="15.6" x14ac:dyDescent="0.3">
      <c r="A1210" s="1"/>
      <c r="B1210" s="1" t="s">
        <v>3590</v>
      </c>
      <c r="C1210" s="1" t="s">
        <v>6758</v>
      </c>
      <c r="D1210" t="s">
        <v>4735</v>
      </c>
      <c r="E1210" t="s">
        <v>6759</v>
      </c>
      <c r="H1210">
        <v>1</v>
      </c>
      <c r="K1210" t="s">
        <v>2380</v>
      </c>
      <c r="L1210" t="s">
        <v>2380</v>
      </c>
      <c r="O1210">
        <v>34.15</v>
      </c>
      <c r="P1210" t="str">
        <f t="shared" si="94"/>
        <v>Obesity</v>
      </c>
      <c r="S1210">
        <v>4.49</v>
      </c>
      <c r="T1210" t="str">
        <f t="shared" si="90"/>
        <v>normal</v>
      </c>
      <c r="X1210">
        <v>1962</v>
      </c>
      <c r="Y1210" t="s">
        <v>35</v>
      </c>
      <c r="Z1210">
        <v>17</v>
      </c>
      <c r="AA1210" s="11" t="str">
        <f t="shared" si="91"/>
        <v>17 Aug 1962</v>
      </c>
      <c r="AD1210" s="14" t="str">
        <f t="shared" si="92"/>
        <v>17 Aug 1962</v>
      </c>
      <c r="AE1210">
        <f t="shared" ca="1" si="93"/>
        <v>64</v>
      </c>
      <c r="AH1210" s="16">
        <v>9907.83</v>
      </c>
    </row>
    <row r="1211" spans="1:34" ht="15.6" x14ac:dyDescent="0.3">
      <c r="A1211" s="1"/>
      <c r="B1211" s="1" t="s">
        <v>3591</v>
      </c>
      <c r="C1211" s="1" t="s">
        <v>6760</v>
      </c>
      <c r="D1211" t="s">
        <v>5613</v>
      </c>
      <c r="E1211" t="s">
        <v>6761</v>
      </c>
      <c r="H1211">
        <v>0</v>
      </c>
      <c r="K1211" t="s">
        <v>2380</v>
      </c>
      <c r="L1211" t="s">
        <v>2380</v>
      </c>
      <c r="O1211">
        <v>25.78</v>
      </c>
      <c r="P1211" t="str">
        <f t="shared" si="94"/>
        <v>Overweight</v>
      </c>
      <c r="S1211">
        <v>6.25</v>
      </c>
      <c r="T1211" t="str">
        <f t="shared" si="90"/>
        <v>Prediabetes</v>
      </c>
      <c r="X1211">
        <v>1972</v>
      </c>
      <c r="Y1211" t="s">
        <v>20</v>
      </c>
      <c r="Z1211">
        <v>14</v>
      </c>
      <c r="AA1211" s="11" t="str">
        <f t="shared" si="91"/>
        <v>14 Sep 1972</v>
      </c>
      <c r="AD1211" s="14" t="str">
        <f t="shared" si="92"/>
        <v>14 Sep 1972</v>
      </c>
      <c r="AE1211">
        <f t="shared" ca="1" si="93"/>
        <v>54</v>
      </c>
      <c r="AH1211" s="16">
        <v>9910.36</v>
      </c>
    </row>
    <row r="1212" spans="1:34" ht="15.6" x14ac:dyDescent="0.3">
      <c r="A1212" s="1"/>
      <c r="B1212" s="1" t="s">
        <v>3592</v>
      </c>
      <c r="C1212" s="1" t="s">
        <v>5739</v>
      </c>
      <c r="D1212" t="s">
        <v>4732</v>
      </c>
      <c r="E1212" t="s">
        <v>6762</v>
      </c>
      <c r="H1212">
        <v>1</v>
      </c>
      <c r="K1212" t="s">
        <v>2380</v>
      </c>
      <c r="L1212" t="s">
        <v>2380</v>
      </c>
      <c r="O1212">
        <v>21.02</v>
      </c>
      <c r="P1212" t="str">
        <f t="shared" si="94"/>
        <v>Normal Weight</v>
      </c>
      <c r="S1212">
        <v>9.6199999999999992</v>
      </c>
      <c r="T1212" t="str">
        <f t="shared" si="90"/>
        <v>diabetes</v>
      </c>
      <c r="X1212">
        <v>1985</v>
      </c>
      <c r="Y1212" t="s">
        <v>35</v>
      </c>
      <c r="Z1212">
        <v>19</v>
      </c>
      <c r="AA1212" s="11" t="str">
        <f t="shared" si="91"/>
        <v>19 Aug 1985</v>
      </c>
      <c r="AD1212" s="14" t="str">
        <f t="shared" si="92"/>
        <v>19 Aug 1985</v>
      </c>
      <c r="AE1212">
        <f t="shared" ca="1" si="93"/>
        <v>41</v>
      </c>
      <c r="AH1212" s="16">
        <v>9930.64</v>
      </c>
    </row>
    <row r="1213" spans="1:34" ht="15.6" x14ac:dyDescent="0.3">
      <c r="A1213" s="1"/>
      <c r="B1213" s="1" t="s">
        <v>3593</v>
      </c>
      <c r="C1213" s="1" t="s">
        <v>6763</v>
      </c>
      <c r="D1213" t="s">
        <v>4735</v>
      </c>
      <c r="E1213" t="s">
        <v>6764</v>
      </c>
      <c r="H1213">
        <v>2</v>
      </c>
      <c r="K1213" t="s">
        <v>2380</v>
      </c>
      <c r="L1213" t="s">
        <v>2380</v>
      </c>
      <c r="O1213">
        <v>37.51</v>
      </c>
      <c r="P1213" t="str">
        <f t="shared" si="94"/>
        <v>Obesity</v>
      </c>
      <c r="S1213">
        <v>11.06</v>
      </c>
      <c r="T1213" t="str">
        <f t="shared" si="90"/>
        <v>diabetes</v>
      </c>
      <c r="X1213">
        <v>1983</v>
      </c>
      <c r="Y1213" t="s">
        <v>30</v>
      </c>
      <c r="Z1213">
        <v>3</v>
      </c>
      <c r="AA1213" s="11" t="str">
        <f t="shared" si="91"/>
        <v>3 Dec 1983</v>
      </c>
      <c r="AD1213" s="14" t="str">
        <f t="shared" si="92"/>
        <v>3 Dec 1983</v>
      </c>
      <c r="AE1213">
        <f t="shared" ca="1" si="93"/>
        <v>42</v>
      </c>
      <c r="AH1213" s="16">
        <v>9931.9599999999991</v>
      </c>
    </row>
    <row r="1214" spans="1:34" ht="15.6" x14ac:dyDescent="0.3">
      <c r="A1214" s="1"/>
      <c r="B1214" s="1" t="s">
        <v>3594</v>
      </c>
      <c r="C1214" s="1" t="s">
        <v>5846</v>
      </c>
      <c r="D1214" t="s">
        <v>4735</v>
      </c>
      <c r="E1214" t="s">
        <v>5036</v>
      </c>
      <c r="H1214">
        <v>0</v>
      </c>
      <c r="K1214" t="s">
        <v>2380</v>
      </c>
      <c r="L1214" t="s">
        <v>2380</v>
      </c>
      <c r="O1214">
        <v>25.745000000000001</v>
      </c>
      <c r="P1214" t="str">
        <f t="shared" si="94"/>
        <v>Overweight</v>
      </c>
      <c r="S1214">
        <v>6.11</v>
      </c>
      <c r="T1214" t="str">
        <f t="shared" si="90"/>
        <v>Prediabetes</v>
      </c>
      <c r="X1214">
        <v>1964</v>
      </c>
      <c r="Y1214" t="s">
        <v>20</v>
      </c>
      <c r="Z1214">
        <v>11</v>
      </c>
      <c r="AA1214" s="11" t="str">
        <f t="shared" si="91"/>
        <v>11 Sep 1964</v>
      </c>
      <c r="AD1214" s="14" t="str">
        <f t="shared" si="92"/>
        <v>11 Sep 1964</v>
      </c>
      <c r="AE1214">
        <f t="shared" ca="1" si="93"/>
        <v>62</v>
      </c>
      <c r="AH1214" s="16">
        <v>9933.44</v>
      </c>
    </row>
    <row r="1215" spans="1:34" ht="15.6" x14ac:dyDescent="0.3">
      <c r="A1215" s="1"/>
      <c r="B1215" s="1" t="s">
        <v>3595</v>
      </c>
      <c r="C1215" s="1" t="s">
        <v>6765</v>
      </c>
      <c r="D1215" t="s">
        <v>4735</v>
      </c>
      <c r="E1215" t="s">
        <v>6766</v>
      </c>
      <c r="H1215">
        <v>2</v>
      </c>
      <c r="K1215" t="s">
        <v>2380</v>
      </c>
      <c r="L1215" t="s">
        <v>2380</v>
      </c>
      <c r="O1215">
        <v>31.35</v>
      </c>
      <c r="P1215" t="str">
        <f t="shared" si="94"/>
        <v>Obesity</v>
      </c>
      <c r="S1215">
        <v>11.49</v>
      </c>
      <c r="T1215" t="str">
        <f t="shared" si="90"/>
        <v>diabetes</v>
      </c>
      <c r="X1215">
        <v>1971</v>
      </c>
      <c r="Y1215" t="s">
        <v>30</v>
      </c>
      <c r="Z1215">
        <v>26</v>
      </c>
      <c r="AA1215" s="11" t="str">
        <f t="shared" si="91"/>
        <v>26 Dec 1971</v>
      </c>
      <c r="AD1215" s="14" t="str">
        <f t="shared" si="92"/>
        <v>26 Dec 1971</v>
      </c>
      <c r="AE1215">
        <f t="shared" ca="1" si="93"/>
        <v>54</v>
      </c>
      <c r="AH1215" s="16">
        <v>9957.7199999999993</v>
      </c>
    </row>
    <row r="1216" spans="1:34" ht="15.6" x14ac:dyDescent="0.3">
      <c r="A1216" s="1"/>
      <c r="B1216" s="1" t="s">
        <v>3596</v>
      </c>
      <c r="C1216" s="1" t="s">
        <v>6767</v>
      </c>
      <c r="D1216" t="s">
        <v>4735</v>
      </c>
      <c r="E1216" t="s">
        <v>5034</v>
      </c>
      <c r="H1216">
        <v>2</v>
      </c>
      <c r="K1216" t="s">
        <v>2380</v>
      </c>
      <c r="L1216" t="s">
        <v>2380</v>
      </c>
      <c r="O1216">
        <v>29.83</v>
      </c>
      <c r="P1216" t="str">
        <f t="shared" si="94"/>
        <v>Overweight</v>
      </c>
      <c r="S1216">
        <v>8.68</v>
      </c>
      <c r="T1216" t="str">
        <f t="shared" si="90"/>
        <v>diabetes</v>
      </c>
      <c r="X1216">
        <v>1971</v>
      </c>
      <c r="Y1216" t="s">
        <v>37</v>
      </c>
      <c r="Z1216">
        <v>6</v>
      </c>
      <c r="AA1216" s="11" t="str">
        <f t="shared" si="91"/>
        <v>6 Oct 1971</v>
      </c>
      <c r="AD1216" s="14" t="str">
        <f t="shared" si="92"/>
        <v>6 Oct 1971</v>
      </c>
      <c r="AE1216">
        <f t="shared" ca="1" si="93"/>
        <v>55</v>
      </c>
      <c r="AH1216" s="16">
        <v>9964.06</v>
      </c>
    </row>
    <row r="1217" spans="1:34" ht="15.6" x14ac:dyDescent="0.3">
      <c r="A1217" s="1"/>
      <c r="B1217" s="1" t="s">
        <v>3597</v>
      </c>
      <c r="C1217" s="1" t="s">
        <v>6768</v>
      </c>
      <c r="D1217" t="s">
        <v>5613</v>
      </c>
      <c r="E1217" t="s">
        <v>5511</v>
      </c>
      <c r="H1217">
        <v>1</v>
      </c>
      <c r="K1217" t="s">
        <v>2380</v>
      </c>
      <c r="L1217" t="s">
        <v>2380</v>
      </c>
      <c r="O1217">
        <v>25.49</v>
      </c>
      <c r="P1217" t="str">
        <f t="shared" si="94"/>
        <v>Overweight</v>
      </c>
      <c r="S1217">
        <v>5.68</v>
      </c>
      <c r="T1217" t="str">
        <f t="shared" si="90"/>
        <v>normal</v>
      </c>
      <c r="X1217">
        <v>1970</v>
      </c>
      <c r="Y1217" t="s">
        <v>35</v>
      </c>
      <c r="Z1217">
        <v>11</v>
      </c>
      <c r="AA1217" s="11" t="str">
        <f t="shared" si="91"/>
        <v>11 Aug 1970</v>
      </c>
      <c r="AD1217" s="14" t="str">
        <f t="shared" si="92"/>
        <v>11 Aug 1970</v>
      </c>
      <c r="AE1217">
        <f t="shared" ca="1" si="93"/>
        <v>56</v>
      </c>
      <c r="AH1217" s="16">
        <v>9991.0400000000009</v>
      </c>
    </row>
    <row r="1218" spans="1:34" ht="15.6" x14ac:dyDescent="0.3">
      <c r="A1218" s="1"/>
      <c r="B1218" s="1" t="s">
        <v>3598</v>
      </c>
      <c r="C1218" s="1" t="s">
        <v>6769</v>
      </c>
      <c r="D1218" t="s">
        <v>4732</v>
      </c>
      <c r="E1218" t="s">
        <v>5960</v>
      </c>
      <c r="H1218">
        <v>0</v>
      </c>
      <c r="K1218" t="s">
        <v>2380</v>
      </c>
      <c r="L1218" t="s">
        <v>2380</v>
      </c>
      <c r="O1218">
        <v>34.1</v>
      </c>
      <c r="P1218" t="str">
        <f t="shared" si="94"/>
        <v>Obesity</v>
      </c>
      <c r="S1218">
        <v>8.4499999999999993</v>
      </c>
      <c r="T1218" t="str">
        <f t="shared" si="90"/>
        <v>diabetes</v>
      </c>
      <c r="X1218">
        <v>1988</v>
      </c>
      <c r="Y1218" t="s">
        <v>10</v>
      </c>
      <c r="Z1218">
        <v>3</v>
      </c>
      <c r="AA1218" s="11" t="str">
        <f t="shared" si="91"/>
        <v>3 Jul 1988</v>
      </c>
      <c r="AD1218" s="14" t="str">
        <f t="shared" si="92"/>
        <v>3 Jul 1988</v>
      </c>
      <c r="AE1218">
        <f t="shared" ca="1" si="93"/>
        <v>38</v>
      </c>
      <c r="AH1218" s="16">
        <v>10011.44</v>
      </c>
    </row>
    <row r="1219" spans="1:34" ht="15.6" x14ac:dyDescent="0.3">
      <c r="A1219" s="1"/>
      <c r="B1219" s="1" t="s">
        <v>3599</v>
      </c>
      <c r="C1219" s="1" t="s">
        <v>6770</v>
      </c>
      <c r="D1219" t="s">
        <v>4735</v>
      </c>
      <c r="E1219" t="s">
        <v>6771</v>
      </c>
      <c r="H1219">
        <v>2</v>
      </c>
      <c r="K1219" t="s">
        <v>2380</v>
      </c>
      <c r="L1219" t="s">
        <v>2380</v>
      </c>
      <c r="O1219">
        <v>25.84</v>
      </c>
      <c r="P1219" t="str">
        <f t="shared" si="94"/>
        <v>Overweight</v>
      </c>
      <c r="S1219">
        <v>8.51</v>
      </c>
      <c r="T1219" t="str">
        <f t="shared" si="90"/>
        <v>diabetes</v>
      </c>
      <c r="X1219">
        <v>1979</v>
      </c>
      <c r="Y1219" t="s">
        <v>30</v>
      </c>
      <c r="Z1219">
        <v>28</v>
      </c>
      <c r="AA1219" s="11" t="str">
        <f t="shared" si="91"/>
        <v>28 Dec 1979</v>
      </c>
      <c r="AD1219" s="14" t="str">
        <f t="shared" si="92"/>
        <v>28 Dec 1979</v>
      </c>
      <c r="AE1219">
        <f t="shared" ca="1" si="93"/>
        <v>46</v>
      </c>
      <c r="AH1219" s="16">
        <v>10027.15</v>
      </c>
    </row>
    <row r="1220" spans="1:34" ht="15.6" x14ac:dyDescent="0.3">
      <c r="A1220" s="1"/>
      <c r="B1220" s="1" t="s">
        <v>3600</v>
      </c>
      <c r="C1220" s="1" t="s">
        <v>6772</v>
      </c>
      <c r="D1220" t="s">
        <v>4732</v>
      </c>
      <c r="E1220" t="s">
        <v>6773</v>
      </c>
      <c r="H1220">
        <v>0</v>
      </c>
      <c r="K1220" t="s">
        <v>2380</v>
      </c>
      <c r="L1220" t="s">
        <v>2380</v>
      </c>
      <c r="O1220">
        <v>20.6</v>
      </c>
      <c r="P1220" t="str">
        <f t="shared" si="94"/>
        <v>Normal Weight</v>
      </c>
      <c r="S1220">
        <v>7.62</v>
      </c>
      <c r="T1220" t="str">
        <f t="shared" si="90"/>
        <v>diabetes</v>
      </c>
      <c r="X1220">
        <v>1974</v>
      </c>
      <c r="Y1220" t="s">
        <v>35</v>
      </c>
      <c r="Z1220">
        <v>30</v>
      </c>
      <c r="AA1220" s="11" t="str">
        <f t="shared" si="91"/>
        <v>30 Aug 1974</v>
      </c>
      <c r="AD1220" s="14" t="str">
        <f t="shared" si="92"/>
        <v>30 Aug 1974</v>
      </c>
      <c r="AE1220">
        <f t="shared" ca="1" si="93"/>
        <v>52</v>
      </c>
      <c r="AH1220" s="16">
        <v>10043.25</v>
      </c>
    </row>
    <row r="1221" spans="1:34" ht="15.6" x14ac:dyDescent="0.3">
      <c r="A1221" s="1"/>
      <c r="B1221" s="1" t="s">
        <v>3601</v>
      </c>
      <c r="C1221" s="1" t="s">
        <v>6050</v>
      </c>
      <c r="D1221" t="s">
        <v>4732</v>
      </c>
      <c r="E1221" t="s">
        <v>5950</v>
      </c>
      <c r="H1221">
        <v>0</v>
      </c>
      <c r="K1221" t="s">
        <v>2380</v>
      </c>
      <c r="L1221" t="s">
        <v>2380</v>
      </c>
      <c r="O1221">
        <v>28.88</v>
      </c>
      <c r="P1221" t="str">
        <f t="shared" si="94"/>
        <v>Overweight</v>
      </c>
      <c r="S1221">
        <v>10.18</v>
      </c>
      <c r="T1221" t="str">
        <f t="shared" si="90"/>
        <v>diabetes</v>
      </c>
      <c r="X1221">
        <v>1969</v>
      </c>
      <c r="Y1221" t="s">
        <v>35</v>
      </c>
      <c r="Z1221">
        <v>22</v>
      </c>
      <c r="AA1221" s="11" t="str">
        <f t="shared" si="91"/>
        <v>22 Aug 1969</v>
      </c>
      <c r="AD1221" s="14" t="str">
        <f t="shared" si="92"/>
        <v>22 Aug 1969</v>
      </c>
      <c r="AE1221">
        <f t="shared" ca="1" si="93"/>
        <v>57</v>
      </c>
      <c r="AH1221" s="16">
        <v>10065.41</v>
      </c>
    </row>
    <row r="1222" spans="1:34" ht="15.6" x14ac:dyDescent="0.3">
      <c r="A1222" s="1"/>
      <c r="B1222" s="1" t="s">
        <v>3602</v>
      </c>
      <c r="C1222" s="1" t="s">
        <v>6774</v>
      </c>
      <c r="D1222" t="s">
        <v>4735</v>
      </c>
      <c r="E1222" t="s">
        <v>6775</v>
      </c>
      <c r="H1222">
        <v>0</v>
      </c>
      <c r="K1222" t="s">
        <v>2380</v>
      </c>
      <c r="L1222" t="s">
        <v>2380</v>
      </c>
      <c r="O1222">
        <v>28.24</v>
      </c>
      <c r="P1222" t="str">
        <f t="shared" si="94"/>
        <v>Overweight</v>
      </c>
      <c r="S1222">
        <v>5.36</v>
      </c>
      <c r="T1222" t="str">
        <f t="shared" ref="T1222:T1285" si="95">IF(S1222&lt;5.7,"normal",IF(S1222&lt;6.5,"Prediabetes",IF(S1222&gt;6.5,"diabetes")))</f>
        <v>normal</v>
      </c>
      <c r="X1222">
        <v>1969</v>
      </c>
      <c r="Y1222" t="s">
        <v>37</v>
      </c>
      <c r="Z1222">
        <v>27</v>
      </c>
      <c r="AA1222" s="11" t="str">
        <f t="shared" ref="AA1222:AA1285" si="96">CONCATENATE(Z1222," ",Y1222," ", X1222)</f>
        <v>27 Oct 1969</v>
      </c>
      <c r="AD1222" s="14" t="str">
        <f t="shared" ref="AD1222:AD1285" si="97">CONCATENATE(Z1222," ",Y1222," ",X1222)</f>
        <v>27 Oct 1969</v>
      </c>
      <c r="AE1222">
        <f t="shared" ref="AE1222:AE1285" ca="1" si="98">DATEDIF(AD1222,TODAY(),"y")</f>
        <v>56</v>
      </c>
      <c r="AH1222" s="16">
        <v>10072.06</v>
      </c>
    </row>
    <row r="1223" spans="1:34" ht="15.6" x14ac:dyDescent="0.3">
      <c r="A1223" s="1"/>
      <c r="B1223" s="1" t="s">
        <v>3603</v>
      </c>
      <c r="C1223" s="1" t="s">
        <v>6776</v>
      </c>
      <c r="D1223" t="s">
        <v>4735</v>
      </c>
      <c r="E1223" t="s">
        <v>4751</v>
      </c>
      <c r="H1223">
        <v>1</v>
      </c>
      <c r="K1223" t="s">
        <v>2380</v>
      </c>
      <c r="L1223" t="s">
        <v>2380</v>
      </c>
      <c r="O1223">
        <v>25.46</v>
      </c>
      <c r="P1223" t="str">
        <f t="shared" ref="P1223:P1286" si="99">IF(O1223&lt;18.5,"Underweight",IF(O1223&lt;25,"Normal Weight",IF(O1223&lt;30,"Overweight","Obesity")))</f>
        <v>Overweight</v>
      </c>
      <c r="S1223">
        <v>11.78</v>
      </c>
      <c r="T1223" t="str">
        <f t="shared" si="95"/>
        <v>diabetes</v>
      </c>
      <c r="X1223">
        <v>1969</v>
      </c>
      <c r="Y1223" t="s">
        <v>10</v>
      </c>
      <c r="Z1223">
        <v>3</v>
      </c>
      <c r="AA1223" s="11" t="str">
        <f t="shared" si="96"/>
        <v>3 Jul 1969</v>
      </c>
      <c r="AD1223" s="14" t="str">
        <f t="shared" si="97"/>
        <v>3 Jul 1969</v>
      </c>
      <c r="AE1223">
        <f t="shared" ca="1" si="98"/>
        <v>57</v>
      </c>
      <c r="AH1223" s="16">
        <v>10085.85</v>
      </c>
    </row>
    <row r="1224" spans="1:34" ht="15.6" x14ac:dyDescent="0.3">
      <c r="A1224" s="1"/>
      <c r="B1224" s="1" t="s">
        <v>3604</v>
      </c>
      <c r="C1224" s="1" t="s">
        <v>6777</v>
      </c>
      <c r="D1224" t="s">
        <v>4735</v>
      </c>
      <c r="E1224" t="s">
        <v>6778</v>
      </c>
      <c r="H1224">
        <v>0</v>
      </c>
      <c r="K1224" t="s">
        <v>2380</v>
      </c>
      <c r="L1224" t="s">
        <v>2380</v>
      </c>
      <c r="O1224">
        <v>29.64</v>
      </c>
      <c r="P1224" t="str">
        <f t="shared" si="99"/>
        <v>Overweight</v>
      </c>
      <c r="S1224">
        <v>10.82</v>
      </c>
      <c r="T1224" t="str">
        <f t="shared" si="95"/>
        <v>diabetes</v>
      </c>
      <c r="X1224">
        <v>1976</v>
      </c>
      <c r="Y1224" t="s">
        <v>30</v>
      </c>
      <c r="Z1224">
        <v>19</v>
      </c>
      <c r="AA1224" s="11" t="str">
        <f t="shared" si="96"/>
        <v>19 Dec 1976</v>
      </c>
      <c r="AD1224" s="14" t="str">
        <f t="shared" si="97"/>
        <v>19 Dec 1976</v>
      </c>
      <c r="AE1224">
        <f t="shared" ca="1" si="98"/>
        <v>49</v>
      </c>
      <c r="AH1224" s="16">
        <v>10096.969999999999</v>
      </c>
    </row>
    <row r="1225" spans="1:34" ht="15.6" x14ac:dyDescent="0.3">
      <c r="A1225" s="1"/>
      <c r="B1225" s="1" t="s">
        <v>3605</v>
      </c>
      <c r="C1225" s="1" t="s">
        <v>6779</v>
      </c>
      <c r="D1225" t="s">
        <v>4735</v>
      </c>
      <c r="E1225" t="s">
        <v>6780</v>
      </c>
      <c r="H1225">
        <v>1</v>
      </c>
      <c r="K1225" t="s">
        <v>2380</v>
      </c>
      <c r="L1225" t="s">
        <v>2380</v>
      </c>
      <c r="O1225">
        <v>31.27</v>
      </c>
      <c r="P1225" t="str">
        <f t="shared" si="99"/>
        <v>Obesity</v>
      </c>
      <c r="S1225">
        <v>7.73</v>
      </c>
      <c r="T1225" t="str">
        <f t="shared" si="95"/>
        <v>diabetes</v>
      </c>
      <c r="X1225">
        <v>1972</v>
      </c>
      <c r="Y1225" t="s">
        <v>37</v>
      </c>
      <c r="Z1225">
        <v>19</v>
      </c>
      <c r="AA1225" s="11" t="str">
        <f t="shared" si="96"/>
        <v>19 Oct 1972</v>
      </c>
      <c r="AD1225" s="14" t="str">
        <f t="shared" si="97"/>
        <v>19 Oct 1972</v>
      </c>
      <c r="AE1225">
        <f t="shared" ca="1" si="98"/>
        <v>53</v>
      </c>
      <c r="AH1225" s="16">
        <v>10106.129999999999</v>
      </c>
    </row>
    <row r="1226" spans="1:34" ht="15.6" x14ac:dyDescent="0.3">
      <c r="A1226" s="1"/>
      <c r="B1226" s="1" t="s">
        <v>3606</v>
      </c>
      <c r="C1226" s="1" t="s">
        <v>6781</v>
      </c>
      <c r="D1226" t="s">
        <v>4732</v>
      </c>
      <c r="E1226" t="s">
        <v>5805</v>
      </c>
      <c r="H1226">
        <v>0</v>
      </c>
      <c r="K1226" t="s">
        <v>2380</v>
      </c>
      <c r="L1226" t="s">
        <v>2380</v>
      </c>
      <c r="O1226">
        <v>19.95</v>
      </c>
      <c r="P1226" t="str">
        <f t="shared" si="99"/>
        <v>Normal Weight</v>
      </c>
      <c r="S1226">
        <v>6.24</v>
      </c>
      <c r="T1226" t="str">
        <f t="shared" si="95"/>
        <v>Prediabetes</v>
      </c>
      <c r="X1226">
        <v>1972</v>
      </c>
      <c r="Y1226" t="s">
        <v>35</v>
      </c>
      <c r="Z1226">
        <v>8</v>
      </c>
      <c r="AA1226" s="11" t="str">
        <f t="shared" si="96"/>
        <v>8 Aug 1972</v>
      </c>
      <c r="AD1226" s="14" t="str">
        <f t="shared" si="97"/>
        <v>8 Aug 1972</v>
      </c>
      <c r="AE1226">
        <f t="shared" ca="1" si="98"/>
        <v>54</v>
      </c>
      <c r="AH1226" s="16">
        <v>10107.219999999999</v>
      </c>
    </row>
    <row r="1227" spans="1:34" ht="15.6" x14ac:dyDescent="0.3">
      <c r="A1227" s="1"/>
      <c r="B1227" s="1" t="s">
        <v>3607</v>
      </c>
      <c r="C1227" s="1" t="s">
        <v>6782</v>
      </c>
      <c r="D1227" t="s">
        <v>4732</v>
      </c>
      <c r="E1227" t="s">
        <v>6783</v>
      </c>
      <c r="H1227">
        <v>2</v>
      </c>
      <c r="K1227" t="s">
        <v>2380</v>
      </c>
      <c r="L1227" t="s">
        <v>2380</v>
      </c>
      <c r="O1227">
        <v>21.3</v>
      </c>
      <c r="P1227" t="str">
        <f t="shared" si="99"/>
        <v>Normal Weight</v>
      </c>
      <c r="S1227">
        <v>10.42</v>
      </c>
      <c r="T1227" t="str">
        <f t="shared" si="95"/>
        <v>diabetes</v>
      </c>
      <c r="X1227">
        <v>1975</v>
      </c>
      <c r="Y1227" t="s">
        <v>10</v>
      </c>
      <c r="Z1227">
        <v>2</v>
      </c>
      <c r="AA1227" s="11" t="str">
        <f t="shared" si="96"/>
        <v>2 Jul 1975</v>
      </c>
      <c r="AD1227" s="14" t="str">
        <f t="shared" si="97"/>
        <v>2 Jul 1975</v>
      </c>
      <c r="AE1227">
        <f t="shared" ca="1" si="98"/>
        <v>51</v>
      </c>
      <c r="AH1227" s="16">
        <v>10115.01</v>
      </c>
    </row>
    <row r="1228" spans="1:34" ht="15.6" x14ac:dyDescent="0.3">
      <c r="A1228" s="1"/>
      <c r="B1228" s="1" t="s">
        <v>3608</v>
      </c>
      <c r="C1228" s="1" t="s">
        <v>5302</v>
      </c>
      <c r="D1228" t="s">
        <v>4735</v>
      </c>
      <c r="E1228" t="s">
        <v>6784</v>
      </c>
      <c r="H1228">
        <v>0</v>
      </c>
      <c r="K1228" t="s">
        <v>2380</v>
      </c>
      <c r="L1228" t="s">
        <v>2380</v>
      </c>
      <c r="O1228">
        <v>31.635000000000002</v>
      </c>
      <c r="P1228" t="str">
        <f t="shared" si="99"/>
        <v>Obesity</v>
      </c>
      <c r="S1228">
        <v>11.11</v>
      </c>
      <c r="T1228" t="str">
        <f t="shared" si="95"/>
        <v>diabetes</v>
      </c>
      <c r="X1228">
        <v>1972</v>
      </c>
      <c r="Y1228" t="s">
        <v>15</v>
      </c>
      <c r="Z1228">
        <v>16</v>
      </c>
      <c r="AA1228" s="11" t="str">
        <f t="shared" si="96"/>
        <v>16 Nov 1972</v>
      </c>
      <c r="AD1228" s="14" t="str">
        <f t="shared" si="97"/>
        <v>16 Nov 1972</v>
      </c>
      <c r="AE1228">
        <f t="shared" ca="1" si="98"/>
        <v>53</v>
      </c>
      <c r="AH1228" s="16">
        <v>10118.42</v>
      </c>
    </row>
    <row r="1229" spans="1:34" ht="15.6" x14ac:dyDescent="0.3">
      <c r="A1229" s="1"/>
      <c r="B1229" s="1" t="s">
        <v>3609</v>
      </c>
      <c r="C1229" s="1" t="s">
        <v>4835</v>
      </c>
      <c r="D1229" t="s">
        <v>4732</v>
      </c>
      <c r="E1229" t="s">
        <v>6785</v>
      </c>
      <c r="H1229">
        <v>2</v>
      </c>
      <c r="K1229" t="s">
        <v>2380</v>
      </c>
      <c r="L1229" t="s">
        <v>2380</v>
      </c>
      <c r="O1229">
        <v>23.9</v>
      </c>
      <c r="P1229" t="str">
        <f t="shared" si="99"/>
        <v>Normal Weight</v>
      </c>
      <c r="S1229">
        <v>7.67</v>
      </c>
      <c r="T1229" t="str">
        <f t="shared" si="95"/>
        <v>diabetes</v>
      </c>
      <c r="X1229">
        <v>1997</v>
      </c>
      <c r="Y1229" t="s">
        <v>20</v>
      </c>
      <c r="Z1229">
        <v>5</v>
      </c>
      <c r="AA1229" s="11" t="str">
        <f t="shared" si="96"/>
        <v>5 Sep 1997</v>
      </c>
      <c r="AD1229" s="14" t="str">
        <f t="shared" si="97"/>
        <v>5 Sep 1997</v>
      </c>
      <c r="AE1229">
        <f t="shared" ca="1" si="98"/>
        <v>29</v>
      </c>
      <c r="AH1229" s="16">
        <v>10139.84</v>
      </c>
    </row>
    <row r="1230" spans="1:34" ht="15.6" x14ac:dyDescent="0.3">
      <c r="A1230" s="1"/>
      <c r="B1230" s="1" t="s">
        <v>3610</v>
      </c>
      <c r="C1230" s="1" t="s">
        <v>6786</v>
      </c>
      <c r="D1230" t="s">
        <v>4735</v>
      </c>
      <c r="E1230" t="s">
        <v>6787</v>
      </c>
      <c r="H1230">
        <v>0</v>
      </c>
      <c r="K1230" t="s">
        <v>2380</v>
      </c>
      <c r="L1230" t="s">
        <v>2380</v>
      </c>
      <c r="O1230">
        <v>34.15</v>
      </c>
      <c r="P1230" t="str">
        <f t="shared" si="99"/>
        <v>Obesity</v>
      </c>
      <c r="S1230">
        <v>6.15</v>
      </c>
      <c r="T1230" t="str">
        <f t="shared" si="95"/>
        <v>Prediabetes</v>
      </c>
      <c r="X1230">
        <v>1974</v>
      </c>
      <c r="Y1230" t="s">
        <v>30</v>
      </c>
      <c r="Z1230">
        <v>30</v>
      </c>
      <c r="AA1230" s="11" t="str">
        <f t="shared" si="96"/>
        <v>30 Dec 1974</v>
      </c>
      <c r="AD1230" s="14" t="str">
        <f t="shared" si="97"/>
        <v>30 Dec 1974</v>
      </c>
      <c r="AE1230">
        <f t="shared" ca="1" si="98"/>
        <v>51</v>
      </c>
      <c r="AH1230" s="16">
        <v>10141.14</v>
      </c>
    </row>
    <row r="1231" spans="1:34" ht="15.6" x14ac:dyDescent="0.3">
      <c r="A1231" s="1"/>
      <c r="B1231" s="1" t="s">
        <v>3611</v>
      </c>
      <c r="C1231" s="1" t="s">
        <v>6788</v>
      </c>
      <c r="D1231" t="s">
        <v>4732</v>
      </c>
      <c r="E1231" t="s">
        <v>6789</v>
      </c>
      <c r="H1231">
        <v>0</v>
      </c>
      <c r="K1231" t="s">
        <v>2380</v>
      </c>
      <c r="L1231" t="s">
        <v>2380</v>
      </c>
      <c r="O1231">
        <v>28.71</v>
      </c>
      <c r="P1231" t="str">
        <f t="shared" si="99"/>
        <v>Overweight</v>
      </c>
      <c r="S1231">
        <v>5.71</v>
      </c>
      <c r="T1231" t="str">
        <f t="shared" si="95"/>
        <v>Prediabetes</v>
      </c>
      <c r="X1231">
        <v>1981</v>
      </c>
      <c r="Y1231" t="s">
        <v>18</v>
      </c>
      <c r="Z1231">
        <v>12</v>
      </c>
      <c r="AA1231" s="11" t="str">
        <f t="shared" si="96"/>
        <v>12 Jun 1981</v>
      </c>
      <c r="AD1231" s="14" t="str">
        <f t="shared" si="97"/>
        <v>12 Jun 1981</v>
      </c>
      <c r="AE1231">
        <f t="shared" ca="1" si="98"/>
        <v>45</v>
      </c>
      <c r="AH1231" s="16">
        <v>10146.129999999999</v>
      </c>
    </row>
    <row r="1232" spans="1:34" ht="15.6" x14ac:dyDescent="0.3">
      <c r="A1232" s="1"/>
      <c r="B1232" s="1" t="s">
        <v>3612</v>
      </c>
      <c r="C1232" s="1" t="s">
        <v>6790</v>
      </c>
      <c r="D1232" t="s">
        <v>4735</v>
      </c>
      <c r="E1232" t="s">
        <v>6791</v>
      </c>
      <c r="H1232">
        <v>2</v>
      </c>
      <c r="K1232" t="s">
        <v>2380</v>
      </c>
      <c r="L1232" t="s">
        <v>2380</v>
      </c>
      <c r="O1232">
        <v>36.700000000000003</v>
      </c>
      <c r="P1232" t="str">
        <f t="shared" si="99"/>
        <v>Obesity</v>
      </c>
      <c r="S1232">
        <v>8.6999999999999993</v>
      </c>
      <c r="T1232" t="str">
        <f t="shared" si="95"/>
        <v>diabetes</v>
      </c>
      <c r="X1232">
        <v>1973</v>
      </c>
      <c r="Y1232" t="s">
        <v>37</v>
      </c>
      <c r="Z1232">
        <v>13</v>
      </c>
      <c r="AA1232" s="11" t="str">
        <f t="shared" si="96"/>
        <v>13 Oct 1973</v>
      </c>
      <c r="AD1232" s="14" t="str">
        <f t="shared" si="97"/>
        <v>13 Oct 1973</v>
      </c>
      <c r="AE1232">
        <f t="shared" ca="1" si="98"/>
        <v>53</v>
      </c>
      <c r="AH1232" s="16">
        <v>10156.780000000001</v>
      </c>
    </row>
    <row r="1233" spans="1:34" ht="15.6" x14ac:dyDescent="0.3">
      <c r="A1233" s="1"/>
      <c r="B1233" s="1" t="s">
        <v>3613</v>
      </c>
      <c r="C1233" s="1" t="s">
        <v>6792</v>
      </c>
      <c r="D1233" t="s">
        <v>4735</v>
      </c>
      <c r="E1233" t="s">
        <v>5195</v>
      </c>
      <c r="H1233">
        <v>2</v>
      </c>
      <c r="K1233" t="s">
        <v>2380</v>
      </c>
      <c r="L1233" t="s">
        <v>2380</v>
      </c>
      <c r="O1233">
        <v>34.1</v>
      </c>
      <c r="P1233" t="str">
        <f t="shared" si="99"/>
        <v>Obesity</v>
      </c>
      <c r="S1233">
        <v>9.0399999999999991</v>
      </c>
      <c r="T1233" t="str">
        <f t="shared" si="95"/>
        <v>diabetes</v>
      </c>
      <c r="X1233">
        <v>1972</v>
      </c>
      <c r="Y1233" t="s">
        <v>10</v>
      </c>
      <c r="Z1233">
        <v>10</v>
      </c>
      <c r="AA1233" s="11" t="str">
        <f t="shared" si="96"/>
        <v>10 Jul 1972</v>
      </c>
      <c r="AD1233" s="14" t="str">
        <f t="shared" si="97"/>
        <v>10 Jul 1972</v>
      </c>
      <c r="AE1233">
        <f t="shared" ca="1" si="98"/>
        <v>54</v>
      </c>
      <c r="AH1233" s="16">
        <v>10160.870000000001</v>
      </c>
    </row>
    <row r="1234" spans="1:34" ht="15.6" x14ac:dyDescent="0.3">
      <c r="A1234" s="1"/>
      <c r="B1234" s="1" t="s">
        <v>3614</v>
      </c>
      <c r="C1234" s="1" t="s">
        <v>6793</v>
      </c>
      <c r="D1234" t="s">
        <v>4732</v>
      </c>
      <c r="E1234" t="s">
        <v>6794</v>
      </c>
      <c r="H1234">
        <v>0</v>
      </c>
      <c r="K1234" t="s">
        <v>2380</v>
      </c>
      <c r="L1234" t="s">
        <v>2380</v>
      </c>
      <c r="O1234">
        <v>25.7</v>
      </c>
      <c r="P1234" t="str">
        <f t="shared" si="99"/>
        <v>Overweight</v>
      </c>
      <c r="S1234">
        <v>5.61</v>
      </c>
      <c r="T1234" t="str">
        <f t="shared" si="95"/>
        <v>normal</v>
      </c>
      <c r="X1234">
        <v>1985</v>
      </c>
      <c r="Y1234" t="s">
        <v>37</v>
      </c>
      <c r="Z1234">
        <v>16</v>
      </c>
      <c r="AA1234" s="11" t="str">
        <f t="shared" si="96"/>
        <v>16 Oct 1985</v>
      </c>
      <c r="AD1234" s="14" t="str">
        <f t="shared" si="97"/>
        <v>16 Oct 1985</v>
      </c>
      <c r="AE1234">
        <f t="shared" ca="1" si="98"/>
        <v>40</v>
      </c>
      <c r="AH1234" s="16">
        <v>10191.82</v>
      </c>
    </row>
    <row r="1235" spans="1:34" ht="15.6" x14ac:dyDescent="0.3">
      <c r="A1235" s="1"/>
      <c r="B1235" s="1" t="s">
        <v>3615</v>
      </c>
      <c r="C1235" s="1" t="s">
        <v>6795</v>
      </c>
      <c r="D1235" t="s">
        <v>4732</v>
      </c>
      <c r="E1235" t="s">
        <v>6796</v>
      </c>
      <c r="H1235">
        <v>0</v>
      </c>
      <c r="K1235" t="s">
        <v>2380</v>
      </c>
      <c r="L1235" t="s">
        <v>2380</v>
      </c>
      <c r="O1235">
        <v>21.68</v>
      </c>
      <c r="P1235" t="str">
        <f t="shared" si="99"/>
        <v>Normal Weight</v>
      </c>
      <c r="S1235">
        <v>8.1199999999999992</v>
      </c>
      <c r="T1235" t="str">
        <f t="shared" si="95"/>
        <v>diabetes</v>
      </c>
      <c r="X1235">
        <v>1970</v>
      </c>
      <c r="Y1235" t="s">
        <v>30</v>
      </c>
      <c r="Z1235">
        <v>24</v>
      </c>
      <c r="AA1235" s="11" t="str">
        <f t="shared" si="96"/>
        <v>24 Dec 1970</v>
      </c>
      <c r="AD1235" s="14" t="str">
        <f t="shared" si="97"/>
        <v>24 Dec 1970</v>
      </c>
      <c r="AE1235">
        <f t="shared" ca="1" si="98"/>
        <v>55</v>
      </c>
      <c r="AH1235" s="16">
        <v>10197.77</v>
      </c>
    </row>
    <row r="1236" spans="1:34" ht="15.6" x14ac:dyDescent="0.3">
      <c r="A1236" s="1"/>
      <c r="B1236" s="1" t="s">
        <v>3616</v>
      </c>
      <c r="C1236" s="1" t="s">
        <v>6797</v>
      </c>
      <c r="D1236" t="s">
        <v>4732</v>
      </c>
      <c r="E1236" t="s">
        <v>6798</v>
      </c>
      <c r="H1236">
        <v>0</v>
      </c>
      <c r="K1236" t="s">
        <v>2380</v>
      </c>
      <c r="L1236" t="s">
        <v>2380</v>
      </c>
      <c r="O1236">
        <v>25.175000000000001</v>
      </c>
      <c r="P1236" t="str">
        <f t="shared" si="99"/>
        <v>Overweight</v>
      </c>
      <c r="S1236">
        <v>4.74</v>
      </c>
      <c r="T1236" t="str">
        <f t="shared" si="95"/>
        <v>normal</v>
      </c>
      <c r="X1236">
        <v>1967</v>
      </c>
      <c r="Y1236" t="s">
        <v>20</v>
      </c>
      <c r="Z1236">
        <v>26</v>
      </c>
      <c r="AA1236" s="11" t="str">
        <f t="shared" si="96"/>
        <v>26 Sep 1967</v>
      </c>
      <c r="AD1236" s="14" t="str">
        <f t="shared" si="97"/>
        <v>26 Sep 1967</v>
      </c>
      <c r="AE1236">
        <f t="shared" ca="1" si="98"/>
        <v>59</v>
      </c>
      <c r="AH1236" s="16">
        <v>10214.64</v>
      </c>
    </row>
    <row r="1237" spans="1:34" ht="15.6" x14ac:dyDescent="0.3">
      <c r="A1237" s="1"/>
      <c r="B1237" s="1" t="s">
        <v>3617</v>
      </c>
      <c r="C1237" s="1" t="s">
        <v>6799</v>
      </c>
      <c r="D1237" t="s">
        <v>4735</v>
      </c>
      <c r="E1237" t="s">
        <v>6800</v>
      </c>
      <c r="H1237">
        <v>2</v>
      </c>
      <c r="K1237" t="s">
        <v>2380</v>
      </c>
      <c r="L1237" t="s">
        <v>2380</v>
      </c>
      <c r="O1237">
        <v>44.77</v>
      </c>
      <c r="P1237" t="str">
        <f t="shared" si="99"/>
        <v>Obesity</v>
      </c>
      <c r="S1237">
        <v>4.0599999999999996</v>
      </c>
      <c r="T1237" t="str">
        <f t="shared" si="95"/>
        <v>normal</v>
      </c>
      <c r="X1237">
        <v>1967</v>
      </c>
      <c r="Y1237" t="s">
        <v>18</v>
      </c>
      <c r="Z1237">
        <v>28</v>
      </c>
      <c r="AA1237" s="11" t="str">
        <f t="shared" si="96"/>
        <v>28 Jun 1967</v>
      </c>
      <c r="AD1237" s="14" t="str">
        <f t="shared" si="97"/>
        <v>28 Jun 1967</v>
      </c>
      <c r="AE1237">
        <f t="shared" ca="1" si="98"/>
        <v>59</v>
      </c>
      <c r="AH1237" s="16">
        <v>10226.280000000001</v>
      </c>
    </row>
    <row r="1238" spans="1:34" ht="15.6" x14ac:dyDescent="0.3">
      <c r="A1238" s="1"/>
      <c r="B1238" s="1" t="s">
        <v>3618</v>
      </c>
      <c r="C1238" s="1" t="s">
        <v>6465</v>
      </c>
      <c r="D1238" t="s">
        <v>4735</v>
      </c>
      <c r="E1238" t="s">
        <v>6801</v>
      </c>
      <c r="H1238">
        <v>2</v>
      </c>
      <c r="K1238" t="s">
        <v>2380</v>
      </c>
      <c r="L1238" t="s">
        <v>2380</v>
      </c>
      <c r="O1238">
        <v>37.07</v>
      </c>
      <c r="P1238" t="str">
        <f t="shared" si="99"/>
        <v>Obesity</v>
      </c>
      <c r="S1238">
        <v>5.69</v>
      </c>
      <c r="T1238" t="str">
        <f t="shared" si="95"/>
        <v>normal</v>
      </c>
      <c r="X1238">
        <v>1968</v>
      </c>
      <c r="Y1238" t="s">
        <v>20</v>
      </c>
      <c r="Z1238">
        <v>23</v>
      </c>
      <c r="AA1238" s="11" t="str">
        <f t="shared" si="96"/>
        <v>23 Sep 1968</v>
      </c>
      <c r="AD1238" s="14" t="str">
        <f t="shared" si="97"/>
        <v>23 Sep 1968</v>
      </c>
      <c r="AE1238">
        <f t="shared" ca="1" si="98"/>
        <v>58</v>
      </c>
      <c r="AH1238" s="16">
        <v>10231.5</v>
      </c>
    </row>
    <row r="1239" spans="1:34" ht="15.6" x14ac:dyDescent="0.3">
      <c r="A1239" s="1"/>
      <c r="B1239" s="1" t="s">
        <v>3619</v>
      </c>
      <c r="C1239" s="1" t="s">
        <v>6802</v>
      </c>
      <c r="D1239" t="s">
        <v>5613</v>
      </c>
      <c r="E1239" t="s">
        <v>6607</v>
      </c>
      <c r="H1239">
        <v>1</v>
      </c>
      <c r="K1239" t="s">
        <v>2380</v>
      </c>
      <c r="L1239" t="s">
        <v>2380</v>
      </c>
      <c r="O1239">
        <v>39.799999999999997</v>
      </c>
      <c r="P1239" t="str">
        <f t="shared" si="99"/>
        <v>Obesity</v>
      </c>
      <c r="S1239">
        <v>5.66</v>
      </c>
      <c r="T1239" t="str">
        <f t="shared" si="95"/>
        <v>normal</v>
      </c>
      <c r="X1239">
        <v>1975</v>
      </c>
      <c r="Y1239" t="s">
        <v>35</v>
      </c>
      <c r="Z1239">
        <v>15</v>
      </c>
      <c r="AA1239" s="11" t="str">
        <f t="shared" si="96"/>
        <v>15 Aug 1975</v>
      </c>
      <c r="AD1239" s="14" t="str">
        <f t="shared" si="97"/>
        <v>15 Aug 1975</v>
      </c>
      <c r="AE1239">
        <f t="shared" ca="1" si="98"/>
        <v>51</v>
      </c>
      <c r="AH1239" s="16">
        <v>10259.129999999999</v>
      </c>
    </row>
    <row r="1240" spans="1:34" ht="15.6" x14ac:dyDescent="0.3">
      <c r="A1240" s="1"/>
      <c r="B1240" s="1" t="s">
        <v>3620</v>
      </c>
      <c r="C1240" s="1" t="s">
        <v>6803</v>
      </c>
      <c r="D1240" t="s">
        <v>5613</v>
      </c>
      <c r="E1240" t="s">
        <v>6804</v>
      </c>
      <c r="H1240">
        <v>1</v>
      </c>
      <c r="K1240" t="s">
        <v>2380</v>
      </c>
      <c r="L1240" t="s">
        <v>2380</v>
      </c>
      <c r="O1240">
        <v>26.36</v>
      </c>
      <c r="P1240" t="str">
        <f t="shared" si="99"/>
        <v>Overweight</v>
      </c>
      <c r="S1240">
        <v>4.32</v>
      </c>
      <c r="T1240" t="str">
        <f t="shared" si="95"/>
        <v>normal</v>
      </c>
      <c r="X1240">
        <v>1973</v>
      </c>
      <c r="Y1240" t="s">
        <v>20</v>
      </c>
      <c r="Z1240">
        <v>5</v>
      </c>
      <c r="AA1240" s="11" t="str">
        <f t="shared" si="96"/>
        <v>5 Sep 1973</v>
      </c>
      <c r="AD1240" s="14" t="str">
        <f t="shared" si="97"/>
        <v>5 Sep 1973</v>
      </c>
      <c r="AE1240">
        <f t="shared" ca="1" si="98"/>
        <v>53</v>
      </c>
      <c r="AH1240" s="16">
        <v>10264.44</v>
      </c>
    </row>
    <row r="1241" spans="1:34" ht="15.6" x14ac:dyDescent="0.3">
      <c r="A1241" s="1"/>
      <c r="B1241" s="1" t="s">
        <v>3621</v>
      </c>
      <c r="C1241" s="1" t="s">
        <v>6805</v>
      </c>
      <c r="D1241" t="s">
        <v>4732</v>
      </c>
      <c r="E1241" t="s">
        <v>6806</v>
      </c>
      <c r="H1241">
        <v>2</v>
      </c>
      <c r="K1241" t="s">
        <v>2380</v>
      </c>
      <c r="L1241" t="s">
        <v>2380</v>
      </c>
      <c r="O1241">
        <v>29.925000000000001</v>
      </c>
      <c r="P1241" t="str">
        <f t="shared" si="99"/>
        <v>Overweight</v>
      </c>
      <c r="S1241">
        <v>8.2899999999999991</v>
      </c>
      <c r="T1241" t="str">
        <f t="shared" si="95"/>
        <v>diabetes</v>
      </c>
      <c r="X1241">
        <v>1973</v>
      </c>
      <c r="Y1241" t="s">
        <v>15</v>
      </c>
      <c r="Z1241">
        <v>27</v>
      </c>
      <c r="AA1241" s="11" t="str">
        <f t="shared" si="96"/>
        <v>27 Nov 1973</v>
      </c>
      <c r="AD1241" s="14" t="str">
        <f t="shared" si="97"/>
        <v>27 Nov 1973</v>
      </c>
      <c r="AE1241">
        <f t="shared" ca="1" si="98"/>
        <v>52</v>
      </c>
      <c r="AH1241" s="16">
        <v>10269.459999999999</v>
      </c>
    </row>
    <row r="1242" spans="1:34" ht="15.6" x14ac:dyDescent="0.3">
      <c r="A1242" s="1"/>
      <c r="B1242" s="1" t="s">
        <v>3622</v>
      </c>
      <c r="C1242" s="1" t="s">
        <v>6807</v>
      </c>
      <c r="D1242" t="s">
        <v>4735</v>
      </c>
      <c r="E1242" t="s">
        <v>5034</v>
      </c>
      <c r="H1242">
        <v>0</v>
      </c>
      <c r="K1242" t="s">
        <v>2380</v>
      </c>
      <c r="L1242" t="s">
        <v>2380</v>
      </c>
      <c r="O1242">
        <v>37.29</v>
      </c>
      <c r="P1242" t="str">
        <f t="shared" si="99"/>
        <v>Obesity</v>
      </c>
      <c r="S1242">
        <v>10.46</v>
      </c>
      <c r="T1242" t="str">
        <f t="shared" si="95"/>
        <v>diabetes</v>
      </c>
      <c r="X1242">
        <v>1970</v>
      </c>
      <c r="Y1242" t="s">
        <v>18</v>
      </c>
      <c r="Z1242">
        <v>21</v>
      </c>
      <c r="AA1242" s="11" t="str">
        <f t="shared" si="96"/>
        <v>21 Jun 1970</v>
      </c>
      <c r="AD1242" s="14" t="str">
        <f t="shared" si="97"/>
        <v>21 Jun 1970</v>
      </c>
      <c r="AE1242">
        <f t="shared" ca="1" si="98"/>
        <v>56</v>
      </c>
      <c r="AH1242" s="16">
        <v>10274.33</v>
      </c>
    </row>
    <row r="1243" spans="1:34" ht="15.6" x14ac:dyDescent="0.3">
      <c r="A1243" s="1"/>
      <c r="B1243" s="1" t="s">
        <v>3623</v>
      </c>
      <c r="C1243" s="1" t="s">
        <v>6808</v>
      </c>
      <c r="D1243" t="s">
        <v>4735</v>
      </c>
      <c r="E1243" t="s">
        <v>6809</v>
      </c>
      <c r="H1243">
        <v>0</v>
      </c>
      <c r="K1243" t="s">
        <v>2380</v>
      </c>
      <c r="L1243" t="s">
        <v>2380</v>
      </c>
      <c r="O1243">
        <v>30.2</v>
      </c>
      <c r="P1243" t="str">
        <f t="shared" si="99"/>
        <v>Obesity</v>
      </c>
      <c r="S1243">
        <v>11.96</v>
      </c>
      <c r="T1243" t="str">
        <f t="shared" si="95"/>
        <v>diabetes</v>
      </c>
      <c r="X1243">
        <v>1988</v>
      </c>
      <c r="Y1243" t="s">
        <v>20</v>
      </c>
      <c r="Z1243">
        <v>14</v>
      </c>
      <c r="AA1243" s="11" t="str">
        <f t="shared" si="96"/>
        <v>14 Sep 1988</v>
      </c>
      <c r="AD1243" s="14" t="str">
        <f t="shared" si="97"/>
        <v>14 Sep 1988</v>
      </c>
      <c r="AE1243">
        <f t="shared" ca="1" si="98"/>
        <v>38</v>
      </c>
      <c r="AH1243" s="16">
        <v>10276.99</v>
      </c>
    </row>
    <row r="1244" spans="1:34" ht="15.6" x14ac:dyDescent="0.3">
      <c r="A1244" s="1"/>
      <c r="B1244" s="1" t="s">
        <v>3624</v>
      </c>
      <c r="C1244" s="1" t="s">
        <v>6810</v>
      </c>
      <c r="D1244" t="s">
        <v>4732</v>
      </c>
      <c r="E1244" t="s">
        <v>6811</v>
      </c>
      <c r="H1244">
        <v>1</v>
      </c>
      <c r="K1244" t="s">
        <v>2380</v>
      </c>
      <c r="L1244" t="s">
        <v>2380</v>
      </c>
      <c r="O1244">
        <v>24.225000000000001</v>
      </c>
      <c r="P1244" t="str">
        <f t="shared" si="99"/>
        <v>Normal Weight</v>
      </c>
      <c r="S1244">
        <v>4.25</v>
      </c>
      <c r="T1244" t="str">
        <f t="shared" si="95"/>
        <v>normal</v>
      </c>
      <c r="X1244">
        <v>1963</v>
      </c>
      <c r="Y1244" t="s">
        <v>20</v>
      </c>
      <c r="Z1244">
        <v>24</v>
      </c>
      <c r="AA1244" s="11" t="str">
        <f t="shared" si="96"/>
        <v>24 Sep 1963</v>
      </c>
      <c r="AD1244" s="14" t="str">
        <f t="shared" si="97"/>
        <v>24 Sep 1963</v>
      </c>
      <c r="AE1244">
        <f t="shared" ca="1" si="98"/>
        <v>63</v>
      </c>
      <c r="AH1244" s="16">
        <v>10308.040000000001</v>
      </c>
    </row>
    <row r="1245" spans="1:34" ht="15.6" x14ac:dyDescent="0.3">
      <c r="A1245" s="1"/>
      <c r="B1245" s="1" t="s">
        <v>3625</v>
      </c>
      <c r="C1245" s="1" t="s">
        <v>6812</v>
      </c>
      <c r="D1245" t="s">
        <v>4735</v>
      </c>
      <c r="E1245" t="s">
        <v>6813</v>
      </c>
      <c r="H1245">
        <v>0</v>
      </c>
      <c r="K1245" t="s">
        <v>2380</v>
      </c>
      <c r="L1245" t="s">
        <v>2380</v>
      </c>
      <c r="O1245">
        <v>31.445</v>
      </c>
      <c r="P1245" t="str">
        <f t="shared" si="99"/>
        <v>Obesity</v>
      </c>
      <c r="S1245">
        <v>8.33</v>
      </c>
      <c r="T1245" t="str">
        <f t="shared" si="95"/>
        <v>diabetes</v>
      </c>
      <c r="X1245">
        <v>1962</v>
      </c>
      <c r="Y1245" t="s">
        <v>10</v>
      </c>
      <c r="Z1245">
        <v>12</v>
      </c>
      <c r="AA1245" s="11" t="str">
        <f t="shared" si="96"/>
        <v>12 Jul 1962</v>
      </c>
      <c r="AD1245" s="14" t="str">
        <f t="shared" si="97"/>
        <v>12 Jul 1962</v>
      </c>
      <c r="AE1245">
        <f t="shared" ca="1" si="98"/>
        <v>64</v>
      </c>
      <c r="AH1245" s="16">
        <v>10310.780000000001</v>
      </c>
    </row>
    <row r="1246" spans="1:34" ht="15.6" x14ac:dyDescent="0.3">
      <c r="A1246" s="1"/>
      <c r="B1246" s="1" t="s">
        <v>3626</v>
      </c>
      <c r="C1246" s="1" t="s">
        <v>6307</v>
      </c>
      <c r="D1246" t="s">
        <v>5613</v>
      </c>
      <c r="E1246" t="s">
        <v>6814</v>
      </c>
      <c r="H1246">
        <v>1</v>
      </c>
      <c r="K1246" t="s">
        <v>2380</v>
      </c>
      <c r="L1246" t="s">
        <v>2380</v>
      </c>
      <c r="O1246">
        <v>38.880000000000003</v>
      </c>
      <c r="P1246" t="str">
        <f t="shared" si="99"/>
        <v>Obesity</v>
      </c>
      <c r="S1246">
        <v>4.29</v>
      </c>
      <c r="T1246" t="str">
        <f t="shared" si="95"/>
        <v>normal</v>
      </c>
      <c r="X1246">
        <v>1991</v>
      </c>
      <c r="Y1246" t="s">
        <v>15</v>
      </c>
      <c r="Z1246">
        <v>17</v>
      </c>
      <c r="AA1246" s="11" t="str">
        <f t="shared" si="96"/>
        <v>17 Nov 1991</v>
      </c>
      <c r="AD1246" s="14" t="str">
        <f t="shared" si="97"/>
        <v>17 Nov 1991</v>
      </c>
      <c r="AE1246">
        <f t="shared" ca="1" si="98"/>
        <v>34</v>
      </c>
      <c r="AH1246" s="16">
        <v>10315.91</v>
      </c>
    </row>
    <row r="1247" spans="1:34" ht="15.6" x14ac:dyDescent="0.3">
      <c r="A1247" s="1"/>
      <c r="B1247" s="1" t="s">
        <v>3627</v>
      </c>
      <c r="C1247" s="1" t="s">
        <v>6815</v>
      </c>
      <c r="D1247" t="s">
        <v>4735</v>
      </c>
      <c r="E1247" t="s">
        <v>6816</v>
      </c>
      <c r="H1247">
        <v>0</v>
      </c>
      <c r="K1247" t="s">
        <v>2380</v>
      </c>
      <c r="L1247" t="s">
        <v>2380</v>
      </c>
      <c r="O1247">
        <v>43.89</v>
      </c>
      <c r="P1247" t="str">
        <f t="shared" si="99"/>
        <v>Obesity</v>
      </c>
      <c r="S1247">
        <v>6.32</v>
      </c>
      <c r="T1247" t="str">
        <f t="shared" si="95"/>
        <v>Prediabetes</v>
      </c>
      <c r="X1247">
        <v>1991</v>
      </c>
      <c r="Y1247" t="s">
        <v>35</v>
      </c>
      <c r="Z1247">
        <v>21</v>
      </c>
      <c r="AA1247" s="11" t="str">
        <f t="shared" si="96"/>
        <v>21 Aug 1991</v>
      </c>
      <c r="AD1247" s="14" t="str">
        <f t="shared" si="97"/>
        <v>21 Aug 1991</v>
      </c>
      <c r="AE1247">
        <f t="shared" ca="1" si="98"/>
        <v>35</v>
      </c>
      <c r="AH1247" s="16">
        <v>10322.9</v>
      </c>
    </row>
    <row r="1248" spans="1:34" ht="15.6" x14ac:dyDescent="0.3">
      <c r="A1248" s="1"/>
      <c r="B1248" s="1" t="s">
        <v>3628</v>
      </c>
      <c r="C1248" s="1" t="s">
        <v>6817</v>
      </c>
      <c r="D1248" t="s">
        <v>4732</v>
      </c>
      <c r="E1248" t="s">
        <v>6544</v>
      </c>
      <c r="H1248">
        <v>2</v>
      </c>
      <c r="K1248" t="s">
        <v>2380</v>
      </c>
      <c r="L1248" t="s">
        <v>2380</v>
      </c>
      <c r="O1248">
        <v>25.6</v>
      </c>
      <c r="P1248" t="str">
        <f t="shared" si="99"/>
        <v>Overweight</v>
      </c>
      <c r="S1248">
        <v>5.65</v>
      </c>
      <c r="T1248" t="str">
        <f t="shared" si="95"/>
        <v>normal</v>
      </c>
      <c r="X1248">
        <v>1970</v>
      </c>
      <c r="Y1248" t="s">
        <v>30</v>
      </c>
      <c r="Z1248">
        <v>1</v>
      </c>
      <c r="AA1248" s="11" t="str">
        <f t="shared" si="96"/>
        <v>1 Dec 1970</v>
      </c>
      <c r="AD1248" s="14" t="str">
        <f t="shared" si="97"/>
        <v>1 Dec 1970</v>
      </c>
      <c r="AE1248">
        <f t="shared" ca="1" si="98"/>
        <v>55</v>
      </c>
      <c r="AH1248" s="16">
        <v>10325.209999999999</v>
      </c>
    </row>
    <row r="1249" spans="1:34" ht="15.6" x14ac:dyDescent="0.3">
      <c r="A1249" s="1"/>
      <c r="B1249" s="1" t="s">
        <v>3629</v>
      </c>
      <c r="C1249" s="1" t="s">
        <v>6753</v>
      </c>
      <c r="D1249" t="s">
        <v>4732</v>
      </c>
      <c r="E1249" t="s">
        <v>6818</v>
      </c>
      <c r="H1249">
        <v>1</v>
      </c>
      <c r="K1249" t="s">
        <v>2380</v>
      </c>
      <c r="L1249" t="s">
        <v>2380</v>
      </c>
      <c r="O1249">
        <v>29.545000000000002</v>
      </c>
      <c r="P1249" t="str">
        <f t="shared" si="99"/>
        <v>Overweight</v>
      </c>
      <c r="S1249">
        <v>8.41</v>
      </c>
      <c r="T1249" t="str">
        <f t="shared" si="95"/>
        <v>diabetes</v>
      </c>
      <c r="X1249">
        <v>1982</v>
      </c>
      <c r="Y1249" t="s">
        <v>10</v>
      </c>
      <c r="Z1249">
        <v>21</v>
      </c>
      <c r="AA1249" s="11" t="str">
        <f t="shared" si="96"/>
        <v>21 Jul 1982</v>
      </c>
      <c r="AD1249" s="14" t="str">
        <f t="shared" si="97"/>
        <v>21 Jul 1982</v>
      </c>
      <c r="AE1249">
        <f t="shared" ca="1" si="98"/>
        <v>44</v>
      </c>
      <c r="AH1249" s="16">
        <v>10329.06</v>
      </c>
    </row>
    <row r="1250" spans="1:34" ht="15.6" x14ac:dyDescent="0.3">
      <c r="A1250" s="1"/>
      <c r="B1250" s="1" t="s">
        <v>3630</v>
      </c>
      <c r="C1250" s="1" t="s">
        <v>6819</v>
      </c>
      <c r="D1250" t="s">
        <v>4735</v>
      </c>
      <c r="E1250" t="s">
        <v>6820</v>
      </c>
      <c r="H1250">
        <v>0</v>
      </c>
      <c r="K1250" t="s">
        <v>2380</v>
      </c>
      <c r="L1250" t="s">
        <v>2380</v>
      </c>
      <c r="O1250">
        <v>23.25</v>
      </c>
      <c r="P1250" t="str">
        <f t="shared" si="99"/>
        <v>Normal Weight</v>
      </c>
      <c r="S1250">
        <v>11.96</v>
      </c>
      <c r="T1250" t="str">
        <f t="shared" si="95"/>
        <v>diabetes</v>
      </c>
      <c r="X1250">
        <v>1968</v>
      </c>
      <c r="Y1250" t="s">
        <v>10</v>
      </c>
      <c r="Z1250">
        <v>19</v>
      </c>
      <c r="AA1250" s="11" t="str">
        <f t="shared" si="96"/>
        <v>19 Jul 1968</v>
      </c>
      <c r="AD1250" s="14" t="str">
        <f t="shared" si="97"/>
        <v>19 Jul 1968</v>
      </c>
      <c r="AE1250">
        <f t="shared" ca="1" si="98"/>
        <v>58</v>
      </c>
      <c r="AH1250" s="16">
        <v>10338.93</v>
      </c>
    </row>
    <row r="1251" spans="1:34" ht="15.6" x14ac:dyDescent="0.3">
      <c r="A1251" s="1"/>
      <c r="B1251" s="1" t="s">
        <v>3631</v>
      </c>
      <c r="C1251" s="1" t="s">
        <v>6821</v>
      </c>
      <c r="D1251" t="s">
        <v>4735</v>
      </c>
      <c r="E1251" t="s">
        <v>6822</v>
      </c>
      <c r="H1251">
        <v>1</v>
      </c>
      <c r="K1251" t="s">
        <v>2380</v>
      </c>
      <c r="L1251" t="s">
        <v>2380</v>
      </c>
      <c r="O1251">
        <v>43.95</v>
      </c>
      <c r="P1251" t="str">
        <f t="shared" si="99"/>
        <v>Obesity</v>
      </c>
      <c r="S1251">
        <v>5.17</v>
      </c>
      <c r="T1251" t="str">
        <f t="shared" si="95"/>
        <v>normal</v>
      </c>
      <c r="X1251">
        <v>1973</v>
      </c>
      <c r="Y1251" t="s">
        <v>35</v>
      </c>
      <c r="Z1251">
        <v>8</v>
      </c>
      <c r="AA1251" s="11" t="str">
        <f t="shared" si="96"/>
        <v>8 Aug 1973</v>
      </c>
      <c r="AD1251" s="14" t="str">
        <f t="shared" si="97"/>
        <v>8 Aug 1973</v>
      </c>
      <c r="AE1251">
        <f t="shared" ca="1" si="98"/>
        <v>53</v>
      </c>
      <c r="AH1251" s="16">
        <v>10345.93</v>
      </c>
    </row>
    <row r="1252" spans="1:34" ht="15.6" x14ac:dyDescent="0.3">
      <c r="A1252" s="1"/>
      <c r="B1252" s="1" t="s">
        <v>3632</v>
      </c>
      <c r="C1252" s="1" t="s">
        <v>6823</v>
      </c>
      <c r="D1252" t="s">
        <v>4735</v>
      </c>
      <c r="E1252" t="s">
        <v>5470</v>
      </c>
      <c r="H1252">
        <v>0</v>
      </c>
      <c r="K1252" t="s">
        <v>2380</v>
      </c>
      <c r="L1252" t="s">
        <v>2380</v>
      </c>
      <c r="O1252">
        <v>21.85</v>
      </c>
      <c r="P1252" t="str">
        <f t="shared" si="99"/>
        <v>Normal Weight</v>
      </c>
      <c r="S1252">
        <v>8.76</v>
      </c>
      <c r="T1252" t="str">
        <f t="shared" si="95"/>
        <v>diabetes</v>
      </c>
      <c r="X1252">
        <v>1974</v>
      </c>
      <c r="Y1252" t="s">
        <v>20</v>
      </c>
      <c r="Z1252">
        <v>29</v>
      </c>
      <c r="AA1252" s="11" t="str">
        <f t="shared" si="96"/>
        <v>29 Sep 1974</v>
      </c>
      <c r="AD1252" s="14" t="str">
        <f t="shared" si="97"/>
        <v>29 Sep 1974</v>
      </c>
      <c r="AE1252">
        <f t="shared" ca="1" si="98"/>
        <v>52</v>
      </c>
      <c r="AH1252" s="16">
        <v>10352.48</v>
      </c>
    </row>
    <row r="1253" spans="1:34" ht="15.6" x14ac:dyDescent="0.3">
      <c r="A1253" s="1"/>
      <c r="B1253" s="1" t="s">
        <v>3633</v>
      </c>
      <c r="C1253" s="1" t="s">
        <v>6824</v>
      </c>
      <c r="D1253" t="s">
        <v>4735</v>
      </c>
      <c r="E1253" t="s">
        <v>5016</v>
      </c>
      <c r="H1253">
        <v>2</v>
      </c>
      <c r="K1253" t="s">
        <v>2380</v>
      </c>
      <c r="L1253" t="s">
        <v>2380</v>
      </c>
      <c r="O1253">
        <v>25.73</v>
      </c>
      <c r="P1253" t="str">
        <f t="shared" si="99"/>
        <v>Overweight</v>
      </c>
      <c r="S1253">
        <v>7.99</v>
      </c>
      <c r="T1253" t="str">
        <f t="shared" si="95"/>
        <v>diabetes</v>
      </c>
      <c r="X1253">
        <v>1969</v>
      </c>
      <c r="Y1253" t="s">
        <v>18</v>
      </c>
      <c r="Z1253">
        <v>17</v>
      </c>
      <c r="AA1253" s="11" t="str">
        <f t="shared" si="96"/>
        <v>17 Jun 1969</v>
      </c>
      <c r="AD1253" s="14" t="str">
        <f t="shared" si="97"/>
        <v>17 Jun 1969</v>
      </c>
      <c r="AE1253">
        <f t="shared" ca="1" si="98"/>
        <v>57</v>
      </c>
      <c r="AH1253" s="16">
        <v>10355.64</v>
      </c>
    </row>
    <row r="1254" spans="1:34" ht="15.6" x14ac:dyDescent="0.3">
      <c r="A1254" s="1"/>
      <c r="B1254" s="1" t="s">
        <v>3634</v>
      </c>
      <c r="C1254" s="1" t="s">
        <v>6825</v>
      </c>
      <c r="D1254" t="s">
        <v>4732</v>
      </c>
      <c r="E1254" t="s">
        <v>6826</v>
      </c>
      <c r="H1254">
        <v>0</v>
      </c>
      <c r="K1254" t="s">
        <v>2380</v>
      </c>
      <c r="L1254" t="s">
        <v>2380</v>
      </c>
      <c r="O1254">
        <v>32.229999999999997</v>
      </c>
      <c r="P1254" t="str">
        <f t="shared" si="99"/>
        <v>Obesity</v>
      </c>
      <c r="S1254">
        <v>8.59</v>
      </c>
      <c r="T1254" t="str">
        <f t="shared" si="95"/>
        <v>diabetes</v>
      </c>
      <c r="X1254">
        <v>1971</v>
      </c>
      <c r="Y1254" t="s">
        <v>20</v>
      </c>
      <c r="Z1254">
        <v>6</v>
      </c>
      <c r="AA1254" s="11" t="str">
        <f t="shared" si="96"/>
        <v>6 Sep 1971</v>
      </c>
      <c r="AD1254" s="14" t="str">
        <f t="shared" si="97"/>
        <v>6 Sep 1971</v>
      </c>
      <c r="AE1254">
        <f t="shared" ca="1" si="98"/>
        <v>55</v>
      </c>
      <c r="AH1254" s="16">
        <v>10356.67</v>
      </c>
    </row>
    <row r="1255" spans="1:34" ht="15.6" x14ac:dyDescent="0.3">
      <c r="A1255" s="1"/>
      <c r="B1255" s="1" t="s">
        <v>3635</v>
      </c>
      <c r="C1255" s="1" t="s">
        <v>6827</v>
      </c>
      <c r="D1255" t="s">
        <v>4735</v>
      </c>
      <c r="E1255" t="s">
        <v>6828</v>
      </c>
      <c r="H1255">
        <v>2</v>
      </c>
      <c r="K1255" t="s">
        <v>2380</v>
      </c>
      <c r="L1255" t="s">
        <v>2380</v>
      </c>
      <c r="O1255">
        <v>32.204999999999998</v>
      </c>
      <c r="P1255" t="str">
        <f t="shared" si="99"/>
        <v>Obesity</v>
      </c>
      <c r="S1255">
        <v>6.14</v>
      </c>
      <c r="T1255" t="str">
        <f t="shared" si="95"/>
        <v>Prediabetes</v>
      </c>
      <c r="X1255">
        <v>1973</v>
      </c>
      <c r="Y1255" t="s">
        <v>20</v>
      </c>
      <c r="Z1255">
        <v>29</v>
      </c>
      <c r="AA1255" s="11" t="str">
        <f t="shared" si="96"/>
        <v>29 Sep 1973</v>
      </c>
      <c r="AD1255" s="14" t="str">
        <f t="shared" si="97"/>
        <v>29 Sep 1973</v>
      </c>
      <c r="AE1255">
        <f t="shared" ca="1" si="98"/>
        <v>53</v>
      </c>
      <c r="AH1255" s="16">
        <v>10370.91</v>
      </c>
    </row>
    <row r="1256" spans="1:34" ht="15.6" x14ac:dyDescent="0.3">
      <c r="A1256" s="1"/>
      <c r="B1256" s="1" t="s">
        <v>3636</v>
      </c>
      <c r="C1256" s="1" t="s">
        <v>6829</v>
      </c>
      <c r="D1256" t="s">
        <v>4735</v>
      </c>
      <c r="E1256" t="s">
        <v>5835</v>
      </c>
      <c r="H1256">
        <v>2</v>
      </c>
      <c r="K1256" t="s">
        <v>2380</v>
      </c>
      <c r="L1256" t="s">
        <v>2380</v>
      </c>
      <c r="O1256">
        <v>26.41</v>
      </c>
      <c r="P1256" t="str">
        <f t="shared" si="99"/>
        <v>Overweight</v>
      </c>
      <c r="S1256">
        <v>4.08</v>
      </c>
      <c r="T1256" t="str">
        <f t="shared" si="95"/>
        <v>normal</v>
      </c>
      <c r="X1256">
        <v>1973</v>
      </c>
      <c r="Y1256" t="s">
        <v>20</v>
      </c>
      <c r="Z1256">
        <v>19</v>
      </c>
      <c r="AA1256" s="11" t="str">
        <f t="shared" si="96"/>
        <v>19 Sep 1973</v>
      </c>
      <c r="AD1256" s="14" t="str">
        <f t="shared" si="97"/>
        <v>19 Sep 1973</v>
      </c>
      <c r="AE1256">
        <f t="shared" ca="1" si="98"/>
        <v>53</v>
      </c>
      <c r="AH1256" s="16">
        <v>10381.48</v>
      </c>
    </row>
    <row r="1257" spans="1:34" ht="15.6" x14ac:dyDescent="0.3">
      <c r="A1257" s="1"/>
      <c r="B1257" s="1" t="s">
        <v>3637</v>
      </c>
      <c r="C1257" s="1" t="s">
        <v>6830</v>
      </c>
      <c r="D1257" t="s">
        <v>4732</v>
      </c>
      <c r="E1257" t="s">
        <v>6831</v>
      </c>
      <c r="H1257">
        <v>0</v>
      </c>
      <c r="K1257" t="s">
        <v>2380</v>
      </c>
      <c r="L1257" t="s">
        <v>2380</v>
      </c>
      <c r="O1257">
        <v>30.2</v>
      </c>
      <c r="P1257" t="str">
        <f t="shared" si="99"/>
        <v>Obesity</v>
      </c>
      <c r="S1257">
        <v>6.25</v>
      </c>
      <c r="T1257" t="str">
        <f t="shared" si="95"/>
        <v>Prediabetes</v>
      </c>
      <c r="X1257">
        <v>1969</v>
      </c>
      <c r="Y1257" t="s">
        <v>10</v>
      </c>
      <c r="Z1257">
        <v>7</v>
      </c>
      <c r="AA1257" s="11" t="str">
        <f t="shared" si="96"/>
        <v>7 Jul 1969</v>
      </c>
      <c r="AD1257" s="14" t="str">
        <f t="shared" si="97"/>
        <v>7 Jul 1969</v>
      </c>
      <c r="AE1257">
        <f t="shared" ca="1" si="98"/>
        <v>57</v>
      </c>
      <c r="AH1257" s="16">
        <v>10403.27</v>
      </c>
    </row>
    <row r="1258" spans="1:34" ht="15.6" x14ac:dyDescent="0.3">
      <c r="A1258" s="1"/>
      <c r="B1258" s="1" t="s">
        <v>3638</v>
      </c>
      <c r="C1258" s="1" t="s">
        <v>6832</v>
      </c>
      <c r="D1258" t="s">
        <v>5613</v>
      </c>
      <c r="E1258" t="s">
        <v>4891</v>
      </c>
      <c r="H1258">
        <v>1</v>
      </c>
      <c r="K1258" t="s">
        <v>2380</v>
      </c>
      <c r="L1258" t="s">
        <v>2380</v>
      </c>
      <c r="O1258">
        <v>31.26</v>
      </c>
      <c r="P1258" t="str">
        <f t="shared" si="99"/>
        <v>Obesity</v>
      </c>
      <c r="S1258">
        <v>5.94</v>
      </c>
      <c r="T1258" t="str">
        <f t="shared" si="95"/>
        <v>Prediabetes</v>
      </c>
      <c r="X1258">
        <v>1975</v>
      </c>
      <c r="Y1258" t="s">
        <v>18</v>
      </c>
      <c r="Z1258">
        <v>5</v>
      </c>
      <c r="AA1258" s="11" t="str">
        <f t="shared" si="96"/>
        <v>5 Jun 1975</v>
      </c>
      <c r="AD1258" s="14" t="str">
        <f t="shared" si="97"/>
        <v>5 Jun 1975</v>
      </c>
      <c r="AE1258">
        <f t="shared" ca="1" si="98"/>
        <v>51</v>
      </c>
      <c r="AH1258" s="16">
        <v>10407.09</v>
      </c>
    </row>
    <row r="1259" spans="1:34" ht="15.6" x14ac:dyDescent="0.3">
      <c r="A1259" s="1"/>
      <c r="B1259" s="1" t="s">
        <v>3639</v>
      </c>
      <c r="C1259" s="1" t="s">
        <v>6833</v>
      </c>
      <c r="D1259" t="s">
        <v>4732</v>
      </c>
      <c r="E1259" t="s">
        <v>6834</v>
      </c>
      <c r="H1259">
        <v>0</v>
      </c>
      <c r="K1259" t="s">
        <v>2380</v>
      </c>
      <c r="L1259" t="s">
        <v>2380</v>
      </c>
      <c r="O1259">
        <v>33.725000000000001</v>
      </c>
      <c r="P1259" t="str">
        <f t="shared" si="99"/>
        <v>Obesity</v>
      </c>
      <c r="S1259">
        <v>6.45</v>
      </c>
      <c r="T1259" t="str">
        <f t="shared" si="95"/>
        <v>Prediabetes</v>
      </c>
      <c r="X1259">
        <v>1980</v>
      </c>
      <c r="Y1259" t="s">
        <v>37</v>
      </c>
      <c r="Z1259">
        <v>24</v>
      </c>
      <c r="AA1259" s="11" t="str">
        <f t="shared" si="96"/>
        <v>24 Oct 1980</v>
      </c>
      <c r="AD1259" s="14" t="str">
        <f t="shared" si="97"/>
        <v>24 Oct 1980</v>
      </c>
      <c r="AE1259">
        <f t="shared" ca="1" si="98"/>
        <v>45</v>
      </c>
      <c r="AH1259" s="16">
        <v>10407.98</v>
      </c>
    </row>
    <row r="1260" spans="1:34" ht="15.6" x14ac:dyDescent="0.3">
      <c r="A1260" s="1"/>
      <c r="B1260" s="1" t="s">
        <v>3640</v>
      </c>
      <c r="C1260" s="1" t="s">
        <v>6835</v>
      </c>
      <c r="D1260" t="s">
        <v>4732</v>
      </c>
      <c r="E1260" t="s">
        <v>6836</v>
      </c>
      <c r="H1260">
        <v>0</v>
      </c>
      <c r="K1260" t="s">
        <v>2380</v>
      </c>
      <c r="L1260" t="s">
        <v>2380</v>
      </c>
      <c r="O1260">
        <v>28.9</v>
      </c>
      <c r="P1260" t="str">
        <f t="shared" si="99"/>
        <v>Overweight</v>
      </c>
      <c r="S1260">
        <v>5.74</v>
      </c>
      <c r="T1260" t="str">
        <f t="shared" si="95"/>
        <v>Prediabetes</v>
      </c>
      <c r="X1260">
        <v>1973</v>
      </c>
      <c r="Y1260" t="s">
        <v>37</v>
      </c>
      <c r="Z1260">
        <v>11</v>
      </c>
      <c r="AA1260" s="11" t="str">
        <f t="shared" si="96"/>
        <v>11 Oct 1973</v>
      </c>
      <c r="AD1260" s="14" t="str">
        <f t="shared" si="97"/>
        <v>11 Oct 1973</v>
      </c>
      <c r="AE1260">
        <f t="shared" ca="1" si="98"/>
        <v>53</v>
      </c>
      <c r="AH1260" s="16">
        <v>10419.59</v>
      </c>
    </row>
    <row r="1261" spans="1:34" ht="15.6" x14ac:dyDescent="0.3">
      <c r="A1261" s="1"/>
      <c r="B1261" s="1" t="s">
        <v>3641</v>
      </c>
      <c r="C1261" s="1" t="s">
        <v>6837</v>
      </c>
      <c r="D1261" t="s">
        <v>4735</v>
      </c>
      <c r="E1261" t="s">
        <v>5032</v>
      </c>
      <c r="H1261">
        <v>0</v>
      </c>
      <c r="K1261" t="s">
        <v>2380</v>
      </c>
      <c r="L1261" t="s">
        <v>2380</v>
      </c>
      <c r="O1261">
        <v>45.69</v>
      </c>
      <c r="P1261" t="str">
        <f t="shared" si="99"/>
        <v>Obesity</v>
      </c>
      <c r="S1261">
        <v>4.43</v>
      </c>
      <c r="T1261" t="str">
        <f t="shared" si="95"/>
        <v>normal</v>
      </c>
      <c r="X1261">
        <v>1979</v>
      </c>
      <c r="Y1261" t="s">
        <v>15</v>
      </c>
      <c r="Z1261">
        <v>25</v>
      </c>
      <c r="AA1261" s="11" t="str">
        <f t="shared" si="96"/>
        <v>25 Nov 1979</v>
      </c>
      <c r="AD1261" s="14" t="str">
        <f t="shared" si="97"/>
        <v>25 Nov 1979</v>
      </c>
      <c r="AE1261">
        <f t="shared" ca="1" si="98"/>
        <v>46</v>
      </c>
      <c r="AH1261" s="16">
        <v>10419.65</v>
      </c>
    </row>
    <row r="1262" spans="1:34" ht="15.6" x14ac:dyDescent="0.3">
      <c r="A1262" s="1"/>
      <c r="B1262" s="1" t="s">
        <v>3642</v>
      </c>
      <c r="C1262" s="1" t="s">
        <v>6838</v>
      </c>
      <c r="D1262" t="s">
        <v>4732</v>
      </c>
      <c r="E1262" t="s">
        <v>6839</v>
      </c>
      <c r="H1262">
        <v>0</v>
      </c>
      <c r="K1262" t="s">
        <v>2380</v>
      </c>
      <c r="L1262" t="s">
        <v>2380</v>
      </c>
      <c r="O1262">
        <v>21.03</v>
      </c>
      <c r="P1262" t="str">
        <f t="shared" si="99"/>
        <v>Normal Weight</v>
      </c>
      <c r="S1262">
        <v>6.5</v>
      </c>
      <c r="T1262" t="b">
        <f t="shared" si="95"/>
        <v>0</v>
      </c>
      <c r="X1262">
        <v>1968</v>
      </c>
      <c r="Y1262" t="s">
        <v>30</v>
      </c>
      <c r="Z1262">
        <v>27</v>
      </c>
      <c r="AA1262" s="11" t="str">
        <f t="shared" si="96"/>
        <v>27 Dec 1968</v>
      </c>
      <c r="AD1262" s="14" t="str">
        <f t="shared" si="97"/>
        <v>27 Dec 1968</v>
      </c>
      <c r="AE1262">
        <f t="shared" ca="1" si="98"/>
        <v>57</v>
      </c>
      <c r="AH1262" s="16">
        <v>10422.92</v>
      </c>
    </row>
    <row r="1263" spans="1:34" ht="15.6" x14ac:dyDescent="0.3">
      <c r="A1263" s="1"/>
      <c r="B1263" s="1" t="s">
        <v>3643</v>
      </c>
      <c r="C1263" s="1" t="s">
        <v>6840</v>
      </c>
      <c r="D1263" t="s">
        <v>4735</v>
      </c>
      <c r="E1263" t="s">
        <v>6841</v>
      </c>
      <c r="H1263">
        <v>0</v>
      </c>
      <c r="K1263" t="s">
        <v>2380</v>
      </c>
      <c r="L1263" t="s">
        <v>2380</v>
      </c>
      <c r="O1263">
        <v>37</v>
      </c>
      <c r="P1263" t="str">
        <f t="shared" si="99"/>
        <v>Obesity</v>
      </c>
      <c r="S1263">
        <v>8.75</v>
      </c>
      <c r="T1263" t="str">
        <f t="shared" si="95"/>
        <v>diabetes</v>
      </c>
      <c r="X1263">
        <v>1968</v>
      </c>
      <c r="Y1263" t="s">
        <v>35</v>
      </c>
      <c r="Z1263">
        <v>23</v>
      </c>
      <c r="AA1263" s="11" t="str">
        <f t="shared" si="96"/>
        <v>23 Aug 1968</v>
      </c>
      <c r="AD1263" s="14" t="str">
        <f t="shared" si="97"/>
        <v>23 Aug 1968</v>
      </c>
      <c r="AE1263">
        <f t="shared" ca="1" si="98"/>
        <v>58</v>
      </c>
      <c r="AH1263" s="16">
        <v>10435.07</v>
      </c>
    </row>
    <row r="1264" spans="1:34" ht="15.6" x14ac:dyDescent="0.3">
      <c r="A1264" s="1"/>
      <c r="B1264" s="1" t="s">
        <v>3644</v>
      </c>
      <c r="C1264" s="1" t="s">
        <v>6435</v>
      </c>
      <c r="D1264" t="s">
        <v>4735</v>
      </c>
      <c r="E1264" t="s">
        <v>6842</v>
      </c>
      <c r="H1264">
        <v>0</v>
      </c>
      <c r="K1264" t="s">
        <v>2380</v>
      </c>
      <c r="L1264" t="s">
        <v>2380</v>
      </c>
      <c r="O1264">
        <v>25.4</v>
      </c>
      <c r="P1264" t="str">
        <f t="shared" si="99"/>
        <v>Overweight</v>
      </c>
      <c r="S1264">
        <v>11.96</v>
      </c>
      <c r="T1264" t="str">
        <f t="shared" si="95"/>
        <v>diabetes</v>
      </c>
      <c r="X1264">
        <v>1968</v>
      </c>
      <c r="Y1264" t="s">
        <v>35</v>
      </c>
      <c r="Z1264">
        <v>29</v>
      </c>
      <c r="AA1264" s="11" t="str">
        <f t="shared" si="96"/>
        <v>29 Aug 1968</v>
      </c>
      <c r="AD1264" s="14" t="str">
        <f t="shared" si="97"/>
        <v>29 Aug 1968</v>
      </c>
      <c r="AE1264">
        <f t="shared" ca="1" si="98"/>
        <v>58</v>
      </c>
      <c r="AH1264" s="16">
        <v>10436.1</v>
      </c>
    </row>
    <row r="1265" spans="1:34" ht="15.6" x14ac:dyDescent="0.3">
      <c r="A1265" s="1"/>
      <c r="B1265" s="1" t="s">
        <v>3645</v>
      </c>
      <c r="C1265" s="1" t="s">
        <v>6843</v>
      </c>
      <c r="D1265" t="s">
        <v>4735</v>
      </c>
      <c r="E1265" t="s">
        <v>5465</v>
      </c>
      <c r="H1265">
        <v>0</v>
      </c>
      <c r="K1265" t="s">
        <v>2380</v>
      </c>
      <c r="L1265" t="s">
        <v>2380</v>
      </c>
      <c r="O1265">
        <v>32.299999999999997</v>
      </c>
      <c r="P1265" t="str">
        <f t="shared" si="99"/>
        <v>Obesity</v>
      </c>
      <c r="S1265">
        <v>10.54</v>
      </c>
      <c r="T1265" t="str">
        <f t="shared" si="95"/>
        <v>diabetes</v>
      </c>
      <c r="X1265">
        <v>1968</v>
      </c>
      <c r="Y1265" t="s">
        <v>15</v>
      </c>
      <c r="Z1265">
        <v>8</v>
      </c>
      <c r="AA1265" s="11" t="str">
        <f t="shared" si="96"/>
        <v>8 Nov 1968</v>
      </c>
      <c r="AD1265" s="14" t="str">
        <f t="shared" si="97"/>
        <v>8 Nov 1968</v>
      </c>
      <c r="AE1265">
        <f t="shared" ca="1" si="98"/>
        <v>57</v>
      </c>
      <c r="AH1265" s="16">
        <v>10450.549999999999</v>
      </c>
    </row>
    <row r="1266" spans="1:34" ht="15.6" x14ac:dyDescent="0.3">
      <c r="A1266" s="1"/>
      <c r="B1266" s="1" t="s">
        <v>3646</v>
      </c>
      <c r="C1266" s="1" t="s">
        <v>6844</v>
      </c>
      <c r="D1266" t="s">
        <v>4732</v>
      </c>
      <c r="E1266" t="s">
        <v>6845</v>
      </c>
      <c r="H1266">
        <v>1</v>
      </c>
      <c r="K1266" t="s">
        <v>2380</v>
      </c>
      <c r="L1266" t="s">
        <v>2380</v>
      </c>
      <c r="O1266">
        <v>23.94</v>
      </c>
      <c r="P1266" t="str">
        <f t="shared" si="99"/>
        <v>Normal Weight</v>
      </c>
      <c r="S1266">
        <v>4.54</v>
      </c>
      <c r="T1266" t="str">
        <f t="shared" si="95"/>
        <v>normal</v>
      </c>
      <c r="X1266">
        <v>1964</v>
      </c>
      <c r="Y1266" t="s">
        <v>37</v>
      </c>
      <c r="Z1266">
        <v>14</v>
      </c>
      <c r="AA1266" s="11" t="str">
        <f t="shared" si="96"/>
        <v>14 Oct 1964</v>
      </c>
      <c r="AD1266" s="14" t="str">
        <f t="shared" si="97"/>
        <v>14 Oct 1964</v>
      </c>
      <c r="AE1266">
        <f t="shared" ca="1" si="98"/>
        <v>62</v>
      </c>
      <c r="AH1266" s="16">
        <v>10455.1</v>
      </c>
    </row>
    <row r="1267" spans="1:34" ht="15.6" x14ac:dyDescent="0.3">
      <c r="A1267" s="1"/>
      <c r="B1267" s="1" t="s">
        <v>3647</v>
      </c>
      <c r="C1267" s="1" t="s">
        <v>6846</v>
      </c>
      <c r="D1267" t="s">
        <v>4732</v>
      </c>
      <c r="E1267" t="s">
        <v>6847</v>
      </c>
      <c r="H1267">
        <v>0</v>
      </c>
      <c r="K1267" t="s">
        <v>2380</v>
      </c>
      <c r="L1267" t="s">
        <v>2380</v>
      </c>
      <c r="O1267">
        <v>46.4</v>
      </c>
      <c r="P1267" t="str">
        <f t="shared" si="99"/>
        <v>Obesity</v>
      </c>
      <c r="S1267">
        <v>5.71</v>
      </c>
      <c r="T1267" t="str">
        <f t="shared" si="95"/>
        <v>Prediabetes</v>
      </c>
      <c r="X1267">
        <v>1976</v>
      </c>
      <c r="Y1267" t="s">
        <v>35</v>
      </c>
      <c r="Z1267">
        <v>3</v>
      </c>
      <c r="AA1267" s="11" t="str">
        <f t="shared" si="96"/>
        <v>3 Aug 1976</v>
      </c>
      <c r="AD1267" s="14" t="str">
        <f t="shared" si="97"/>
        <v>3 Aug 1976</v>
      </c>
      <c r="AE1267">
        <f t="shared" ca="1" si="98"/>
        <v>50</v>
      </c>
      <c r="AH1267" s="16">
        <v>10455.14</v>
      </c>
    </row>
    <row r="1268" spans="1:34" ht="15.6" x14ac:dyDescent="0.3">
      <c r="A1268" s="1"/>
      <c r="B1268" s="1" t="s">
        <v>3648</v>
      </c>
      <c r="C1268" s="1" t="s">
        <v>6848</v>
      </c>
      <c r="D1268" t="s">
        <v>4735</v>
      </c>
      <c r="E1268" t="s">
        <v>6849</v>
      </c>
      <c r="H1268">
        <v>0</v>
      </c>
      <c r="K1268" t="s">
        <v>2380</v>
      </c>
      <c r="L1268" t="s">
        <v>2380</v>
      </c>
      <c r="O1268">
        <v>40.375</v>
      </c>
      <c r="P1268" t="str">
        <f t="shared" si="99"/>
        <v>Obesity</v>
      </c>
      <c r="S1268">
        <v>6.25</v>
      </c>
      <c r="T1268" t="str">
        <f t="shared" si="95"/>
        <v>Prediabetes</v>
      </c>
      <c r="X1268">
        <v>1964</v>
      </c>
      <c r="Y1268" t="s">
        <v>10</v>
      </c>
      <c r="Z1268">
        <v>27</v>
      </c>
      <c r="AA1268" s="11" t="str">
        <f t="shared" si="96"/>
        <v>27 Jul 1964</v>
      </c>
      <c r="AD1268" s="14" t="str">
        <f t="shared" si="97"/>
        <v>27 Jul 1964</v>
      </c>
      <c r="AE1268">
        <f t="shared" ca="1" si="98"/>
        <v>62</v>
      </c>
      <c r="AH1268" s="16">
        <v>10459.19</v>
      </c>
    </row>
    <row r="1269" spans="1:34" ht="15.6" x14ac:dyDescent="0.3">
      <c r="A1269" s="1"/>
      <c r="B1269" s="1" t="s">
        <v>3649</v>
      </c>
      <c r="C1269" s="1" t="s">
        <v>6850</v>
      </c>
      <c r="D1269" t="s">
        <v>4735</v>
      </c>
      <c r="E1269" t="s">
        <v>6851</v>
      </c>
      <c r="H1269">
        <v>2</v>
      </c>
      <c r="K1269" t="s">
        <v>2380</v>
      </c>
      <c r="L1269" t="s">
        <v>2380</v>
      </c>
      <c r="O1269">
        <v>28.7</v>
      </c>
      <c r="P1269" t="str">
        <f t="shared" si="99"/>
        <v>Overweight</v>
      </c>
      <c r="S1269">
        <v>9.4700000000000006</v>
      </c>
      <c r="T1269" t="str">
        <f t="shared" si="95"/>
        <v>diabetes</v>
      </c>
      <c r="X1269">
        <v>1969</v>
      </c>
      <c r="Y1269" t="s">
        <v>20</v>
      </c>
      <c r="Z1269">
        <v>22</v>
      </c>
      <c r="AA1269" s="11" t="str">
        <f t="shared" si="96"/>
        <v>22 Sep 1969</v>
      </c>
      <c r="AD1269" s="14" t="str">
        <f t="shared" si="97"/>
        <v>22 Sep 1969</v>
      </c>
      <c r="AE1269">
        <f t="shared" ca="1" si="98"/>
        <v>57</v>
      </c>
      <c r="AH1269" s="16">
        <v>10461.98</v>
      </c>
    </row>
    <row r="1270" spans="1:34" ht="15.6" x14ac:dyDescent="0.3">
      <c r="A1270" s="1"/>
      <c r="B1270" s="1" t="s">
        <v>3650</v>
      </c>
      <c r="C1270" s="1" t="s">
        <v>6852</v>
      </c>
      <c r="D1270" t="s">
        <v>4735</v>
      </c>
      <c r="E1270" t="s">
        <v>5128</v>
      </c>
      <c r="H1270">
        <v>0</v>
      </c>
      <c r="K1270" t="s">
        <v>2380</v>
      </c>
      <c r="L1270" t="s">
        <v>2380</v>
      </c>
      <c r="O1270">
        <v>26.63</v>
      </c>
      <c r="P1270" t="str">
        <f t="shared" si="99"/>
        <v>Overweight</v>
      </c>
      <c r="S1270">
        <v>5.7</v>
      </c>
      <c r="T1270" t="str">
        <f t="shared" si="95"/>
        <v>Prediabetes</v>
      </c>
      <c r="X1270">
        <v>1987</v>
      </c>
      <c r="Y1270" t="s">
        <v>18</v>
      </c>
      <c r="Z1270">
        <v>28</v>
      </c>
      <c r="AA1270" s="11" t="str">
        <f t="shared" si="96"/>
        <v>28 Jun 1987</v>
      </c>
      <c r="AD1270" s="14" t="str">
        <f t="shared" si="97"/>
        <v>28 Jun 1987</v>
      </c>
      <c r="AE1270">
        <f t="shared" ca="1" si="98"/>
        <v>39</v>
      </c>
      <c r="AH1270" s="16">
        <v>10464.83</v>
      </c>
    </row>
    <row r="1271" spans="1:34" ht="15.6" x14ac:dyDescent="0.3">
      <c r="A1271" s="1"/>
      <c r="B1271" s="1" t="s">
        <v>3651</v>
      </c>
      <c r="C1271" s="1" t="s">
        <v>6853</v>
      </c>
      <c r="D1271" t="s">
        <v>4735</v>
      </c>
      <c r="E1271" t="s">
        <v>6854</v>
      </c>
      <c r="H1271">
        <v>2</v>
      </c>
      <c r="K1271" t="s">
        <v>2380</v>
      </c>
      <c r="L1271" t="s">
        <v>2380</v>
      </c>
      <c r="O1271">
        <v>22.515000000000001</v>
      </c>
      <c r="P1271" t="str">
        <f t="shared" si="99"/>
        <v>Normal Weight</v>
      </c>
      <c r="S1271">
        <v>11.18</v>
      </c>
      <c r="T1271" t="str">
        <f t="shared" si="95"/>
        <v>diabetes</v>
      </c>
      <c r="X1271">
        <v>1978</v>
      </c>
      <c r="Y1271" t="s">
        <v>35</v>
      </c>
      <c r="Z1271">
        <v>21</v>
      </c>
      <c r="AA1271" s="11" t="str">
        <f t="shared" si="96"/>
        <v>21 Aug 1978</v>
      </c>
      <c r="AD1271" s="14" t="str">
        <f t="shared" si="97"/>
        <v>21 Aug 1978</v>
      </c>
      <c r="AE1271">
        <f t="shared" ca="1" si="98"/>
        <v>48</v>
      </c>
      <c r="AH1271" s="16">
        <v>10486.55</v>
      </c>
    </row>
    <row r="1272" spans="1:34" ht="15.6" x14ac:dyDescent="0.3">
      <c r="A1272" s="1"/>
      <c r="B1272" s="1" t="s">
        <v>3652</v>
      </c>
      <c r="C1272" s="1" t="s">
        <v>6855</v>
      </c>
      <c r="D1272" t="s">
        <v>4732</v>
      </c>
      <c r="E1272" t="s">
        <v>6856</v>
      </c>
      <c r="H1272">
        <v>0</v>
      </c>
      <c r="K1272" t="s">
        <v>2380</v>
      </c>
      <c r="L1272" t="s">
        <v>2380</v>
      </c>
      <c r="O1272">
        <v>36.575000000000003</v>
      </c>
      <c r="P1272" t="str">
        <f t="shared" si="99"/>
        <v>Obesity</v>
      </c>
      <c r="S1272">
        <v>10.98</v>
      </c>
      <c r="T1272" t="str">
        <f t="shared" si="95"/>
        <v>diabetes</v>
      </c>
      <c r="X1272">
        <v>1972</v>
      </c>
      <c r="Y1272" t="s">
        <v>37</v>
      </c>
      <c r="Z1272">
        <v>19</v>
      </c>
      <c r="AA1272" s="11" t="str">
        <f t="shared" si="96"/>
        <v>19 Oct 1972</v>
      </c>
      <c r="AD1272" s="14" t="str">
        <f t="shared" si="97"/>
        <v>19 Oct 1972</v>
      </c>
      <c r="AE1272">
        <f t="shared" ca="1" si="98"/>
        <v>53</v>
      </c>
      <c r="AH1272" s="16">
        <v>10493.95</v>
      </c>
    </row>
    <row r="1273" spans="1:34" ht="15.6" x14ac:dyDescent="0.3">
      <c r="A1273" s="1"/>
      <c r="B1273" s="1" t="s">
        <v>3653</v>
      </c>
      <c r="C1273" s="1" t="s">
        <v>6857</v>
      </c>
      <c r="D1273" t="s">
        <v>4732</v>
      </c>
      <c r="E1273" t="s">
        <v>6845</v>
      </c>
      <c r="H1273">
        <v>1</v>
      </c>
      <c r="K1273" t="s">
        <v>2380</v>
      </c>
      <c r="L1273" t="s">
        <v>2380</v>
      </c>
      <c r="O1273">
        <v>23.66</v>
      </c>
      <c r="P1273" t="str">
        <f t="shared" si="99"/>
        <v>Normal Weight</v>
      </c>
      <c r="S1273">
        <v>5.1100000000000003</v>
      </c>
      <c r="T1273" t="str">
        <f t="shared" si="95"/>
        <v>normal</v>
      </c>
      <c r="X1273">
        <v>1977</v>
      </c>
      <c r="Y1273" t="s">
        <v>37</v>
      </c>
      <c r="Z1273">
        <v>25</v>
      </c>
      <c r="AA1273" s="11" t="str">
        <f t="shared" si="96"/>
        <v>25 Oct 1977</v>
      </c>
      <c r="AD1273" s="14" t="str">
        <f t="shared" si="97"/>
        <v>25 Oct 1977</v>
      </c>
      <c r="AE1273">
        <f t="shared" ca="1" si="98"/>
        <v>48</v>
      </c>
      <c r="AH1273" s="16">
        <v>10495.6</v>
      </c>
    </row>
    <row r="1274" spans="1:34" ht="15.6" x14ac:dyDescent="0.3">
      <c r="A1274" s="1"/>
      <c r="B1274" s="1" t="s">
        <v>3654</v>
      </c>
      <c r="C1274" s="1" t="s">
        <v>5098</v>
      </c>
      <c r="D1274" t="s">
        <v>4732</v>
      </c>
      <c r="E1274" t="s">
        <v>6858</v>
      </c>
      <c r="H1274">
        <v>0</v>
      </c>
      <c r="K1274" t="s">
        <v>2380</v>
      </c>
      <c r="L1274" t="s">
        <v>2380</v>
      </c>
      <c r="O1274">
        <v>18.62</v>
      </c>
      <c r="P1274" t="str">
        <f t="shared" si="99"/>
        <v>Normal Weight</v>
      </c>
      <c r="S1274">
        <v>10.24</v>
      </c>
      <c r="T1274" t="str">
        <f t="shared" si="95"/>
        <v>diabetes</v>
      </c>
      <c r="X1274">
        <v>1971</v>
      </c>
      <c r="Y1274" t="s">
        <v>20</v>
      </c>
      <c r="Z1274">
        <v>26</v>
      </c>
      <c r="AA1274" s="11" t="str">
        <f t="shared" si="96"/>
        <v>26 Sep 1971</v>
      </c>
      <c r="AD1274" s="14" t="str">
        <f t="shared" si="97"/>
        <v>26 Sep 1971</v>
      </c>
      <c r="AE1274">
        <f t="shared" ca="1" si="98"/>
        <v>55</v>
      </c>
      <c r="AH1274" s="16">
        <v>10546.48</v>
      </c>
    </row>
    <row r="1275" spans="1:34" ht="15.6" x14ac:dyDescent="0.3">
      <c r="A1275" s="1"/>
      <c r="B1275" s="1" t="s">
        <v>3655</v>
      </c>
      <c r="C1275" s="1" t="s">
        <v>5013</v>
      </c>
      <c r="D1275" t="s">
        <v>4735</v>
      </c>
      <c r="E1275" t="s">
        <v>6859</v>
      </c>
      <c r="H1275">
        <v>1</v>
      </c>
      <c r="K1275" t="s">
        <v>2380</v>
      </c>
      <c r="L1275" t="s">
        <v>2380</v>
      </c>
      <c r="O1275">
        <v>19.190000000000001</v>
      </c>
      <c r="P1275" t="str">
        <f t="shared" si="99"/>
        <v>Normal Weight</v>
      </c>
      <c r="S1275">
        <v>7.71</v>
      </c>
      <c r="T1275" t="str">
        <f t="shared" si="95"/>
        <v>diabetes</v>
      </c>
      <c r="X1275">
        <v>1971</v>
      </c>
      <c r="Y1275" t="s">
        <v>18</v>
      </c>
      <c r="Z1275">
        <v>29</v>
      </c>
      <c r="AA1275" s="11" t="str">
        <f t="shared" si="96"/>
        <v>29 Jun 1971</v>
      </c>
      <c r="AD1275" s="14" t="str">
        <f t="shared" si="97"/>
        <v>29 Jun 1971</v>
      </c>
      <c r="AE1275">
        <f t="shared" ca="1" si="98"/>
        <v>55</v>
      </c>
      <c r="AH1275" s="16">
        <v>10560.49</v>
      </c>
    </row>
    <row r="1276" spans="1:34" ht="15.6" x14ac:dyDescent="0.3">
      <c r="A1276" s="1"/>
      <c r="B1276" s="1" t="s">
        <v>3656</v>
      </c>
      <c r="C1276" s="1" t="s">
        <v>6860</v>
      </c>
      <c r="D1276" t="s">
        <v>4735</v>
      </c>
      <c r="E1276" t="s">
        <v>6861</v>
      </c>
      <c r="H1276">
        <v>0</v>
      </c>
      <c r="K1276" t="s">
        <v>2380</v>
      </c>
      <c r="L1276" t="s">
        <v>2380</v>
      </c>
      <c r="O1276">
        <v>27.5</v>
      </c>
      <c r="P1276" t="str">
        <f t="shared" si="99"/>
        <v>Overweight</v>
      </c>
      <c r="S1276">
        <v>6.03</v>
      </c>
      <c r="T1276" t="str">
        <f t="shared" si="95"/>
        <v>Prediabetes</v>
      </c>
      <c r="X1276">
        <v>1969</v>
      </c>
      <c r="Y1276" t="s">
        <v>10</v>
      </c>
      <c r="Z1276">
        <v>17</v>
      </c>
      <c r="AA1276" s="11" t="str">
        <f t="shared" si="96"/>
        <v>17 Jul 1969</v>
      </c>
      <c r="AD1276" s="14" t="str">
        <f t="shared" si="97"/>
        <v>17 Jul 1969</v>
      </c>
      <c r="AE1276">
        <f t="shared" ca="1" si="98"/>
        <v>57</v>
      </c>
      <c r="AH1276" s="16">
        <v>10564.88</v>
      </c>
    </row>
    <row r="1277" spans="1:34" ht="15.6" x14ac:dyDescent="0.3">
      <c r="A1277" s="1"/>
      <c r="B1277" s="1" t="s">
        <v>3657</v>
      </c>
      <c r="C1277" s="1" t="s">
        <v>6862</v>
      </c>
      <c r="D1277" t="s">
        <v>4735</v>
      </c>
      <c r="E1277" t="s">
        <v>6863</v>
      </c>
      <c r="H1277">
        <v>1</v>
      </c>
      <c r="K1277" t="s">
        <v>2380</v>
      </c>
      <c r="L1277" t="s">
        <v>2380</v>
      </c>
      <c r="O1277">
        <v>27.36</v>
      </c>
      <c r="P1277" t="str">
        <f t="shared" si="99"/>
        <v>Overweight</v>
      </c>
      <c r="S1277">
        <v>5.96</v>
      </c>
      <c r="T1277" t="str">
        <f t="shared" si="95"/>
        <v>Prediabetes</v>
      </c>
      <c r="X1277">
        <v>1966</v>
      </c>
      <c r="Y1277" t="s">
        <v>30</v>
      </c>
      <c r="Z1277">
        <v>11</v>
      </c>
      <c r="AA1277" s="11" t="str">
        <f t="shared" si="96"/>
        <v>11 Dec 1966</v>
      </c>
      <c r="AD1277" s="14" t="str">
        <f t="shared" si="97"/>
        <v>11 Dec 1966</v>
      </c>
      <c r="AE1277">
        <f t="shared" ca="1" si="98"/>
        <v>59</v>
      </c>
      <c r="AH1277" s="16">
        <v>10577.09</v>
      </c>
    </row>
    <row r="1278" spans="1:34" ht="15.6" x14ac:dyDescent="0.3">
      <c r="A1278" s="1"/>
      <c r="B1278" s="1" t="s">
        <v>3658</v>
      </c>
      <c r="C1278" s="1" t="s">
        <v>6864</v>
      </c>
      <c r="D1278" t="s">
        <v>4735</v>
      </c>
      <c r="E1278" t="s">
        <v>5748</v>
      </c>
      <c r="H1278">
        <v>0</v>
      </c>
      <c r="K1278" t="s">
        <v>2380</v>
      </c>
      <c r="L1278" t="s">
        <v>2380</v>
      </c>
      <c r="O1278">
        <v>20.350000000000001</v>
      </c>
      <c r="P1278" t="str">
        <f t="shared" si="99"/>
        <v>Normal Weight</v>
      </c>
      <c r="S1278">
        <v>4.16</v>
      </c>
      <c r="T1278" t="str">
        <f t="shared" si="95"/>
        <v>normal</v>
      </c>
      <c r="X1278">
        <v>1969</v>
      </c>
      <c r="Y1278" t="s">
        <v>30</v>
      </c>
      <c r="Z1278">
        <v>25</v>
      </c>
      <c r="AA1278" s="11" t="str">
        <f t="shared" si="96"/>
        <v>25 Dec 1969</v>
      </c>
      <c r="AD1278" s="14" t="str">
        <f t="shared" si="97"/>
        <v>25 Dec 1969</v>
      </c>
      <c r="AE1278">
        <f t="shared" ca="1" si="98"/>
        <v>56</v>
      </c>
      <c r="AH1278" s="16">
        <v>10579.71</v>
      </c>
    </row>
    <row r="1279" spans="1:34" ht="15.6" x14ac:dyDescent="0.3">
      <c r="A1279" s="1"/>
      <c r="B1279" s="1" t="s">
        <v>3659</v>
      </c>
      <c r="C1279" s="1" t="s">
        <v>6865</v>
      </c>
      <c r="D1279" t="s">
        <v>4735</v>
      </c>
      <c r="E1279" t="s">
        <v>4787</v>
      </c>
      <c r="H1279">
        <v>0</v>
      </c>
      <c r="K1279" t="s">
        <v>2380</v>
      </c>
      <c r="L1279" t="s">
        <v>2380</v>
      </c>
      <c r="O1279">
        <v>24.035</v>
      </c>
      <c r="P1279" t="str">
        <f t="shared" si="99"/>
        <v>Normal Weight</v>
      </c>
      <c r="S1279">
        <v>6.11</v>
      </c>
      <c r="T1279" t="str">
        <f t="shared" si="95"/>
        <v>Prediabetes</v>
      </c>
      <c r="X1279">
        <v>1966</v>
      </c>
      <c r="Y1279" t="s">
        <v>15</v>
      </c>
      <c r="Z1279">
        <v>3</v>
      </c>
      <c r="AA1279" s="11" t="str">
        <f t="shared" si="96"/>
        <v>3 Nov 1966</v>
      </c>
      <c r="AD1279" s="14" t="str">
        <f t="shared" si="97"/>
        <v>3 Nov 1966</v>
      </c>
      <c r="AE1279">
        <f t="shared" ca="1" si="98"/>
        <v>59</v>
      </c>
      <c r="AH1279" s="16">
        <v>10594.23</v>
      </c>
    </row>
    <row r="1280" spans="1:34" ht="15.6" x14ac:dyDescent="0.3">
      <c r="A1280" s="1"/>
      <c r="B1280" s="1" t="s">
        <v>3660</v>
      </c>
      <c r="C1280" s="1" t="s">
        <v>6405</v>
      </c>
      <c r="D1280" t="s">
        <v>4735</v>
      </c>
      <c r="E1280" t="s">
        <v>6866</v>
      </c>
      <c r="H1280">
        <v>0</v>
      </c>
      <c r="K1280" t="s">
        <v>2380</v>
      </c>
      <c r="L1280" t="s">
        <v>2380</v>
      </c>
      <c r="O1280">
        <v>23.56</v>
      </c>
      <c r="P1280" t="str">
        <f t="shared" si="99"/>
        <v>Normal Weight</v>
      </c>
      <c r="S1280">
        <v>5.97</v>
      </c>
      <c r="T1280" t="str">
        <f t="shared" si="95"/>
        <v>Prediabetes</v>
      </c>
      <c r="X1280">
        <v>1967</v>
      </c>
      <c r="Y1280" t="s">
        <v>15</v>
      </c>
      <c r="Z1280">
        <v>29</v>
      </c>
      <c r="AA1280" s="11" t="str">
        <f t="shared" si="96"/>
        <v>29 Nov 1967</v>
      </c>
      <c r="AD1280" s="14" t="str">
        <f t="shared" si="97"/>
        <v>29 Nov 1967</v>
      </c>
      <c r="AE1280">
        <f t="shared" ca="1" si="98"/>
        <v>58</v>
      </c>
      <c r="AH1280" s="16">
        <v>10594.5</v>
      </c>
    </row>
    <row r="1281" spans="1:34" ht="15.6" x14ac:dyDescent="0.3">
      <c r="A1281" s="1"/>
      <c r="B1281" s="1" t="s">
        <v>3661</v>
      </c>
      <c r="C1281" s="1" t="s">
        <v>6867</v>
      </c>
      <c r="D1281" t="s">
        <v>4732</v>
      </c>
      <c r="E1281" t="s">
        <v>6868</v>
      </c>
      <c r="H1281">
        <v>2</v>
      </c>
      <c r="K1281" t="s">
        <v>2380</v>
      </c>
      <c r="L1281" t="s">
        <v>2380</v>
      </c>
      <c r="O1281">
        <v>27.17</v>
      </c>
      <c r="P1281" t="str">
        <f t="shared" si="99"/>
        <v>Overweight</v>
      </c>
      <c r="S1281">
        <v>10.81</v>
      </c>
      <c r="T1281" t="str">
        <f t="shared" si="95"/>
        <v>diabetes</v>
      </c>
      <c r="X1281">
        <v>1972</v>
      </c>
      <c r="Y1281" t="s">
        <v>30</v>
      </c>
      <c r="Z1281">
        <v>14</v>
      </c>
      <c r="AA1281" s="11" t="str">
        <f t="shared" si="96"/>
        <v>14 Dec 1972</v>
      </c>
      <c r="AD1281" s="14" t="str">
        <f t="shared" si="97"/>
        <v>14 Dec 1972</v>
      </c>
      <c r="AE1281">
        <f t="shared" ca="1" si="98"/>
        <v>53</v>
      </c>
      <c r="AH1281" s="16">
        <v>10600.55</v>
      </c>
    </row>
    <row r="1282" spans="1:34" ht="15.6" x14ac:dyDescent="0.3">
      <c r="A1282" s="1"/>
      <c r="B1282" s="1" t="s">
        <v>3662</v>
      </c>
      <c r="C1282" s="1" t="s">
        <v>6869</v>
      </c>
      <c r="D1282" t="s">
        <v>4732</v>
      </c>
      <c r="E1282" t="s">
        <v>6870</v>
      </c>
      <c r="H1282">
        <v>1</v>
      </c>
      <c r="K1282" t="s">
        <v>2380</v>
      </c>
      <c r="L1282" t="s">
        <v>2380</v>
      </c>
      <c r="O1282">
        <v>34.32</v>
      </c>
      <c r="P1282" t="str">
        <f t="shared" si="99"/>
        <v>Obesity</v>
      </c>
      <c r="S1282">
        <v>5.7</v>
      </c>
      <c r="T1282" t="str">
        <f t="shared" si="95"/>
        <v>Prediabetes</v>
      </c>
      <c r="X1282">
        <v>1966</v>
      </c>
      <c r="Y1282" t="s">
        <v>10</v>
      </c>
      <c r="Z1282">
        <v>20</v>
      </c>
      <c r="AA1282" s="11" t="str">
        <f t="shared" si="96"/>
        <v>20 Jul 1966</v>
      </c>
      <c r="AD1282" s="14" t="str">
        <f t="shared" si="97"/>
        <v>20 Jul 1966</v>
      </c>
      <c r="AE1282">
        <f t="shared" ca="1" si="98"/>
        <v>60</v>
      </c>
      <c r="AH1282" s="16">
        <v>10601.41</v>
      </c>
    </row>
    <row r="1283" spans="1:34" ht="15.6" x14ac:dyDescent="0.3">
      <c r="A1283" s="1"/>
      <c r="B1283" s="1" t="s">
        <v>3663</v>
      </c>
      <c r="C1283" s="1" t="s">
        <v>6871</v>
      </c>
      <c r="D1283" t="s">
        <v>4732</v>
      </c>
      <c r="E1283" t="s">
        <v>6578</v>
      </c>
      <c r="H1283">
        <v>1</v>
      </c>
      <c r="K1283" t="s">
        <v>2380</v>
      </c>
      <c r="L1283" t="s">
        <v>2380</v>
      </c>
      <c r="O1283">
        <v>23.87</v>
      </c>
      <c r="P1283" t="str">
        <f t="shared" si="99"/>
        <v>Normal Weight</v>
      </c>
      <c r="S1283">
        <v>4.7699999999999996</v>
      </c>
      <c r="T1283" t="str">
        <f t="shared" si="95"/>
        <v>normal</v>
      </c>
      <c r="X1283">
        <v>1967</v>
      </c>
      <c r="Y1283" t="s">
        <v>18</v>
      </c>
      <c r="Z1283">
        <v>23</v>
      </c>
      <c r="AA1283" s="11" t="str">
        <f t="shared" si="96"/>
        <v>23 Jun 1967</v>
      </c>
      <c r="AD1283" s="14" t="str">
        <f t="shared" si="97"/>
        <v>23 Jun 1967</v>
      </c>
      <c r="AE1283">
        <f t="shared" ca="1" si="98"/>
        <v>59</v>
      </c>
      <c r="AH1283" s="16">
        <v>10601.63</v>
      </c>
    </row>
    <row r="1284" spans="1:34" ht="15.6" x14ac:dyDescent="0.3">
      <c r="A1284" s="1"/>
      <c r="B1284" s="1" t="s">
        <v>3664</v>
      </c>
      <c r="C1284" s="1" t="s">
        <v>6872</v>
      </c>
      <c r="D1284" t="s">
        <v>4735</v>
      </c>
      <c r="E1284" t="s">
        <v>6873</v>
      </c>
      <c r="H1284">
        <v>1</v>
      </c>
      <c r="K1284" t="s">
        <v>2380</v>
      </c>
      <c r="L1284" t="s">
        <v>2380</v>
      </c>
      <c r="O1284">
        <v>30.15</v>
      </c>
      <c r="P1284" t="str">
        <f t="shared" si="99"/>
        <v>Obesity</v>
      </c>
      <c r="S1284">
        <v>4.25</v>
      </c>
      <c r="T1284" t="str">
        <f t="shared" si="95"/>
        <v>normal</v>
      </c>
      <c r="X1284">
        <v>1966</v>
      </c>
      <c r="Y1284" t="s">
        <v>10</v>
      </c>
      <c r="Z1284">
        <v>2</v>
      </c>
      <c r="AA1284" s="11" t="str">
        <f t="shared" si="96"/>
        <v>2 Jul 1966</v>
      </c>
      <c r="AD1284" s="14" t="str">
        <f t="shared" si="97"/>
        <v>2 Jul 1966</v>
      </c>
      <c r="AE1284">
        <f t="shared" ca="1" si="98"/>
        <v>60</v>
      </c>
      <c r="AH1284" s="16">
        <v>10602.39</v>
      </c>
    </row>
    <row r="1285" spans="1:34" ht="15.6" x14ac:dyDescent="0.3">
      <c r="A1285" s="1"/>
      <c r="B1285" s="1" t="s">
        <v>3665</v>
      </c>
      <c r="C1285" s="1" t="s">
        <v>6874</v>
      </c>
      <c r="D1285" t="s">
        <v>4735</v>
      </c>
      <c r="E1285" t="s">
        <v>5030</v>
      </c>
      <c r="H1285">
        <v>0</v>
      </c>
      <c r="K1285" t="s">
        <v>2380</v>
      </c>
      <c r="L1285" t="s">
        <v>2380</v>
      </c>
      <c r="O1285">
        <v>26.36</v>
      </c>
      <c r="P1285" t="str">
        <f t="shared" si="99"/>
        <v>Overweight</v>
      </c>
      <c r="S1285">
        <v>5.52</v>
      </c>
      <c r="T1285" t="str">
        <f t="shared" si="95"/>
        <v>normal</v>
      </c>
      <c r="X1285">
        <v>1965</v>
      </c>
      <c r="Y1285" t="s">
        <v>18</v>
      </c>
      <c r="Z1285">
        <v>27</v>
      </c>
      <c r="AA1285" s="11" t="str">
        <f t="shared" si="96"/>
        <v>27 Jun 1965</v>
      </c>
      <c r="AD1285" s="14" t="str">
        <f t="shared" si="97"/>
        <v>27 Jun 1965</v>
      </c>
      <c r="AE1285">
        <f t="shared" ca="1" si="98"/>
        <v>61</v>
      </c>
      <c r="AH1285" s="16">
        <v>10608.67</v>
      </c>
    </row>
    <row r="1286" spans="1:34" ht="15.6" x14ac:dyDescent="0.3">
      <c r="A1286" s="1"/>
      <c r="B1286" s="1" t="s">
        <v>3666</v>
      </c>
      <c r="C1286" s="1" t="s">
        <v>6875</v>
      </c>
      <c r="D1286" t="s">
        <v>4732</v>
      </c>
      <c r="E1286" t="s">
        <v>6551</v>
      </c>
      <c r="H1286">
        <v>1</v>
      </c>
      <c r="K1286" t="s">
        <v>2380</v>
      </c>
      <c r="L1286" t="s">
        <v>2380</v>
      </c>
      <c r="O1286">
        <v>45.32</v>
      </c>
      <c r="P1286" t="str">
        <f t="shared" si="99"/>
        <v>Obesity</v>
      </c>
      <c r="S1286">
        <v>6.53</v>
      </c>
      <c r="T1286" t="str">
        <f t="shared" ref="T1286:T1349" si="100">IF(S1286&lt;5.7,"normal",IF(S1286&lt;6.5,"Prediabetes",IF(S1286&gt;6.5,"diabetes")))</f>
        <v>diabetes</v>
      </c>
      <c r="X1286">
        <v>1992</v>
      </c>
      <c r="Y1286" t="s">
        <v>10</v>
      </c>
      <c r="Z1286">
        <v>23</v>
      </c>
      <c r="AA1286" s="11" t="str">
        <f t="shared" ref="AA1286:AA1349" si="101">CONCATENATE(Z1286," ",Y1286," ", X1286)</f>
        <v>23 Jul 1992</v>
      </c>
      <c r="AD1286" s="14" t="str">
        <f t="shared" ref="AD1286:AD1344" si="102">CONCATENATE(Z1286," ",Y1286," ",X1286)</f>
        <v>23 Jul 1992</v>
      </c>
      <c r="AE1286">
        <f t="shared" ref="AE1286:AE1349" ca="1" si="103">DATEDIF(AD1286,TODAY(),"y")</f>
        <v>34</v>
      </c>
      <c r="AH1286" s="16">
        <v>10617.04</v>
      </c>
    </row>
    <row r="1287" spans="1:34" ht="15.6" x14ac:dyDescent="0.3">
      <c r="A1287" s="1"/>
      <c r="B1287" s="1" t="s">
        <v>3667</v>
      </c>
      <c r="C1287" s="1" t="s">
        <v>5196</v>
      </c>
      <c r="D1287" t="s">
        <v>4735</v>
      </c>
      <c r="E1287" t="s">
        <v>5159</v>
      </c>
      <c r="H1287">
        <v>1</v>
      </c>
      <c r="K1287" t="s">
        <v>2380</v>
      </c>
      <c r="L1287" t="s">
        <v>2380</v>
      </c>
      <c r="O1287">
        <v>31.93</v>
      </c>
      <c r="P1287" t="str">
        <f t="shared" ref="P1287:P1350" si="104">IF(O1287&lt;18.5,"Underweight",IF(O1287&lt;25,"Normal Weight",IF(O1287&lt;30,"Overweight","Obesity")))</f>
        <v>Obesity</v>
      </c>
      <c r="S1287">
        <v>4.82</v>
      </c>
      <c r="T1287" t="str">
        <f t="shared" si="100"/>
        <v>normal</v>
      </c>
      <c r="X1287">
        <v>1990</v>
      </c>
      <c r="Y1287" t="s">
        <v>10</v>
      </c>
      <c r="Z1287">
        <v>6</v>
      </c>
      <c r="AA1287" s="11" t="str">
        <f t="shared" si="101"/>
        <v>6 Jul 1990</v>
      </c>
      <c r="AD1287" s="14" t="str">
        <f t="shared" si="102"/>
        <v>6 Jul 1990</v>
      </c>
      <c r="AE1287">
        <f t="shared" ca="1" si="103"/>
        <v>36</v>
      </c>
      <c r="AH1287" s="16">
        <v>10620.26</v>
      </c>
    </row>
    <row r="1288" spans="1:34" ht="15.6" x14ac:dyDescent="0.3">
      <c r="A1288" s="1"/>
      <c r="B1288" s="1" t="s">
        <v>3668</v>
      </c>
      <c r="C1288" s="1" t="s">
        <v>6876</v>
      </c>
      <c r="D1288" t="s">
        <v>4732</v>
      </c>
      <c r="E1288" t="s">
        <v>6877</v>
      </c>
      <c r="H1288">
        <v>1</v>
      </c>
      <c r="K1288" t="s">
        <v>2380</v>
      </c>
      <c r="L1288" t="s">
        <v>2380</v>
      </c>
      <c r="O1288">
        <v>36</v>
      </c>
      <c r="P1288" t="str">
        <f t="shared" si="104"/>
        <v>Obesity</v>
      </c>
      <c r="S1288">
        <v>11.94</v>
      </c>
      <c r="T1288" t="str">
        <f t="shared" si="100"/>
        <v>diabetes</v>
      </c>
      <c r="X1288">
        <v>1964</v>
      </c>
      <c r="Y1288" t="s">
        <v>35</v>
      </c>
      <c r="Z1288">
        <v>8</v>
      </c>
      <c r="AA1288" s="11" t="str">
        <f t="shared" si="101"/>
        <v>8 Aug 1964</v>
      </c>
      <c r="AD1288" s="14" t="str">
        <f t="shared" si="102"/>
        <v>8 Aug 1964</v>
      </c>
      <c r="AE1288">
        <f t="shared" ca="1" si="103"/>
        <v>62</v>
      </c>
      <c r="AH1288" s="16">
        <v>10627.81</v>
      </c>
    </row>
    <row r="1289" spans="1:34" ht="15.6" x14ac:dyDescent="0.3">
      <c r="A1289" s="1"/>
      <c r="B1289" s="1" t="s">
        <v>3669</v>
      </c>
      <c r="C1289" s="1" t="s">
        <v>6878</v>
      </c>
      <c r="D1289" t="s">
        <v>4732</v>
      </c>
      <c r="E1289" t="s">
        <v>6879</v>
      </c>
      <c r="H1289">
        <v>1</v>
      </c>
      <c r="K1289" t="s">
        <v>2380</v>
      </c>
      <c r="L1289" t="s">
        <v>2380</v>
      </c>
      <c r="O1289">
        <v>32</v>
      </c>
      <c r="P1289" t="str">
        <f t="shared" si="104"/>
        <v>Obesity</v>
      </c>
      <c r="S1289">
        <v>7.85</v>
      </c>
      <c r="T1289" t="str">
        <f t="shared" si="100"/>
        <v>diabetes</v>
      </c>
      <c r="X1289">
        <v>1976</v>
      </c>
      <c r="Y1289" t="s">
        <v>15</v>
      </c>
      <c r="Z1289">
        <v>22</v>
      </c>
      <c r="AA1289" s="11" t="str">
        <f t="shared" si="101"/>
        <v>22 Nov 1976</v>
      </c>
      <c r="AD1289" s="14" t="str">
        <f t="shared" si="102"/>
        <v>22 Nov 1976</v>
      </c>
      <c r="AE1289">
        <f t="shared" ca="1" si="103"/>
        <v>49</v>
      </c>
      <c r="AH1289" s="16">
        <v>10665.44</v>
      </c>
    </row>
    <row r="1290" spans="1:34" ht="15.6" x14ac:dyDescent="0.3">
      <c r="A1290" s="1"/>
      <c r="B1290" s="1" t="s">
        <v>3670</v>
      </c>
      <c r="C1290" s="1" t="s">
        <v>6880</v>
      </c>
      <c r="D1290" t="s">
        <v>4732</v>
      </c>
      <c r="E1290" t="s">
        <v>6881</v>
      </c>
      <c r="H1290">
        <v>1</v>
      </c>
      <c r="K1290" t="s">
        <v>2380</v>
      </c>
      <c r="L1290" t="s">
        <v>2380</v>
      </c>
      <c r="O1290">
        <v>29.37</v>
      </c>
      <c r="P1290" t="str">
        <f t="shared" si="104"/>
        <v>Overweight</v>
      </c>
      <c r="S1290">
        <v>8.01</v>
      </c>
      <c r="T1290" t="str">
        <f t="shared" si="100"/>
        <v>diabetes</v>
      </c>
      <c r="X1290">
        <v>1962</v>
      </c>
      <c r="Y1290" t="s">
        <v>20</v>
      </c>
      <c r="Z1290">
        <v>7</v>
      </c>
      <c r="AA1290" s="11" t="str">
        <f t="shared" si="101"/>
        <v>7 Sep 1962</v>
      </c>
      <c r="AD1290" s="14" t="str">
        <f t="shared" si="102"/>
        <v>7 Sep 1962</v>
      </c>
      <c r="AE1290">
        <f t="shared" ca="1" si="103"/>
        <v>64</v>
      </c>
      <c r="AH1290" s="16">
        <v>10676.83</v>
      </c>
    </row>
    <row r="1291" spans="1:34" ht="15.6" x14ac:dyDescent="0.3">
      <c r="A1291" s="1"/>
      <c r="B1291" s="1" t="s">
        <v>3671</v>
      </c>
      <c r="C1291" s="1" t="s">
        <v>4760</v>
      </c>
      <c r="D1291" t="s">
        <v>4732</v>
      </c>
      <c r="E1291" t="s">
        <v>6882</v>
      </c>
      <c r="H1291">
        <v>1</v>
      </c>
      <c r="K1291" t="s">
        <v>2380</v>
      </c>
      <c r="L1291" t="s">
        <v>2380</v>
      </c>
      <c r="O1291">
        <v>23.6</v>
      </c>
      <c r="P1291" t="str">
        <f t="shared" si="104"/>
        <v>Normal Weight</v>
      </c>
      <c r="S1291">
        <v>7.4</v>
      </c>
      <c r="T1291" t="str">
        <f t="shared" si="100"/>
        <v>diabetes</v>
      </c>
      <c r="X1291">
        <v>1977</v>
      </c>
      <c r="Y1291" t="s">
        <v>35</v>
      </c>
      <c r="Z1291">
        <v>2</v>
      </c>
      <c r="AA1291" s="11" t="str">
        <f t="shared" si="101"/>
        <v>2 Aug 1977</v>
      </c>
      <c r="AD1291" s="14" t="str">
        <f t="shared" si="102"/>
        <v>2 Aug 1977</v>
      </c>
      <c r="AE1291">
        <f t="shared" ca="1" si="103"/>
        <v>49</v>
      </c>
      <c r="AH1291" s="16">
        <v>10690.11</v>
      </c>
    </row>
    <row r="1292" spans="1:34" ht="15.6" x14ac:dyDescent="0.3">
      <c r="A1292" s="1"/>
      <c r="B1292" s="1" t="s">
        <v>3672</v>
      </c>
      <c r="C1292" s="1" t="s">
        <v>6883</v>
      </c>
      <c r="D1292" t="s">
        <v>4732</v>
      </c>
      <c r="E1292" t="s">
        <v>5099</v>
      </c>
      <c r="H1292">
        <v>0</v>
      </c>
      <c r="K1292" t="s">
        <v>2380</v>
      </c>
      <c r="L1292" t="s">
        <v>2380</v>
      </c>
      <c r="O1292">
        <v>33.155000000000001</v>
      </c>
      <c r="P1292" t="str">
        <f t="shared" si="104"/>
        <v>Obesity</v>
      </c>
      <c r="S1292">
        <v>8.3800000000000008</v>
      </c>
      <c r="T1292" t="str">
        <f t="shared" si="100"/>
        <v>diabetes</v>
      </c>
      <c r="X1292">
        <v>1976</v>
      </c>
      <c r="Y1292" t="s">
        <v>20</v>
      </c>
      <c r="Z1292">
        <v>30</v>
      </c>
      <c r="AA1292" s="11" t="str">
        <f t="shared" si="101"/>
        <v>30 Sep 1976</v>
      </c>
      <c r="AD1292" s="14" t="str">
        <f t="shared" si="102"/>
        <v>30 Sep 1976</v>
      </c>
      <c r="AE1292">
        <f t="shared" ca="1" si="103"/>
        <v>50</v>
      </c>
      <c r="AH1292" s="16">
        <v>10698.38</v>
      </c>
    </row>
    <row r="1293" spans="1:34" ht="15.6" x14ac:dyDescent="0.3">
      <c r="A1293" s="1"/>
      <c r="B1293" s="1" t="s">
        <v>3673</v>
      </c>
      <c r="C1293" s="1" t="s">
        <v>6884</v>
      </c>
      <c r="D1293" t="s">
        <v>4732</v>
      </c>
      <c r="E1293" t="s">
        <v>6885</v>
      </c>
      <c r="H1293">
        <v>1</v>
      </c>
      <c r="K1293" t="s">
        <v>2380</v>
      </c>
      <c r="L1293" t="s">
        <v>2380</v>
      </c>
      <c r="O1293">
        <v>24.32</v>
      </c>
      <c r="P1293" t="str">
        <f t="shared" si="104"/>
        <v>Normal Weight</v>
      </c>
      <c r="S1293">
        <v>11.56</v>
      </c>
      <c r="T1293" t="str">
        <f t="shared" si="100"/>
        <v>diabetes</v>
      </c>
      <c r="X1293">
        <v>1972</v>
      </c>
      <c r="Y1293" t="s">
        <v>37</v>
      </c>
      <c r="Z1293">
        <v>24</v>
      </c>
      <c r="AA1293" s="11" t="str">
        <f t="shared" si="101"/>
        <v>24 Oct 1972</v>
      </c>
      <c r="AD1293" s="14" t="str">
        <f t="shared" si="102"/>
        <v>24 Oct 1972</v>
      </c>
      <c r="AE1293">
        <f t="shared" ca="1" si="103"/>
        <v>53</v>
      </c>
      <c r="AH1293" s="16">
        <v>10702.64</v>
      </c>
    </row>
    <row r="1294" spans="1:34" ht="15.6" x14ac:dyDescent="0.3">
      <c r="A1294" s="1"/>
      <c r="B1294" s="1" t="s">
        <v>3674</v>
      </c>
      <c r="C1294" s="1" t="s">
        <v>6886</v>
      </c>
      <c r="D1294" t="s">
        <v>4732</v>
      </c>
      <c r="E1294" t="s">
        <v>6887</v>
      </c>
      <c r="H1294">
        <v>0</v>
      </c>
      <c r="K1294" t="s">
        <v>2380</v>
      </c>
      <c r="L1294" t="s">
        <v>2380</v>
      </c>
      <c r="O1294">
        <v>36.299999999999997</v>
      </c>
      <c r="P1294" t="str">
        <f t="shared" si="104"/>
        <v>Obesity</v>
      </c>
      <c r="S1294">
        <v>4.6100000000000003</v>
      </c>
      <c r="T1294" t="str">
        <f t="shared" si="100"/>
        <v>normal</v>
      </c>
      <c r="X1294">
        <v>1967</v>
      </c>
      <c r="Y1294" t="s">
        <v>10</v>
      </c>
      <c r="Z1294">
        <v>30</v>
      </c>
      <c r="AA1294" s="11" t="str">
        <f t="shared" si="101"/>
        <v>30 Jul 1967</v>
      </c>
      <c r="AD1294" s="14" t="str">
        <f t="shared" si="102"/>
        <v>30 Jul 1967</v>
      </c>
      <c r="AE1294">
        <f t="shared" ca="1" si="103"/>
        <v>59</v>
      </c>
      <c r="AH1294" s="16">
        <v>10704.47</v>
      </c>
    </row>
    <row r="1295" spans="1:34" ht="15.6" x14ac:dyDescent="0.3">
      <c r="A1295" s="1"/>
      <c r="B1295" s="1" t="s">
        <v>3675</v>
      </c>
      <c r="C1295" s="1" t="s">
        <v>6888</v>
      </c>
      <c r="D1295" t="s">
        <v>4732</v>
      </c>
      <c r="E1295" t="s">
        <v>4847</v>
      </c>
      <c r="H1295">
        <v>1</v>
      </c>
      <c r="K1295" t="s">
        <v>2380</v>
      </c>
      <c r="L1295" t="s">
        <v>2380</v>
      </c>
      <c r="O1295">
        <v>34.4</v>
      </c>
      <c r="P1295" t="str">
        <f t="shared" si="104"/>
        <v>Obesity</v>
      </c>
      <c r="S1295">
        <v>4.95</v>
      </c>
      <c r="T1295" t="str">
        <f t="shared" si="100"/>
        <v>normal</v>
      </c>
      <c r="X1295">
        <v>1967</v>
      </c>
      <c r="Y1295" t="s">
        <v>37</v>
      </c>
      <c r="Z1295">
        <v>5</v>
      </c>
      <c r="AA1295" s="11" t="str">
        <f t="shared" si="101"/>
        <v>5 Oct 1967</v>
      </c>
      <c r="AD1295" s="14" t="str">
        <f t="shared" si="102"/>
        <v>5 Oct 1967</v>
      </c>
      <c r="AE1295">
        <f t="shared" ca="1" si="103"/>
        <v>59</v>
      </c>
      <c r="AH1295" s="16">
        <v>10713.64</v>
      </c>
    </row>
    <row r="1296" spans="1:34" ht="15.6" x14ac:dyDescent="0.3">
      <c r="A1296" s="1"/>
      <c r="B1296" s="1" t="s">
        <v>3676</v>
      </c>
      <c r="C1296" s="1" t="s">
        <v>6889</v>
      </c>
      <c r="D1296" t="s">
        <v>4732</v>
      </c>
      <c r="E1296" t="s">
        <v>6578</v>
      </c>
      <c r="H1296">
        <v>0</v>
      </c>
      <c r="K1296" t="s">
        <v>2380</v>
      </c>
      <c r="L1296" t="s">
        <v>2380</v>
      </c>
      <c r="O1296">
        <v>30.9</v>
      </c>
      <c r="P1296" t="str">
        <f t="shared" si="104"/>
        <v>Obesity</v>
      </c>
      <c r="S1296">
        <v>5.04</v>
      </c>
      <c r="T1296" t="str">
        <f t="shared" si="100"/>
        <v>normal</v>
      </c>
      <c r="X1296">
        <v>1992</v>
      </c>
      <c r="Y1296" t="s">
        <v>18</v>
      </c>
      <c r="Z1296">
        <v>25</v>
      </c>
      <c r="AA1296" s="11" t="str">
        <f t="shared" si="101"/>
        <v>25 Jun 1992</v>
      </c>
      <c r="AD1296" s="14" t="str">
        <f t="shared" si="102"/>
        <v>25 Jun 1992</v>
      </c>
      <c r="AE1296">
        <f t="shared" ca="1" si="103"/>
        <v>34</v>
      </c>
      <c r="AH1296" s="16">
        <v>10719.57</v>
      </c>
    </row>
    <row r="1297" spans="1:34" ht="15.6" x14ac:dyDescent="0.3">
      <c r="A1297" s="1"/>
      <c r="B1297" s="1" t="s">
        <v>3677</v>
      </c>
      <c r="C1297" s="1" t="s">
        <v>6890</v>
      </c>
      <c r="D1297" t="s">
        <v>4732</v>
      </c>
      <c r="E1297" t="s">
        <v>6891</v>
      </c>
      <c r="H1297">
        <v>0</v>
      </c>
      <c r="K1297" t="s">
        <v>2380</v>
      </c>
      <c r="L1297" t="s">
        <v>2380</v>
      </c>
      <c r="O1297">
        <v>28.6</v>
      </c>
      <c r="P1297" t="str">
        <f t="shared" si="104"/>
        <v>Overweight</v>
      </c>
      <c r="S1297">
        <v>5.42</v>
      </c>
      <c r="T1297" t="str">
        <f t="shared" si="100"/>
        <v>normal</v>
      </c>
      <c r="X1297">
        <v>1974</v>
      </c>
      <c r="Y1297" t="s">
        <v>30</v>
      </c>
      <c r="Z1297">
        <v>9</v>
      </c>
      <c r="AA1297" s="11" t="str">
        <f t="shared" si="101"/>
        <v>9 Dec 1974</v>
      </c>
      <c r="AD1297" s="14" t="str">
        <f t="shared" si="102"/>
        <v>9 Dec 1974</v>
      </c>
      <c r="AE1297">
        <f t="shared" ca="1" si="103"/>
        <v>51</v>
      </c>
      <c r="AH1297" s="16">
        <v>10736.87</v>
      </c>
    </row>
    <row r="1298" spans="1:34" ht="15.6" x14ac:dyDescent="0.3">
      <c r="A1298" s="1"/>
      <c r="B1298" s="1" t="s">
        <v>3678</v>
      </c>
      <c r="C1298" s="1" t="s">
        <v>6892</v>
      </c>
      <c r="D1298" t="s">
        <v>4732</v>
      </c>
      <c r="E1298" t="s">
        <v>6893</v>
      </c>
      <c r="H1298">
        <v>0</v>
      </c>
      <c r="K1298" t="s">
        <v>2380</v>
      </c>
      <c r="L1298" t="s">
        <v>2380</v>
      </c>
      <c r="O1298">
        <v>27.83</v>
      </c>
      <c r="P1298" t="str">
        <f t="shared" si="104"/>
        <v>Overweight</v>
      </c>
      <c r="S1298">
        <v>5.39</v>
      </c>
      <c r="T1298" t="str">
        <f t="shared" si="100"/>
        <v>normal</v>
      </c>
      <c r="X1298">
        <v>1986</v>
      </c>
      <c r="Y1298" t="s">
        <v>35</v>
      </c>
      <c r="Z1298">
        <v>29</v>
      </c>
      <c r="AA1298" s="11" t="str">
        <f t="shared" si="101"/>
        <v>29 Aug 1986</v>
      </c>
      <c r="AD1298" s="14" t="str">
        <f t="shared" si="102"/>
        <v>29 Aug 1986</v>
      </c>
      <c r="AE1298">
        <f t="shared" ca="1" si="103"/>
        <v>40</v>
      </c>
      <c r="AH1298" s="16">
        <v>10749.02</v>
      </c>
    </row>
    <row r="1299" spans="1:34" ht="15.6" x14ac:dyDescent="0.3">
      <c r="A1299" s="1"/>
      <c r="B1299" s="1" t="s">
        <v>3679</v>
      </c>
      <c r="C1299" s="1" t="s">
        <v>6894</v>
      </c>
      <c r="D1299" t="s">
        <v>4735</v>
      </c>
      <c r="E1299" t="s">
        <v>6895</v>
      </c>
      <c r="F1299" t="s">
        <v>6896</v>
      </c>
      <c r="H1299">
        <v>1</v>
      </c>
      <c r="K1299" t="s">
        <v>2380</v>
      </c>
      <c r="L1299" t="s">
        <v>2380</v>
      </c>
      <c r="O1299">
        <v>39.64</v>
      </c>
      <c r="P1299" t="str">
        <f t="shared" si="104"/>
        <v>Obesity</v>
      </c>
      <c r="S1299">
        <v>6</v>
      </c>
      <c r="T1299" t="str">
        <f t="shared" si="100"/>
        <v>Prediabetes</v>
      </c>
      <c r="X1299">
        <v>1989</v>
      </c>
      <c r="Y1299" t="s">
        <v>15</v>
      </c>
      <c r="Z1299">
        <v>25</v>
      </c>
      <c r="AA1299" s="11" t="str">
        <f t="shared" si="101"/>
        <v>25 Nov 1989</v>
      </c>
      <c r="AD1299" s="14" t="str">
        <f t="shared" si="102"/>
        <v>25 Nov 1989</v>
      </c>
      <c r="AE1299">
        <f t="shared" ca="1" si="103"/>
        <v>36</v>
      </c>
      <c r="AH1299" s="16">
        <v>10769.75</v>
      </c>
    </row>
    <row r="1300" spans="1:34" ht="15.6" x14ac:dyDescent="0.3">
      <c r="A1300" s="1"/>
      <c r="B1300" s="1" t="s">
        <v>3680</v>
      </c>
      <c r="C1300" s="1" t="s">
        <v>6897</v>
      </c>
      <c r="D1300" t="s">
        <v>4732</v>
      </c>
      <c r="E1300" t="s">
        <v>6898</v>
      </c>
      <c r="H1300">
        <v>1</v>
      </c>
      <c r="K1300" t="s">
        <v>2380</v>
      </c>
      <c r="L1300" t="s">
        <v>2380</v>
      </c>
      <c r="O1300">
        <v>38.479999999999997</v>
      </c>
      <c r="P1300" t="str">
        <f t="shared" si="104"/>
        <v>Obesity</v>
      </c>
      <c r="S1300">
        <v>6.02</v>
      </c>
      <c r="T1300" t="str">
        <f t="shared" si="100"/>
        <v>Prediabetes</v>
      </c>
      <c r="X1300">
        <v>1967</v>
      </c>
      <c r="Y1300" t="s">
        <v>15</v>
      </c>
      <c r="Z1300">
        <v>11</v>
      </c>
      <c r="AA1300" s="11" t="str">
        <f t="shared" si="101"/>
        <v>11 Nov 1967</v>
      </c>
      <c r="AD1300" s="14" t="str">
        <f t="shared" si="102"/>
        <v>11 Nov 1967</v>
      </c>
      <c r="AE1300">
        <f t="shared" ca="1" si="103"/>
        <v>58</v>
      </c>
      <c r="AH1300" s="16">
        <v>10791.96</v>
      </c>
    </row>
    <row r="1301" spans="1:34" ht="15.6" x14ac:dyDescent="0.3">
      <c r="A1301" s="1"/>
      <c r="B1301" s="1" t="s">
        <v>3681</v>
      </c>
      <c r="C1301" s="1" t="s">
        <v>6899</v>
      </c>
      <c r="D1301" t="s">
        <v>4735</v>
      </c>
      <c r="E1301" t="s">
        <v>6900</v>
      </c>
      <c r="H1301">
        <v>2</v>
      </c>
      <c r="K1301" t="s">
        <v>2380</v>
      </c>
      <c r="L1301" t="s">
        <v>2380</v>
      </c>
      <c r="O1301">
        <v>36.200000000000003</v>
      </c>
      <c r="P1301" t="str">
        <f t="shared" si="104"/>
        <v>Obesity</v>
      </c>
      <c r="S1301">
        <v>4.62</v>
      </c>
      <c r="T1301" t="str">
        <f t="shared" si="100"/>
        <v>normal</v>
      </c>
      <c r="X1301">
        <v>1999</v>
      </c>
      <c r="Y1301" t="s">
        <v>30</v>
      </c>
      <c r="Z1301">
        <v>24</v>
      </c>
      <c r="AA1301" s="11" t="str">
        <f t="shared" si="101"/>
        <v>24 Dec 1999</v>
      </c>
      <c r="AD1301" s="14" t="str">
        <f t="shared" si="102"/>
        <v>24 Dec 1999</v>
      </c>
      <c r="AE1301">
        <f t="shared" ca="1" si="103"/>
        <v>26</v>
      </c>
      <c r="AH1301" s="16">
        <v>10795.94</v>
      </c>
    </row>
    <row r="1302" spans="1:34" ht="15.6" x14ac:dyDescent="0.3">
      <c r="A1302" s="1"/>
      <c r="B1302" s="1" t="s">
        <v>3682</v>
      </c>
      <c r="C1302" s="1" t="s">
        <v>5868</v>
      </c>
      <c r="D1302" t="s">
        <v>5613</v>
      </c>
      <c r="E1302" t="s">
        <v>6901</v>
      </c>
      <c r="H1302">
        <v>1</v>
      </c>
      <c r="K1302" t="s">
        <v>2380</v>
      </c>
      <c r="L1302" t="s">
        <v>2380</v>
      </c>
      <c r="O1302">
        <v>27.13</v>
      </c>
      <c r="P1302" t="str">
        <f t="shared" si="104"/>
        <v>Overweight</v>
      </c>
      <c r="S1302">
        <v>5.59</v>
      </c>
      <c r="T1302" t="str">
        <f t="shared" si="100"/>
        <v>normal</v>
      </c>
      <c r="X1302">
        <v>1967</v>
      </c>
      <c r="Y1302" t="s">
        <v>37</v>
      </c>
      <c r="Z1302">
        <v>23</v>
      </c>
      <c r="AA1302" s="11" t="str">
        <f t="shared" si="101"/>
        <v>23 Oct 1967</v>
      </c>
      <c r="AD1302" s="14" t="str">
        <f t="shared" si="102"/>
        <v>23 Oct 1967</v>
      </c>
      <c r="AE1302">
        <f t="shared" ca="1" si="103"/>
        <v>58</v>
      </c>
      <c r="AH1302" s="16">
        <v>10796.35</v>
      </c>
    </row>
    <row r="1303" spans="1:34" ht="15.6" x14ac:dyDescent="0.3">
      <c r="A1303" s="1"/>
      <c r="B1303" s="1" t="s">
        <v>3683</v>
      </c>
      <c r="C1303" s="1" t="s">
        <v>6577</v>
      </c>
      <c r="D1303" t="s">
        <v>4732</v>
      </c>
      <c r="E1303" t="s">
        <v>6902</v>
      </c>
      <c r="H1303">
        <v>2</v>
      </c>
      <c r="K1303" t="s">
        <v>2380</v>
      </c>
      <c r="L1303" t="s">
        <v>2380</v>
      </c>
      <c r="O1303">
        <v>20.75</v>
      </c>
      <c r="P1303" t="str">
        <f t="shared" si="104"/>
        <v>Normal Weight</v>
      </c>
      <c r="S1303">
        <v>5.18</v>
      </c>
      <c r="T1303" t="str">
        <f t="shared" si="100"/>
        <v>normal</v>
      </c>
      <c r="X1303">
        <v>1970</v>
      </c>
      <c r="Y1303" t="s">
        <v>37</v>
      </c>
      <c r="Z1303">
        <v>28</v>
      </c>
      <c r="AA1303" s="11" t="str">
        <f t="shared" si="101"/>
        <v>28 Oct 1970</v>
      </c>
      <c r="AD1303" s="14" t="str">
        <f t="shared" si="102"/>
        <v>28 Oct 1970</v>
      </c>
      <c r="AE1303">
        <f t="shared" ca="1" si="103"/>
        <v>55</v>
      </c>
      <c r="AH1303" s="16">
        <v>10797.34</v>
      </c>
    </row>
    <row r="1304" spans="1:34" ht="15.6" x14ac:dyDescent="0.3">
      <c r="A1304" s="1"/>
      <c r="B1304" s="1" t="s">
        <v>3684</v>
      </c>
      <c r="C1304" s="1" t="s">
        <v>6903</v>
      </c>
      <c r="D1304" t="s">
        <v>4735</v>
      </c>
      <c r="E1304" t="s">
        <v>4814</v>
      </c>
      <c r="H1304">
        <v>2</v>
      </c>
      <c r="K1304" t="s">
        <v>2380</v>
      </c>
      <c r="L1304" t="s">
        <v>2380</v>
      </c>
      <c r="O1304">
        <v>26.6</v>
      </c>
      <c r="P1304" t="str">
        <f t="shared" si="104"/>
        <v>Overweight</v>
      </c>
      <c r="S1304">
        <v>6.29</v>
      </c>
      <c r="T1304" t="str">
        <f t="shared" si="100"/>
        <v>Prediabetes</v>
      </c>
      <c r="X1304">
        <v>1970</v>
      </c>
      <c r="Y1304" t="s">
        <v>30</v>
      </c>
      <c r="Z1304">
        <v>18</v>
      </c>
      <c r="AA1304" s="11" t="str">
        <f t="shared" si="101"/>
        <v>18 Dec 1970</v>
      </c>
      <c r="AD1304" s="14" t="str">
        <f t="shared" si="102"/>
        <v>18 Dec 1970</v>
      </c>
      <c r="AE1304">
        <f t="shared" ca="1" si="103"/>
        <v>55</v>
      </c>
      <c r="AH1304" s="16">
        <v>10806.84</v>
      </c>
    </row>
    <row r="1305" spans="1:34" ht="15.6" x14ac:dyDescent="0.3">
      <c r="A1305" s="1"/>
      <c r="B1305" s="1" t="s">
        <v>3685</v>
      </c>
      <c r="C1305" s="1" t="s">
        <v>6904</v>
      </c>
      <c r="D1305" t="s">
        <v>4735</v>
      </c>
      <c r="E1305" t="s">
        <v>6905</v>
      </c>
      <c r="H1305">
        <v>2</v>
      </c>
      <c r="K1305" t="s">
        <v>2380</v>
      </c>
      <c r="L1305" t="s">
        <v>2380</v>
      </c>
      <c r="O1305">
        <v>25.3</v>
      </c>
      <c r="P1305" t="str">
        <f t="shared" si="104"/>
        <v>Overweight</v>
      </c>
      <c r="S1305">
        <v>4.49</v>
      </c>
      <c r="T1305" t="str">
        <f t="shared" si="100"/>
        <v>normal</v>
      </c>
      <c r="X1305">
        <v>1967</v>
      </c>
      <c r="Y1305" t="s">
        <v>37</v>
      </c>
      <c r="Z1305">
        <v>2</v>
      </c>
      <c r="AA1305" s="11" t="str">
        <f t="shared" si="101"/>
        <v>2 Oct 1967</v>
      </c>
      <c r="AD1305" s="14" t="str">
        <f t="shared" si="102"/>
        <v>2 Oct 1967</v>
      </c>
      <c r="AE1305">
        <f t="shared" ca="1" si="103"/>
        <v>59</v>
      </c>
      <c r="AH1305" s="16">
        <v>10807.49</v>
      </c>
    </row>
    <row r="1306" spans="1:34" ht="15.6" x14ac:dyDescent="0.3">
      <c r="A1306" s="1"/>
      <c r="B1306" s="1" t="s">
        <v>3686</v>
      </c>
      <c r="C1306" s="1" t="s">
        <v>6906</v>
      </c>
      <c r="D1306" t="s">
        <v>4735</v>
      </c>
      <c r="E1306" t="s">
        <v>6907</v>
      </c>
      <c r="H1306">
        <v>1</v>
      </c>
      <c r="K1306" t="s">
        <v>2380</v>
      </c>
      <c r="L1306" t="s">
        <v>2380</v>
      </c>
      <c r="O1306">
        <v>18.84</v>
      </c>
      <c r="P1306" t="str">
        <f t="shared" si="104"/>
        <v>Normal Weight</v>
      </c>
      <c r="S1306">
        <v>11.82</v>
      </c>
      <c r="T1306" t="str">
        <f t="shared" si="100"/>
        <v>diabetes</v>
      </c>
      <c r="X1306">
        <v>1968</v>
      </c>
      <c r="Y1306" t="s">
        <v>10</v>
      </c>
      <c r="Z1306">
        <v>28</v>
      </c>
      <c r="AA1306" s="11" t="str">
        <f t="shared" si="101"/>
        <v>28 Jul 1968</v>
      </c>
      <c r="AD1306" s="14" t="str">
        <f t="shared" si="102"/>
        <v>28 Jul 1968</v>
      </c>
      <c r="AE1306">
        <f t="shared" ca="1" si="103"/>
        <v>58</v>
      </c>
      <c r="AH1306" s="16">
        <v>10825.25</v>
      </c>
    </row>
    <row r="1307" spans="1:34" ht="15.6" x14ac:dyDescent="0.3">
      <c r="A1307" s="1"/>
      <c r="B1307" s="1" t="s">
        <v>3687</v>
      </c>
      <c r="C1307" s="1" t="s">
        <v>6908</v>
      </c>
      <c r="D1307" t="s">
        <v>4735</v>
      </c>
      <c r="E1307" t="s">
        <v>6909</v>
      </c>
      <c r="H1307">
        <v>1</v>
      </c>
      <c r="K1307" t="s">
        <v>2380</v>
      </c>
      <c r="L1307" t="s">
        <v>2380</v>
      </c>
      <c r="O1307">
        <v>19.57</v>
      </c>
      <c r="P1307" t="str">
        <f t="shared" si="104"/>
        <v>Normal Weight</v>
      </c>
      <c r="S1307">
        <v>7.41</v>
      </c>
      <c r="T1307" t="str">
        <f t="shared" si="100"/>
        <v>diabetes</v>
      </c>
      <c r="X1307">
        <v>1971</v>
      </c>
      <c r="Y1307" t="s">
        <v>30</v>
      </c>
      <c r="Z1307">
        <v>20</v>
      </c>
      <c r="AA1307" s="11" t="str">
        <f t="shared" si="101"/>
        <v>20 Dec 1971</v>
      </c>
      <c r="AD1307" s="14" t="str">
        <f t="shared" si="102"/>
        <v>20 Dec 1971</v>
      </c>
      <c r="AE1307">
        <f t="shared" ca="1" si="103"/>
        <v>54</v>
      </c>
      <c r="AH1307" s="16">
        <v>10848.13</v>
      </c>
    </row>
    <row r="1308" spans="1:34" ht="15.6" x14ac:dyDescent="0.3">
      <c r="A1308" s="1"/>
      <c r="B1308" s="1" t="s">
        <v>3688</v>
      </c>
      <c r="C1308" s="1" t="s">
        <v>6910</v>
      </c>
      <c r="D1308" t="s">
        <v>4735</v>
      </c>
      <c r="E1308" t="s">
        <v>5159</v>
      </c>
      <c r="H1308">
        <v>0</v>
      </c>
      <c r="K1308" t="s">
        <v>2380</v>
      </c>
      <c r="L1308" t="s">
        <v>2380</v>
      </c>
      <c r="O1308">
        <v>30.495000000000001</v>
      </c>
      <c r="P1308" t="str">
        <f t="shared" si="104"/>
        <v>Obesity</v>
      </c>
      <c r="S1308">
        <v>5.97</v>
      </c>
      <c r="T1308" t="str">
        <f t="shared" si="100"/>
        <v>Prediabetes</v>
      </c>
      <c r="X1308">
        <v>1994</v>
      </c>
      <c r="Y1308" t="s">
        <v>20</v>
      </c>
      <c r="Z1308">
        <v>6</v>
      </c>
      <c r="AA1308" s="11" t="str">
        <f t="shared" si="101"/>
        <v>6 Sep 1994</v>
      </c>
      <c r="AD1308" s="14" t="str">
        <f t="shared" si="102"/>
        <v>6 Sep 1994</v>
      </c>
      <c r="AE1308">
        <f t="shared" ca="1" si="103"/>
        <v>32</v>
      </c>
      <c r="AH1308" s="16">
        <v>10886.66</v>
      </c>
    </row>
    <row r="1309" spans="1:34" ht="15.6" x14ac:dyDescent="0.3">
      <c r="A1309" s="1"/>
      <c r="B1309" s="1" t="s">
        <v>3689</v>
      </c>
      <c r="C1309" s="1" t="s">
        <v>6911</v>
      </c>
      <c r="D1309" t="s">
        <v>4735</v>
      </c>
      <c r="E1309" t="s">
        <v>5492</v>
      </c>
      <c r="H1309">
        <v>1</v>
      </c>
      <c r="K1309" t="s">
        <v>2380</v>
      </c>
      <c r="L1309" t="s">
        <v>2380</v>
      </c>
      <c r="O1309">
        <v>30.114999999999998</v>
      </c>
      <c r="P1309" t="str">
        <f t="shared" si="104"/>
        <v>Obesity</v>
      </c>
      <c r="S1309">
        <v>5.74</v>
      </c>
      <c r="T1309" t="str">
        <f t="shared" si="100"/>
        <v>Prediabetes</v>
      </c>
      <c r="X1309">
        <v>1968</v>
      </c>
      <c r="Y1309" t="s">
        <v>15</v>
      </c>
      <c r="Z1309">
        <v>13</v>
      </c>
      <c r="AA1309" s="11" t="str">
        <f t="shared" si="101"/>
        <v>13 Nov 1968</v>
      </c>
      <c r="AD1309" s="14" t="str">
        <f t="shared" si="102"/>
        <v>13 Nov 1968</v>
      </c>
      <c r="AE1309">
        <f t="shared" ca="1" si="103"/>
        <v>57</v>
      </c>
      <c r="AH1309" s="16">
        <v>10923.93</v>
      </c>
    </row>
    <row r="1310" spans="1:34" ht="15.6" x14ac:dyDescent="0.3">
      <c r="A1310" s="1"/>
      <c r="B1310" s="1" t="s">
        <v>3690</v>
      </c>
      <c r="C1310" s="1" t="s">
        <v>6912</v>
      </c>
      <c r="D1310" t="s">
        <v>4735</v>
      </c>
      <c r="E1310" t="s">
        <v>6913</v>
      </c>
      <c r="H1310">
        <v>0</v>
      </c>
      <c r="K1310" t="s">
        <v>2380</v>
      </c>
      <c r="L1310" t="s">
        <v>2380</v>
      </c>
      <c r="O1310">
        <v>24.78</v>
      </c>
      <c r="P1310" t="str">
        <f t="shared" si="104"/>
        <v>Normal Weight</v>
      </c>
      <c r="S1310">
        <v>9.85</v>
      </c>
      <c r="T1310" t="str">
        <f t="shared" si="100"/>
        <v>diabetes</v>
      </c>
      <c r="X1310">
        <v>1968</v>
      </c>
      <c r="Y1310" t="s">
        <v>15</v>
      </c>
      <c r="Z1310">
        <v>12</v>
      </c>
      <c r="AA1310" s="11" t="str">
        <f t="shared" si="101"/>
        <v>12 Nov 1968</v>
      </c>
      <c r="AD1310" s="14" t="str">
        <f t="shared" si="102"/>
        <v>12 Nov 1968</v>
      </c>
      <c r="AE1310">
        <f t="shared" ca="1" si="103"/>
        <v>57</v>
      </c>
      <c r="AH1310" s="16">
        <v>10928.85</v>
      </c>
    </row>
    <row r="1311" spans="1:34" ht="15.6" x14ac:dyDescent="0.3">
      <c r="A1311" s="1"/>
      <c r="B1311" s="1" t="s">
        <v>3691</v>
      </c>
      <c r="C1311" s="1" t="s">
        <v>6914</v>
      </c>
      <c r="D1311" t="s">
        <v>4735</v>
      </c>
      <c r="E1311" t="s">
        <v>6915</v>
      </c>
      <c r="H1311">
        <v>0</v>
      </c>
      <c r="K1311" t="s">
        <v>2380</v>
      </c>
      <c r="L1311" t="s">
        <v>2380</v>
      </c>
      <c r="O1311">
        <v>24.77</v>
      </c>
      <c r="P1311" t="str">
        <f t="shared" si="104"/>
        <v>Normal Weight</v>
      </c>
      <c r="S1311">
        <v>7.59</v>
      </c>
      <c r="T1311" t="str">
        <f t="shared" si="100"/>
        <v>diabetes</v>
      </c>
      <c r="X1311">
        <v>1969</v>
      </c>
      <c r="Y1311" t="s">
        <v>15</v>
      </c>
      <c r="Z1311">
        <v>10</v>
      </c>
      <c r="AA1311" s="11" t="str">
        <f t="shared" si="101"/>
        <v>10 Nov 1969</v>
      </c>
      <c r="AD1311" s="14" t="str">
        <f t="shared" si="102"/>
        <v>10 Nov 1969</v>
      </c>
      <c r="AE1311">
        <f t="shared" ca="1" si="103"/>
        <v>56</v>
      </c>
      <c r="AH1311" s="16">
        <v>10942.13</v>
      </c>
    </row>
    <row r="1312" spans="1:34" ht="15.6" x14ac:dyDescent="0.3">
      <c r="A1312" s="1"/>
      <c r="B1312" s="1" t="s">
        <v>3692</v>
      </c>
      <c r="C1312" s="1" t="s">
        <v>6916</v>
      </c>
      <c r="D1312" t="s">
        <v>4735</v>
      </c>
      <c r="E1312" t="s">
        <v>6236</v>
      </c>
      <c r="H1312">
        <v>1</v>
      </c>
      <c r="K1312" t="s">
        <v>2380</v>
      </c>
      <c r="L1312" t="s">
        <v>2380</v>
      </c>
      <c r="O1312">
        <v>16.579999999999998</v>
      </c>
      <c r="P1312" t="str">
        <f t="shared" si="104"/>
        <v>Underweight</v>
      </c>
      <c r="S1312">
        <v>6.98</v>
      </c>
      <c r="T1312" t="str">
        <f t="shared" si="100"/>
        <v>diabetes</v>
      </c>
      <c r="X1312">
        <v>1965</v>
      </c>
      <c r="Y1312" t="s">
        <v>30</v>
      </c>
      <c r="Z1312">
        <v>4</v>
      </c>
      <c r="AA1312" s="11" t="str">
        <f t="shared" si="101"/>
        <v>4 Dec 1965</v>
      </c>
      <c r="AD1312" s="14" t="str">
        <f t="shared" si="102"/>
        <v>4 Dec 1965</v>
      </c>
      <c r="AE1312">
        <f t="shared" ca="1" si="103"/>
        <v>60</v>
      </c>
      <c r="AH1312" s="16">
        <v>10959.33</v>
      </c>
    </row>
    <row r="1313" spans="1:34" ht="15.6" x14ac:dyDescent="0.3">
      <c r="A1313" s="1"/>
      <c r="B1313" s="1" t="s">
        <v>3693</v>
      </c>
      <c r="C1313" s="1" t="s">
        <v>5337</v>
      </c>
      <c r="D1313" t="s">
        <v>4735</v>
      </c>
      <c r="E1313" t="s">
        <v>5824</v>
      </c>
      <c r="H1313">
        <v>0</v>
      </c>
      <c r="K1313" t="s">
        <v>2380</v>
      </c>
      <c r="L1313" t="s">
        <v>2380</v>
      </c>
      <c r="O1313">
        <v>38.17</v>
      </c>
      <c r="P1313" t="str">
        <f t="shared" si="104"/>
        <v>Obesity</v>
      </c>
      <c r="S1313">
        <v>4.7300000000000004</v>
      </c>
      <c r="T1313" t="str">
        <f t="shared" si="100"/>
        <v>normal</v>
      </c>
      <c r="X1313">
        <v>1969</v>
      </c>
      <c r="Y1313" t="s">
        <v>35</v>
      </c>
      <c r="Z1313">
        <v>14</v>
      </c>
      <c r="AA1313" s="11" t="str">
        <f t="shared" si="101"/>
        <v>14 Aug 1969</v>
      </c>
      <c r="AD1313" s="14" t="str">
        <f t="shared" si="102"/>
        <v>14 Aug 1969</v>
      </c>
      <c r="AE1313">
        <f t="shared" ca="1" si="103"/>
        <v>57</v>
      </c>
      <c r="AH1313" s="16">
        <v>10959.69</v>
      </c>
    </row>
    <row r="1314" spans="1:34" ht="15.6" x14ac:dyDescent="0.3">
      <c r="A1314" s="1"/>
      <c r="B1314" s="1" t="s">
        <v>3694</v>
      </c>
      <c r="C1314" s="1" t="s">
        <v>6917</v>
      </c>
      <c r="D1314" t="s">
        <v>4735</v>
      </c>
      <c r="E1314" t="s">
        <v>6918</v>
      </c>
      <c r="H1314">
        <v>0</v>
      </c>
      <c r="K1314" t="s">
        <v>2380</v>
      </c>
      <c r="L1314" t="s">
        <v>2380</v>
      </c>
      <c r="O1314">
        <v>39.424999999999997</v>
      </c>
      <c r="P1314" t="str">
        <f t="shared" si="104"/>
        <v>Obesity</v>
      </c>
      <c r="S1314">
        <v>4.76</v>
      </c>
      <c r="T1314" t="str">
        <f t="shared" si="100"/>
        <v>normal</v>
      </c>
      <c r="X1314">
        <v>1965</v>
      </c>
      <c r="Y1314" t="s">
        <v>18</v>
      </c>
      <c r="Z1314">
        <v>19</v>
      </c>
      <c r="AA1314" s="11" t="str">
        <f t="shared" si="101"/>
        <v>19 Jun 1965</v>
      </c>
      <c r="AD1314" s="14" t="str">
        <f t="shared" si="102"/>
        <v>19 Jun 1965</v>
      </c>
      <c r="AE1314">
        <f t="shared" ca="1" si="103"/>
        <v>61</v>
      </c>
      <c r="AH1314" s="16">
        <v>10965.45</v>
      </c>
    </row>
    <row r="1315" spans="1:34" ht="15.6" x14ac:dyDescent="0.3">
      <c r="A1315" s="1"/>
      <c r="B1315" s="1" t="s">
        <v>3695</v>
      </c>
      <c r="C1315" s="1" t="s">
        <v>6919</v>
      </c>
      <c r="D1315" t="s">
        <v>4735</v>
      </c>
      <c r="E1315" t="s">
        <v>6920</v>
      </c>
      <c r="H1315">
        <v>0</v>
      </c>
      <c r="K1315" t="s">
        <v>2380</v>
      </c>
      <c r="L1315" t="s">
        <v>2380</v>
      </c>
      <c r="O1315">
        <v>33.44</v>
      </c>
      <c r="P1315" t="str">
        <f t="shared" si="104"/>
        <v>Obesity</v>
      </c>
      <c r="S1315">
        <v>6.24</v>
      </c>
      <c r="T1315" t="str">
        <f t="shared" si="100"/>
        <v>Prediabetes</v>
      </c>
      <c r="X1315">
        <v>1966</v>
      </c>
      <c r="Y1315" t="s">
        <v>10</v>
      </c>
      <c r="Z1315">
        <v>9</v>
      </c>
      <c r="AA1315" s="11" t="str">
        <f t="shared" si="101"/>
        <v>9 Jul 1966</v>
      </c>
      <c r="AD1315" s="14" t="str">
        <f t="shared" si="102"/>
        <v>9 Jul 1966</v>
      </c>
      <c r="AE1315">
        <f t="shared" ca="1" si="103"/>
        <v>60</v>
      </c>
      <c r="AH1315" s="16">
        <v>10976.25</v>
      </c>
    </row>
    <row r="1316" spans="1:34" ht="15.6" x14ac:dyDescent="0.3">
      <c r="A1316" s="1"/>
      <c r="B1316" s="1" t="s">
        <v>3696</v>
      </c>
      <c r="C1316" s="1" t="s">
        <v>6921</v>
      </c>
      <c r="D1316" t="s">
        <v>4735</v>
      </c>
      <c r="E1316" t="s">
        <v>5465</v>
      </c>
      <c r="H1316">
        <v>0</v>
      </c>
      <c r="K1316" t="s">
        <v>2380</v>
      </c>
      <c r="L1316" t="s">
        <v>2380</v>
      </c>
      <c r="O1316">
        <v>33.344999999999999</v>
      </c>
      <c r="P1316" t="str">
        <f t="shared" si="104"/>
        <v>Obesity</v>
      </c>
      <c r="S1316">
        <v>5.44</v>
      </c>
      <c r="T1316" t="str">
        <f t="shared" si="100"/>
        <v>normal</v>
      </c>
      <c r="X1316">
        <v>1973</v>
      </c>
      <c r="Y1316" t="s">
        <v>37</v>
      </c>
      <c r="Z1316">
        <v>21</v>
      </c>
      <c r="AA1316" s="11" t="str">
        <f t="shared" si="101"/>
        <v>21 Oct 1973</v>
      </c>
      <c r="AD1316" s="14" t="str">
        <f t="shared" si="102"/>
        <v>21 Oct 1973</v>
      </c>
      <c r="AE1316">
        <f t="shared" ca="1" si="103"/>
        <v>52</v>
      </c>
      <c r="AH1316" s="16">
        <v>10977.21</v>
      </c>
    </row>
    <row r="1317" spans="1:34" ht="15.6" x14ac:dyDescent="0.3">
      <c r="A1317" s="1"/>
      <c r="B1317" s="1" t="s">
        <v>3697</v>
      </c>
      <c r="C1317" s="1" t="s">
        <v>6922</v>
      </c>
      <c r="D1317" t="s">
        <v>4732</v>
      </c>
      <c r="E1317" t="s">
        <v>6923</v>
      </c>
      <c r="H1317">
        <v>1</v>
      </c>
      <c r="K1317" t="s">
        <v>2380</v>
      </c>
      <c r="L1317" t="s">
        <v>2380</v>
      </c>
      <c r="O1317">
        <v>38.79</v>
      </c>
      <c r="P1317" t="str">
        <f t="shared" si="104"/>
        <v>Obesity</v>
      </c>
      <c r="S1317">
        <v>5.08</v>
      </c>
      <c r="T1317" t="str">
        <f t="shared" si="100"/>
        <v>normal</v>
      </c>
      <c r="X1317">
        <v>1965</v>
      </c>
      <c r="Y1317" t="s">
        <v>30</v>
      </c>
      <c r="Z1317">
        <v>18</v>
      </c>
      <c r="AA1317" s="11" t="str">
        <f t="shared" si="101"/>
        <v>18 Dec 1965</v>
      </c>
      <c r="AD1317" s="14" t="str">
        <f t="shared" si="102"/>
        <v>18 Dec 1965</v>
      </c>
      <c r="AE1317">
        <f t="shared" ca="1" si="103"/>
        <v>60</v>
      </c>
      <c r="AH1317" s="16">
        <v>10982.5</v>
      </c>
    </row>
    <row r="1318" spans="1:34" ht="15.6" x14ac:dyDescent="0.3">
      <c r="A1318" s="1"/>
      <c r="B1318" s="1" t="s">
        <v>3698</v>
      </c>
      <c r="C1318" s="1" t="s">
        <v>6924</v>
      </c>
      <c r="D1318" t="s">
        <v>4732</v>
      </c>
      <c r="E1318" t="s">
        <v>5240</v>
      </c>
      <c r="H1318">
        <v>1</v>
      </c>
      <c r="K1318" t="s">
        <v>2380</v>
      </c>
      <c r="L1318" t="s">
        <v>2380</v>
      </c>
      <c r="O1318">
        <v>30.684999999999999</v>
      </c>
      <c r="P1318" t="str">
        <f t="shared" si="104"/>
        <v>Obesity</v>
      </c>
      <c r="S1318">
        <v>4.87</v>
      </c>
      <c r="T1318" t="str">
        <f t="shared" si="100"/>
        <v>normal</v>
      </c>
      <c r="X1318">
        <v>2000</v>
      </c>
      <c r="Y1318" t="s">
        <v>20</v>
      </c>
      <c r="Z1318">
        <v>17</v>
      </c>
      <c r="AA1318" s="11" t="str">
        <f t="shared" si="101"/>
        <v>17 Sep 2000</v>
      </c>
      <c r="AD1318" s="14" t="str">
        <f t="shared" si="102"/>
        <v>17 Sep 2000</v>
      </c>
      <c r="AE1318">
        <f t="shared" ca="1" si="103"/>
        <v>26</v>
      </c>
      <c r="AH1318" s="16">
        <v>10991.58</v>
      </c>
    </row>
    <row r="1319" spans="1:34" ht="15.6" x14ac:dyDescent="0.3">
      <c r="A1319" s="1"/>
      <c r="B1319" s="1" t="s">
        <v>3699</v>
      </c>
      <c r="C1319" s="1" t="s">
        <v>6925</v>
      </c>
      <c r="D1319" t="s">
        <v>4735</v>
      </c>
      <c r="E1319" t="s">
        <v>6926</v>
      </c>
      <c r="H1319">
        <v>0</v>
      </c>
      <c r="K1319" t="s">
        <v>2380</v>
      </c>
      <c r="L1319" t="s">
        <v>2380</v>
      </c>
      <c r="O1319">
        <v>22.135000000000002</v>
      </c>
      <c r="P1319" t="str">
        <f t="shared" si="104"/>
        <v>Normal Weight</v>
      </c>
      <c r="S1319">
        <v>8.17</v>
      </c>
      <c r="T1319" t="str">
        <f t="shared" si="100"/>
        <v>diabetes</v>
      </c>
      <c r="X1319">
        <v>1968</v>
      </c>
      <c r="Y1319" t="s">
        <v>37</v>
      </c>
      <c r="Z1319">
        <v>24</v>
      </c>
      <c r="AA1319" s="11" t="str">
        <f t="shared" si="101"/>
        <v>24 Oct 1968</v>
      </c>
      <c r="AD1319" s="14" t="str">
        <f t="shared" si="102"/>
        <v>24 Oct 1968</v>
      </c>
      <c r="AE1319">
        <f t="shared" ca="1" si="103"/>
        <v>57</v>
      </c>
      <c r="AH1319" s="16">
        <v>11013.71</v>
      </c>
    </row>
    <row r="1320" spans="1:34" ht="15.6" x14ac:dyDescent="0.3">
      <c r="A1320" s="1"/>
      <c r="B1320" s="1" t="s">
        <v>3700</v>
      </c>
      <c r="C1320" s="1" t="s">
        <v>6927</v>
      </c>
      <c r="D1320" t="s">
        <v>4732</v>
      </c>
      <c r="E1320" t="s">
        <v>5622</v>
      </c>
      <c r="H1320">
        <v>0</v>
      </c>
      <c r="K1320" t="s">
        <v>2380</v>
      </c>
      <c r="L1320" t="s">
        <v>2380</v>
      </c>
      <c r="O1320">
        <v>33.33</v>
      </c>
      <c r="P1320" t="str">
        <f t="shared" si="104"/>
        <v>Obesity</v>
      </c>
      <c r="S1320">
        <v>7.61</v>
      </c>
      <c r="T1320" t="str">
        <f t="shared" si="100"/>
        <v>diabetes</v>
      </c>
      <c r="X1320">
        <v>1974</v>
      </c>
      <c r="Y1320" t="s">
        <v>30</v>
      </c>
      <c r="Z1320">
        <v>15</v>
      </c>
      <c r="AA1320" s="11" t="str">
        <f t="shared" si="101"/>
        <v>15 Dec 1974</v>
      </c>
      <c r="AD1320" s="14" t="str">
        <f t="shared" si="102"/>
        <v>15 Dec 1974</v>
      </c>
      <c r="AE1320">
        <f t="shared" ca="1" si="103"/>
        <v>51</v>
      </c>
      <c r="AH1320" s="16">
        <v>11015.17</v>
      </c>
    </row>
    <row r="1321" spans="1:34" ht="15.6" x14ac:dyDescent="0.3">
      <c r="A1321" s="1"/>
      <c r="B1321" s="1" t="s">
        <v>3701</v>
      </c>
      <c r="C1321" s="1" t="s">
        <v>6928</v>
      </c>
      <c r="D1321" t="s">
        <v>4732</v>
      </c>
      <c r="E1321" t="s">
        <v>6929</v>
      </c>
      <c r="H1321">
        <v>0</v>
      </c>
      <c r="K1321" t="s">
        <v>2380</v>
      </c>
      <c r="L1321" t="s">
        <v>2380</v>
      </c>
      <c r="O1321">
        <v>31.13</v>
      </c>
      <c r="P1321" t="str">
        <f t="shared" si="104"/>
        <v>Obesity</v>
      </c>
      <c r="S1321">
        <v>10.1</v>
      </c>
      <c r="T1321" t="str">
        <f t="shared" si="100"/>
        <v>diabetes</v>
      </c>
      <c r="X1321">
        <v>1991</v>
      </c>
      <c r="Y1321" t="s">
        <v>18</v>
      </c>
      <c r="Z1321">
        <v>26</v>
      </c>
      <c r="AA1321" s="11" t="str">
        <f t="shared" si="101"/>
        <v>26 Jun 1991</v>
      </c>
      <c r="AD1321" s="14" t="str">
        <f t="shared" si="102"/>
        <v>26 Jun 1991</v>
      </c>
      <c r="AE1321">
        <f t="shared" ca="1" si="103"/>
        <v>35</v>
      </c>
      <c r="AH1321" s="16">
        <v>11018.05</v>
      </c>
    </row>
    <row r="1322" spans="1:34" ht="15.6" x14ac:dyDescent="0.3">
      <c r="A1322" s="1"/>
      <c r="B1322" s="1" t="s">
        <v>3702</v>
      </c>
      <c r="C1322" s="1" t="s">
        <v>6930</v>
      </c>
      <c r="D1322" t="s">
        <v>4732</v>
      </c>
      <c r="E1322" t="s">
        <v>6931</v>
      </c>
      <c r="H1322">
        <v>0</v>
      </c>
      <c r="K1322" t="s">
        <v>2380</v>
      </c>
      <c r="L1322" t="s">
        <v>2380</v>
      </c>
      <c r="O1322">
        <v>28.9</v>
      </c>
      <c r="P1322" t="str">
        <f t="shared" si="104"/>
        <v>Overweight</v>
      </c>
      <c r="S1322">
        <v>11.24</v>
      </c>
      <c r="T1322" t="str">
        <f t="shared" si="100"/>
        <v>diabetes</v>
      </c>
      <c r="X1322">
        <v>1996</v>
      </c>
      <c r="Y1322" t="s">
        <v>10</v>
      </c>
      <c r="Z1322">
        <v>21</v>
      </c>
      <c r="AA1322" s="11" t="str">
        <f t="shared" si="101"/>
        <v>21 Jul 1996</v>
      </c>
      <c r="AD1322" s="14" t="str">
        <f t="shared" si="102"/>
        <v>21 Jul 1996</v>
      </c>
      <c r="AE1322">
        <f t="shared" ca="1" si="103"/>
        <v>30</v>
      </c>
      <c r="AH1322" s="16">
        <v>11028.56</v>
      </c>
    </row>
    <row r="1323" spans="1:34" ht="15.6" x14ac:dyDescent="0.3">
      <c r="A1323" s="1"/>
      <c r="B1323" s="1" t="s">
        <v>3703</v>
      </c>
      <c r="C1323" s="1" t="s">
        <v>6932</v>
      </c>
      <c r="D1323" t="s">
        <v>4735</v>
      </c>
      <c r="E1323" t="s">
        <v>6933</v>
      </c>
      <c r="H1323">
        <v>1</v>
      </c>
      <c r="K1323" t="s">
        <v>2380</v>
      </c>
      <c r="L1323" t="s">
        <v>2380</v>
      </c>
      <c r="O1323">
        <v>43.31</v>
      </c>
      <c r="P1323" t="str">
        <f t="shared" si="104"/>
        <v>Obesity</v>
      </c>
      <c r="S1323">
        <v>6.1</v>
      </c>
      <c r="T1323" t="str">
        <f t="shared" si="100"/>
        <v>Prediabetes</v>
      </c>
      <c r="X1323">
        <v>1974</v>
      </c>
      <c r="Y1323" t="s">
        <v>30</v>
      </c>
      <c r="Z1323">
        <v>10</v>
      </c>
      <c r="AA1323" s="11" t="str">
        <f t="shared" si="101"/>
        <v>10 Dec 1974</v>
      </c>
      <c r="AD1323" s="14" t="str">
        <f t="shared" si="102"/>
        <v>10 Dec 1974</v>
      </c>
      <c r="AE1323">
        <f t="shared" ca="1" si="103"/>
        <v>51</v>
      </c>
      <c r="AH1323" s="16">
        <v>11033.66</v>
      </c>
    </row>
    <row r="1324" spans="1:34" ht="15.6" x14ac:dyDescent="0.3">
      <c r="A1324" s="1"/>
      <c r="B1324" s="1" t="s">
        <v>3704</v>
      </c>
      <c r="C1324" s="1" t="s">
        <v>6934</v>
      </c>
      <c r="D1324" t="s">
        <v>4732</v>
      </c>
      <c r="E1324" t="s">
        <v>4743</v>
      </c>
      <c r="H1324">
        <v>0</v>
      </c>
      <c r="K1324" t="s">
        <v>2380</v>
      </c>
      <c r="L1324" t="s">
        <v>2380</v>
      </c>
      <c r="O1324">
        <v>22.8</v>
      </c>
      <c r="P1324" t="str">
        <f t="shared" si="104"/>
        <v>Normal Weight</v>
      </c>
      <c r="S1324">
        <v>6.98</v>
      </c>
      <c r="T1324" t="str">
        <f t="shared" si="100"/>
        <v>diabetes</v>
      </c>
      <c r="X1324">
        <v>1989</v>
      </c>
      <c r="Y1324" t="s">
        <v>37</v>
      </c>
      <c r="Z1324">
        <v>25</v>
      </c>
      <c r="AA1324" s="11" t="str">
        <f t="shared" si="101"/>
        <v>25 Oct 1989</v>
      </c>
      <c r="AD1324" s="14" t="str">
        <f t="shared" si="102"/>
        <v>25 Oct 1989</v>
      </c>
      <c r="AE1324">
        <f t="shared" ca="1" si="103"/>
        <v>36</v>
      </c>
      <c r="AH1324" s="16">
        <v>11037.51</v>
      </c>
    </row>
    <row r="1325" spans="1:34" ht="15.6" x14ac:dyDescent="0.3">
      <c r="A1325" s="1"/>
      <c r="B1325" s="1" t="s">
        <v>3705</v>
      </c>
      <c r="C1325" s="1" t="s">
        <v>6935</v>
      </c>
      <c r="D1325" t="s">
        <v>4735</v>
      </c>
      <c r="E1325" t="s">
        <v>6936</v>
      </c>
      <c r="H1325">
        <v>1</v>
      </c>
      <c r="K1325" t="s">
        <v>2380</v>
      </c>
      <c r="L1325" t="s">
        <v>2380</v>
      </c>
      <c r="O1325">
        <v>19.09</v>
      </c>
      <c r="P1325" t="str">
        <f t="shared" si="104"/>
        <v>Normal Weight</v>
      </c>
      <c r="S1325">
        <v>4</v>
      </c>
      <c r="T1325" t="str">
        <f t="shared" si="100"/>
        <v>normal</v>
      </c>
      <c r="X1325">
        <v>1974</v>
      </c>
      <c r="Y1325" t="s">
        <v>35</v>
      </c>
      <c r="Z1325">
        <v>30</v>
      </c>
      <c r="AA1325" s="11" t="str">
        <f t="shared" si="101"/>
        <v>30 Aug 1974</v>
      </c>
      <c r="AD1325" s="14" t="str">
        <f t="shared" si="102"/>
        <v>30 Aug 1974</v>
      </c>
      <c r="AE1325">
        <f t="shared" ca="1" si="103"/>
        <v>52</v>
      </c>
      <c r="AH1325" s="16">
        <v>11037.85</v>
      </c>
    </row>
    <row r="1326" spans="1:34" ht="15.6" x14ac:dyDescent="0.3">
      <c r="A1326" s="1"/>
      <c r="B1326" s="1" t="s">
        <v>3706</v>
      </c>
      <c r="C1326" s="1" t="s">
        <v>6937</v>
      </c>
      <c r="D1326" t="s">
        <v>4732</v>
      </c>
      <c r="E1326" t="s">
        <v>6938</v>
      </c>
      <c r="H1326">
        <v>0</v>
      </c>
      <c r="K1326" t="s">
        <v>2380</v>
      </c>
      <c r="L1326" t="s">
        <v>2380</v>
      </c>
      <c r="O1326">
        <v>23.37</v>
      </c>
      <c r="P1326" t="str">
        <f t="shared" si="104"/>
        <v>Normal Weight</v>
      </c>
      <c r="S1326">
        <v>4.2300000000000004</v>
      </c>
      <c r="T1326" t="str">
        <f t="shared" si="100"/>
        <v>normal</v>
      </c>
      <c r="X1326">
        <v>2001</v>
      </c>
      <c r="Y1326" t="s">
        <v>30</v>
      </c>
      <c r="Z1326">
        <v>17</v>
      </c>
      <c r="AA1326" s="11" t="str">
        <f t="shared" si="101"/>
        <v>17 Dec 2001</v>
      </c>
      <c r="AD1326" s="14" t="str">
        <f t="shared" si="102"/>
        <v>17 Dec 2001</v>
      </c>
      <c r="AE1326">
        <f t="shared" ca="1" si="103"/>
        <v>24</v>
      </c>
      <c r="AH1326" s="16">
        <v>11046.02</v>
      </c>
    </row>
    <row r="1327" spans="1:34" ht="15.6" x14ac:dyDescent="0.3">
      <c r="A1327" s="1"/>
      <c r="B1327" s="1" t="s">
        <v>3707</v>
      </c>
      <c r="C1327" s="1" t="s">
        <v>6939</v>
      </c>
      <c r="D1327" t="s">
        <v>4732</v>
      </c>
      <c r="E1327" t="s">
        <v>6940</v>
      </c>
      <c r="H1327">
        <v>0</v>
      </c>
      <c r="K1327" t="s">
        <v>2380</v>
      </c>
      <c r="L1327" t="s">
        <v>2380</v>
      </c>
      <c r="O1327">
        <v>33.44</v>
      </c>
      <c r="P1327" t="str">
        <f t="shared" si="104"/>
        <v>Obesity</v>
      </c>
      <c r="S1327">
        <v>4.72</v>
      </c>
      <c r="T1327" t="str">
        <f t="shared" si="100"/>
        <v>normal</v>
      </c>
      <c r="X1327">
        <v>2000</v>
      </c>
      <c r="Y1327" t="s">
        <v>20</v>
      </c>
      <c r="Z1327">
        <v>18</v>
      </c>
      <c r="AA1327" s="11" t="str">
        <f t="shared" si="101"/>
        <v>18 Sep 2000</v>
      </c>
      <c r="AD1327" s="14" t="str">
        <f t="shared" si="102"/>
        <v>18 Sep 2000</v>
      </c>
      <c r="AE1327">
        <f t="shared" ca="1" si="103"/>
        <v>26</v>
      </c>
      <c r="AH1327" s="16">
        <v>11068.7</v>
      </c>
    </row>
    <row r="1328" spans="1:34" ht="15.6" x14ac:dyDescent="0.3">
      <c r="A1328" s="1"/>
      <c r="B1328" s="1" t="s">
        <v>3708</v>
      </c>
      <c r="C1328" s="1" t="s">
        <v>6941</v>
      </c>
      <c r="D1328" t="s">
        <v>4732</v>
      </c>
      <c r="E1328" t="s">
        <v>6942</v>
      </c>
      <c r="H1328">
        <v>0</v>
      </c>
      <c r="K1328" t="s">
        <v>2380</v>
      </c>
      <c r="L1328" t="s">
        <v>2380</v>
      </c>
      <c r="O1328">
        <v>28.05</v>
      </c>
      <c r="P1328" t="str">
        <f t="shared" si="104"/>
        <v>Overweight</v>
      </c>
      <c r="S1328">
        <v>5.63</v>
      </c>
      <c r="T1328" t="str">
        <f t="shared" si="100"/>
        <v>normal</v>
      </c>
      <c r="X1328">
        <v>1971</v>
      </c>
      <c r="Y1328" t="s">
        <v>15</v>
      </c>
      <c r="Z1328">
        <v>9</v>
      </c>
      <c r="AA1328" s="11" t="str">
        <f t="shared" si="101"/>
        <v>9 Nov 1971</v>
      </c>
      <c r="AD1328" s="14" t="str">
        <f t="shared" si="102"/>
        <v>9 Nov 1971</v>
      </c>
      <c r="AE1328">
        <f t="shared" ca="1" si="103"/>
        <v>54</v>
      </c>
      <c r="AH1328" s="16">
        <v>11068.77</v>
      </c>
    </row>
    <row r="1329" spans="1:34" ht="15.6" x14ac:dyDescent="0.3">
      <c r="A1329" s="1"/>
      <c r="B1329" s="1" t="s">
        <v>3709</v>
      </c>
      <c r="C1329" s="1" t="s">
        <v>6943</v>
      </c>
      <c r="D1329" t="s">
        <v>4732</v>
      </c>
      <c r="E1329" t="s">
        <v>4862</v>
      </c>
      <c r="H1329">
        <v>0</v>
      </c>
      <c r="K1329" t="s">
        <v>2380</v>
      </c>
      <c r="L1329" t="s">
        <v>2380</v>
      </c>
      <c r="O1329">
        <v>27.72</v>
      </c>
      <c r="P1329" t="str">
        <f t="shared" si="104"/>
        <v>Overweight</v>
      </c>
      <c r="S1329">
        <v>5.83</v>
      </c>
      <c r="T1329" t="str">
        <f t="shared" si="100"/>
        <v>Prediabetes</v>
      </c>
      <c r="X1329">
        <v>1966</v>
      </c>
      <c r="Y1329" t="s">
        <v>15</v>
      </c>
      <c r="Z1329">
        <v>7</v>
      </c>
      <c r="AA1329" s="11" t="str">
        <f t="shared" si="101"/>
        <v>7 Nov 1966</v>
      </c>
      <c r="AD1329" s="14" t="str">
        <f t="shared" si="102"/>
        <v>7 Nov 1966</v>
      </c>
      <c r="AE1329">
        <f t="shared" ca="1" si="103"/>
        <v>59</v>
      </c>
      <c r="AH1329" s="16">
        <v>11070.54</v>
      </c>
    </row>
    <row r="1330" spans="1:34" ht="15.6" x14ac:dyDescent="0.3">
      <c r="A1330" s="1"/>
      <c r="B1330" s="1" t="s">
        <v>3710</v>
      </c>
      <c r="C1330" s="1" t="s">
        <v>6944</v>
      </c>
      <c r="D1330" t="s">
        <v>4732</v>
      </c>
      <c r="E1330" t="s">
        <v>6945</v>
      </c>
      <c r="H1330">
        <v>0</v>
      </c>
      <c r="K1330" t="s">
        <v>2380</v>
      </c>
      <c r="L1330" t="s">
        <v>2380</v>
      </c>
      <c r="O1330">
        <v>29.81</v>
      </c>
      <c r="P1330" t="str">
        <f t="shared" si="104"/>
        <v>Overweight</v>
      </c>
      <c r="S1330">
        <v>9.23</v>
      </c>
      <c r="T1330" t="str">
        <f t="shared" si="100"/>
        <v>diabetes</v>
      </c>
      <c r="X1330">
        <v>1966</v>
      </c>
      <c r="Y1330" t="s">
        <v>15</v>
      </c>
      <c r="Z1330">
        <v>20</v>
      </c>
      <c r="AA1330" s="11" t="str">
        <f t="shared" si="101"/>
        <v>20 Nov 1966</v>
      </c>
      <c r="AD1330" s="14" t="str">
        <f t="shared" si="102"/>
        <v>20 Nov 1966</v>
      </c>
      <c r="AE1330">
        <f t="shared" ca="1" si="103"/>
        <v>59</v>
      </c>
      <c r="AH1330" s="16">
        <v>11073.18</v>
      </c>
    </row>
    <row r="1331" spans="1:34" ht="15.6" x14ac:dyDescent="0.3">
      <c r="A1331" s="1"/>
      <c r="B1331" s="1" t="s">
        <v>3711</v>
      </c>
      <c r="C1331" s="1" t="s">
        <v>6946</v>
      </c>
      <c r="D1331" t="s">
        <v>4732</v>
      </c>
      <c r="E1331" t="s">
        <v>5616</v>
      </c>
      <c r="H1331">
        <v>0</v>
      </c>
      <c r="K1331" t="s">
        <v>2380</v>
      </c>
      <c r="L1331" t="s">
        <v>2380</v>
      </c>
      <c r="O1331">
        <v>23.98</v>
      </c>
      <c r="P1331" t="str">
        <f t="shared" si="104"/>
        <v>Normal Weight</v>
      </c>
      <c r="S1331">
        <v>9.89</v>
      </c>
      <c r="T1331" t="str">
        <f t="shared" si="100"/>
        <v>diabetes</v>
      </c>
      <c r="X1331">
        <v>1967</v>
      </c>
      <c r="Y1331" t="s">
        <v>20</v>
      </c>
      <c r="Z1331">
        <v>4</v>
      </c>
      <c r="AA1331" s="11" t="str">
        <f t="shared" si="101"/>
        <v>4 Sep 1967</v>
      </c>
      <c r="AD1331" s="14" t="str">
        <f t="shared" si="102"/>
        <v>4 Sep 1967</v>
      </c>
      <c r="AE1331">
        <f t="shared" ca="1" si="103"/>
        <v>59</v>
      </c>
      <c r="AH1331" s="16">
        <v>11082.58</v>
      </c>
    </row>
    <row r="1332" spans="1:34" ht="15.6" x14ac:dyDescent="0.3">
      <c r="A1332" s="1"/>
      <c r="B1332" s="1" t="s">
        <v>3712</v>
      </c>
      <c r="C1332" s="1" t="s">
        <v>6947</v>
      </c>
      <c r="D1332" t="s">
        <v>4735</v>
      </c>
      <c r="E1332" t="s">
        <v>5476</v>
      </c>
      <c r="H1332">
        <v>0</v>
      </c>
      <c r="K1332" t="s">
        <v>2380</v>
      </c>
      <c r="L1332" t="s">
        <v>2380</v>
      </c>
      <c r="O1332">
        <v>17.34</v>
      </c>
      <c r="P1332" t="str">
        <f t="shared" si="104"/>
        <v>Underweight</v>
      </c>
      <c r="S1332">
        <v>12</v>
      </c>
      <c r="T1332" t="str">
        <f t="shared" si="100"/>
        <v>diabetes</v>
      </c>
      <c r="X1332">
        <v>1972</v>
      </c>
      <c r="Y1332" t="s">
        <v>37</v>
      </c>
      <c r="Z1332">
        <v>7</v>
      </c>
      <c r="AA1332" s="11" t="str">
        <f t="shared" si="101"/>
        <v>7 Oct 1972</v>
      </c>
      <c r="AD1332" s="14" t="str">
        <f t="shared" si="102"/>
        <v>7 Oct 1972</v>
      </c>
      <c r="AE1332">
        <f t="shared" ca="1" si="103"/>
        <v>54</v>
      </c>
      <c r="AH1332" s="16">
        <v>11085.59</v>
      </c>
    </row>
    <row r="1333" spans="1:34" ht="15.6" x14ac:dyDescent="0.3">
      <c r="A1333" s="1"/>
      <c r="B1333" s="1" t="s">
        <v>3713</v>
      </c>
      <c r="C1333" s="1" t="s">
        <v>6948</v>
      </c>
      <c r="D1333" t="s">
        <v>5613</v>
      </c>
      <c r="E1333" t="s">
        <v>6882</v>
      </c>
      <c r="H1333">
        <v>1</v>
      </c>
      <c r="K1333" t="s">
        <v>2380</v>
      </c>
      <c r="L1333" t="s">
        <v>2380</v>
      </c>
      <c r="O1333">
        <v>40.39</v>
      </c>
      <c r="P1333" t="str">
        <f t="shared" si="104"/>
        <v>Obesity</v>
      </c>
      <c r="S1333">
        <v>4.24</v>
      </c>
      <c r="T1333" t="str">
        <f t="shared" si="100"/>
        <v>normal</v>
      </c>
      <c r="X1333">
        <v>1966</v>
      </c>
      <c r="Y1333" t="s">
        <v>20</v>
      </c>
      <c r="Z1333">
        <v>9</v>
      </c>
      <c r="AA1333" s="11" t="str">
        <f t="shared" si="101"/>
        <v>9 Sep 1966</v>
      </c>
      <c r="AD1333" s="14" t="str">
        <f t="shared" si="102"/>
        <v>9 Sep 1966</v>
      </c>
      <c r="AE1333">
        <f t="shared" ca="1" si="103"/>
        <v>60</v>
      </c>
      <c r="AH1333" s="16">
        <v>11090.72</v>
      </c>
    </row>
    <row r="1334" spans="1:34" ht="15.6" x14ac:dyDescent="0.3">
      <c r="A1334" s="1"/>
      <c r="B1334" s="1" t="s">
        <v>3714</v>
      </c>
      <c r="C1334" s="1" t="s">
        <v>6949</v>
      </c>
      <c r="D1334" t="s">
        <v>4735</v>
      </c>
      <c r="E1334" t="s">
        <v>5173</v>
      </c>
      <c r="H1334">
        <v>1</v>
      </c>
      <c r="K1334" t="s">
        <v>2380</v>
      </c>
      <c r="L1334" t="s">
        <v>2380</v>
      </c>
      <c r="O1334">
        <v>25.96</v>
      </c>
      <c r="P1334" t="str">
        <f t="shared" si="104"/>
        <v>Overweight</v>
      </c>
      <c r="S1334">
        <v>4.68</v>
      </c>
      <c r="T1334" t="str">
        <f t="shared" si="100"/>
        <v>normal</v>
      </c>
      <c r="X1334">
        <v>1966</v>
      </c>
      <c r="Y1334" t="s">
        <v>10</v>
      </c>
      <c r="Z1334">
        <v>5</v>
      </c>
      <c r="AA1334" s="11" t="str">
        <f t="shared" si="101"/>
        <v>5 Jul 1966</v>
      </c>
      <c r="AD1334" s="14" t="str">
        <f t="shared" si="102"/>
        <v>5 Jul 1966</v>
      </c>
      <c r="AE1334">
        <f t="shared" ca="1" si="103"/>
        <v>60</v>
      </c>
      <c r="AH1334" s="16">
        <v>11093.62</v>
      </c>
    </row>
    <row r="1335" spans="1:34" ht="15.6" x14ac:dyDescent="0.3">
      <c r="A1335" s="1"/>
      <c r="B1335" s="1" t="s">
        <v>3715</v>
      </c>
      <c r="C1335" s="1" t="s">
        <v>6950</v>
      </c>
      <c r="D1335" t="s">
        <v>4732</v>
      </c>
      <c r="E1335" t="s">
        <v>5629</v>
      </c>
      <c r="H1335">
        <v>1</v>
      </c>
      <c r="K1335" t="s">
        <v>2380</v>
      </c>
      <c r="L1335" t="s">
        <v>2380</v>
      </c>
      <c r="O1335">
        <v>17.68</v>
      </c>
      <c r="P1335" t="str">
        <f t="shared" si="104"/>
        <v>Underweight</v>
      </c>
      <c r="S1335">
        <v>8.57</v>
      </c>
      <c r="T1335" t="str">
        <f t="shared" si="100"/>
        <v>diabetes</v>
      </c>
      <c r="X1335">
        <v>1980</v>
      </c>
      <c r="Y1335" t="s">
        <v>35</v>
      </c>
      <c r="Z1335">
        <v>20</v>
      </c>
      <c r="AA1335" s="11" t="str">
        <f t="shared" si="101"/>
        <v>20 Aug 1980</v>
      </c>
      <c r="AD1335" s="14" t="str">
        <f t="shared" si="102"/>
        <v>20 Aug 1980</v>
      </c>
      <c r="AE1335">
        <f t="shared" ca="1" si="103"/>
        <v>46</v>
      </c>
      <c r="AH1335" s="16">
        <v>11103.33</v>
      </c>
    </row>
    <row r="1336" spans="1:34" ht="15.6" x14ac:dyDescent="0.3">
      <c r="A1336" s="1"/>
      <c r="B1336" s="1" t="s">
        <v>3716</v>
      </c>
      <c r="C1336" s="1" t="s">
        <v>6951</v>
      </c>
      <c r="D1336" t="s">
        <v>4735</v>
      </c>
      <c r="E1336" t="s">
        <v>6952</v>
      </c>
      <c r="H1336">
        <v>0</v>
      </c>
      <c r="K1336" t="s">
        <v>2380</v>
      </c>
      <c r="L1336" t="s">
        <v>2380</v>
      </c>
      <c r="O1336">
        <v>30.875</v>
      </c>
      <c r="P1336" t="str">
        <f t="shared" si="104"/>
        <v>Obesity</v>
      </c>
      <c r="S1336">
        <v>4.0999999999999996</v>
      </c>
      <c r="T1336" t="str">
        <f t="shared" si="100"/>
        <v>normal</v>
      </c>
      <c r="X1336">
        <v>1969</v>
      </c>
      <c r="Y1336" t="s">
        <v>15</v>
      </c>
      <c r="Z1336">
        <v>30</v>
      </c>
      <c r="AA1336" s="11" t="str">
        <f t="shared" si="101"/>
        <v>30 Nov 1969</v>
      </c>
      <c r="AD1336" s="14" t="str">
        <f t="shared" si="102"/>
        <v>30 Nov 1969</v>
      </c>
      <c r="AE1336">
        <f t="shared" ca="1" si="103"/>
        <v>56</v>
      </c>
      <c r="AH1336" s="16">
        <v>11150.78</v>
      </c>
    </row>
    <row r="1337" spans="1:34" ht="15.6" x14ac:dyDescent="0.3">
      <c r="A1337" s="1"/>
      <c r="B1337" s="1" t="s">
        <v>3717</v>
      </c>
      <c r="C1337" s="1" t="s">
        <v>6953</v>
      </c>
      <c r="D1337" t="s">
        <v>5613</v>
      </c>
      <c r="E1337" t="s">
        <v>6954</v>
      </c>
      <c r="H1337">
        <v>0</v>
      </c>
      <c r="K1337" t="s">
        <v>2380</v>
      </c>
      <c r="L1337" t="s">
        <v>2380</v>
      </c>
      <c r="O1337">
        <v>30.81</v>
      </c>
      <c r="P1337" t="str">
        <f t="shared" si="104"/>
        <v>Obesity</v>
      </c>
      <c r="S1337">
        <v>4.49</v>
      </c>
      <c r="T1337" t="str">
        <f t="shared" si="100"/>
        <v>normal</v>
      </c>
      <c r="X1337">
        <v>1969</v>
      </c>
      <c r="Y1337" t="s">
        <v>18</v>
      </c>
      <c r="Z1337">
        <v>25</v>
      </c>
      <c r="AA1337" s="11" t="str">
        <f t="shared" si="101"/>
        <v>25 Jun 1969</v>
      </c>
      <c r="AD1337" s="14" t="str">
        <f t="shared" si="102"/>
        <v>25 Jun 1969</v>
      </c>
      <c r="AE1337">
        <f t="shared" ca="1" si="103"/>
        <v>57</v>
      </c>
      <c r="AH1337" s="16">
        <v>11163.57</v>
      </c>
    </row>
    <row r="1338" spans="1:34" ht="15.6" x14ac:dyDescent="0.3">
      <c r="A1338" s="1"/>
      <c r="B1338" s="1" t="s">
        <v>3718</v>
      </c>
      <c r="C1338" s="1" t="s">
        <v>6955</v>
      </c>
      <c r="D1338" t="s">
        <v>4735</v>
      </c>
      <c r="E1338" t="s">
        <v>6956</v>
      </c>
      <c r="H1338">
        <v>2</v>
      </c>
      <c r="K1338" t="s">
        <v>2380</v>
      </c>
      <c r="L1338" t="s">
        <v>2380</v>
      </c>
      <c r="O1338">
        <v>36.85</v>
      </c>
      <c r="P1338" t="str">
        <f t="shared" si="104"/>
        <v>Obesity</v>
      </c>
      <c r="S1338">
        <v>8.8000000000000007</v>
      </c>
      <c r="T1338" t="str">
        <f t="shared" si="100"/>
        <v>diabetes</v>
      </c>
      <c r="X1338">
        <v>1966</v>
      </c>
      <c r="Y1338" t="s">
        <v>35</v>
      </c>
      <c r="Z1338">
        <v>6</v>
      </c>
      <c r="AA1338" s="11" t="str">
        <f t="shared" si="101"/>
        <v>6 Aug 1966</v>
      </c>
      <c r="AD1338" s="14" t="str">
        <f t="shared" si="102"/>
        <v>6 Aug 1966</v>
      </c>
      <c r="AE1338">
        <f t="shared" ca="1" si="103"/>
        <v>60</v>
      </c>
      <c r="AH1338" s="16">
        <v>11165.42</v>
      </c>
    </row>
    <row r="1339" spans="1:34" ht="15.6" x14ac:dyDescent="0.3">
      <c r="A1339" s="1"/>
      <c r="B1339" s="1" t="s">
        <v>3719</v>
      </c>
      <c r="C1339" s="1" t="s">
        <v>6957</v>
      </c>
      <c r="D1339" t="s">
        <v>4735</v>
      </c>
      <c r="E1339" t="s">
        <v>6958</v>
      </c>
      <c r="H1339">
        <v>2</v>
      </c>
      <c r="K1339" t="s">
        <v>2380</v>
      </c>
      <c r="L1339" t="s">
        <v>2380</v>
      </c>
      <c r="O1339">
        <v>35.86</v>
      </c>
      <c r="P1339" t="str">
        <f t="shared" si="104"/>
        <v>Obesity</v>
      </c>
      <c r="S1339">
        <v>7.93</v>
      </c>
      <c r="T1339" t="str">
        <f t="shared" si="100"/>
        <v>diabetes</v>
      </c>
      <c r="X1339">
        <v>1972</v>
      </c>
      <c r="Y1339" t="s">
        <v>20</v>
      </c>
      <c r="Z1339">
        <v>3</v>
      </c>
      <c r="AA1339" s="11" t="str">
        <f t="shared" si="101"/>
        <v>3 Sep 1972</v>
      </c>
      <c r="AD1339" s="14" t="str">
        <f t="shared" si="102"/>
        <v>3 Sep 1972</v>
      </c>
      <c r="AE1339">
        <f t="shared" ca="1" si="103"/>
        <v>54</v>
      </c>
      <c r="AH1339" s="16">
        <v>11186.2</v>
      </c>
    </row>
    <row r="1340" spans="1:34" ht="15.6" x14ac:dyDescent="0.3">
      <c r="A1340" s="1"/>
      <c r="B1340" s="1" t="s">
        <v>3720</v>
      </c>
      <c r="C1340" s="1" t="s">
        <v>4746</v>
      </c>
      <c r="D1340" t="s">
        <v>4735</v>
      </c>
      <c r="E1340" t="s">
        <v>6959</v>
      </c>
      <c r="H1340">
        <v>2</v>
      </c>
      <c r="K1340" t="s">
        <v>2380</v>
      </c>
      <c r="L1340" t="s">
        <v>2380</v>
      </c>
      <c r="O1340">
        <v>30.3</v>
      </c>
      <c r="P1340" t="str">
        <f t="shared" si="104"/>
        <v>Obesity</v>
      </c>
      <c r="S1340">
        <v>9.4499999999999993</v>
      </c>
      <c r="T1340" t="str">
        <f t="shared" si="100"/>
        <v>diabetes</v>
      </c>
      <c r="X1340">
        <v>1970</v>
      </c>
      <c r="Y1340" t="s">
        <v>18</v>
      </c>
      <c r="Z1340">
        <v>14</v>
      </c>
      <c r="AA1340" s="11" t="str">
        <f t="shared" si="101"/>
        <v>14 Jun 1970</v>
      </c>
      <c r="AD1340" s="14" t="str">
        <f t="shared" si="102"/>
        <v>14 Jun 1970</v>
      </c>
      <c r="AE1340">
        <f t="shared" ca="1" si="103"/>
        <v>56</v>
      </c>
      <c r="AH1340" s="16">
        <v>11187.66</v>
      </c>
    </row>
    <row r="1341" spans="1:34" ht="15.6" x14ac:dyDescent="0.3">
      <c r="A1341" s="1"/>
      <c r="B1341" s="1" t="s">
        <v>3721</v>
      </c>
      <c r="C1341" s="1" t="s">
        <v>6960</v>
      </c>
      <c r="D1341" t="s">
        <v>4735</v>
      </c>
      <c r="E1341" t="s">
        <v>6961</v>
      </c>
      <c r="H1341">
        <v>0</v>
      </c>
      <c r="K1341" t="s">
        <v>2380</v>
      </c>
      <c r="L1341" t="s">
        <v>2380</v>
      </c>
      <c r="O1341">
        <v>32.015000000000001</v>
      </c>
      <c r="P1341" t="str">
        <f t="shared" si="104"/>
        <v>Obesity</v>
      </c>
      <c r="S1341">
        <v>7.67</v>
      </c>
      <c r="T1341" t="str">
        <f t="shared" si="100"/>
        <v>diabetes</v>
      </c>
      <c r="X1341">
        <v>1976</v>
      </c>
      <c r="Y1341" t="s">
        <v>18</v>
      </c>
      <c r="Z1341">
        <v>28</v>
      </c>
      <c r="AA1341" s="11" t="str">
        <f t="shared" si="101"/>
        <v>28 Jun 1976</v>
      </c>
      <c r="AD1341" s="14" t="str">
        <f t="shared" si="102"/>
        <v>28 Jun 1976</v>
      </c>
      <c r="AE1341">
        <f t="shared" ca="1" si="103"/>
        <v>50</v>
      </c>
      <c r="AH1341" s="16">
        <v>11217.35</v>
      </c>
    </row>
    <row r="1342" spans="1:34" ht="15.6" x14ac:dyDescent="0.3">
      <c r="A1342" s="1"/>
      <c r="B1342" s="1" t="s">
        <v>3722</v>
      </c>
      <c r="C1342" s="1" t="s">
        <v>4865</v>
      </c>
      <c r="D1342" t="s">
        <v>5613</v>
      </c>
      <c r="E1342" t="s">
        <v>5784</v>
      </c>
      <c r="H1342">
        <v>2</v>
      </c>
      <c r="K1342" t="s">
        <v>2380</v>
      </c>
      <c r="L1342" t="s">
        <v>2380</v>
      </c>
      <c r="O1342">
        <v>25.06</v>
      </c>
      <c r="P1342" t="str">
        <f t="shared" si="104"/>
        <v>Overweight</v>
      </c>
      <c r="S1342">
        <v>10.53</v>
      </c>
      <c r="T1342" t="str">
        <f t="shared" si="100"/>
        <v>diabetes</v>
      </c>
      <c r="X1342">
        <v>1969</v>
      </c>
      <c r="Y1342" t="s">
        <v>30</v>
      </c>
      <c r="Z1342">
        <v>30</v>
      </c>
      <c r="AA1342" s="11" t="str">
        <f t="shared" si="101"/>
        <v>30 Dec 1969</v>
      </c>
      <c r="AD1342" s="14" t="str">
        <f t="shared" si="102"/>
        <v>30 Dec 1969</v>
      </c>
      <c r="AE1342">
        <f t="shared" ca="1" si="103"/>
        <v>56</v>
      </c>
      <c r="AH1342" s="16">
        <v>11244.38</v>
      </c>
    </row>
    <row r="1343" spans="1:34" ht="15.6" x14ac:dyDescent="0.3">
      <c r="A1343" s="1"/>
      <c r="B1343" s="1" t="s">
        <v>3723</v>
      </c>
      <c r="C1343" s="1" t="s">
        <v>6962</v>
      </c>
      <c r="D1343" t="s">
        <v>4735</v>
      </c>
      <c r="E1343" t="s">
        <v>5034</v>
      </c>
      <c r="H1343">
        <v>0</v>
      </c>
      <c r="K1343" t="s">
        <v>2380</v>
      </c>
      <c r="L1343" t="s">
        <v>2380</v>
      </c>
      <c r="O1343">
        <v>18.829999999999998</v>
      </c>
      <c r="P1343" t="str">
        <f t="shared" si="104"/>
        <v>Normal Weight</v>
      </c>
      <c r="S1343">
        <v>10.08</v>
      </c>
      <c r="T1343" t="str">
        <f t="shared" si="100"/>
        <v>diabetes</v>
      </c>
      <c r="X1343">
        <v>1989</v>
      </c>
      <c r="Y1343" t="s">
        <v>30</v>
      </c>
      <c r="Z1343">
        <v>17</v>
      </c>
      <c r="AA1343" s="11" t="str">
        <f t="shared" si="101"/>
        <v>17 Dec 1989</v>
      </c>
      <c r="AD1343" s="14" t="str">
        <f t="shared" si="102"/>
        <v>17 Dec 1989</v>
      </c>
      <c r="AE1343">
        <f t="shared" ca="1" si="103"/>
        <v>36</v>
      </c>
      <c r="AH1343" s="16">
        <v>11250.43</v>
      </c>
    </row>
    <row r="1344" spans="1:34" ht="15.6" x14ac:dyDescent="0.3">
      <c r="A1344" s="1"/>
      <c r="B1344" s="1" t="s">
        <v>3724</v>
      </c>
      <c r="C1344" s="1" t="s">
        <v>6963</v>
      </c>
      <c r="D1344" t="s">
        <v>4735</v>
      </c>
      <c r="E1344" t="s">
        <v>6964</v>
      </c>
      <c r="H1344">
        <v>1</v>
      </c>
      <c r="K1344" t="s">
        <v>2380</v>
      </c>
      <c r="L1344" t="s">
        <v>2380</v>
      </c>
      <c r="O1344">
        <v>47.52</v>
      </c>
      <c r="P1344" t="str">
        <f t="shared" si="104"/>
        <v>Obesity</v>
      </c>
      <c r="S1344">
        <v>11.39</v>
      </c>
      <c r="T1344" t="str">
        <f t="shared" si="100"/>
        <v>diabetes</v>
      </c>
      <c r="X1344">
        <v>1969</v>
      </c>
      <c r="Y1344" t="s">
        <v>35</v>
      </c>
      <c r="Z1344">
        <v>20</v>
      </c>
      <c r="AA1344" s="11" t="str">
        <f t="shared" si="101"/>
        <v>20 Aug 1969</v>
      </c>
      <c r="AD1344" s="14" t="str">
        <f t="shared" si="102"/>
        <v>20 Aug 1969</v>
      </c>
      <c r="AE1344">
        <f t="shared" ca="1" si="103"/>
        <v>57</v>
      </c>
      <c r="AH1344" s="16">
        <v>11253.42</v>
      </c>
    </row>
    <row r="1345" spans="1:34" ht="15.6" x14ac:dyDescent="0.3">
      <c r="A1345" s="1"/>
      <c r="B1345" s="1" t="s">
        <v>3725</v>
      </c>
      <c r="C1345" s="1" t="s">
        <v>6965</v>
      </c>
      <c r="D1345" t="s">
        <v>5613</v>
      </c>
      <c r="E1345" t="s">
        <v>5831</v>
      </c>
      <c r="H1345">
        <v>0</v>
      </c>
      <c r="K1345" t="s">
        <v>2380</v>
      </c>
      <c r="L1345" t="s">
        <v>2380</v>
      </c>
      <c r="O1345">
        <v>37.82</v>
      </c>
      <c r="P1345" t="str">
        <f t="shared" si="104"/>
        <v>Obesity</v>
      </c>
      <c r="S1345">
        <v>6.36</v>
      </c>
      <c r="T1345" t="str">
        <f t="shared" si="100"/>
        <v>Prediabetes</v>
      </c>
      <c r="X1345">
        <v>1981</v>
      </c>
      <c r="Y1345" t="s">
        <v>37</v>
      </c>
      <c r="Z1345">
        <v>2</v>
      </c>
      <c r="AA1345" s="11" t="str">
        <f t="shared" si="101"/>
        <v>2 Oct 1981</v>
      </c>
      <c r="AD1345" s="14" t="str">
        <f>CONCATENATE(Z1345," ",Y1345," ",X1345)</f>
        <v>2 Oct 1981</v>
      </c>
      <c r="AE1345">
        <f t="shared" ca="1" si="103"/>
        <v>45</v>
      </c>
      <c r="AH1345" s="16">
        <v>11255.29</v>
      </c>
    </row>
    <row r="1346" spans="1:34" ht="15.6" x14ac:dyDescent="0.3">
      <c r="A1346" s="1"/>
      <c r="B1346" s="1" t="s">
        <v>3726</v>
      </c>
      <c r="C1346" s="1" t="s">
        <v>6966</v>
      </c>
      <c r="D1346" t="s">
        <v>4732</v>
      </c>
      <c r="E1346" t="s">
        <v>6967</v>
      </c>
      <c r="H1346">
        <v>0</v>
      </c>
      <c r="K1346" t="s">
        <v>2380</v>
      </c>
      <c r="L1346" t="s">
        <v>2380</v>
      </c>
      <c r="O1346">
        <v>44.16</v>
      </c>
      <c r="P1346" t="str">
        <f t="shared" si="104"/>
        <v>Obesity</v>
      </c>
      <c r="S1346">
        <v>5.31</v>
      </c>
      <c r="T1346" t="str">
        <f t="shared" si="100"/>
        <v>normal</v>
      </c>
      <c r="X1346">
        <v>1969</v>
      </c>
      <c r="Y1346" t="s">
        <v>37</v>
      </c>
      <c r="Z1346">
        <v>11</v>
      </c>
      <c r="AA1346" s="11" t="str">
        <f t="shared" si="101"/>
        <v>11 Oct 1969</v>
      </c>
      <c r="AD1346" s="14" t="str">
        <f t="shared" ref="AD1346:AD1409" si="105">CONCATENATE(Z1346," ",Y1346," ",X1346)</f>
        <v>11 Oct 1969</v>
      </c>
      <c r="AE1346">
        <f t="shared" ca="1" si="103"/>
        <v>57</v>
      </c>
      <c r="AH1346" s="16">
        <v>11264.54</v>
      </c>
    </row>
    <row r="1347" spans="1:34" ht="15.6" x14ac:dyDescent="0.3">
      <c r="A1347" s="1"/>
      <c r="B1347" s="1" t="s">
        <v>3727</v>
      </c>
      <c r="C1347" s="1" t="s">
        <v>6968</v>
      </c>
      <c r="D1347" t="s">
        <v>5613</v>
      </c>
      <c r="E1347" t="s">
        <v>6969</v>
      </c>
      <c r="H1347">
        <v>1</v>
      </c>
      <c r="K1347" t="s">
        <v>2380</v>
      </c>
      <c r="L1347" t="s">
        <v>2380</v>
      </c>
      <c r="O1347">
        <v>37.049999999999997</v>
      </c>
      <c r="P1347" t="str">
        <f t="shared" si="104"/>
        <v>Obesity</v>
      </c>
      <c r="S1347">
        <v>4.74</v>
      </c>
      <c r="T1347" t="str">
        <f t="shared" si="100"/>
        <v>normal</v>
      </c>
      <c r="X1347">
        <v>1971</v>
      </c>
      <c r="Y1347" t="s">
        <v>30</v>
      </c>
      <c r="Z1347">
        <v>26</v>
      </c>
      <c r="AA1347" s="11" t="str">
        <f t="shared" si="101"/>
        <v>26 Dec 1971</v>
      </c>
      <c r="AD1347" s="14" t="str">
        <f t="shared" si="105"/>
        <v>26 Dec 1971</v>
      </c>
      <c r="AE1347">
        <f t="shared" ca="1" si="103"/>
        <v>54</v>
      </c>
      <c r="AH1347" s="16">
        <v>11265.71</v>
      </c>
    </row>
    <row r="1348" spans="1:34" ht="15.6" x14ac:dyDescent="0.3">
      <c r="A1348" s="1"/>
      <c r="B1348" s="1" t="s">
        <v>3728</v>
      </c>
      <c r="C1348" s="1" t="s">
        <v>6970</v>
      </c>
      <c r="D1348" t="s">
        <v>4732</v>
      </c>
      <c r="E1348" t="s">
        <v>5509</v>
      </c>
      <c r="H1348">
        <v>0</v>
      </c>
      <c r="K1348" t="s">
        <v>2380</v>
      </c>
      <c r="L1348" t="s">
        <v>2380</v>
      </c>
      <c r="O1348">
        <v>18.66</v>
      </c>
      <c r="P1348" t="str">
        <f t="shared" si="104"/>
        <v>Normal Weight</v>
      </c>
      <c r="S1348">
        <v>11.35</v>
      </c>
      <c r="T1348" t="str">
        <f t="shared" si="100"/>
        <v>diabetes</v>
      </c>
      <c r="X1348">
        <v>2004</v>
      </c>
      <c r="Y1348" t="s">
        <v>37</v>
      </c>
      <c r="Z1348">
        <v>4</v>
      </c>
      <c r="AA1348" s="11" t="str">
        <f t="shared" si="101"/>
        <v>4 Oct 2004</v>
      </c>
      <c r="AD1348" s="14" t="str">
        <f t="shared" si="105"/>
        <v>4 Oct 2004</v>
      </c>
      <c r="AE1348">
        <f t="shared" ca="1" si="103"/>
        <v>22</v>
      </c>
      <c r="AH1348" s="16">
        <v>11272.33</v>
      </c>
    </row>
    <row r="1349" spans="1:34" ht="15.6" x14ac:dyDescent="0.3">
      <c r="A1349" s="1"/>
      <c r="B1349" s="1" t="s">
        <v>3729</v>
      </c>
      <c r="C1349" s="1" t="s">
        <v>6971</v>
      </c>
      <c r="D1349" t="s">
        <v>4735</v>
      </c>
      <c r="E1349" t="s">
        <v>4930</v>
      </c>
      <c r="H1349">
        <v>1</v>
      </c>
      <c r="K1349" t="s">
        <v>2380</v>
      </c>
      <c r="L1349" t="s">
        <v>2380</v>
      </c>
      <c r="O1349">
        <v>36.200000000000003</v>
      </c>
      <c r="P1349" t="str">
        <f t="shared" si="104"/>
        <v>Obesity</v>
      </c>
      <c r="S1349">
        <v>6.81</v>
      </c>
      <c r="T1349" t="str">
        <f t="shared" si="100"/>
        <v>diabetes</v>
      </c>
      <c r="X1349">
        <v>1967</v>
      </c>
      <c r="Y1349" t="s">
        <v>18</v>
      </c>
      <c r="Z1349">
        <v>14</v>
      </c>
      <c r="AA1349" s="11" t="str">
        <f t="shared" si="101"/>
        <v>14 Jun 1967</v>
      </c>
      <c r="AD1349" s="14" t="str">
        <f t="shared" si="105"/>
        <v>14 Jun 1967</v>
      </c>
      <c r="AE1349">
        <f t="shared" ca="1" si="103"/>
        <v>59</v>
      </c>
      <c r="AH1349" s="16">
        <v>11286.54</v>
      </c>
    </row>
    <row r="1350" spans="1:34" ht="15.6" x14ac:dyDescent="0.3">
      <c r="A1350" s="1"/>
      <c r="B1350" s="1" t="s">
        <v>3730</v>
      </c>
      <c r="C1350" s="1" t="s">
        <v>6972</v>
      </c>
      <c r="D1350" t="s">
        <v>4732</v>
      </c>
      <c r="E1350" t="s">
        <v>6973</v>
      </c>
      <c r="H1350">
        <v>0</v>
      </c>
      <c r="K1350" t="s">
        <v>2380</v>
      </c>
      <c r="L1350" t="s">
        <v>2380</v>
      </c>
      <c r="O1350">
        <v>18.87</v>
      </c>
      <c r="P1350" t="str">
        <f t="shared" si="104"/>
        <v>Normal Weight</v>
      </c>
      <c r="S1350">
        <v>8.06</v>
      </c>
      <c r="T1350" t="str">
        <f t="shared" ref="T1350:T1413" si="106">IF(S1350&lt;5.7,"normal",IF(S1350&lt;6.5,"Prediabetes",IF(S1350&gt;6.5,"diabetes")))</f>
        <v>diabetes</v>
      </c>
      <c r="X1350">
        <v>1970</v>
      </c>
      <c r="Y1350" t="s">
        <v>18</v>
      </c>
      <c r="Z1350">
        <v>22</v>
      </c>
      <c r="AA1350" s="11" t="str">
        <f t="shared" ref="AA1350:AA1413" si="107">CONCATENATE(Z1350," ",Y1350," ", X1350)</f>
        <v>22 Jun 1970</v>
      </c>
      <c r="AD1350" s="14" t="str">
        <f t="shared" si="105"/>
        <v>22 Jun 1970</v>
      </c>
      <c r="AE1350">
        <f t="shared" ref="AE1350:AE1413" ca="1" si="108">DATEDIF(AD1350,TODAY(),"y")</f>
        <v>56</v>
      </c>
      <c r="AH1350" s="16">
        <v>11289.11</v>
      </c>
    </row>
    <row r="1351" spans="1:34" ht="15.6" x14ac:dyDescent="0.3">
      <c r="A1351" s="1"/>
      <c r="B1351" s="1" t="s">
        <v>3731</v>
      </c>
      <c r="C1351" s="1" t="s">
        <v>6974</v>
      </c>
      <c r="D1351" t="s">
        <v>4735</v>
      </c>
      <c r="E1351" t="s">
        <v>5084</v>
      </c>
      <c r="H1351">
        <v>1</v>
      </c>
      <c r="K1351" t="s">
        <v>2380</v>
      </c>
      <c r="L1351" t="s">
        <v>2380</v>
      </c>
      <c r="O1351">
        <v>32.299999999999997</v>
      </c>
      <c r="P1351" t="str">
        <f t="shared" ref="P1351:P1414" si="109">IF(O1351&lt;18.5,"Underweight",IF(O1351&lt;25,"Normal Weight",IF(O1351&lt;30,"Overweight","Obesity")))</f>
        <v>Obesity</v>
      </c>
      <c r="S1351">
        <v>6.74</v>
      </c>
      <c r="T1351" t="str">
        <f t="shared" si="106"/>
        <v>diabetes</v>
      </c>
      <c r="X1351">
        <v>1988</v>
      </c>
      <c r="Y1351" t="s">
        <v>15</v>
      </c>
      <c r="Z1351">
        <v>14</v>
      </c>
      <c r="AA1351" s="11" t="str">
        <f t="shared" si="107"/>
        <v>14 Nov 1988</v>
      </c>
      <c r="AD1351" s="14" t="str">
        <f t="shared" si="105"/>
        <v>14 Nov 1988</v>
      </c>
      <c r="AE1351">
        <f t="shared" ca="1" si="108"/>
        <v>37</v>
      </c>
      <c r="AH1351" s="16">
        <v>11294.57</v>
      </c>
    </row>
    <row r="1352" spans="1:34" ht="15.6" x14ac:dyDescent="0.3">
      <c r="A1352" s="1"/>
      <c r="B1352" s="1" t="s">
        <v>3732</v>
      </c>
      <c r="C1352" s="1" t="s">
        <v>6975</v>
      </c>
      <c r="D1352" t="s">
        <v>4732</v>
      </c>
      <c r="E1352" t="s">
        <v>6976</v>
      </c>
      <c r="H1352">
        <v>2</v>
      </c>
      <c r="K1352" t="s">
        <v>2380</v>
      </c>
      <c r="L1352" t="s">
        <v>2380</v>
      </c>
      <c r="O1352">
        <v>22.64</v>
      </c>
      <c r="P1352" t="str">
        <f t="shared" si="109"/>
        <v>Normal Weight</v>
      </c>
      <c r="S1352">
        <v>6.54</v>
      </c>
      <c r="T1352" t="str">
        <f t="shared" si="106"/>
        <v>diabetes</v>
      </c>
      <c r="X1352">
        <v>1972</v>
      </c>
      <c r="Y1352" t="s">
        <v>20</v>
      </c>
      <c r="Z1352">
        <v>25</v>
      </c>
      <c r="AA1352" s="11" t="str">
        <f t="shared" si="107"/>
        <v>25 Sep 1972</v>
      </c>
      <c r="AD1352" s="14" t="str">
        <f t="shared" si="105"/>
        <v>25 Sep 1972</v>
      </c>
      <c r="AE1352">
        <f t="shared" ca="1" si="108"/>
        <v>54</v>
      </c>
      <c r="AH1352" s="16">
        <v>11299.34</v>
      </c>
    </row>
    <row r="1353" spans="1:34" ht="15.6" x14ac:dyDescent="0.3">
      <c r="A1353" s="1"/>
      <c r="B1353" s="1" t="s">
        <v>3733</v>
      </c>
      <c r="C1353" s="1" t="s">
        <v>6977</v>
      </c>
      <c r="D1353" t="s">
        <v>5613</v>
      </c>
      <c r="E1353" t="s">
        <v>5511</v>
      </c>
      <c r="H1353">
        <v>0</v>
      </c>
      <c r="K1353" t="s">
        <v>2380</v>
      </c>
      <c r="L1353" t="s">
        <v>2380</v>
      </c>
      <c r="O1353">
        <v>28.69</v>
      </c>
      <c r="P1353" t="str">
        <f t="shared" si="109"/>
        <v>Overweight</v>
      </c>
      <c r="S1353">
        <v>5.4</v>
      </c>
      <c r="T1353" t="str">
        <f t="shared" si="106"/>
        <v>normal</v>
      </c>
      <c r="X1353">
        <v>1968</v>
      </c>
      <c r="Y1353" t="s">
        <v>37</v>
      </c>
      <c r="Z1353">
        <v>6</v>
      </c>
      <c r="AA1353" s="11" t="str">
        <f t="shared" si="107"/>
        <v>6 Oct 1968</v>
      </c>
      <c r="AD1353" s="14" t="str">
        <f t="shared" si="105"/>
        <v>6 Oct 1968</v>
      </c>
      <c r="AE1353">
        <f t="shared" ca="1" si="108"/>
        <v>58</v>
      </c>
      <c r="AH1353" s="16">
        <v>11305.93</v>
      </c>
    </row>
    <row r="1354" spans="1:34" ht="15.6" x14ac:dyDescent="0.3">
      <c r="A1354" s="1"/>
      <c r="B1354" s="1" t="s">
        <v>3734</v>
      </c>
      <c r="C1354" s="1" t="s">
        <v>6978</v>
      </c>
      <c r="D1354" t="s">
        <v>4735</v>
      </c>
      <c r="E1354" t="s">
        <v>6979</v>
      </c>
      <c r="H1354">
        <v>0</v>
      </c>
      <c r="K1354" t="s">
        <v>2380</v>
      </c>
      <c r="L1354" t="s">
        <v>2380</v>
      </c>
      <c r="O1354">
        <v>28.16</v>
      </c>
      <c r="P1354" t="str">
        <f t="shared" si="109"/>
        <v>Overweight</v>
      </c>
      <c r="S1354">
        <v>5.58</v>
      </c>
      <c r="T1354" t="str">
        <f t="shared" si="106"/>
        <v>normal</v>
      </c>
      <c r="X1354">
        <v>1963</v>
      </c>
      <c r="Y1354" t="s">
        <v>15</v>
      </c>
      <c r="Z1354">
        <v>22</v>
      </c>
      <c r="AA1354" s="11" t="str">
        <f t="shared" si="107"/>
        <v>22 Nov 1963</v>
      </c>
      <c r="AD1354" s="14" t="str">
        <f t="shared" si="105"/>
        <v>22 Nov 1963</v>
      </c>
      <c r="AE1354">
        <f t="shared" ca="1" si="108"/>
        <v>62</v>
      </c>
      <c r="AH1354" s="16">
        <v>11312.33</v>
      </c>
    </row>
    <row r="1355" spans="1:34" ht="15.6" x14ac:dyDescent="0.3">
      <c r="A1355" s="1"/>
      <c r="B1355" s="1" t="s">
        <v>3735</v>
      </c>
      <c r="C1355" s="1" t="s">
        <v>5302</v>
      </c>
      <c r="D1355" t="s">
        <v>4732</v>
      </c>
      <c r="E1355" t="s">
        <v>6980</v>
      </c>
      <c r="H1355">
        <v>1</v>
      </c>
      <c r="K1355" t="s">
        <v>2380</v>
      </c>
      <c r="L1355" t="s">
        <v>2380</v>
      </c>
      <c r="O1355">
        <v>45.54</v>
      </c>
      <c r="P1355" t="str">
        <f t="shared" si="109"/>
        <v>Obesity</v>
      </c>
      <c r="S1355">
        <v>5.84</v>
      </c>
      <c r="T1355" t="str">
        <f t="shared" si="106"/>
        <v>Prediabetes</v>
      </c>
      <c r="X1355">
        <v>1995</v>
      </c>
      <c r="Y1355" t="s">
        <v>30</v>
      </c>
      <c r="Z1355">
        <v>10</v>
      </c>
      <c r="AA1355" s="11" t="str">
        <f t="shared" si="107"/>
        <v>10 Dec 1995</v>
      </c>
      <c r="AD1355" s="14" t="str">
        <f t="shared" si="105"/>
        <v>10 Dec 1995</v>
      </c>
      <c r="AE1355">
        <f t="shared" ca="1" si="108"/>
        <v>30</v>
      </c>
      <c r="AH1355" s="16">
        <v>11318.57</v>
      </c>
    </row>
    <row r="1356" spans="1:34" ht="15.6" x14ac:dyDescent="0.3">
      <c r="A1356" s="1"/>
      <c r="B1356" s="1" t="s">
        <v>3736</v>
      </c>
      <c r="C1356" s="1" t="s">
        <v>6981</v>
      </c>
      <c r="D1356" t="s">
        <v>4735</v>
      </c>
      <c r="E1356" t="s">
        <v>5448</v>
      </c>
      <c r="H1356">
        <v>0</v>
      </c>
      <c r="K1356" t="s">
        <v>2380</v>
      </c>
      <c r="L1356" t="s">
        <v>2380</v>
      </c>
      <c r="O1356">
        <v>28.7</v>
      </c>
      <c r="P1356" t="str">
        <f t="shared" si="109"/>
        <v>Overweight</v>
      </c>
      <c r="S1356">
        <v>4.2</v>
      </c>
      <c r="T1356" t="str">
        <f t="shared" si="106"/>
        <v>normal</v>
      </c>
      <c r="X1356">
        <v>1963</v>
      </c>
      <c r="Y1356" t="s">
        <v>10</v>
      </c>
      <c r="Z1356">
        <v>11</v>
      </c>
      <c r="AA1356" s="11" t="str">
        <f t="shared" si="107"/>
        <v>11 Jul 1963</v>
      </c>
      <c r="AD1356" s="14" t="str">
        <f t="shared" si="105"/>
        <v>11 Jul 1963</v>
      </c>
      <c r="AE1356">
        <f t="shared" ca="1" si="108"/>
        <v>63</v>
      </c>
      <c r="AH1356" s="16">
        <v>11319.12</v>
      </c>
    </row>
    <row r="1357" spans="1:34" ht="15.6" x14ac:dyDescent="0.3">
      <c r="A1357" s="1"/>
      <c r="B1357" s="1" t="s">
        <v>3737</v>
      </c>
      <c r="C1357" s="1" t="s">
        <v>6982</v>
      </c>
      <c r="D1357" t="s">
        <v>4732</v>
      </c>
      <c r="E1357" t="s">
        <v>6983</v>
      </c>
      <c r="H1357">
        <v>0</v>
      </c>
      <c r="K1357" t="s">
        <v>2380</v>
      </c>
      <c r="L1357" t="s">
        <v>2380</v>
      </c>
      <c r="O1357">
        <v>27.74</v>
      </c>
      <c r="P1357" t="str">
        <f t="shared" si="109"/>
        <v>Overweight</v>
      </c>
      <c r="S1357">
        <v>6.06</v>
      </c>
      <c r="T1357" t="str">
        <f t="shared" si="106"/>
        <v>Prediabetes</v>
      </c>
      <c r="X1357">
        <v>2002</v>
      </c>
      <c r="Y1357" t="s">
        <v>20</v>
      </c>
      <c r="Z1357">
        <v>20</v>
      </c>
      <c r="AA1357" s="11" t="str">
        <f t="shared" si="107"/>
        <v>20 Sep 2002</v>
      </c>
      <c r="AD1357" s="14" t="str">
        <f t="shared" si="105"/>
        <v>20 Sep 2002</v>
      </c>
      <c r="AE1357">
        <f t="shared" ca="1" si="108"/>
        <v>24</v>
      </c>
      <c r="AH1357" s="16">
        <v>11321.49</v>
      </c>
    </row>
    <row r="1358" spans="1:34" ht="15.6" x14ac:dyDescent="0.3">
      <c r="A1358" s="1"/>
      <c r="B1358" s="1" t="s">
        <v>3738</v>
      </c>
      <c r="C1358" s="1" t="s">
        <v>5382</v>
      </c>
      <c r="D1358" t="s">
        <v>4732</v>
      </c>
      <c r="E1358" t="s">
        <v>6984</v>
      </c>
      <c r="H1358">
        <v>0</v>
      </c>
      <c r="K1358" t="s">
        <v>2380</v>
      </c>
      <c r="L1358" t="s">
        <v>2380</v>
      </c>
      <c r="O1358">
        <v>36.954999999999998</v>
      </c>
      <c r="P1358" t="str">
        <f t="shared" si="109"/>
        <v>Obesity</v>
      </c>
      <c r="S1358">
        <v>7.57</v>
      </c>
      <c r="T1358" t="str">
        <f t="shared" si="106"/>
        <v>diabetes</v>
      </c>
      <c r="X1358">
        <v>1989</v>
      </c>
      <c r="Y1358" t="s">
        <v>35</v>
      </c>
      <c r="Z1358">
        <v>19</v>
      </c>
      <c r="AA1358" s="11" t="str">
        <f t="shared" si="107"/>
        <v>19 Aug 1989</v>
      </c>
      <c r="AD1358" s="14" t="str">
        <f t="shared" si="105"/>
        <v>19 Aug 1989</v>
      </c>
      <c r="AE1358">
        <f t="shared" ca="1" si="108"/>
        <v>37</v>
      </c>
      <c r="AH1358" s="16">
        <v>11326.71</v>
      </c>
    </row>
    <row r="1359" spans="1:34" ht="15.6" x14ac:dyDescent="0.3">
      <c r="A1359" s="1"/>
      <c r="B1359" s="1" t="s">
        <v>3739</v>
      </c>
      <c r="C1359" s="1" t="s">
        <v>6714</v>
      </c>
      <c r="D1359" t="s">
        <v>4732</v>
      </c>
      <c r="E1359" t="s">
        <v>6985</v>
      </c>
      <c r="H1359">
        <v>0</v>
      </c>
      <c r="K1359" t="s">
        <v>2380</v>
      </c>
      <c r="L1359" t="s">
        <v>2380</v>
      </c>
      <c r="O1359">
        <v>30.69</v>
      </c>
      <c r="P1359" t="str">
        <f t="shared" si="109"/>
        <v>Obesity</v>
      </c>
      <c r="S1359">
        <v>6.15</v>
      </c>
      <c r="T1359" t="str">
        <f t="shared" si="106"/>
        <v>Prediabetes</v>
      </c>
      <c r="X1359">
        <v>1968</v>
      </c>
      <c r="Y1359" t="s">
        <v>15</v>
      </c>
      <c r="Z1359">
        <v>2</v>
      </c>
      <c r="AA1359" s="11" t="str">
        <f t="shared" si="107"/>
        <v>2 Nov 1968</v>
      </c>
      <c r="AD1359" s="14" t="str">
        <f t="shared" si="105"/>
        <v>2 Nov 1968</v>
      </c>
      <c r="AE1359">
        <f t="shared" ca="1" si="108"/>
        <v>57</v>
      </c>
      <c r="AH1359" s="16">
        <v>11344.32</v>
      </c>
    </row>
    <row r="1360" spans="1:34" ht="15.6" x14ac:dyDescent="0.3">
      <c r="A1360" s="1"/>
      <c r="B1360" s="1" t="s">
        <v>3740</v>
      </c>
      <c r="C1360" s="1" t="s">
        <v>6986</v>
      </c>
      <c r="D1360" t="s">
        <v>4732</v>
      </c>
      <c r="E1360" t="s">
        <v>6987</v>
      </c>
      <c r="H1360">
        <v>0</v>
      </c>
      <c r="K1360" t="s">
        <v>2380</v>
      </c>
      <c r="L1360" t="s">
        <v>2380</v>
      </c>
      <c r="O1360">
        <v>24.984999999999999</v>
      </c>
      <c r="P1360" t="str">
        <f t="shared" si="109"/>
        <v>Normal Weight</v>
      </c>
      <c r="S1360">
        <v>4.5599999999999996</v>
      </c>
      <c r="T1360" t="str">
        <f t="shared" si="106"/>
        <v>normal</v>
      </c>
      <c r="X1360">
        <v>1964</v>
      </c>
      <c r="Y1360" t="s">
        <v>10</v>
      </c>
      <c r="Z1360">
        <v>12</v>
      </c>
      <c r="AA1360" s="11" t="str">
        <f t="shared" si="107"/>
        <v>12 Jul 1964</v>
      </c>
      <c r="AD1360" s="14" t="str">
        <f t="shared" si="105"/>
        <v>12 Jul 1964</v>
      </c>
      <c r="AE1360">
        <f t="shared" ca="1" si="108"/>
        <v>62</v>
      </c>
      <c r="AH1360" s="16">
        <v>11345.52</v>
      </c>
    </row>
    <row r="1361" spans="1:34" ht="15.6" x14ac:dyDescent="0.3">
      <c r="A1361" s="1"/>
      <c r="B1361" s="1" t="s">
        <v>3741</v>
      </c>
      <c r="C1361" s="1" t="s">
        <v>6988</v>
      </c>
      <c r="D1361" t="s">
        <v>4732</v>
      </c>
      <c r="E1361" t="s">
        <v>6989</v>
      </c>
      <c r="H1361">
        <v>1</v>
      </c>
      <c r="K1361" t="s">
        <v>2380</v>
      </c>
      <c r="L1361" t="s">
        <v>2380</v>
      </c>
      <c r="O1361">
        <v>39.42</v>
      </c>
      <c r="P1361" t="str">
        <f t="shared" si="109"/>
        <v>Obesity</v>
      </c>
      <c r="S1361">
        <v>4.72</v>
      </c>
      <c r="T1361" t="str">
        <f t="shared" si="106"/>
        <v>normal</v>
      </c>
      <c r="X1361">
        <v>1965</v>
      </c>
      <c r="Y1361" t="s">
        <v>15</v>
      </c>
      <c r="Z1361">
        <v>29</v>
      </c>
      <c r="AA1361" s="11" t="str">
        <f t="shared" si="107"/>
        <v>29 Nov 1965</v>
      </c>
      <c r="AD1361" s="14" t="str">
        <f t="shared" si="105"/>
        <v>29 Nov 1965</v>
      </c>
      <c r="AE1361">
        <f t="shared" ca="1" si="108"/>
        <v>60</v>
      </c>
      <c r="AH1361" s="16">
        <v>11353.23</v>
      </c>
    </row>
    <row r="1362" spans="1:34" ht="15.6" x14ac:dyDescent="0.3">
      <c r="A1362" s="1"/>
      <c r="B1362" s="1" t="s">
        <v>3742</v>
      </c>
      <c r="C1362" s="1" t="s">
        <v>6990</v>
      </c>
      <c r="D1362" t="s">
        <v>4735</v>
      </c>
      <c r="E1362" t="s">
        <v>5819</v>
      </c>
      <c r="H1362">
        <v>0</v>
      </c>
      <c r="K1362" t="s">
        <v>2380</v>
      </c>
      <c r="L1362" t="s">
        <v>2380</v>
      </c>
      <c r="O1362">
        <v>16.8</v>
      </c>
      <c r="P1362" t="str">
        <f t="shared" si="109"/>
        <v>Underweight</v>
      </c>
      <c r="S1362">
        <v>7.98</v>
      </c>
      <c r="T1362" t="str">
        <f t="shared" si="106"/>
        <v>diabetes</v>
      </c>
      <c r="X1362">
        <v>1965</v>
      </c>
      <c r="Y1362" t="s">
        <v>20</v>
      </c>
      <c r="Z1362">
        <v>26</v>
      </c>
      <c r="AA1362" s="11" t="str">
        <f t="shared" si="107"/>
        <v>26 Sep 1965</v>
      </c>
      <c r="AD1362" s="14" t="str">
        <f t="shared" si="105"/>
        <v>26 Sep 1965</v>
      </c>
      <c r="AE1362">
        <f t="shared" ca="1" si="108"/>
        <v>61</v>
      </c>
      <c r="AH1362" s="16">
        <v>11356.66</v>
      </c>
    </row>
    <row r="1363" spans="1:34" ht="15.6" x14ac:dyDescent="0.3">
      <c r="A1363" s="1"/>
      <c r="B1363" s="1" t="s">
        <v>3743</v>
      </c>
      <c r="C1363" s="1" t="s">
        <v>6991</v>
      </c>
      <c r="D1363" t="s">
        <v>4732</v>
      </c>
      <c r="E1363" t="s">
        <v>6992</v>
      </c>
      <c r="H1363">
        <v>1</v>
      </c>
      <c r="K1363" t="s">
        <v>2380</v>
      </c>
      <c r="L1363" t="s">
        <v>2380</v>
      </c>
      <c r="O1363">
        <v>23.274999999999999</v>
      </c>
      <c r="P1363" t="str">
        <f t="shared" si="109"/>
        <v>Normal Weight</v>
      </c>
      <c r="S1363">
        <v>6.26</v>
      </c>
      <c r="T1363" t="str">
        <f t="shared" si="106"/>
        <v>Prediabetes</v>
      </c>
      <c r="X1363">
        <v>1964</v>
      </c>
      <c r="Y1363" t="s">
        <v>10</v>
      </c>
      <c r="Z1363">
        <v>4</v>
      </c>
      <c r="AA1363" s="11" t="str">
        <f t="shared" si="107"/>
        <v>4 Jul 1964</v>
      </c>
      <c r="AD1363" s="14" t="str">
        <f t="shared" si="105"/>
        <v>4 Jul 1964</v>
      </c>
      <c r="AE1363">
        <f t="shared" ca="1" si="108"/>
        <v>62</v>
      </c>
      <c r="AH1363" s="16">
        <v>11362.76</v>
      </c>
    </row>
    <row r="1364" spans="1:34" ht="15.6" x14ac:dyDescent="0.3">
      <c r="A1364" s="1"/>
      <c r="B1364" s="1" t="s">
        <v>3744</v>
      </c>
      <c r="C1364" s="1" t="s">
        <v>4993</v>
      </c>
      <c r="D1364" t="s">
        <v>4732</v>
      </c>
      <c r="E1364" t="s">
        <v>6993</v>
      </c>
      <c r="H1364">
        <v>1</v>
      </c>
      <c r="K1364" t="s">
        <v>2380</v>
      </c>
      <c r="L1364" t="s">
        <v>2380</v>
      </c>
      <c r="O1364">
        <v>22.8</v>
      </c>
      <c r="P1364" t="str">
        <f t="shared" si="109"/>
        <v>Normal Weight</v>
      </c>
      <c r="S1364">
        <v>4.29</v>
      </c>
      <c r="T1364" t="str">
        <f t="shared" si="106"/>
        <v>normal</v>
      </c>
      <c r="X1364">
        <v>1964</v>
      </c>
      <c r="Y1364" t="s">
        <v>10</v>
      </c>
      <c r="Z1364">
        <v>3</v>
      </c>
      <c r="AA1364" s="11" t="str">
        <f t="shared" si="107"/>
        <v>3 Jul 1964</v>
      </c>
      <c r="AD1364" s="14" t="str">
        <f t="shared" si="105"/>
        <v>3 Jul 1964</v>
      </c>
      <c r="AE1364">
        <f t="shared" ca="1" si="108"/>
        <v>62</v>
      </c>
      <c r="AH1364" s="16">
        <v>11363.28</v>
      </c>
    </row>
    <row r="1365" spans="1:34" ht="15.6" x14ac:dyDescent="0.3">
      <c r="A1365" s="1"/>
      <c r="B1365" s="1" t="s">
        <v>3745</v>
      </c>
      <c r="C1365" s="1" t="s">
        <v>6994</v>
      </c>
      <c r="D1365" t="s">
        <v>4735</v>
      </c>
      <c r="E1365" t="s">
        <v>6995</v>
      </c>
      <c r="H1365">
        <v>2</v>
      </c>
      <c r="K1365" t="s">
        <v>2380</v>
      </c>
      <c r="L1365" t="s">
        <v>2380</v>
      </c>
      <c r="O1365">
        <v>24.3</v>
      </c>
      <c r="P1365" t="str">
        <f t="shared" si="109"/>
        <v>Normal Weight</v>
      </c>
      <c r="S1365">
        <v>5.43</v>
      </c>
      <c r="T1365" t="str">
        <f t="shared" si="106"/>
        <v>normal</v>
      </c>
      <c r="X1365">
        <v>1964</v>
      </c>
      <c r="Y1365" t="s">
        <v>30</v>
      </c>
      <c r="Z1365">
        <v>13</v>
      </c>
      <c r="AA1365" s="11" t="str">
        <f t="shared" si="107"/>
        <v>13 Dec 1964</v>
      </c>
      <c r="AD1365" s="14" t="str">
        <f t="shared" si="105"/>
        <v>13 Dec 1964</v>
      </c>
      <c r="AE1365">
        <f t="shared" ca="1" si="108"/>
        <v>61</v>
      </c>
      <c r="AH1365" s="16">
        <v>11365.95</v>
      </c>
    </row>
    <row r="1366" spans="1:34" ht="15.6" x14ac:dyDescent="0.3">
      <c r="A1366" s="1"/>
      <c r="B1366" s="1" t="s">
        <v>3746</v>
      </c>
      <c r="C1366" s="1" t="s">
        <v>6996</v>
      </c>
      <c r="D1366" t="s">
        <v>4735</v>
      </c>
      <c r="E1366" t="s">
        <v>6997</v>
      </c>
      <c r="H1366">
        <v>1</v>
      </c>
      <c r="K1366" t="s">
        <v>2380</v>
      </c>
      <c r="L1366" t="s">
        <v>2380</v>
      </c>
      <c r="O1366">
        <v>25.13</v>
      </c>
      <c r="P1366" t="str">
        <f t="shared" si="109"/>
        <v>Overweight</v>
      </c>
      <c r="S1366">
        <v>8</v>
      </c>
      <c r="T1366" t="str">
        <f t="shared" si="106"/>
        <v>diabetes</v>
      </c>
      <c r="X1366">
        <v>1979</v>
      </c>
      <c r="Y1366" t="s">
        <v>18</v>
      </c>
      <c r="Z1366">
        <v>7</v>
      </c>
      <c r="AA1366" s="11" t="str">
        <f t="shared" si="107"/>
        <v>7 Jun 1979</v>
      </c>
      <c r="AD1366" s="14" t="str">
        <f t="shared" si="105"/>
        <v>7 Jun 1979</v>
      </c>
      <c r="AE1366">
        <f t="shared" ca="1" si="108"/>
        <v>47</v>
      </c>
      <c r="AH1366" s="16">
        <v>11369.39</v>
      </c>
    </row>
    <row r="1367" spans="1:34" ht="15.6" x14ac:dyDescent="0.3">
      <c r="A1367" s="1"/>
      <c r="B1367" s="1" t="s">
        <v>3747</v>
      </c>
      <c r="C1367" s="1" t="s">
        <v>6155</v>
      </c>
      <c r="D1367" t="s">
        <v>4735</v>
      </c>
      <c r="E1367" t="s">
        <v>5750</v>
      </c>
      <c r="H1367">
        <v>2</v>
      </c>
      <c r="K1367" t="s">
        <v>2380</v>
      </c>
      <c r="L1367" t="s">
        <v>2380</v>
      </c>
      <c r="O1367">
        <v>22.72</v>
      </c>
      <c r="P1367" t="str">
        <f t="shared" si="109"/>
        <v>Normal Weight</v>
      </c>
      <c r="S1367">
        <v>9.9600000000000009</v>
      </c>
      <c r="T1367" t="str">
        <f t="shared" si="106"/>
        <v>diabetes</v>
      </c>
      <c r="X1367">
        <v>1972</v>
      </c>
      <c r="Y1367" t="s">
        <v>30</v>
      </c>
      <c r="Z1367">
        <v>6</v>
      </c>
      <c r="AA1367" s="11" t="str">
        <f t="shared" si="107"/>
        <v>6 Dec 1972</v>
      </c>
      <c r="AD1367" s="14" t="str">
        <f t="shared" si="105"/>
        <v>6 Dec 1972</v>
      </c>
      <c r="AE1367">
        <f t="shared" ca="1" si="108"/>
        <v>53</v>
      </c>
      <c r="AH1367" s="16">
        <v>11378.57</v>
      </c>
    </row>
    <row r="1368" spans="1:34" ht="15.6" x14ac:dyDescent="0.3">
      <c r="A1368" s="1"/>
      <c r="B1368" s="1" t="s">
        <v>3748</v>
      </c>
      <c r="C1368" s="1" t="s">
        <v>6998</v>
      </c>
      <c r="D1368" t="s">
        <v>4732</v>
      </c>
      <c r="E1368" t="s">
        <v>6999</v>
      </c>
      <c r="H1368">
        <v>0</v>
      </c>
      <c r="K1368" t="s">
        <v>2380</v>
      </c>
      <c r="L1368" t="s">
        <v>2380</v>
      </c>
      <c r="O1368">
        <v>32.6</v>
      </c>
      <c r="P1368" t="str">
        <f t="shared" si="109"/>
        <v>Obesity</v>
      </c>
      <c r="S1368">
        <v>6.8</v>
      </c>
      <c r="T1368" t="str">
        <f t="shared" si="106"/>
        <v>diabetes</v>
      </c>
      <c r="X1368">
        <v>1964</v>
      </c>
      <c r="Y1368" t="s">
        <v>18</v>
      </c>
      <c r="Z1368">
        <v>13</v>
      </c>
      <c r="AA1368" s="11" t="str">
        <f t="shared" si="107"/>
        <v>13 Jun 1964</v>
      </c>
      <c r="AD1368" s="14" t="str">
        <f t="shared" si="105"/>
        <v>13 Jun 1964</v>
      </c>
      <c r="AE1368">
        <f t="shared" ca="1" si="108"/>
        <v>62</v>
      </c>
      <c r="AH1368" s="16">
        <v>11381.33</v>
      </c>
    </row>
    <row r="1369" spans="1:34" ht="15.6" x14ac:dyDescent="0.3">
      <c r="A1369" s="1"/>
      <c r="B1369" s="1" t="s">
        <v>3749</v>
      </c>
      <c r="C1369" s="1" t="s">
        <v>7000</v>
      </c>
      <c r="D1369" t="s">
        <v>4732</v>
      </c>
      <c r="E1369" t="s">
        <v>4781</v>
      </c>
      <c r="H1369">
        <v>2</v>
      </c>
      <c r="K1369" t="s">
        <v>2380</v>
      </c>
      <c r="L1369" t="s">
        <v>2380</v>
      </c>
      <c r="O1369">
        <v>17.28</v>
      </c>
      <c r="P1369" t="str">
        <f t="shared" si="109"/>
        <v>Underweight</v>
      </c>
      <c r="S1369">
        <v>6.22</v>
      </c>
      <c r="T1369" t="str">
        <f t="shared" si="106"/>
        <v>Prediabetes</v>
      </c>
      <c r="X1369">
        <v>1997</v>
      </c>
      <c r="Y1369" t="s">
        <v>10</v>
      </c>
      <c r="Z1369">
        <v>28</v>
      </c>
      <c r="AA1369" s="11" t="str">
        <f t="shared" si="107"/>
        <v>28 Jul 1997</v>
      </c>
      <c r="AD1369" s="14" t="str">
        <f t="shared" si="105"/>
        <v>28 Jul 1997</v>
      </c>
      <c r="AE1369">
        <f t="shared" ca="1" si="108"/>
        <v>29</v>
      </c>
      <c r="AH1369" s="16">
        <v>11388.27</v>
      </c>
    </row>
    <row r="1370" spans="1:34" ht="15.6" x14ac:dyDescent="0.3">
      <c r="A1370" s="1"/>
      <c r="B1370" s="1" t="s">
        <v>3750</v>
      </c>
      <c r="C1370" s="1" t="s">
        <v>7001</v>
      </c>
      <c r="D1370" t="s">
        <v>5613</v>
      </c>
      <c r="E1370" t="s">
        <v>7002</v>
      </c>
      <c r="H1370">
        <v>1</v>
      </c>
      <c r="K1370" t="s">
        <v>2380</v>
      </c>
      <c r="L1370" t="s">
        <v>2380</v>
      </c>
      <c r="O1370">
        <v>27.92</v>
      </c>
      <c r="P1370" t="str">
        <f t="shared" si="109"/>
        <v>Overweight</v>
      </c>
      <c r="S1370">
        <v>5.79</v>
      </c>
      <c r="T1370" t="str">
        <f t="shared" si="106"/>
        <v>Prediabetes</v>
      </c>
      <c r="X1370">
        <v>1967</v>
      </c>
      <c r="Y1370" t="s">
        <v>30</v>
      </c>
      <c r="Z1370">
        <v>19</v>
      </c>
      <c r="AA1370" s="11" t="str">
        <f t="shared" si="107"/>
        <v>19 Dec 1967</v>
      </c>
      <c r="AD1370" s="14" t="str">
        <f t="shared" si="105"/>
        <v>19 Dec 1967</v>
      </c>
      <c r="AE1370">
        <f t="shared" ca="1" si="108"/>
        <v>58</v>
      </c>
      <c r="AH1370" s="16">
        <v>11394.07</v>
      </c>
    </row>
    <row r="1371" spans="1:34" ht="15.6" x14ac:dyDescent="0.3">
      <c r="A1371" s="1"/>
      <c r="B1371" s="1" t="s">
        <v>3751</v>
      </c>
      <c r="C1371" s="1" t="s">
        <v>7003</v>
      </c>
      <c r="D1371" t="s">
        <v>4732</v>
      </c>
      <c r="E1371" t="s">
        <v>7004</v>
      </c>
      <c r="H1371">
        <v>0</v>
      </c>
      <c r="K1371" t="s">
        <v>2380</v>
      </c>
      <c r="L1371" t="s">
        <v>2380</v>
      </c>
      <c r="O1371">
        <v>38.284999999999997</v>
      </c>
      <c r="P1371" t="str">
        <f t="shared" si="109"/>
        <v>Obesity</v>
      </c>
      <c r="S1371">
        <v>5.41</v>
      </c>
      <c r="T1371" t="str">
        <f t="shared" si="106"/>
        <v>normal</v>
      </c>
      <c r="X1371">
        <v>1970</v>
      </c>
      <c r="Y1371" t="s">
        <v>37</v>
      </c>
      <c r="Z1371">
        <v>2</v>
      </c>
      <c r="AA1371" s="11" t="str">
        <f t="shared" si="107"/>
        <v>2 Oct 1970</v>
      </c>
      <c r="AD1371" s="14" t="str">
        <f t="shared" si="105"/>
        <v>2 Oct 1970</v>
      </c>
      <c r="AE1371">
        <f t="shared" ca="1" si="108"/>
        <v>56</v>
      </c>
      <c r="AH1371" s="16">
        <v>11396.9</v>
      </c>
    </row>
    <row r="1372" spans="1:34" ht="15.6" x14ac:dyDescent="0.3">
      <c r="A1372" s="1"/>
      <c r="B1372" s="1" t="s">
        <v>3752</v>
      </c>
      <c r="C1372" s="1" t="s">
        <v>7005</v>
      </c>
      <c r="D1372" t="s">
        <v>4735</v>
      </c>
      <c r="E1372" t="s">
        <v>4930</v>
      </c>
      <c r="H1372">
        <v>0</v>
      </c>
      <c r="K1372" t="s">
        <v>2380</v>
      </c>
      <c r="L1372" t="s">
        <v>2380</v>
      </c>
      <c r="O1372">
        <v>16.48</v>
      </c>
      <c r="P1372" t="str">
        <f t="shared" si="109"/>
        <v>Underweight</v>
      </c>
      <c r="S1372">
        <v>11.05</v>
      </c>
      <c r="T1372" t="str">
        <f t="shared" si="106"/>
        <v>diabetes</v>
      </c>
      <c r="X1372">
        <v>1970</v>
      </c>
      <c r="Y1372" t="s">
        <v>37</v>
      </c>
      <c r="Z1372">
        <v>7</v>
      </c>
      <c r="AA1372" s="11" t="str">
        <f t="shared" si="107"/>
        <v>7 Oct 1970</v>
      </c>
      <c r="AD1372" s="14" t="str">
        <f t="shared" si="105"/>
        <v>7 Oct 1970</v>
      </c>
      <c r="AE1372">
        <f t="shared" ca="1" si="108"/>
        <v>56</v>
      </c>
      <c r="AH1372" s="16">
        <v>11411.69</v>
      </c>
    </row>
    <row r="1373" spans="1:34" ht="15.6" x14ac:dyDescent="0.3">
      <c r="A1373" s="1"/>
      <c r="B1373" s="1" t="s">
        <v>3753</v>
      </c>
      <c r="C1373" s="1" t="s">
        <v>7006</v>
      </c>
      <c r="D1373" t="s">
        <v>4735</v>
      </c>
      <c r="E1373" t="s">
        <v>7007</v>
      </c>
      <c r="H1373">
        <v>0</v>
      </c>
      <c r="K1373" t="s">
        <v>2380</v>
      </c>
      <c r="L1373" t="s">
        <v>2380</v>
      </c>
      <c r="O1373">
        <v>38.57</v>
      </c>
      <c r="P1373" t="str">
        <f t="shared" si="109"/>
        <v>Obesity</v>
      </c>
      <c r="S1373">
        <v>6.27</v>
      </c>
      <c r="T1373" t="str">
        <f t="shared" si="106"/>
        <v>Prediabetes</v>
      </c>
      <c r="X1373">
        <v>1983</v>
      </c>
      <c r="Y1373" t="s">
        <v>37</v>
      </c>
      <c r="Z1373">
        <v>23</v>
      </c>
      <c r="AA1373" s="11" t="str">
        <f t="shared" si="107"/>
        <v>23 Oct 1983</v>
      </c>
      <c r="AD1373" s="14" t="str">
        <f t="shared" si="105"/>
        <v>23 Oct 1983</v>
      </c>
      <c r="AE1373">
        <f t="shared" ca="1" si="108"/>
        <v>42</v>
      </c>
      <c r="AH1373" s="16">
        <v>11412.02</v>
      </c>
    </row>
    <row r="1374" spans="1:34" ht="15.6" x14ac:dyDescent="0.3">
      <c r="A1374" s="1"/>
      <c r="B1374" s="1" t="s">
        <v>3754</v>
      </c>
      <c r="C1374" s="1" t="s">
        <v>7008</v>
      </c>
      <c r="D1374" t="s">
        <v>4735</v>
      </c>
      <c r="E1374" t="s">
        <v>7009</v>
      </c>
      <c r="H1374">
        <v>0</v>
      </c>
      <c r="K1374" t="s">
        <v>2380</v>
      </c>
      <c r="L1374" t="s">
        <v>2380</v>
      </c>
      <c r="O1374">
        <v>43.85</v>
      </c>
      <c r="P1374" t="str">
        <f t="shared" si="109"/>
        <v>Obesity</v>
      </c>
      <c r="S1374">
        <v>4.7699999999999996</v>
      </c>
      <c r="T1374" t="str">
        <f t="shared" si="106"/>
        <v>normal</v>
      </c>
      <c r="X1374">
        <v>1985</v>
      </c>
      <c r="Y1374" t="s">
        <v>18</v>
      </c>
      <c r="Z1374">
        <v>9</v>
      </c>
      <c r="AA1374" s="11" t="str">
        <f t="shared" si="107"/>
        <v>9 Jun 1985</v>
      </c>
      <c r="AD1374" s="14" t="str">
        <f t="shared" si="105"/>
        <v>9 Jun 1985</v>
      </c>
      <c r="AE1374">
        <f t="shared" ca="1" si="108"/>
        <v>41</v>
      </c>
      <c r="AH1374" s="16">
        <v>11419.49</v>
      </c>
    </row>
    <row r="1375" spans="1:34" ht="15.6" x14ac:dyDescent="0.3">
      <c r="A1375" s="1"/>
      <c r="B1375" s="1" t="s">
        <v>3755</v>
      </c>
      <c r="C1375" s="1" t="s">
        <v>7010</v>
      </c>
      <c r="D1375" t="s">
        <v>4732</v>
      </c>
      <c r="E1375" t="s">
        <v>7011</v>
      </c>
      <c r="H1375">
        <v>0</v>
      </c>
      <c r="K1375" t="s">
        <v>2380</v>
      </c>
      <c r="L1375" t="s">
        <v>2380</v>
      </c>
      <c r="O1375">
        <v>30.11</v>
      </c>
      <c r="P1375" t="str">
        <f t="shared" si="109"/>
        <v>Obesity</v>
      </c>
      <c r="S1375">
        <v>4.08</v>
      </c>
      <c r="T1375" t="str">
        <f t="shared" si="106"/>
        <v>normal</v>
      </c>
      <c r="X1375">
        <v>1980</v>
      </c>
      <c r="Y1375" t="s">
        <v>10</v>
      </c>
      <c r="Z1375">
        <v>17</v>
      </c>
      <c r="AA1375" s="11" t="str">
        <f t="shared" si="107"/>
        <v>17 Jul 1980</v>
      </c>
      <c r="AD1375" s="14" t="str">
        <f t="shared" si="105"/>
        <v>17 Jul 1980</v>
      </c>
      <c r="AE1375">
        <f t="shared" ca="1" si="108"/>
        <v>46</v>
      </c>
      <c r="AH1375" s="16">
        <v>11435.74</v>
      </c>
    </row>
    <row r="1376" spans="1:34" ht="15.6" x14ac:dyDescent="0.3">
      <c r="A1376" s="1"/>
      <c r="B1376" s="1" t="s">
        <v>3756</v>
      </c>
      <c r="C1376" s="1" t="s">
        <v>7012</v>
      </c>
      <c r="D1376" t="s">
        <v>4732</v>
      </c>
      <c r="E1376" t="s">
        <v>7013</v>
      </c>
      <c r="H1376">
        <v>0</v>
      </c>
      <c r="K1376" t="s">
        <v>2380</v>
      </c>
      <c r="L1376" t="s">
        <v>2380</v>
      </c>
      <c r="O1376">
        <v>31.59</v>
      </c>
      <c r="P1376" t="str">
        <f t="shared" si="109"/>
        <v>Obesity</v>
      </c>
      <c r="S1376">
        <v>6.01</v>
      </c>
      <c r="T1376" t="str">
        <f t="shared" si="106"/>
        <v>Prediabetes</v>
      </c>
      <c r="X1376">
        <v>1971</v>
      </c>
      <c r="Y1376" t="s">
        <v>20</v>
      </c>
      <c r="Z1376">
        <v>12</v>
      </c>
      <c r="AA1376" s="11" t="str">
        <f t="shared" si="107"/>
        <v>12 Sep 1971</v>
      </c>
      <c r="AD1376" s="14" t="str">
        <f t="shared" si="105"/>
        <v>12 Sep 1971</v>
      </c>
      <c r="AE1376">
        <f t="shared" ca="1" si="108"/>
        <v>55</v>
      </c>
      <c r="AH1376" s="16">
        <v>11436.74</v>
      </c>
    </row>
    <row r="1377" spans="1:34" ht="15.6" x14ac:dyDescent="0.3">
      <c r="A1377" s="1"/>
      <c r="B1377" s="1" t="s">
        <v>3757</v>
      </c>
      <c r="C1377" s="1" t="s">
        <v>5079</v>
      </c>
      <c r="D1377" t="s">
        <v>4735</v>
      </c>
      <c r="E1377" t="s">
        <v>7014</v>
      </c>
      <c r="H1377">
        <v>0</v>
      </c>
      <c r="K1377" t="s">
        <v>2380</v>
      </c>
      <c r="L1377" t="s">
        <v>2380</v>
      </c>
      <c r="O1377">
        <v>40.15</v>
      </c>
      <c r="P1377" t="str">
        <f t="shared" si="109"/>
        <v>Obesity</v>
      </c>
      <c r="S1377">
        <v>11.84</v>
      </c>
      <c r="T1377" t="str">
        <f t="shared" si="106"/>
        <v>diabetes</v>
      </c>
      <c r="X1377">
        <v>1966</v>
      </c>
      <c r="Y1377" t="s">
        <v>18</v>
      </c>
      <c r="Z1377">
        <v>14</v>
      </c>
      <c r="AA1377" s="11" t="str">
        <f t="shared" si="107"/>
        <v>14 Jun 1966</v>
      </c>
      <c r="AD1377" s="14" t="str">
        <f t="shared" si="105"/>
        <v>14 Jun 1966</v>
      </c>
      <c r="AE1377">
        <f t="shared" ca="1" si="108"/>
        <v>60</v>
      </c>
      <c r="AH1377" s="16">
        <v>11454.02</v>
      </c>
    </row>
    <row r="1378" spans="1:34" ht="15.6" x14ac:dyDescent="0.3">
      <c r="A1378" s="1"/>
      <c r="B1378" s="1" t="s">
        <v>3758</v>
      </c>
      <c r="C1378" s="1" t="s">
        <v>7015</v>
      </c>
      <c r="D1378" t="s">
        <v>4735</v>
      </c>
      <c r="E1378" t="s">
        <v>7016</v>
      </c>
      <c r="H1378">
        <v>1</v>
      </c>
      <c r="K1378" t="s">
        <v>2380</v>
      </c>
      <c r="L1378" t="s">
        <v>2380</v>
      </c>
      <c r="O1378">
        <v>40.700000000000003</v>
      </c>
      <c r="P1378" t="str">
        <f t="shared" si="109"/>
        <v>Obesity</v>
      </c>
      <c r="S1378">
        <v>6.27</v>
      </c>
      <c r="T1378" t="str">
        <f t="shared" si="106"/>
        <v>Prediabetes</v>
      </c>
      <c r="X1378">
        <v>1965</v>
      </c>
      <c r="Y1378" t="s">
        <v>18</v>
      </c>
      <c r="Z1378">
        <v>23</v>
      </c>
      <c r="AA1378" s="11" t="str">
        <f t="shared" si="107"/>
        <v>23 Jun 1965</v>
      </c>
      <c r="AD1378" s="14" t="str">
        <f t="shared" si="105"/>
        <v>23 Jun 1965</v>
      </c>
      <c r="AE1378">
        <f t="shared" ca="1" si="108"/>
        <v>61</v>
      </c>
      <c r="AH1378" s="16">
        <v>11455.28</v>
      </c>
    </row>
    <row r="1379" spans="1:34" ht="15.6" x14ac:dyDescent="0.3">
      <c r="A1379" s="1"/>
      <c r="B1379" s="1" t="s">
        <v>3759</v>
      </c>
      <c r="C1379" s="1" t="s">
        <v>5719</v>
      </c>
      <c r="D1379" t="s">
        <v>5613</v>
      </c>
      <c r="E1379" t="s">
        <v>7017</v>
      </c>
      <c r="H1379">
        <v>0</v>
      </c>
      <c r="K1379" t="s">
        <v>2380</v>
      </c>
      <c r="L1379" t="s">
        <v>2380</v>
      </c>
      <c r="O1379">
        <v>40.76</v>
      </c>
      <c r="P1379" t="str">
        <f t="shared" si="109"/>
        <v>Obesity</v>
      </c>
      <c r="S1379">
        <v>5.28</v>
      </c>
      <c r="T1379" t="str">
        <f t="shared" si="106"/>
        <v>normal</v>
      </c>
      <c r="X1379">
        <v>1966</v>
      </c>
      <c r="Y1379" t="s">
        <v>20</v>
      </c>
      <c r="Z1379">
        <v>7</v>
      </c>
      <c r="AA1379" s="11" t="str">
        <f t="shared" si="107"/>
        <v>7 Sep 1966</v>
      </c>
      <c r="AD1379" s="14" t="str">
        <f t="shared" si="105"/>
        <v>7 Sep 1966</v>
      </c>
      <c r="AE1379">
        <f t="shared" ca="1" si="108"/>
        <v>60</v>
      </c>
      <c r="AH1379" s="16">
        <v>11478.14</v>
      </c>
    </row>
    <row r="1380" spans="1:34" ht="15.6" x14ac:dyDescent="0.3">
      <c r="A1380" s="1"/>
      <c r="B1380" s="1" t="s">
        <v>3760</v>
      </c>
      <c r="C1380" s="1" t="s">
        <v>7018</v>
      </c>
      <c r="D1380" t="s">
        <v>4735</v>
      </c>
      <c r="E1380" t="s">
        <v>7019</v>
      </c>
      <c r="H1380">
        <v>0</v>
      </c>
      <c r="K1380" t="s">
        <v>2380</v>
      </c>
      <c r="L1380" t="s">
        <v>2380</v>
      </c>
      <c r="O1380">
        <v>29.7</v>
      </c>
      <c r="P1380" t="str">
        <f t="shared" si="109"/>
        <v>Overweight</v>
      </c>
      <c r="S1380">
        <v>7.03</v>
      </c>
      <c r="T1380" t="str">
        <f t="shared" si="106"/>
        <v>diabetes</v>
      </c>
      <c r="X1380">
        <v>2004</v>
      </c>
      <c r="Y1380" t="s">
        <v>20</v>
      </c>
      <c r="Z1380">
        <v>10</v>
      </c>
      <c r="AA1380" s="11" t="str">
        <f t="shared" si="107"/>
        <v>10 Sep 2004</v>
      </c>
      <c r="AD1380" s="14" t="str">
        <f t="shared" si="105"/>
        <v>10 Sep 2004</v>
      </c>
      <c r="AE1380">
        <f t="shared" ca="1" si="108"/>
        <v>22</v>
      </c>
      <c r="AH1380" s="16">
        <v>11482.63</v>
      </c>
    </row>
    <row r="1381" spans="1:34" ht="15.6" x14ac:dyDescent="0.3">
      <c r="A1381" s="1"/>
      <c r="B1381" s="1" t="s">
        <v>3761</v>
      </c>
      <c r="C1381" s="1" t="s">
        <v>7020</v>
      </c>
      <c r="D1381" t="s">
        <v>4735</v>
      </c>
      <c r="E1381" t="s">
        <v>5399</v>
      </c>
      <c r="H1381">
        <v>1</v>
      </c>
      <c r="K1381" t="s">
        <v>2380</v>
      </c>
      <c r="L1381" t="s">
        <v>2380</v>
      </c>
      <c r="O1381">
        <v>40.58</v>
      </c>
      <c r="P1381" t="str">
        <f t="shared" si="109"/>
        <v>Obesity</v>
      </c>
      <c r="S1381">
        <v>5.32</v>
      </c>
      <c r="T1381" t="str">
        <f t="shared" si="106"/>
        <v>normal</v>
      </c>
      <c r="X1381">
        <v>1970</v>
      </c>
      <c r="Y1381" t="s">
        <v>37</v>
      </c>
      <c r="Z1381">
        <v>13</v>
      </c>
      <c r="AA1381" s="11" t="str">
        <f t="shared" si="107"/>
        <v>13 Oct 1970</v>
      </c>
      <c r="AD1381" s="14" t="str">
        <f t="shared" si="105"/>
        <v>13 Oct 1970</v>
      </c>
      <c r="AE1381">
        <f t="shared" ca="1" si="108"/>
        <v>56</v>
      </c>
      <c r="AH1381" s="16">
        <v>11488.32</v>
      </c>
    </row>
    <row r="1382" spans="1:34" ht="15.6" x14ac:dyDescent="0.3">
      <c r="A1382" s="1"/>
      <c r="B1382" s="1" t="s">
        <v>3762</v>
      </c>
      <c r="C1382" s="1" t="s">
        <v>7021</v>
      </c>
      <c r="D1382" t="s">
        <v>4732</v>
      </c>
      <c r="E1382" t="s">
        <v>7022</v>
      </c>
      <c r="H1382">
        <v>0</v>
      </c>
      <c r="K1382" t="s">
        <v>2380</v>
      </c>
      <c r="L1382" t="s">
        <v>2380</v>
      </c>
      <c r="O1382">
        <v>33.06</v>
      </c>
      <c r="P1382" t="str">
        <f t="shared" si="109"/>
        <v>Obesity</v>
      </c>
      <c r="S1382">
        <v>9.59</v>
      </c>
      <c r="T1382" t="str">
        <f t="shared" si="106"/>
        <v>diabetes</v>
      </c>
      <c r="X1382">
        <v>1983</v>
      </c>
      <c r="Y1382" t="s">
        <v>18</v>
      </c>
      <c r="Z1382">
        <v>7</v>
      </c>
      <c r="AA1382" s="11" t="str">
        <f t="shared" si="107"/>
        <v>7 Jun 1983</v>
      </c>
      <c r="AD1382" s="14" t="str">
        <f t="shared" si="105"/>
        <v>7 Jun 1983</v>
      </c>
      <c r="AE1382">
        <f t="shared" ca="1" si="108"/>
        <v>43</v>
      </c>
      <c r="AH1382" s="16">
        <v>11492.46</v>
      </c>
    </row>
    <row r="1383" spans="1:34" ht="15.6" x14ac:dyDescent="0.3">
      <c r="A1383" s="1"/>
      <c r="B1383" s="1" t="s">
        <v>3763</v>
      </c>
      <c r="C1383" s="1" t="s">
        <v>7023</v>
      </c>
      <c r="D1383" t="s">
        <v>4735</v>
      </c>
      <c r="E1383" t="s">
        <v>4864</v>
      </c>
      <c r="H1383">
        <v>0</v>
      </c>
      <c r="K1383" t="s">
        <v>2380</v>
      </c>
      <c r="L1383" t="s">
        <v>2380</v>
      </c>
      <c r="O1383">
        <v>26.62</v>
      </c>
      <c r="P1383" t="str">
        <f t="shared" si="109"/>
        <v>Overweight</v>
      </c>
      <c r="S1383">
        <v>6.15</v>
      </c>
      <c r="T1383" t="str">
        <f t="shared" si="106"/>
        <v>Prediabetes</v>
      </c>
      <c r="X1383">
        <v>1969</v>
      </c>
      <c r="Y1383" t="s">
        <v>35</v>
      </c>
      <c r="Z1383">
        <v>11</v>
      </c>
      <c r="AA1383" s="11" t="str">
        <f t="shared" si="107"/>
        <v>11 Aug 1969</v>
      </c>
      <c r="AD1383" s="14" t="str">
        <f t="shared" si="105"/>
        <v>11 Aug 1969</v>
      </c>
      <c r="AE1383">
        <f t="shared" ca="1" si="108"/>
        <v>57</v>
      </c>
      <c r="AH1383" s="16">
        <v>11497.69</v>
      </c>
    </row>
    <row r="1384" spans="1:34" ht="15.6" x14ac:dyDescent="0.3">
      <c r="A1384" s="1"/>
      <c r="B1384" s="1" t="s">
        <v>3764</v>
      </c>
      <c r="C1384" s="1" t="s">
        <v>7024</v>
      </c>
      <c r="D1384" t="s">
        <v>4735</v>
      </c>
      <c r="E1384" t="s">
        <v>5134</v>
      </c>
      <c r="H1384">
        <v>0</v>
      </c>
      <c r="K1384" t="s">
        <v>2380</v>
      </c>
      <c r="L1384" t="s">
        <v>2380</v>
      </c>
      <c r="O1384">
        <v>37.1</v>
      </c>
      <c r="P1384" t="str">
        <f t="shared" si="109"/>
        <v>Obesity</v>
      </c>
      <c r="S1384">
        <v>11.08</v>
      </c>
      <c r="T1384" t="str">
        <f t="shared" si="106"/>
        <v>diabetes</v>
      </c>
      <c r="X1384">
        <v>1989</v>
      </c>
      <c r="Y1384" t="s">
        <v>37</v>
      </c>
      <c r="Z1384">
        <v>6</v>
      </c>
      <c r="AA1384" s="11" t="str">
        <f t="shared" si="107"/>
        <v>6 Oct 1989</v>
      </c>
      <c r="AD1384" s="14" t="str">
        <f t="shared" si="105"/>
        <v>6 Oct 1989</v>
      </c>
      <c r="AE1384">
        <f t="shared" ca="1" si="108"/>
        <v>37</v>
      </c>
      <c r="AH1384" s="16">
        <v>11511.61</v>
      </c>
    </row>
    <row r="1385" spans="1:34" ht="15.6" x14ac:dyDescent="0.3">
      <c r="A1385" s="1"/>
      <c r="B1385" s="1" t="s">
        <v>3765</v>
      </c>
      <c r="C1385" s="1" t="s">
        <v>7025</v>
      </c>
      <c r="D1385" t="s">
        <v>4735</v>
      </c>
      <c r="E1385" t="s">
        <v>7026</v>
      </c>
      <c r="H1385">
        <v>0</v>
      </c>
      <c r="K1385" t="s">
        <v>2380</v>
      </c>
      <c r="L1385" t="s">
        <v>2380</v>
      </c>
      <c r="O1385">
        <v>18.28</v>
      </c>
      <c r="P1385" t="str">
        <f t="shared" si="109"/>
        <v>Underweight</v>
      </c>
      <c r="S1385">
        <v>7.95</v>
      </c>
      <c r="T1385" t="str">
        <f t="shared" si="106"/>
        <v>diabetes</v>
      </c>
      <c r="X1385">
        <v>1968</v>
      </c>
      <c r="Y1385" t="s">
        <v>18</v>
      </c>
      <c r="Z1385">
        <v>24</v>
      </c>
      <c r="AA1385" s="11" t="str">
        <f t="shared" si="107"/>
        <v>24 Jun 1968</v>
      </c>
      <c r="AD1385" s="14" t="str">
        <f t="shared" si="105"/>
        <v>24 Jun 1968</v>
      </c>
      <c r="AE1385">
        <f t="shared" ca="1" si="108"/>
        <v>58</v>
      </c>
      <c r="AH1385" s="16">
        <v>11512.41</v>
      </c>
    </row>
    <row r="1386" spans="1:34" ht="15.6" x14ac:dyDescent="0.3">
      <c r="A1386" s="1"/>
      <c r="B1386" s="1" t="s">
        <v>3766</v>
      </c>
      <c r="C1386" s="1" t="s">
        <v>7027</v>
      </c>
      <c r="D1386" t="s">
        <v>4732</v>
      </c>
      <c r="E1386" t="s">
        <v>5683</v>
      </c>
      <c r="H1386">
        <v>0</v>
      </c>
      <c r="K1386" t="s">
        <v>2380</v>
      </c>
      <c r="L1386" t="s">
        <v>2380</v>
      </c>
      <c r="O1386">
        <v>35.814999999999998</v>
      </c>
      <c r="P1386" t="str">
        <f t="shared" si="109"/>
        <v>Obesity</v>
      </c>
      <c r="S1386">
        <v>6.23</v>
      </c>
      <c r="T1386" t="str">
        <f t="shared" si="106"/>
        <v>Prediabetes</v>
      </c>
      <c r="X1386">
        <v>1971</v>
      </c>
      <c r="Y1386" t="s">
        <v>30</v>
      </c>
      <c r="Z1386">
        <v>19</v>
      </c>
      <c r="AA1386" s="11" t="str">
        <f t="shared" si="107"/>
        <v>19 Dec 1971</v>
      </c>
      <c r="AD1386" s="14" t="str">
        <f t="shared" si="105"/>
        <v>19 Dec 1971</v>
      </c>
      <c r="AE1386">
        <f t="shared" ca="1" si="108"/>
        <v>54</v>
      </c>
      <c r="AH1386" s="16">
        <v>11520.1</v>
      </c>
    </row>
    <row r="1387" spans="1:34" ht="15.6" x14ac:dyDescent="0.3">
      <c r="A1387" s="1"/>
      <c r="B1387" s="1" t="s">
        <v>3767</v>
      </c>
      <c r="C1387" s="1" t="s">
        <v>5872</v>
      </c>
      <c r="D1387" t="s">
        <v>4735</v>
      </c>
      <c r="E1387" t="s">
        <v>6529</v>
      </c>
      <c r="H1387">
        <v>0</v>
      </c>
      <c r="K1387" t="s">
        <v>2380</v>
      </c>
      <c r="L1387" t="s">
        <v>2380</v>
      </c>
      <c r="O1387">
        <v>30.69</v>
      </c>
      <c r="P1387" t="str">
        <f t="shared" si="109"/>
        <v>Obesity</v>
      </c>
      <c r="S1387">
        <v>6.5</v>
      </c>
      <c r="T1387" t="b">
        <f t="shared" si="106"/>
        <v>0</v>
      </c>
      <c r="X1387">
        <v>1988</v>
      </c>
      <c r="Y1387" t="s">
        <v>18</v>
      </c>
      <c r="Z1387">
        <v>12</v>
      </c>
      <c r="AA1387" s="11" t="str">
        <f t="shared" si="107"/>
        <v>12 Jun 1988</v>
      </c>
      <c r="AD1387" s="14" t="str">
        <f t="shared" si="105"/>
        <v>12 Jun 1988</v>
      </c>
      <c r="AE1387">
        <f t="shared" ca="1" si="108"/>
        <v>38</v>
      </c>
      <c r="AH1387" s="16">
        <v>11524.25</v>
      </c>
    </row>
    <row r="1388" spans="1:34" ht="15.6" x14ac:dyDescent="0.3">
      <c r="A1388" s="1"/>
      <c r="B1388" s="1" t="s">
        <v>3768</v>
      </c>
      <c r="C1388" s="1" t="s">
        <v>7028</v>
      </c>
      <c r="D1388" t="s">
        <v>4735</v>
      </c>
      <c r="E1388" t="s">
        <v>7029</v>
      </c>
      <c r="H1388">
        <v>0</v>
      </c>
      <c r="K1388" t="s">
        <v>2380</v>
      </c>
      <c r="L1388" t="s">
        <v>2380</v>
      </c>
      <c r="O1388">
        <v>26.125</v>
      </c>
      <c r="P1388" t="str">
        <f t="shared" si="109"/>
        <v>Overweight</v>
      </c>
      <c r="S1388">
        <v>5.22</v>
      </c>
      <c r="T1388" t="str">
        <f t="shared" si="106"/>
        <v>normal</v>
      </c>
      <c r="X1388">
        <v>1970</v>
      </c>
      <c r="Y1388" t="s">
        <v>10</v>
      </c>
      <c r="Z1388">
        <v>23</v>
      </c>
      <c r="AA1388" s="11" t="str">
        <f t="shared" si="107"/>
        <v>23 Jul 1970</v>
      </c>
      <c r="AD1388" s="14" t="str">
        <f t="shared" si="105"/>
        <v>23 Jul 1970</v>
      </c>
      <c r="AE1388">
        <f t="shared" ca="1" si="108"/>
        <v>56</v>
      </c>
      <c r="AH1388" s="16">
        <v>11530.12</v>
      </c>
    </row>
    <row r="1389" spans="1:34" ht="15.6" x14ac:dyDescent="0.3">
      <c r="A1389" s="1"/>
      <c r="B1389" s="1" t="s">
        <v>3769</v>
      </c>
      <c r="C1389" s="1" t="s">
        <v>5264</v>
      </c>
      <c r="D1389" t="s">
        <v>4732</v>
      </c>
      <c r="E1389" t="s">
        <v>7030</v>
      </c>
      <c r="H1389">
        <v>1</v>
      </c>
      <c r="K1389" t="s">
        <v>2380</v>
      </c>
      <c r="L1389" t="s">
        <v>2380</v>
      </c>
      <c r="O1389">
        <v>34.58</v>
      </c>
      <c r="P1389" t="str">
        <f t="shared" si="109"/>
        <v>Obesity</v>
      </c>
      <c r="S1389">
        <v>6.3</v>
      </c>
      <c r="T1389" t="str">
        <f t="shared" si="106"/>
        <v>Prediabetes</v>
      </c>
      <c r="X1389">
        <v>1965</v>
      </c>
      <c r="Y1389" t="s">
        <v>37</v>
      </c>
      <c r="Z1389">
        <v>3</v>
      </c>
      <c r="AA1389" s="11" t="str">
        <f t="shared" si="107"/>
        <v>3 Oct 1965</v>
      </c>
      <c r="AD1389" s="14" t="str">
        <f t="shared" si="105"/>
        <v>3 Oct 1965</v>
      </c>
      <c r="AE1389">
        <f t="shared" ca="1" si="108"/>
        <v>61</v>
      </c>
      <c r="AH1389" s="16">
        <v>11534.87</v>
      </c>
    </row>
    <row r="1390" spans="1:34" ht="15.6" x14ac:dyDescent="0.3">
      <c r="A1390" s="1"/>
      <c r="B1390" s="1" t="s">
        <v>3770</v>
      </c>
      <c r="C1390" s="1" t="s">
        <v>7031</v>
      </c>
      <c r="D1390" t="s">
        <v>4735</v>
      </c>
      <c r="E1390" t="s">
        <v>7032</v>
      </c>
      <c r="H1390">
        <v>0</v>
      </c>
      <c r="K1390" t="s">
        <v>2380</v>
      </c>
      <c r="L1390" t="s">
        <v>2380</v>
      </c>
      <c r="O1390">
        <v>27.4</v>
      </c>
      <c r="P1390" t="str">
        <f t="shared" si="109"/>
        <v>Overweight</v>
      </c>
      <c r="S1390">
        <v>8.84</v>
      </c>
      <c r="T1390" t="str">
        <f t="shared" si="106"/>
        <v>diabetes</v>
      </c>
      <c r="X1390">
        <v>1968</v>
      </c>
      <c r="Y1390" t="s">
        <v>15</v>
      </c>
      <c r="Z1390">
        <v>14</v>
      </c>
      <c r="AA1390" s="11" t="str">
        <f t="shared" si="107"/>
        <v>14 Nov 1968</v>
      </c>
      <c r="AD1390" s="14" t="str">
        <f t="shared" si="105"/>
        <v>14 Nov 1968</v>
      </c>
      <c r="AE1390">
        <f t="shared" ca="1" si="108"/>
        <v>57</v>
      </c>
      <c r="AH1390" s="16">
        <v>11538.42</v>
      </c>
    </row>
    <row r="1391" spans="1:34" ht="15.6" x14ac:dyDescent="0.3">
      <c r="A1391" s="1"/>
      <c r="B1391" s="1" t="s">
        <v>3771</v>
      </c>
      <c r="C1391" s="1" t="s">
        <v>6440</v>
      </c>
      <c r="D1391" t="s">
        <v>4735</v>
      </c>
      <c r="E1391" t="s">
        <v>7033</v>
      </c>
      <c r="H1391">
        <v>1</v>
      </c>
      <c r="K1391" t="s">
        <v>2380</v>
      </c>
      <c r="L1391" t="s">
        <v>2380</v>
      </c>
      <c r="O1391">
        <v>27.53</v>
      </c>
      <c r="P1391" t="str">
        <f t="shared" si="109"/>
        <v>Overweight</v>
      </c>
      <c r="S1391">
        <v>4.1100000000000003</v>
      </c>
      <c r="T1391" t="str">
        <f t="shared" si="106"/>
        <v>normal</v>
      </c>
      <c r="X1391">
        <v>1971</v>
      </c>
      <c r="Y1391" t="s">
        <v>30</v>
      </c>
      <c r="Z1391">
        <v>1</v>
      </c>
      <c r="AA1391" s="11" t="str">
        <f t="shared" si="107"/>
        <v>1 Dec 1971</v>
      </c>
      <c r="AD1391" s="14" t="str">
        <f t="shared" si="105"/>
        <v>1 Dec 1971</v>
      </c>
      <c r="AE1391">
        <f t="shared" ca="1" si="108"/>
        <v>54</v>
      </c>
      <c r="AH1391" s="16">
        <v>11540.25</v>
      </c>
    </row>
    <row r="1392" spans="1:34" ht="15.6" x14ac:dyDescent="0.3">
      <c r="A1392" s="1"/>
      <c r="B1392" s="1" t="s">
        <v>3772</v>
      </c>
      <c r="C1392" s="1" t="s">
        <v>7034</v>
      </c>
      <c r="D1392" t="s">
        <v>4732</v>
      </c>
      <c r="E1392" t="s">
        <v>7035</v>
      </c>
      <c r="H1392">
        <v>0</v>
      </c>
      <c r="K1392" t="s">
        <v>2380</v>
      </c>
      <c r="L1392" t="s">
        <v>2380</v>
      </c>
      <c r="O1392">
        <v>33</v>
      </c>
      <c r="P1392" t="str">
        <f t="shared" si="109"/>
        <v>Obesity</v>
      </c>
      <c r="S1392">
        <v>4.57</v>
      </c>
      <c r="T1392" t="str">
        <f t="shared" si="106"/>
        <v>normal</v>
      </c>
      <c r="X1392">
        <v>1973</v>
      </c>
      <c r="Y1392" t="s">
        <v>10</v>
      </c>
      <c r="Z1392">
        <v>23</v>
      </c>
      <c r="AA1392" s="11" t="str">
        <f t="shared" si="107"/>
        <v>23 Jul 1973</v>
      </c>
      <c r="AD1392" s="14" t="str">
        <f t="shared" si="105"/>
        <v>23 Jul 1973</v>
      </c>
      <c r="AE1392">
        <f t="shared" ca="1" si="108"/>
        <v>53</v>
      </c>
      <c r="AH1392" s="16">
        <v>11552.9</v>
      </c>
    </row>
    <row r="1393" spans="1:34" ht="15.6" x14ac:dyDescent="0.3">
      <c r="A1393" s="1"/>
      <c r="B1393" s="1" t="s">
        <v>3773</v>
      </c>
      <c r="C1393" s="1" t="s">
        <v>7036</v>
      </c>
      <c r="D1393" t="s">
        <v>4735</v>
      </c>
      <c r="E1393" t="s">
        <v>4759</v>
      </c>
      <c r="H1393">
        <v>0</v>
      </c>
      <c r="K1393" t="s">
        <v>2380</v>
      </c>
      <c r="L1393" t="s">
        <v>2380</v>
      </c>
      <c r="O1393">
        <v>25.78</v>
      </c>
      <c r="P1393" t="str">
        <f t="shared" si="109"/>
        <v>Overweight</v>
      </c>
      <c r="S1393">
        <v>11.06</v>
      </c>
      <c r="T1393" t="str">
        <f t="shared" si="106"/>
        <v>diabetes</v>
      </c>
      <c r="X1393">
        <v>1965</v>
      </c>
      <c r="Y1393" t="s">
        <v>37</v>
      </c>
      <c r="Z1393">
        <v>27</v>
      </c>
      <c r="AA1393" s="11" t="str">
        <f t="shared" si="107"/>
        <v>27 Oct 1965</v>
      </c>
      <c r="AD1393" s="14" t="str">
        <f t="shared" si="105"/>
        <v>27 Oct 1965</v>
      </c>
      <c r="AE1393">
        <f t="shared" ca="1" si="108"/>
        <v>60</v>
      </c>
      <c r="AH1393" s="16">
        <v>11554.22</v>
      </c>
    </row>
    <row r="1394" spans="1:34" ht="15.6" x14ac:dyDescent="0.3">
      <c r="A1394" s="1"/>
      <c r="B1394" s="1" t="s">
        <v>3774</v>
      </c>
      <c r="C1394" s="1" t="s">
        <v>7037</v>
      </c>
      <c r="D1394" t="s">
        <v>4735</v>
      </c>
      <c r="E1394" t="s">
        <v>5579</v>
      </c>
      <c r="H1394">
        <v>0</v>
      </c>
      <c r="K1394" t="s">
        <v>2380</v>
      </c>
      <c r="L1394" t="s">
        <v>2380</v>
      </c>
      <c r="O1394">
        <v>22.66</v>
      </c>
      <c r="P1394" t="str">
        <f t="shared" si="109"/>
        <v>Normal Weight</v>
      </c>
      <c r="S1394">
        <v>10.68</v>
      </c>
      <c r="T1394" t="str">
        <f t="shared" si="106"/>
        <v>diabetes</v>
      </c>
      <c r="X1394">
        <v>1965</v>
      </c>
      <c r="Y1394" t="s">
        <v>30</v>
      </c>
      <c r="Z1394">
        <v>25</v>
      </c>
      <c r="AA1394" s="11" t="str">
        <f t="shared" si="107"/>
        <v>25 Dec 1965</v>
      </c>
      <c r="AD1394" s="14" t="str">
        <f t="shared" si="105"/>
        <v>25 Dec 1965</v>
      </c>
      <c r="AE1394">
        <f t="shared" ca="1" si="108"/>
        <v>60</v>
      </c>
      <c r="AH1394" s="16">
        <v>11566.3</v>
      </c>
    </row>
    <row r="1395" spans="1:34" ht="15.6" x14ac:dyDescent="0.3">
      <c r="A1395" s="1"/>
      <c r="B1395" s="1" t="s">
        <v>3775</v>
      </c>
      <c r="C1395" s="1" t="s">
        <v>5554</v>
      </c>
      <c r="D1395" t="s">
        <v>4735</v>
      </c>
      <c r="E1395" t="s">
        <v>7038</v>
      </c>
      <c r="H1395">
        <v>1</v>
      </c>
      <c r="K1395" t="s">
        <v>2380</v>
      </c>
      <c r="L1395" t="s">
        <v>2380</v>
      </c>
      <c r="O1395">
        <v>38.81</v>
      </c>
      <c r="P1395" t="str">
        <f t="shared" si="109"/>
        <v>Obesity</v>
      </c>
      <c r="S1395">
        <v>6.14</v>
      </c>
      <c r="T1395" t="str">
        <f t="shared" si="106"/>
        <v>Prediabetes</v>
      </c>
      <c r="X1395">
        <v>1965</v>
      </c>
      <c r="Y1395" t="s">
        <v>15</v>
      </c>
      <c r="Z1395">
        <v>6</v>
      </c>
      <c r="AA1395" s="11" t="str">
        <f t="shared" si="107"/>
        <v>6 Nov 1965</v>
      </c>
      <c r="AD1395" s="14" t="str">
        <f t="shared" si="105"/>
        <v>6 Nov 1965</v>
      </c>
      <c r="AE1395">
        <f t="shared" ca="1" si="108"/>
        <v>60</v>
      </c>
      <c r="AH1395" s="16">
        <v>11576.13</v>
      </c>
    </row>
    <row r="1396" spans="1:34" ht="15.6" x14ac:dyDescent="0.3">
      <c r="A1396" s="1"/>
      <c r="B1396" s="1" t="s">
        <v>3776</v>
      </c>
      <c r="C1396" s="1" t="s">
        <v>7039</v>
      </c>
      <c r="D1396" t="s">
        <v>4735</v>
      </c>
      <c r="E1396" t="s">
        <v>5032</v>
      </c>
      <c r="H1396">
        <v>0</v>
      </c>
      <c r="K1396" t="s">
        <v>2380</v>
      </c>
      <c r="L1396" t="s">
        <v>2380</v>
      </c>
      <c r="O1396">
        <v>38.51</v>
      </c>
      <c r="P1396" t="str">
        <f t="shared" si="109"/>
        <v>Obesity</v>
      </c>
      <c r="S1396">
        <v>5.45</v>
      </c>
      <c r="T1396" t="str">
        <f t="shared" si="106"/>
        <v>normal</v>
      </c>
      <c r="X1396">
        <v>1964</v>
      </c>
      <c r="Y1396" t="s">
        <v>18</v>
      </c>
      <c r="Z1396">
        <v>20</v>
      </c>
      <c r="AA1396" s="11" t="str">
        <f t="shared" si="107"/>
        <v>20 Jun 1964</v>
      </c>
      <c r="AD1396" s="14" t="str">
        <f t="shared" si="105"/>
        <v>20 Jun 1964</v>
      </c>
      <c r="AE1396">
        <f t="shared" ca="1" si="108"/>
        <v>62</v>
      </c>
      <c r="AH1396" s="16">
        <v>11602.75</v>
      </c>
    </row>
    <row r="1397" spans="1:34" ht="15.6" x14ac:dyDescent="0.3">
      <c r="A1397" s="1"/>
      <c r="B1397" s="1" t="s">
        <v>3777</v>
      </c>
      <c r="C1397" s="1" t="s">
        <v>7040</v>
      </c>
      <c r="D1397" t="s">
        <v>4732</v>
      </c>
      <c r="E1397" t="s">
        <v>7041</v>
      </c>
      <c r="H1397">
        <v>0</v>
      </c>
      <c r="K1397" t="s">
        <v>2380</v>
      </c>
      <c r="L1397" t="s">
        <v>2380</v>
      </c>
      <c r="O1397">
        <v>22.98</v>
      </c>
      <c r="P1397" t="str">
        <f t="shared" si="109"/>
        <v>Normal Weight</v>
      </c>
      <c r="S1397">
        <v>6.14</v>
      </c>
      <c r="T1397" t="str">
        <f t="shared" si="106"/>
        <v>Prediabetes</v>
      </c>
      <c r="X1397">
        <v>1986</v>
      </c>
      <c r="Y1397" t="s">
        <v>10</v>
      </c>
      <c r="Z1397">
        <v>17</v>
      </c>
      <c r="AA1397" s="11" t="str">
        <f t="shared" si="107"/>
        <v>17 Jul 1986</v>
      </c>
      <c r="AD1397" s="14" t="str">
        <f t="shared" si="105"/>
        <v>17 Jul 1986</v>
      </c>
      <c r="AE1397">
        <f t="shared" ca="1" si="108"/>
        <v>40</v>
      </c>
      <c r="AH1397" s="16">
        <v>11625.11</v>
      </c>
    </row>
    <row r="1398" spans="1:34" ht="15.6" x14ac:dyDescent="0.3">
      <c r="A1398" s="1"/>
      <c r="B1398" s="1" t="s">
        <v>3778</v>
      </c>
      <c r="C1398" s="1" t="s">
        <v>7042</v>
      </c>
      <c r="D1398" t="s">
        <v>4732</v>
      </c>
      <c r="E1398" t="s">
        <v>7043</v>
      </c>
      <c r="H1398">
        <v>0</v>
      </c>
      <c r="K1398" t="s">
        <v>2380</v>
      </c>
      <c r="L1398" t="s">
        <v>2380</v>
      </c>
      <c r="O1398">
        <v>15.65</v>
      </c>
      <c r="P1398" t="str">
        <f t="shared" si="109"/>
        <v>Underweight</v>
      </c>
      <c r="S1398">
        <v>7.85</v>
      </c>
      <c r="T1398" t="str">
        <f t="shared" si="106"/>
        <v>diabetes</v>
      </c>
      <c r="X1398">
        <v>1966</v>
      </c>
      <c r="Y1398" t="s">
        <v>37</v>
      </c>
      <c r="Z1398">
        <v>4</v>
      </c>
      <c r="AA1398" s="11" t="str">
        <f t="shared" si="107"/>
        <v>4 Oct 1966</v>
      </c>
      <c r="AD1398" s="14" t="str">
        <f t="shared" si="105"/>
        <v>4 Oct 1966</v>
      </c>
      <c r="AE1398">
        <f t="shared" ca="1" si="108"/>
        <v>60</v>
      </c>
      <c r="AH1398" s="16">
        <v>11657.72</v>
      </c>
    </row>
    <row r="1399" spans="1:34" ht="15.6" x14ac:dyDescent="0.3">
      <c r="A1399" s="1"/>
      <c r="B1399" s="1" t="s">
        <v>3779</v>
      </c>
      <c r="C1399" s="1" t="s">
        <v>7044</v>
      </c>
      <c r="D1399" t="s">
        <v>4735</v>
      </c>
      <c r="E1399" t="s">
        <v>4930</v>
      </c>
      <c r="H1399">
        <v>1</v>
      </c>
      <c r="K1399" t="s">
        <v>2380</v>
      </c>
      <c r="L1399" t="s">
        <v>2380</v>
      </c>
      <c r="O1399">
        <v>39.97</v>
      </c>
      <c r="P1399" t="str">
        <f t="shared" si="109"/>
        <v>Obesity</v>
      </c>
      <c r="S1399">
        <v>4.09</v>
      </c>
      <c r="T1399" t="str">
        <f t="shared" si="106"/>
        <v>normal</v>
      </c>
      <c r="X1399">
        <v>1994</v>
      </c>
      <c r="Y1399" t="s">
        <v>10</v>
      </c>
      <c r="Z1399">
        <v>20</v>
      </c>
      <c r="AA1399" s="11" t="str">
        <f t="shared" si="107"/>
        <v>20 Jul 1994</v>
      </c>
      <c r="AD1399" s="14" t="str">
        <f t="shared" si="105"/>
        <v>20 Jul 1994</v>
      </c>
      <c r="AE1399">
        <f t="shared" ca="1" si="108"/>
        <v>32</v>
      </c>
      <c r="AH1399" s="16">
        <v>11657.81</v>
      </c>
    </row>
    <row r="1400" spans="1:34" ht="15.6" x14ac:dyDescent="0.3">
      <c r="A1400" s="1"/>
      <c r="B1400" s="1" t="s">
        <v>3780</v>
      </c>
      <c r="C1400" s="1" t="s">
        <v>7045</v>
      </c>
      <c r="D1400" t="s">
        <v>4735</v>
      </c>
      <c r="E1400" t="s">
        <v>4930</v>
      </c>
      <c r="H1400">
        <v>1</v>
      </c>
      <c r="K1400" t="s">
        <v>2380</v>
      </c>
      <c r="L1400" t="s">
        <v>2380</v>
      </c>
      <c r="O1400">
        <v>37.22</v>
      </c>
      <c r="P1400" t="str">
        <f t="shared" si="109"/>
        <v>Obesity</v>
      </c>
      <c r="S1400">
        <v>4.62</v>
      </c>
      <c r="T1400" t="str">
        <f t="shared" si="106"/>
        <v>normal</v>
      </c>
      <c r="X1400">
        <v>1966</v>
      </c>
      <c r="Y1400" t="s">
        <v>10</v>
      </c>
      <c r="Z1400">
        <v>6</v>
      </c>
      <c r="AA1400" s="11" t="str">
        <f t="shared" si="107"/>
        <v>6 Jul 1966</v>
      </c>
      <c r="AD1400" s="14" t="str">
        <f t="shared" si="105"/>
        <v>6 Jul 1966</v>
      </c>
      <c r="AE1400">
        <f t="shared" ca="1" si="108"/>
        <v>60</v>
      </c>
      <c r="AH1400" s="16">
        <v>11658.12</v>
      </c>
    </row>
    <row r="1401" spans="1:34" ht="15.6" x14ac:dyDescent="0.3">
      <c r="A1401" s="1"/>
      <c r="B1401" s="1" t="s">
        <v>3781</v>
      </c>
      <c r="C1401" s="1" t="s">
        <v>7046</v>
      </c>
      <c r="D1401" t="s">
        <v>4732</v>
      </c>
      <c r="E1401" t="s">
        <v>7047</v>
      </c>
      <c r="H1401">
        <v>0</v>
      </c>
      <c r="K1401" t="s">
        <v>2380</v>
      </c>
      <c r="L1401" t="s">
        <v>2380</v>
      </c>
      <c r="O1401">
        <v>41.325000000000003</v>
      </c>
      <c r="P1401" t="str">
        <f t="shared" si="109"/>
        <v>Obesity</v>
      </c>
      <c r="S1401">
        <v>5.77</v>
      </c>
      <c r="T1401" t="str">
        <f t="shared" si="106"/>
        <v>Prediabetes</v>
      </c>
      <c r="X1401">
        <v>1966</v>
      </c>
      <c r="Y1401" t="s">
        <v>35</v>
      </c>
      <c r="Z1401">
        <v>23</v>
      </c>
      <c r="AA1401" s="11" t="str">
        <f t="shared" si="107"/>
        <v>23 Aug 1966</v>
      </c>
      <c r="AD1401" s="14" t="str">
        <f t="shared" si="105"/>
        <v>23 Aug 1966</v>
      </c>
      <c r="AE1401">
        <f t="shared" ca="1" si="108"/>
        <v>60</v>
      </c>
      <c r="AH1401" s="16">
        <v>11658.38</v>
      </c>
    </row>
    <row r="1402" spans="1:34" ht="15.6" x14ac:dyDescent="0.3">
      <c r="A1402" s="1"/>
      <c r="B1402" s="1" t="s">
        <v>3782</v>
      </c>
      <c r="C1402" s="1" t="s">
        <v>7048</v>
      </c>
      <c r="D1402" t="s">
        <v>5613</v>
      </c>
      <c r="E1402" t="s">
        <v>7049</v>
      </c>
      <c r="H1402">
        <v>0</v>
      </c>
      <c r="K1402" t="s">
        <v>2380</v>
      </c>
      <c r="L1402" t="s">
        <v>2380</v>
      </c>
      <c r="O1402">
        <v>40.31</v>
      </c>
      <c r="P1402" t="str">
        <f t="shared" si="109"/>
        <v>Obesity</v>
      </c>
      <c r="S1402">
        <v>5.84</v>
      </c>
      <c r="T1402" t="str">
        <f t="shared" si="106"/>
        <v>Prediabetes</v>
      </c>
      <c r="X1402">
        <v>1966</v>
      </c>
      <c r="Y1402" t="s">
        <v>15</v>
      </c>
      <c r="Z1402">
        <v>9</v>
      </c>
      <c r="AA1402" s="11" t="str">
        <f t="shared" si="107"/>
        <v>9 Nov 1966</v>
      </c>
      <c r="AD1402" s="14" t="str">
        <f t="shared" si="105"/>
        <v>9 Nov 1966</v>
      </c>
      <c r="AE1402">
        <f t="shared" ca="1" si="108"/>
        <v>59</v>
      </c>
      <c r="AH1402" s="16">
        <v>11674.13</v>
      </c>
    </row>
    <row r="1403" spans="1:34" ht="15.6" x14ac:dyDescent="0.3">
      <c r="A1403" s="1"/>
      <c r="B1403" s="1" t="s">
        <v>3783</v>
      </c>
      <c r="C1403" s="1" t="s">
        <v>7050</v>
      </c>
      <c r="D1403" t="s">
        <v>4732</v>
      </c>
      <c r="E1403" t="s">
        <v>5207</v>
      </c>
      <c r="H1403">
        <v>0</v>
      </c>
      <c r="K1403" t="s">
        <v>2380</v>
      </c>
      <c r="L1403" t="s">
        <v>2380</v>
      </c>
      <c r="O1403">
        <v>29.48</v>
      </c>
      <c r="P1403" t="str">
        <f t="shared" si="109"/>
        <v>Overweight</v>
      </c>
      <c r="S1403">
        <v>4.91</v>
      </c>
      <c r="T1403" t="str">
        <f t="shared" si="106"/>
        <v>normal</v>
      </c>
      <c r="X1403">
        <v>1970</v>
      </c>
      <c r="Y1403" t="s">
        <v>30</v>
      </c>
      <c r="Z1403">
        <v>1</v>
      </c>
      <c r="AA1403" s="11" t="str">
        <f t="shared" si="107"/>
        <v>1 Dec 1970</v>
      </c>
      <c r="AD1403" s="14" t="str">
        <f t="shared" si="105"/>
        <v>1 Dec 1970</v>
      </c>
      <c r="AE1403">
        <f t="shared" ca="1" si="108"/>
        <v>55</v>
      </c>
      <c r="AH1403" s="16">
        <v>11696.52</v>
      </c>
    </row>
    <row r="1404" spans="1:34" ht="15.6" x14ac:dyDescent="0.3">
      <c r="A1404" s="1"/>
      <c r="B1404" s="1" t="s">
        <v>3784</v>
      </c>
      <c r="C1404" s="1" t="s">
        <v>7051</v>
      </c>
      <c r="D1404" t="s">
        <v>4732</v>
      </c>
      <c r="E1404" t="s">
        <v>6019</v>
      </c>
      <c r="H1404">
        <v>0</v>
      </c>
      <c r="K1404" t="s">
        <v>2380</v>
      </c>
      <c r="L1404" t="s">
        <v>2380</v>
      </c>
      <c r="O1404">
        <v>33.155000000000001</v>
      </c>
      <c r="P1404" t="str">
        <f t="shared" si="109"/>
        <v>Obesity</v>
      </c>
      <c r="S1404">
        <v>5.07</v>
      </c>
      <c r="T1404" t="str">
        <f t="shared" si="106"/>
        <v>normal</v>
      </c>
      <c r="X1404">
        <v>1982</v>
      </c>
      <c r="Y1404" t="s">
        <v>37</v>
      </c>
      <c r="Z1404">
        <v>21</v>
      </c>
      <c r="AA1404" s="11" t="str">
        <f t="shared" si="107"/>
        <v>21 Oct 1982</v>
      </c>
      <c r="AD1404" s="14" t="str">
        <f t="shared" si="105"/>
        <v>21 Oct 1982</v>
      </c>
      <c r="AE1404">
        <f t="shared" ca="1" si="108"/>
        <v>43</v>
      </c>
      <c r="AH1404" s="16">
        <v>11712.97</v>
      </c>
    </row>
    <row r="1405" spans="1:34" ht="15.6" x14ac:dyDescent="0.3">
      <c r="A1405" s="1"/>
      <c r="B1405" s="1" t="s">
        <v>3785</v>
      </c>
      <c r="C1405" s="1" t="s">
        <v>6745</v>
      </c>
      <c r="D1405" t="s">
        <v>4732</v>
      </c>
      <c r="E1405" t="s">
        <v>7052</v>
      </c>
      <c r="H1405">
        <v>0</v>
      </c>
      <c r="K1405" t="s">
        <v>2380</v>
      </c>
      <c r="L1405" t="s">
        <v>2380</v>
      </c>
      <c r="O1405">
        <v>42.85</v>
      </c>
      <c r="P1405" t="str">
        <f t="shared" si="109"/>
        <v>Obesity</v>
      </c>
      <c r="S1405">
        <v>5.81</v>
      </c>
      <c r="T1405" t="str">
        <f t="shared" si="106"/>
        <v>Prediabetes</v>
      </c>
      <c r="X1405">
        <v>1969</v>
      </c>
      <c r="Y1405" t="s">
        <v>37</v>
      </c>
      <c r="Z1405">
        <v>12</v>
      </c>
      <c r="AA1405" s="11" t="str">
        <f t="shared" si="107"/>
        <v>12 Oct 1969</v>
      </c>
      <c r="AD1405" s="14" t="str">
        <f t="shared" si="105"/>
        <v>12 Oct 1969</v>
      </c>
      <c r="AE1405">
        <f t="shared" ca="1" si="108"/>
        <v>57</v>
      </c>
      <c r="AH1405" s="16">
        <v>11729.68</v>
      </c>
    </row>
    <row r="1406" spans="1:34" ht="15.6" x14ac:dyDescent="0.3">
      <c r="A1406" s="1"/>
      <c r="B1406" s="1" t="s">
        <v>3786</v>
      </c>
      <c r="C1406" s="1" t="s">
        <v>7053</v>
      </c>
      <c r="D1406" t="s">
        <v>4732</v>
      </c>
      <c r="E1406" t="s">
        <v>4847</v>
      </c>
      <c r="H1406">
        <v>0</v>
      </c>
      <c r="K1406" t="s">
        <v>2380</v>
      </c>
      <c r="L1406" t="s">
        <v>2380</v>
      </c>
      <c r="O1406">
        <v>32.340000000000003</v>
      </c>
      <c r="P1406" t="str">
        <f t="shared" si="109"/>
        <v>Obesity</v>
      </c>
      <c r="S1406">
        <v>11.2</v>
      </c>
      <c r="T1406" t="str">
        <f t="shared" si="106"/>
        <v>diabetes</v>
      </c>
      <c r="X1406">
        <v>1984</v>
      </c>
      <c r="Y1406" t="s">
        <v>15</v>
      </c>
      <c r="Z1406">
        <v>26</v>
      </c>
      <c r="AA1406" s="11" t="str">
        <f t="shared" si="107"/>
        <v>26 Nov 1984</v>
      </c>
      <c r="AD1406" s="14" t="str">
        <f t="shared" si="105"/>
        <v>26 Nov 1984</v>
      </c>
      <c r="AE1406">
        <f t="shared" ca="1" si="108"/>
        <v>41</v>
      </c>
      <c r="AH1406" s="16">
        <v>11730.82</v>
      </c>
    </row>
    <row r="1407" spans="1:34" ht="15.6" x14ac:dyDescent="0.3">
      <c r="A1407" s="1"/>
      <c r="B1407" s="1" t="s">
        <v>3787</v>
      </c>
      <c r="C1407" s="1" t="s">
        <v>7054</v>
      </c>
      <c r="D1407" t="s">
        <v>4732</v>
      </c>
      <c r="E1407" t="s">
        <v>5867</v>
      </c>
      <c r="H1407">
        <v>0</v>
      </c>
      <c r="K1407" t="s">
        <v>2380</v>
      </c>
      <c r="L1407" t="s">
        <v>2380</v>
      </c>
      <c r="O1407">
        <v>27.5</v>
      </c>
      <c r="P1407" t="str">
        <f t="shared" si="109"/>
        <v>Overweight</v>
      </c>
      <c r="S1407">
        <v>10.75</v>
      </c>
      <c r="T1407" t="str">
        <f t="shared" si="106"/>
        <v>diabetes</v>
      </c>
      <c r="X1407">
        <v>1964</v>
      </c>
      <c r="Y1407" t="s">
        <v>15</v>
      </c>
      <c r="Z1407">
        <v>9</v>
      </c>
      <c r="AA1407" s="11" t="str">
        <f t="shared" si="107"/>
        <v>9 Nov 1964</v>
      </c>
      <c r="AD1407" s="14" t="str">
        <f t="shared" si="105"/>
        <v>9 Nov 1964</v>
      </c>
      <c r="AE1407">
        <f t="shared" ca="1" si="108"/>
        <v>61</v>
      </c>
      <c r="AH1407" s="16">
        <v>11735.88</v>
      </c>
    </row>
    <row r="1408" spans="1:34" ht="15.6" x14ac:dyDescent="0.3">
      <c r="A1408" s="1"/>
      <c r="B1408" s="1" t="s">
        <v>3788</v>
      </c>
      <c r="C1408" s="1" t="s">
        <v>7055</v>
      </c>
      <c r="D1408" t="s">
        <v>4732</v>
      </c>
      <c r="E1408" t="s">
        <v>7056</v>
      </c>
      <c r="H1408">
        <v>0</v>
      </c>
      <c r="K1408" t="s">
        <v>2380</v>
      </c>
      <c r="L1408" t="s">
        <v>2380</v>
      </c>
      <c r="O1408">
        <v>25.8</v>
      </c>
      <c r="P1408" t="str">
        <f t="shared" si="109"/>
        <v>Overweight</v>
      </c>
      <c r="S1408">
        <v>7.8</v>
      </c>
      <c r="T1408" t="str">
        <f t="shared" si="106"/>
        <v>diabetes</v>
      </c>
      <c r="X1408">
        <v>1988</v>
      </c>
      <c r="Y1408" t="s">
        <v>20</v>
      </c>
      <c r="Z1408">
        <v>5</v>
      </c>
      <c r="AA1408" s="11" t="str">
        <f t="shared" si="107"/>
        <v>5 Sep 1988</v>
      </c>
      <c r="AD1408" s="14" t="str">
        <f t="shared" si="105"/>
        <v>5 Sep 1988</v>
      </c>
      <c r="AE1408">
        <f t="shared" ca="1" si="108"/>
        <v>38</v>
      </c>
      <c r="AH1408" s="16">
        <v>11737.85</v>
      </c>
    </row>
    <row r="1409" spans="1:34" ht="15.6" x14ac:dyDescent="0.3">
      <c r="A1409" s="1"/>
      <c r="B1409" s="1" t="s">
        <v>3789</v>
      </c>
      <c r="C1409" s="1" t="s">
        <v>7057</v>
      </c>
      <c r="D1409" t="s">
        <v>4732</v>
      </c>
      <c r="E1409" t="s">
        <v>7058</v>
      </c>
      <c r="H1409">
        <v>0</v>
      </c>
      <c r="K1409" t="s">
        <v>2380</v>
      </c>
      <c r="L1409" t="s">
        <v>2380</v>
      </c>
      <c r="O1409">
        <v>25</v>
      </c>
      <c r="P1409" t="str">
        <f t="shared" si="109"/>
        <v>Overweight</v>
      </c>
      <c r="S1409">
        <v>7.04</v>
      </c>
      <c r="T1409" t="str">
        <f t="shared" si="106"/>
        <v>diabetes</v>
      </c>
      <c r="X1409">
        <v>1969</v>
      </c>
      <c r="Y1409" t="s">
        <v>15</v>
      </c>
      <c r="Z1409">
        <v>12</v>
      </c>
      <c r="AA1409" s="11" t="str">
        <f t="shared" si="107"/>
        <v>12 Nov 1969</v>
      </c>
      <c r="AD1409" s="14" t="str">
        <f t="shared" si="105"/>
        <v>12 Nov 1969</v>
      </c>
      <c r="AE1409">
        <f t="shared" ca="1" si="108"/>
        <v>56</v>
      </c>
      <c r="AH1409" s="16">
        <v>11741.73</v>
      </c>
    </row>
    <row r="1410" spans="1:34" ht="15.6" x14ac:dyDescent="0.3">
      <c r="A1410" s="1"/>
      <c r="B1410" s="1" t="s">
        <v>3790</v>
      </c>
      <c r="C1410" s="1" t="s">
        <v>7059</v>
      </c>
      <c r="D1410" t="s">
        <v>4735</v>
      </c>
      <c r="E1410" t="s">
        <v>4787</v>
      </c>
      <c r="H1410">
        <v>0</v>
      </c>
      <c r="K1410" t="s">
        <v>2380</v>
      </c>
      <c r="L1410" t="s">
        <v>2380</v>
      </c>
      <c r="O1410">
        <v>41.2</v>
      </c>
      <c r="P1410" t="str">
        <f t="shared" si="109"/>
        <v>Obesity</v>
      </c>
      <c r="S1410">
        <v>4.18</v>
      </c>
      <c r="T1410" t="str">
        <f t="shared" si="106"/>
        <v>normal</v>
      </c>
      <c r="X1410">
        <v>1963</v>
      </c>
      <c r="Y1410" t="s">
        <v>18</v>
      </c>
      <c r="Z1410">
        <v>9</v>
      </c>
      <c r="AA1410" s="11" t="str">
        <f t="shared" si="107"/>
        <v>9 Jun 1963</v>
      </c>
      <c r="AD1410" s="14" t="str">
        <f t="shared" ref="AD1410:AD1473" si="110">CONCATENATE(Z1410," ",Y1410," ",X1410)</f>
        <v>9 Jun 1963</v>
      </c>
      <c r="AE1410">
        <f t="shared" ca="1" si="108"/>
        <v>63</v>
      </c>
      <c r="AH1410" s="16">
        <v>11743.3</v>
      </c>
    </row>
    <row r="1411" spans="1:34" ht="15.6" x14ac:dyDescent="0.3">
      <c r="A1411" s="1"/>
      <c r="B1411" s="1" t="s">
        <v>3791</v>
      </c>
      <c r="C1411" s="1" t="s">
        <v>7060</v>
      </c>
      <c r="D1411" t="s">
        <v>4732</v>
      </c>
      <c r="E1411" t="s">
        <v>6019</v>
      </c>
      <c r="H1411">
        <v>0</v>
      </c>
      <c r="K1411" t="s">
        <v>2380</v>
      </c>
      <c r="L1411" t="s">
        <v>2380</v>
      </c>
      <c r="O1411">
        <v>17.78</v>
      </c>
      <c r="P1411" t="str">
        <f t="shared" si="109"/>
        <v>Underweight</v>
      </c>
      <c r="S1411">
        <v>8.19</v>
      </c>
      <c r="T1411" t="str">
        <f t="shared" si="106"/>
        <v>diabetes</v>
      </c>
      <c r="X1411">
        <v>1964</v>
      </c>
      <c r="Y1411" t="s">
        <v>30</v>
      </c>
      <c r="Z1411">
        <v>2</v>
      </c>
      <c r="AA1411" s="11" t="str">
        <f t="shared" si="107"/>
        <v>2 Dec 1964</v>
      </c>
      <c r="AD1411" s="14" t="str">
        <f t="shared" si="110"/>
        <v>2 Dec 1964</v>
      </c>
      <c r="AE1411">
        <f t="shared" ca="1" si="108"/>
        <v>61</v>
      </c>
      <c r="AH1411" s="16">
        <v>11743.93</v>
      </c>
    </row>
    <row r="1412" spans="1:34" ht="15.6" x14ac:dyDescent="0.3">
      <c r="A1412" s="1"/>
      <c r="B1412" s="1" t="s">
        <v>3792</v>
      </c>
      <c r="C1412" s="1" t="s">
        <v>7061</v>
      </c>
      <c r="D1412" t="s">
        <v>4735</v>
      </c>
      <c r="E1412" t="s">
        <v>4823</v>
      </c>
      <c r="H1412">
        <v>1</v>
      </c>
      <c r="K1412" t="s">
        <v>2380</v>
      </c>
      <c r="L1412" t="s">
        <v>2380</v>
      </c>
      <c r="O1412">
        <v>40.119999999999997</v>
      </c>
      <c r="P1412" t="str">
        <f t="shared" si="109"/>
        <v>Obesity</v>
      </c>
      <c r="S1412">
        <v>6.22</v>
      </c>
      <c r="T1412" t="str">
        <f t="shared" si="106"/>
        <v>Prediabetes</v>
      </c>
      <c r="X1412">
        <v>1979</v>
      </c>
      <c r="Y1412" t="s">
        <v>15</v>
      </c>
      <c r="Z1412">
        <v>6</v>
      </c>
      <c r="AA1412" s="11" t="str">
        <f t="shared" si="107"/>
        <v>6 Nov 1979</v>
      </c>
      <c r="AD1412" s="14" t="str">
        <f t="shared" si="110"/>
        <v>6 Nov 1979</v>
      </c>
      <c r="AE1412">
        <f t="shared" ca="1" si="108"/>
        <v>46</v>
      </c>
      <c r="AH1412" s="16">
        <v>11752.68</v>
      </c>
    </row>
    <row r="1413" spans="1:34" ht="15.6" x14ac:dyDescent="0.3">
      <c r="A1413" s="1"/>
      <c r="B1413" s="1" t="s">
        <v>3793</v>
      </c>
      <c r="C1413" s="1" t="s">
        <v>7062</v>
      </c>
      <c r="D1413" t="s">
        <v>4735</v>
      </c>
      <c r="E1413" t="s">
        <v>4736</v>
      </c>
      <c r="H1413">
        <v>0</v>
      </c>
      <c r="K1413" t="s">
        <v>2380</v>
      </c>
      <c r="L1413" t="s">
        <v>2380</v>
      </c>
      <c r="O1413">
        <v>19.350000000000001</v>
      </c>
      <c r="P1413" t="str">
        <f t="shared" si="109"/>
        <v>Normal Weight</v>
      </c>
      <c r="S1413">
        <v>8.2200000000000006</v>
      </c>
      <c r="T1413" t="str">
        <f t="shared" si="106"/>
        <v>diabetes</v>
      </c>
      <c r="X1413">
        <v>1966</v>
      </c>
      <c r="Y1413" t="s">
        <v>10</v>
      </c>
      <c r="Z1413">
        <v>25</v>
      </c>
      <c r="AA1413" s="11" t="str">
        <f t="shared" si="107"/>
        <v>25 Jul 1966</v>
      </c>
      <c r="AD1413" s="14" t="str">
        <f t="shared" si="110"/>
        <v>25 Jul 1966</v>
      </c>
      <c r="AE1413">
        <f t="shared" ca="1" si="108"/>
        <v>60</v>
      </c>
      <c r="AH1413" s="16">
        <v>11763</v>
      </c>
    </row>
    <row r="1414" spans="1:34" ht="15.6" x14ac:dyDescent="0.3">
      <c r="A1414" s="1"/>
      <c r="B1414" s="1" t="s">
        <v>3794</v>
      </c>
      <c r="C1414" s="1" t="s">
        <v>7063</v>
      </c>
      <c r="D1414" t="s">
        <v>4735</v>
      </c>
      <c r="E1414" t="s">
        <v>7064</v>
      </c>
      <c r="H1414">
        <v>0</v>
      </c>
      <c r="K1414" t="s">
        <v>2380</v>
      </c>
      <c r="L1414" t="s">
        <v>2380</v>
      </c>
      <c r="O1414">
        <v>36.69</v>
      </c>
      <c r="P1414" t="str">
        <f t="shared" si="109"/>
        <v>Obesity</v>
      </c>
      <c r="S1414">
        <v>6.15</v>
      </c>
      <c r="T1414" t="str">
        <f t="shared" ref="T1414:T1477" si="111">IF(S1414&lt;5.7,"normal",IF(S1414&lt;6.5,"Prediabetes",IF(S1414&gt;6.5,"diabetes")))</f>
        <v>Prediabetes</v>
      </c>
      <c r="X1414">
        <v>1982</v>
      </c>
      <c r="Y1414" t="s">
        <v>15</v>
      </c>
      <c r="Z1414">
        <v>20</v>
      </c>
      <c r="AA1414" s="11" t="str">
        <f t="shared" ref="AA1414:AA1477" si="112">CONCATENATE(Z1414," ",Y1414," ", X1414)</f>
        <v>20 Nov 1982</v>
      </c>
      <c r="AD1414" s="14" t="str">
        <f t="shared" si="110"/>
        <v>20 Nov 1982</v>
      </c>
      <c r="AE1414">
        <f t="shared" ref="AE1414:AE1477" ca="1" si="113">DATEDIF(AD1414,TODAY(),"y")</f>
        <v>43</v>
      </c>
      <c r="AH1414" s="16">
        <v>11773.06</v>
      </c>
    </row>
    <row r="1415" spans="1:34" ht="15.6" x14ac:dyDescent="0.3">
      <c r="A1415" s="1"/>
      <c r="B1415" s="1" t="s">
        <v>3795</v>
      </c>
      <c r="C1415" s="1" t="s">
        <v>6608</v>
      </c>
      <c r="D1415" t="s">
        <v>4732</v>
      </c>
      <c r="E1415" t="s">
        <v>7065</v>
      </c>
      <c r="H1415">
        <v>1</v>
      </c>
      <c r="K1415" t="s">
        <v>2382</v>
      </c>
      <c r="L1415" t="s">
        <v>2380</v>
      </c>
      <c r="O1415">
        <v>28.51</v>
      </c>
      <c r="P1415" t="str">
        <f t="shared" ref="P1415:P1478" si="114">IF(O1415&lt;18.5,"Underweight",IF(O1415&lt;25,"Normal Weight",IF(O1415&lt;30,"Overweight","Obesity")))</f>
        <v>Overweight</v>
      </c>
      <c r="S1415">
        <v>5.65</v>
      </c>
      <c r="T1415" t="str">
        <f t="shared" si="111"/>
        <v>normal</v>
      </c>
      <c r="X1415">
        <v>1965</v>
      </c>
      <c r="Y1415" t="s">
        <v>37</v>
      </c>
      <c r="Z1415">
        <v>3</v>
      </c>
      <c r="AA1415" s="11" t="str">
        <f t="shared" si="112"/>
        <v>3 Oct 1965</v>
      </c>
      <c r="AD1415" s="14" t="str">
        <f t="shared" si="110"/>
        <v>3 Oct 1965</v>
      </c>
      <c r="AE1415">
        <f t="shared" ca="1" si="113"/>
        <v>61</v>
      </c>
      <c r="AH1415" s="16">
        <v>11830.61</v>
      </c>
    </row>
    <row r="1416" spans="1:34" ht="15.6" x14ac:dyDescent="0.3">
      <c r="A1416" s="1"/>
      <c r="B1416" s="1" t="s">
        <v>3796</v>
      </c>
      <c r="C1416" s="1" t="s">
        <v>7066</v>
      </c>
      <c r="D1416" t="s">
        <v>4732</v>
      </c>
      <c r="E1416" t="s">
        <v>7011</v>
      </c>
      <c r="H1416">
        <v>1</v>
      </c>
      <c r="K1416" t="s">
        <v>2382</v>
      </c>
      <c r="L1416" t="s">
        <v>2380</v>
      </c>
      <c r="O1416">
        <v>30.21</v>
      </c>
      <c r="P1416" t="str">
        <f t="shared" si="114"/>
        <v>Obesity</v>
      </c>
      <c r="S1416">
        <v>5.5</v>
      </c>
      <c r="T1416" t="str">
        <f t="shared" si="111"/>
        <v>normal</v>
      </c>
      <c r="X1416">
        <v>1964</v>
      </c>
      <c r="Y1416" t="s">
        <v>18</v>
      </c>
      <c r="Z1416">
        <v>27</v>
      </c>
      <c r="AA1416" s="11" t="str">
        <f t="shared" si="112"/>
        <v>27 Jun 1964</v>
      </c>
      <c r="AD1416" s="14" t="str">
        <f t="shared" si="110"/>
        <v>27 Jun 1964</v>
      </c>
      <c r="AE1416">
        <f t="shared" ca="1" si="113"/>
        <v>62</v>
      </c>
      <c r="AH1416" s="16">
        <v>11833.78</v>
      </c>
    </row>
    <row r="1417" spans="1:34" ht="15.6" x14ac:dyDescent="0.3">
      <c r="A1417" s="1"/>
      <c r="B1417" s="1" t="s">
        <v>3797</v>
      </c>
      <c r="C1417" s="1" t="s">
        <v>6790</v>
      </c>
      <c r="D1417" t="s">
        <v>4732</v>
      </c>
      <c r="E1417" t="s">
        <v>7067</v>
      </c>
      <c r="H1417">
        <v>0</v>
      </c>
      <c r="K1417" t="s">
        <v>2382</v>
      </c>
      <c r="L1417" t="s">
        <v>2380</v>
      </c>
      <c r="O1417">
        <v>24.33</v>
      </c>
      <c r="P1417" t="str">
        <f t="shared" si="114"/>
        <v>Normal Weight</v>
      </c>
      <c r="S1417">
        <v>8</v>
      </c>
      <c r="T1417" t="str">
        <f t="shared" si="111"/>
        <v>diabetes</v>
      </c>
      <c r="X1417">
        <v>1964</v>
      </c>
      <c r="Y1417" t="s">
        <v>20</v>
      </c>
      <c r="Z1417">
        <v>11</v>
      </c>
      <c r="AA1417" s="11" t="str">
        <f t="shared" si="112"/>
        <v>11 Sep 1964</v>
      </c>
      <c r="AD1417" s="14" t="str">
        <f t="shared" si="110"/>
        <v>11 Sep 1964</v>
      </c>
      <c r="AE1417">
        <f t="shared" ca="1" si="113"/>
        <v>62</v>
      </c>
      <c r="AH1417" s="16">
        <v>11837.16</v>
      </c>
    </row>
    <row r="1418" spans="1:34" ht="15.6" x14ac:dyDescent="0.3">
      <c r="A1418" s="1"/>
      <c r="B1418" s="1" t="s">
        <v>3798</v>
      </c>
      <c r="C1418" s="1" t="s">
        <v>7068</v>
      </c>
      <c r="D1418" t="s">
        <v>4735</v>
      </c>
      <c r="E1418" t="s">
        <v>5036</v>
      </c>
      <c r="H1418">
        <v>0</v>
      </c>
      <c r="K1418" t="s">
        <v>2382</v>
      </c>
      <c r="L1418" t="s">
        <v>2380</v>
      </c>
      <c r="O1418">
        <v>19.855</v>
      </c>
      <c r="P1418" t="str">
        <f t="shared" si="114"/>
        <v>Normal Weight</v>
      </c>
      <c r="S1418">
        <v>5.71</v>
      </c>
      <c r="T1418" t="str">
        <f t="shared" si="111"/>
        <v>Prediabetes</v>
      </c>
      <c r="X1418">
        <v>1965</v>
      </c>
      <c r="Y1418" t="s">
        <v>20</v>
      </c>
      <c r="Z1418">
        <v>25</v>
      </c>
      <c r="AA1418" s="11" t="str">
        <f t="shared" si="112"/>
        <v>25 Sep 1965</v>
      </c>
      <c r="AD1418" s="14" t="str">
        <f t="shared" si="110"/>
        <v>25 Sep 1965</v>
      </c>
      <c r="AE1418">
        <f t="shared" ca="1" si="113"/>
        <v>61</v>
      </c>
      <c r="AH1418" s="16">
        <v>11840.78</v>
      </c>
    </row>
    <row r="1419" spans="1:34" ht="15.6" x14ac:dyDescent="0.3">
      <c r="A1419" s="1"/>
      <c r="B1419" s="1" t="s">
        <v>3799</v>
      </c>
      <c r="C1419" s="1" t="s">
        <v>7069</v>
      </c>
      <c r="D1419" t="s">
        <v>4735</v>
      </c>
      <c r="E1419" t="s">
        <v>7070</v>
      </c>
      <c r="H1419">
        <v>0</v>
      </c>
      <c r="K1419" t="s">
        <v>2382</v>
      </c>
      <c r="L1419" t="s">
        <v>2380</v>
      </c>
      <c r="O1419">
        <v>25.364999999999998</v>
      </c>
      <c r="P1419" t="str">
        <f t="shared" si="114"/>
        <v>Overweight</v>
      </c>
      <c r="S1419">
        <v>11.71</v>
      </c>
      <c r="T1419" t="str">
        <f t="shared" si="111"/>
        <v>diabetes</v>
      </c>
      <c r="X1419">
        <v>1964</v>
      </c>
      <c r="Y1419" t="s">
        <v>10</v>
      </c>
      <c r="Z1419">
        <v>11</v>
      </c>
      <c r="AA1419" s="11" t="str">
        <f t="shared" si="112"/>
        <v>11 Jul 1964</v>
      </c>
      <c r="AD1419" s="14" t="str">
        <f t="shared" si="110"/>
        <v>11 Jul 1964</v>
      </c>
      <c r="AE1419">
        <f t="shared" ca="1" si="113"/>
        <v>62</v>
      </c>
      <c r="AH1419" s="16">
        <v>11842.44</v>
      </c>
    </row>
    <row r="1420" spans="1:34" ht="15.6" x14ac:dyDescent="0.3">
      <c r="A1420" s="1"/>
      <c r="B1420" s="1" t="s">
        <v>3800</v>
      </c>
      <c r="C1420" s="1" t="s">
        <v>7071</v>
      </c>
      <c r="D1420" t="s">
        <v>4735</v>
      </c>
      <c r="E1420" t="s">
        <v>4899</v>
      </c>
      <c r="H1420">
        <v>1</v>
      </c>
      <c r="K1420" t="s">
        <v>2382</v>
      </c>
      <c r="L1420" t="s">
        <v>2380</v>
      </c>
      <c r="O1420">
        <v>29.6</v>
      </c>
      <c r="P1420" t="str">
        <f t="shared" si="114"/>
        <v>Overweight</v>
      </c>
      <c r="S1420">
        <v>6.17</v>
      </c>
      <c r="T1420" t="str">
        <f t="shared" si="111"/>
        <v>Prediabetes</v>
      </c>
      <c r="X1420">
        <v>1965</v>
      </c>
      <c r="Y1420" t="s">
        <v>15</v>
      </c>
      <c r="Z1420">
        <v>10</v>
      </c>
      <c r="AA1420" s="11" t="str">
        <f t="shared" si="112"/>
        <v>10 Nov 1965</v>
      </c>
      <c r="AD1420" s="14" t="str">
        <f t="shared" si="110"/>
        <v>10 Nov 1965</v>
      </c>
      <c r="AE1420">
        <f t="shared" ca="1" si="113"/>
        <v>60</v>
      </c>
      <c r="AH1420" s="16">
        <v>11842.62</v>
      </c>
    </row>
    <row r="1421" spans="1:34" ht="15.6" x14ac:dyDescent="0.3">
      <c r="A1421" s="1"/>
      <c r="B1421" s="1" t="s">
        <v>3801</v>
      </c>
      <c r="C1421" s="1" t="s">
        <v>7072</v>
      </c>
      <c r="D1421" t="s">
        <v>4732</v>
      </c>
      <c r="E1421" t="s">
        <v>7073</v>
      </c>
      <c r="H1421">
        <v>1</v>
      </c>
      <c r="K1421" t="s">
        <v>2382</v>
      </c>
      <c r="L1421" t="s">
        <v>2380</v>
      </c>
      <c r="O1421">
        <v>39.43</v>
      </c>
      <c r="P1421" t="str">
        <f t="shared" si="114"/>
        <v>Obesity</v>
      </c>
      <c r="S1421">
        <v>6.1</v>
      </c>
      <c r="T1421" t="str">
        <f t="shared" si="111"/>
        <v>Prediabetes</v>
      </c>
      <c r="X1421">
        <v>1964</v>
      </c>
      <c r="Y1421" t="s">
        <v>18</v>
      </c>
      <c r="Z1421">
        <v>27</v>
      </c>
      <c r="AA1421" s="11" t="str">
        <f t="shared" si="112"/>
        <v>27 Jun 1964</v>
      </c>
      <c r="AD1421" s="14" t="str">
        <f t="shared" si="110"/>
        <v>27 Jun 1964</v>
      </c>
      <c r="AE1421">
        <f t="shared" ca="1" si="113"/>
        <v>62</v>
      </c>
      <c r="AH1421" s="16">
        <v>11848.14</v>
      </c>
    </row>
    <row r="1422" spans="1:34" ht="15.6" x14ac:dyDescent="0.3">
      <c r="A1422" s="1"/>
      <c r="B1422" s="1" t="s">
        <v>3802</v>
      </c>
      <c r="C1422" s="1" t="s">
        <v>7074</v>
      </c>
      <c r="D1422" t="s">
        <v>5613</v>
      </c>
      <c r="E1422" t="s">
        <v>4946</v>
      </c>
      <c r="H1422">
        <v>1</v>
      </c>
      <c r="K1422" t="s">
        <v>2382</v>
      </c>
      <c r="L1422" t="s">
        <v>2380</v>
      </c>
      <c r="O1422">
        <v>27.34</v>
      </c>
      <c r="P1422" t="str">
        <f t="shared" si="114"/>
        <v>Overweight</v>
      </c>
      <c r="S1422">
        <v>5.19</v>
      </c>
      <c r="T1422" t="str">
        <f t="shared" si="111"/>
        <v>normal</v>
      </c>
      <c r="X1422">
        <v>1964</v>
      </c>
      <c r="Y1422" t="s">
        <v>20</v>
      </c>
      <c r="Z1422">
        <v>29</v>
      </c>
      <c r="AA1422" s="11" t="str">
        <f t="shared" si="112"/>
        <v>29 Sep 1964</v>
      </c>
      <c r="AD1422" s="14" t="str">
        <f t="shared" si="110"/>
        <v>29 Sep 1964</v>
      </c>
      <c r="AE1422">
        <f t="shared" ca="1" si="113"/>
        <v>62</v>
      </c>
      <c r="AH1422" s="16">
        <v>11856.41</v>
      </c>
    </row>
    <row r="1423" spans="1:34" ht="15.6" x14ac:dyDescent="0.3">
      <c r="A1423" s="1"/>
      <c r="B1423" s="1" t="s">
        <v>3803</v>
      </c>
      <c r="C1423" s="1" t="s">
        <v>7075</v>
      </c>
      <c r="D1423" t="s">
        <v>4735</v>
      </c>
      <c r="E1423" t="s">
        <v>5250</v>
      </c>
      <c r="H1423">
        <v>0</v>
      </c>
      <c r="K1423" t="s">
        <v>2382</v>
      </c>
      <c r="L1423" t="s">
        <v>2380</v>
      </c>
      <c r="O1423">
        <v>39.01</v>
      </c>
      <c r="P1423" t="str">
        <f t="shared" si="114"/>
        <v>Obesity</v>
      </c>
      <c r="S1423">
        <v>5.37</v>
      </c>
      <c r="T1423" t="str">
        <f t="shared" si="111"/>
        <v>normal</v>
      </c>
      <c r="X1423">
        <v>1974</v>
      </c>
      <c r="Y1423" t="s">
        <v>10</v>
      </c>
      <c r="Z1423">
        <v>7</v>
      </c>
      <c r="AA1423" s="11" t="str">
        <f t="shared" si="112"/>
        <v>7 Jul 1974</v>
      </c>
      <c r="AD1423" s="14" t="str">
        <f t="shared" si="110"/>
        <v>7 Jul 1974</v>
      </c>
      <c r="AE1423">
        <f t="shared" ca="1" si="113"/>
        <v>52</v>
      </c>
      <c r="AH1423" s="16">
        <v>11858.56</v>
      </c>
    </row>
    <row r="1424" spans="1:34" ht="15.6" x14ac:dyDescent="0.3">
      <c r="A1424" s="1"/>
      <c r="B1424" s="1" t="s">
        <v>3804</v>
      </c>
      <c r="C1424" s="1" t="s">
        <v>7076</v>
      </c>
      <c r="D1424" t="s">
        <v>4735</v>
      </c>
      <c r="E1424" t="s">
        <v>7077</v>
      </c>
      <c r="H1424">
        <v>0</v>
      </c>
      <c r="K1424" t="s">
        <v>2382</v>
      </c>
      <c r="L1424" t="s">
        <v>2380</v>
      </c>
      <c r="O1424">
        <v>18.989999999999998</v>
      </c>
      <c r="P1424" t="str">
        <f t="shared" si="114"/>
        <v>Normal Weight</v>
      </c>
      <c r="S1424">
        <v>10.82</v>
      </c>
      <c r="T1424" t="str">
        <f t="shared" si="111"/>
        <v>diabetes</v>
      </c>
      <c r="X1424">
        <v>1967</v>
      </c>
      <c r="Y1424" t="s">
        <v>35</v>
      </c>
      <c r="Z1424">
        <v>24</v>
      </c>
      <c r="AA1424" s="11" t="str">
        <f t="shared" si="112"/>
        <v>24 Aug 1967</v>
      </c>
      <c r="AD1424" s="14" t="str">
        <f t="shared" si="110"/>
        <v>24 Aug 1967</v>
      </c>
      <c r="AE1424">
        <f t="shared" ca="1" si="113"/>
        <v>59</v>
      </c>
      <c r="AH1424" s="16">
        <v>11879.1</v>
      </c>
    </row>
    <row r="1425" spans="1:34" ht="15.6" x14ac:dyDescent="0.3">
      <c r="A1425" s="1"/>
      <c r="B1425" s="1" t="s">
        <v>3805</v>
      </c>
      <c r="C1425" s="1" t="s">
        <v>7078</v>
      </c>
      <c r="D1425" t="s">
        <v>4732</v>
      </c>
      <c r="E1425" t="s">
        <v>7079</v>
      </c>
      <c r="H1425">
        <v>0</v>
      </c>
      <c r="K1425" t="s">
        <v>2382</v>
      </c>
      <c r="L1425" t="s">
        <v>2380</v>
      </c>
      <c r="O1425">
        <v>42.3</v>
      </c>
      <c r="P1425" t="str">
        <f t="shared" si="114"/>
        <v>Obesity</v>
      </c>
      <c r="S1425">
        <v>6.06</v>
      </c>
      <c r="T1425" t="str">
        <f t="shared" si="111"/>
        <v>Prediabetes</v>
      </c>
      <c r="X1425">
        <v>1967</v>
      </c>
      <c r="Y1425" t="s">
        <v>10</v>
      </c>
      <c r="Z1425">
        <v>14</v>
      </c>
      <c r="AA1425" s="11" t="str">
        <f t="shared" si="112"/>
        <v>14 Jul 1967</v>
      </c>
      <c r="AD1425" s="14" t="str">
        <f t="shared" si="110"/>
        <v>14 Jul 1967</v>
      </c>
      <c r="AE1425">
        <f t="shared" ca="1" si="113"/>
        <v>59</v>
      </c>
      <c r="AH1425" s="16">
        <v>11881.36</v>
      </c>
    </row>
    <row r="1426" spans="1:34" ht="15.6" x14ac:dyDescent="0.3">
      <c r="A1426" s="1"/>
      <c r="B1426" s="1" t="s">
        <v>3806</v>
      </c>
      <c r="C1426" s="1" t="s">
        <v>7080</v>
      </c>
      <c r="D1426" t="s">
        <v>4735</v>
      </c>
      <c r="E1426" t="s">
        <v>7081</v>
      </c>
      <c r="H1426">
        <v>0</v>
      </c>
      <c r="K1426" t="s">
        <v>2382</v>
      </c>
      <c r="L1426" t="s">
        <v>2380</v>
      </c>
      <c r="O1426">
        <v>39.805</v>
      </c>
      <c r="P1426" t="str">
        <f t="shared" si="114"/>
        <v>Obesity</v>
      </c>
      <c r="S1426">
        <v>5.91</v>
      </c>
      <c r="T1426" t="str">
        <f t="shared" si="111"/>
        <v>Prediabetes</v>
      </c>
      <c r="X1426">
        <v>1967</v>
      </c>
      <c r="Y1426" t="s">
        <v>37</v>
      </c>
      <c r="Z1426">
        <v>29</v>
      </c>
      <c r="AA1426" s="11" t="str">
        <f t="shared" si="112"/>
        <v>29 Oct 1967</v>
      </c>
      <c r="AD1426" s="14" t="str">
        <f t="shared" si="110"/>
        <v>29 Oct 1967</v>
      </c>
      <c r="AE1426">
        <f t="shared" ca="1" si="113"/>
        <v>58</v>
      </c>
      <c r="AH1426" s="16">
        <v>11881.97</v>
      </c>
    </row>
    <row r="1427" spans="1:34" ht="15.6" x14ac:dyDescent="0.3">
      <c r="A1427" s="1"/>
      <c r="B1427" s="1" t="s">
        <v>3807</v>
      </c>
      <c r="C1427" s="1" t="s">
        <v>7082</v>
      </c>
      <c r="D1427" t="s">
        <v>4735</v>
      </c>
      <c r="E1427" t="s">
        <v>7083</v>
      </c>
      <c r="H1427">
        <v>0</v>
      </c>
      <c r="K1427" t="s">
        <v>2382</v>
      </c>
      <c r="L1427" t="s">
        <v>2380</v>
      </c>
      <c r="O1427">
        <v>33.700000000000003</v>
      </c>
      <c r="P1427" t="str">
        <f t="shared" si="114"/>
        <v>Obesity</v>
      </c>
      <c r="S1427">
        <v>5.87</v>
      </c>
      <c r="T1427" t="str">
        <f t="shared" si="111"/>
        <v>Prediabetes</v>
      </c>
      <c r="X1427">
        <v>2004</v>
      </c>
      <c r="Y1427" t="s">
        <v>18</v>
      </c>
      <c r="Z1427">
        <v>2</v>
      </c>
      <c r="AA1427" s="11" t="str">
        <f t="shared" si="112"/>
        <v>2 Jun 2004</v>
      </c>
      <c r="AD1427" s="14" t="str">
        <f t="shared" si="110"/>
        <v>2 Jun 2004</v>
      </c>
      <c r="AE1427">
        <f t="shared" ca="1" si="113"/>
        <v>22</v>
      </c>
      <c r="AH1427" s="16">
        <v>11884.05</v>
      </c>
    </row>
    <row r="1428" spans="1:34" ht="15.6" x14ac:dyDescent="0.3">
      <c r="A1428" s="1"/>
      <c r="B1428" s="1" t="s">
        <v>3808</v>
      </c>
      <c r="C1428" s="1" t="s">
        <v>7084</v>
      </c>
      <c r="D1428" t="s">
        <v>4732</v>
      </c>
      <c r="E1428" t="s">
        <v>7085</v>
      </c>
      <c r="H1428">
        <v>0</v>
      </c>
      <c r="K1428" t="s">
        <v>2382</v>
      </c>
      <c r="L1428" t="s">
        <v>2380</v>
      </c>
      <c r="O1428">
        <v>36.195</v>
      </c>
      <c r="P1428" t="str">
        <f t="shared" si="114"/>
        <v>Obesity</v>
      </c>
      <c r="S1428">
        <v>6.22</v>
      </c>
      <c r="T1428" t="str">
        <f t="shared" si="111"/>
        <v>Prediabetes</v>
      </c>
      <c r="X1428">
        <v>1964</v>
      </c>
      <c r="Y1428" t="s">
        <v>15</v>
      </c>
      <c r="Z1428">
        <v>19</v>
      </c>
      <c r="AA1428" s="11" t="str">
        <f t="shared" si="112"/>
        <v>19 Nov 1964</v>
      </c>
      <c r="AD1428" s="14" t="str">
        <f t="shared" si="110"/>
        <v>19 Nov 1964</v>
      </c>
      <c r="AE1428">
        <f t="shared" ca="1" si="113"/>
        <v>61</v>
      </c>
      <c r="AH1428" s="16">
        <v>11918.2</v>
      </c>
    </row>
    <row r="1429" spans="1:34" ht="15.6" x14ac:dyDescent="0.3">
      <c r="A1429" s="1"/>
      <c r="B1429" s="1" t="s">
        <v>3809</v>
      </c>
      <c r="C1429" s="1" t="s">
        <v>7086</v>
      </c>
      <c r="D1429" t="s">
        <v>4735</v>
      </c>
      <c r="E1429" t="s">
        <v>7087</v>
      </c>
      <c r="H1429">
        <v>1</v>
      </c>
      <c r="K1429" t="s">
        <v>2382</v>
      </c>
      <c r="L1429" t="s">
        <v>2380</v>
      </c>
      <c r="O1429">
        <v>32.6</v>
      </c>
      <c r="P1429" t="str">
        <f t="shared" si="114"/>
        <v>Obesity</v>
      </c>
      <c r="S1429">
        <v>5.73</v>
      </c>
      <c r="T1429" t="str">
        <f t="shared" si="111"/>
        <v>Prediabetes</v>
      </c>
      <c r="X1429">
        <v>1964</v>
      </c>
      <c r="Y1429" t="s">
        <v>30</v>
      </c>
      <c r="Z1429">
        <v>20</v>
      </c>
      <c r="AA1429" s="11" t="str">
        <f t="shared" si="112"/>
        <v>20 Dec 1964</v>
      </c>
      <c r="AD1429" s="14" t="str">
        <f t="shared" si="110"/>
        <v>20 Dec 1964</v>
      </c>
      <c r="AE1429">
        <f t="shared" ca="1" si="113"/>
        <v>61</v>
      </c>
      <c r="AH1429" s="16">
        <v>11931.13</v>
      </c>
    </row>
    <row r="1430" spans="1:34" ht="15.6" x14ac:dyDescent="0.3">
      <c r="A1430" s="1"/>
      <c r="B1430" s="1" t="s">
        <v>3810</v>
      </c>
      <c r="C1430" s="1" t="s">
        <v>7088</v>
      </c>
      <c r="D1430" t="s">
        <v>4735</v>
      </c>
      <c r="E1430" t="s">
        <v>4749</v>
      </c>
      <c r="H1430">
        <v>0</v>
      </c>
      <c r="K1430" t="s">
        <v>2382</v>
      </c>
      <c r="L1430" t="s">
        <v>2380</v>
      </c>
      <c r="O1430">
        <v>30.2</v>
      </c>
      <c r="P1430" t="str">
        <f t="shared" si="114"/>
        <v>Obesity</v>
      </c>
      <c r="S1430">
        <v>5.7</v>
      </c>
      <c r="T1430" t="str">
        <f t="shared" si="111"/>
        <v>Prediabetes</v>
      </c>
      <c r="X1430">
        <v>1964</v>
      </c>
      <c r="Y1430" t="s">
        <v>35</v>
      </c>
      <c r="Z1430">
        <v>2</v>
      </c>
      <c r="AA1430" s="11" t="str">
        <f t="shared" si="112"/>
        <v>2 Aug 1964</v>
      </c>
      <c r="AD1430" s="14" t="str">
        <f t="shared" si="110"/>
        <v>2 Aug 1964</v>
      </c>
      <c r="AE1430">
        <f t="shared" ca="1" si="113"/>
        <v>62</v>
      </c>
      <c r="AH1430" s="16">
        <v>11938.26</v>
      </c>
    </row>
    <row r="1431" spans="1:34" ht="15.6" x14ac:dyDescent="0.3">
      <c r="A1431" s="1"/>
      <c r="B1431" s="1" t="s">
        <v>3811</v>
      </c>
      <c r="C1431" s="1" t="s">
        <v>5286</v>
      </c>
      <c r="D1431" t="s">
        <v>4732</v>
      </c>
      <c r="E1431" t="s">
        <v>7089</v>
      </c>
      <c r="H1431">
        <v>0</v>
      </c>
      <c r="K1431" t="s">
        <v>2382</v>
      </c>
      <c r="L1431" t="s">
        <v>2380</v>
      </c>
      <c r="O1431">
        <v>27.645</v>
      </c>
      <c r="P1431" t="str">
        <f t="shared" si="114"/>
        <v>Overweight</v>
      </c>
      <c r="S1431">
        <v>9.91</v>
      </c>
      <c r="T1431" t="str">
        <f t="shared" si="111"/>
        <v>diabetes</v>
      </c>
      <c r="X1431">
        <v>1991</v>
      </c>
      <c r="Y1431" t="s">
        <v>37</v>
      </c>
      <c r="Z1431">
        <v>19</v>
      </c>
      <c r="AA1431" s="11" t="str">
        <f t="shared" si="112"/>
        <v>19 Oct 1991</v>
      </c>
      <c r="AD1431" s="14" t="str">
        <f t="shared" si="110"/>
        <v>19 Oct 1991</v>
      </c>
      <c r="AE1431">
        <f t="shared" ca="1" si="113"/>
        <v>34</v>
      </c>
      <c r="AH1431" s="16">
        <v>11941.83</v>
      </c>
    </row>
    <row r="1432" spans="1:34" ht="15.6" x14ac:dyDescent="0.3">
      <c r="A1432" s="1"/>
      <c r="B1432" s="1" t="s">
        <v>3812</v>
      </c>
      <c r="C1432" s="1" t="s">
        <v>7090</v>
      </c>
      <c r="D1432" t="s">
        <v>4732</v>
      </c>
      <c r="E1432" t="s">
        <v>7091</v>
      </c>
      <c r="H1432">
        <v>0</v>
      </c>
      <c r="K1432" t="s">
        <v>2382</v>
      </c>
      <c r="L1432" t="s">
        <v>2380</v>
      </c>
      <c r="O1432">
        <v>26.41</v>
      </c>
      <c r="P1432" t="str">
        <f t="shared" si="114"/>
        <v>Overweight</v>
      </c>
      <c r="S1432">
        <v>11.4</v>
      </c>
      <c r="T1432" t="str">
        <f t="shared" si="111"/>
        <v>diabetes</v>
      </c>
      <c r="X1432">
        <v>1964</v>
      </c>
      <c r="Y1432" t="s">
        <v>30</v>
      </c>
      <c r="Z1432">
        <v>25</v>
      </c>
      <c r="AA1432" s="11" t="str">
        <f t="shared" si="112"/>
        <v>25 Dec 1964</v>
      </c>
      <c r="AD1432" s="14" t="str">
        <f t="shared" si="110"/>
        <v>25 Dec 1964</v>
      </c>
      <c r="AE1432">
        <f t="shared" ca="1" si="113"/>
        <v>61</v>
      </c>
      <c r="AH1432" s="16">
        <v>11944.59</v>
      </c>
    </row>
    <row r="1433" spans="1:34" ht="15.6" x14ac:dyDescent="0.3">
      <c r="A1433" s="1"/>
      <c r="B1433" s="1" t="s">
        <v>3813</v>
      </c>
      <c r="C1433" s="1" t="s">
        <v>4859</v>
      </c>
      <c r="D1433" t="s">
        <v>4732</v>
      </c>
      <c r="E1433" t="s">
        <v>5572</v>
      </c>
      <c r="H1433">
        <v>1</v>
      </c>
      <c r="K1433" t="s">
        <v>2382</v>
      </c>
      <c r="L1433" t="s">
        <v>2380</v>
      </c>
      <c r="O1433">
        <v>34.1</v>
      </c>
      <c r="P1433" t="str">
        <f t="shared" si="114"/>
        <v>Obesity</v>
      </c>
      <c r="S1433">
        <v>6.29</v>
      </c>
      <c r="T1433" t="str">
        <f t="shared" si="111"/>
        <v>Prediabetes</v>
      </c>
      <c r="X1433">
        <v>1965</v>
      </c>
      <c r="Y1433" t="s">
        <v>15</v>
      </c>
      <c r="Z1433">
        <v>1</v>
      </c>
      <c r="AA1433" s="11" t="str">
        <f t="shared" si="112"/>
        <v>1 Nov 1965</v>
      </c>
      <c r="AD1433" s="14" t="str">
        <f t="shared" si="110"/>
        <v>1 Nov 1965</v>
      </c>
      <c r="AE1433">
        <f t="shared" ca="1" si="113"/>
        <v>60</v>
      </c>
      <c r="AH1433" s="16">
        <v>11945.13</v>
      </c>
    </row>
    <row r="1434" spans="1:34" ht="15.6" x14ac:dyDescent="0.3">
      <c r="A1434" s="1"/>
      <c r="B1434" s="1" t="s">
        <v>3814</v>
      </c>
      <c r="C1434" s="1" t="s">
        <v>7092</v>
      </c>
      <c r="D1434" t="s">
        <v>4735</v>
      </c>
      <c r="E1434" t="s">
        <v>7093</v>
      </c>
      <c r="H1434">
        <v>0</v>
      </c>
      <c r="K1434" t="s">
        <v>2382</v>
      </c>
      <c r="L1434" t="s">
        <v>2380</v>
      </c>
      <c r="O1434">
        <v>17.3</v>
      </c>
      <c r="P1434" t="str">
        <f t="shared" si="114"/>
        <v>Underweight</v>
      </c>
      <c r="S1434">
        <v>9.2799999999999994</v>
      </c>
      <c r="T1434" t="str">
        <f t="shared" si="111"/>
        <v>diabetes</v>
      </c>
      <c r="X1434">
        <v>1964</v>
      </c>
      <c r="Y1434" t="s">
        <v>20</v>
      </c>
      <c r="Z1434">
        <v>29</v>
      </c>
      <c r="AA1434" s="11" t="str">
        <f t="shared" si="112"/>
        <v>29 Sep 1964</v>
      </c>
      <c r="AD1434" s="14" t="str">
        <f t="shared" si="110"/>
        <v>29 Sep 1964</v>
      </c>
      <c r="AE1434">
        <f t="shared" ca="1" si="113"/>
        <v>62</v>
      </c>
      <c r="AH1434" s="16">
        <v>11946.63</v>
      </c>
    </row>
    <row r="1435" spans="1:34" ht="15.6" x14ac:dyDescent="0.3">
      <c r="A1435" s="1"/>
      <c r="B1435" s="1" t="s">
        <v>3815</v>
      </c>
      <c r="C1435" s="1" t="s">
        <v>7094</v>
      </c>
      <c r="D1435" t="s">
        <v>5613</v>
      </c>
      <c r="E1435" t="s">
        <v>7095</v>
      </c>
      <c r="H1435">
        <v>1</v>
      </c>
      <c r="K1435" t="s">
        <v>2382</v>
      </c>
      <c r="L1435" t="s">
        <v>2380</v>
      </c>
      <c r="O1435">
        <v>35.020000000000003</v>
      </c>
      <c r="P1435" t="str">
        <f t="shared" si="114"/>
        <v>Obesity</v>
      </c>
      <c r="S1435">
        <v>4.78</v>
      </c>
      <c r="T1435" t="str">
        <f t="shared" si="111"/>
        <v>normal</v>
      </c>
      <c r="X1435">
        <v>1967</v>
      </c>
      <c r="Y1435" t="s">
        <v>30</v>
      </c>
      <c r="Z1435">
        <v>22</v>
      </c>
      <c r="AA1435" s="11" t="str">
        <f t="shared" si="112"/>
        <v>22 Dec 1967</v>
      </c>
      <c r="AD1435" s="14" t="str">
        <f t="shared" si="110"/>
        <v>22 Dec 1967</v>
      </c>
      <c r="AE1435">
        <f t="shared" ca="1" si="113"/>
        <v>58</v>
      </c>
      <c r="AH1435" s="16">
        <v>11987.17</v>
      </c>
    </row>
    <row r="1436" spans="1:34" ht="15.6" x14ac:dyDescent="0.3">
      <c r="A1436" s="1"/>
      <c r="B1436" s="1" t="s">
        <v>3816</v>
      </c>
      <c r="C1436" s="1" t="s">
        <v>7096</v>
      </c>
      <c r="D1436" t="s">
        <v>4732</v>
      </c>
      <c r="E1436" t="s">
        <v>4781</v>
      </c>
      <c r="H1436">
        <v>0</v>
      </c>
      <c r="K1436" t="s">
        <v>2382</v>
      </c>
      <c r="L1436" t="s">
        <v>2380</v>
      </c>
      <c r="O1436">
        <v>37.1</v>
      </c>
      <c r="P1436" t="str">
        <f t="shared" si="114"/>
        <v>Obesity</v>
      </c>
      <c r="S1436">
        <v>8.8699999999999992</v>
      </c>
      <c r="T1436" t="str">
        <f t="shared" si="111"/>
        <v>diabetes</v>
      </c>
      <c r="X1436">
        <v>1983</v>
      </c>
      <c r="Y1436" t="s">
        <v>10</v>
      </c>
      <c r="Z1436">
        <v>4</v>
      </c>
      <c r="AA1436" s="11" t="str">
        <f t="shared" si="112"/>
        <v>4 Jul 1983</v>
      </c>
      <c r="AD1436" s="14" t="str">
        <f t="shared" si="110"/>
        <v>4 Jul 1983</v>
      </c>
      <c r="AE1436">
        <f t="shared" ca="1" si="113"/>
        <v>43</v>
      </c>
      <c r="AH1436" s="16">
        <v>11987.68</v>
      </c>
    </row>
    <row r="1437" spans="1:34" ht="15.6" x14ac:dyDescent="0.3">
      <c r="A1437" s="1"/>
      <c r="B1437" s="1" t="s">
        <v>3817</v>
      </c>
      <c r="C1437" s="1" t="s">
        <v>7097</v>
      </c>
      <c r="D1437" t="s">
        <v>4732</v>
      </c>
      <c r="E1437" t="s">
        <v>7098</v>
      </c>
      <c r="H1437">
        <v>0</v>
      </c>
      <c r="K1437" t="s">
        <v>2382</v>
      </c>
      <c r="L1437" t="s">
        <v>2380</v>
      </c>
      <c r="O1437">
        <v>16.79</v>
      </c>
      <c r="P1437" t="str">
        <f t="shared" si="114"/>
        <v>Underweight</v>
      </c>
      <c r="S1437">
        <v>11.4</v>
      </c>
      <c r="T1437" t="str">
        <f t="shared" si="111"/>
        <v>diabetes</v>
      </c>
      <c r="X1437">
        <v>1993</v>
      </c>
      <c r="Y1437" t="s">
        <v>30</v>
      </c>
      <c r="Z1437">
        <v>12</v>
      </c>
      <c r="AA1437" s="11" t="str">
        <f t="shared" si="112"/>
        <v>12 Dec 1993</v>
      </c>
      <c r="AD1437" s="14" t="str">
        <f t="shared" si="110"/>
        <v>12 Dec 1993</v>
      </c>
      <c r="AE1437">
        <f t="shared" ca="1" si="113"/>
        <v>32</v>
      </c>
      <c r="AH1437" s="16">
        <v>11994.89</v>
      </c>
    </row>
    <row r="1438" spans="1:34" ht="15.6" x14ac:dyDescent="0.3">
      <c r="A1438" s="1"/>
      <c r="B1438" s="1" t="s">
        <v>3818</v>
      </c>
      <c r="C1438" s="1" t="s">
        <v>7099</v>
      </c>
      <c r="D1438" t="s">
        <v>4732</v>
      </c>
      <c r="E1438" t="s">
        <v>5372</v>
      </c>
      <c r="H1438">
        <v>0</v>
      </c>
      <c r="K1438" t="s">
        <v>2382</v>
      </c>
      <c r="L1438" t="s">
        <v>2380</v>
      </c>
      <c r="O1438">
        <v>31.635000000000002</v>
      </c>
      <c r="P1438" t="str">
        <f t="shared" si="114"/>
        <v>Obesity</v>
      </c>
      <c r="S1438">
        <v>9.1300000000000008</v>
      </c>
      <c r="T1438" t="str">
        <f t="shared" si="111"/>
        <v>diabetes</v>
      </c>
      <c r="X1438">
        <v>1982</v>
      </c>
      <c r="Y1438" t="s">
        <v>37</v>
      </c>
      <c r="Z1438">
        <v>17</v>
      </c>
      <c r="AA1438" s="11" t="str">
        <f t="shared" si="112"/>
        <v>17 Oct 1982</v>
      </c>
      <c r="AD1438" s="14" t="str">
        <f t="shared" si="110"/>
        <v>17 Oct 1982</v>
      </c>
      <c r="AE1438">
        <f t="shared" ca="1" si="113"/>
        <v>43</v>
      </c>
      <c r="AH1438" s="16">
        <v>12001.29</v>
      </c>
    </row>
    <row r="1439" spans="1:34" ht="15.6" x14ac:dyDescent="0.3">
      <c r="A1439" s="1"/>
      <c r="B1439" s="1" t="s">
        <v>3819</v>
      </c>
      <c r="C1439" s="1" t="s">
        <v>5310</v>
      </c>
      <c r="D1439" t="s">
        <v>4732</v>
      </c>
      <c r="E1439" t="s">
        <v>7100</v>
      </c>
      <c r="H1439">
        <v>1</v>
      </c>
      <c r="K1439" t="s">
        <v>2382</v>
      </c>
      <c r="L1439" t="s">
        <v>2380</v>
      </c>
      <c r="O1439">
        <v>24.19</v>
      </c>
      <c r="P1439" t="str">
        <f t="shared" si="114"/>
        <v>Normal Weight</v>
      </c>
      <c r="S1439">
        <v>6.22</v>
      </c>
      <c r="T1439" t="str">
        <f t="shared" si="111"/>
        <v>Prediabetes</v>
      </c>
      <c r="X1439">
        <v>1965</v>
      </c>
      <c r="Y1439" t="s">
        <v>18</v>
      </c>
      <c r="Z1439">
        <v>9</v>
      </c>
      <c r="AA1439" s="11" t="str">
        <f t="shared" si="112"/>
        <v>9 Jun 1965</v>
      </c>
      <c r="AD1439" s="14" t="str">
        <f t="shared" si="110"/>
        <v>9 Jun 1965</v>
      </c>
      <c r="AE1439">
        <f t="shared" ca="1" si="113"/>
        <v>61</v>
      </c>
      <c r="AH1439" s="16">
        <v>12029.29</v>
      </c>
    </row>
    <row r="1440" spans="1:34" ht="15.6" x14ac:dyDescent="0.3">
      <c r="A1440" s="1"/>
      <c r="B1440" s="1" t="s">
        <v>3820</v>
      </c>
      <c r="C1440" s="1" t="s">
        <v>7101</v>
      </c>
      <c r="D1440" t="s">
        <v>4735</v>
      </c>
      <c r="E1440" t="s">
        <v>7102</v>
      </c>
      <c r="H1440">
        <v>1</v>
      </c>
      <c r="K1440" t="s">
        <v>2382</v>
      </c>
      <c r="L1440" t="s">
        <v>2380</v>
      </c>
      <c r="O1440">
        <v>35.29</v>
      </c>
      <c r="P1440" t="str">
        <f t="shared" si="114"/>
        <v>Obesity</v>
      </c>
      <c r="S1440">
        <v>5.9</v>
      </c>
      <c r="T1440" t="str">
        <f t="shared" si="111"/>
        <v>Prediabetes</v>
      </c>
      <c r="X1440">
        <v>1965</v>
      </c>
      <c r="Y1440" t="s">
        <v>37</v>
      </c>
      <c r="Z1440">
        <v>29</v>
      </c>
      <c r="AA1440" s="11" t="str">
        <f t="shared" si="112"/>
        <v>29 Oct 1965</v>
      </c>
      <c r="AD1440" s="14" t="str">
        <f t="shared" si="110"/>
        <v>29 Oct 1965</v>
      </c>
      <c r="AE1440">
        <f t="shared" ca="1" si="113"/>
        <v>60</v>
      </c>
      <c r="AH1440" s="16">
        <v>12032.33</v>
      </c>
    </row>
    <row r="1441" spans="1:34" ht="15.6" x14ac:dyDescent="0.3">
      <c r="A1441" s="1"/>
      <c r="B1441" s="1" t="s">
        <v>3821</v>
      </c>
      <c r="C1441" s="1" t="s">
        <v>7103</v>
      </c>
      <c r="D1441" t="s">
        <v>4732</v>
      </c>
      <c r="E1441" t="s">
        <v>6286</v>
      </c>
      <c r="H1441">
        <v>0</v>
      </c>
      <c r="K1441" t="s">
        <v>2382</v>
      </c>
      <c r="L1441" t="s">
        <v>2380</v>
      </c>
      <c r="O1441">
        <v>35.299999999999997</v>
      </c>
      <c r="P1441" t="str">
        <f t="shared" si="114"/>
        <v>Obesity</v>
      </c>
      <c r="S1441">
        <v>4.45</v>
      </c>
      <c r="T1441" t="str">
        <f t="shared" si="111"/>
        <v>normal</v>
      </c>
      <c r="X1441">
        <v>1979</v>
      </c>
      <c r="Y1441" t="s">
        <v>37</v>
      </c>
      <c r="Z1441">
        <v>16</v>
      </c>
      <c r="AA1441" s="11" t="str">
        <f t="shared" si="112"/>
        <v>16 Oct 1979</v>
      </c>
      <c r="AD1441" s="14" t="str">
        <f t="shared" si="110"/>
        <v>16 Oct 1979</v>
      </c>
      <c r="AE1441">
        <f t="shared" ca="1" si="113"/>
        <v>46</v>
      </c>
      <c r="AH1441" s="16">
        <v>12035.18</v>
      </c>
    </row>
    <row r="1442" spans="1:34" ht="15.6" x14ac:dyDescent="0.3">
      <c r="A1442" s="1"/>
      <c r="B1442" s="1" t="s">
        <v>3822</v>
      </c>
      <c r="C1442" s="1" t="s">
        <v>7104</v>
      </c>
      <c r="D1442" t="s">
        <v>4732</v>
      </c>
      <c r="E1442" t="s">
        <v>5293</v>
      </c>
      <c r="H1442">
        <v>1</v>
      </c>
      <c r="K1442" t="s">
        <v>2382</v>
      </c>
      <c r="L1442" t="s">
        <v>2380</v>
      </c>
      <c r="O1442">
        <v>35.64</v>
      </c>
      <c r="P1442" t="str">
        <f t="shared" si="114"/>
        <v>Obesity</v>
      </c>
      <c r="S1442">
        <v>6.17</v>
      </c>
      <c r="T1442" t="str">
        <f t="shared" si="111"/>
        <v>Prediabetes</v>
      </c>
      <c r="X1442">
        <v>1966</v>
      </c>
      <c r="Y1442" t="s">
        <v>15</v>
      </c>
      <c r="Z1442">
        <v>24</v>
      </c>
      <c r="AA1442" s="11" t="str">
        <f t="shared" si="112"/>
        <v>24 Nov 1966</v>
      </c>
      <c r="AD1442" s="14" t="str">
        <f t="shared" si="110"/>
        <v>24 Nov 1966</v>
      </c>
      <c r="AE1442">
        <f t="shared" ca="1" si="113"/>
        <v>59</v>
      </c>
      <c r="AH1442" s="16">
        <v>12044.34</v>
      </c>
    </row>
    <row r="1443" spans="1:34" ht="15.6" x14ac:dyDescent="0.3">
      <c r="A1443" s="1"/>
      <c r="B1443" s="1" t="s">
        <v>3823</v>
      </c>
      <c r="C1443" s="1" t="s">
        <v>7105</v>
      </c>
      <c r="D1443" t="s">
        <v>4732</v>
      </c>
      <c r="E1443" t="s">
        <v>6081</v>
      </c>
      <c r="H1443">
        <v>0</v>
      </c>
      <c r="K1443" t="s">
        <v>2382</v>
      </c>
      <c r="L1443" t="s">
        <v>2380</v>
      </c>
      <c r="O1443">
        <v>33.1</v>
      </c>
      <c r="P1443" t="str">
        <f t="shared" si="114"/>
        <v>Obesity</v>
      </c>
      <c r="S1443">
        <v>4.93</v>
      </c>
      <c r="T1443" t="str">
        <f t="shared" si="111"/>
        <v>normal</v>
      </c>
      <c r="X1443">
        <v>1986</v>
      </c>
      <c r="Y1443" t="s">
        <v>20</v>
      </c>
      <c r="Z1443">
        <v>7</v>
      </c>
      <c r="AA1443" s="11" t="str">
        <f t="shared" si="112"/>
        <v>7 Sep 1986</v>
      </c>
      <c r="AD1443" s="14" t="str">
        <f t="shared" si="110"/>
        <v>7 Sep 1986</v>
      </c>
      <c r="AE1443">
        <f t="shared" ca="1" si="113"/>
        <v>40</v>
      </c>
      <c r="AH1443" s="16">
        <v>12048.13</v>
      </c>
    </row>
    <row r="1444" spans="1:34" ht="15.6" x14ac:dyDescent="0.3">
      <c r="A1444" s="1"/>
      <c r="B1444" s="1" t="s">
        <v>3824</v>
      </c>
      <c r="C1444" s="1" t="s">
        <v>7106</v>
      </c>
      <c r="D1444" t="s">
        <v>4732</v>
      </c>
      <c r="E1444" t="s">
        <v>7107</v>
      </c>
      <c r="H1444">
        <v>1</v>
      </c>
      <c r="K1444" t="s">
        <v>2382</v>
      </c>
      <c r="L1444" t="s">
        <v>2380</v>
      </c>
      <c r="O1444">
        <v>26.41</v>
      </c>
      <c r="P1444" t="str">
        <f t="shared" si="114"/>
        <v>Overweight</v>
      </c>
      <c r="S1444">
        <v>7.32</v>
      </c>
      <c r="T1444" t="str">
        <f t="shared" si="111"/>
        <v>diabetes</v>
      </c>
      <c r="X1444">
        <v>1984</v>
      </c>
      <c r="Y1444" t="s">
        <v>20</v>
      </c>
      <c r="Z1444">
        <v>2</v>
      </c>
      <c r="AA1444" s="11" t="str">
        <f t="shared" si="112"/>
        <v>2 Sep 1984</v>
      </c>
      <c r="AD1444" s="14" t="str">
        <f t="shared" si="110"/>
        <v>2 Sep 1984</v>
      </c>
      <c r="AE1444">
        <f t="shared" ca="1" si="113"/>
        <v>42</v>
      </c>
      <c r="AH1444" s="16">
        <v>12091.34</v>
      </c>
    </row>
    <row r="1445" spans="1:34" ht="15.6" x14ac:dyDescent="0.3">
      <c r="A1445" s="1"/>
      <c r="B1445" s="1" t="s">
        <v>3825</v>
      </c>
      <c r="C1445" s="1" t="s">
        <v>5013</v>
      </c>
      <c r="D1445" t="s">
        <v>4732</v>
      </c>
      <c r="E1445" t="s">
        <v>7108</v>
      </c>
      <c r="H1445">
        <v>1</v>
      </c>
      <c r="K1445" t="s">
        <v>2382</v>
      </c>
      <c r="L1445" t="s">
        <v>2380</v>
      </c>
      <c r="O1445">
        <v>29.9</v>
      </c>
      <c r="P1445" t="str">
        <f t="shared" si="114"/>
        <v>Overweight</v>
      </c>
      <c r="S1445">
        <v>5.27</v>
      </c>
      <c r="T1445" t="str">
        <f t="shared" si="111"/>
        <v>normal</v>
      </c>
      <c r="X1445">
        <v>1968</v>
      </c>
      <c r="Y1445" t="s">
        <v>18</v>
      </c>
      <c r="Z1445">
        <v>21</v>
      </c>
      <c r="AA1445" s="11" t="str">
        <f t="shared" si="112"/>
        <v>21 Jun 1968</v>
      </c>
      <c r="AD1445" s="14" t="str">
        <f t="shared" si="110"/>
        <v>21 Jun 1968</v>
      </c>
      <c r="AE1445">
        <f t="shared" ca="1" si="113"/>
        <v>58</v>
      </c>
      <c r="AH1445" s="16">
        <v>12094.48</v>
      </c>
    </row>
    <row r="1446" spans="1:34" ht="15.6" x14ac:dyDescent="0.3">
      <c r="A1446" s="1"/>
      <c r="B1446" s="1" t="s">
        <v>3826</v>
      </c>
      <c r="C1446" s="1" t="s">
        <v>7109</v>
      </c>
      <c r="D1446" t="s">
        <v>4735</v>
      </c>
      <c r="E1446" t="s">
        <v>4899</v>
      </c>
      <c r="H1446">
        <v>1</v>
      </c>
      <c r="K1446" t="s">
        <v>2382</v>
      </c>
      <c r="L1446" t="s">
        <v>2380</v>
      </c>
      <c r="O1446">
        <v>25.24</v>
      </c>
      <c r="P1446" t="str">
        <f t="shared" si="114"/>
        <v>Overweight</v>
      </c>
      <c r="S1446">
        <v>5.82</v>
      </c>
      <c r="T1446" t="str">
        <f t="shared" si="111"/>
        <v>Prediabetes</v>
      </c>
      <c r="X1446">
        <v>1968</v>
      </c>
      <c r="Y1446" t="s">
        <v>30</v>
      </c>
      <c r="Z1446">
        <v>9</v>
      </c>
      <c r="AA1446" s="11" t="str">
        <f t="shared" si="112"/>
        <v>9 Dec 1968</v>
      </c>
      <c r="AD1446" s="14" t="str">
        <f t="shared" si="110"/>
        <v>9 Dec 1968</v>
      </c>
      <c r="AE1446">
        <f t="shared" ca="1" si="113"/>
        <v>57</v>
      </c>
      <c r="AH1446" s="16">
        <v>12096.65</v>
      </c>
    </row>
    <row r="1447" spans="1:34" ht="15.6" x14ac:dyDescent="0.3">
      <c r="A1447" s="1"/>
      <c r="B1447" s="1" t="s">
        <v>3827</v>
      </c>
      <c r="C1447" s="1" t="s">
        <v>7110</v>
      </c>
      <c r="D1447" t="s">
        <v>4732</v>
      </c>
      <c r="E1447" t="s">
        <v>5622</v>
      </c>
      <c r="H1447">
        <v>1</v>
      </c>
      <c r="K1447" t="s">
        <v>2382</v>
      </c>
      <c r="L1447" t="s">
        <v>2380</v>
      </c>
      <c r="O1447">
        <v>25.08</v>
      </c>
      <c r="P1447" t="str">
        <f t="shared" si="114"/>
        <v>Overweight</v>
      </c>
      <c r="S1447">
        <v>5.8</v>
      </c>
      <c r="T1447" t="str">
        <f t="shared" si="111"/>
        <v>Prediabetes</v>
      </c>
      <c r="X1447">
        <v>1968</v>
      </c>
      <c r="Y1447" t="s">
        <v>37</v>
      </c>
      <c r="Z1447">
        <v>25</v>
      </c>
      <c r="AA1447" s="11" t="str">
        <f t="shared" si="112"/>
        <v>25 Oct 1968</v>
      </c>
      <c r="AD1447" s="14" t="str">
        <f t="shared" si="110"/>
        <v>25 Oct 1968</v>
      </c>
      <c r="AE1447">
        <f t="shared" ca="1" si="113"/>
        <v>57</v>
      </c>
      <c r="AH1447" s="16">
        <v>12105.32</v>
      </c>
    </row>
    <row r="1448" spans="1:34" ht="15.6" x14ac:dyDescent="0.3">
      <c r="A1448" s="1"/>
      <c r="B1448" s="1" t="s">
        <v>3828</v>
      </c>
      <c r="C1448" s="1" t="s">
        <v>4746</v>
      </c>
      <c r="D1448" t="s">
        <v>4732</v>
      </c>
      <c r="E1448" t="s">
        <v>7111</v>
      </c>
      <c r="H1448">
        <v>1</v>
      </c>
      <c r="K1448" t="s">
        <v>2382</v>
      </c>
      <c r="L1448" t="s">
        <v>2380</v>
      </c>
      <c r="O1448">
        <v>29.164999999999999</v>
      </c>
      <c r="P1448" t="str">
        <f t="shared" si="114"/>
        <v>Overweight</v>
      </c>
      <c r="S1448">
        <v>4.87</v>
      </c>
      <c r="T1448" t="str">
        <f t="shared" si="111"/>
        <v>normal</v>
      </c>
      <c r="X1448">
        <v>1963</v>
      </c>
      <c r="Y1448" t="s">
        <v>10</v>
      </c>
      <c r="Z1448">
        <v>20</v>
      </c>
      <c r="AA1448" s="11" t="str">
        <f t="shared" si="112"/>
        <v>20 Jul 1963</v>
      </c>
      <c r="AD1448" s="14" t="str">
        <f t="shared" si="110"/>
        <v>20 Jul 1963</v>
      </c>
      <c r="AE1448">
        <f t="shared" ca="1" si="113"/>
        <v>63</v>
      </c>
      <c r="AH1448" s="16">
        <v>12124.99</v>
      </c>
    </row>
    <row r="1449" spans="1:34" ht="15.6" x14ac:dyDescent="0.3">
      <c r="A1449" s="1"/>
      <c r="B1449" s="1" t="s">
        <v>3829</v>
      </c>
      <c r="C1449" s="1" t="s">
        <v>7112</v>
      </c>
      <c r="D1449" t="s">
        <v>4735</v>
      </c>
      <c r="E1449" t="s">
        <v>7113</v>
      </c>
      <c r="H1449">
        <v>0</v>
      </c>
      <c r="K1449" t="s">
        <v>2382</v>
      </c>
      <c r="L1449" t="s">
        <v>2380</v>
      </c>
      <c r="O1449">
        <v>15.05</v>
      </c>
      <c r="P1449" t="str">
        <f t="shared" si="114"/>
        <v>Underweight</v>
      </c>
      <c r="S1449">
        <v>8.1199999999999992</v>
      </c>
      <c r="T1449" t="str">
        <f t="shared" si="111"/>
        <v>diabetes</v>
      </c>
      <c r="X1449">
        <v>1963</v>
      </c>
      <c r="Y1449" t="s">
        <v>18</v>
      </c>
      <c r="Z1449">
        <v>4</v>
      </c>
      <c r="AA1449" s="11" t="str">
        <f t="shared" si="112"/>
        <v>4 Jun 1963</v>
      </c>
      <c r="AD1449" s="14" t="str">
        <f t="shared" si="110"/>
        <v>4 Jun 1963</v>
      </c>
      <c r="AE1449">
        <f t="shared" ca="1" si="113"/>
        <v>63</v>
      </c>
      <c r="AH1449" s="16">
        <v>12129.61</v>
      </c>
    </row>
    <row r="1450" spans="1:34" ht="15.6" x14ac:dyDescent="0.3">
      <c r="A1450" s="1"/>
      <c r="B1450" s="1" t="s">
        <v>3830</v>
      </c>
      <c r="C1450" s="1" t="s">
        <v>4865</v>
      </c>
      <c r="D1450" t="s">
        <v>4732</v>
      </c>
      <c r="E1450" t="s">
        <v>5138</v>
      </c>
      <c r="H1450">
        <v>2</v>
      </c>
      <c r="K1450" t="s">
        <v>2382</v>
      </c>
      <c r="L1450" t="s">
        <v>2380</v>
      </c>
      <c r="O1450">
        <v>19.95</v>
      </c>
      <c r="P1450" t="str">
        <f t="shared" si="114"/>
        <v>Normal Weight</v>
      </c>
      <c r="S1450">
        <v>4.3600000000000003</v>
      </c>
      <c r="T1450" t="str">
        <f t="shared" si="111"/>
        <v>normal</v>
      </c>
      <c r="X1450">
        <v>1991</v>
      </c>
      <c r="Y1450" t="s">
        <v>15</v>
      </c>
      <c r="Z1450">
        <v>6</v>
      </c>
      <c r="AA1450" s="11" t="str">
        <f t="shared" si="112"/>
        <v>6 Nov 1991</v>
      </c>
      <c r="AD1450" s="14" t="str">
        <f t="shared" si="110"/>
        <v>6 Nov 1991</v>
      </c>
      <c r="AE1450">
        <f t="shared" ca="1" si="113"/>
        <v>34</v>
      </c>
      <c r="AH1450" s="16">
        <v>12130.8</v>
      </c>
    </row>
    <row r="1451" spans="1:34" ht="15.6" x14ac:dyDescent="0.3">
      <c r="A1451" s="1"/>
      <c r="B1451" s="1" t="s">
        <v>3831</v>
      </c>
      <c r="C1451" s="1" t="s">
        <v>7114</v>
      </c>
      <c r="D1451" t="s">
        <v>4732</v>
      </c>
      <c r="E1451" t="s">
        <v>6204</v>
      </c>
      <c r="H1451">
        <v>0</v>
      </c>
      <c r="K1451" t="s">
        <v>2382</v>
      </c>
      <c r="L1451" t="s">
        <v>2380</v>
      </c>
      <c r="O1451">
        <v>16.66</v>
      </c>
      <c r="P1451" t="str">
        <f t="shared" si="114"/>
        <v>Underweight</v>
      </c>
      <c r="S1451">
        <v>9.16</v>
      </c>
      <c r="T1451" t="str">
        <f t="shared" si="111"/>
        <v>diabetes</v>
      </c>
      <c r="X1451">
        <v>1974</v>
      </c>
      <c r="Y1451" t="s">
        <v>20</v>
      </c>
      <c r="Z1451">
        <v>16</v>
      </c>
      <c r="AA1451" s="11" t="str">
        <f t="shared" si="112"/>
        <v>16 Sep 1974</v>
      </c>
      <c r="AD1451" s="14" t="str">
        <f t="shared" si="110"/>
        <v>16 Sep 1974</v>
      </c>
      <c r="AE1451">
        <f t="shared" ca="1" si="113"/>
        <v>52</v>
      </c>
      <c r="AH1451" s="16">
        <v>12137.6</v>
      </c>
    </row>
    <row r="1452" spans="1:34" ht="15.6" x14ac:dyDescent="0.3">
      <c r="A1452" s="1"/>
      <c r="B1452" s="1" t="s">
        <v>3832</v>
      </c>
      <c r="C1452" s="1" t="s">
        <v>7115</v>
      </c>
      <c r="D1452" t="s">
        <v>4732</v>
      </c>
      <c r="E1452" t="s">
        <v>7116</v>
      </c>
      <c r="H1452">
        <v>0</v>
      </c>
      <c r="K1452" t="s">
        <v>2382</v>
      </c>
      <c r="L1452" t="s">
        <v>2380</v>
      </c>
      <c r="O1452">
        <v>16.62</v>
      </c>
      <c r="P1452" t="str">
        <f t="shared" si="114"/>
        <v>Underweight</v>
      </c>
      <c r="S1452">
        <v>9.14</v>
      </c>
      <c r="T1452" t="str">
        <f t="shared" si="111"/>
        <v>diabetes</v>
      </c>
      <c r="X1452">
        <v>1962</v>
      </c>
      <c r="Y1452" t="s">
        <v>15</v>
      </c>
      <c r="Z1452">
        <v>4</v>
      </c>
      <c r="AA1452" s="11" t="str">
        <f t="shared" si="112"/>
        <v>4 Nov 1962</v>
      </c>
      <c r="AD1452" s="14" t="str">
        <f t="shared" si="110"/>
        <v>4 Nov 1962</v>
      </c>
      <c r="AE1452">
        <f t="shared" ca="1" si="113"/>
        <v>63</v>
      </c>
      <c r="AH1452" s="16">
        <v>12142.58</v>
      </c>
    </row>
    <row r="1453" spans="1:34" ht="15.6" x14ac:dyDescent="0.3">
      <c r="A1453" s="1"/>
      <c r="B1453" s="1" t="s">
        <v>3833</v>
      </c>
      <c r="C1453" s="1" t="s">
        <v>7117</v>
      </c>
      <c r="D1453" t="s">
        <v>4732</v>
      </c>
      <c r="E1453" t="s">
        <v>7118</v>
      </c>
      <c r="H1453">
        <v>2</v>
      </c>
      <c r="K1453" t="s">
        <v>2382</v>
      </c>
      <c r="L1453" t="s">
        <v>2380</v>
      </c>
      <c r="O1453">
        <v>15.36</v>
      </c>
      <c r="P1453" t="str">
        <f t="shared" si="114"/>
        <v>Underweight</v>
      </c>
      <c r="S1453">
        <v>5.49</v>
      </c>
      <c r="T1453" t="str">
        <f t="shared" si="111"/>
        <v>normal</v>
      </c>
      <c r="X1453">
        <v>1962</v>
      </c>
      <c r="Y1453" t="s">
        <v>20</v>
      </c>
      <c r="Z1453">
        <v>15</v>
      </c>
      <c r="AA1453" s="11" t="str">
        <f t="shared" si="112"/>
        <v>15 Sep 1962</v>
      </c>
      <c r="AD1453" s="14" t="str">
        <f t="shared" si="110"/>
        <v>15 Sep 1962</v>
      </c>
      <c r="AE1453">
        <f t="shared" ca="1" si="113"/>
        <v>64</v>
      </c>
      <c r="AH1453" s="16">
        <v>12146.97</v>
      </c>
    </row>
    <row r="1454" spans="1:34" ht="15.6" x14ac:dyDescent="0.3">
      <c r="A1454" s="1"/>
      <c r="B1454" s="1" t="s">
        <v>3834</v>
      </c>
      <c r="C1454" s="1" t="s">
        <v>7119</v>
      </c>
      <c r="D1454" t="s">
        <v>4732</v>
      </c>
      <c r="E1454" t="s">
        <v>7120</v>
      </c>
      <c r="H1454">
        <v>0</v>
      </c>
      <c r="K1454" t="s">
        <v>2382</v>
      </c>
      <c r="L1454" t="s">
        <v>2380</v>
      </c>
      <c r="O1454">
        <v>27.74</v>
      </c>
      <c r="P1454" t="str">
        <f t="shared" si="114"/>
        <v>Overweight</v>
      </c>
      <c r="S1454">
        <v>5.96</v>
      </c>
      <c r="T1454" t="str">
        <f t="shared" si="111"/>
        <v>Prediabetes</v>
      </c>
      <c r="X1454">
        <v>1987</v>
      </c>
      <c r="Y1454" t="s">
        <v>37</v>
      </c>
      <c r="Z1454">
        <v>5</v>
      </c>
      <c r="AA1454" s="11" t="str">
        <f t="shared" si="112"/>
        <v>5 Oct 1987</v>
      </c>
      <c r="AD1454" s="14" t="str">
        <f t="shared" si="110"/>
        <v>5 Oct 1987</v>
      </c>
      <c r="AE1454">
        <f t="shared" ca="1" si="113"/>
        <v>39</v>
      </c>
      <c r="AH1454" s="16">
        <v>12148.2</v>
      </c>
    </row>
    <row r="1455" spans="1:34" ht="15.6" x14ac:dyDescent="0.3">
      <c r="A1455" s="1"/>
      <c r="B1455" s="1" t="s">
        <v>3835</v>
      </c>
      <c r="C1455" s="1" t="s">
        <v>7121</v>
      </c>
      <c r="D1455" t="s">
        <v>4735</v>
      </c>
      <c r="E1455" t="s">
        <v>7122</v>
      </c>
      <c r="H1455">
        <v>0</v>
      </c>
      <c r="K1455" t="s">
        <v>2382</v>
      </c>
      <c r="L1455" t="s">
        <v>2380</v>
      </c>
      <c r="O1455">
        <v>22.44</v>
      </c>
      <c r="P1455" t="str">
        <f t="shared" si="114"/>
        <v>Normal Weight</v>
      </c>
      <c r="S1455">
        <v>4.62</v>
      </c>
      <c r="T1455" t="str">
        <f t="shared" si="111"/>
        <v>normal</v>
      </c>
      <c r="X1455">
        <v>1991</v>
      </c>
      <c r="Y1455" t="s">
        <v>35</v>
      </c>
      <c r="Z1455">
        <v>29</v>
      </c>
      <c r="AA1455" s="11" t="str">
        <f t="shared" si="112"/>
        <v>29 Aug 1991</v>
      </c>
      <c r="AD1455" s="14" t="str">
        <f t="shared" si="110"/>
        <v>29 Aug 1991</v>
      </c>
      <c r="AE1455">
        <f t="shared" ca="1" si="113"/>
        <v>35</v>
      </c>
      <c r="AH1455" s="16">
        <v>12198.64</v>
      </c>
    </row>
    <row r="1456" spans="1:34" ht="15.6" x14ac:dyDescent="0.3">
      <c r="A1456" s="1"/>
      <c r="B1456" s="1" t="s">
        <v>3836</v>
      </c>
      <c r="C1456" s="1" t="s">
        <v>7123</v>
      </c>
      <c r="D1456" t="s">
        <v>4735</v>
      </c>
      <c r="E1456" t="s">
        <v>4787</v>
      </c>
      <c r="H1456">
        <v>0</v>
      </c>
      <c r="K1456" t="s">
        <v>2382</v>
      </c>
      <c r="L1456" t="s">
        <v>2380</v>
      </c>
      <c r="O1456">
        <v>37.049999999999997</v>
      </c>
      <c r="P1456" t="str">
        <f t="shared" si="114"/>
        <v>Obesity</v>
      </c>
      <c r="S1456">
        <v>9.9600000000000009</v>
      </c>
      <c r="T1456" t="str">
        <f t="shared" si="111"/>
        <v>diabetes</v>
      </c>
      <c r="X1456">
        <v>1977</v>
      </c>
      <c r="Y1456" t="s">
        <v>35</v>
      </c>
      <c r="Z1456">
        <v>14</v>
      </c>
      <c r="AA1456" s="11" t="str">
        <f t="shared" si="112"/>
        <v>14 Aug 1977</v>
      </c>
      <c r="AD1456" s="14" t="str">
        <f t="shared" si="110"/>
        <v>14 Aug 1977</v>
      </c>
      <c r="AE1456">
        <f t="shared" ca="1" si="113"/>
        <v>49</v>
      </c>
      <c r="AH1456" s="16">
        <v>12218.7</v>
      </c>
    </row>
    <row r="1457" spans="1:34" ht="15.6" x14ac:dyDescent="0.3">
      <c r="A1457" s="1"/>
      <c r="B1457" s="1" t="s">
        <v>3837</v>
      </c>
      <c r="C1457" s="1" t="s">
        <v>7124</v>
      </c>
      <c r="D1457" t="s">
        <v>4735</v>
      </c>
      <c r="E1457" t="s">
        <v>6090</v>
      </c>
      <c r="H1457">
        <v>2</v>
      </c>
      <c r="K1457" t="s">
        <v>2382</v>
      </c>
      <c r="L1457" t="s">
        <v>2380</v>
      </c>
      <c r="O1457">
        <v>22.95</v>
      </c>
      <c r="P1457" t="str">
        <f t="shared" si="114"/>
        <v>Normal Weight</v>
      </c>
      <c r="S1457">
        <v>10.53</v>
      </c>
      <c r="T1457" t="str">
        <f t="shared" si="111"/>
        <v>diabetes</v>
      </c>
      <c r="X1457">
        <v>1964</v>
      </c>
      <c r="Y1457" t="s">
        <v>10</v>
      </c>
      <c r="Z1457">
        <v>20</v>
      </c>
      <c r="AA1457" s="11" t="str">
        <f t="shared" si="112"/>
        <v>20 Jul 1964</v>
      </c>
      <c r="AD1457" s="14" t="str">
        <f t="shared" si="110"/>
        <v>20 Jul 1964</v>
      </c>
      <c r="AE1457">
        <f t="shared" ca="1" si="113"/>
        <v>62</v>
      </c>
      <c r="AH1457" s="16">
        <v>12222.9</v>
      </c>
    </row>
    <row r="1458" spans="1:34" ht="15.6" x14ac:dyDescent="0.3">
      <c r="A1458" s="1"/>
      <c r="B1458" s="1" t="s">
        <v>3838</v>
      </c>
      <c r="C1458" s="1" t="s">
        <v>7125</v>
      </c>
      <c r="D1458" t="s">
        <v>4735</v>
      </c>
      <c r="E1458" t="s">
        <v>7126</v>
      </c>
      <c r="H1458">
        <v>0</v>
      </c>
      <c r="K1458" t="s">
        <v>2382</v>
      </c>
      <c r="L1458" t="s">
        <v>2380</v>
      </c>
      <c r="O1458">
        <v>34.200000000000003</v>
      </c>
      <c r="P1458" t="str">
        <f t="shared" si="114"/>
        <v>Obesity</v>
      </c>
      <c r="S1458">
        <v>6.69</v>
      </c>
      <c r="T1458" t="str">
        <f t="shared" si="111"/>
        <v>diabetes</v>
      </c>
      <c r="X1458">
        <v>1964</v>
      </c>
      <c r="Y1458" t="s">
        <v>10</v>
      </c>
      <c r="Z1458">
        <v>2</v>
      </c>
      <c r="AA1458" s="11" t="str">
        <f t="shared" si="112"/>
        <v>2 Jul 1964</v>
      </c>
      <c r="AD1458" s="14" t="str">
        <f t="shared" si="110"/>
        <v>2 Jul 1964</v>
      </c>
      <c r="AE1458">
        <f t="shared" ca="1" si="113"/>
        <v>62</v>
      </c>
      <c r="AH1458" s="16">
        <v>12224.35</v>
      </c>
    </row>
    <row r="1459" spans="1:34" ht="15.6" x14ac:dyDescent="0.3">
      <c r="A1459" s="1"/>
      <c r="B1459" s="1" t="s">
        <v>3839</v>
      </c>
      <c r="C1459" s="1" t="s">
        <v>7127</v>
      </c>
      <c r="D1459" t="s">
        <v>4735</v>
      </c>
      <c r="E1459" t="s">
        <v>7128</v>
      </c>
      <c r="H1459">
        <v>0</v>
      </c>
      <c r="K1459" t="s">
        <v>2382</v>
      </c>
      <c r="L1459" t="s">
        <v>2380</v>
      </c>
      <c r="O1459">
        <v>30.59</v>
      </c>
      <c r="P1459" t="str">
        <f t="shared" si="114"/>
        <v>Obesity</v>
      </c>
      <c r="S1459">
        <v>9.5500000000000007</v>
      </c>
      <c r="T1459" t="str">
        <f t="shared" si="111"/>
        <v>diabetes</v>
      </c>
      <c r="X1459">
        <v>1964</v>
      </c>
      <c r="Y1459" t="s">
        <v>18</v>
      </c>
      <c r="Z1459">
        <v>24</v>
      </c>
      <c r="AA1459" s="11" t="str">
        <f t="shared" si="112"/>
        <v>24 Jun 1964</v>
      </c>
      <c r="AD1459" s="14" t="str">
        <f t="shared" si="110"/>
        <v>24 Jun 1964</v>
      </c>
      <c r="AE1459">
        <f t="shared" ca="1" si="113"/>
        <v>62</v>
      </c>
      <c r="AH1459" s="16">
        <v>12231.61</v>
      </c>
    </row>
    <row r="1460" spans="1:34" ht="15.6" x14ac:dyDescent="0.3">
      <c r="A1460" s="1"/>
      <c r="B1460" s="1" t="s">
        <v>3840</v>
      </c>
      <c r="C1460" s="1" t="s">
        <v>5391</v>
      </c>
      <c r="D1460" t="s">
        <v>4735</v>
      </c>
      <c r="E1460" t="s">
        <v>7129</v>
      </c>
      <c r="H1460">
        <v>0</v>
      </c>
      <c r="K1460" t="s">
        <v>2382</v>
      </c>
      <c r="L1460" t="s">
        <v>2380</v>
      </c>
      <c r="O1460">
        <v>25.51</v>
      </c>
      <c r="P1460" t="str">
        <f t="shared" si="114"/>
        <v>Overweight</v>
      </c>
      <c r="S1460">
        <v>6.05</v>
      </c>
      <c r="T1460" t="str">
        <f t="shared" si="111"/>
        <v>Prediabetes</v>
      </c>
      <c r="X1460">
        <v>1963</v>
      </c>
      <c r="Y1460" t="s">
        <v>10</v>
      </c>
      <c r="Z1460">
        <v>19</v>
      </c>
      <c r="AA1460" s="11" t="str">
        <f t="shared" si="112"/>
        <v>19 Jul 1963</v>
      </c>
      <c r="AD1460" s="14" t="str">
        <f t="shared" si="110"/>
        <v>19 Jul 1963</v>
      </c>
      <c r="AE1460">
        <f t="shared" ca="1" si="113"/>
        <v>63</v>
      </c>
      <c r="AH1460" s="16">
        <v>12233.83</v>
      </c>
    </row>
    <row r="1461" spans="1:34" ht="15.6" x14ac:dyDescent="0.3">
      <c r="A1461" s="1"/>
      <c r="B1461" s="1" t="s">
        <v>3841</v>
      </c>
      <c r="C1461" s="1" t="s">
        <v>7130</v>
      </c>
      <c r="D1461" t="s">
        <v>4732</v>
      </c>
      <c r="E1461" t="s">
        <v>7131</v>
      </c>
      <c r="H1461">
        <v>1</v>
      </c>
      <c r="K1461" t="s">
        <v>2382</v>
      </c>
      <c r="L1461" t="s">
        <v>2380</v>
      </c>
      <c r="O1461">
        <v>29.04</v>
      </c>
      <c r="P1461" t="str">
        <f t="shared" si="114"/>
        <v>Overweight</v>
      </c>
      <c r="S1461">
        <v>10.56</v>
      </c>
      <c r="T1461" t="str">
        <f t="shared" si="111"/>
        <v>diabetes</v>
      </c>
      <c r="X1461">
        <v>1964</v>
      </c>
      <c r="Y1461" t="s">
        <v>37</v>
      </c>
      <c r="Z1461">
        <v>15</v>
      </c>
      <c r="AA1461" s="11" t="str">
        <f t="shared" si="112"/>
        <v>15 Oct 1964</v>
      </c>
      <c r="AD1461" s="14" t="str">
        <f t="shared" si="110"/>
        <v>15 Oct 1964</v>
      </c>
      <c r="AE1461">
        <f t="shared" ca="1" si="113"/>
        <v>61</v>
      </c>
      <c r="AH1461" s="16">
        <v>12235.84</v>
      </c>
    </row>
    <row r="1462" spans="1:34" ht="15.6" x14ac:dyDescent="0.3">
      <c r="A1462" s="1"/>
      <c r="B1462" s="1" t="s">
        <v>3842</v>
      </c>
      <c r="C1462" s="1" t="s">
        <v>7132</v>
      </c>
      <c r="D1462" t="s">
        <v>4732</v>
      </c>
      <c r="E1462" t="s">
        <v>5207</v>
      </c>
      <c r="H1462">
        <v>1</v>
      </c>
      <c r="K1462" t="s">
        <v>2382</v>
      </c>
      <c r="L1462" t="s">
        <v>2380</v>
      </c>
      <c r="O1462">
        <v>22.135000000000002</v>
      </c>
      <c r="P1462" t="str">
        <f t="shared" si="114"/>
        <v>Normal Weight</v>
      </c>
      <c r="S1462">
        <v>10.81</v>
      </c>
      <c r="T1462" t="str">
        <f t="shared" si="111"/>
        <v>diabetes</v>
      </c>
      <c r="X1462">
        <v>1966</v>
      </c>
      <c r="Y1462" t="s">
        <v>10</v>
      </c>
      <c r="Z1462">
        <v>29</v>
      </c>
      <c r="AA1462" s="11" t="str">
        <f t="shared" si="112"/>
        <v>29 Jul 1966</v>
      </c>
      <c r="AD1462" s="14" t="str">
        <f t="shared" si="110"/>
        <v>29 Jul 1966</v>
      </c>
      <c r="AE1462">
        <f t="shared" ca="1" si="113"/>
        <v>60</v>
      </c>
      <c r="AH1462" s="16">
        <v>12237.73</v>
      </c>
    </row>
    <row r="1463" spans="1:34" ht="15.6" x14ac:dyDescent="0.3">
      <c r="A1463" s="1"/>
      <c r="B1463" s="1" t="s">
        <v>3843</v>
      </c>
      <c r="C1463" s="1" t="s">
        <v>7133</v>
      </c>
      <c r="D1463" t="s">
        <v>4735</v>
      </c>
      <c r="E1463" t="s">
        <v>7134</v>
      </c>
      <c r="H1463">
        <v>0</v>
      </c>
      <c r="K1463" t="s">
        <v>2382</v>
      </c>
      <c r="L1463" t="s">
        <v>2380</v>
      </c>
      <c r="O1463">
        <v>21.375</v>
      </c>
      <c r="P1463" t="str">
        <f t="shared" si="114"/>
        <v>Normal Weight</v>
      </c>
      <c r="S1463">
        <v>4.32</v>
      </c>
      <c r="T1463" t="str">
        <f t="shared" si="111"/>
        <v>normal</v>
      </c>
      <c r="X1463">
        <v>1963</v>
      </c>
      <c r="Y1463" t="s">
        <v>10</v>
      </c>
      <c r="Z1463">
        <v>17</v>
      </c>
      <c r="AA1463" s="11" t="str">
        <f t="shared" si="112"/>
        <v>17 Jul 1963</v>
      </c>
      <c r="AD1463" s="14" t="str">
        <f t="shared" si="110"/>
        <v>17 Jul 1963</v>
      </c>
      <c r="AE1463">
        <f t="shared" ca="1" si="113"/>
        <v>63</v>
      </c>
      <c r="AH1463" s="16">
        <v>12244.53</v>
      </c>
    </row>
    <row r="1464" spans="1:34" ht="15.6" x14ac:dyDescent="0.3">
      <c r="A1464" s="1"/>
      <c r="B1464" s="1" t="s">
        <v>3844</v>
      </c>
      <c r="C1464" s="1" t="s">
        <v>6131</v>
      </c>
      <c r="D1464" t="s">
        <v>4735</v>
      </c>
      <c r="E1464" t="s">
        <v>7135</v>
      </c>
      <c r="H1464">
        <v>0</v>
      </c>
      <c r="K1464" t="s">
        <v>2382</v>
      </c>
      <c r="L1464" t="s">
        <v>2380</v>
      </c>
      <c r="O1464">
        <v>29.19</v>
      </c>
      <c r="P1464" t="str">
        <f t="shared" si="114"/>
        <v>Overweight</v>
      </c>
      <c r="S1464">
        <v>4.37</v>
      </c>
      <c r="T1464" t="str">
        <f t="shared" si="111"/>
        <v>normal</v>
      </c>
      <c r="X1464">
        <v>1974</v>
      </c>
      <c r="Y1464" t="s">
        <v>18</v>
      </c>
      <c r="Z1464">
        <v>23</v>
      </c>
      <c r="AA1464" s="11" t="str">
        <f t="shared" si="112"/>
        <v>23 Jun 1974</v>
      </c>
      <c r="AD1464" s="14" t="str">
        <f t="shared" si="110"/>
        <v>23 Jun 1974</v>
      </c>
      <c r="AE1464">
        <f t="shared" ca="1" si="113"/>
        <v>52</v>
      </c>
      <c r="AH1464" s="16">
        <v>12245.17</v>
      </c>
    </row>
    <row r="1465" spans="1:34" ht="15.6" x14ac:dyDescent="0.3">
      <c r="A1465" s="1"/>
      <c r="B1465" s="1" t="s">
        <v>3845</v>
      </c>
      <c r="C1465" s="1" t="s">
        <v>5280</v>
      </c>
      <c r="D1465" t="s">
        <v>4732</v>
      </c>
      <c r="E1465" t="s">
        <v>5683</v>
      </c>
      <c r="H1465">
        <v>1</v>
      </c>
      <c r="K1465" t="s">
        <v>2382</v>
      </c>
      <c r="L1465" t="s">
        <v>2380</v>
      </c>
      <c r="O1465">
        <v>31.92</v>
      </c>
      <c r="P1465" t="str">
        <f t="shared" si="114"/>
        <v>Obesity</v>
      </c>
      <c r="S1465">
        <v>4.8099999999999996</v>
      </c>
      <c r="T1465" t="str">
        <f t="shared" si="111"/>
        <v>normal</v>
      </c>
      <c r="X1465">
        <v>1989</v>
      </c>
      <c r="Y1465" t="s">
        <v>15</v>
      </c>
      <c r="Z1465">
        <v>23</v>
      </c>
      <c r="AA1465" s="11" t="str">
        <f t="shared" si="112"/>
        <v>23 Nov 1989</v>
      </c>
      <c r="AD1465" s="14" t="str">
        <f t="shared" si="110"/>
        <v>23 Nov 1989</v>
      </c>
      <c r="AE1465">
        <f t="shared" ca="1" si="113"/>
        <v>36</v>
      </c>
      <c r="AH1465" s="16">
        <v>12254.44</v>
      </c>
    </row>
    <row r="1466" spans="1:34" ht="15.6" x14ac:dyDescent="0.3">
      <c r="A1466" s="1"/>
      <c r="B1466" s="1" t="s">
        <v>3846</v>
      </c>
      <c r="C1466" s="1" t="s">
        <v>5164</v>
      </c>
      <c r="D1466" t="s">
        <v>4732</v>
      </c>
      <c r="E1466" t="s">
        <v>7136</v>
      </c>
      <c r="H1466">
        <v>1</v>
      </c>
      <c r="K1466" t="s">
        <v>2382</v>
      </c>
      <c r="L1466" t="s">
        <v>2380</v>
      </c>
      <c r="O1466">
        <v>26.315000000000001</v>
      </c>
      <c r="P1466" t="str">
        <f t="shared" si="114"/>
        <v>Overweight</v>
      </c>
      <c r="S1466">
        <v>4.5599999999999996</v>
      </c>
      <c r="T1466" t="str">
        <f t="shared" si="111"/>
        <v>normal</v>
      </c>
      <c r="X1466">
        <v>1986</v>
      </c>
      <c r="Y1466" t="s">
        <v>35</v>
      </c>
      <c r="Z1466">
        <v>13</v>
      </c>
      <c r="AA1466" s="11" t="str">
        <f t="shared" si="112"/>
        <v>13 Aug 1986</v>
      </c>
      <c r="AD1466" s="14" t="str">
        <f t="shared" si="110"/>
        <v>13 Aug 1986</v>
      </c>
      <c r="AE1466">
        <f t="shared" ca="1" si="113"/>
        <v>40</v>
      </c>
      <c r="AH1466" s="16">
        <v>12255.04</v>
      </c>
    </row>
    <row r="1467" spans="1:34" ht="15.6" x14ac:dyDescent="0.3">
      <c r="A1467" s="1"/>
      <c r="B1467" s="1" t="s">
        <v>3847</v>
      </c>
      <c r="C1467" s="1" t="s">
        <v>7137</v>
      </c>
      <c r="D1467" t="s">
        <v>4735</v>
      </c>
      <c r="E1467" t="s">
        <v>5219</v>
      </c>
      <c r="H1467">
        <v>0</v>
      </c>
      <c r="K1467" t="s">
        <v>2382</v>
      </c>
      <c r="L1467" t="s">
        <v>2380</v>
      </c>
      <c r="O1467">
        <v>35.299999999999997</v>
      </c>
      <c r="P1467" t="str">
        <f t="shared" si="114"/>
        <v>Obesity</v>
      </c>
      <c r="S1467">
        <v>4.3899999999999997</v>
      </c>
      <c r="T1467" t="str">
        <f t="shared" si="111"/>
        <v>normal</v>
      </c>
      <c r="X1467">
        <v>1966</v>
      </c>
      <c r="Y1467" t="s">
        <v>30</v>
      </c>
      <c r="Z1467">
        <v>6</v>
      </c>
      <c r="AA1467" s="11" t="str">
        <f t="shared" si="112"/>
        <v>6 Dec 1966</v>
      </c>
      <c r="AD1467" s="14" t="str">
        <f t="shared" si="110"/>
        <v>6 Dec 1966</v>
      </c>
      <c r="AE1467">
        <f t="shared" ca="1" si="113"/>
        <v>59</v>
      </c>
      <c r="AH1467" s="16">
        <v>12265.51</v>
      </c>
    </row>
    <row r="1468" spans="1:34" ht="15.6" x14ac:dyDescent="0.3">
      <c r="A1468" s="1"/>
      <c r="B1468" s="1" t="s">
        <v>3848</v>
      </c>
      <c r="C1468" s="1" t="s">
        <v>7138</v>
      </c>
      <c r="D1468" t="s">
        <v>4735</v>
      </c>
      <c r="E1468" t="s">
        <v>7139</v>
      </c>
      <c r="F1468" t="s">
        <v>4875</v>
      </c>
      <c r="H1468">
        <v>0</v>
      </c>
      <c r="K1468" t="s">
        <v>2382</v>
      </c>
      <c r="L1468" t="s">
        <v>2380</v>
      </c>
      <c r="O1468">
        <v>18.91</v>
      </c>
      <c r="P1468" t="str">
        <f t="shared" si="114"/>
        <v>Normal Weight</v>
      </c>
      <c r="S1468">
        <v>11.44</v>
      </c>
      <c r="T1468" t="str">
        <f t="shared" si="111"/>
        <v>diabetes</v>
      </c>
      <c r="X1468">
        <v>1967</v>
      </c>
      <c r="Y1468" t="s">
        <v>30</v>
      </c>
      <c r="Z1468">
        <v>30</v>
      </c>
      <c r="AA1468" s="11" t="str">
        <f t="shared" si="112"/>
        <v>30 Dec 1967</v>
      </c>
      <c r="AD1468" s="14" t="str">
        <f t="shared" si="110"/>
        <v>30 Dec 1967</v>
      </c>
      <c r="AE1468">
        <f t="shared" ca="1" si="113"/>
        <v>58</v>
      </c>
      <c r="AH1468" s="16">
        <v>12268.63</v>
      </c>
    </row>
    <row r="1469" spans="1:34" ht="15.6" x14ac:dyDescent="0.3">
      <c r="A1469" s="1"/>
      <c r="B1469" s="1" t="s">
        <v>3849</v>
      </c>
      <c r="C1469" s="1" t="s">
        <v>5245</v>
      </c>
      <c r="D1469" t="s">
        <v>4732</v>
      </c>
      <c r="E1469" t="s">
        <v>7140</v>
      </c>
      <c r="H1469">
        <v>1</v>
      </c>
      <c r="K1469" t="s">
        <v>2382</v>
      </c>
      <c r="L1469" t="s">
        <v>2380</v>
      </c>
      <c r="O1469">
        <v>22.41</v>
      </c>
      <c r="P1469" t="str">
        <f t="shared" si="114"/>
        <v>Normal Weight</v>
      </c>
      <c r="S1469">
        <v>11.37</v>
      </c>
      <c r="T1469" t="str">
        <f t="shared" si="111"/>
        <v>diabetes</v>
      </c>
      <c r="X1469">
        <v>1967</v>
      </c>
      <c r="Y1469" t="s">
        <v>35</v>
      </c>
      <c r="Z1469">
        <v>28</v>
      </c>
      <c r="AA1469" s="11" t="str">
        <f t="shared" si="112"/>
        <v>28 Aug 1967</v>
      </c>
      <c r="AD1469" s="14" t="str">
        <f t="shared" si="110"/>
        <v>28 Aug 1967</v>
      </c>
      <c r="AE1469">
        <f t="shared" ca="1" si="113"/>
        <v>59</v>
      </c>
      <c r="AH1469" s="16">
        <v>12269.69</v>
      </c>
    </row>
    <row r="1470" spans="1:34" ht="15.6" x14ac:dyDescent="0.3">
      <c r="A1470" s="1"/>
      <c r="B1470" s="1" t="s">
        <v>3850</v>
      </c>
      <c r="C1470" s="1" t="s">
        <v>5554</v>
      </c>
      <c r="D1470" t="s">
        <v>4735</v>
      </c>
      <c r="E1470" t="s">
        <v>7141</v>
      </c>
      <c r="H1470">
        <v>0</v>
      </c>
      <c r="K1470" t="s">
        <v>2382</v>
      </c>
      <c r="L1470" t="s">
        <v>2380</v>
      </c>
      <c r="O1470">
        <v>22.704999999999998</v>
      </c>
      <c r="P1470" t="str">
        <f t="shared" si="114"/>
        <v>Normal Weight</v>
      </c>
      <c r="S1470">
        <v>6.14</v>
      </c>
      <c r="T1470" t="str">
        <f t="shared" si="111"/>
        <v>Prediabetes</v>
      </c>
      <c r="X1470">
        <v>1966</v>
      </c>
      <c r="Y1470" t="s">
        <v>15</v>
      </c>
      <c r="Z1470">
        <v>16</v>
      </c>
      <c r="AA1470" s="11" t="str">
        <f t="shared" si="112"/>
        <v>16 Nov 1966</v>
      </c>
      <c r="AD1470" s="14" t="str">
        <f t="shared" si="110"/>
        <v>16 Nov 1966</v>
      </c>
      <c r="AE1470">
        <f t="shared" ca="1" si="113"/>
        <v>59</v>
      </c>
      <c r="AH1470" s="16">
        <v>12282.03</v>
      </c>
    </row>
    <row r="1471" spans="1:34" ht="15.6" x14ac:dyDescent="0.3">
      <c r="A1471" s="1"/>
      <c r="B1471" s="1" t="s">
        <v>3851</v>
      </c>
      <c r="C1471" s="1" t="s">
        <v>7142</v>
      </c>
      <c r="D1471" t="s">
        <v>4735</v>
      </c>
      <c r="E1471" t="s">
        <v>7143</v>
      </c>
      <c r="H1471">
        <v>0</v>
      </c>
      <c r="K1471" t="s">
        <v>2382</v>
      </c>
      <c r="L1471" t="s">
        <v>2380</v>
      </c>
      <c r="O1471">
        <v>37.18</v>
      </c>
      <c r="P1471" t="str">
        <f t="shared" si="114"/>
        <v>Obesity</v>
      </c>
      <c r="S1471">
        <v>4.8899999999999997</v>
      </c>
      <c r="T1471" t="str">
        <f t="shared" si="111"/>
        <v>normal</v>
      </c>
      <c r="X1471">
        <v>1990</v>
      </c>
      <c r="Y1471" t="s">
        <v>37</v>
      </c>
      <c r="Z1471">
        <v>29</v>
      </c>
      <c r="AA1471" s="11" t="str">
        <f t="shared" si="112"/>
        <v>29 Oct 1990</v>
      </c>
      <c r="AD1471" s="14" t="str">
        <f t="shared" si="110"/>
        <v>29 Oct 1990</v>
      </c>
      <c r="AE1471">
        <f t="shared" ca="1" si="113"/>
        <v>35</v>
      </c>
      <c r="AH1471" s="16">
        <v>12282.38</v>
      </c>
    </row>
    <row r="1472" spans="1:34" ht="15.6" x14ac:dyDescent="0.3">
      <c r="A1472" s="1"/>
      <c r="B1472" s="1" t="s">
        <v>3852</v>
      </c>
      <c r="C1472" s="1" t="s">
        <v>7144</v>
      </c>
      <c r="D1472" t="s">
        <v>4735</v>
      </c>
      <c r="E1472" t="s">
        <v>7145</v>
      </c>
      <c r="H1472">
        <v>0</v>
      </c>
      <c r="K1472" t="s">
        <v>2382</v>
      </c>
      <c r="L1472" t="s">
        <v>2380</v>
      </c>
      <c r="O1472">
        <v>35.97</v>
      </c>
      <c r="P1472" t="str">
        <f t="shared" si="114"/>
        <v>Obesity</v>
      </c>
      <c r="S1472">
        <v>4.5999999999999996</v>
      </c>
      <c r="T1472" t="str">
        <f t="shared" si="111"/>
        <v>normal</v>
      </c>
      <c r="X1472">
        <v>1963</v>
      </c>
      <c r="Y1472" t="s">
        <v>37</v>
      </c>
      <c r="Z1472">
        <v>28</v>
      </c>
      <c r="AA1472" s="11" t="str">
        <f t="shared" si="112"/>
        <v>28 Oct 1963</v>
      </c>
      <c r="AD1472" s="14" t="str">
        <f t="shared" si="110"/>
        <v>28 Oct 1963</v>
      </c>
      <c r="AE1472">
        <f t="shared" ca="1" si="113"/>
        <v>62</v>
      </c>
      <c r="AH1472" s="16">
        <v>12299.59</v>
      </c>
    </row>
    <row r="1473" spans="1:34" ht="15.6" x14ac:dyDescent="0.3">
      <c r="A1473" s="1"/>
      <c r="B1473" s="1" t="s">
        <v>3853</v>
      </c>
      <c r="C1473" s="1" t="s">
        <v>7146</v>
      </c>
      <c r="D1473" t="s">
        <v>4735</v>
      </c>
      <c r="E1473" t="s">
        <v>5173</v>
      </c>
      <c r="H1473">
        <v>0</v>
      </c>
      <c r="K1473" t="s">
        <v>2382</v>
      </c>
      <c r="L1473" t="s">
        <v>2380</v>
      </c>
      <c r="O1473">
        <v>35.799999999999997</v>
      </c>
      <c r="P1473" t="str">
        <f t="shared" si="114"/>
        <v>Obesity</v>
      </c>
      <c r="S1473">
        <v>4.42</v>
      </c>
      <c r="T1473" t="str">
        <f t="shared" si="111"/>
        <v>normal</v>
      </c>
      <c r="X1473">
        <v>1963</v>
      </c>
      <c r="Y1473" t="s">
        <v>35</v>
      </c>
      <c r="Z1473">
        <v>29</v>
      </c>
      <c r="AA1473" s="11" t="str">
        <f t="shared" si="112"/>
        <v>29 Aug 1963</v>
      </c>
      <c r="AD1473" s="14" t="str">
        <f t="shared" si="110"/>
        <v>29 Aug 1963</v>
      </c>
      <c r="AE1473">
        <f t="shared" ca="1" si="113"/>
        <v>63</v>
      </c>
      <c r="AH1473" s="16">
        <v>12323.94</v>
      </c>
    </row>
    <row r="1474" spans="1:34" ht="15.6" x14ac:dyDescent="0.3">
      <c r="A1474" s="1"/>
      <c r="B1474" s="1" t="s">
        <v>3854</v>
      </c>
      <c r="C1474" s="1" t="s">
        <v>7147</v>
      </c>
      <c r="D1474" t="s">
        <v>4732</v>
      </c>
      <c r="E1474" t="s">
        <v>7148</v>
      </c>
      <c r="H1474">
        <v>0</v>
      </c>
      <c r="K1474" t="s">
        <v>2382</v>
      </c>
      <c r="L1474" t="s">
        <v>2380</v>
      </c>
      <c r="O1474">
        <v>28.31</v>
      </c>
      <c r="P1474" t="str">
        <f t="shared" si="114"/>
        <v>Overweight</v>
      </c>
      <c r="S1474">
        <v>7.48</v>
      </c>
      <c r="T1474" t="str">
        <f t="shared" si="111"/>
        <v>diabetes</v>
      </c>
      <c r="X1474">
        <v>1963</v>
      </c>
      <c r="Y1474" t="s">
        <v>35</v>
      </c>
      <c r="Z1474">
        <v>2</v>
      </c>
      <c r="AA1474" s="11" t="str">
        <f t="shared" si="112"/>
        <v>2 Aug 1963</v>
      </c>
      <c r="AD1474" s="14" t="str">
        <f t="shared" ref="AD1474:AD1537" si="115">CONCATENATE(Z1474," ",Y1474," ",X1474)</f>
        <v>2 Aug 1963</v>
      </c>
      <c r="AE1474">
        <f t="shared" ca="1" si="113"/>
        <v>63</v>
      </c>
      <c r="AH1474" s="16">
        <v>12333.83</v>
      </c>
    </row>
    <row r="1475" spans="1:34" ht="15.6" x14ac:dyDescent="0.3">
      <c r="A1475" s="1"/>
      <c r="B1475" s="1" t="s">
        <v>3855</v>
      </c>
      <c r="C1475" s="1" t="s">
        <v>7149</v>
      </c>
      <c r="D1475" t="s">
        <v>4735</v>
      </c>
      <c r="E1475" t="s">
        <v>7150</v>
      </c>
      <c r="H1475">
        <v>0</v>
      </c>
      <c r="K1475" t="s">
        <v>2382</v>
      </c>
      <c r="L1475" t="s">
        <v>2380</v>
      </c>
      <c r="O1475">
        <v>38.06</v>
      </c>
      <c r="P1475" t="str">
        <f t="shared" si="114"/>
        <v>Obesity</v>
      </c>
      <c r="S1475">
        <v>10.74</v>
      </c>
      <c r="T1475" t="str">
        <f t="shared" si="111"/>
        <v>diabetes</v>
      </c>
      <c r="X1475">
        <v>1963</v>
      </c>
      <c r="Y1475" t="s">
        <v>20</v>
      </c>
      <c r="Z1475">
        <v>22</v>
      </c>
      <c r="AA1475" s="11" t="str">
        <f t="shared" si="112"/>
        <v>22 Sep 1963</v>
      </c>
      <c r="AD1475" s="14" t="str">
        <f t="shared" si="115"/>
        <v>22 Sep 1963</v>
      </c>
      <c r="AE1475">
        <f t="shared" ca="1" si="113"/>
        <v>63</v>
      </c>
      <c r="AH1475" s="16">
        <v>12347.17</v>
      </c>
    </row>
    <row r="1476" spans="1:34" ht="15.6" x14ac:dyDescent="0.3">
      <c r="A1476" s="1"/>
      <c r="B1476" s="1" t="s">
        <v>3856</v>
      </c>
      <c r="C1476" s="1" t="s">
        <v>7151</v>
      </c>
      <c r="D1476" t="s">
        <v>4732</v>
      </c>
      <c r="E1476" t="s">
        <v>5472</v>
      </c>
      <c r="H1476">
        <v>1</v>
      </c>
      <c r="K1476" t="s">
        <v>2382</v>
      </c>
      <c r="L1476" t="s">
        <v>2380</v>
      </c>
      <c r="O1476">
        <v>28</v>
      </c>
      <c r="P1476" t="str">
        <f t="shared" si="114"/>
        <v>Overweight</v>
      </c>
      <c r="S1476">
        <v>5.19</v>
      </c>
      <c r="T1476" t="str">
        <f t="shared" si="111"/>
        <v>normal</v>
      </c>
      <c r="X1476">
        <v>1966</v>
      </c>
      <c r="Y1476" t="s">
        <v>30</v>
      </c>
      <c r="Z1476">
        <v>29</v>
      </c>
      <c r="AA1476" s="11" t="str">
        <f t="shared" si="112"/>
        <v>29 Dec 1966</v>
      </c>
      <c r="AD1476" s="14" t="str">
        <f t="shared" si="115"/>
        <v>29 Dec 1966</v>
      </c>
      <c r="AE1476">
        <f t="shared" ca="1" si="113"/>
        <v>59</v>
      </c>
      <c r="AH1476" s="16">
        <v>12363.55</v>
      </c>
    </row>
    <row r="1477" spans="1:34" ht="15.6" x14ac:dyDescent="0.3">
      <c r="A1477" s="1"/>
      <c r="B1477" s="1" t="s">
        <v>3857</v>
      </c>
      <c r="C1477" s="1" t="s">
        <v>7152</v>
      </c>
      <c r="D1477" t="s">
        <v>4735</v>
      </c>
      <c r="E1477" t="s">
        <v>6003</v>
      </c>
      <c r="H1477">
        <v>0</v>
      </c>
      <c r="K1477" t="s">
        <v>2382</v>
      </c>
      <c r="L1477" t="s">
        <v>2380</v>
      </c>
      <c r="O1477">
        <v>34.32</v>
      </c>
      <c r="P1477" t="str">
        <f t="shared" si="114"/>
        <v>Obesity</v>
      </c>
      <c r="S1477">
        <v>9.17</v>
      </c>
      <c r="T1477" t="str">
        <f t="shared" si="111"/>
        <v>diabetes</v>
      </c>
      <c r="X1477">
        <v>1962</v>
      </c>
      <c r="Y1477" t="s">
        <v>20</v>
      </c>
      <c r="Z1477">
        <v>26</v>
      </c>
      <c r="AA1477" s="11" t="str">
        <f t="shared" si="112"/>
        <v>26 Sep 1962</v>
      </c>
      <c r="AD1477" s="14" t="str">
        <f t="shared" si="115"/>
        <v>26 Sep 1962</v>
      </c>
      <c r="AE1477">
        <f t="shared" ca="1" si="113"/>
        <v>64</v>
      </c>
      <c r="AH1477" s="16">
        <v>12369.89</v>
      </c>
    </row>
    <row r="1478" spans="1:34" ht="15.6" x14ac:dyDescent="0.3">
      <c r="A1478" s="1"/>
      <c r="B1478" s="1" t="s">
        <v>3858</v>
      </c>
      <c r="C1478" s="1" t="s">
        <v>7153</v>
      </c>
      <c r="D1478" t="s">
        <v>4735</v>
      </c>
      <c r="E1478" t="s">
        <v>7154</v>
      </c>
      <c r="H1478">
        <v>0</v>
      </c>
      <c r="K1478" t="s">
        <v>2382</v>
      </c>
      <c r="L1478" t="s">
        <v>2380</v>
      </c>
      <c r="O1478">
        <v>22.3</v>
      </c>
      <c r="P1478" t="str">
        <f t="shared" si="114"/>
        <v>Normal Weight</v>
      </c>
      <c r="S1478">
        <v>4.95</v>
      </c>
      <c r="T1478" t="str">
        <f t="shared" ref="T1478:T1541" si="116">IF(S1478&lt;5.7,"normal",IF(S1478&lt;6.5,"Prediabetes",IF(S1478&gt;6.5,"diabetes")))</f>
        <v>normal</v>
      </c>
      <c r="X1478">
        <v>1989</v>
      </c>
      <c r="Y1478" t="s">
        <v>30</v>
      </c>
      <c r="Z1478">
        <v>29</v>
      </c>
      <c r="AA1478" s="11" t="str">
        <f t="shared" ref="AA1478:AA1541" si="117">CONCATENATE(Z1478," ",Y1478," ", X1478)</f>
        <v>29 Dec 1989</v>
      </c>
      <c r="AD1478" s="14" t="str">
        <f t="shared" si="115"/>
        <v>29 Dec 1989</v>
      </c>
      <c r="AE1478">
        <f t="shared" ref="AE1478:AE1541" ca="1" si="118">DATEDIF(AD1478,TODAY(),"y")</f>
        <v>36</v>
      </c>
      <c r="AH1478" s="16">
        <v>12404.88</v>
      </c>
    </row>
    <row r="1479" spans="1:34" ht="15.6" x14ac:dyDescent="0.3">
      <c r="A1479" s="1"/>
      <c r="B1479" s="1" t="s">
        <v>3859</v>
      </c>
      <c r="C1479" s="1" t="s">
        <v>7155</v>
      </c>
      <c r="D1479" t="s">
        <v>4732</v>
      </c>
      <c r="E1479" t="s">
        <v>7156</v>
      </c>
      <c r="H1479">
        <v>1</v>
      </c>
      <c r="K1479" t="s">
        <v>2382</v>
      </c>
      <c r="L1479" t="s">
        <v>2380</v>
      </c>
      <c r="O1479">
        <v>27.835000000000001</v>
      </c>
      <c r="P1479" t="str">
        <f t="shared" ref="P1479:P1542" si="119">IF(O1479&lt;18.5,"Underweight",IF(O1479&lt;25,"Normal Weight",IF(O1479&lt;30,"Overweight","Obesity")))</f>
        <v>Overweight</v>
      </c>
      <c r="S1479">
        <v>6.03</v>
      </c>
      <c r="T1479" t="str">
        <f t="shared" si="116"/>
        <v>Prediabetes</v>
      </c>
      <c r="X1479">
        <v>1972</v>
      </c>
      <c r="Y1479" t="s">
        <v>35</v>
      </c>
      <c r="Z1479">
        <v>21</v>
      </c>
      <c r="AA1479" s="11" t="str">
        <f t="shared" si="117"/>
        <v>21 Aug 1972</v>
      </c>
      <c r="AD1479" s="14" t="str">
        <f t="shared" si="115"/>
        <v>21 Aug 1972</v>
      </c>
      <c r="AE1479">
        <f t="shared" ca="1" si="118"/>
        <v>54</v>
      </c>
      <c r="AH1479" s="16">
        <v>12407.3</v>
      </c>
    </row>
    <row r="1480" spans="1:34" ht="15.6" x14ac:dyDescent="0.3">
      <c r="A1480" s="1"/>
      <c r="B1480" s="1" t="s">
        <v>3860</v>
      </c>
      <c r="C1480" s="1" t="s">
        <v>7157</v>
      </c>
      <c r="D1480" t="s">
        <v>4735</v>
      </c>
      <c r="E1480" t="s">
        <v>7158</v>
      </c>
      <c r="H1480">
        <v>0</v>
      </c>
      <c r="K1480" t="s">
        <v>2382</v>
      </c>
      <c r="L1480" t="s">
        <v>2380</v>
      </c>
      <c r="O1480">
        <v>39.229999999999997</v>
      </c>
      <c r="P1480" t="str">
        <f t="shared" si="119"/>
        <v>Obesity</v>
      </c>
      <c r="S1480">
        <v>5.36</v>
      </c>
      <c r="T1480" t="str">
        <f t="shared" si="116"/>
        <v>normal</v>
      </c>
      <c r="X1480">
        <v>1979</v>
      </c>
      <c r="Y1480" t="s">
        <v>10</v>
      </c>
      <c r="Z1480">
        <v>14</v>
      </c>
      <c r="AA1480" s="11" t="str">
        <f t="shared" si="117"/>
        <v>14 Jul 1979</v>
      </c>
      <c r="AD1480" s="14" t="str">
        <f t="shared" si="115"/>
        <v>14 Jul 1979</v>
      </c>
      <c r="AE1480">
        <f t="shared" ca="1" si="118"/>
        <v>47</v>
      </c>
      <c r="AH1480" s="16">
        <v>12408.29</v>
      </c>
    </row>
    <row r="1481" spans="1:34" ht="15.6" x14ac:dyDescent="0.3">
      <c r="A1481" s="1"/>
      <c r="B1481" s="1" t="s">
        <v>3861</v>
      </c>
      <c r="C1481" s="1" t="s">
        <v>7159</v>
      </c>
      <c r="D1481" t="s">
        <v>4732</v>
      </c>
      <c r="E1481" t="s">
        <v>6898</v>
      </c>
      <c r="H1481">
        <v>1</v>
      </c>
      <c r="K1481" t="s">
        <v>2382</v>
      </c>
      <c r="L1481" t="s">
        <v>2380</v>
      </c>
      <c r="O1481">
        <v>19.95</v>
      </c>
      <c r="P1481" t="str">
        <f t="shared" si="119"/>
        <v>Normal Weight</v>
      </c>
      <c r="S1481">
        <v>6.11</v>
      </c>
      <c r="T1481" t="str">
        <f t="shared" si="116"/>
        <v>Prediabetes</v>
      </c>
      <c r="X1481">
        <v>1964</v>
      </c>
      <c r="Y1481" t="s">
        <v>35</v>
      </c>
      <c r="Z1481">
        <v>4</v>
      </c>
      <c r="AA1481" s="11" t="str">
        <f t="shared" si="117"/>
        <v>4 Aug 1964</v>
      </c>
      <c r="AD1481" s="14" t="str">
        <f t="shared" si="115"/>
        <v>4 Aug 1964</v>
      </c>
      <c r="AE1481">
        <f t="shared" ca="1" si="118"/>
        <v>62</v>
      </c>
      <c r="AH1481" s="16">
        <v>12430.95</v>
      </c>
    </row>
    <row r="1482" spans="1:34" ht="15.6" x14ac:dyDescent="0.3">
      <c r="A1482" s="1"/>
      <c r="B1482" s="1" t="s">
        <v>3862</v>
      </c>
      <c r="C1482" s="1" t="s">
        <v>7160</v>
      </c>
      <c r="D1482" t="s">
        <v>4735</v>
      </c>
      <c r="E1482" t="s">
        <v>7161</v>
      </c>
      <c r="H1482">
        <v>1</v>
      </c>
      <c r="K1482" t="s">
        <v>2382</v>
      </c>
      <c r="L1482" t="s">
        <v>2380</v>
      </c>
      <c r="O1482">
        <v>34.64</v>
      </c>
      <c r="P1482" t="str">
        <f t="shared" si="119"/>
        <v>Obesity</v>
      </c>
      <c r="S1482">
        <v>4.88</v>
      </c>
      <c r="T1482" t="str">
        <f t="shared" si="116"/>
        <v>normal</v>
      </c>
      <c r="X1482">
        <v>1995</v>
      </c>
      <c r="Y1482" t="s">
        <v>35</v>
      </c>
      <c r="Z1482">
        <v>9</v>
      </c>
      <c r="AA1482" s="11" t="str">
        <f t="shared" si="117"/>
        <v>9 Aug 1995</v>
      </c>
      <c r="AD1482" s="14" t="str">
        <f t="shared" si="115"/>
        <v>9 Aug 1995</v>
      </c>
      <c r="AE1482">
        <f t="shared" ca="1" si="118"/>
        <v>31</v>
      </c>
      <c r="AH1482" s="16">
        <v>12452.25</v>
      </c>
    </row>
    <row r="1483" spans="1:34" ht="15.6" x14ac:dyDescent="0.3">
      <c r="A1483" s="1"/>
      <c r="B1483" s="1" t="s">
        <v>3863</v>
      </c>
      <c r="C1483" s="1" t="s">
        <v>7162</v>
      </c>
      <c r="D1483" t="s">
        <v>4735</v>
      </c>
      <c r="E1483" t="s">
        <v>7163</v>
      </c>
      <c r="H1483">
        <v>0</v>
      </c>
      <c r="K1483" t="s">
        <v>2382</v>
      </c>
      <c r="L1483" t="s">
        <v>2380</v>
      </c>
      <c r="O1483">
        <v>18.75</v>
      </c>
      <c r="P1483" t="str">
        <f t="shared" si="119"/>
        <v>Normal Weight</v>
      </c>
      <c r="S1483">
        <v>6.72</v>
      </c>
      <c r="T1483" t="str">
        <f t="shared" si="116"/>
        <v>diabetes</v>
      </c>
      <c r="X1483">
        <v>1968</v>
      </c>
      <c r="Y1483" t="s">
        <v>15</v>
      </c>
      <c r="Z1483">
        <v>26</v>
      </c>
      <c r="AA1483" s="11" t="str">
        <f t="shared" si="117"/>
        <v>26 Nov 1968</v>
      </c>
      <c r="AD1483" s="14" t="str">
        <f t="shared" si="115"/>
        <v>26 Nov 1968</v>
      </c>
      <c r="AE1483">
        <f t="shared" ca="1" si="118"/>
        <v>57</v>
      </c>
      <c r="AH1483" s="16">
        <v>12475.35</v>
      </c>
    </row>
    <row r="1484" spans="1:34" ht="15.6" x14ac:dyDescent="0.3">
      <c r="A1484" s="1"/>
      <c r="B1484" s="1" t="s">
        <v>3864</v>
      </c>
      <c r="C1484" s="1" t="s">
        <v>7164</v>
      </c>
      <c r="D1484" t="s">
        <v>4732</v>
      </c>
      <c r="E1484" t="s">
        <v>7165</v>
      </c>
      <c r="H1484">
        <v>1</v>
      </c>
      <c r="K1484" t="s">
        <v>2382</v>
      </c>
      <c r="L1484" t="s">
        <v>2380</v>
      </c>
      <c r="O1484">
        <v>26.48</v>
      </c>
      <c r="P1484" t="str">
        <f t="shared" si="119"/>
        <v>Overweight</v>
      </c>
      <c r="S1484">
        <v>4.2</v>
      </c>
      <c r="T1484" t="str">
        <f t="shared" si="116"/>
        <v>normal</v>
      </c>
      <c r="X1484">
        <v>1968</v>
      </c>
      <c r="Y1484" t="s">
        <v>15</v>
      </c>
      <c r="Z1484">
        <v>12</v>
      </c>
      <c r="AA1484" s="11" t="str">
        <f t="shared" si="117"/>
        <v>12 Nov 1968</v>
      </c>
      <c r="AD1484" s="14" t="str">
        <f t="shared" si="115"/>
        <v>12 Nov 1968</v>
      </c>
      <c r="AE1484">
        <f t="shared" ca="1" si="118"/>
        <v>57</v>
      </c>
      <c r="AH1484" s="16">
        <v>12479.71</v>
      </c>
    </row>
    <row r="1485" spans="1:34" ht="15.6" x14ac:dyDescent="0.3">
      <c r="A1485" s="1"/>
      <c r="B1485" s="1" t="s">
        <v>3865</v>
      </c>
      <c r="C1485" s="1" t="s">
        <v>7166</v>
      </c>
      <c r="D1485" t="s">
        <v>4735</v>
      </c>
      <c r="E1485" t="s">
        <v>5255</v>
      </c>
      <c r="H1485">
        <v>1</v>
      </c>
      <c r="K1485" t="s">
        <v>2382</v>
      </c>
      <c r="L1485" t="s">
        <v>2380</v>
      </c>
      <c r="O1485">
        <v>34.83</v>
      </c>
      <c r="P1485" t="str">
        <f t="shared" si="119"/>
        <v>Obesity</v>
      </c>
      <c r="S1485">
        <v>5.79</v>
      </c>
      <c r="T1485" t="str">
        <f t="shared" si="116"/>
        <v>Prediabetes</v>
      </c>
      <c r="X1485">
        <v>1967</v>
      </c>
      <c r="Y1485" t="s">
        <v>20</v>
      </c>
      <c r="Z1485">
        <v>1</v>
      </c>
      <c r="AA1485" s="11" t="str">
        <f t="shared" si="117"/>
        <v>1 Sep 1967</v>
      </c>
      <c r="AD1485" s="14" t="str">
        <f t="shared" si="115"/>
        <v>1 Sep 1967</v>
      </c>
      <c r="AE1485">
        <f t="shared" ca="1" si="118"/>
        <v>59</v>
      </c>
      <c r="AH1485" s="16">
        <v>12485.8</v>
      </c>
    </row>
    <row r="1486" spans="1:34" ht="15.6" x14ac:dyDescent="0.3">
      <c r="A1486" s="1"/>
      <c r="B1486" s="1" t="s">
        <v>3866</v>
      </c>
      <c r="C1486" s="1" t="s">
        <v>6975</v>
      </c>
      <c r="D1486" t="s">
        <v>4732</v>
      </c>
      <c r="E1486" t="s">
        <v>7167</v>
      </c>
      <c r="H1486">
        <v>0</v>
      </c>
      <c r="K1486" t="s">
        <v>2382</v>
      </c>
      <c r="L1486" t="s">
        <v>2380</v>
      </c>
      <c r="O1486">
        <v>25.46</v>
      </c>
      <c r="P1486" t="str">
        <f t="shared" si="119"/>
        <v>Overweight</v>
      </c>
      <c r="S1486">
        <v>4.29</v>
      </c>
      <c r="T1486" t="str">
        <f t="shared" si="116"/>
        <v>normal</v>
      </c>
      <c r="X1486">
        <v>1968</v>
      </c>
      <c r="Y1486" t="s">
        <v>30</v>
      </c>
      <c r="Z1486">
        <v>3</v>
      </c>
      <c r="AA1486" s="11" t="str">
        <f t="shared" si="117"/>
        <v>3 Dec 1968</v>
      </c>
      <c r="AD1486" s="14" t="str">
        <f t="shared" si="115"/>
        <v>3 Dec 1968</v>
      </c>
      <c r="AE1486">
        <f t="shared" ca="1" si="118"/>
        <v>57</v>
      </c>
      <c r="AH1486" s="16">
        <v>12495.29</v>
      </c>
    </row>
    <row r="1487" spans="1:34" ht="15.6" x14ac:dyDescent="0.3">
      <c r="A1487" s="1"/>
      <c r="B1487" s="1" t="s">
        <v>3867</v>
      </c>
      <c r="C1487" s="1" t="s">
        <v>7168</v>
      </c>
      <c r="D1487" t="s">
        <v>4735</v>
      </c>
      <c r="E1487" t="s">
        <v>7169</v>
      </c>
      <c r="H1487">
        <v>0</v>
      </c>
      <c r="K1487" t="s">
        <v>2382</v>
      </c>
      <c r="L1487" t="s">
        <v>2380</v>
      </c>
      <c r="O1487">
        <v>23.31</v>
      </c>
      <c r="P1487" t="str">
        <f t="shared" si="119"/>
        <v>Normal Weight</v>
      </c>
      <c r="S1487">
        <v>8.27</v>
      </c>
      <c r="T1487" t="str">
        <f t="shared" si="116"/>
        <v>diabetes</v>
      </c>
      <c r="X1487">
        <v>1966</v>
      </c>
      <c r="Y1487" t="s">
        <v>10</v>
      </c>
      <c r="Z1487">
        <v>12</v>
      </c>
      <c r="AA1487" s="11" t="str">
        <f t="shared" si="117"/>
        <v>12 Jul 1966</v>
      </c>
      <c r="AD1487" s="14" t="str">
        <f t="shared" si="115"/>
        <v>12 Jul 1966</v>
      </c>
      <c r="AE1487">
        <f t="shared" ca="1" si="118"/>
        <v>60</v>
      </c>
      <c r="AH1487" s="16">
        <v>12499.88</v>
      </c>
    </row>
    <row r="1488" spans="1:34" ht="15.6" x14ac:dyDescent="0.3">
      <c r="A1488" s="1"/>
      <c r="B1488" s="1" t="s">
        <v>3868</v>
      </c>
      <c r="C1488" s="1" t="s">
        <v>7170</v>
      </c>
      <c r="D1488" t="s">
        <v>4732</v>
      </c>
      <c r="E1488" t="s">
        <v>4857</v>
      </c>
      <c r="H1488">
        <v>0</v>
      </c>
      <c r="K1488" t="s">
        <v>2382</v>
      </c>
      <c r="L1488" t="s">
        <v>2380</v>
      </c>
      <c r="O1488">
        <v>29</v>
      </c>
      <c r="P1488" t="str">
        <f t="shared" si="119"/>
        <v>Overweight</v>
      </c>
      <c r="S1488">
        <v>4.5599999999999996</v>
      </c>
      <c r="T1488" t="str">
        <f t="shared" si="116"/>
        <v>normal</v>
      </c>
      <c r="X1488">
        <v>1962</v>
      </c>
      <c r="Y1488" t="s">
        <v>37</v>
      </c>
      <c r="Z1488">
        <v>16</v>
      </c>
      <c r="AA1488" s="11" t="str">
        <f t="shared" si="117"/>
        <v>16 Oct 1962</v>
      </c>
      <c r="AD1488" s="14" t="str">
        <f t="shared" si="115"/>
        <v>16 Oct 1962</v>
      </c>
      <c r="AE1488">
        <f t="shared" ca="1" si="118"/>
        <v>63</v>
      </c>
      <c r="AH1488" s="16">
        <v>12523.6</v>
      </c>
    </row>
    <row r="1489" spans="1:34" ht="15.6" x14ac:dyDescent="0.3">
      <c r="A1489" s="1"/>
      <c r="B1489" s="1" t="s">
        <v>3869</v>
      </c>
      <c r="C1489" s="1" t="s">
        <v>7171</v>
      </c>
      <c r="D1489" t="s">
        <v>4732</v>
      </c>
      <c r="E1489" t="s">
        <v>6250</v>
      </c>
      <c r="H1489">
        <v>0</v>
      </c>
      <c r="K1489" t="s">
        <v>2382</v>
      </c>
      <c r="L1489" t="s">
        <v>2380</v>
      </c>
      <c r="O1489">
        <v>32.869999999999997</v>
      </c>
      <c r="P1489" t="str">
        <f t="shared" si="119"/>
        <v>Obesity</v>
      </c>
      <c r="S1489">
        <v>5.33</v>
      </c>
      <c r="T1489" t="str">
        <f t="shared" si="116"/>
        <v>normal</v>
      </c>
      <c r="X1489">
        <v>1961</v>
      </c>
      <c r="Y1489" t="s">
        <v>15</v>
      </c>
      <c r="Z1489">
        <v>28</v>
      </c>
      <c r="AA1489" s="11" t="str">
        <f t="shared" si="117"/>
        <v>28 Nov 1961</v>
      </c>
      <c r="AD1489" s="14" t="str">
        <f t="shared" si="115"/>
        <v>28 Nov 1961</v>
      </c>
      <c r="AE1489">
        <f t="shared" ca="1" si="118"/>
        <v>64</v>
      </c>
      <c r="AH1489" s="16">
        <v>12557.61</v>
      </c>
    </row>
    <row r="1490" spans="1:34" ht="15.6" x14ac:dyDescent="0.3">
      <c r="A1490" s="1"/>
      <c r="B1490" s="1" t="s">
        <v>3870</v>
      </c>
      <c r="C1490" s="1" t="s">
        <v>7172</v>
      </c>
      <c r="D1490" t="s">
        <v>4732</v>
      </c>
      <c r="E1490" t="s">
        <v>7173</v>
      </c>
      <c r="H1490">
        <v>0</v>
      </c>
      <c r="K1490" t="s">
        <v>2382</v>
      </c>
      <c r="L1490" t="s">
        <v>2380</v>
      </c>
      <c r="O1490">
        <v>26.18</v>
      </c>
      <c r="P1490" t="str">
        <f t="shared" si="119"/>
        <v>Overweight</v>
      </c>
      <c r="S1490">
        <v>5.63</v>
      </c>
      <c r="T1490" t="str">
        <f t="shared" si="116"/>
        <v>normal</v>
      </c>
      <c r="X1490">
        <v>1961</v>
      </c>
      <c r="Y1490" t="s">
        <v>15</v>
      </c>
      <c r="Z1490">
        <v>28</v>
      </c>
      <c r="AA1490" s="11" t="str">
        <f t="shared" si="117"/>
        <v>28 Nov 1961</v>
      </c>
      <c r="AD1490" s="14" t="str">
        <f t="shared" si="115"/>
        <v>28 Nov 1961</v>
      </c>
      <c r="AE1490">
        <f t="shared" ca="1" si="118"/>
        <v>64</v>
      </c>
      <c r="AH1490" s="16">
        <v>12574.05</v>
      </c>
    </row>
    <row r="1491" spans="1:34" ht="15.6" x14ac:dyDescent="0.3">
      <c r="A1491" s="1"/>
      <c r="B1491" s="1" t="s">
        <v>3871</v>
      </c>
      <c r="C1491" s="1" t="s">
        <v>7174</v>
      </c>
      <c r="D1491" t="s">
        <v>4732</v>
      </c>
      <c r="E1491" t="s">
        <v>7175</v>
      </c>
      <c r="H1491">
        <v>0</v>
      </c>
      <c r="K1491" t="s">
        <v>2382</v>
      </c>
      <c r="L1491" t="s">
        <v>2380</v>
      </c>
      <c r="O1491">
        <v>25.3</v>
      </c>
      <c r="P1491" t="str">
        <f t="shared" si="119"/>
        <v>Overweight</v>
      </c>
      <c r="S1491">
        <v>5.12</v>
      </c>
      <c r="T1491" t="str">
        <f t="shared" si="116"/>
        <v>normal</v>
      </c>
      <c r="X1491">
        <v>1969</v>
      </c>
      <c r="Y1491" t="s">
        <v>15</v>
      </c>
      <c r="Z1491">
        <v>26</v>
      </c>
      <c r="AA1491" s="11" t="str">
        <f t="shared" si="117"/>
        <v>26 Nov 1969</v>
      </c>
      <c r="AD1491" s="14" t="str">
        <f t="shared" si="115"/>
        <v>26 Nov 1969</v>
      </c>
      <c r="AE1491">
        <f t="shared" ca="1" si="118"/>
        <v>56</v>
      </c>
      <c r="AH1491" s="16">
        <v>12579.92</v>
      </c>
    </row>
    <row r="1492" spans="1:34" ht="15.6" x14ac:dyDescent="0.3">
      <c r="A1492" s="1"/>
      <c r="B1492" s="1" t="s">
        <v>3872</v>
      </c>
      <c r="C1492" s="1" t="s">
        <v>6407</v>
      </c>
      <c r="D1492" t="s">
        <v>4735</v>
      </c>
      <c r="E1492" t="s">
        <v>7176</v>
      </c>
      <c r="H1492">
        <v>1</v>
      </c>
      <c r="K1492" t="s">
        <v>2382</v>
      </c>
      <c r="L1492" t="s">
        <v>2380</v>
      </c>
      <c r="O1492">
        <v>36.94</v>
      </c>
      <c r="P1492" t="str">
        <f t="shared" si="119"/>
        <v>Obesity</v>
      </c>
      <c r="S1492">
        <v>5.15</v>
      </c>
      <c r="T1492" t="str">
        <f t="shared" si="116"/>
        <v>normal</v>
      </c>
      <c r="X1492">
        <v>1970</v>
      </c>
      <c r="Y1492" t="s">
        <v>18</v>
      </c>
      <c r="Z1492">
        <v>18</v>
      </c>
      <c r="AA1492" s="11" t="str">
        <f t="shared" si="117"/>
        <v>18 Jun 1970</v>
      </c>
      <c r="AD1492" s="14" t="str">
        <f t="shared" si="115"/>
        <v>18 Jun 1970</v>
      </c>
      <c r="AE1492">
        <f t="shared" ca="1" si="118"/>
        <v>56</v>
      </c>
      <c r="AH1492" s="16">
        <v>12592.53</v>
      </c>
    </row>
    <row r="1493" spans="1:34" ht="15.6" x14ac:dyDescent="0.3">
      <c r="A1493" s="1"/>
      <c r="B1493" s="1" t="s">
        <v>3873</v>
      </c>
      <c r="C1493" s="1" t="s">
        <v>7177</v>
      </c>
      <c r="D1493" t="s">
        <v>4732</v>
      </c>
      <c r="E1493" t="s">
        <v>7178</v>
      </c>
      <c r="H1493">
        <v>0</v>
      </c>
      <c r="K1493" t="s">
        <v>2382</v>
      </c>
      <c r="L1493" t="s">
        <v>2380</v>
      </c>
      <c r="O1493">
        <v>22.86</v>
      </c>
      <c r="P1493" t="str">
        <f t="shared" si="119"/>
        <v>Normal Weight</v>
      </c>
      <c r="S1493">
        <v>7.5</v>
      </c>
      <c r="T1493" t="str">
        <f t="shared" si="116"/>
        <v>diabetes</v>
      </c>
      <c r="X1493">
        <v>1988</v>
      </c>
      <c r="Y1493" t="s">
        <v>35</v>
      </c>
      <c r="Z1493">
        <v>11</v>
      </c>
      <c r="AA1493" s="11" t="str">
        <f t="shared" si="117"/>
        <v>11 Aug 1988</v>
      </c>
      <c r="AD1493" s="14" t="str">
        <f t="shared" si="115"/>
        <v>11 Aug 1988</v>
      </c>
      <c r="AE1493">
        <f t="shared" ca="1" si="118"/>
        <v>38</v>
      </c>
      <c r="AH1493" s="16">
        <v>12600.46</v>
      </c>
    </row>
    <row r="1494" spans="1:34" ht="15.6" x14ac:dyDescent="0.3">
      <c r="A1494" s="1"/>
      <c r="B1494" s="1" t="s">
        <v>3874</v>
      </c>
      <c r="C1494" s="1" t="s">
        <v>7179</v>
      </c>
      <c r="D1494" t="s">
        <v>4732</v>
      </c>
      <c r="E1494" t="s">
        <v>7180</v>
      </c>
      <c r="H1494">
        <v>1</v>
      </c>
      <c r="K1494" t="s">
        <v>2382</v>
      </c>
      <c r="L1494" t="s">
        <v>2380</v>
      </c>
      <c r="O1494">
        <v>18.760000000000002</v>
      </c>
      <c r="P1494" t="str">
        <f t="shared" si="119"/>
        <v>Normal Weight</v>
      </c>
      <c r="S1494">
        <v>4.88</v>
      </c>
      <c r="T1494" t="str">
        <f t="shared" si="116"/>
        <v>normal</v>
      </c>
      <c r="X1494">
        <v>1998</v>
      </c>
      <c r="Y1494" t="s">
        <v>15</v>
      </c>
      <c r="Z1494">
        <v>18</v>
      </c>
      <c r="AA1494" s="11" t="str">
        <f t="shared" si="117"/>
        <v>18 Nov 1998</v>
      </c>
      <c r="AD1494" s="14" t="str">
        <f t="shared" si="115"/>
        <v>18 Nov 1998</v>
      </c>
      <c r="AE1494">
        <f t="shared" ca="1" si="118"/>
        <v>27</v>
      </c>
      <c r="AH1494" s="16">
        <v>12609.89</v>
      </c>
    </row>
    <row r="1495" spans="1:34" ht="15.6" x14ac:dyDescent="0.3">
      <c r="A1495" s="1"/>
      <c r="B1495" s="1" t="s">
        <v>3875</v>
      </c>
      <c r="C1495" s="1" t="s">
        <v>7181</v>
      </c>
      <c r="D1495" t="s">
        <v>4732</v>
      </c>
      <c r="E1495" t="s">
        <v>7182</v>
      </c>
      <c r="H1495">
        <v>0</v>
      </c>
      <c r="K1495" t="s">
        <v>2382</v>
      </c>
      <c r="L1495" t="s">
        <v>2380</v>
      </c>
      <c r="O1495">
        <v>24.36</v>
      </c>
      <c r="P1495" t="str">
        <f t="shared" si="119"/>
        <v>Normal Weight</v>
      </c>
      <c r="S1495">
        <v>5.57</v>
      </c>
      <c r="T1495" t="str">
        <f t="shared" si="116"/>
        <v>normal</v>
      </c>
      <c r="X1495">
        <v>1963</v>
      </c>
      <c r="Y1495" t="s">
        <v>35</v>
      </c>
      <c r="Z1495">
        <v>19</v>
      </c>
      <c r="AA1495" s="11" t="str">
        <f t="shared" si="117"/>
        <v>19 Aug 1963</v>
      </c>
      <c r="AD1495" s="14" t="str">
        <f t="shared" si="115"/>
        <v>19 Aug 1963</v>
      </c>
      <c r="AE1495">
        <f t="shared" ca="1" si="118"/>
        <v>63</v>
      </c>
      <c r="AH1495" s="16">
        <v>12622.18</v>
      </c>
    </row>
    <row r="1496" spans="1:34" ht="15.6" x14ac:dyDescent="0.3">
      <c r="A1496" s="1"/>
      <c r="B1496" s="1" t="s">
        <v>3876</v>
      </c>
      <c r="C1496" s="1" t="s">
        <v>7183</v>
      </c>
      <c r="D1496" t="s">
        <v>4735</v>
      </c>
      <c r="E1496" t="s">
        <v>7184</v>
      </c>
      <c r="F1496" t="s">
        <v>4875</v>
      </c>
      <c r="H1496">
        <v>0</v>
      </c>
      <c r="K1496" t="s">
        <v>2382</v>
      </c>
      <c r="L1496" t="s">
        <v>2380</v>
      </c>
      <c r="O1496">
        <v>32.299999999999997</v>
      </c>
      <c r="P1496" t="str">
        <f t="shared" si="119"/>
        <v>Obesity</v>
      </c>
      <c r="S1496">
        <v>5.31</v>
      </c>
      <c r="T1496" t="str">
        <f t="shared" si="116"/>
        <v>normal</v>
      </c>
      <c r="X1496">
        <v>1970</v>
      </c>
      <c r="Y1496" t="s">
        <v>30</v>
      </c>
      <c r="Z1496">
        <v>28</v>
      </c>
      <c r="AA1496" s="11" t="str">
        <f t="shared" si="117"/>
        <v>28 Dec 1970</v>
      </c>
      <c r="AD1496" s="14" t="str">
        <f t="shared" si="115"/>
        <v>28 Dec 1970</v>
      </c>
      <c r="AE1496">
        <f t="shared" ca="1" si="118"/>
        <v>55</v>
      </c>
      <c r="AH1496" s="16">
        <v>12624.74</v>
      </c>
    </row>
    <row r="1497" spans="1:34" ht="15.6" x14ac:dyDescent="0.3">
      <c r="A1497" s="1"/>
      <c r="B1497" s="1" t="s">
        <v>3877</v>
      </c>
      <c r="C1497" s="1" t="s">
        <v>7185</v>
      </c>
      <c r="D1497" t="s">
        <v>4735</v>
      </c>
      <c r="E1497" t="s">
        <v>7186</v>
      </c>
      <c r="H1497">
        <v>0</v>
      </c>
      <c r="K1497" t="s">
        <v>2382</v>
      </c>
      <c r="L1497" t="s">
        <v>2380</v>
      </c>
      <c r="O1497">
        <v>22.704999999999998</v>
      </c>
      <c r="P1497" t="str">
        <f t="shared" si="119"/>
        <v>Normal Weight</v>
      </c>
      <c r="S1497">
        <v>4.57</v>
      </c>
      <c r="T1497" t="str">
        <f t="shared" si="116"/>
        <v>normal</v>
      </c>
      <c r="X1497">
        <v>1965</v>
      </c>
      <c r="Y1497" t="s">
        <v>37</v>
      </c>
      <c r="Z1497">
        <v>4</v>
      </c>
      <c r="AA1497" s="11" t="str">
        <f t="shared" si="117"/>
        <v>4 Oct 1965</v>
      </c>
      <c r="AD1497" s="14" t="str">
        <f t="shared" si="115"/>
        <v>4 Oct 1965</v>
      </c>
      <c r="AE1497">
        <f t="shared" ca="1" si="118"/>
        <v>61</v>
      </c>
      <c r="AH1497" s="16">
        <v>12629.17</v>
      </c>
    </row>
    <row r="1498" spans="1:34" ht="15.6" x14ac:dyDescent="0.3">
      <c r="A1498" s="1"/>
      <c r="B1498" s="1" t="s">
        <v>3878</v>
      </c>
      <c r="C1498" s="1" t="s">
        <v>7187</v>
      </c>
      <c r="D1498" t="s">
        <v>4732</v>
      </c>
      <c r="E1498" t="s">
        <v>6882</v>
      </c>
      <c r="H1498">
        <v>1</v>
      </c>
      <c r="K1498" t="s">
        <v>2382</v>
      </c>
      <c r="L1498" t="s">
        <v>2380</v>
      </c>
      <c r="O1498">
        <v>21.79</v>
      </c>
      <c r="P1498" t="str">
        <f t="shared" si="119"/>
        <v>Normal Weight</v>
      </c>
      <c r="S1498">
        <v>8.6999999999999993</v>
      </c>
      <c r="T1498" t="str">
        <f t="shared" si="116"/>
        <v>diabetes</v>
      </c>
      <c r="X1498">
        <v>1962</v>
      </c>
      <c r="Y1498" t="s">
        <v>15</v>
      </c>
      <c r="Z1498">
        <v>22</v>
      </c>
      <c r="AA1498" s="11" t="str">
        <f t="shared" si="117"/>
        <v>22 Nov 1962</v>
      </c>
      <c r="AD1498" s="14" t="str">
        <f t="shared" si="115"/>
        <v>22 Nov 1962</v>
      </c>
      <c r="AE1498">
        <f t="shared" ca="1" si="118"/>
        <v>63</v>
      </c>
      <c r="AH1498" s="16">
        <v>12629.9</v>
      </c>
    </row>
    <row r="1499" spans="1:34" ht="15.6" x14ac:dyDescent="0.3">
      <c r="A1499" s="1"/>
      <c r="B1499" s="1" t="s">
        <v>3879</v>
      </c>
      <c r="C1499" s="1" t="s">
        <v>7188</v>
      </c>
      <c r="D1499" t="s">
        <v>4735</v>
      </c>
      <c r="E1499" t="s">
        <v>7189</v>
      </c>
      <c r="H1499">
        <v>0</v>
      </c>
      <c r="K1499" t="s">
        <v>2382</v>
      </c>
      <c r="L1499" t="s">
        <v>2380</v>
      </c>
      <c r="O1499">
        <v>24.52</v>
      </c>
      <c r="P1499" t="str">
        <f t="shared" si="119"/>
        <v>Normal Weight</v>
      </c>
      <c r="S1499">
        <v>4.76</v>
      </c>
      <c r="T1499" t="str">
        <f t="shared" si="116"/>
        <v>normal</v>
      </c>
      <c r="X1499">
        <v>1962</v>
      </c>
      <c r="Y1499" t="s">
        <v>10</v>
      </c>
      <c r="Z1499">
        <v>22</v>
      </c>
      <c r="AA1499" s="11" t="str">
        <f t="shared" si="117"/>
        <v>22 Jul 1962</v>
      </c>
      <c r="AD1499" s="14" t="str">
        <f t="shared" si="115"/>
        <v>22 Jul 1962</v>
      </c>
      <c r="AE1499">
        <f t="shared" ca="1" si="118"/>
        <v>64</v>
      </c>
      <c r="AH1499" s="16">
        <v>12638.2</v>
      </c>
    </row>
    <row r="1500" spans="1:34" ht="15.6" x14ac:dyDescent="0.3">
      <c r="A1500" s="1"/>
      <c r="B1500" s="1" t="s">
        <v>3880</v>
      </c>
      <c r="C1500" s="1" t="s">
        <v>7190</v>
      </c>
      <c r="D1500" t="s">
        <v>4735</v>
      </c>
      <c r="E1500" t="s">
        <v>7191</v>
      </c>
      <c r="H1500">
        <v>0</v>
      </c>
      <c r="K1500" t="s">
        <v>2382</v>
      </c>
      <c r="L1500" t="s">
        <v>2380</v>
      </c>
      <c r="O1500">
        <v>39.520000000000003</v>
      </c>
      <c r="P1500" t="str">
        <f t="shared" si="119"/>
        <v>Obesity</v>
      </c>
      <c r="S1500">
        <v>11.81</v>
      </c>
      <c r="T1500" t="str">
        <f t="shared" si="116"/>
        <v>diabetes</v>
      </c>
      <c r="X1500">
        <v>1972</v>
      </c>
      <c r="Y1500" t="s">
        <v>20</v>
      </c>
      <c r="Z1500">
        <v>5</v>
      </c>
      <c r="AA1500" s="11" t="str">
        <f t="shared" si="117"/>
        <v>5 Sep 1972</v>
      </c>
      <c r="AD1500" s="14" t="str">
        <f t="shared" si="115"/>
        <v>5 Sep 1972</v>
      </c>
      <c r="AE1500">
        <f t="shared" ca="1" si="118"/>
        <v>54</v>
      </c>
      <c r="AH1500" s="16">
        <v>12640.24</v>
      </c>
    </row>
    <row r="1501" spans="1:34" ht="15.6" x14ac:dyDescent="0.3">
      <c r="A1501" s="1"/>
      <c r="B1501" s="1" t="s">
        <v>3881</v>
      </c>
      <c r="C1501" s="1" t="s">
        <v>7192</v>
      </c>
      <c r="D1501" t="s">
        <v>4735</v>
      </c>
      <c r="E1501" t="s">
        <v>7193</v>
      </c>
      <c r="H1501">
        <v>0</v>
      </c>
      <c r="K1501" t="s">
        <v>2382</v>
      </c>
      <c r="L1501" t="s">
        <v>2380</v>
      </c>
      <c r="O1501">
        <v>24.49</v>
      </c>
      <c r="P1501" t="str">
        <f t="shared" si="119"/>
        <v>Normal Weight</v>
      </c>
      <c r="S1501">
        <v>4.67</v>
      </c>
      <c r="T1501" t="str">
        <f t="shared" si="116"/>
        <v>normal</v>
      </c>
      <c r="X1501">
        <v>1966</v>
      </c>
      <c r="Y1501" t="s">
        <v>30</v>
      </c>
      <c r="Z1501">
        <v>17</v>
      </c>
      <c r="AA1501" s="11" t="str">
        <f t="shared" si="117"/>
        <v>17 Dec 1966</v>
      </c>
      <c r="AD1501" s="14" t="str">
        <f t="shared" si="115"/>
        <v>17 Dec 1966</v>
      </c>
      <c r="AE1501">
        <f t="shared" ca="1" si="118"/>
        <v>59</v>
      </c>
      <c r="AH1501" s="16">
        <v>12643.38</v>
      </c>
    </row>
    <row r="1502" spans="1:34" ht="15.6" x14ac:dyDescent="0.3">
      <c r="A1502" s="1"/>
      <c r="B1502" s="1" t="s">
        <v>3882</v>
      </c>
      <c r="C1502" s="1" t="s">
        <v>7194</v>
      </c>
      <c r="D1502" t="s">
        <v>4735</v>
      </c>
      <c r="E1502" t="s">
        <v>4930</v>
      </c>
      <c r="H1502">
        <v>0</v>
      </c>
      <c r="K1502" t="s">
        <v>2382</v>
      </c>
      <c r="L1502" t="s">
        <v>2380</v>
      </c>
      <c r="O1502">
        <v>26.315000000000001</v>
      </c>
      <c r="P1502" t="str">
        <f t="shared" si="119"/>
        <v>Overweight</v>
      </c>
      <c r="S1502">
        <v>6.02</v>
      </c>
      <c r="T1502" t="str">
        <f t="shared" si="116"/>
        <v>Prediabetes</v>
      </c>
      <c r="X1502">
        <v>1962</v>
      </c>
      <c r="Y1502" t="s">
        <v>10</v>
      </c>
      <c r="Z1502">
        <v>11</v>
      </c>
      <c r="AA1502" s="11" t="str">
        <f t="shared" si="117"/>
        <v>11 Jul 1962</v>
      </c>
      <c r="AD1502" s="14" t="str">
        <f t="shared" si="115"/>
        <v>11 Jul 1962</v>
      </c>
      <c r="AE1502">
        <f t="shared" ca="1" si="118"/>
        <v>64</v>
      </c>
      <c r="AH1502" s="16">
        <v>12644.59</v>
      </c>
    </row>
    <row r="1503" spans="1:34" ht="15.6" x14ac:dyDescent="0.3">
      <c r="A1503" s="1"/>
      <c r="B1503" s="1" t="s">
        <v>3883</v>
      </c>
      <c r="C1503" s="1" t="s">
        <v>7195</v>
      </c>
      <c r="D1503" t="s">
        <v>4732</v>
      </c>
      <c r="E1503" t="s">
        <v>7196</v>
      </c>
      <c r="H1503">
        <v>0</v>
      </c>
      <c r="K1503" t="s">
        <v>2382</v>
      </c>
      <c r="L1503" t="s">
        <v>2380</v>
      </c>
      <c r="O1503">
        <v>22.58</v>
      </c>
      <c r="P1503" t="str">
        <f t="shared" si="119"/>
        <v>Normal Weight</v>
      </c>
      <c r="S1503">
        <v>7.46</v>
      </c>
      <c r="T1503" t="str">
        <f t="shared" si="116"/>
        <v>diabetes</v>
      </c>
      <c r="X1503">
        <v>1965</v>
      </c>
      <c r="Y1503" t="s">
        <v>20</v>
      </c>
      <c r="Z1503">
        <v>14</v>
      </c>
      <c r="AA1503" s="11" t="str">
        <f t="shared" si="117"/>
        <v>14 Sep 1965</v>
      </c>
      <c r="AD1503" s="14" t="str">
        <f t="shared" si="115"/>
        <v>14 Sep 1965</v>
      </c>
      <c r="AE1503">
        <f t="shared" ca="1" si="118"/>
        <v>61</v>
      </c>
      <c r="AH1503" s="16">
        <v>12646.21</v>
      </c>
    </row>
    <row r="1504" spans="1:34" ht="15.6" x14ac:dyDescent="0.3">
      <c r="A1504" s="1"/>
      <c r="B1504" s="1" t="s">
        <v>3884</v>
      </c>
      <c r="C1504" s="1" t="s">
        <v>7197</v>
      </c>
      <c r="D1504" t="s">
        <v>4732</v>
      </c>
      <c r="E1504" t="s">
        <v>5924</v>
      </c>
      <c r="H1504">
        <v>1</v>
      </c>
      <c r="K1504" t="s">
        <v>2382</v>
      </c>
      <c r="L1504" t="s">
        <v>2380</v>
      </c>
      <c r="O1504">
        <v>19.475000000000001</v>
      </c>
      <c r="P1504" t="str">
        <f t="shared" si="119"/>
        <v>Normal Weight</v>
      </c>
      <c r="S1504">
        <v>4.74</v>
      </c>
      <c r="T1504" t="str">
        <f t="shared" si="116"/>
        <v>normal</v>
      </c>
      <c r="X1504">
        <v>1962</v>
      </c>
      <c r="Y1504" t="s">
        <v>35</v>
      </c>
      <c r="Z1504">
        <v>27</v>
      </c>
      <c r="AA1504" s="11" t="str">
        <f t="shared" si="117"/>
        <v>27 Aug 1962</v>
      </c>
      <c r="AD1504" s="14" t="str">
        <f t="shared" si="115"/>
        <v>27 Aug 1962</v>
      </c>
      <c r="AE1504">
        <f t="shared" ca="1" si="118"/>
        <v>64</v>
      </c>
      <c r="AH1504" s="16">
        <v>12648.7</v>
      </c>
    </row>
    <row r="1505" spans="1:34" ht="15.6" x14ac:dyDescent="0.3">
      <c r="A1505" s="1"/>
      <c r="B1505" s="1" t="s">
        <v>3885</v>
      </c>
      <c r="C1505" s="1" t="s">
        <v>7198</v>
      </c>
      <c r="D1505" t="s">
        <v>5613</v>
      </c>
      <c r="E1505" t="s">
        <v>7199</v>
      </c>
      <c r="H1505">
        <v>0</v>
      </c>
      <c r="K1505" t="s">
        <v>2382</v>
      </c>
      <c r="L1505" t="s">
        <v>2380</v>
      </c>
      <c r="O1505">
        <v>26.33</v>
      </c>
      <c r="P1505" t="str">
        <f t="shared" si="119"/>
        <v>Overweight</v>
      </c>
      <c r="S1505">
        <v>4.79</v>
      </c>
      <c r="T1505" t="str">
        <f t="shared" si="116"/>
        <v>normal</v>
      </c>
      <c r="X1505">
        <v>1974</v>
      </c>
      <c r="Y1505" t="s">
        <v>20</v>
      </c>
      <c r="Z1505">
        <v>24</v>
      </c>
      <c r="AA1505" s="11" t="str">
        <f t="shared" si="117"/>
        <v>24 Sep 1974</v>
      </c>
      <c r="AD1505" s="14" t="str">
        <f t="shared" si="115"/>
        <v>24 Sep 1974</v>
      </c>
      <c r="AE1505">
        <f t="shared" ca="1" si="118"/>
        <v>52</v>
      </c>
      <c r="AH1505" s="16">
        <v>12697.48</v>
      </c>
    </row>
    <row r="1506" spans="1:34" ht="15.6" x14ac:dyDescent="0.3">
      <c r="A1506" s="1"/>
      <c r="B1506" s="1" t="s">
        <v>3886</v>
      </c>
      <c r="C1506" s="1" t="s">
        <v>7200</v>
      </c>
      <c r="D1506" t="s">
        <v>4732</v>
      </c>
      <c r="E1506" t="s">
        <v>5898</v>
      </c>
      <c r="H1506">
        <v>0</v>
      </c>
      <c r="K1506" t="s">
        <v>2382</v>
      </c>
      <c r="L1506" t="s">
        <v>2380</v>
      </c>
      <c r="O1506">
        <v>17.29</v>
      </c>
      <c r="P1506" t="str">
        <f t="shared" si="119"/>
        <v>Underweight</v>
      </c>
      <c r="S1506">
        <v>5.35</v>
      </c>
      <c r="T1506" t="str">
        <f t="shared" si="116"/>
        <v>normal</v>
      </c>
      <c r="X1506">
        <v>1992</v>
      </c>
      <c r="Y1506" t="s">
        <v>10</v>
      </c>
      <c r="Z1506">
        <v>7</v>
      </c>
      <c r="AA1506" s="11" t="str">
        <f t="shared" si="117"/>
        <v>7 Jul 1992</v>
      </c>
      <c r="AD1506" s="14" t="str">
        <f t="shared" si="115"/>
        <v>7 Jul 1992</v>
      </c>
      <c r="AE1506">
        <f t="shared" ca="1" si="118"/>
        <v>34</v>
      </c>
      <c r="AH1506" s="16">
        <v>12699.56</v>
      </c>
    </row>
    <row r="1507" spans="1:34" ht="15.6" x14ac:dyDescent="0.3">
      <c r="A1507" s="1"/>
      <c r="B1507" s="1" t="s">
        <v>3887</v>
      </c>
      <c r="C1507" s="1" t="s">
        <v>7201</v>
      </c>
      <c r="D1507" t="s">
        <v>4732</v>
      </c>
      <c r="E1507" t="s">
        <v>7202</v>
      </c>
      <c r="H1507">
        <v>1</v>
      </c>
      <c r="K1507" t="s">
        <v>2382</v>
      </c>
      <c r="L1507" t="s">
        <v>2380</v>
      </c>
      <c r="O1507">
        <v>42.88</v>
      </c>
      <c r="P1507" t="str">
        <f t="shared" si="119"/>
        <v>Obesity</v>
      </c>
      <c r="S1507">
        <v>4.87</v>
      </c>
      <c r="T1507" t="str">
        <f t="shared" si="116"/>
        <v>normal</v>
      </c>
      <c r="X1507">
        <v>1964</v>
      </c>
      <c r="Y1507" t="s">
        <v>15</v>
      </c>
      <c r="Z1507">
        <v>28</v>
      </c>
      <c r="AA1507" s="11" t="str">
        <f t="shared" si="117"/>
        <v>28 Nov 1964</v>
      </c>
      <c r="AD1507" s="14" t="str">
        <f t="shared" si="115"/>
        <v>28 Nov 1964</v>
      </c>
      <c r="AE1507">
        <f t="shared" ca="1" si="118"/>
        <v>61</v>
      </c>
      <c r="AH1507" s="16">
        <v>12700.63</v>
      </c>
    </row>
    <row r="1508" spans="1:34" ht="15.6" x14ac:dyDescent="0.3">
      <c r="A1508" s="1"/>
      <c r="B1508" s="1" t="s">
        <v>3888</v>
      </c>
      <c r="C1508" s="1" t="s">
        <v>6293</v>
      </c>
      <c r="D1508" t="s">
        <v>4735</v>
      </c>
      <c r="E1508" t="s">
        <v>7203</v>
      </c>
      <c r="H1508">
        <v>0</v>
      </c>
      <c r="K1508" t="s">
        <v>2382</v>
      </c>
      <c r="L1508" t="s">
        <v>2380</v>
      </c>
      <c r="O1508">
        <v>32.200000000000003</v>
      </c>
      <c r="P1508" t="str">
        <f t="shared" si="119"/>
        <v>Obesity</v>
      </c>
      <c r="S1508">
        <v>10.09</v>
      </c>
      <c r="T1508" t="str">
        <f t="shared" si="116"/>
        <v>diabetes</v>
      </c>
      <c r="X1508">
        <v>1970</v>
      </c>
      <c r="Y1508" t="s">
        <v>10</v>
      </c>
      <c r="Z1508">
        <v>8</v>
      </c>
      <c r="AA1508" s="11" t="str">
        <f t="shared" si="117"/>
        <v>8 Jul 1970</v>
      </c>
      <c r="AD1508" s="14" t="str">
        <f t="shared" si="115"/>
        <v>8 Jul 1970</v>
      </c>
      <c r="AE1508">
        <f t="shared" ca="1" si="118"/>
        <v>56</v>
      </c>
      <c r="AH1508" s="16">
        <v>12713</v>
      </c>
    </row>
    <row r="1509" spans="1:34" ht="15.6" x14ac:dyDescent="0.3">
      <c r="A1509" s="1"/>
      <c r="B1509" s="1" t="s">
        <v>3889</v>
      </c>
      <c r="C1509" s="1" t="s">
        <v>7204</v>
      </c>
      <c r="D1509" t="s">
        <v>4735</v>
      </c>
      <c r="E1509" t="s">
        <v>7205</v>
      </c>
      <c r="H1509">
        <v>1</v>
      </c>
      <c r="K1509" t="s">
        <v>2382</v>
      </c>
      <c r="L1509" t="s">
        <v>2380</v>
      </c>
      <c r="O1509">
        <v>18.75</v>
      </c>
      <c r="P1509" t="str">
        <f t="shared" si="119"/>
        <v>Normal Weight</v>
      </c>
      <c r="S1509">
        <v>5.47</v>
      </c>
      <c r="T1509" t="str">
        <f t="shared" si="116"/>
        <v>normal</v>
      </c>
      <c r="X1509">
        <v>1988</v>
      </c>
      <c r="Y1509" t="s">
        <v>10</v>
      </c>
      <c r="Z1509">
        <v>17</v>
      </c>
      <c r="AA1509" s="11" t="str">
        <f t="shared" si="117"/>
        <v>17 Jul 1988</v>
      </c>
      <c r="AD1509" s="14" t="str">
        <f t="shared" si="115"/>
        <v>17 Jul 1988</v>
      </c>
      <c r="AE1509">
        <f t="shared" ca="1" si="118"/>
        <v>38</v>
      </c>
      <c r="AH1509" s="16">
        <v>12718.21</v>
      </c>
    </row>
    <row r="1510" spans="1:34" ht="15.6" x14ac:dyDescent="0.3">
      <c r="A1510" s="1"/>
      <c r="B1510" s="1" t="s">
        <v>3890</v>
      </c>
      <c r="C1510" s="1" t="s">
        <v>7206</v>
      </c>
      <c r="D1510" t="s">
        <v>4732</v>
      </c>
      <c r="E1510" t="s">
        <v>7207</v>
      </c>
      <c r="H1510">
        <v>0</v>
      </c>
      <c r="K1510" t="s">
        <v>2382</v>
      </c>
      <c r="L1510" t="s">
        <v>2380</v>
      </c>
      <c r="O1510">
        <v>22.36</v>
      </c>
      <c r="P1510" t="str">
        <f t="shared" si="119"/>
        <v>Normal Weight</v>
      </c>
      <c r="S1510">
        <v>8.6</v>
      </c>
      <c r="T1510" t="str">
        <f t="shared" si="116"/>
        <v>diabetes</v>
      </c>
      <c r="X1510">
        <v>1962</v>
      </c>
      <c r="Y1510" t="s">
        <v>20</v>
      </c>
      <c r="Z1510">
        <v>2</v>
      </c>
      <c r="AA1510" s="11" t="str">
        <f t="shared" si="117"/>
        <v>2 Sep 1962</v>
      </c>
      <c r="AD1510" s="14" t="str">
        <f t="shared" si="115"/>
        <v>2 Sep 1962</v>
      </c>
      <c r="AE1510">
        <f t="shared" ca="1" si="118"/>
        <v>64</v>
      </c>
      <c r="AH1510" s="16">
        <v>12731</v>
      </c>
    </row>
    <row r="1511" spans="1:34" ht="15.6" x14ac:dyDescent="0.3">
      <c r="A1511" s="1"/>
      <c r="B1511" s="1" t="s">
        <v>3891</v>
      </c>
      <c r="C1511" s="1" t="s">
        <v>7208</v>
      </c>
      <c r="D1511" t="s">
        <v>4735</v>
      </c>
      <c r="E1511" t="s">
        <v>7033</v>
      </c>
      <c r="H1511">
        <v>0</v>
      </c>
      <c r="K1511" t="s">
        <v>2382</v>
      </c>
      <c r="L1511" t="s">
        <v>2380</v>
      </c>
      <c r="O1511">
        <v>23.94</v>
      </c>
      <c r="P1511" t="str">
        <f t="shared" si="119"/>
        <v>Normal Weight</v>
      </c>
      <c r="S1511">
        <v>10.74</v>
      </c>
      <c r="T1511" t="str">
        <f t="shared" si="116"/>
        <v>diabetes</v>
      </c>
      <c r="X1511">
        <v>1962</v>
      </c>
      <c r="Y1511" t="s">
        <v>37</v>
      </c>
      <c r="Z1511">
        <v>1</v>
      </c>
      <c r="AA1511" s="11" t="str">
        <f t="shared" si="117"/>
        <v>1 Oct 1962</v>
      </c>
      <c r="AD1511" s="14" t="str">
        <f t="shared" si="115"/>
        <v>1 Oct 1962</v>
      </c>
      <c r="AE1511">
        <f t="shared" ca="1" si="118"/>
        <v>64</v>
      </c>
      <c r="AH1511" s="16">
        <v>12741.17</v>
      </c>
    </row>
    <row r="1512" spans="1:34" ht="15.6" x14ac:dyDescent="0.3">
      <c r="A1512" s="1"/>
      <c r="B1512" s="1" t="s">
        <v>3892</v>
      </c>
      <c r="C1512" s="1" t="s">
        <v>6162</v>
      </c>
      <c r="D1512" t="s">
        <v>4735</v>
      </c>
      <c r="E1512" t="s">
        <v>7209</v>
      </c>
      <c r="H1512">
        <v>1</v>
      </c>
      <c r="K1512" t="s">
        <v>2382</v>
      </c>
      <c r="L1512" t="s">
        <v>2380</v>
      </c>
      <c r="O1512">
        <v>30.1</v>
      </c>
      <c r="P1512" t="str">
        <f t="shared" si="119"/>
        <v>Obesity</v>
      </c>
      <c r="S1512">
        <v>4.3899999999999997</v>
      </c>
      <c r="T1512" t="str">
        <f t="shared" si="116"/>
        <v>normal</v>
      </c>
      <c r="X1512">
        <v>1975</v>
      </c>
      <c r="Y1512" t="s">
        <v>20</v>
      </c>
      <c r="Z1512">
        <v>25</v>
      </c>
      <c r="AA1512" s="11" t="str">
        <f t="shared" si="117"/>
        <v>25 Sep 1975</v>
      </c>
      <c r="AD1512" s="14" t="str">
        <f t="shared" si="115"/>
        <v>25 Sep 1975</v>
      </c>
      <c r="AE1512">
        <f t="shared" ca="1" si="118"/>
        <v>51</v>
      </c>
      <c r="AH1512" s="16">
        <v>12770.27</v>
      </c>
    </row>
    <row r="1513" spans="1:34" ht="15.6" x14ac:dyDescent="0.3">
      <c r="A1513" s="1"/>
      <c r="B1513" s="1" t="s">
        <v>3893</v>
      </c>
      <c r="C1513" s="1" t="s">
        <v>5056</v>
      </c>
      <c r="D1513" t="s">
        <v>4735</v>
      </c>
      <c r="E1513" t="s">
        <v>5103</v>
      </c>
      <c r="H1513">
        <v>0</v>
      </c>
      <c r="K1513" t="s">
        <v>2382</v>
      </c>
      <c r="L1513" t="s">
        <v>2380</v>
      </c>
      <c r="O1513">
        <v>21.93</v>
      </c>
      <c r="P1513" t="str">
        <f t="shared" si="119"/>
        <v>Normal Weight</v>
      </c>
      <c r="S1513">
        <v>6.3</v>
      </c>
      <c r="T1513" t="str">
        <f t="shared" si="116"/>
        <v>Prediabetes</v>
      </c>
      <c r="X1513">
        <v>1972</v>
      </c>
      <c r="Y1513" t="s">
        <v>37</v>
      </c>
      <c r="Z1513">
        <v>7</v>
      </c>
      <c r="AA1513" s="11" t="str">
        <f t="shared" si="117"/>
        <v>7 Oct 1972</v>
      </c>
      <c r="AD1513" s="14" t="str">
        <f t="shared" si="115"/>
        <v>7 Oct 1972</v>
      </c>
      <c r="AE1513">
        <f t="shared" ca="1" si="118"/>
        <v>54</v>
      </c>
      <c r="AH1513" s="16">
        <v>12776.05</v>
      </c>
    </row>
    <row r="1514" spans="1:34" ht="15.6" x14ac:dyDescent="0.3">
      <c r="A1514" s="1"/>
      <c r="B1514" s="1" t="s">
        <v>3894</v>
      </c>
      <c r="C1514" s="1" t="s">
        <v>7210</v>
      </c>
      <c r="D1514" t="s">
        <v>4732</v>
      </c>
      <c r="E1514" t="s">
        <v>7211</v>
      </c>
      <c r="H1514">
        <v>1</v>
      </c>
      <c r="K1514" t="s">
        <v>2382</v>
      </c>
      <c r="L1514" t="s">
        <v>2380</v>
      </c>
      <c r="O1514">
        <v>39.75</v>
      </c>
      <c r="P1514" t="str">
        <f t="shared" si="119"/>
        <v>Obesity</v>
      </c>
      <c r="S1514">
        <v>5.41</v>
      </c>
      <c r="T1514" t="str">
        <f t="shared" si="116"/>
        <v>normal</v>
      </c>
      <c r="X1514">
        <v>1963</v>
      </c>
      <c r="Y1514" t="s">
        <v>30</v>
      </c>
      <c r="Z1514">
        <v>5</v>
      </c>
      <c r="AA1514" s="11" t="str">
        <f t="shared" si="117"/>
        <v>5 Dec 1963</v>
      </c>
      <c r="AD1514" s="14" t="str">
        <f t="shared" si="115"/>
        <v>5 Dec 1963</v>
      </c>
      <c r="AE1514">
        <f t="shared" ca="1" si="118"/>
        <v>62</v>
      </c>
      <c r="AH1514" s="16">
        <v>12788.03</v>
      </c>
    </row>
    <row r="1515" spans="1:34" ht="15.6" x14ac:dyDescent="0.3">
      <c r="A1515" s="1"/>
      <c r="B1515" s="1" t="s">
        <v>3895</v>
      </c>
      <c r="C1515" s="1" t="s">
        <v>7212</v>
      </c>
      <c r="D1515" t="s">
        <v>4735</v>
      </c>
      <c r="E1515" t="s">
        <v>5036</v>
      </c>
      <c r="H1515">
        <v>1</v>
      </c>
      <c r="K1515" t="s">
        <v>2382</v>
      </c>
      <c r="L1515" t="s">
        <v>2380</v>
      </c>
      <c r="O1515">
        <v>26.03</v>
      </c>
      <c r="P1515" t="str">
        <f t="shared" si="119"/>
        <v>Overweight</v>
      </c>
      <c r="S1515">
        <v>4.47</v>
      </c>
      <c r="T1515" t="str">
        <f t="shared" si="116"/>
        <v>normal</v>
      </c>
      <c r="X1515">
        <v>1983</v>
      </c>
      <c r="Y1515" t="s">
        <v>37</v>
      </c>
      <c r="Z1515">
        <v>29</v>
      </c>
      <c r="AA1515" s="11" t="str">
        <f t="shared" si="117"/>
        <v>29 Oct 1983</v>
      </c>
      <c r="AD1515" s="14" t="str">
        <f t="shared" si="115"/>
        <v>29 Oct 1983</v>
      </c>
      <c r="AE1515">
        <f t="shared" ca="1" si="118"/>
        <v>42</v>
      </c>
      <c r="AH1515" s="16">
        <v>12788.18</v>
      </c>
    </row>
    <row r="1516" spans="1:34" ht="15.6" x14ac:dyDescent="0.3">
      <c r="A1516" s="1"/>
      <c r="B1516" s="1" t="s">
        <v>3896</v>
      </c>
      <c r="C1516" s="1" t="s">
        <v>7213</v>
      </c>
      <c r="D1516" t="s">
        <v>4735</v>
      </c>
      <c r="E1516" t="s">
        <v>7214</v>
      </c>
      <c r="H1516">
        <v>0</v>
      </c>
      <c r="K1516" t="s">
        <v>2382</v>
      </c>
      <c r="L1516" t="s">
        <v>2380</v>
      </c>
      <c r="O1516">
        <v>34.51</v>
      </c>
      <c r="P1516" t="str">
        <f t="shared" si="119"/>
        <v>Obesity</v>
      </c>
      <c r="S1516">
        <v>6.26</v>
      </c>
      <c r="T1516" t="str">
        <f t="shared" si="116"/>
        <v>Prediabetes</v>
      </c>
      <c r="X1516">
        <v>1978</v>
      </c>
      <c r="Y1516" t="s">
        <v>10</v>
      </c>
      <c r="Z1516">
        <v>24</v>
      </c>
      <c r="AA1516" s="11" t="str">
        <f t="shared" si="117"/>
        <v>24 Jul 1978</v>
      </c>
      <c r="AD1516" s="14" t="str">
        <f t="shared" si="115"/>
        <v>24 Jul 1978</v>
      </c>
      <c r="AE1516">
        <f t="shared" ca="1" si="118"/>
        <v>48</v>
      </c>
      <c r="AH1516" s="16">
        <v>12797.21</v>
      </c>
    </row>
    <row r="1517" spans="1:34" ht="15.6" x14ac:dyDescent="0.3">
      <c r="A1517" s="1"/>
      <c r="B1517" s="1" t="s">
        <v>3897</v>
      </c>
      <c r="C1517" s="1" t="s">
        <v>7215</v>
      </c>
      <c r="D1517" t="s">
        <v>4732</v>
      </c>
      <c r="E1517" t="s">
        <v>7216</v>
      </c>
      <c r="H1517">
        <v>1</v>
      </c>
      <c r="K1517" t="s">
        <v>2382</v>
      </c>
      <c r="L1517" t="s">
        <v>2380</v>
      </c>
      <c r="O1517">
        <v>19.32</v>
      </c>
      <c r="P1517" t="str">
        <f t="shared" si="119"/>
        <v>Normal Weight</v>
      </c>
      <c r="S1517">
        <v>11.58</v>
      </c>
      <c r="T1517" t="str">
        <f t="shared" si="116"/>
        <v>diabetes</v>
      </c>
      <c r="X1517">
        <v>1963</v>
      </c>
      <c r="Y1517" t="s">
        <v>10</v>
      </c>
      <c r="Z1517">
        <v>20</v>
      </c>
      <c r="AA1517" s="11" t="str">
        <f t="shared" si="117"/>
        <v>20 Jul 1963</v>
      </c>
      <c r="AD1517" s="14" t="str">
        <f t="shared" si="115"/>
        <v>20 Jul 1963</v>
      </c>
      <c r="AE1517">
        <f t="shared" ca="1" si="118"/>
        <v>63</v>
      </c>
      <c r="AH1517" s="16">
        <v>12815.44</v>
      </c>
    </row>
    <row r="1518" spans="1:34" ht="15.6" x14ac:dyDescent="0.3">
      <c r="A1518" s="1"/>
      <c r="B1518" s="1" t="s">
        <v>3898</v>
      </c>
      <c r="C1518" s="1" t="s">
        <v>7217</v>
      </c>
      <c r="D1518" t="s">
        <v>4735</v>
      </c>
      <c r="E1518" t="s">
        <v>7218</v>
      </c>
      <c r="H1518">
        <v>0</v>
      </c>
      <c r="K1518" t="s">
        <v>2382</v>
      </c>
      <c r="L1518" t="s">
        <v>2380</v>
      </c>
      <c r="O1518">
        <v>28.5</v>
      </c>
      <c r="P1518" t="str">
        <f t="shared" si="119"/>
        <v>Overweight</v>
      </c>
      <c r="S1518">
        <v>4.3600000000000003</v>
      </c>
      <c r="T1518" t="str">
        <f t="shared" si="116"/>
        <v>normal</v>
      </c>
      <c r="X1518">
        <v>1967</v>
      </c>
      <c r="Y1518" t="s">
        <v>20</v>
      </c>
      <c r="Z1518">
        <v>25</v>
      </c>
      <c r="AA1518" s="11" t="str">
        <f t="shared" si="117"/>
        <v>25 Sep 1967</v>
      </c>
      <c r="AD1518" s="14" t="str">
        <f t="shared" si="115"/>
        <v>25 Sep 1967</v>
      </c>
      <c r="AE1518">
        <f t="shared" ca="1" si="118"/>
        <v>59</v>
      </c>
      <c r="AH1518" s="16">
        <v>12823.25</v>
      </c>
    </row>
    <row r="1519" spans="1:34" ht="15.6" x14ac:dyDescent="0.3">
      <c r="A1519" s="1"/>
      <c r="B1519" s="1" t="s">
        <v>3899</v>
      </c>
      <c r="C1519" s="1" t="s">
        <v>7219</v>
      </c>
      <c r="D1519" t="s">
        <v>4735</v>
      </c>
      <c r="E1519" t="s">
        <v>5036</v>
      </c>
      <c r="H1519">
        <v>0</v>
      </c>
      <c r="K1519" t="s">
        <v>2382</v>
      </c>
      <c r="L1519" t="s">
        <v>2380</v>
      </c>
      <c r="O1519">
        <v>30.875</v>
      </c>
      <c r="P1519" t="str">
        <f t="shared" si="119"/>
        <v>Obesity</v>
      </c>
      <c r="S1519">
        <v>4.1399999999999997</v>
      </c>
      <c r="T1519" t="str">
        <f t="shared" si="116"/>
        <v>normal</v>
      </c>
      <c r="X1519">
        <v>2004</v>
      </c>
      <c r="Y1519" t="s">
        <v>15</v>
      </c>
      <c r="Z1519">
        <v>9</v>
      </c>
      <c r="AA1519" s="11" t="str">
        <f t="shared" si="117"/>
        <v>9 Nov 2004</v>
      </c>
      <c r="AD1519" s="14" t="str">
        <f t="shared" si="115"/>
        <v>9 Nov 2004</v>
      </c>
      <c r="AE1519">
        <f t="shared" ca="1" si="118"/>
        <v>21</v>
      </c>
      <c r="AH1519" s="16">
        <v>12829.46</v>
      </c>
    </row>
    <row r="1520" spans="1:34" ht="15.6" x14ac:dyDescent="0.3">
      <c r="A1520" s="1"/>
      <c r="B1520" s="1" t="s">
        <v>3900</v>
      </c>
      <c r="C1520" s="1" t="s">
        <v>7220</v>
      </c>
      <c r="D1520" t="s">
        <v>4735</v>
      </c>
      <c r="E1520" t="s">
        <v>6731</v>
      </c>
      <c r="H1520">
        <v>0</v>
      </c>
      <c r="K1520" t="s">
        <v>2382</v>
      </c>
      <c r="L1520" t="s">
        <v>2380</v>
      </c>
      <c r="O1520">
        <v>24.02</v>
      </c>
      <c r="P1520" t="str">
        <f t="shared" si="119"/>
        <v>Normal Weight</v>
      </c>
      <c r="S1520">
        <v>4.38</v>
      </c>
      <c r="T1520" t="str">
        <f t="shared" si="116"/>
        <v>normal</v>
      </c>
      <c r="X1520">
        <v>1993</v>
      </c>
      <c r="Y1520" t="s">
        <v>20</v>
      </c>
      <c r="Z1520">
        <v>27</v>
      </c>
      <c r="AA1520" s="11" t="str">
        <f t="shared" si="117"/>
        <v>27 Sep 1993</v>
      </c>
      <c r="AD1520" s="14" t="str">
        <f t="shared" si="115"/>
        <v>27 Sep 1993</v>
      </c>
      <c r="AE1520">
        <f t="shared" ca="1" si="118"/>
        <v>33</v>
      </c>
      <c r="AH1520" s="16">
        <v>12847.24</v>
      </c>
    </row>
    <row r="1521" spans="1:34" ht="15.6" x14ac:dyDescent="0.3">
      <c r="A1521" s="1"/>
      <c r="B1521" s="1" t="s">
        <v>3901</v>
      </c>
      <c r="C1521" s="1" t="s">
        <v>7221</v>
      </c>
      <c r="D1521" t="s">
        <v>4732</v>
      </c>
      <c r="E1521" t="s">
        <v>7222</v>
      </c>
      <c r="H1521">
        <v>0</v>
      </c>
      <c r="K1521" t="s">
        <v>2382</v>
      </c>
      <c r="L1521" t="s">
        <v>2380</v>
      </c>
      <c r="O1521">
        <v>36.08</v>
      </c>
      <c r="P1521" t="str">
        <f t="shared" si="119"/>
        <v>Obesity</v>
      </c>
      <c r="S1521">
        <v>11.61</v>
      </c>
      <c r="T1521" t="str">
        <f t="shared" si="116"/>
        <v>diabetes</v>
      </c>
      <c r="X1521">
        <v>1973</v>
      </c>
      <c r="Y1521" t="s">
        <v>20</v>
      </c>
      <c r="Z1521">
        <v>22</v>
      </c>
      <c r="AA1521" s="11" t="str">
        <f t="shared" si="117"/>
        <v>22 Sep 1973</v>
      </c>
      <c r="AD1521" s="14" t="str">
        <f t="shared" si="115"/>
        <v>22 Sep 1973</v>
      </c>
      <c r="AE1521">
        <f t="shared" ca="1" si="118"/>
        <v>53</v>
      </c>
      <c r="AH1521" s="16">
        <v>12852.37</v>
      </c>
    </row>
    <row r="1522" spans="1:34" ht="15.6" x14ac:dyDescent="0.3">
      <c r="A1522" s="1"/>
      <c r="B1522" s="1" t="s">
        <v>3902</v>
      </c>
      <c r="C1522" s="1" t="s">
        <v>7223</v>
      </c>
      <c r="D1522" t="s">
        <v>4732</v>
      </c>
      <c r="E1522" t="s">
        <v>5557</v>
      </c>
      <c r="H1522">
        <v>0</v>
      </c>
      <c r="K1522" t="s">
        <v>2382</v>
      </c>
      <c r="L1522" t="s">
        <v>2380</v>
      </c>
      <c r="O1522">
        <v>32.200000000000003</v>
      </c>
      <c r="P1522" t="str">
        <f t="shared" si="119"/>
        <v>Obesity</v>
      </c>
      <c r="S1522">
        <v>10.59</v>
      </c>
      <c r="T1522" t="str">
        <f t="shared" si="116"/>
        <v>diabetes</v>
      </c>
      <c r="X1522">
        <v>1963</v>
      </c>
      <c r="Y1522" t="s">
        <v>20</v>
      </c>
      <c r="Z1522">
        <v>27</v>
      </c>
      <c r="AA1522" s="11" t="str">
        <f t="shared" si="117"/>
        <v>27 Sep 1963</v>
      </c>
      <c r="AD1522" s="14" t="str">
        <f t="shared" si="115"/>
        <v>27 Sep 1963</v>
      </c>
      <c r="AE1522">
        <f t="shared" ca="1" si="118"/>
        <v>63</v>
      </c>
      <c r="AH1522" s="16">
        <v>12856.84</v>
      </c>
    </row>
    <row r="1523" spans="1:34" ht="15.6" x14ac:dyDescent="0.3">
      <c r="A1523" s="1"/>
      <c r="B1523" s="1" t="s">
        <v>3903</v>
      </c>
      <c r="C1523" s="1" t="s">
        <v>7224</v>
      </c>
      <c r="D1523" t="s">
        <v>4732</v>
      </c>
      <c r="E1523" t="s">
        <v>7225</v>
      </c>
      <c r="H1523">
        <v>0</v>
      </c>
      <c r="K1523" t="s">
        <v>2382</v>
      </c>
      <c r="L1523" t="s">
        <v>2380</v>
      </c>
      <c r="O1523">
        <v>28.05</v>
      </c>
      <c r="P1523" t="str">
        <f t="shared" si="119"/>
        <v>Overweight</v>
      </c>
      <c r="S1523">
        <v>11.85</v>
      </c>
      <c r="T1523" t="str">
        <f t="shared" si="116"/>
        <v>diabetes</v>
      </c>
      <c r="X1523">
        <v>1984</v>
      </c>
      <c r="Y1523" t="s">
        <v>35</v>
      </c>
      <c r="Z1523">
        <v>6</v>
      </c>
      <c r="AA1523" s="11" t="str">
        <f t="shared" si="117"/>
        <v>6 Aug 1984</v>
      </c>
      <c r="AD1523" s="14" t="str">
        <f t="shared" si="115"/>
        <v>6 Aug 1984</v>
      </c>
      <c r="AE1523">
        <f t="shared" ca="1" si="118"/>
        <v>42</v>
      </c>
      <c r="AH1523" s="16">
        <v>12870.31</v>
      </c>
    </row>
    <row r="1524" spans="1:34" ht="15.6" x14ac:dyDescent="0.3">
      <c r="A1524" s="1"/>
      <c r="B1524" s="1" t="s">
        <v>3904</v>
      </c>
      <c r="C1524" s="1" t="s">
        <v>7226</v>
      </c>
      <c r="D1524" t="s">
        <v>4732</v>
      </c>
      <c r="E1524" t="s">
        <v>7227</v>
      </c>
      <c r="H1524">
        <v>1</v>
      </c>
      <c r="K1524" t="s">
        <v>2382</v>
      </c>
      <c r="L1524" t="s">
        <v>2380</v>
      </c>
      <c r="O1524">
        <v>19</v>
      </c>
      <c r="P1524" t="str">
        <f t="shared" si="119"/>
        <v>Normal Weight</v>
      </c>
      <c r="S1524">
        <v>5.46</v>
      </c>
      <c r="T1524" t="str">
        <f t="shared" si="116"/>
        <v>normal</v>
      </c>
      <c r="X1524">
        <v>2004</v>
      </c>
      <c r="Y1524" t="s">
        <v>10</v>
      </c>
      <c r="Z1524">
        <v>9</v>
      </c>
      <c r="AA1524" s="11" t="str">
        <f t="shared" si="117"/>
        <v>9 Jul 2004</v>
      </c>
      <c r="AD1524" s="14" t="str">
        <f t="shared" si="115"/>
        <v>9 Jul 2004</v>
      </c>
      <c r="AE1524">
        <f t="shared" ca="1" si="118"/>
        <v>22</v>
      </c>
      <c r="AH1524" s="16">
        <v>12890.06</v>
      </c>
    </row>
    <row r="1525" spans="1:34" ht="15.6" x14ac:dyDescent="0.3">
      <c r="A1525" s="1"/>
      <c r="B1525" s="1" t="s">
        <v>3905</v>
      </c>
      <c r="C1525" s="1" t="s">
        <v>7228</v>
      </c>
      <c r="D1525" t="s">
        <v>4735</v>
      </c>
      <c r="E1525" t="s">
        <v>7229</v>
      </c>
      <c r="H1525">
        <v>2</v>
      </c>
      <c r="K1525" t="s">
        <v>2382</v>
      </c>
      <c r="L1525" t="s">
        <v>2380</v>
      </c>
      <c r="O1525">
        <v>16.13</v>
      </c>
      <c r="P1525" t="str">
        <f t="shared" si="119"/>
        <v>Underweight</v>
      </c>
      <c r="S1525">
        <v>4.54</v>
      </c>
      <c r="T1525" t="str">
        <f t="shared" si="116"/>
        <v>normal</v>
      </c>
      <c r="X1525">
        <v>1963</v>
      </c>
      <c r="Y1525" t="s">
        <v>35</v>
      </c>
      <c r="Z1525">
        <v>16</v>
      </c>
      <c r="AA1525" s="11" t="str">
        <f t="shared" si="117"/>
        <v>16 Aug 1963</v>
      </c>
      <c r="AD1525" s="14" t="str">
        <f t="shared" si="115"/>
        <v>16 Aug 1963</v>
      </c>
      <c r="AE1525">
        <f t="shared" ca="1" si="118"/>
        <v>63</v>
      </c>
      <c r="AH1525" s="16">
        <v>12913.99</v>
      </c>
    </row>
    <row r="1526" spans="1:34" ht="15.6" x14ac:dyDescent="0.3">
      <c r="A1526" s="1"/>
      <c r="B1526" s="1" t="s">
        <v>3906</v>
      </c>
      <c r="C1526" s="1" t="s">
        <v>7230</v>
      </c>
      <c r="D1526" t="s">
        <v>4732</v>
      </c>
      <c r="E1526" t="s">
        <v>5883</v>
      </c>
      <c r="H1526">
        <v>2</v>
      </c>
      <c r="K1526" t="s">
        <v>2382</v>
      </c>
      <c r="L1526" t="s">
        <v>2380</v>
      </c>
      <c r="O1526">
        <v>18.77</v>
      </c>
      <c r="P1526" t="str">
        <f t="shared" si="119"/>
        <v>Normal Weight</v>
      </c>
      <c r="S1526">
        <v>11.98</v>
      </c>
      <c r="T1526" t="str">
        <f t="shared" si="116"/>
        <v>diabetes</v>
      </c>
      <c r="X1526">
        <v>1963</v>
      </c>
      <c r="Y1526" t="s">
        <v>20</v>
      </c>
      <c r="Z1526">
        <v>1</v>
      </c>
      <c r="AA1526" s="11" t="str">
        <f t="shared" si="117"/>
        <v>1 Sep 1963</v>
      </c>
      <c r="AD1526" s="14" t="str">
        <f t="shared" si="115"/>
        <v>1 Sep 1963</v>
      </c>
      <c r="AE1526">
        <f t="shared" ca="1" si="118"/>
        <v>63</v>
      </c>
      <c r="AH1526" s="16">
        <v>12925.89</v>
      </c>
    </row>
    <row r="1527" spans="1:34" ht="15.6" x14ac:dyDescent="0.3">
      <c r="A1527" s="1"/>
      <c r="B1527" s="1" t="s">
        <v>3907</v>
      </c>
      <c r="C1527" s="1" t="s">
        <v>7231</v>
      </c>
      <c r="D1527" t="s">
        <v>4735</v>
      </c>
      <c r="E1527" t="s">
        <v>7232</v>
      </c>
      <c r="H1527">
        <v>1</v>
      </c>
      <c r="K1527" t="s">
        <v>2382</v>
      </c>
      <c r="L1527" t="s">
        <v>2380</v>
      </c>
      <c r="O1527">
        <v>28.88</v>
      </c>
      <c r="P1527" t="str">
        <f t="shared" si="119"/>
        <v>Overweight</v>
      </c>
      <c r="S1527">
        <v>6.59</v>
      </c>
      <c r="T1527" t="str">
        <f t="shared" si="116"/>
        <v>diabetes</v>
      </c>
      <c r="X1527">
        <v>1963</v>
      </c>
      <c r="Y1527" t="s">
        <v>35</v>
      </c>
      <c r="Z1527">
        <v>14</v>
      </c>
      <c r="AA1527" s="11" t="str">
        <f t="shared" si="117"/>
        <v>14 Aug 1963</v>
      </c>
      <c r="AD1527" s="14" t="str">
        <f t="shared" si="115"/>
        <v>14 Aug 1963</v>
      </c>
      <c r="AE1527">
        <f t="shared" ca="1" si="118"/>
        <v>63</v>
      </c>
      <c r="AH1527" s="16">
        <v>12928.79</v>
      </c>
    </row>
    <row r="1528" spans="1:34" ht="15.6" x14ac:dyDescent="0.3">
      <c r="A1528" s="1"/>
      <c r="B1528" s="1" t="s">
        <v>3908</v>
      </c>
      <c r="C1528" s="1" t="s">
        <v>7233</v>
      </c>
      <c r="D1528" t="s">
        <v>4735</v>
      </c>
      <c r="E1528" t="s">
        <v>5173</v>
      </c>
      <c r="H1528">
        <v>1</v>
      </c>
      <c r="K1528" t="s">
        <v>2382</v>
      </c>
      <c r="L1528" t="s">
        <v>2380</v>
      </c>
      <c r="O1528">
        <v>27.55</v>
      </c>
      <c r="P1528" t="str">
        <f t="shared" si="119"/>
        <v>Overweight</v>
      </c>
      <c r="S1528">
        <v>10.83</v>
      </c>
      <c r="T1528" t="str">
        <f t="shared" si="116"/>
        <v>diabetes</v>
      </c>
      <c r="X1528">
        <v>1966</v>
      </c>
      <c r="Y1528" t="s">
        <v>30</v>
      </c>
      <c r="Z1528">
        <v>22</v>
      </c>
      <c r="AA1528" s="11" t="str">
        <f t="shared" si="117"/>
        <v>22 Dec 1966</v>
      </c>
      <c r="AD1528" s="14" t="str">
        <f t="shared" si="115"/>
        <v>22 Dec 1966</v>
      </c>
      <c r="AE1528">
        <f t="shared" ca="1" si="118"/>
        <v>59</v>
      </c>
      <c r="AH1528" s="16">
        <v>12949.16</v>
      </c>
    </row>
    <row r="1529" spans="1:34" ht="15.6" x14ac:dyDescent="0.3">
      <c r="A1529" s="1"/>
      <c r="B1529" s="1" t="s">
        <v>3909</v>
      </c>
      <c r="C1529" s="1" t="s">
        <v>6248</v>
      </c>
      <c r="D1529" t="s">
        <v>4735</v>
      </c>
      <c r="E1529" t="s">
        <v>5379</v>
      </c>
      <c r="H1529">
        <v>0</v>
      </c>
      <c r="K1529" t="s">
        <v>2382</v>
      </c>
      <c r="L1529" t="s">
        <v>2380</v>
      </c>
      <c r="O1529">
        <v>15.6</v>
      </c>
      <c r="P1529" t="str">
        <f t="shared" si="119"/>
        <v>Underweight</v>
      </c>
      <c r="S1529">
        <v>8.6</v>
      </c>
      <c r="T1529" t="str">
        <f t="shared" si="116"/>
        <v>diabetes</v>
      </c>
      <c r="X1529">
        <v>1961</v>
      </c>
      <c r="Y1529" t="s">
        <v>35</v>
      </c>
      <c r="Z1529">
        <v>20</v>
      </c>
      <c r="AA1529" s="11" t="str">
        <f t="shared" si="117"/>
        <v>20 Aug 1961</v>
      </c>
      <c r="AD1529" s="14" t="str">
        <f t="shared" si="115"/>
        <v>20 Aug 1961</v>
      </c>
      <c r="AE1529">
        <f t="shared" ca="1" si="118"/>
        <v>65</v>
      </c>
      <c r="AH1529" s="16">
        <v>12950.07</v>
      </c>
    </row>
    <row r="1530" spans="1:34" ht="15.6" x14ac:dyDescent="0.3">
      <c r="A1530" s="1"/>
      <c r="B1530" s="1" t="s">
        <v>3910</v>
      </c>
      <c r="C1530" s="1" t="s">
        <v>7234</v>
      </c>
      <c r="D1530" t="s">
        <v>4732</v>
      </c>
      <c r="E1530" t="s">
        <v>7235</v>
      </c>
      <c r="H1530">
        <v>0</v>
      </c>
      <c r="K1530" t="s">
        <v>2382</v>
      </c>
      <c r="L1530" t="s">
        <v>2380</v>
      </c>
      <c r="O1530">
        <v>21.99</v>
      </c>
      <c r="P1530" t="str">
        <f t="shared" si="119"/>
        <v>Normal Weight</v>
      </c>
      <c r="S1530">
        <v>11.17</v>
      </c>
      <c r="T1530" t="str">
        <f t="shared" si="116"/>
        <v>diabetes</v>
      </c>
      <c r="X1530">
        <v>1960</v>
      </c>
      <c r="Y1530" t="s">
        <v>15</v>
      </c>
      <c r="Z1530">
        <v>4</v>
      </c>
      <c r="AA1530" s="11" t="str">
        <f t="shared" si="117"/>
        <v>4 Nov 1960</v>
      </c>
      <c r="AD1530" s="14" t="str">
        <f t="shared" si="115"/>
        <v>4 Nov 1960</v>
      </c>
      <c r="AE1530">
        <f t="shared" ca="1" si="118"/>
        <v>65</v>
      </c>
      <c r="AH1530" s="16">
        <v>12957.12</v>
      </c>
    </row>
    <row r="1531" spans="1:34" ht="15.6" x14ac:dyDescent="0.3">
      <c r="A1531" s="1"/>
      <c r="B1531" s="1" t="s">
        <v>3911</v>
      </c>
      <c r="C1531" s="1" t="s">
        <v>7236</v>
      </c>
      <c r="D1531" t="s">
        <v>4732</v>
      </c>
      <c r="E1531" t="s">
        <v>7237</v>
      </c>
      <c r="H1531">
        <v>0</v>
      </c>
      <c r="K1531" t="s">
        <v>2382</v>
      </c>
      <c r="L1531" t="s">
        <v>2380</v>
      </c>
      <c r="O1531">
        <v>34.85</v>
      </c>
      <c r="P1531" t="str">
        <f t="shared" si="119"/>
        <v>Obesity</v>
      </c>
      <c r="S1531">
        <v>5.75</v>
      </c>
      <c r="T1531" t="str">
        <f t="shared" si="116"/>
        <v>Prediabetes</v>
      </c>
      <c r="X1531">
        <v>1960</v>
      </c>
      <c r="Y1531" t="s">
        <v>18</v>
      </c>
      <c r="Z1531">
        <v>22</v>
      </c>
      <c r="AA1531" s="11" t="str">
        <f t="shared" si="117"/>
        <v>22 Jun 1960</v>
      </c>
      <c r="AD1531" s="14" t="str">
        <f t="shared" si="115"/>
        <v>22 Jun 1960</v>
      </c>
      <c r="AE1531">
        <f t="shared" ca="1" si="118"/>
        <v>66</v>
      </c>
      <c r="AH1531" s="16">
        <v>12979.36</v>
      </c>
    </row>
    <row r="1532" spans="1:34" ht="15.6" x14ac:dyDescent="0.3">
      <c r="A1532" s="1"/>
      <c r="B1532" s="1" t="s">
        <v>3912</v>
      </c>
      <c r="C1532" s="1" t="s">
        <v>7238</v>
      </c>
      <c r="D1532" t="s">
        <v>4735</v>
      </c>
      <c r="E1532" t="s">
        <v>7239</v>
      </c>
      <c r="H1532">
        <v>1</v>
      </c>
      <c r="K1532" t="s">
        <v>2382</v>
      </c>
      <c r="L1532" t="s">
        <v>2380</v>
      </c>
      <c r="O1532">
        <v>24.51</v>
      </c>
      <c r="P1532" t="str">
        <f t="shared" si="119"/>
        <v>Normal Weight</v>
      </c>
      <c r="S1532">
        <v>4.83</v>
      </c>
      <c r="T1532" t="str">
        <f t="shared" si="116"/>
        <v>normal</v>
      </c>
      <c r="X1532">
        <v>1960</v>
      </c>
      <c r="Y1532" t="s">
        <v>20</v>
      </c>
      <c r="Z1532">
        <v>23</v>
      </c>
      <c r="AA1532" s="11" t="str">
        <f t="shared" si="117"/>
        <v>23 Sep 1960</v>
      </c>
      <c r="AD1532" s="14" t="str">
        <f t="shared" si="115"/>
        <v>23 Sep 1960</v>
      </c>
      <c r="AE1532">
        <f t="shared" ca="1" si="118"/>
        <v>66</v>
      </c>
      <c r="AH1532" s="16">
        <v>12981.35</v>
      </c>
    </row>
    <row r="1533" spans="1:34" ht="15.6" x14ac:dyDescent="0.3">
      <c r="A1533" s="1"/>
      <c r="B1533" s="1" t="s">
        <v>3913</v>
      </c>
      <c r="C1533" s="1" t="s">
        <v>7240</v>
      </c>
      <c r="D1533" t="s">
        <v>4732</v>
      </c>
      <c r="E1533" t="s">
        <v>7241</v>
      </c>
      <c r="H1533">
        <v>0</v>
      </c>
      <c r="K1533" t="s">
        <v>2382</v>
      </c>
      <c r="L1533" t="s">
        <v>2380</v>
      </c>
      <c r="O1533">
        <v>19.399999999999999</v>
      </c>
      <c r="P1533" t="str">
        <f t="shared" si="119"/>
        <v>Normal Weight</v>
      </c>
      <c r="S1533">
        <v>11.93</v>
      </c>
      <c r="T1533" t="str">
        <f t="shared" si="116"/>
        <v>diabetes</v>
      </c>
      <c r="X1533">
        <v>1960</v>
      </c>
      <c r="Y1533" t="s">
        <v>15</v>
      </c>
      <c r="Z1533">
        <v>28</v>
      </c>
      <c r="AA1533" s="11" t="str">
        <f t="shared" si="117"/>
        <v>28 Nov 1960</v>
      </c>
      <c r="AD1533" s="14" t="str">
        <f t="shared" si="115"/>
        <v>28 Nov 1960</v>
      </c>
      <c r="AE1533">
        <f t="shared" ca="1" si="118"/>
        <v>65</v>
      </c>
      <c r="AH1533" s="16">
        <v>12982.87</v>
      </c>
    </row>
    <row r="1534" spans="1:34" ht="15.6" x14ac:dyDescent="0.3">
      <c r="A1534" s="1"/>
      <c r="B1534" s="1" t="s">
        <v>3914</v>
      </c>
      <c r="C1534" s="1" t="s">
        <v>5286</v>
      </c>
      <c r="D1534" t="s">
        <v>4732</v>
      </c>
      <c r="E1534" t="s">
        <v>4897</v>
      </c>
      <c r="H1534">
        <v>0</v>
      </c>
      <c r="K1534" t="s">
        <v>2382</v>
      </c>
      <c r="L1534" t="s">
        <v>2380</v>
      </c>
      <c r="O1534">
        <v>15.1</v>
      </c>
      <c r="P1534" t="str">
        <f t="shared" si="119"/>
        <v>Underweight</v>
      </c>
      <c r="S1534">
        <v>8.41</v>
      </c>
      <c r="T1534" t="str">
        <f t="shared" si="116"/>
        <v>diabetes</v>
      </c>
      <c r="X1534">
        <v>1979</v>
      </c>
      <c r="Y1534" t="s">
        <v>15</v>
      </c>
      <c r="Z1534">
        <v>27</v>
      </c>
      <c r="AA1534" s="11" t="str">
        <f t="shared" si="117"/>
        <v>27 Nov 1979</v>
      </c>
      <c r="AD1534" s="14" t="str">
        <f t="shared" si="115"/>
        <v>27 Nov 1979</v>
      </c>
      <c r="AE1534">
        <f t="shared" ca="1" si="118"/>
        <v>46</v>
      </c>
      <c r="AH1534" s="16">
        <v>12994.12</v>
      </c>
    </row>
    <row r="1535" spans="1:34" ht="15.6" x14ac:dyDescent="0.3">
      <c r="A1535" s="1"/>
      <c r="B1535" s="1" t="s">
        <v>3915</v>
      </c>
      <c r="C1535" s="1" t="s">
        <v>7242</v>
      </c>
      <c r="D1535" t="s">
        <v>4732</v>
      </c>
      <c r="E1535" t="s">
        <v>7243</v>
      </c>
      <c r="H1535">
        <v>0</v>
      </c>
      <c r="K1535" t="s">
        <v>2382</v>
      </c>
      <c r="L1535" t="s">
        <v>2380</v>
      </c>
      <c r="O1535">
        <v>23.37</v>
      </c>
      <c r="P1535" t="str">
        <f t="shared" si="119"/>
        <v>Normal Weight</v>
      </c>
      <c r="S1535">
        <v>5.59</v>
      </c>
      <c r="T1535" t="str">
        <f t="shared" si="116"/>
        <v>normal</v>
      </c>
      <c r="X1535">
        <v>1981</v>
      </c>
      <c r="Y1535" t="s">
        <v>37</v>
      </c>
      <c r="Z1535">
        <v>30</v>
      </c>
      <c r="AA1535" s="11" t="str">
        <f t="shared" si="117"/>
        <v>30 Oct 1981</v>
      </c>
      <c r="AD1535" s="14" t="str">
        <f t="shared" si="115"/>
        <v>30 Oct 1981</v>
      </c>
      <c r="AE1535">
        <f t="shared" ca="1" si="118"/>
        <v>44</v>
      </c>
      <c r="AH1535" s="16">
        <v>13002.91</v>
      </c>
    </row>
    <row r="1536" spans="1:34" ht="15.6" x14ac:dyDescent="0.3">
      <c r="A1536" s="1"/>
      <c r="B1536" s="1" t="s">
        <v>3916</v>
      </c>
      <c r="C1536" s="1" t="s">
        <v>7244</v>
      </c>
      <c r="D1536" t="s">
        <v>4735</v>
      </c>
      <c r="E1536" t="s">
        <v>7245</v>
      </c>
      <c r="H1536">
        <v>0</v>
      </c>
      <c r="K1536" t="s">
        <v>2382</v>
      </c>
      <c r="L1536" t="s">
        <v>2380</v>
      </c>
      <c r="O1536">
        <v>42.4</v>
      </c>
      <c r="P1536" t="str">
        <f t="shared" si="119"/>
        <v>Obesity</v>
      </c>
      <c r="S1536">
        <v>4.0599999999999996</v>
      </c>
      <c r="T1536" t="str">
        <f t="shared" si="116"/>
        <v>normal</v>
      </c>
      <c r="X1536">
        <v>1962</v>
      </c>
      <c r="Y1536" t="s">
        <v>18</v>
      </c>
      <c r="Z1536">
        <v>24</v>
      </c>
      <c r="AA1536" s="11" t="str">
        <f t="shared" si="117"/>
        <v>24 Jun 1962</v>
      </c>
      <c r="AD1536" s="14" t="str">
        <f t="shared" si="115"/>
        <v>24 Jun 1962</v>
      </c>
      <c r="AE1536">
        <f t="shared" ca="1" si="118"/>
        <v>64</v>
      </c>
      <c r="AH1536" s="16">
        <v>13004.95</v>
      </c>
    </row>
    <row r="1537" spans="1:34" ht="15.6" x14ac:dyDescent="0.3">
      <c r="A1537" s="1"/>
      <c r="B1537" s="1" t="s">
        <v>3917</v>
      </c>
      <c r="C1537" s="1" t="s">
        <v>7246</v>
      </c>
      <c r="D1537" t="s">
        <v>4735</v>
      </c>
      <c r="E1537" t="s">
        <v>5470</v>
      </c>
      <c r="H1537">
        <v>0</v>
      </c>
      <c r="K1537" t="s">
        <v>2382</v>
      </c>
      <c r="L1537" t="s">
        <v>2380</v>
      </c>
      <c r="O1537">
        <v>28.405000000000001</v>
      </c>
      <c r="P1537" t="str">
        <f t="shared" si="119"/>
        <v>Overweight</v>
      </c>
      <c r="S1537">
        <v>7.02</v>
      </c>
      <c r="T1537" t="str">
        <f t="shared" si="116"/>
        <v>diabetes</v>
      </c>
      <c r="X1537">
        <v>1969</v>
      </c>
      <c r="Y1537" t="s">
        <v>30</v>
      </c>
      <c r="Z1537">
        <v>13</v>
      </c>
      <c r="AA1537" s="11" t="str">
        <f t="shared" si="117"/>
        <v>13 Dec 1969</v>
      </c>
      <c r="AD1537" s="14" t="str">
        <f t="shared" si="115"/>
        <v>13 Dec 1969</v>
      </c>
      <c r="AE1537">
        <f t="shared" ca="1" si="118"/>
        <v>56</v>
      </c>
      <c r="AH1537" s="16">
        <v>13008.07</v>
      </c>
    </row>
    <row r="1538" spans="1:34" ht="15.6" x14ac:dyDescent="0.3">
      <c r="A1538" s="1"/>
      <c r="B1538" s="1" t="s">
        <v>3918</v>
      </c>
      <c r="C1538" s="1" t="s">
        <v>7247</v>
      </c>
      <c r="D1538" t="s">
        <v>4732</v>
      </c>
      <c r="E1538" t="s">
        <v>4907</v>
      </c>
      <c r="H1538">
        <v>0</v>
      </c>
      <c r="K1538" t="s">
        <v>2382</v>
      </c>
      <c r="L1538" t="s">
        <v>2380</v>
      </c>
      <c r="O1538">
        <v>23.4</v>
      </c>
      <c r="P1538" t="str">
        <f t="shared" si="119"/>
        <v>Normal Weight</v>
      </c>
      <c r="S1538">
        <v>4.47</v>
      </c>
      <c r="T1538" t="str">
        <f t="shared" si="116"/>
        <v>normal</v>
      </c>
      <c r="X1538">
        <v>1972</v>
      </c>
      <c r="Y1538" t="s">
        <v>20</v>
      </c>
      <c r="Z1538">
        <v>27</v>
      </c>
      <c r="AA1538" s="11" t="str">
        <f t="shared" si="117"/>
        <v>27 Sep 1972</v>
      </c>
      <c r="AD1538" s="14" t="str">
        <f t="shared" ref="AD1538:AD1601" si="120">CONCATENATE(Z1538," ",Y1538," ",X1538)</f>
        <v>27 Sep 1972</v>
      </c>
      <c r="AE1538">
        <f t="shared" ca="1" si="118"/>
        <v>54</v>
      </c>
      <c r="AH1538" s="16">
        <v>13010.86</v>
      </c>
    </row>
    <row r="1539" spans="1:34" ht="15.6" x14ac:dyDescent="0.3">
      <c r="A1539" s="1"/>
      <c r="B1539" s="1" t="s">
        <v>3919</v>
      </c>
      <c r="C1539" s="1" t="s">
        <v>7248</v>
      </c>
      <c r="D1539" t="s">
        <v>4735</v>
      </c>
      <c r="E1539" t="s">
        <v>4787</v>
      </c>
      <c r="H1539">
        <v>0</v>
      </c>
      <c r="K1539" t="s">
        <v>2382</v>
      </c>
      <c r="L1539" t="s">
        <v>2380</v>
      </c>
      <c r="O1539">
        <v>33.44</v>
      </c>
      <c r="P1539" t="str">
        <f t="shared" si="119"/>
        <v>Obesity</v>
      </c>
      <c r="S1539">
        <v>4.54</v>
      </c>
      <c r="T1539" t="str">
        <f t="shared" si="116"/>
        <v>normal</v>
      </c>
      <c r="X1539">
        <v>1962</v>
      </c>
      <c r="Y1539" t="s">
        <v>10</v>
      </c>
      <c r="Z1539">
        <v>20</v>
      </c>
      <c r="AA1539" s="11" t="str">
        <f t="shared" si="117"/>
        <v>20 Jul 1962</v>
      </c>
      <c r="AD1539" s="14" t="str">
        <f t="shared" si="120"/>
        <v>20 Jul 1962</v>
      </c>
      <c r="AE1539">
        <f t="shared" ca="1" si="118"/>
        <v>64</v>
      </c>
      <c r="AH1539" s="16">
        <v>13012.21</v>
      </c>
    </row>
    <row r="1540" spans="1:34" ht="15.6" x14ac:dyDescent="0.3">
      <c r="A1540" s="1"/>
      <c r="B1540" s="1" t="s">
        <v>3920</v>
      </c>
      <c r="C1540" s="1" t="s">
        <v>7249</v>
      </c>
      <c r="D1540" t="s">
        <v>4735</v>
      </c>
      <c r="E1540" t="s">
        <v>4832</v>
      </c>
      <c r="H1540">
        <v>1</v>
      </c>
      <c r="K1540" t="s">
        <v>2382</v>
      </c>
      <c r="L1540" t="s">
        <v>2380</v>
      </c>
      <c r="O1540">
        <v>21.12</v>
      </c>
      <c r="P1540" t="str">
        <f t="shared" si="119"/>
        <v>Normal Weight</v>
      </c>
      <c r="S1540">
        <v>4.99</v>
      </c>
      <c r="T1540" t="str">
        <f t="shared" si="116"/>
        <v>normal</v>
      </c>
      <c r="X1540">
        <v>1964</v>
      </c>
      <c r="Y1540" t="s">
        <v>20</v>
      </c>
      <c r="Z1540">
        <v>23</v>
      </c>
      <c r="AA1540" s="11" t="str">
        <f t="shared" si="117"/>
        <v>23 Sep 1964</v>
      </c>
      <c r="AD1540" s="14" t="str">
        <f t="shared" si="120"/>
        <v>23 Sep 1964</v>
      </c>
      <c r="AE1540">
        <f t="shared" ca="1" si="118"/>
        <v>62</v>
      </c>
      <c r="AH1540" s="16">
        <v>13019.16</v>
      </c>
    </row>
    <row r="1541" spans="1:34" ht="15.6" x14ac:dyDescent="0.3">
      <c r="A1541" s="1"/>
      <c r="B1541" s="1" t="s">
        <v>3921</v>
      </c>
      <c r="C1541" s="1" t="s">
        <v>7250</v>
      </c>
      <c r="D1541" t="s">
        <v>4732</v>
      </c>
      <c r="E1541" t="s">
        <v>7251</v>
      </c>
      <c r="H1541">
        <v>2</v>
      </c>
      <c r="K1541" t="s">
        <v>2382</v>
      </c>
      <c r="L1541" t="s">
        <v>2380</v>
      </c>
      <c r="O1541">
        <v>18.48</v>
      </c>
      <c r="P1541" t="str">
        <f t="shared" si="119"/>
        <v>Underweight</v>
      </c>
      <c r="S1541">
        <v>10.84</v>
      </c>
      <c r="T1541" t="str">
        <f t="shared" si="116"/>
        <v>diabetes</v>
      </c>
      <c r="X1541">
        <v>1965</v>
      </c>
      <c r="Y1541" t="s">
        <v>15</v>
      </c>
      <c r="Z1541">
        <v>4</v>
      </c>
      <c r="AA1541" s="11" t="str">
        <f t="shared" si="117"/>
        <v>4 Nov 1965</v>
      </c>
      <c r="AD1541" s="14" t="str">
        <f t="shared" si="120"/>
        <v>4 Nov 1965</v>
      </c>
      <c r="AE1541">
        <f t="shared" ca="1" si="118"/>
        <v>60</v>
      </c>
      <c r="AH1541" s="16">
        <v>13023.93</v>
      </c>
    </row>
    <row r="1542" spans="1:34" ht="15.6" x14ac:dyDescent="0.3">
      <c r="A1542" s="1"/>
      <c r="B1542" s="1" t="s">
        <v>3922</v>
      </c>
      <c r="C1542" s="1" t="s">
        <v>7252</v>
      </c>
      <c r="D1542" t="s">
        <v>4735</v>
      </c>
      <c r="E1542" t="s">
        <v>5163</v>
      </c>
      <c r="H1542">
        <v>1</v>
      </c>
      <c r="K1542" t="s">
        <v>2382</v>
      </c>
      <c r="L1542" t="s">
        <v>2380</v>
      </c>
      <c r="O1542">
        <v>16.815000000000001</v>
      </c>
      <c r="P1542" t="str">
        <f t="shared" si="119"/>
        <v>Underweight</v>
      </c>
      <c r="S1542">
        <v>5.63</v>
      </c>
      <c r="T1542" t="str">
        <f t="shared" ref="T1542:T1605" si="121">IF(S1542&lt;5.7,"normal",IF(S1542&lt;6.5,"Prediabetes",IF(S1542&gt;6.5,"diabetes")))</f>
        <v>normal</v>
      </c>
      <c r="X1542">
        <v>1961</v>
      </c>
      <c r="Y1542" t="s">
        <v>15</v>
      </c>
      <c r="Z1542">
        <v>9</v>
      </c>
      <c r="AA1542" s="11" t="str">
        <f t="shared" ref="AA1542:AA1605" si="122">CONCATENATE(Z1542," ",Y1542," ", X1542)</f>
        <v>9 Nov 1961</v>
      </c>
      <c r="AD1542" s="14" t="str">
        <f t="shared" si="120"/>
        <v>9 Nov 1961</v>
      </c>
      <c r="AE1542">
        <f t="shared" ref="AE1542:AE1605" ca="1" si="123">DATEDIF(AD1542,TODAY(),"y")</f>
        <v>64</v>
      </c>
      <c r="AH1542" s="16">
        <v>13041.92</v>
      </c>
    </row>
    <row r="1543" spans="1:34" ht="15.6" x14ac:dyDescent="0.3">
      <c r="A1543" s="1"/>
      <c r="B1543" s="1" t="s">
        <v>3923</v>
      </c>
      <c r="C1543" s="1" t="s">
        <v>7253</v>
      </c>
      <c r="D1543" t="s">
        <v>4735</v>
      </c>
      <c r="E1543" t="s">
        <v>7254</v>
      </c>
      <c r="H1543">
        <v>0</v>
      </c>
      <c r="K1543" t="s">
        <v>2382</v>
      </c>
      <c r="L1543" t="s">
        <v>2380</v>
      </c>
      <c r="O1543">
        <v>26.72</v>
      </c>
      <c r="P1543" t="str">
        <f t="shared" ref="P1543:P1606" si="124">IF(O1543&lt;18.5,"Underweight",IF(O1543&lt;25,"Normal Weight",IF(O1543&lt;30,"Overweight","Obesity")))</f>
        <v>Overweight</v>
      </c>
      <c r="S1543">
        <v>4.1399999999999997</v>
      </c>
      <c r="T1543" t="str">
        <f t="shared" si="121"/>
        <v>normal</v>
      </c>
      <c r="X1543">
        <v>1969</v>
      </c>
      <c r="Y1543" t="s">
        <v>20</v>
      </c>
      <c r="Z1543">
        <v>23</v>
      </c>
      <c r="AA1543" s="11" t="str">
        <f t="shared" si="122"/>
        <v>23 Sep 1969</v>
      </c>
      <c r="AD1543" s="14" t="str">
        <f t="shared" si="120"/>
        <v>23 Sep 1969</v>
      </c>
      <c r="AE1543">
        <f t="shared" ca="1" si="123"/>
        <v>57</v>
      </c>
      <c r="AH1543" s="16">
        <v>13044.41</v>
      </c>
    </row>
    <row r="1544" spans="1:34" ht="15.6" x14ac:dyDescent="0.3">
      <c r="A1544" s="1"/>
      <c r="B1544" s="1" t="s">
        <v>3924</v>
      </c>
      <c r="C1544" s="1" t="s">
        <v>7255</v>
      </c>
      <c r="D1544" t="s">
        <v>4732</v>
      </c>
      <c r="E1544" t="s">
        <v>7256</v>
      </c>
      <c r="H1544">
        <v>1</v>
      </c>
      <c r="K1544" t="s">
        <v>2382</v>
      </c>
      <c r="L1544" t="s">
        <v>2380</v>
      </c>
      <c r="O1544">
        <v>41.42</v>
      </c>
      <c r="P1544" t="str">
        <f t="shared" si="124"/>
        <v>Obesity</v>
      </c>
      <c r="S1544">
        <v>5.17</v>
      </c>
      <c r="T1544" t="str">
        <f t="shared" si="121"/>
        <v>normal</v>
      </c>
      <c r="X1544">
        <v>1967</v>
      </c>
      <c r="Y1544" t="s">
        <v>35</v>
      </c>
      <c r="Z1544">
        <v>6</v>
      </c>
      <c r="AA1544" s="11" t="str">
        <f t="shared" si="122"/>
        <v>6 Aug 1967</v>
      </c>
      <c r="AD1544" s="14" t="str">
        <f t="shared" si="120"/>
        <v>6 Aug 1967</v>
      </c>
      <c r="AE1544">
        <f t="shared" ca="1" si="123"/>
        <v>59</v>
      </c>
      <c r="AH1544" s="16">
        <v>13047.33</v>
      </c>
    </row>
    <row r="1545" spans="1:34" ht="15.6" x14ac:dyDescent="0.3">
      <c r="A1545" s="1"/>
      <c r="B1545" s="1" t="s">
        <v>3925</v>
      </c>
      <c r="C1545" s="1" t="s">
        <v>7257</v>
      </c>
      <c r="D1545" t="s">
        <v>4732</v>
      </c>
      <c r="E1545" t="s">
        <v>7258</v>
      </c>
      <c r="H1545">
        <v>2</v>
      </c>
      <c r="K1545" t="s">
        <v>2382</v>
      </c>
      <c r="L1545" t="s">
        <v>2380</v>
      </c>
      <c r="O1545">
        <v>20.69</v>
      </c>
      <c r="P1545" t="str">
        <f t="shared" si="124"/>
        <v>Normal Weight</v>
      </c>
      <c r="S1545">
        <v>6.93</v>
      </c>
      <c r="T1545" t="str">
        <f t="shared" si="121"/>
        <v>diabetes</v>
      </c>
      <c r="X1545">
        <v>1985</v>
      </c>
      <c r="Y1545" t="s">
        <v>37</v>
      </c>
      <c r="Z1545">
        <v>26</v>
      </c>
      <c r="AA1545" s="11" t="str">
        <f t="shared" si="122"/>
        <v>26 Oct 1985</v>
      </c>
      <c r="AD1545" s="14" t="str">
        <f t="shared" si="120"/>
        <v>26 Oct 1985</v>
      </c>
      <c r="AE1545">
        <f t="shared" ca="1" si="123"/>
        <v>40</v>
      </c>
      <c r="AH1545" s="16">
        <v>13051.22</v>
      </c>
    </row>
    <row r="1546" spans="1:34" ht="15.6" x14ac:dyDescent="0.3">
      <c r="A1546" s="1"/>
      <c r="B1546" s="1" t="s">
        <v>3926</v>
      </c>
      <c r="C1546" s="1" t="s">
        <v>7259</v>
      </c>
      <c r="D1546" t="s">
        <v>4735</v>
      </c>
      <c r="E1546" t="s">
        <v>7260</v>
      </c>
      <c r="H1546">
        <v>0</v>
      </c>
      <c r="K1546" t="s">
        <v>2382</v>
      </c>
      <c r="L1546" t="s">
        <v>2380</v>
      </c>
      <c r="O1546">
        <v>41.23</v>
      </c>
      <c r="P1546" t="str">
        <f t="shared" si="124"/>
        <v>Obesity</v>
      </c>
      <c r="S1546">
        <v>4.24</v>
      </c>
      <c r="T1546" t="str">
        <f t="shared" si="121"/>
        <v>normal</v>
      </c>
      <c r="X1546">
        <v>1961</v>
      </c>
      <c r="Y1546" t="s">
        <v>15</v>
      </c>
      <c r="Z1546">
        <v>6</v>
      </c>
      <c r="AA1546" s="11" t="str">
        <f t="shared" si="122"/>
        <v>6 Nov 1961</v>
      </c>
      <c r="AD1546" s="14" t="str">
        <f t="shared" si="120"/>
        <v>6 Nov 1961</v>
      </c>
      <c r="AE1546">
        <f t="shared" ca="1" si="123"/>
        <v>64</v>
      </c>
      <c r="AH1546" s="16">
        <v>13063.88</v>
      </c>
    </row>
    <row r="1547" spans="1:34" ht="15.6" x14ac:dyDescent="0.3">
      <c r="A1547" s="1"/>
      <c r="B1547" s="1" t="s">
        <v>3927</v>
      </c>
      <c r="C1547" s="1" t="s">
        <v>7261</v>
      </c>
      <c r="D1547" t="s">
        <v>4735</v>
      </c>
      <c r="E1547" t="s">
        <v>4832</v>
      </c>
      <c r="H1547">
        <v>0</v>
      </c>
      <c r="K1547" t="s">
        <v>2382</v>
      </c>
      <c r="L1547" t="s">
        <v>2380</v>
      </c>
      <c r="O1547">
        <v>29.9</v>
      </c>
      <c r="P1547" t="str">
        <f t="shared" si="124"/>
        <v>Overweight</v>
      </c>
      <c r="S1547">
        <v>5.91</v>
      </c>
      <c r="T1547" t="str">
        <f t="shared" si="121"/>
        <v>Prediabetes</v>
      </c>
      <c r="X1547">
        <v>1978</v>
      </c>
      <c r="Y1547" t="s">
        <v>10</v>
      </c>
      <c r="Z1547">
        <v>17</v>
      </c>
      <c r="AA1547" s="11" t="str">
        <f t="shared" si="122"/>
        <v>17 Jul 1978</v>
      </c>
      <c r="AD1547" s="14" t="str">
        <f t="shared" si="120"/>
        <v>17 Jul 1978</v>
      </c>
      <c r="AE1547">
        <f t="shared" ca="1" si="123"/>
        <v>48</v>
      </c>
      <c r="AH1547" s="16">
        <v>13101.74</v>
      </c>
    </row>
    <row r="1548" spans="1:34" ht="15.6" x14ac:dyDescent="0.3">
      <c r="A1548" s="1"/>
      <c r="B1548" s="1" t="s">
        <v>3928</v>
      </c>
      <c r="C1548" s="1" t="s">
        <v>7262</v>
      </c>
      <c r="D1548" t="s">
        <v>4735</v>
      </c>
      <c r="E1548" t="s">
        <v>7263</v>
      </c>
      <c r="H1548">
        <v>0</v>
      </c>
      <c r="K1548" t="s">
        <v>2382</v>
      </c>
      <c r="L1548" t="s">
        <v>2380</v>
      </c>
      <c r="O1548">
        <v>34.104999999999997</v>
      </c>
      <c r="P1548" t="str">
        <f t="shared" si="124"/>
        <v>Obesity</v>
      </c>
      <c r="S1548">
        <v>5.93</v>
      </c>
      <c r="T1548" t="str">
        <f t="shared" si="121"/>
        <v>Prediabetes</v>
      </c>
      <c r="X1548">
        <v>1971</v>
      </c>
      <c r="Y1548" t="s">
        <v>37</v>
      </c>
      <c r="Z1548">
        <v>30</v>
      </c>
      <c r="AA1548" s="11" t="str">
        <f t="shared" si="122"/>
        <v>30 Oct 1971</v>
      </c>
      <c r="AD1548" s="14" t="str">
        <f t="shared" si="120"/>
        <v>30 Oct 1971</v>
      </c>
      <c r="AE1548">
        <f t="shared" ca="1" si="123"/>
        <v>54</v>
      </c>
      <c r="AH1548" s="16">
        <v>13110.79</v>
      </c>
    </row>
    <row r="1549" spans="1:34" ht="15.6" x14ac:dyDescent="0.3">
      <c r="A1549" s="1"/>
      <c r="B1549" s="1" t="s">
        <v>3929</v>
      </c>
      <c r="C1549" s="1" t="s">
        <v>7264</v>
      </c>
      <c r="D1549" t="s">
        <v>4735</v>
      </c>
      <c r="E1549" t="s">
        <v>7265</v>
      </c>
      <c r="H1549">
        <v>0</v>
      </c>
      <c r="K1549" t="s">
        <v>2382</v>
      </c>
      <c r="L1549" t="s">
        <v>2380</v>
      </c>
      <c r="O1549">
        <v>24.97</v>
      </c>
      <c r="P1549" t="str">
        <f t="shared" si="124"/>
        <v>Normal Weight</v>
      </c>
      <c r="S1549">
        <v>5.66</v>
      </c>
      <c r="T1549" t="str">
        <f t="shared" si="121"/>
        <v>normal</v>
      </c>
      <c r="X1549">
        <v>1962</v>
      </c>
      <c r="Y1549" t="s">
        <v>35</v>
      </c>
      <c r="Z1549">
        <v>2</v>
      </c>
      <c r="AA1549" s="11" t="str">
        <f t="shared" si="122"/>
        <v>2 Aug 1962</v>
      </c>
      <c r="AD1549" s="14" t="str">
        <f t="shared" si="120"/>
        <v>2 Aug 1962</v>
      </c>
      <c r="AE1549">
        <f t="shared" ca="1" si="123"/>
        <v>64</v>
      </c>
      <c r="AH1549" s="16">
        <v>13112.6</v>
      </c>
    </row>
    <row r="1550" spans="1:34" ht="15.6" x14ac:dyDescent="0.3">
      <c r="A1550" s="1"/>
      <c r="B1550" s="1" t="s">
        <v>3930</v>
      </c>
      <c r="C1550" s="1" t="s">
        <v>7266</v>
      </c>
      <c r="D1550" t="s">
        <v>4732</v>
      </c>
      <c r="E1550" t="s">
        <v>5472</v>
      </c>
      <c r="H1550">
        <v>1</v>
      </c>
      <c r="K1550" t="s">
        <v>2382</v>
      </c>
      <c r="L1550" t="s">
        <v>2380</v>
      </c>
      <c r="O1550">
        <v>34.799999999999997</v>
      </c>
      <c r="P1550" t="str">
        <f t="shared" si="124"/>
        <v>Obesity</v>
      </c>
      <c r="S1550">
        <v>4.1900000000000004</v>
      </c>
      <c r="T1550" t="str">
        <f t="shared" si="121"/>
        <v>normal</v>
      </c>
      <c r="X1550">
        <v>1992</v>
      </c>
      <c r="Y1550" t="s">
        <v>35</v>
      </c>
      <c r="Z1550">
        <v>12</v>
      </c>
      <c r="AA1550" s="11" t="str">
        <f t="shared" si="122"/>
        <v>12 Aug 1992</v>
      </c>
      <c r="AD1550" s="14" t="str">
        <f t="shared" si="120"/>
        <v>12 Aug 1992</v>
      </c>
      <c r="AE1550">
        <f t="shared" ca="1" si="123"/>
        <v>34</v>
      </c>
      <c r="AH1550" s="16">
        <v>13113.51</v>
      </c>
    </row>
    <row r="1551" spans="1:34" ht="15.6" x14ac:dyDescent="0.3">
      <c r="A1551" s="1"/>
      <c r="B1551" s="1" t="s">
        <v>3931</v>
      </c>
      <c r="C1551" s="1" t="s">
        <v>7267</v>
      </c>
      <c r="D1551" t="s">
        <v>4732</v>
      </c>
      <c r="E1551" t="s">
        <v>7268</v>
      </c>
      <c r="H1551">
        <v>0</v>
      </c>
      <c r="K1551" t="s">
        <v>2382</v>
      </c>
      <c r="L1551" t="s">
        <v>2380</v>
      </c>
      <c r="O1551">
        <v>32.965000000000003</v>
      </c>
      <c r="P1551" t="str">
        <f t="shared" si="124"/>
        <v>Obesity</v>
      </c>
      <c r="S1551">
        <v>9.2100000000000009</v>
      </c>
      <c r="T1551" t="str">
        <f t="shared" si="121"/>
        <v>diabetes</v>
      </c>
      <c r="X1551">
        <v>1963</v>
      </c>
      <c r="Y1551" t="s">
        <v>20</v>
      </c>
      <c r="Z1551">
        <v>14</v>
      </c>
      <c r="AA1551" s="11" t="str">
        <f t="shared" si="122"/>
        <v>14 Sep 1963</v>
      </c>
      <c r="AD1551" s="14" t="str">
        <f t="shared" si="120"/>
        <v>14 Sep 1963</v>
      </c>
      <c r="AE1551">
        <f t="shared" ca="1" si="123"/>
        <v>63</v>
      </c>
      <c r="AH1551" s="16">
        <v>13116.84</v>
      </c>
    </row>
    <row r="1552" spans="1:34" ht="15.6" x14ac:dyDescent="0.3">
      <c r="A1552" s="1"/>
      <c r="B1552" s="1" t="s">
        <v>3932</v>
      </c>
      <c r="C1552" s="1" t="s">
        <v>7269</v>
      </c>
      <c r="D1552" t="s">
        <v>4732</v>
      </c>
      <c r="E1552" t="s">
        <v>7270</v>
      </c>
      <c r="H1552">
        <v>1</v>
      </c>
      <c r="K1552" t="s">
        <v>2382</v>
      </c>
      <c r="L1552" t="s">
        <v>2380</v>
      </c>
      <c r="O1552">
        <v>27.265000000000001</v>
      </c>
      <c r="P1552" t="str">
        <f t="shared" si="124"/>
        <v>Overweight</v>
      </c>
      <c r="S1552">
        <v>5.51</v>
      </c>
      <c r="T1552" t="str">
        <f t="shared" si="121"/>
        <v>normal</v>
      </c>
      <c r="X1552">
        <v>1999</v>
      </c>
      <c r="Y1552" t="s">
        <v>35</v>
      </c>
      <c r="Z1552">
        <v>16</v>
      </c>
      <c r="AA1552" s="11" t="str">
        <f t="shared" si="122"/>
        <v>16 Aug 1999</v>
      </c>
      <c r="AD1552" s="14" t="str">
        <f t="shared" si="120"/>
        <v>16 Aug 1999</v>
      </c>
      <c r="AE1552">
        <f t="shared" ca="1" si="123"/>
        <v>27</v>
      </c>
      <c r="AH1552" s="16">
        <v>13126.68</v>
      </c>
    </row>
    <row r="1553" spans="1:34" ht="15.6" x14ac:dyDescent="0.3">
      <c r="A1553" s="1"/>
      <c r="B1553" s="1" t="s">
        <v>3933</v>
      </c>
      <c r="C1553" s="1" t="s">
        <v>7271</v>
      </c>
      <c r="D1553" t="s">
        <v>4735</v>
      </c>
      <c r="E1553" t="s">
        <v>7272</v>
      </c>
      <c r="F1553" t="s">
        <v>6013</v>
      </c>
      <c r="H1553">
        <v>0</v>
      </c>
      <c r="K1553" t="s">
        <v>2382</v>
      </c>
      <c r="L1553" t="s">
        <v>2380</v>
      </c>
      <c r="O1553">
        <v>17.059999999999999</v>
      </c>
      <c r="P1553" t="str">
        <f t="shared" si="124"/>
        <v>Underweight</v>
      </c>
      <c r="S1553">
        <v>8.5</v>
      </c>
      <c r="T1553" t="str">
        <f t="shared" si="121"/>
        <v>diabetes</v>
      </c>
      <c r="X1553">
        <v>1961</v>
      </c>
      <c r="Y1553" t="s">
        <v>20</v>
      </c>
      <c r="Z1553">
        <v>7</v>
      </c>
      <c r="AA1553" s="11" t="str">
        <f t="shared" si="122"/>
        <v>7 Sep 1961</v>
      </c>
      <c r="AD1553" s="14" t="str">
        <f t="shared" si="120"/>
        <v>7 Sep 1961</v>
      </c>
      <c r="AE1553">
        <f t="shared" ca="1" si="123"/>
        <v>65</v>
      </c>
      <c r="AH1553" s="16">
        <v>13129.6</v>
      </c>
    </row>
    <row r="1554" spans="1:34" ht="15.6" x14ac:dyDescent="0.3">
      <c r="A1554" s="1"/>
      <c r="B1554" s="1" t="s">
        <v>3934</v>
      </c>
      <c r="C1554" s="1" t="s">
        <v>7273</v>
      </c>
      <c r="D1554" t="s">
        <v>4732</v>
      </c>
      <c r="E1554" t="s">
        <v>4791</v>
      </c>
      <c r="H1554">
        <v>0</v>
      </c>
      <c r="K1554" t="s">
        <v>2382</v>
      </c>
      <c r="L1554" t="s">
        <v>2380</v>
      </c>
      <c r="O1554">
        <v>36.29</v>
      </c>
      <c r="P1554" t="str">
        <f t="shared" si="124"/>
        <v>Obesity</v>
      </c>
      <c r="S1554">
        <v>6.23</v>
      </c>
      <c r="T1554" t="str">
        <f t="shared" si="121"/>
        <v>Prediabetes</v>
      </c>
      <c r="X1554">
        <v>1961</v>
      </c>
      <c r="Y1554" t="s">
        <v>30</v>
      </c>
      <c r="Z1554">
        <v>6</v>
      </c>
      <c r="AA1554" s="11" t="str">
        <f t="shared" si="122"/>
        <v>6 Dec 1961</v>
      </c>
      <c r="AD1554" s="14" t="str">
        <f t="shared" si="120"/>
        <v>6 Dec 1961</v>
      </c>
      <c r="AE1554">
        <f t="shared" ca="1" si="123"/>
        <v>64</v>
      </c>
      <c r="AH1554" s="16">
        <v>13143.34</v>
      </c>
    </row>
    <row r="1555" spans="1:34" ht="15.6" x14ac:dyDescent="0.3">
      <c r="A1555" s="1"/>
      <c r="B1555" s="1" t="s">
        <v>3935</v>
      </c>
      <c r="C1555" s="1" t="s">
        <v>7274</v>
      </c>
      <c r="D1555" t="s">
        <v>4735</v>
      </c>
      <c r="E1555" t="s">
        <v>7275</v>
      </c>
      <c r="H1555">
        <v>1</v>
      </c>
      <c r="K1555" t="s">
        <v>2382</v>
      </c>
      <c r="L1555" t="s">
        <v>2380</v>
      </c>
      <c r="O1555">
        <v>28.594999999999999</v>
      </c>
      <c r="P1555" t="str">
        <f t="shared" si="124"/>
        <v>Overweight</v>
      </c>
      <c r="S1555">
        <v>8.5299999999999994</v>
      </c>
      <c r="T1555" t="str">
        <f t="shared" si="121"/>
        <v>diabetes</v>
      </c>
      <c r="X1555">
        <v>1961</v>
      </c>
      <c r="Y1555" t="s">
        <v>30</v>
      </c>
      <c r="Z1555">
        <v>6</v>
      </c>
      <c r="AA1555" s="11" t="str">
        <f t="shared" si="122"/>
        <v>6 Dec 1961</v>
      </c>
      <c r="AD1555" s="14" t="str">
        <f t="shared" si="120"/>
        <v>6 Dec 1961</v>
      </c>
      <c r="AE1555">
        <f t="shared" ca="1" si="123"/>
        <v>64</v>
      </c>
      <c r="AH1555" s="16">
        <v>13143.86</v>
      </c>
    </row>
    <row r="1556" spans="1:34" ht="15.6" x14ac:dyDescent="0.3">
      <c r="A1556" s="1"/>
      <c r="B1556" s="1" t="s">
        <v>3936</v>
      </c>
      <c r="C1556" s="1" t="s">
        <v>6835</v>
      </c>
      <c r="D1556" t="s">
        <v>4735</v>
      </c>
      <c r="E1556" t="s">
        <v>5579</v>
      </c>
      <c r="H1556">
        <v>1</v>
      </c>
      <c r="K1556" t="s">
        <v>2382</v>
      </c>
      <c r="L1556" t="s">
        <v>2380</v>
      </c>
      <c r="O1556">
        <v>17.8</v>
      </c>
      <c r="P1556" t="str">
        <f t="shared" si="124"/>
        <v>Underweight</v>
      </c>
      <c r="S1556">
        <v>5.75</v>
      </c>
      <c r="T1556" t="str">
        <f t="shared" si="121"/>
        <v>Prediabetes</v>
      </c>
      <c r="X1556">
        <v>1962</v>
      </c>
      <c r="Y1556" t="s">
        <v>35</v>
      </c>
      <c r="Z1556">
        <v>5</v>
      </c>
      <c r="AA1556" s="11" t="str">
        <f t="shared" si="122"/>
        <v>5 Aug 1962</v>
      </c>
      <c r="AD1556" s="14" t="str">
        <f t="shared" si="120"/>
        <v>5 Aug 1962</v>
      </c>
      <c r="AE1556">
        <f t="shared" ca="1" si="123"/>
        <v>64</v>
      </c>
      <c r="AH1556" s="16">
        <v>13204.29</v>
      </c>
    </row>
    <row r="1557" spans="1:34" ht="15.6" x14ac:dyDescent="0.3">
      <c r="A1557" s="1"/>
      <c r="B1557" s="1" t="s">
        <v>3937</v>
      </c>
      <c r="C1557" s="1" t="s">
        <v>7276</v>
      </c>
      <c r="D1557" t="s">
        <v>4735</v>
      </c>
      <c r="E1557" t="s">
        <v>7277</v>
      </c>
      <c r="H1557">
        <v>0</v>
      </c>
      <c r="K1557" t="s">
        <v>2382</v>
      </c>
      <c r="L1557" t="s">
        <v>2380</v>
      </c>
      <c r="O1557">
        <v>21.4</v>
      </c>
      <c r="P1557" t="str">
        <f t="shared" si="124"/>
        <v>Normal Weight</v>
      </c>
      <c r="S1557">
        <v>5.6</v>
      </c>
      <c r="T1557" t="str">
        <f t="shared" si="121"/>
        <v>normal</v>
      </c>
      <c r="X1557">
        <v>1982</v>
      </c>
      <c r="Y1557" t="s">
        <v>37</v>
      </c>
      <c r="Z1557">
        <v>15</v>
      </c>
      <c r="AA1557" s="11" t="str">
        <f t="shared" si="122"/>
        <v>15 Oct 1982</v>
      </c>
      <c r="AD1557" s="14" t="str">
        <f t="shared" si="120"/>
        <v>15 Oct 1982</v>
      </c>
      <c r="AE1557">
        <f t="shared" ca="1" si="123"/>
        <v>43</v>
      </c>
      <c r="AH1557" s="16">
        <v>13214.43</v>
      </c>
    </row>
    <row r="1558" spans="1:34" ht="15.6" x14ac:dyDescent="0.3">
      <c r="A1558" s="1"/>
      <c r="B1558" s="1" t="s">
        <v>3938</v>
      </c>
      <c r="C1558" s="1" t="s">
        <v>7278</v>
      </c>
      <c r="D1558" t="s">
        <v>4732</v>
      </c>
      <c r="E1558" t="s">
        <v>7279</v>
      </c>
      <c r="H1558">
        <v>0</v>
      </c>
      <c r="K1558" t="s">
        <v>2382</v>
      </c>
      <c r="L1558" t="s">
        <v>2380</v>
      </c>
      <c r="O1558">
        <v>23.01</v>
      </c>
      <c r="P1558" t="str">
        <f t="shared" si="124"/>
        <v>Normal Weight</v>
      </c>
      <c r="S1558">
        <v>4.68</v>
      </c>
      <c r="T1558" t="str">
        <f t="shared" si="121"/>
        <v>normal</v>
      </c>
      <c r="X1558">
        <v>1962</v>
      </c>
      <c r="Y1558" t="s">
        <v>30</v>
      </c>
      <c r="Z1558">
        <v>7</v>
      </c>
      <c r="AA1558" s="11" t="str">
        <f t="shared" si="122"/>
        <v>7 Dec 1962</v>
      </c>
      <c r="AD1558" s="14" t="str">
        <f t="shared" si="120"/>
        <v>7 Dec 1962</v>
      </c>
      <c r="AE1558">
        <f t="shared" ca="1" si="123"/>
        <v>63</v>
      </c>
      <c r="AH1558" s="16">
        <v>13217.09</v>
      </c>
    </row>
    <row r="1559" spans="1:34" ht="15.6" x14ac:dyDescent="0.3">
      <c r="A1559" s="1"/>
      <c r="B1559" s="1" t="s">
        <v>3939</v>
      </c>
      <c r="C1559" s="1" t="s">
        <v>7280</v>
      </c>
      <c r="D1559" t="s">
        <v>4732</v>
      </c>
      <c r="E1559" t="s">
        <v>5107</v>
      </c>
      <c r="H1559">
        <v>0</v>
      </c>
      <c r="K1559" t="s">
        <v>2382</v>
      </c>
      <c r="L1559" t="s">
        <v>2380</v>
      </c>
      <c r="O1559">
        <v>19.86</v>
      </c>
      <c r="P1559" t="str">
        <f t="shared" si="124"/>
        <v>Normal Weight</v>
      </c>
      <c r="S1559">
        <v>5.62</v>
      </c>
      <c r="T1559" t="str">
        <f t="shared" si="121"/>
        <v>normal</v>
      </c>
      <c r="X1559">
        <v>1965</v>
      </c>
      <c r="Y1559" t="s">
        <v>15</v>
      </c>
      <c r="Z1559">
        <v>13</v>
      </c>
      <c r="AA1559" s="11" t="str">
        <f t="shared" si="122"/>
        <v>13 Nov 1965</v>
      </c>
      <c r="AD1559" s="14" t="str">
        <f t="shared" si="120"/>
        <v>13 Nov 1965</v>
      </c>
      <c r="AE1559">
        <f t="shared" ca="1" si="123"/>
        <v>60</v>
      </c>
      <c r="AH1559" s="16">
        <v>13224.06</v>
      </c>
    </row>
    <row r="1560" spans="1:34" ht="15.6" x14ac:dyDescent="0.3">
      <c r="A1560" s="1"/>
      <c r="B1560" s="1" t="s">
        <v>3940</v>
      </c>
      <c r="C1560" s="1" t="s">
        <v>6573</v>
      </c>
      <c r="D1560" t="s">
        <v>4735</v>
      </c>
      <c r="E1560" t="s">
        <v>5191</v>
      </c>
      <c r="F1560" t="s">
        <v>4875</v>
      </c>
      <c r="H1560">
        <v>0</v>
      </c>
      <c r="K1560" t="s">
        <v>2382</v>
      </c>
      <c r="L1560" t="s">
        <v>2380</v>
      </c>
      <c r="O1560">
        <v>33.58</v>
      </c>
      <c r="P1560" t="str">
        <f t="shared" si="124"/>
        <v>Obesity</v>
      </c>
      <c r="S1560">
        <v>5.08</v>
      </c>
      <c r="T1560" t="str">
        <f t="shared" si="121"/>
        <v>normal</v>
      </c>
      <c r="X1560">
        <v>1962</v>
      </c>
      <c r="Y1560" t="s">
        <v>15</v>
      </c>
      <c r="Z1560">
        <v>24</v>
      </c>
      <c r="AA1560" s="11" t="str">
        <f t="shared" si="122"/>
        <v>24 Nov 1962</v>
      </c>
      <c r="AD1560" s="14" t="str">
        <f t="shared" si="120"/>
        <v>24 Nov 1962</v>
      </c>
      <c r="AE1560">
        <f t="shared" ca="1" si="123"/>
        <v>63</v>
      </c>
      <c r="AH1560" s="16">
        <v>13224.69</v>
      </c>
    </row>
    <row r="1561" spans="1:34" ht="15.6" x14ac:dyDescent="0.3">
      <c r="A1561" s="1"/>
      <c r="B1561" s="1" t="s">
        <v>3941</v>
      </c>
      <c r="C1561" s="1" t="s">
        <v>7281</v>
      </c>
      <c r="D1561" t="s">
        <v>4732</v>
      </c>
      <c r="E1561" t="s">
        <v>7282</v>
      </c>
      <c r="H1561">
        <v>0</v>
      </c>
      <c r="K1561" t="s">
        <v>2382</v>
      </c>
      <c r="L1561" t="s">
        <v>2380</v>
      </c>
      <c r="O1561">
        <v>29.81</v>
      </c>
      <c r="P1561" t="str">
        <f t="shared" si="124"/>
        <v>Overweight</v>
      </c>
      <c r="S1561">
        <v>5.28</v>
      </c>
      <c r="T1561" t="str">
        <f t="shared" si="121"/>
        <v>normal</v>
      </c>
      <c r="X1561">
        <v>1962</v>
      </c>
      <c r="Y1561" t="s">
        <v>37</v>
      </c>
      <c r="Z1561">
        <v>11</v>
      </c>
      <c r="AA1561" s="11" t="str">
        <f t="shared" si="122"/>
        <v>11 Oct 1962</v>
      </c>
      <c r="AD1561" s="14" t="str">
        <f t="shared" si="120"/>
        <v>11 Oct 1962</v>
      </c>
      <c r="AE1561">
        <f t="shared" ca="1" si="123"/>
        <v>64</v>
      </c>
      <c r="AH1561" s="16">
        <v>13228.85</v>
      </c>
    </row>
    <row r="1562" spans="1:34" ht="15.6" x14ac:dyDescent="0.3">
      <c r="A1562" s="1"/>
      <c r="B1562" s="1" t="s">
        <v>3942</v>
      </c>
      <c r="C1562" s="1" t="s">
        <v>7283</v>
      </c>
      <c r="D1562" t="s">
        <v>4732</v>
      </c>
      <c r="E1562" t="s">
        <v>5867</v>
      </c>
      <c r="H1562">
        <v>0</v>
      </c>
      <c r="K1562" t="s">
        <v>2382</v>
      </c>
      <c r="L1562" t="s">
        <v>2380</v>
      </c>
      <c r="O1562">
        <v>27.4</v>
      </c>
      <c r="P1562" t="str">
        <f t="shared" si="124"/>
        <v>Overweight</v>
      </c>
      <c r="S1562">
        <v>4.6100000000000003</v>
      </c>
      <c r="T1562" t="str">
        <f t="shared" si="121"/>
        <v>normal</v>
      </c>
      <c r="X1562">
        <v>1994</v>
      </c>
      <c r="Y1562" t="s">
        <v>10</v>
      </c>
      <c r="Z1562">
        <v>1</v>
      </c>
      <c r="AA1562" s="11" t="str">
        <f t="shared" si="122"/>
        <v>1 Jul 1994</v>
      </c>
      <c r="AD1562" s="14" t="str">
        <f t="shared" si="120"/>
        <v>1 Jul 1994</v>
      </c>
      <c r="AE1562">
        <f t="shared" ca="1" si="123"/>
        <v>32</v>
      </c>
      <c r="AH1562" s="16">
        <v>13292.52</v>
      </c>
    </row>
    <row r="1563" spans="1:34" ht="15.6" x14ac:dyDescent="0.3">
      <c r="A1563" s="1"/>
      <c r="B1563" s="1" t="s">
        <v>3943</v>
      </c>
      <c r="C1563" s="1" t="s">
        <v>7284</v>
      </c>
      <c r="D1563" t="s">
        <v>4732</v>
      </c>
      <c r="E1563" t="s">
        <v>7285</v>
      </c>
      <c r="H1563">
        <v>2</v>
      </c>
      <c r="K1563" t="s">
        <v>2382</v>
      </c>
      <c r="L1563" t="s">
        <v>2380</v>
      </c>
      <c r="O1563">
        <v>17.98</v>
      </c>
      <c r="P1563" t="str">
        <f t="shared" si="124"/>
        <v>Underweight</v>
      </c>
      <c r="S1563">
        <v>6.57</v>
      </c>
      <c r="T1563" t="str">
        <f t="shared" si="121"/>
        <v>diabetes</v>
      </c>
      <c r="X1563">
        <v>1976</v>
      </c>
      <c r="Y1563" t="s">
        <v>35</v>
      </c>
      <c r="Z1563">
        <v>23</v>
      </c>
      <c r="AA1563" s="11" t="str">
        <f t="shared" si="122"/>
        <v>23 Aug 1976</v>
      </c>
      <c r="AD1563" s="14" t="str">
        <f t="shared" si="120"/>
        <v>23 Aug 1976</v>
      </c>
      <c r="AE1563">
        <f t="shared" ca="1" si="123"/>
        <v>50</v>
      </c>
      <c r="AH1563" s="16">
        <v>13333.71</v>
      </c>
    </row>
    <row r="1564" spans="1:34" ht="15.6" x14ac:dyDescent="0.3">
      <c r="A1564" s="1"/>
      <c r="B1564" s="1" t="s">
        <v>3944</v>
      </c>
      <c r="C1564" s="1" t="s">
        <v>7286</v>
      </c>
      <c r="D1564" t="s">
        <v>4732</v>
      </c>
      <c r="E1564" t="s">
        <v>7287</v>
      </c>
      <c r="H1564">
        <v>0</v>
      </c>
      <c r="K1564" t="s">
        <v>2382</v>
      </c>
      <c r="L1564" t="s">
        <v>2380</v>
      </c>
      <c r="O1564">
        <v>37.9</v>
      </c>
      <c r="P1564" t="str">
        <f t="shared" si="124"/>
        <v>Obesity</v>
      </c>
      <c r="S1564">
        <v>5.83</v>
      </c>
      <c r="T1564" t="str">
        <f t="shared" si="121"/>
        <v>Prediabetes</v>
      </c>
      <c r="X1564">
        <v>1960</v>
      </c>
      <c r="Y1564" t="s">
        <v>15</v>
      </c>
      <c r="Z1564">
        <v>11</v>
      </c>
      <c r="AA1564" s="11" t="str">
        <f t="shared" si="122"/>
        <v>11 Nov 1960</v>
      </c>
      <c r="AD1564" s="14" t="str">
        <f t="shared" si="120"/>
        <v>11 Nov 1960</v>
      </c>
      <c r="AE1564">
        <f t="shared" ca="1" si="123"/>
        <v>65</v>
      </c>
      <c r="AH1564" s="16">
        <v>13352.1</v>
      </c>
    </row>
    <row r="1565" spans="1:34" ht="15.6" x14ac:dyDescent="0.3">
      <c r="A1565" s="1"/>
      <c r="B1565" s="1" t="s">
        <v>3945</v>
      </c>
      <c r="C1565" s="1" t="s">
        <v>7288</v>
      </c>
      <c r="D1565" t="s">
        <v>4735</v>
      </c>
      <c r="E1565" t="s">
        <v>7289</v>
      </c>
      <c r="H1565">
        <v>0</v>
      </c>
      <c r="K1565" t="s">
        <v>2382</v>
      </c>
      <c r="L1565" t="s">
        <v>2380</v>
      </c>
      <c r="O1565">
        <v>25.27</v>
      </c>
      <c r="P1565" t="str">
        <f t="shared" si="124"/>
        <v>Overweight</v>
      </c>
      <c r="S1565">
        <v>6.98</v>
      </c>
      <c r="T1565" t="str">
        <f t="shared" si="121"/>
        <v>diabetes</v>
      </c>
      <c r="X1565">
        <v>1990</v>
      </c>
      <c r="Y1565" t="s">
        <v>37</v>
      </c>
      <c r="Z1565">
        <v>2</v>
      </c>
      <c r="AA1565" s="11" t="str">
        <f t="shared" si="122"/>
        <v>2 Oct 1990</v>
      </c>
      <c r="AD1565" s="14" t="str">
        <f t="shared" si="120"/>
        <v>2 Oct 1990</v>
      </c>
      <c r="AE1565">
        <f t="shared" ca="1" si="123"/>
        <v>36</v>
      </c>
      <c r="AH1565" s="16">
        <v>13360.94</v>
      </c>
    </row>
    <row r="1566" spans="1:34" ht="15.6" x14ac:dyDescent="0.3">
      <c r="A1566" s="1"/>
      <c r="B1566" s="1" t="s">
        <v>3946</v>
      </c>
      <c r="C1566" s="1" t="s">
        <v>7290</v>
      </c>
      <c r="D1566" t="s">
        <v>4735</v>
      </c>
      <c r="E1566" t="s">
        <v>7291</v>
      </c>
      <c r="H1566">
        <v>1</v>
      </c>
      <c r="K1566" t="s">
        <v>2382</v>
      </c>
      <c r="L1566" t="s">
        <v>2380</v>
      </c>
      <c r="O1566">
        <v>29.26</v>
      </c>
      <c r="P1566" t="str">
        <f t="shared" si="124"/>
        <v>Overweight</v>
      </c>
      <c r="S1566">
        <v>4.03</v>
      </c>
      <c r="T1566" t="str">
        <f t="shared" si="121"/>
        <v>normal</v>
      </c>
      <c r="X1566">
        <v>1964</v>
      </c>
      <c r="Y1566" t="s">
        <v>20</v>
      </c>
      <c r="Z1566">
        <v>24</v>
      </c>
      <c r="AA1566" s="11" t="str">
        <f t="shared" si="122"/>
        <v>24 Sep 1964</v>
      </c>
      <c r="AD1566" s="14" t="str">
        <f t="shared" si="120"/>
        <v>24 Sep 1964</v>
      </c>
      <c r="AE1566">
        <f t="shared" ca="1" si="123"/>
        <v>62</v>
      </c>
      <c r="AH1566" s="16">
        <v>13375.76</v>
      </c>
    </row>
    <row r="1567" spans="1:34" ht="15.6" x14ac:dyDescent="0.3">
      <c r="A1567" s="1"/>
      <c r="B1567" s="1" t="s">
        <v>3947</v>
      </c>
      <c r="C1567" s="1" t="s">
        <v>7292</v>
      </c>
      <c r="D1567" t="s">
        <v>4735</v>
      </c>
      <c r="E1567" t="s">
        <v>7293</v>
      </c>
      <c r="H1567">
        <v>1</v>
      </c>
      <c r="K1567" t="s">
        <v>2382</v>
      </c>
      <c r="L1567" t="s">
        <v>2380</v>
      </c>
      <c r="O1567">
        <v>27.835000000000001</v>
      </c>
      <c r="P1567" t="str">
        <f t="shared" si="124"/>
        <v>Overweight</v>
      </c>
      <c r="S1567">
        <v>4.5599999999999996</v>
      </c>
      <c r="T1567" t="str">
        <f t="shared" si="121"/>
        <v>normal</v>
      </c>
      <c r="X1567">
        <v>1979</v>
      </c>
      <c r="Y1567" t="s">
        <v>20</v>
      </c>
      <c r="Z1567">
        <v>30</v>
      </c>
      <c r="AA1567" s="11" t="str">
        <f t="shared" si="122"/>
        <v>30 Sep 1979</v>
      </c>
      <c r="AD1567" s="14" t="str">
        <f t="shared" si="120"/>
        <v>30 Sep 1979</v>
      </c>
      <c r="AE1567">
        <f t="shared" ca="1" si="123"/>
        <v>47</v>
      </c>
      <c r="AH1567" s="16">
        <v>13377.41</v>
      </c>
    </row>
    <row r="1568" spans="1:34" ht="15.6" x14ac:dyDescent="0.3">
      <c r="A1568" s="1"/>
      <c r="B1568" s="1" t="s">
        <v>3948</v>
      </c>
      <c r="C1568" s="1" t="s">
        <v>5621</v>
      </c>
      <c r="D1568" t="s">
        <v>4735</v>
      </c>
      <c r="E1568" t="s">
        <v>5030</v>
      </c>
      <c r="H1568">
        <v>0</v>
      </c>
      <c r="K1568" t="s">
        <v>2382</v>
      </c>
      <c r="L1568" t="s">
        <v>2380</v>
      </c>
      <c r="O1568">
        <v>46.53</v>
      </c>
      <c r="P1568" t="str">
        <f t="shared" si="124"/>
        <v>Obesity</v>
      </c>
      <c r="S1568">
        <v>5.38</v>
      </c>
      <c r="T1568" t="str">
        <f t="shared" si="121"/>
        <v>normal</v>
      </c>
      <c r="X1568">
        <v>1984</v>
      </c>
      <c r="Y1568" t="s">
        <v>18</v>
      </c>
      <c r="Z1568">
        <v>6</v>
      </c>
      <c r="AA1568" s="11" t="str">
        <f t="shared" si="122"/>
        <v>6 Jun 1984</v>
      </c>
      <c r="AD1568" s="14" t="str">
        <f t="shared" si="120"/>
        <v>6 Jun 1984</v>
      </c>
      <c r="AE1568">
        <f t="shared" ca="1" si="123"/>
        <v>42</v>
      </c>
      <c r="AH1568" s="16">
        <v>13383.67</v>
      </c>
    </row>
    <row r="1569" spans="1:34" ht="15.6" x14ac:dyDescent="0.3">
      <c r="A1569" s="1"/>
      <c r="B1569" s="1" t="s">
        <v>3949</v>
      </c>
      <c r="C1569" s="1" t="s">
        <v>6262</v>
      </c>
      <c r="D1569" t="s">
        <v>4735</v>
      </c>
      <c r="E1569" t="s">
        <v>7294</v>
      </c>
      <c r="H1569">
        <v>1</v>
      </c>
      <c r="K1569" t="s">
        <v>2382</v>
      </c>
      <c r="L1569" t="s">
        <v>2380</v>
      </c>
      <c r="O1569">
        <v>20.58</v>
      </c>
      <c r="P1569" t="str">
        <f t="shared" si="124"/>
        <v>Normal Weight</v>
      </c>
      <c r="S1569">
        <v>11.04</v>
      </c>
      <c r="T1569" t="str">
        <f t="shared" si="121"/>
        <v>diabetes</v>
      </c>
      <c r="X1569">
        <v>1959</v>
      </c>
      <c r="Y1569" t="s">
        <v>30</v>
      </c>
      <c r="Z1569">
        <v>9</v>
      </c>
      <c r="AA1569" s="11" t="str">
        <f t="shared" si="122"/>
        <v>9 Dec 1959</v>
      </c>
      <c r="AD1569" s="14" t="str">
        <f t="shared" si="120"/>
        <v>9 Dec 1959</v>
      </c>
      <c r="AE1569">
        <f t="shared" ca="1" si="123"/>
        <v>66</v>
      </c>
      <c r="AH1569" s="16">
        <v>13390.56</v>
      </c>
    </row>
    <row r="1570" spans="1:34" ht="15.6" x14ac:dyDescent="0.3">
      <c r="A1570" s="1"/>
      <c r="B1570" s="1" t="s">
        <v>3950</v>
      </c>
      <c r="C1570" s="1" t="s">
        <v>7295</v>
      </c>
      <c r="D1570" t="s">
        <v>4732</v>
      </c>
      <c r="E1570" t="s">
        <v>7296</v>
      </c>
      <c r="H1570">
        <v>0</v>
      </c>
      <c r="K1570" t="s">
        <v>2382</v>
      </c>
      <c r="L1570" t="s">
        <v>2380</v>
      </c>
      <c r="O1570">
        <v>19.53</v>
      </c>
      <c r="P1570" t="str">
        <f t="shared" si="124"/>
        <v>Normal Weight</v>
      </c>
      <c r="S1570">
        <v>6.09</v>
      </c>
      <c r="T1570" t="str">
        <f t="shared" si="121"/>
        <v>Prediabetes</v>
      </c>
      <c r="X1570">
        <v>1959</v>
      </c>
      <c r="Y1570" t="s">
        <v>15</v>
      </c>
      <c r="Z1570">
        <v>25</v>
      </c>
      <c r="AA1570" s="11" t="str">
        <f t="shared" si="122"/>
        <v>25 Nov 1959</v>
      </c>
      <c r="AD1570" s="14" t="str">
        <f t="shared" si="120"/>
        <v>25 Nov 1959</v>
      </c>
      <c r="AE1570">
        <f t="shared" ca="1" si="123"/>
        <v>66</v>
      </c>
      <c r="AH1570" s="16">
        <v>13393.76</v>
      </c>
    </row>
    <row r="1571" spans="1:34" ht="15.6" x14ac:dyDescent="0.3">
      <c r="A1571" s="1"/>
      <c r="B1571" s="1" t="s">
        <v>3951</v>
      </c>
      <c r="C1571" s="1" t="s">
        <v>7297</v>
      </c>
      <c r="D1571" t="s">
        <v>4732</v>
      </c>
      <c r="E1571" t="s">
        <v>5408</v>
      </c>
      <c r="H1571">
        <v>1</v>
      </c>
      <c r="K1571" t="s">
        <v>2382</v>
      </c>
      <c r="L1571" t="s">
        <v>2380</v>
      </c>
      <c r="O1571">
        <v>27.7</v>
      </c>
      <c r="P1571" t="str">
        <f t="shared" si="124"/>
        <v>Overweight</v>
      </c>
      <c r="S1571">
        <v>4.71</v>
      </c>
      <c r="T1571" t="str">
        <f t="shared" si="121"/>
        <v>normal</v>
      </c>
      <c r="X1571">
        <v>1959</v>
      </c>
      <c r="Y1571" t="s">
        <v>30</v>
      </c>
      <c r="Z1571">
        <v>20</v>
      </c>
      <c r="AA1571" s="11" t="str">
        <f t="shared" si="122"/>
        <v>20 Dec 1959</v>
      </c>
      <c r="AD1571" s="14" t="str">
        <f t="shared" si="120"/>
        <v>20 Dec 1959</v>
      </c>
      <c r="AE1571">
        <f t="shared" ca="1" si="123"/>
        <v>66</v>
      </c>
      <c r="AH1571" s="16">
        <v>13405.39</v>
      </c>
    </row>
    <row r="1572" spans="1:34" ht="15.6" x14ac:dyDescent="0.3">
      <c r="A1572" s="1"/>
      <c r="B1572" s="1" t="s">
        <v>3952</v>
      </c>
      <c r="C1572" s="1" t="s">
        <v>5693</v>
      </c>
      <c r="D1572" t="s">
        <v>4735</v>
      </c>
      <c r="E1572" t="s">
        <v>7298</v>
      </c>
      <c r="H1572">
        <v>0</v>
      </c>
      <c r="K1572" t="s">
        <v>2382</v>
      </c>
      <c r="L1572" t="s">
        <v>2380</v>
      </c>
      <c r="O1572">
        <v>18.920000000000002</v>
      </c>
      <c r="P1572" t="str">
        <f t="shared" si="124"/>
        <v>Normal Weight</v>
      </c>
      <c r="S1572">
        <v>8.18</v>
      </c>
      <c r="T1572" t="str">
        <f t="shared" si="121"/>
        <v>diabetes</v>
      </c>
      <c r="X1572">
        <v>1992</v>
      </c>
      <c r="Y1572" t="s">
        <v>30</v>
      </c>
      <c r="Z1572">
        <v>19</v>
      </c>
      <c r="AA1572" s="11" t="str">
        <f t="shared" si="122"/>
        <v>19 Dec 1992</v>
      </c>
      <c r="AD1572" s="14" t="str">
        <f t="shared" si="120"/>
        <v>19 Dec 1992</v>
      </c>
      <c r="AE1572">
        <f t="shared" ca="1" si="123"/>
        <v>33</v>
      </c>
      <c r="AH1572" s="16">
        <v>13412.97</v>
      </c>
    </row>
    <row r="1573" spans="1:34" ht="15.6" x14ac:dyDescent="0.3">
      <c r="A1573" s="1"/>
      <c r="B1573" s="1" t="s">
        <v>3953</v>
      </c>
      <c r="C1573" s="1" t="s">
        <v>7299</v>
      </c>
      <c r="D1573" t="s">
        <v>4732</v>
      </c>
      <c r="E1573" t="s">
        <v>7300</v>
      </c>
      <c r="H1573">
        <v>2</v>
      </c>
      <c r="K1573" t="s">
        <v>2382</v>
      </c>
      <c r="L1573" t="s">
        <v>2380</v>
      </c>
      <c r="O1573">
        <v>17.760000000000002</v>
      </c>
      <c r="P1573" t="str">
        <f t="shared" si="124"/>
        <v>Underweight</v>
      </c>
      <c r="S1573">
        <v>11.18</v>
      </c>
      <c r="T1573" t="str">
        <f t="shared" si="121"/>
        <v>diabetes</v>
      </c>
      <c r="X1573">
        <v>1961</v>
      </c>
      <c r="Y1573" t="s">
        <v>10</v>
      </c>
      <c r="Z1573">
        <v>22</v>
      </c>
      <c r="AA1573" s="11" t="str">
        <f t="shared" si="122"/>
        <v>22 Jul 1961</v>
      </c>
      <c r="AD1573" s="14" t="str">
        <f t="shared" si="120"/>
        <v>22 Jul 1961</v>
      </c>
      <c r="AE1573">
        <f t="shared" ca="1" si="123"/>
        <v>65</v>
      </c>
      <c r="AH1573" s="16">
        <v>13415.04</v>
      </c>
    </row>
    <row r="1574" spans="1:34" ht="15.6" x14ac:dyDescent="0.3">
      <c r="A1574" s="1"/>
      <c r="B1574" s="1" t="s">
        <v>3954</v>
      </c>
      <c r="C1574" s="1" t="s">
        <v>7301</v>
      </c>
      <c r="D1574" t="s">
        <v>4735</v>
      </c>
      <c r="E1574" t="s">
        <v>6508</v>
      </c>
      <c r="H1574">
        <v>0</v>
      </c>
      <c r="K1574" t="s">
        <v>2382</v>
      </c>
      <c r="L1574" t="s">
        <v>2380</v>
      </c>
      <c r="O1574">
        <v>29.83</v>
      </c>
      <c r="P1574" t="str">
        <f t="shared" si="124"/>
        <v>Overweight</v>
      </c>
      <c r="S1574">
        <v>5.03</v>
      </c>
      <c r="T1574" t="str">
        <f t="shared" si="121"/>
        <v>normal</v>
      </c>
      <c r="X1574">
        <v>1994</v>
      </c>
      <c r="Y1574" t="s">
        <v>18</v>
      </c>
      <c r="Z1574">
        <v>17</v>
      </c>
      <c r="AA1574" s="11" t="str">
        <f t="shared" si="122"/>
        <v>17 Jun 1994</v>
      </c>
      <c r="AD1574" s="14" t="str">
        <f t="shared" si="120"/>
        <v>17 Jun 1994</v>
      </c>
      <c r="AE1574">
        <f t="shared" ca="1" si="123"/>
        <v>32</v>
      </c>
      <c r="AH1574" s="16">
        <v>13417.05</v>
      </c>
    </row>
    <row r="1575" spans="1:34" ht="15.6" x14ac:dyDescent="0.3">
      <c r="A1575" s="1"/>
      <c r="B1575" s="1" t="s">
        <v>3955</v>
      </c>
      <c r="C1575" s="1" t="s">
        <v>7302</v>
      </c>
      <c r="D1575" t="s">
        <v>4732</v>
      </c>
      <c r="E1575" t="s">
        <v>6516</v>
      </c>
      <c r="H1575">
        <v>1</v>
      </c>
      <c r="K1575" t="s">
        <v>2382</v>
      </c>
      <c r="L1575" t="s">
        <v>2380</v>
      </c>
      <c r="O1575">
        <v>23.465</v>
      </c>
      <c r="P1575" t="str">
        <f t="shared" si="124"/>
        <v>Normal Weight</v>
      </c>
      <c r="S1575">
        <v>5.56</v>
      </c>
      <c r="T1575" t="str">
        <f t="shared" si="121"/>
        <v>normal</v>
      </c>
      <c r="X1575">
        <v>1961</v>
      </c>
      <c r="Y1575" t="s">
        <v>15</v>
      </c>
      <c r="Z1575">
        <v>3</v>
      </c>
      <c r="AA1575" s="11" t="str">
        <f t="shared" si="122"/>
        <v>3 Nov 1961</v>
      </c>
      <c r="AD1575" s="14" t="str">
        <f t="shared" si="120"/>
        <v>3 Nov 1961</v>
      </c>
      <c r="AE1575">
        <f t="shared" ca="1" si="123"/>
        <v>64</v>
      </c>
      <c r="AH1575" s="16">
        <v>13429.04</v>
      </c>
    </row>
    <row r="1576" spans="1:34" ht="15.6" x14ac:dyDescent="0.3">
      <c r="A1576" s="1"/>
      <c r="B1576" s="1" t="s">
        <v>3956</v>
      </c>
      <c r="C1576" s="1" t="s">
        <v>5605</v>
      </c>
      <c r="D1576" t="s">
        <v>4735</v>
      </c>
      <c r="E1576" t="s">
        <v>7303</v>
      </c>
      <c r="H1576">
        <v>0</v>
      </c>
      <c r="K1576" t="s">
        <v>2382</v>
      </c>
      <c r="L1576" t="s">
        <v>2380</v>
      </c>
      <c r="O1576">
        <v>29.355</v>
      </c>
      <c r="P1576" t="str">
        <f t="shared" si="124"/>
        <v>Overweight</v>
      </c>
      <c r="S1576">
        <v>4.33</v>
      </c>
      <c r="T1576" t="str">
        <f t="shared" si="121"/>
        <v>normal</v>
      </c>
      <c r="X1576">
        <v>1966</v>
      </c>
      <c r="Y1576" t="s">
        <v>15</v>
      </c>
      <c r="Z1576">
        <v>14</v>
      </c>
      <c r="AA1576" s="11" t="str">
        <f t="shared" si="122"/>
        <v>14 Nov 1966</v>
      </c>
      <c r="AD1576" s="14" t="str">
        <f t="shared" si="120"/>
        <v>14 Nov 1966</v>
      </c>
      <c r="AE1576">
        <f t="shared" ca="1" si="123"/>
        <v>59</v>
      </c>
      <c r="AH1576" s="16">
        <v>13430.27</v>
      </c>
    </row>
    <row r="1577" spans="1:34" ht="15.6" x14ac:dyDescent="0.3">
      <c r="A1577" s="1"/>
      <c r="B1577" s="1" t="s">
        <v>3957</v>
      </c>
      <c r="C1577" s="1" t="s">
        <v>7304</v>
      </c>
      <c r="D1577" t="s">
        <v>4735</v>
      </c>
      <c r="E1577" t="s">
        <v>7305</v>
      </c>
      <c r="H1577">
        <v>1</v>
      </c>
      <c r="K1577" t="s">
        <v>2382</v>
      </c>
      <c r="L1577" t="s">
        <v>2380</v>
      </c>
      <c r="O1577">
        <v>35.49</v>
      </c>
      <c r="P1577" t="str">
        <f t="shared" si="124"/>
        <v>Obesity</v>
      </c>
      <c r="S1577">
        <v>5.21</v>
      </c>
      <c r="T1577" t="str">
        <f t="shared" si="121"/>
        <v>normal</v>
      </c>
      <c r="X1577">
        <v>1975</v>
      </c>
      <c r="Y1577" t="s">
        <v>18</v>
      </c>
      <c r="Z1577">
        <v>29</v>
      </c>
      <c r="AA1577" s="11" t="str">
        <f t="shared" si="122"/>
        <v>29 Jun 1975</v>
      </c>
      <c r="AD1577" s="14" t="str">
        <f t="shared" si="120"/>
        <v>29 Jun 1975</v>
      </c>
      <c r="AE1577">
        <f t="shared" ca="1" si="123"/>
        <v>51</v>
      </c>
      <c r="AH1577" s="16">
        <v>13440.7</v>
      </c>
    </row>
    <row r="1578" spans="1:34" ht="15.6" x14ac:dyDescent="0.3">
      <c r="A1578" s="1"/>
      <c r="B1578" s="1" t="s">
        <v>3958</v>
      </c>
      <c r="C1578" s="1" t="s">
        <v>7306</v>
      </c>
      <c r="D1578" t="s">
        <v>4735</v>
      </c>
      <c r="E1578" t="s">
        <v>7307</v>
      </c>
      <c r="H1578">
        <v>0</v>
      </c>
      <c r="K1578" t="s">
        <v>2382</v>
      </c>
      <c r="L1578" t="s">
        <v>2380</v>
      </c>
      <c r="O1578">
        <v>26.315000000000001</v>
      </c>
      <c r="P1578" t="str">
        <f t="shared" si="124"/>
        <v>Overweight</v>
      </c>
      <c r="S1578">
        <v>5.89</v>
      </c>
      <c r="T1578" t="str">
        <f t="shared" si="121"/>
        <v>Prediabetes</v>
      </c>
      <c r="X1578">
        <v>1960</v>
      </c>
      <c r="Y1578" t="s">
        <v>35</v>
      </c>
      <c r="Z1578">
        <v>13</v>
      </c>
      <c r="AA1578" s="11" t="str">
        <f t="shared" si="122"/>
        <v>13 Aug 1960</v>
      </c>
      <c r="AD1578" s="14" t="str">
        <f t="shared" si="120"/>
        <v>13 Aug 1960</v>
      </c>
      <c r="AE1578">
        <f t="shared" ca="1" si="123"/>
        <v>66</v>
      </c>
      <c r="AH1578" s="16">
        <v>13451.12</v>
      </c>
    </row>
    <row r="1579" spans="1:34" ht="15.6" x14ac:dyDescent="0.3">
      <c r="A1579" s="1"/>
      <c r="B1579" s="1" t="s">
        <v>3959</v>
      </c>
      <c r="C1579" s="1" t="s">
        <v>7308</v>
      </c>
      <c r="D1579" t="s">
        <v>4735</v>
      </c>
      <c r="E1579" t="s">
        <v>4783</v>
      </c>
      <c r="H1579">
        <v>0</v>
      </c>
      <c r="K1579" t="s">
        <v>2382</v>
      </c>
      <c r="L1579" t="s">
        <v>2380</v>
      </c>
      <c r="O1579">
        <v>19.79</v>
      </c>
      <c r="P1579" t="str">
        <f t="shared" si="124"/>
        <v>Normal Weight</v>
      </c>
      <c r="S1579">
        <v>4.8099999999999996</v>
      </c>
      <c r="T1579" t="str">
        <f t="shared" si="121"/>
        <v>normal</v>
      </c>
      <c r="X1579">
        <v>1960</v>
      </c>
      <c r="Y1579" t="s">
        <v>10</v>
      </c>
      <c r="Z1579">
        <v>11</v>
      </c>
      <c r="AA1579" s="11" t="str">
        <f t="shared" si="122"/>
        <v>11 Jul 1960</v>
      </c>
      <c r="AD1579" s="14" t="str">
        <f t="shared" si="120"/>
        <v>11 Jul 1960</v>
      </c>
      <c r="AE1579">
        <f t="shared" ca="1" si="123"/>
        <v>66</v>
      </c>
      <c r="AH1579" s="16">
        <v>13457.96</v>
      </c>
    </row>
    <row r="1580" spans="1:34" ht="15.6" x14ac:dyDescent="0.3">
      <c r="A1580" s="1"/>
      <c r="B1580" s="1" t="s">
        <v>3960</v>
      </c>
      <c r="C1580" s="1" t="s">
        <v>5719</v>
      </c>
      <c r="D1580" t="s">
        <v>4732</v>
      </c>
      <c r="E1580" t="s">
        <v>7309</v>
      </c>
      <c r="H1580">
        <v>1</v>
      </c>
      <c r="K1580" t="s">
        <v>2382</v>
      </c>
      <c r="L1580" t="s">
        <v>2380</v>
      </c>
      <c r="O1580">
        <v>40.564999999999998</v>
      </c>
      <c r="P1580" t="str">
        <f t="shared" si="124"/>
        <v>Obesity</v>
      </c>
      <c r="S1580">
        <v>5.66</v>
      </c>
      <c r="T1580" t="str">
        <f t="shared" si="121"/>
        <v>normal</v>
      </c>
      <c r="X1580">
        <v>1960</v>
      </c>
      <c r="Y1580" t="s">
        <v>30</v>
      </c>
      <c r="Z1580">
        <v>16</v>
      </c>
      <c r="AA1580" s="11" t="str">
        <f t="shared" si="122"/>
        <v>16 Dec 1960</v>
      </c>
      <c r="AD1580" s="14" t="str">
        <f t="shared" si="120"/>
        <v>16 Dec 1960</v>
      </c>
      <c r="AE1580">
        <f t="shared" ca="1" si="123"/>
        <v>65</v>
      </c>
      <c r="AH1580" s="16">
        <v>13462.52</v>
      </c>
    </row>
    <row r="1581" spans="1:34" ht="15.6" x14ac:dyDescent="0.3">
      <c r="A1581" s="1"/>
      <c r="B1581" s="1" t="s">
        <v>3961</v>
      </c>
      <c r="C1581" s="1" t="s">
        <v>7310</v>
      </c>
      <c r="D1581" t="s">
        <v>4735</v>
      </c>
      <c r="E1581" t="s">
        <v>7311</v>
      </c>
      <c r="H1581">
        <v>2</v>
      </c>
      <c r="K1581" t="s">
        <v>2382</v>
      </c>
      <c r="L1581" t="s">
        <v>2380</v>
      </c>
      <c r="O1581">
        <v>18.03</v>
      </c>
      <c r="P1581" t="str">
        <f t="shared" si="124"/>
        <v>Underweight</v>
      </c>
      <c r="S1581">
        <v>10.66</v>
      </c>
      <c r="T1581" t="str">
        <f t="shared" si="121"/>
        <v>diabetes</v>
      </c>
      <c r="X1581">
        <v>1985</v>
      </c>
      <c r="Y1581" t="s">
        <v>35</v>
      </c>
      <c r="Z1581">
        <v>19</v>
      </c>
      <c r="AA1581" s="11" t="str">
        <f t="shared" si="122"/>
        <v>19 Aug 1985</v>
      </c>
      <c r="AD1581" s="14" t="str">
        <f t="shared" si="120"/>
        <v>19 Aug 1985</v>
      </c>
      <c r="AE1581">
        <f t="shared" ca="1" si="123"/>
        <v>41</v>
      </c>
      <c r="AH1581" s="16">
        <v>13465.8</v>
      </c>
    </row>
    <row r="1582" spans="1:34" ht="15.6" x14ac:dyDescent="0.3">
      <c r="A1582" s="1"/>
      <c r="B1582" s="1" t="s">
        <v>3962</v>
      </c>
      <c r="C1582" s="1" t="s">
        <v>7312</v>
      </c>
      <c r="D1582" t="s">
        <v>4735</v>
      </c>
      <c r="E1582" t="s">
        <v>7313</v>
      </c>
      <c r="H1582">
        <v>0</v>
      </c>
      <c r="K1582" t="s">
        <v>2382</v>
      </c>
      <c r="L1582" t="s">
        <v>2380</v>
      </c>
      <c r="O1582">
        <v>34.65</v>
      </c>
      <c r="P1582" t="str">
        <f t="shared" si="124"/>
        <v>Obesity</v>
      </c>
      <c r="S1582">
        <v>5.98</v>
      </c>
      <c r="T1582" t="str">
        <f t="shared" si="121"/>
        <v>Prediabetes</v>
      </c>
      <c r="X1582">
        <v>1960</v>
      </c>
      <c r="Y1582" t="s">
        <v>10</v>
      </c>
      <c r="Z1582">
        <v>28</v>
      </c>
      <c r="AA1582" s="11" t="str">
        <f t="shared" si="122"/>
        <v>28 Jul 1960</v>
      </c>
      <c r="AD1582" s="14" t="str">
        <f t="shared" si="120"/>
        <v>28 Jul 1960</v>
      </c>
      <c r="AE1582">
        <f t="shared" ca="1" si="123"/>
        <v>66</v>
      </c>
      <c r="AH1582" s="16">
        <v>13470.8</v>
      </c>
    </row>
    <row r="1583" spans="1:34" ht="15.6" x14ac:dyDescent="0.3">
      <c r="A1583" s="1"/>
      <c r="B1583" s="1" t="s">
        <v>3963</v>
      </c>
      <c r="C1583" s="1" t="s">
        <v>5889</v>
      </c>
      <c r="D1583" t="s">
        <v>4732</v>
      </c>
      <c r="E1583" t="s">
        <v>7314</v>
      </c>
      <c r="H1583">
        <v>0</v>
      </c>
      <c r="K1583" t="s">
        <v>2382</v>
      </c>
      <c r="L1583" t="s">
        <v>2380</v>
      </c>
      <c r="O1583">
        <v>42.94</v>
      </c>
      <c r="P1583" t="str">
        <f t="shared" si="124"/>
        <v>Obesity</v>
      </c>
      <c r="S1583">
        <v>4.34</v>
      </c>
      <c r="T1583" t="str">
        <f t="shared" si="121"/>
        <v>normal</v>
      </c>
      <c r="X1583">
        <v>1960</v>
      </c>
      <c r="Y1583" t="s">
        <v>10</v>
      </c>
      <c r="Z1583">
        <v>24</v>
      </c>
      <c r="AA1583" s="11" t="str">
        <f t="shared" si="122"/>
        <v>24 Jul 1960</v>
      </c>
      <c r="AD1583" s="14" t="str">
        <f t="shared" si="120"/>
        <v>24 Jul 1960</v>
      </c>
      <c r="AE1583">
        <f t="shared" ca="1" si="123"/>
        <v>66</v>
      </c>
      <c r="AH1583" s="16">
        <v>13470.86</v>
      </c>
    </row>
    <row r="1584" spans="1:34" ht="15.6" x14ac:dyDescent="0.3">
      <c r="A1584" s="1"/>
      <c r="B1584" s="1" t="s">
        <v>3964</v>
      </c>
      <c r="C1584" s="1" t="s">
        <v>7315</v>
      </c>
      <c r="D1584" t="s">
        <v>4735</v>
      </c>
      <c r="E1584" t="s">
        <v>5032</v>
      </c>
      <c r="H1584">
        <v>0</v>
      </c>
      <c r="K1584" t="s">
        <v>2382</v>
      </c>
      <c r="L1584" t="s">
        <v>2380</v>
      </c>
      <c r="O1584">
        <v>31.254999999999999</v>
      </c>
      <c r="P1584" t="str">
        <f t="shared" si="124"/>
        <v>Obesity</v>
      </c>
      <c r="S1584">
        <v>5.17</v>
      </c>
      <c r="T1584" t="str">
        <f t="shared" si="121"/>
        <v>normal</v>
      </c>
      <c r="X1584">
        <v>1975</v>
      </c>
      <c r="Y1584" t="s">
        <v>35</v>
      </c>
      <c r="Z1584">
        <v>7</v>
      </c>
      <c r="AA1584" s="11" t="str">
        <f t="shared" si="122"/>
        <v>7 Aug 1975</v>
      </c>
      <c r="AD1584" s="14" t="str">
        <f t="shared" si="120"/>
        <v>7 Aug 1975</v>
      </c>
      <c r="AE1584">
        <f t="shared" ca="1" si="123"/>
        <v>51</v>
      </c>
      <c r="AH1584" s="16">
        <v>13472.19</v>
      </c>
    </row>
    <row r="1585" spans="1:34" ht="15.6" x14ac:dyDescent="0.3">
      <c r="A1585" s="1"/>
      <c r="B1585" s="1" t="s">
        <v>3965</v>
      </c>
      <c r="C1585" s="1" t="s">
        <v>7316</v>
      </c>
      <c r="D1585" t="s">
        <v>4735</v>
      </c>
      <c r="E1585" t="s">
        <v>7317</v>
      </c>
      <c r="H1585">
        <v>1</v>
      </c>
      <c r="K1585" t="s">
        <v>2382</v>
      </c>
      <c r="L1585" t="s">
        <v>2380</v>
      </c>
      <c r="O1585">
        <v>45.43</v>
      </c>
      <c r="P1585" t="str">
        <f t="shared" si="124"/>
        <v>Obesity</v>
      </c>
      <c r="S1585">
        <v>4.2300000000000004</v>
      </c>
      <c r="T1585" t="str">
        <f t="shared" si="121"/>
        <v>normal</v>
      </c>
      <c r="X1585">
        <v>1990</v>
      </c>
      <c r="Y1585" t="s">
        <v>35</v>
      </c>
      <c r="Z1585">
        <v>30</v>
      </c>
      <c r="AA1585" s="11" t="str">
        <f t="shared" si="122"/>
        <v>30 Aug 1990</v>
      </c>
      <c r="AD1585" s="14" t="str">
        <f t="shared" si="120"/>
        <v>30 Aug 1990</v>
      </c>
      <c r="AE1585">
        <f t="shared" ca="1" si="123"/>
        <v>36</v>
      </c>
      <c r="AH1585" s="16">
        <v>13480.83</v>
      </c>
    </row>
    <row r="1586" spans="1:34" ht="15.6" x14ac:dyDescent="0.3">
      <c r="A1586" s="1"/>
      <c r="B1586" s="1" t="s">
        <v>3966</v>
      </c>
      <c r="C1586" s="1" t="s">
        <v>5360</v>
      </c>
      <c r="D1586" t="s">
        <v>4735</v>
      </c>
      <c r="E1586" t="s">
        <v>7318</v>
      </c>
      <c r="H1586">
        <v>1</v>
      </c>
      <c r="K1586" t="s">
        <v>2382</v>
      </c>
      <c r="L1586" t="s">
        <v>2380</v>
      </c>
      <c r="O1586">
        <v>32.340000000000003</v>
      </c>
      <c r="P1586" t="str">
        <f t="shared" si="124"/>
        <v>Obesity</v>
      </c>
      <c r="S1586">
        <v>4.88</v>
      </c>
      <c r="T1586" t="str">
        <f t="shared" si="121"/>
        <v>normal</v>
      </c>
      <c r="X1586">
        <v>1963</v>
      </c>
      <c r="Y1586" t="s">
        <v>37</v>
      </c>
      <c r="Z1586">
        <v>14</v>
      </c>
      <c r="AA1586" s="11" t="str">
        <f t="shared" si="122"/>
        <v>14 Oct 1963</v>
      </c>
      <c r="AD1586" s="14" t="str">
        <f t="shared" si="120"/>
        <v>14 Oct 1963</v>
      </c>
      <c r="AE1586">
        <f t="shared" ca="1" si="123"/>
        <v>63</v>
      </c>
      <c r="AH1586" s="16">
        <v>13511.28</v>
      </c>
    </row>
    <row r="1587" spans="1:34" ht="15.6" x14ac:dyDescent="0.3">
      <c r="A1587" s="1"/>
      <c r="B1587" s="1" t="s">
        <v>3967</v>
      </c>
      <c r="C1587" s="1" t="s">
        <v>7319</v>
      </c>
      <c r="D1587" t="s">
        <v>5613</v>
      </c>
      <c r="E1587" t="s">
        <v>7320</v>
      </c>
      <c r="H1587">
        <v>1</v>
      </c>
      <c r="K1587" t="s">
        <v>2382</v>
      </c>
      <c r="L1587" t="s">
        <v>2380</v>
      </c>
      <c r="O1587">
        <v>25.46</v>
      </c>
      <c r="P1587" t="str">
        <f t="shared" si="124"/>
        <v>Overweight</v>
      </c>
      <c r="S1587">
        <v>9.7100000000000009</v>
      </c>
      <c r="T1587" t="str">
        <f t="shared" si="121"/>
        <v>diabetes</v>
      </c>
      <c r="X1587">
        <v>1960</v>
      </c>
      <c r="Y1587" t="s">
        <v>10</v>
      </c>
      <c r="Z1587">
        <v>11</v>
      </c>
      <c r="AA1587" s="11" t="str">
        <f t="shared" si="122"/>
        <v>11 Jul 1960</v>
      </c>
      <c r="AD1587" s="14" t="str">
        <f t="shared" si="120"/>
        <v>11 Jul 1960</v>
      </c>
      <c r="AE1587">
        <f t="shared" ca="1" si="123"/>
        <v>66</v>
      </c>
      <c r="AH1587" s="16">
        <v>13555</v>
      </c>
    </row>
    <row r="1588" spans="1:34" ht="15.6" x14ac:dyDescent="0.3">
      <c r="A1588" s="1"/>
      <c r="B1588" s="1" t="s">
        <v>3968</v>
      </c>
      <c r="C1588" s="1" t="s">
        <v>7321</v>
      </c>
      <c r="D1588" t="s">
        <v>4732</v>
      </c>
      <c r="E1588" t="s">
        <v>7322</v>
      </c>
      <c r="H1588">
        <v>0</v>
      </c>
      <c r="K1588" t="s">
        <v>2382</v>
      </c>
      <c r="L1588" t="s">
        <v>2380</v>
      </c>
      <c r="O1588">
        <v>37.145000000000003</v>
      </c>
      <c r="P1588" t="str">
        <f t="shared" si="124"/>
        <v>Obesity</v>
      </c>
      <c r="S1588">
        <v>5.32</v>
      </c>
      <c r="T1588" t="str">
        <f t="shared" si="121"/>
        <v>normal</v>
      </c>
      <c r="X1588">
        <v>1968</v>
      </c>
      <c r="Y1588" t="s">
        <v>10</v>
      </c>
      <c r="Z1588">
        <v>15</v>
      </c>
      <c r="AA1588" s="11" t="str">
        <f t="shared" si="122"/>
        <v>15 Jul 1968</v>
      </c>
      <c r="AD1588" s="14" t="str">
        <f t="shared" si="120"/>
        <v>15 Jul 1968</v>
      </c>
      <c r="AE1588">
        <f t="shared" ca="1" si="123"/>
        <v>58</v>
      </c>
      <c r="AH1588" s="16">
        <v>13566.04</v>
      </c>
    </row>
    <row r="1589" spans="1:34" ht="15.6" x14ac:dyDescent="0.3">
      <c r="A1589" s="1"/>
      <c r="B1589" s="1" t="s">
        <v>3969</v>
      </c>
      <c r="C1589" s="1" t="s">
        <v>7323</v>
      </c>
      <c r="D1589" t="s">
        <v>5613</v>
      </c>
      <c r="E1589" t="s">
        <v>7324</v>
      </c>
      <c r="H1589">
        <v>0</v>
      </c>
      <c r="K1589" t="s">
        <v>2382</v>
      </c>
      <c r="L1589" t="s">
        <v>2380</v>
      </c>
      <c r="O1589">
        <v>30.8</v>
      </c>
      <c r="P1589" t="str">
        <f t="shared" si="124"/>
        <v>Obesity</v>
      </c>
      <c r="S1589">
        <v>5.83</v>
      </c>
      <c r="T1589" t="str">
        <f t="shared" si="121"/>
        <v>Prediabetes</v>
      </c>
      <c r="X1589">
        <v>1992</v>
      </c>
      <c r="Y1589" t="s">
        <v>35</v>
      </c>
      <c r="Z1589">
        <v>14</v>
      </c>
      <c r="AA1589" s="11" t="str">
        <f t="shared" si="122"/>
        <v>14 Aug 1992</v>
      </c>
      <c r="AD1589" s="14" t="str">
        <f t="shared" si="120"/>
        <v>14 Aug 1992</v>
      </c>
      <c r="AE1589">
        <f t="shared" ca="1" si="123"/>
        <v>34</v>
      </c>
      <c r="AH1589" s="16">
        <v>13588.17</v>
      </c>
    </row>
    <row r="1590" spans="1:34" ht="15.6" x14ac:dyDescent="0.3">
      <c r="A1590" s="1"/>
      <c r="B1590" s="1" t="s">
        <v>3970</v>
      </c>
      <c r="C1590" s="1" t="s">
        <v>7325</v>
      </c>
      <c r="D1590" t="s">
        <v>4732</v>
      </c>
      <c r="E1590" t="s">
        <v>7326</v>
      </c>
      <c r="H1590">
        <v>0</v>
      </c>
      <c r="K1590" t="s">
        <v>2382</v>
      </c>
      <c r="L1590" t="s">
        <v>2380</v>
      </c>
      <c r="O1590">
        <v>29.5</v>
      </c>
      <c r="P1590" t="str">
        <f t="shared" si="124"/>
        <v>Overweight</v>
      </c>
      <c r="S1590">
        <v>5.54</v>
      </c>
      <c r="T1590" t="str">
        <f t="shared" si="121"/>
        <v>normal</v>
      </c>
      <c r="X1590">
        <v>1964</v>
      </c>
      <c r="Y1590" t="s">
        <v>20</v>
      </c>
      <c r="Z1590">
        <v>10</v>
      </c>
      <c r="AA1590" s="11" t="str">
        <f t="shared" si="122"/>
        <v>10 Sep 1964</v>
      </c>
      <c r="AD1590" s="14" t="str">
        <f t="shared" si="120"/>
        <v>10 Sep 1964</v>
      </c>
      <c r="AE1590">
        <f t="shared" ca="1" si="123"/>
        <v>62</v>
      </c>
      <c r="AH1590" s="16">
        <v>13607.37</v>
      </c>
    </row>
    <row r="1591" spans="1:34" ht="15.6" x14ac:dyDescent="0.3">
      <c r="A1591" s="1"/>
      <c r="B1591" s="1" t="s">
        <v>3971</v>
      </c>
      <c r="C1591" s="1" t="s">
        <v>7327</v>
      </c>
      <c r="D1591" t="s">
        <v>4735</v>
      </c>
      <c r="E1591" t="s">
        <v>7328</v>
      </c>
      <c r="H1591">
        <v>1</v>
      </c>
      <c r="K1591" t="s">
        <v>2382</v>
      </c>
      <c r="L1591" t="s">
        <v>2380</v>
      </c>
      <c r="O1591">
        <v>43.39</v>
      </c>
      <c r="P1591" t="str">
        <f t="shared" si="124"/>
        <v>Obesity</v>
      </c>
      <c r="S1591">
        <v>5.85</v>
      </c>
      <c r="T1591" t="str">
        <f t="shared" si="121"/>
        <v>Prediabetes</v>
      </c>
      <c r="X1591">
        <v>1961</v>
      </c>
      <c r="Y1591" t="s">
        <v>15</v>
      </c>
      <c r="Z1591">
        <v>18</v>
      </c>
      <c r="AA1591" s="11" t="str">
        <f t="shared" si="122"/>
        <v>18 Nov 1961</v>
      </c>
      <c r="AD1591" s="14" t="str">
        <f t="shared" si="120"/>
        <v>18 Nov 1961</v>
      </c>
      <c r="AE1591">
        <f t="shared" ca="1" si="123"/>
        <v>64</v>
      </c>
      <c r="AH1591" s="16">
        <v>13616.36</v>
      </c>
    </row>
    <row r="1592" spans="1:34" ht="15.6" x14ac:dyDescent="0.3">
      <c r="A1592" s="1"/>
      <c r="B1592" s="1" t="s">
        <v>3972</v>
      </c>
      <c r="C1592" s="1" t="s">
        <v>7329</v>
      </c>
      <c r="D1592" t="s">
        <v>4735</v>
      </c>
      <c r="E1592" t="s">
        <v>7330</v>
      </c>
      <c r="H1592">
        <v>1</v>
      </c>
      <c r="K1592" t="s">
        <v>2382</v>
      </c>
      <c r="L1592" t="s">
        <v>2380</v>
      </c>
      <c r="O1592">
        <v>15.08</v>
      </c>
      <c r="P1592" t="str">
        <f t="shared" si="124"/>
        <v>Underweight</v>
      </c>
      <c r="S1592">
        <v>4.8499999999999996</v>
      </c>
      <c r="T1592" t="str">
        <f t="shared" si="121"/>
        <v>normal</v>
      </c>
      <c r="X1592">
        <v>1969</v>
      </c>
      <c r="Y1592" t="s">
        <v>10</v>
      </c>
      <c r="Z1592">
        <v>26</v>
      </c>
      <c r="AA1592" s="11" t="str">
        <f t="shared" si="122"/>
        <v>26 Jul 1969</v>
      </c>
      <c r="AD1592" s="14" t="str">
        <f t="shared" si="120"/>
        <v>26 Jul 1969</v>
      </c>
      <c r="AE1592">
        <f t="shared" ca="1" si="123"/>
        <v>57</v>
      </c>
      <c r="AH1592" s="16">
        <v>13622.01</v>
      </c>
    </row>
    <row r="1593" spans="1:34" ht="15.6" x14ac:dyDescent="0.3">
      <c r="A1593" s="1"/>
      <c r="B1593" s="1" t="s">
        <v>3973</v>
      </c>
      <c r="C1593" s="1" t="s">
        <v>7331</v>
      </c>
      <c r="D1593" t="s">
        <v>4732</v>
      </c>
      <c r="E1593" t="s">
        <v>7332</v>
      </c>
      <c r="H1593">
        <v>0</v>
      </c>
      <c r="K1593" t="s">
        <v>2382</v>
      </c>
      <c r="L1593" t="s">
        <v>2380</v>
      </c>
      <c r="O1593">
        <v>20.48</v>
      </c>
      <c r="P1593" t="str">
        <f t="shared" si="124"/>
        <v>Normal Weight</v>
      </c>
      <c r="S1593">
        <v>11.09</v>
      </c>
      <c r="T1593" t="str">
        <f t="shared" si="121"/>
        <v>diabetes</v>
      </c>
      <c r="X1593">
        <v>1961</v>
      </c>
      <c r="Y1593" t="s">
        <v>30</v>
      </c>
      <c r="Z1593">
        <v>24</v>
      </c>
      <c r="AA1593" s="11" t="str">
        <f t="shared" si="122"/>
        <v>24 Dec 1961</v>
      </c>
      <c r="AD1593" s="14" t="str">
        <f t="shared" si="120"/>
        <v>24 Dec 1961</v>
      </c>
      <c r="AE1593">
        <f t="shared" ca="1" si="123"/>
        <v>64</v>
      </c>
      <c r="AH1593" s="16">
        <v>13635.64</v>
      </c>
    </row>
    <row r="1594" spans="1:34" ht="15.6" x14ac:dyDescent="0.3">
      <c r="A1594" s="1"/>
      <c r="B1594" s="1" t="s">
        <v>3974</v>
      </c>
      <c r="C1594" s="1" t="s">
        <v>5294</v>
      </c>
      <c r="D1594" t="s">
        <v>4735</v>
      </c>
      <c r="E1594" t="s">
        <v>5492</v>
      </c>
      <c r="H1594">
        <v>0</v>
      </c>
      <c r="K1594" t="s">
        <v>2382</v>
      </c>
      <c r="L1594" t="s">
        <v>2380</v>
      </c>
      <c r="O1594">
        <v>34.450000000000003</v>
      </c>
      <c r="P1594" t="str">
        <f t="shared" si="124"/>
        <v>Obesity</v>
      </c>
      <c r="S1594">
        <v>5.58</v>
      </c>
      <c r="T1594" t="str">
        <f t="shared" si="121"/>
        <v>normal</v>
      </c>
      <c r="X1594">
        <v>1984</v>
      </c>
      <c r="Y1594" t="s">
        <v>10</v>
      </c>
      <c r="Z1594">
        <v>20</v>
      </c>
      <c r="AA1594" s="11" t="str">
        <f t="shared" si="122"/>
        <v>20 Jul 1984</v>
      </c>
      <c r="AD1594" s="14" t="str">
        <f t="shared" si="120"/>
        <v>20 Jul 1984</v>
      </c>
      <c r="AE1594">
        <f t="shared" ca="1" si="123"/>
        <v>42</v>
      </c>
      <c r="AH1594" s="16">
        <v>13638.06</v>
      </c>
    </row>
    <row r="1595" spans="1:34" ht="15.6" x14ac:dyDescent="0.3">
      <c r="A1595" s="1"/>
      <c r="B1595" s="1" t="s">
        <v>3975</v>
      </c>
      <c r="C1595" s="1" t="s">
        <v>7333</v>
      </c>
      <c r="D1595" t="s">
        <v>4735</v>
      </c>
      <c r="E1595" t="s">
        <v>5667</v>
      </c>
      <c r="H1595">
        <v>0</v>
      </c>
      <c r="K1595" t="s">
        <v>2382</v>
      </c>
      <c r="L1595" t="s">
        <v>2380</v>
      </c>
      <c r="O1595">
        <v>34.21</v>
      </c>
      <c r="P1595" t="str">
        <f t="shared" si="124"/>
        <v>Obesity</v>
      </c>
      <c r="S1595">
        <v>9.7200000000000006</v>
      </c>
      <c r="T1595" t="str">
        <f t="shared" si="121"/>
        <v>diabetes</v>
      </c>
      <c r="X1595">
        <v>1963</v>
      </c>
      <c r="Y1595" t="s">
        <v>35</v>
      </c>
      <c r="Z1595">
        <v>4</v>
      </c>
      <c r="AA1595" s="11" t="str">
        <f t="shared" si="122"/>
        <v>4 Aug 1963</v>
      </c>
      <c r="AD1595" s="14" t="str">
        <f t="shared" si="120"/>
        <v>4 Aug 1963</v>
      </c>
      <c r="AE1595">
        <f t="shared" ca="1" si="123"/>
        <v>63</v>
      </c>
      <c r="AH1595" s="16">
        <v>13677.68</v>
      </c>
    </row>
    <row r="1596" spans="1:34" ht="15.6" x14ac:dyDescent="0.3">
      <c r="A1596" s="1"/>
      <c r="B1596" s="1" t="s">
        <v>3976</v>
      </c>
      <c r="C1596" s="1" t="s">
        <v>7334</v>
      </c>
      <c r="D1596" t="s">
        <v>4735</v>
      </c>
      <c r="E1596" t="s">
        <v>5148</v>
      </c>
      <c r="H1596">
        <v>0</v>
      </c>
      <c r="K1596" t="s">
        <v>2382</v>
      </c>
      <c r="L1596" t="s">
        <v>2380</v>
      </c>
      <c r="O1596">
        <v>28.8</v>
      </c>
      <c r="P1596" t="str">
        <f t="shared" si="124"/>
        <v>Overweight</v>
      </c>
      <c r="S1596">
        <v>11.41</v>
      </c>
      <c r="T1596" t="str">
        <f t="shared" si="121"/>
        <v>diabetes</v>
      </c>
      <c r="X1596">
        <v>1985</v>
      </c>
      <c r="Y1596" t="s">
        <v>20</v>
      </c>
      <c r="Z1596">
        <v>14</v>
      </c>
      <c r="AA1596" s="11" t="str">
        <f t="shared" si="122"/>
        <v>14 Sep 1985</v>
      </c>
      <c r="AD1596" s="14" t="str">
        <f t="shared" si="120"/>
        <v>14 Sep 1985</v>
      </c>
      <c r="AE1596">
        <f t="shared" ca="1" si="123"/>
        <v>41</v>
      </c>
      <c r="AH1596" s="16">
        <v>13685.51</v>
      </c>
    </row>
    <row r="1597" spans="1:34" ht="15.6" x14ac:dyDescent="0.3">
      <c r="A1597" s="1"/>
      <c r="B1597" s="1" t="s">
        <v>3977</v>
      </c>
      <c r="C1597" s="1" t="s">
        <v>7335</v>
      </c>
      <c r="D1597" t="s">
        <v>5613</v>
      </c>
      <c r="E1597" t="s">
        <v>5683</v>
      </c>
      <c r="H1597">
        <v>1</v>
      </c>
      <c r="K1597" t="s">
        <v>2382</v>
      </c>
      <c r="L1597" t="s">
        <v>2380</v>
      </c>
      <c r="O1597">
        <v>31.74</v>
      </c>
      <c r="P1597" t="str">
        <f t="shared" si="124"/>
        <v>Obesity</v>
      </c>
      <c r="S1597">
        <v>4.46</v>
      </c>
      <c r="T1597" t="str">
        <f t="shared" si="121"/>
        <v>normal</v>
      </c>
      <c r="X1597">
        <v>1986</v>
      </c>
      <c r="Y1597" t="s">
        <v>15</v>
      </c>
      <c r="Z1597">
        <v>24</v>
      </c>
      <c r="AA1597" s="11" t="str">
        <f t="shared" si="122"/>
        <v>24 Nov 1986</v>
      </c>
      <c r="AD1597" s="14" t="str">
        <f t="shared" si="120"/>
        <v>24 Nov 1986</v>
      </c>
      <c r="AE1597">
        <f t="shared" ca="1" si="123"/>
        <v>39</v>
      </c>
      <c r="AH1597" s="16">
        <v>13714.55</v>
      </c>
    </row>
    <row r="1598" spans="1:34" ht="15.6" x14ac:dyDescent="0.3">
      <c r="A1598" s="1"/>
      <c r="B1598" s="1" t="s">
        <v>3978</v>
      </c>
      <c r="C1598" s="1" t="s">
        <v>7336</v>
      </c>
      <c r="D1598" t="s">
        <v>4735</v>
      </c>
      <c r="E1598" t="s">
        <v>7337</v>
      </c>
      <c r="H1598">
        <v>0</v>
      </c>
      <c r="K1598" t="s">
        <v>2382</v>
      </c>
      <c r="L1598" t="s">
        <v>2380</v>
      </c>
      <c r="O1598">
        <v>21.78</v>
      </c>
      <c r="P1598" t="str">
        <f t="shared" si="124"/>
        <v>Normal Weight</v>
      </c>
      <c r="S1598">
        <v>9.31</v>
      </c>
      <c r="T1598" t="str">
        <f t="shared" si="121"/>
        <v>diabetes</v>
      </c>
      <c r="X1598">
        <v>1981</v>
      </c>
      <c r="Y1598" t="s">
        <v>35</v>
      </c>
      <c r="Z1598">
        <v>2</v>
      </c>
      <c r="AA1598" s="11" t="str">
        <f t="shared" si="122"/>
        <v>2 Aug 1981</v>
      </c>
      <c r="AD1598" s="14" t="str">
        <f t="shared" si="120"/>
        <v>2 Aug 1981</v>
      </c>
      <c r="AE1598">
        <f t="shared" ca="1" si="123"/>
        <v>45</v>
      </c>
      <c r="AH1598" s="16">
        <v>13725.47</v>
      </c>
    </row>
    <row r="1599" spans="1:34" ht="15.6" x14ac:dyDescent="0.3">
      <c r="A1599" s="1"/>
      <c r="B1599" s="1" t="s">
        <v>3979</v>
      </c>
      <c r="C1599" s="1" t="s">
        <v>7338</v>
      </c>
      <c r="D1599" t="s">
        <v>4732</v>
      </c>
      <c r="E1599" t="s">
        <v>5099</v>
      </c>
      <c r="H1599">
        <v>1</v>
      </c>
      <c r="K1599" t="s">
        <v>2382</v>
      </c>
      <c r="L1599" t="s">
        <v>2380</v>
      </c>
      <c r="O1599">
        <v>23.75</v>
      </c>
      <c r="P1599" t="str">
        <f t="shared" si="124"/>
        <v>Normal Weight</v>
      </c>
      <c r="S1599">
        <v>5.03</v>
      </c>
      <c r="T1599" t="str">
        <f t="shared" si="121"/>
        <v>normal</v>
      </c>
      <c r="X1599">
        <v>1985</v>
      </c>
      <c r="Y1599" t="s">
        <v>35</v>
      </c>
      <c r="Z1599">
        <v>29</v>
      </c>
      <c r="AA1599" s="11" t="str">
        <f t="shared" si="122"/>
        <v>29 Aug 1985</v>
      </c>
      <c r="AD1599" s="14" t="str">
        <f t="shared" si="120"/>
        <v>29 Aug 1985</v>
      </c>
      <c r="AE1599">
        <f t="shared" ca="1" si="123"/>
        <v>41</v>
      </c>
      <c r="AH1599" s="16">
        <v>13726.21</v>
      </c>
    </row>
    <row r="1600" spans="1:34" ht="15.6" x14ac:dyDescent="0.3">
      <c r="A1600" s="1"/>
      <c r="B1600" s="1" t="s">
        <v>3980</v>
      </c>
      <c r="C1600" s="1" t="s">
        <v>7339</v>
      </c>
      <c r="D1600" t="s">
        <v>5613</v>
      </c>
      <c r="E1600" t="s">
        <v>5351</v>
      </c>
      <c r="H1600">
        <v>1</v>
      </c>
      <c r="K1600" t="s">
        <v>2382</v>
      </c>
      <c r="L1600" t="s">
        <v>2380</v>
      </c>
      <c r="O1600">
        <v>33.21</v>
      </c>
      <c r="P1600" t="str">
        <f t="shared" si="124"/>
        <v>Obesity</v>
      </c>
      <c r="S1600">
        <v>5.07</v>
      </c>
      <c r="T1600" t="str">
        <f t="shared" si="121"/>
        <v>normal</v>
      </c>
      <c r="X1600">
        <v>1969</v>
      </c>
      <c r="Y1600" t="s">
        <v>37</v>
      </c>
      <c r="Z1600">
        <v>23</v>
      </c>
      <c r="AA1600" s="11" t="str">
        <f t="shared" si="122"/>
        <v>23 Oct 1969</v>
      </c>
      <c r="AD1600" s="14" t="str">
        <f t="shared" si="120"/>
        <v>23 Oct 1969</v>
      </c>
      <c r="AE1600">
        <f t="shared" ca="1" si="123"/>
        <v>56</v>
      </c>
      <c r="AH1600" s="16">
        <v>13746.74</v>
      </c>
    </row>
    <row r="1601" spans="1:34" ht="15.6" x14ac:dyDescent="0.3">
      <c r="A1601" s="1"/>
      <c r="B1601" s="1" t="s">
        <v>3981</v>
      </c>
      <c r="C1601" s="1" t="s">
        <v>7340</v>
      </c>
      <c r="D1601" t="s">
        <v>4735</v>
      </c>
      <c r="E1601" t="s">
        <v>7341</v>
      </c>
      <c r="H1601">
        <v>2</v>
      </c>
      <c r="K1601" t="s">
        <v>2382</v>
      </c>
      <c r="L1601" t="s">
        <v>2380</v>
      </c>
      <c r="O1601">
        <v>17.7</v>
      </c>
      <c r="P1601" t="str">
        <f t="shared" si="124"/>
        <v>Underweight</v>
      </c>
      <c r="S1601">
        <v>10.42</v>
      </c>
      <c r="T1601" t="str">
        <f t="shared" si="121"/>
        <v>diabetes</v>
      </c>
      <c r="X1601">
        <v>2004</v>
      </c>
      <c r="Y1601" t="s">
        <v>10</v>
      </c>
      <c r="Z1601">
        <v>16</v>
      </c>
      <c r="AA1601" s="11" t="str">
        <f t="shared" si="122"/>
        <v>16 Jul 2004</v>
      </c>
      <c r="AD1601" s="14" t="str">
        <f t="shared" si="120"/>
        <v>16 Jul 2004</v>
      </c>
      <c r="AE1601">
        <f t="shared" ca="1" si="123"/>
        <v>22</v>
      </c>
      <c r="AH1601" s="16">
        <v>13747.87</v>
      </c>
    </row>
    <row r="1602" spans="1:34" ht="15.6" x14ac:dyDescent="0.3">
      <c r="A1602" s="1"/>
      <c r="B1602" s="1" t="s">
        <v>3982</v>
      </c>
      <c r="C1602" s="1" t="s">
        <v>7342</v>
      </c>
      <c r="D1602" t="s">
        <v>4735</v>
      </c>
      <c r="E1602" t="s">
        <v>7343</v>
      </c>
      <c r="H1602">
        <v>2</v>
      </c>
      <c r="K1602" t="s">
        <v>2382</v>
      </c>
      <c r="L1602" t="s">
        <v>2380</v>
      </c>
      <c r="O1602">
        <v>17.2</v>
      </c>
      <c r="P1602" t="str">
        <f t="shared" si="124"/>
        <v>Underweight</v>
      </c>
      <c r="S1602">
        <v>6.45</v>
      </c>
      <c r="T1602" t="str">
        <f t="shared" si="121"/>
        <v>Prediabetes</v>
      </c>
      <c r="X1602">
        <v>1959</v>
      </c>
      <c r="Y1602" t="s">
        <v>35</v>
      </c>
      <c r="Z1602">
        <v>6</v>
      </c>
      <c r="AA1602" s="11" t="str">
        <f t="shared" si="122"/>
        <v>6 Aug 1959</v>
      </c>
      <c r="AD1602" s="14" t="str">
        <f t="shared" ref="AD1602:AD1665" si="125">CONCATENATE(Z1602," ",Y1602," ",X1602)</f>
        <v>6 Aug 1959</v>
      </c>
      <c r="AE1602">
        <f t="shared" ca="1" si="123"/>
        <v>67</v>
      </c>
      <c r="AH1602" s="16">
        <v>13770.1</v>
      </c>
    </row>
    <row r="1603" spans="1:34" ht="15.6" x14ac:dyDescent="0.3">
      <c r="A1603" s="1"/>
      <c r="B1603" s="1" t="s">
        <v>3983</v>
      </c>
      <c r="C1603" s="1" t="s">
        <v>6331</v>
      </c>
      <c r="D1603" t="s">
        <v>4735</v>
      </c>
      <c r="E1603" t="s">
        <v>7344</v>
      </c>
      <c r="H1603">
        <v>2</v>
      </c>
      <c r="K1603" t="s">
        <v>2382</v>
      </c>
      <c r="L1603" t="s">
        <v>2380</v>
      </c>
      <c r="O1603">
        <v>19.21</v>
      </c>
      <c r="P1603" t="str">
        <f t="shared" si="124"/>
        <v>Normal Weight</v>
      </c>
      <c r="S1603">
        <v>5.52</v>
      </c>
      <c r="T1603" t="str">
        <f t="shared" si="121"/>
        <v>normal</v>
      </c>
      <c r="X1603">
        <v>1966</v>
      </c>
      <c r="Y1603" t="s">
        <v>15</v>
      </c>
      <c r="Z1603">
        <v>10</v>
      </c>
      <c r="AA1603" s="11" t="str">
        <f t="shared" si="122"/>
        <v>10 Nov 1966</v>
      </c>
      <c r="AD1603" s="14" t="str">
        <f t="shared" si="125"/>
        <v>10 Nov 1966</v>
      </c>
      <c r="AE1603">
        <f t="shared" ca="1" si="123"/>
        <v>59</v>
      </c>
      <c r="AH1603" s="16">
        <v>13801.61</v>
      </c>
    </row>
    <row r="1604" spans="1:34" ht="15.6" x14ac:dyDescent="0.3">
      <c r="A1604" s="1"/>
      <c r="B1604" s="1" t="s">
        <v>3984</v>
      </c>
      <c r="C1604" s="1" t="s">
        <v>7345</v>
      </c>
      <c r="D1604" t="s">
        <v>4735</v>
      </c>
      <c r="E1604" t="s">
        <v>5457</v>
      </c>
      <c r="H1604">
        <v>1</v>
      </c>
      <c r="K1604" t="s">
        <v>2382</v>
      </c>
      <c r="L1604" t="s">
        <v>2380</v>
      </c>
      <c r="O1604">
        <v>23.2</v>
      </c>
      <c r="P1604" t="str">
        <f t="shared" si="124"/>
        <v>Normal Weight</v>
      </c>
      <c r="S1604">
        <v>4.41</v>
      </c>
      <c r="T1604" t="str">
        <f t="shared" si="121"/>
        <v>normal</v>
      </c>
      <c r="X1604">
        <v>1986</v>
      </c>
      <c r="Y1604" t="s">
        <v>30</v>
      </c>
      <c r="Z1604">
        <v>8</v>
      </c>
      <c r="AA1604" s="11" t="str">
        <f t="shared" si="122"/>
        <v>8 Dec 1986</v>
      </c>
      <c r="AD1604" s="14" t="str">
        <f t="shared" si="125"/>
        <v>8 Dec 1986</v>
      </c>
      <c r="AE1604">
        <f t="shared" ca="1" si="123"/>
        <v>39</v>
      </c>
      <c r="AH1604" s="16">
        <v>13819.49</v>
      </c>
    </row>
    <row r="1605" spans="1:34" ht="15.6" x14ac:dyDescent="0.3">
      <c r="A1605" s="1"/>
      <c r="B1605" s="1" t="s">
        <v>3985</v>
      </c>
      <c r="C1605" s="1" t="s">
        <v>7346</v>
      </c>
      <c r="D1605" t="s">
        <v>4732</v>
      </c>
      <c r="E1605" t="s">
        <v>7347</v>
      </c>
      <c r="H1605">
        <v>1</v>
      </c>
      <c r="K1605" t="s">
        <v>2382</v>
      </c>
      <c r="L1605" t="s">
        <v>2380</v>
      </c>
      <c r="O1605">
        <v>32.5</v>
      </c>
      <c r="P1605" t="str">
        <f t="shared" si="124"/>
        <v>Obesity</v>
      </c>
      <c r="S1605">
        <v>4.6900000000000004</v>
      </c>
      <c r="T1605" t="str">
        <f t="shared" si="121"/>
        <v>normal</v>
      </c>
      <c r="X1605">
        <v>1958</v>
      </c>
      <c r="Y1605" t="s">
        <v>15</v>
      </c>
      <c r="Z1605">
        <v>25</v>
      </c>
      <c r="AA1605" s="11" t="str">
        <f t="shared" si="122"/>
        <v>25 Nov 1958</v>
      </c>
      <c r="AD1605" s="14" t="str">
        <f t="shared" si="125"/>
        <v>25 Nov 1958</v>
      </c>
      <c r="AE1605">
        <f t="shared" ca="1" si="123"/>
        <v>67</v>
      </c>
      <c r="AH1605" s="16">
        <v>13822.8</v>
      </c>
    </row>
    <row r="1606" spans="1:34" ht="15.6" x14ac:dyDescent="0.3">
      <c r="A1606" s="1"/>
      <c r="B1606" s="1" t="s">
        <v>3986</v>
      </c>
      <c r="C1606" s="1" t="s">
        <v>7348</v>
      </c>
      <c r="D1606" t="s">
        <v>4735</v>
      </c>
      <c r="E1606" t="s">
        <v>6247</v>
      </c>
      <c r="H1606">
        <v>0</v>
      </c>
      <c r="K1606" t="s">
        <v>2382</v>
      </c>
      <c r="L1606" t="s">
        <v>2380</v>
      </c>
      <c r="O1606">
        <v>20.9</v>
      </c>
      <c r="P1606" t="str">
        <f t="shared" si="124"/>
        <v>Normal Weight</v>
      </c>
      <c r="S1606">
        <v>6.94</v>
      </c>
      <c r="T1606" t="str">
        <f t="shared" ref="T1606:T1669" si="126">IF(S1606&lt;5.7,"normal",IF(S1606&lt;6.5,"Prediabetes",IF(S1606&gt;6.5,"diabetes")))</f>
        <v>diabetes</v>
      </c>
      <c r="X1606">
        <v>1958</v>
      </c>
      <c r="Y1606" t="s">
        <v>30</v>
      </c>
      <c r="Z1606">
        <v>10</v>
      </c>
      <c r="AA1606" s="11" t="str">
        <f t="shared" ref="AA1606:AA1669" si="127">CONCATENATE(Z1606," ",Y1606," ", X1606)</f>
        <v>10 Dec 1958</v>
      </c>
      <c r="AD1606" s="14" t="str">
        <f t="shared" si="125"/>
        <v>10 Dec 1958</v>
      </c>
      <c r="AE1606">
        <f t="shared" ref="AE1606:AE1669" ca="1" si="128">DATEDIF(AD1606,TODAY(),"y")</f>
        <v>67</v>
      </c>
      <c r="AH1606" s="16">
        <v>13831.12</v>
      </c>
    </row>
    <row r="1607" spans="1:34" ht="15.6" x14ac:dyDescent="0.3">
      <c r="A1607" s="1"/>
      <c r="B1607" s="1" t="s">
        <v>3987</v>
      </c>
      <c r="C1607" s="1" t="s">
        <v>7349</v>
      </c>
      <c r="D1607" t="s">
        <v>4735</v>
      </c>
      <c r="E1607" t="s">
        <v>4992</v>
      </c>
      <c r="H1607">
        <v>2</v>
      </c>
      <c r="K1607" t="s">
        <v>2382</v>
      </c>
      <c r="L1607" t="s">
        <v>2380</v>
      </c>
      <c r="O1607">
        <v>19.11</v>
      </c>
      <c r="P1607" t="str">
        <f t="shared" ref="P1607:P1670" si="129">IF(O1607&lt;18.5,"Underweight",IF(O1607&lt;25,"Normal Weight",IF(O1607&lt;30,"Overweight","Obesity")))</f>
        <v>Normal Weight</v>
      </c>
      <c r="S1607">
        <v>4.3499999999999996</v>
      </c>
      <c r="T1607" t="str">
        <f t="shared" si="126"/>
        <v>normal</v>
      </c>
      <c r="X1607">
        <v>2003</v>
      </c>
      <c r="Y1607" t="s">
        <v>18</v>
      </c>
      <c r="Z1607">
        <v>7</v>
      </c>
      <c r="AA1607" s="11" t="str">
        <f t="shared" si="127"/>
        <v>7 Jun 2003</v>
      </c>
      <c r="AD1607" s="14" t="str">
        <f t="shared" si="125"/>
        <v>7 Jun 2003</v>
      </c>
      <c r="AE1607">
        <f t="shared" ca="1" si="128"/>
        <v>23</v>
      </c>
      <c r="AH1607" s="16">
        <v>13844.51</v>
      </c>
    </row>
    <row r="1608" spans="1:34" ht="15.6" x14ac:dyDescent="0.3">
      <c r="A1608" s="1"/>
      <c r="B1608" s="1" t="s">
        <v>3988</v>
      </c>
      <c r="C1608" s="1" t="s">
        <v>6128</v>
      </c>
      <c r="D1608" t="s">
        <v>4735</v>
      </c>
      <c r="E1608" t="s">
        <v>7350</v>
      </c>
      <c r="H1608">
        <v>1</v>
      </c>
      <c r="K1608" t="s">
        <v>2382</v>
      </c>
      <c r="L1608" t="s">
        <v>2380</v>
      </c>
      <c r="O1608">
        <v>31.17</v>
      </c>
      <c r="P1608" t="str">
        <f t="shared" si="129"/>
        <v>Obesity</v>
      </c>
      <c r="S1608">
        <v>5.28</v>
      </c>
      <c r="T1608" t="str">
        <f t="shared" si="126"/>
        <v>normal</v>
      </c>
      <c r="X1608">
        <v>1960</v>
      </c>
      <c r="Y1608" t="s">
        <v>10</v>
      </c>
      <c r="Z1608">
        <v>21</v>
      </c>
      <c r="AA1608" s="11" t="str">
        <f t="shared" si="127"/>
        <v>21 Jul 1960</v>
      </c>
      <c r="AD1608" s="14" t="str">
        <f t="shared" si="125"/>
        <v>21 Jul 1960</v>
      </c>
      <c r="AE1608">
        <f t="shared" ca="1" si="128"/>
        <v>66</v>
      </c>
      <c r="AH1608" s="16">
        <v>13844.8</v>
      </c>
    </row>
    <row r="1609" spans="1:34" ht="15.6" x14ac:dyDescent="0.3">
      <c r="A1609" s="1"/>
      <c r="B1609" s="1" t="s">
        <v>3989</v>
      </c>
      <c r="C1609" s="1" t="s">
        <v>7351</v>
      </c>
      <c r="D1609" t="s">
        <v>5613</v>
      </c>
      <c r="E1609" t="s">
        <v>6811</v>
      </c>
      <c r="H1609">
        <v>0</v>
      </c>
      <c r="K1609" t="s">
        <v>2382</v>
      </c>
      <c r="L1609" t="s">
        <v>2380</v>
      </c>
      <c r="O1609">
        <v>36.08</v>
      </c>
      <c r="P1609" t="str">
        <f t="shared" si="129"/>
        <v>Obesity</v>
      </c>
      <c r="S1609">
        <v>4.29</v>
      </c>
      <c r="T1609" t="str">
        <f t="shared" si="126"/>
        <v>normal</v>
      </c>
      <c r="X1609">
        <v>1978</v>
      </c>
      <c r="Y1609" t="s">
        <v>30</v>
      </c>
      <c r="Z1609">
        <v>19</v>
      </c>
      <c r="AA1609" s="11" t="str">
        <f t="shared" si="127"/>
        <v>19 Dec 1978</v>
      </c>
      <c r="AD1609" s="14" t="str">
        <f t="shared" si="125"/>
        <v>19 Dec 1978</v>
      </c>
      <c r="AE1609">
        <f t="shared" ca="1" si="128"/>
        <v>47</v>
      </c>
      <c r="AH1609" s="16">
        <v>13874.89</v>
      </c>
    </row>
    <row r="1610" spans="1:34" ht="15.6" x14ac:dyDescent="0.3">
      <c r="A1610" s="1"/>
      <c r="B1610" s="1" t="s">
        <v>3990</v>
      </c>
      <c r="C1610" s="1" t="s">
        <v>7352</v>
      </c>
      <c r="D1610" t="s">
        <v>4735</v>
      </c>
      <c r="E1610" t="s">
        <v>4917</v>
      </c>
      <c r="H1610">
        <v>0</v>
      </c>
      <c r="K1610" t="s">
        <v>2382</v>
      </c>
      <c r="L1610" t="s">
        <v>2380</v>
      </c>
      <c r="O1610">
        <v>28.024999999999999</v>
      </c>
      <c r="P1610" t="str">
        <f t="shared" si="129"/>
        <v>Overweight</v>
      </c>
      <c r="S1610">
        <v>5.69</v>
      </c>
      <c r="T1610" t="str">
        <f t="shared" si="126"/>
        <v>normal</v>
      </c>
      <c r="X1610">
        <v>1959</v>
      </c>
      <c r="Y1610" t="s">
        <v>37</v>
      </c>
      <c r="Z1610">
        <v>5</v>
      </c>
      <c r="AA1610" s="11" t="str">
        <f t="shared" si="127"/>
        <v>5 Oct 1959</v>
      </c>
      <c r="AD1610" s="14" t="str">
        <f t="shared" si="125"/>
        <v>5 Oct 1959</v>
      </c>
      <c r="AE1610">
        <f t="shared" ca="1" si="128"/>
        <v>67</v>
      </c>
      <c r="AH1610" s="16">
        <v>13880.95</v>
      </c>
    </row>
    <row r="1611" spans="1:34" ht="15.6" x14ac:dyDescent="0.3">
      <c r="A1611" s="1"/>
      <c r="B1611" s="1" t="s">
        <v>3991</v>
      </c>
      <c r="C1611" s="1" t="s">
        <v>5621</v>
      </c>
      <c r="D1611" t="s">
        <v>4735</v>
      </c>
      <c r="E1611" t="s">
        <v>5849</v>
      </c>
      <c r="H1611">
        <v>0</v>
      </c>
      <c r="K1611" t="s">
        <v>2382</v>
      </c>
      <c r="L1611" t="s">
        <v>2380</v>
      </c>
      <c r="O1611">
        <v>24.32</v>
      </c>
      <c r="P1611" t="str">
        <f t="shared" si="129"/>
        <v>Normal Weight</v>
      </c>
      <c r="S1611">
        <v>5.56</v>
      </c>
      <c r="T1611" t="str">
        <f t="shared" si="126"/>
        <v>normal</v>
      </c>
      <c r="X1611">
        <v>1985</v>
      </c>
      <c r="Y1611" t="s">
        <v>20</v>
      </c>
      <c r="Z1611">
        <v>25</v>
      </c>
      <c r="AA1611" s="11" t="str">
        <f t="shared" si="127"/>
        <v>25 Sep 1985</v>
      </c>
      <c r="AD1611" s="14" t="str">
        <f t="shared" si="125"/>
        <v>25 Sep 1985</v>
      </c>
      <c r="AE1611">
        <f t="shared" ca="1" si="128"/>
        <v>41</v>
      </c>
      <c r="AH1611" s="16">
        <v>13886.4</v>
      </c>
    </row>
    <row r="1612" spans="1:34" ht="15.6" x14ac:dyDescent="0.3">
      <c r="A1612" s="1"/>
      <c r="B1612" s="1" t="s">
        <v>3992</v>
      </c>
      <c r="C1612" s="1" t="s">
        <v>7353</v>
      </c>
      <c r="D1612" t="s">
        <v>4732</v>
      </c>
      <c r="E1612" t="s">
        <v>7354</v>
      </c>
      <c r="H1612">
        <v>1</v>
      </c>
      <c r="K1612" t="s">
        <v>2382</v>
      </c>
      <c r="L1612" t="s">
        <v>2380</v>
      </c>
      <c r="O1612">
        <v>38</v>
      </c>
      <c r="P1612" t="str">
        <f t="shared" si="129"/>
        <v>Obesity</v>
      </c>
      <c r="S1612">
        <v>5.41</v>
      </c>
      <c r="T1612" t="str">
        <f t="shared" si="126"/>
        <v>normal</v>
      </c>
      <c r="X1612">
        <v>1959</v>
      </c>
      <c r="Y1612" t="s">
        <v>30</v>
      </c>
      <c r="Z1612">
        <v>29</v>
      </c>
      <c r="AA1612" s="11" t="str">
        <f t="shared" si="127"/>
        <v>29 Dec 1959</v>
      </c>
      <c r="AD1612" s="14" t="str">
        <f t="shared" si="125"/>
        <v>29 Dec 1959</v>
      </c>
      <c r="AE1612">
        <f t="shared" ca="1" si="128"/>
        <v>66</v>
      </c>
      <c r="AH1612" s="16">
        <v>13887.2</v>
      </c>
    </row>
    <row r="1613" spans="1:34" ht="15.6" x14ac:dyDescent="0.3">
      <c r="A1613" s="1"/>
      <c r="B1613" s="1" t="s">
        <v>3993</v>
      </c>
      <c r="C1613" s="1" t="s">
        <v>7355</v>
      </c>
      <c r="D1613" t="s">
        <v>4732</v>
      </c>
      <c r="E1613" t="s">
        <v>5683</v>
      </c>
      <c r="H1613">
        <v>0</v>
      </c>
      <c r="K1613" t="s">
        <v>2382</v>
      </c>
      <c r="L1613" t="s">
        <v>2380</v>
      </c>
      <c r="O1613">
        <v>31.6</v>
      </c>
      <c r="P1613" t="str">
        <f t="shared" si="129"/>
        <v>Obesity</v>
      </c>
      <c r="S1613">
        <v>10.85</v>
      </c>
      <c r="T1613" t="str">
        <f t="shared" si="126"/>
        <v>diabetes</v>
      </c>
      <c r="X1613">
        <v>1959</v>
      </c>
      <c r="Y1613" t="s">
        <v>10</v>
      </c>
      <c r="Z1613">
        <v>7</v>
      </c>
      <c r="AA1613" s="11" t="str">
        <f t="shared" si="127"/>
        <v>7 Jul 1959</v>
      </c>
      <c r="AD1613" s="14" t="str">
        <f t="shared" si="125"/>
        <v>7 Jul 1959</v>
      </c>
      <c r="AE1613">
        <f t="shared" ca="1" si="128"/>
        <v>67</v>
      </c>
      <c r="AH1613" s="16">
        <v>13887.97</v>
      </c>
    </row>
    <row r="1614" spans="1:34" ht="15.6" x14ac:dyDescent="0.3">
      <c r="A1614" s="1"/>
      <c r="B1614" s="1" t="s">
        <v>3994</v>
      </c>
      <c r="C1614" s="1" t="s">
        <v>7356</v>
      </c>
      <c r="D1614" t="s">
        <v>4732</v>
      </c>
      <c r="E1614" t="s">
        <v>6092</v>
      </c>
      <c r="H1614">
        <v>0</v>
      </c>
      <c r="K1614" t="s">
        <v>2382</v>
      </c>
      <c r="L1614" t="s">
        <v>2380</v>
      </c>
      <c r="O1614">
        <v>31.02</v>
      </c>
      <c r="P1614" t="str">
        <f t="shared" si="129"/>
        <v>Obesity</v>
      </c>
      <c r="S1614">
        <v>11.63</v>
      </c>
      <c r="T1614" t="str">
        <f t="shared" si="126"/>
        <v>diabetes</v>
      </c>
      <c r="X1614">
        <v>1962</v>
      </c>
      <c r="Y1614" t="s">
        <v>10</v>
      </c>
      <c r="Z1614">
        <v>27</v>
      </c>
      <c r="AA1614" s="11" t="str">
        <f t="shared" si="127"/>
        <v>27 Jul 1962</v>
      </c>
      <c r="AD1614" s="14" t="str">
        <f t="shared" si="125"/>
        <v>27 Jul 1962</v>
      </c>
      <c r="AE1614">
        <f t="shared" ca="1" si="128"/>
        <v>64</v>
      </c>
      <c r="AH1614" s="16">
        <v>13919.82</v>
      </c>
    </row>
    <row r="1615" spans="1:34" ht="15.6" x14ac:dyDescent="0.3">
      <c r="A1615" s="1"/>
      <c r="B1615" s="1" t="s">
        <v>3995</v>
      </c>
      <c r="C1615" s="1" t="s">
        <v>7357</v>
      </c>
      <c r="D1615" t="s">
        <v>4732</v>
      </c>
      <c r="E1615" t="s">
        <v>7358</v>
      </c>
      <c r="H1615">
        <v>1</v>
      </c>
      <c r="K1615" t="s">
        <v>2382</v>
      </c>
      <c r="L1615" t="s">
        <v>2380</v>
      </c>
      <c r="O1615">
        <v>29.26</v>
      </c>
      <c r="P1615" t="str">
        <f t="shared" si="129"/>
        <v>Overweight</v>
      </c>
      <c r="S1615">
        <v>5.68</v>
      </c>
      <c r="T1615" t="str">
        <f t="shared" si="126"/>
        <v>normal</v>
      </c>
      <c r="X1615">
        <v>1960</v>
      </c>
      <c r="Y1615" t="s">
        <v>18</v>
      </c>
      <c r="Z1615">
        <v>18</v>
      </c>
      <c r="AA1615" s="11" t="str">
        <f t="shared" si="127"/>
        <v>18 Jun 1960</v>
      </c>
      <c r="AD1615" s="14" t="str">
        <f t="shared" si="125"/>
        <v>18 Jun 1960</v>
      </c>
      <c r="AE1615">
        <f t="shared" ca="1" si="128"/>
        <v>66</v>
      </c>
      <c r="AH1615" s="16">
        <v>13937.67</v>
      </c>
    </row>
    <row r="1616" spans="1:34" ht="15.6" x14ac:dyDescent="0.3">
      <c r="A1616" s="1"/>
      <c r="B1616" s="1" t="s">
        <v>3996</v>
      </c>
      <c r="C1616" s="1" t="s">
        <v>7359</v>
      </c>
      <c r="D1616" t="s">
        <v>4732</v>
      </c>
      <c r="E1616" t="s">
        <v>5468</v>
      </c>
      <c r="H1616">
        <v>2</v>
      </c>
      <c r="K1616" t="s">
        <v>2382</v>
      </c>
      <c r="L1616" t="s">
        <v>2380</v>
      </c>
      <c r="O1616">
        <v>15.09</v>
      </c>
      <c r="P1616" t="str">
        <f t="shared" si="129"/>
        <v>Underweight</v>
      </c>
      <c r="S1616">
        <v>7.59</v>
      </c>
      <c r="T1616" t="str">
        <f t="shared" si="126"/>
        <v>diabetes</v>
      </c>
      <c r="X1616">
        <v>1959</v>
      </c>
      <c r="Y1616" t="s">
        <v>35</v>
      </c>
      <c r="Z1616">
        <v>29</v>
      </c>
      <c r="AA1616" s="11" t="str">
        <f t="shared" si="127"/>
        <v>29 Aug 1959</v>
      </c>
      <c r="AD1616" s="14" t="str">
        <f t="shared" si="125"/>
        <v>29 Aug 1959</v>
      </c>
      <c r="AE1616">
        <f t="shared" ca="1" si="128"/>
        <v>67</v>
      </c>
      <c r="AH1616" s="16">
        <v>13974.46</v>
      </c>
    </row>
    <row r="1617" spans="1:34" ht="15.6" x14ac:dyDescent="0.3">
      <c r="A1617" s="1"/>
      <c r="B1617" s="1" t="s">
        <v>3997</v>
      </c>
      <c r="C1617" s="1" t="s">
        <v>7360</v>
      </c>
      <c r="D1617" t="s">
        <v>4735</v>
      </c>
      <c r="E1617" t="s">
        <v>7361</v>
      </c>
      <c r="H1617">
        <v>0</v>
      </c>
      <c r="K1617" t="s">
        <v>2382</v>
      </c>
      <c r="L1617" t="s">
        <v>2380</v>
      </c>
      <c r="O1617">
        <v>22.63</v>
      </c>
      <c r="P1617" t="str">
        <f t="shared" si="129"/>
        <v>Normal Weight</v>
      </c>
      <c r="S1617">
        <v>5.09</v>
      </c>
      <c r="T1617" t="str">
        <f t="shared" si="126"/>
        <v>normal</v>
      </c>
      <c r="X1617">
        <v>1990</v>
      </c>
      <c r="Y1617" t="s">
        <v>10</v>
      </c>
      <c r="Z1617">
        <v>13</v>
      </c>
      <c r="AA1617" s="11" t="str">
        <f t="shared" si="127"/>
        <v>13 Jul 1990</v>
      </c>
      <c r="AD1617" s="14" t="str">
        <f t="shared" si="125"/>
        <v>13 Jul 1990</v>
      </c>
      <c r="AE1617">
        <f t="shared" ca="1" si="128"/>
        <v>36</v>
      </c>
      <c r="AH1617" s="16">
        <v>13979.45</v>
      </c>
    </row>
    <row r="1618" spans="1:34" ht="15.6" x14ac:dyDescent="0.3">
      <c r="A1618" s="1"/>
      <c r="B1618" s="1" t="s">
        <v>3998</v>
      </c>
      <c r="C1618" s="1" t="s">
        <v>7362</v>
      </c>
      <c r="D1618" t="s">
        <v>4732</v>
      </c>
      <c r="E1618" t="s">
        <v>7363</v>
      </c>
      <c r="H1618">
        <v>1</v>
      </c>
      <c r="K1618" t="s">
        <v>2382</v>
      </c>
      <c r="L1618" t="s">
        <v>2380</v>
      </c>
      <c r="O1618">
        <v>23.46</v>
      </c>
      <c r="P1618" t="str">
        <f t="shared" si="129"/>
        <v>Normal Weight</v>
      </c>
      <c r="S1618">
        <v>4.21</v>
      </c>
      <c r="T1618" t="str">
        <f t="shared" si="126"/>
        <v>normal</v>
      </c>
      <c r="X1618">
        <v>1959</v>
      </c>
      <c r="Y1618" t="s">
        <v>20</v>
      </c>
      <c r="Z1618">
        <v>6</v>
      </c>
      <c r="AA1618" s="11" t="str">
        <f t="shared" si="127"/>
        <v>6 Sep 1959</v>
      </c>
      <c r="AD1618" s="14" t="str">
        <f t="shared" si="125"/>
        <v>6 Sep 1959</v>
      </c>
      <c r="AE1618">
        <f t="shared" ca="1" si="128"/>
        <v>67</v>
      </c>
      <c r="AH1618" s="16">
        <v>13981.85</v>
      </c>
    </row>
    <row r="1619" spans="1:34" ht="15.6" x14ac:dyDescent="0.3">
      <c r="A1619" s="1"/>
      <c r="B1619" s="1" t="s">
        <v>3999</v>
      </c>
      <c r="C1619" s="1" t="s">
        <v>7364</v>
      </c>
      <c r="D1619" t="s">
        <v>4735</v>
      </c>
      <c r="E1619" t="s">
        <v>5163</v>
      </c>
      <c r="H1619">
        <v>0</v>
      </c>
      <c r="K1619" t="s">
        <v>2382</v>
      </c>
      <c r="L1619" t="s">
        <v>2380</v>
      </c>
      <c r="O1619">
        <v>22.56</v>
      </c>
      <c r="P1619" t="str">
        <f t="shared" si="129"/>
        <v>Normal Weight</v>
      </c>
      <c r="S1619">
        <v>4.34</v>
      </c>
      <c r="T1619" t="str">
        <f t="shared" si="126"/>
        <v>normal</v>
      </c>
      <c r="X1619">
        <v>1963</v>
      </c>
      <c r="Y1619" t="s">
        <v>30</v>
      </c>
      <c r="Z1619">
        <v>23</v>
      </c>
      <c r="AA1619" s="11" t="str">
        <f t="shared" si="127"/>
        <v>23 Dec 1963</v>
      </c>
      <c r="AD1619" s="14" t="str">
        <f t="shared" si="125"/>
        <v>23 Dec 1963</v>
      </c>
      <c r="AE1619">
        <f t="shared" ca="1" si="128"/>
        <v>62</v>
      </c>
      <c r="AH1619" s="16">
        <v>14001.13</v>
      </c>
    </row>
    <row r="1620" spans="1:34" ht="15.6" x14ac:dyDescent="0.3">
      <c r="A1620" s="1"/>
      <c r="B1620" s="1" t="s">
        <v>4000</v>
      </c>
      <c r="C1620" s="1" t="s">
        <v>7365</v>
      </c>
      <c r="D1620" t="s">
        <v>4732</v>
      </c>
      <c r="E1620" t="s">
        <v>4769</v>
      </c>
      <c r="H1620">
        <v>2</v>
      </c>
      <c r="K1620" t="s">
        <v>2382</v>
      </c>
      <c r="L1620" t="s">
        <v>2380</v>
      </c>
      <c r="O1620">
        <v>19.28</v>
      </c>
      <c r="P1620" t="str">
        <f t="shared" si="129"/>
        <v>Normal Weight</v>
      </c>
      <c r="S1620">
        <v>11.85</v>
      </c>
      <c r="T1620" t="str">
        <f t="shared" si="126"/>
        <v>diabetes</v>
      </c>
      <c r="X1620">
        <v>1963</v>
      </c>
      <c r="Y1620" t="s">
        <v>10</v>
      </c>
      <c r="Z1620">
        <v>6</v>
      </c>
      <c r="AA1620" s="11" t="str">
        <f t="shared" si="127"/>
        <v>6 Jul 1963</v>
      </c>
      <c r="AD1620" s="14" t="str">
        <f t="shared" si="125"/>
        <v>6 Jul 1963</v>
      </c>
      <c r="AE1620">
        <f t="shared" ca="1" si="128"/>
        <v>63</v>
      </c>
      <c r="AH1620" s="16">
        <v>14001.29</v>
      </c>
    </row>
    <row r="1621" spans="1:34" ht="15.6" x14ac:dyDescent="0.3">
      <c r="A1621" s="1"/>
      <c r="B1621" s="1" t="s">
        <v>4001</v>
      </c>
      <c r="C1621" s="1" t="s">
        <v>7366</v>
      </c>
      <c r="D1621" t="s">
        <v>4735</v>
      </c>
      <c r="E1621" t="s">
        <v>7367</v>
      </c>
      <c r="H1621">
        <v>2</v>
      </c>
      <c r="K1621" t="s">
        <v>2382</v>
      </c>
      <c r="L1621" t="s">
        <v>2380</v>
      </c>
      <c r="O1621">
        <v>15.37</v>
      </c>
      <c r="P1621" t="str">
        <f t="shared" si="129"/>
        <v>Underweight</v>
      </c>
      <c r="S1621">
        <v>9.61</v>
      </c>
      <c r="T1621" t="str">
        <f t="shared" si="126"/>
        <v>diabetes</v>
      </c>
      <c r="X1621">
        <v>1963</v>
      </c>
      <c r="Y1621" t="s">
        <v>10</v>
      </c>
      <c r="Z1621">
        <v>8</v>
      </c>
      <c r="AA1621" s="11" t="str">
        <f t="shared" si="127"/>
        <v>8 Jul 1963</v>
      </c>
      <c r="AD1621" s="14" t="str">
        <f t="shared" si="125"/>
        <v>8 Jul 1963</v>
      </c>
      <c r="AE1621">
        <f t="shared" ca="1" si="128"/>
        <v>63</v>
      </c>
      <c r="AH1621" s="16">
        <v>14007.22</v>
      </c>
    </row>
    <row r="1622" spans="1:34" ht="15.6" x14ac:dyDescent="0.3">
      <c r="A1622" s="1"/>
      <c r="B1622" s="1" t="s">
        <v>4002</v>
      </c>
      <c r="C1622" s="1" t="s">
        <v>7368</v>
      </c>
      <c r="D1622" t="s">
        <v>4732</v>
      </c>
      <c r="E1622" t="s">
        <v>6436</v>
      </c>
      <c r="H1622">
        <v>0</v>
      </c>
      <c r="K1622" t="s">
        <v>2382</v>
      </c>
      <c r="L1622" t="s">
        <v>2380</v>
      </c>
      <c r="O1622">
        <v>18.71</v>
      </c>
      <c r="P1622" t="str">
        <f t="shared" si="129"/>
        <v>Normal Weight</v>
      </c>
      <c r="S1622">
        <v>5.29</v>
      </c>
      <c r="T1622" t="str">
        <f t="shared" si="126"/>
        <v>normal</v>
      </c>
      <c r="X1622">
        <v>1960</v>
      </c>
      <c r="Y1622" t="s">
        <v>15</v>
      </c>
      <c r="Z1622">
        <v>8</v>
      </c>
      <c r="AA1622" s="11" t="str">
        <f t="shared" si="127"/>
        <v>8 Nov 1960</v>
      </c>
      <c r="AD1622" s="14" t="str">
        <f t="shared" si="125"/>
        <v>8 Nov 1960</v>
      </c>
      <c r="AE1622">
        <f t="shared" ca="1" si="128"/>
        <v>65</v>
      </c>
      <c r="AH1622" s="16">
        <v>14043.48</v>
      </c>
    </row>
    <row r="1623" spans="1:34" ht="15.6" x14ac:dyDescent="0.3">
      <c r="A1623" s="1"/>
      <c r="B1623" s="1" t="s">
        <v>4003</v>
      </c>
      <c r="C1623" s="1" t="s">
        <v>4835</v>
      </c>
      <c r="D1623" t="s">
        <v>4735</v>
      </c>
      <c r="E1623" t="s">
        <v>7369</v>
      </c>
      <c r="H1623">
        <v>0</v>
      </c>
      <c r="K1623" t="s">
        <v>2382</v>
      </c>
      <c r="L1623" t="s">
        <v>2380</v>
      </c>
      <c r="O1623">
        <v>20.61</v>
      </c>
      <c r="P1623" t="str">
        <f t="shared" si="129"/>
        <v>Normal Weight</v>
      </c>
      <c r="S1623">
        <v>6.89</v>
      </c>
      <c r="T1623" t="str">
        <f t="shared" si="126"/>
        <v>diabetes</v>
      </c>
      <c r="X1623">
        <v>1991</v>
      </c>
      <c r="Y1623" t="s">
        <v>20</v>
      </c>
      <c r="Z1623">
        <v>12</v>
      </c>
      <c r="AA1623" s="11" t="str">
        <f t="shared" si="127"/>
        <v>12 Sep 1991</v>
      </c>
      <c r="AD1623" s="14" t="str">
        <f t="shared" si="125"/>
        <v>12 Sep 1991</v>
      </c>
      <c r="AE1623">
        <f t="shared" ca="1" si="128"/>
        <v>35</v>
      </c>
      <c r="AH1623" s="16">
        <v>14081.93</v>
      </c>
    </row>
    <row r="1624" spans="1:34" ht="15.6" x14ac:dyDescent="0.3">
      <c r="A1624" s="1"/>
      <c r="B1624" s="1" t="s">
        <v>4004</v>
      </c>
      <c r="C1624" s="1" t="s">
        <v>7370</v>
      </c>
      <c r="D1624" t="s">
        <v>4732</v>
      </c>
      <c r="E1624" t="s">
        <v>7371</v>
      </c>
      <c r="H1624">
        <v>1</v>
      </c>
      <c r="K1624" t="s">
        <v>2382</v>
      </c>
      <c r="L1624" t="s">
        <v>2380</v>
      </c>
      <c r="O1624">
        <v>15.99</v>
      </c>
      <c r="P1624" t="str">
        <f t="shared" si="129"/>
        <v>Underweight</v>
      </c>
      <c r="S1624">
        <v>4.57</v>
      </c>
      <c r="T1624" t="str">
        <f t="shared" si="126"/>
        <v>normal</v>
      </c>
      <c r="X1624">
        <v>1976</v>
      </c>
      <c r="Y1624" t="s">
        <v>20</v>
      </c>
      <c r="Z1624">
        <v>26</v>
      </c>
      <c r="AA1624" s="11" t="str">
        <f t="shared" si="127"/>
        <v>26 Sep 1976</v>
      </c>
      <c r="AD1624" s="14" t="str">
        <f t="shared" si="125"/>
        <v>26 Sep 1976</v>
      </c>
      <c r="AE1624">
        <f t="shared" ca="1" si="128"/>
        <v>50</v>
      </c>
      <c r="AH1624" s="16">
        <v>14098.07</v>
      </c>
    </row>
    <row r="1625" spans="1:34" ht="15.6" x14ac:dyDescent="0.3">
      <c r="A1625" s="1"/>
      <c r="B1625" s="1" t="s">
        <v>4005</v>
      </c>
      <c r="C1625" s="1" t="s">
        <v>7372</v>
      </c>
      <c r="D1625" t="s">
        <v>4732</v>
      </c>
      <c r="E1625" t="s">
        <v>7373</v>
      </c>
      <c r="H1625">
        <v>0</v>
      </c>
      <c r="K1625" t="s">
        <v>2382</v>
      </c>
      <c r="L1625" t="s">
        <v>2380</v>
      </c>
      <c r="O1625">
        <v>33.155000000000001</v>
      </c>
      <c r="P1625" t="str">
        <f t="shared" si="129"/>
        <v>Obesity</v>
      </c>
      <c r="S1625">
        <v>4.32</v>
      </c>
      <c r="T1625" t="str">
        <f t="shared" si="126"/>
        <v>normal</v>
      </c>
      <c r="X1625">
        <v>1961</v>
      </c>
      <c r="Y1625" t="s">
        <v>18</v>
      </c>
      <c r="Z1625">
        <v>14</v>
      </c>
      <c r="AA1625" s="11" t="str">
        <f t="shared" si="127"/>
        <v>14 Jun 1961</v>
      </c>
      <c r="AD1625" s="14" t="str">
        <f t="shared" si="125"/>
        <v>14 Jun 1961</v>
      </c>
      <c r="AE1625">
        <f t="shared" ca="1" si="128"/>
        <v>65</v>
      </c>
      <c r="AH1625" s="16">
        <v>14119.62</v>
      </c>
    </row>
    <row r="1626" spans="1:34" ht="15.6" x14ac:dyDescent="0.3">
      <c r="A1626" s="1"/>
      <c r="B1626" s="1" t="s">
        <v>4006</v>
      </c>
      <c r="C1626" s="1" t="s">
        <v>7374</v>
      </c>
      <c r="D1626" t="s">
        <v>4735</v>
      </c>
      <c r="E1626" t="s">
        <v>5086</v>
      </c>
      <c r="H1626">
        <v>1</v>
      </c>
      <c r="K1626" t="s">
        <v>2382</v>
      </c>
      <c r="L1626" t="s">
        <v>2380</v>
      </c>
      <c r="O1626">
        <v>26.22</v>
      </c>
      <c r="P1626" t="str">
        <f t="shared" si="129"/>
        <v>Overweight</v>
      </c>
      <c r="S1626">
        <v>5.57</v>
      </c>
      <c r="T1626" t="str">
        <f t="shared" si="126"/>
        <v>normal</v>
      </c>
      <c r="X1626">
        <v>2004</v>
      </c>
      <c r="Y1626" t="s">
        <v>10</v>
      </c>
      <c r="Z1626">
        <v>6</v>
      </c>
      <c r="AA1626" s="11" t="str">
        <f t="shared" si="127"/>
        <v>6 Jul 2004</v>
      </c>
      <c r="AD1626" s="14" t="str">
        <f t="shared" si="125"/>
        <v>6 Jul 2004</v>
      </c>
      <c r="AE1626">
        <f t="shared" ca="1" si="128"/>
        <v>22</v>
      </c>
      <c r="AH1626" s="16">
        <v>14133.04</v>
      </c>
    </row>
    <row r="1627" spans="1:34" ht="15.6" x14ac:dyDescent="0.3">
      <c r="A1627" s="1"/>
      <c r="B1627" s="1" t="s">
        <v>4007</v>
      </c>
      <c r="C1627" s="1" t="s">
        <v>7375</v>
      </c>
      <c r="D1627" t="s">
        <v>4735</v>
      </c>
      <c r="E1627" t="s">
        <v>5819</v>
      </c>
      <c r="H1627">
        <v>1</v>
      </c>
      <c r="K1627" t="s">
        <v>2382</v>
      </c>
      <c r="L1627" t="s">
        <v>2380</v>
      </c>
      <c r="O1627">
        <v>21.85</v>
      </c>
      <c r="P1627" t="str">
        <f t="shared" si="129"/>
        <v>Normal Weight</v>
      </c>
      <c r="S1627">
        <v>5.26</v>
      </c>
      <c r="T1627" t="str">
        <f t="shared" si="126"/>
        <v>normal</v>
      </c>
      <c r="X1627">
        <v>1984</v>
      </c>
      <c r="Y1627" t="s">
        <v>10</v>
      </c>
      <c r="Z1627">
        <v>7</v>
      </c>
      <c r="AA1627" s="11" t="str">
        <f t="shared" si="127"/>
        <v>7 Jul 1984</v>
      </c>
      <c r="AD1627" s="14" t="str">
        <f t="shared" si="125"/>
        <v>7 Jul 1984</v>
      </c>
      <c r="AE1627">
        <f t="shared" ca="1" si="128"/>
        <v>42</v>
      </c>
      <c r="AH1627" s="16">
        <v>14152.46</v>
      </c>
    </row>
    <row r="1628" spans="1:34" ht="15.6" x14ac:dyDescent="0.3">
      <c r="A1628" s="1"/>
      <c r="B1628" s="1" t="s">
        <v>4008</v>
      </c>
      <c r="C1628" s="1" t="s">
        <v>7376</v>
      </c>
      <c r="D1628" t="s">
        <v>4732</v>
      </c>
      <c r="E1628" t="s">
        <v>5511</v>
      </c>
      <c r="H1628">
        <v>0</v>
      </c>
      <c r="K1628" t="s">
        <v>2382</v>
      </c>
      <c r="L1628" t="s">
        <v>2380</v>
      </c>
      <c r="O1628">
        <v>30.495000000000001</v>
      </c>
      <c r="P1628" t="str">
        <f t="shared" si="129"/>
        <v>Obesity</v>
      </c>
      <c r="S1628">
        <v>6.25</v>
      </c>
      <c r="T1628" t="str">
        <f t="shared" si="126"/>
        <v>Prediabetes</v>
      </c>
      <c r="X1628">
        <v>1968</v>
      </c>
      <c r="Y1628" t="s">
        <v>30</v>
      </c>
      <c r="Z1628">
        <v>25</v>
      </c>
      <c r="AA1628" s="11" t="str">
        <f t="shared" si="127"/>
        <v>25 Dec 1968</v>
      </c>
      <c r="AD1628" s="14" t="str">
        <f t="shared" si="125"/>
        <v>25 Dec 1968</v>
      </c>
      <c r="AE1628">
        <f t="shared" ca="1" si="128"/>
        <v>57</v>
      </c>
      <c r="AH1628" s="16">
        <v>14193.55</v>
      </c>
    </row>
    <row r="1629" spans="1:34" ht="15.6" x14ac:dyDescent="0.3">
      <c r="A1629" s="1"/>
      <c r="B1629" s="1" t="s">
        <v>4009</v>
      </c>
      <c r="C1629" s="1" t="s">
        <v>7377</v>
      </c>
      <c r="D1629" t="s">
        <v>4732</v>
      </c>
      <c r="E1629" t="s">
        <v>4907</v>
      </c>
      <c r="H1629">
        <v>0</v>
      </c>
      <c r="K1629" t="s">
        <v>2382</v>
      </c>
      <c r="L1629" t="s">
        <v>2380</v>
      </c>
      <c r="O1629">
        <v>34.104999999999997</v>
      </c>
      <c r="P1629" t="str">
        <f t="shared" si="129"/>
        <v>Obesity</v>
      </c>
      <c r="S1629">
        <v>5.67</v>
      </c>
      <c r="T1629" t="str">
        <f t="shared" si="126"/>
        <v>normal</v>
      </c>
      <c r="X1629">
        <v>1983</v>
      </c>
      <c r="Y1629" t="s">
        <v>15</v>
      </c>
      <c r="Z1629">
        <v>17</v>
      </c>
      <c r="AA1629" s="11" t="str">
        <f t="shared" si="127"/>
        <v>17 Nov 1983</v>
      </c>
      <c r="AD1629" s="14" t="str">
        <f t="shared" si="125"/>
        <v>17 Nov 1983</v>
      </c>
      <c r="AE1629">
        <f t="shared" ca="1" si="128"/>
        <v>42</v>
      </c>
      <c r="AH1629" s="16">
        <v>14209.4</v>
      </c>
    </row>
    <row r="1630" spans="1:34" ht="15.6" x14ac:dyDescent="0.3">
      <c r="A1630" s="1"/>
      <c r="B1630" s="1" t="s">
        <v>4010</v>
      </c>
      <c r="C1630" s="1" t="s">
        <v>6492</v>
      </c>
      <c r="D1630" t="s">
        <v>5613</v>
      </c>
      <c r="E1630" t="s">
        <v>7378</v>
      </c>
      <c r="H1630">
        <v>1</v>
      </c>
      <c r="K1630" t="s">
        <v>2382</v>
      </c>
      <c r="L1630" t="s">
        <v>2380</v>
      </c>
      <c r="O1630">
        <v>32.770000000000003</v>
      </c>
      <c r="P1630" t="str">
        <f t="shared" si="129"/>
        <v>Obesity</v>
      </c>
      <c r="S1630">
        <v>4.42</v>
      </c>
      <c r="T1630" t="str">
        <f t="shared" si="126"/>
        <v>normal</v>
      </c>
      <c r="X1630">
        <v>1958</v>
      </c>
      <c r="Y1630" t="s">
        <v>20</v>
      </c>
      <c r="Z1630">
        <v>21</v>
      </c>
      <c r="AA1630" s="11" t="str">
        <f t="shared" si="127"/>
        <v>21 Sep 1958</v>
      </c>
      <c r="AD1630" s="14" t="str">
        <f t="shared" si="125"/>
        <v>21 Sep 1958</v>
      </c>
      <c r="AE1630">
        <f t="shared" ca="1" si="128"/>
        <v>68</v>
      </c>
      <c r="AH1630" s="16">
        <v>14210.54</v>
      </c>
    </row>
    <row r="1631" spans="1:34" ht="15.6" x14ac:dyDescent="0.3">
      <c r="A1631" s="1"/>
      <c r="B1631" s="1" t="s">
        <v>4011</v>
      </c>
      <c r="C1631" s="1" t="s">
        <v>7379</v>
      </c>
      <c r="D1631" t="s">
        <v>4732</v>
      </c>
      <c r="E1631" t="s">
        <v>7380</v>
      </c>
      <c r="H1631">
        <v>2</v>
      </c>
      <c r="K1631" t="s">
        <v>2382</v>
      </c>
      <c r="L1631" t="s">
        <v>2380</v>
      </c>
      <c r="O1631">
        <v>16.850000000000001</v>
      </c>
      <c r="P1631" t="str">
        <f t="shared" si="129"/>
        <v>Underweight</v>
      </c>
      <c r="S1631">
        <v>11.75</v>
      </c>
      <c r="T1631" t="str">
        <f t="shared" si="126"/>
        <v>diabetes</v>
      </c>
      <c r="X1631">
        <v>1961</v>
      </c>
      <c r="Y1631" t="s">
        <v>20</v>
      </c>
      <c r="Z1631">
        <v>25</v>
      </c>
      <c r="AA1631" s="11" t="str">
        <f t="shared" si="127"/>
        <v>25 Sep 1961</v>
      </c>
      <c r="AD1631" s="14" t="str">
        <f t="shared" si="125"/>
        <v>25 Sep 1961</v>
      </c>
      <c r="AE1631">
        <f t="shared" ca="1" si="128"/>
        <v>65</v>
      </c>
      <c r="AH1631" s="16">
        <v>14235.07</v>
      </c>
    </row>
    <row r="1632" spans="1:34" ht="15.6" x14ac:dyDescent="0.3">
      <c r="A1632" s="1"/>
      <c r="B1632" s="1" t="s">
        <v>4012</v>
      </c>
      <c r="C1632" s="1" t="s">
        <v>7381</v>
      </c>
      <c r="D1632" t="s">
        <v>4735</v>
      </c>
      <c r="E1632" t="s">
        <v>4899</v>
      </c>
      <c r="H1632">
        <v>1</v>
      </c>
      <c r="K1632" t="s">
        <v>2382</v>
      </c>
      <c r="L1632" t="s">
        <v>2380</v>
      </c>
      <c r="O1632">
        <v>34.700000000000003</v>
      </c>
      <c r="P1632" t="str">
        <f t="shared" si="129"/>
        <v>Obesity</v>
      </c>
      <c r="S1632">
        <v>6.06</v>
      </c>
      <c r="T1632" t="str">
        <f t="shared" si="126"/>
        <v>Prediabetes</v>
      </c>
      <c r="X1632">
        <v>1959</v>
      </c>
      <c r="Y1632" t="s">
        <v>37</v>
      </c>
      <c r="Z1632">
        <v>10</v>
      </c>
      <c r="AA1632" s="11" t="str">
        <f t="shared" si="127"/>
        <v>10 Oct 1959</v>
      </c>
      <c r="AD1632" s="14" t="str">
        <f t="shared" si="125"/>
        <v>10 Oct 1959</v>
      </c>
      <c r="AE1632">
        <f t="shared" ca="1" si="128"/>
        <v>67</v>
      </c>
      <c r="AH1632" s="16">
        <v>14254.61</v>
      </c>
    </row>
    <row r="1633" spans="1:34" ht="15.6" x14ac:dyDescent="0.3">
      <c r="A1633" s="1"/>
      <c r="B1633" s="1" t="s">
        <v>4013</v>
      </c>
      <c r="C1633" s="1" t="s">
        <v>7382</v>
      </c>
      <c r="D1633" t="s">
        <v>4735</v>
      </c>
      <c r="E1633" t="s">
        <v>7383</v>
      </c>
      <c r="H1633">
        <v>1</v>
      </c>
      <c r="K1633" t="s">
        <v>2382</v>
      </c>
      <c r="L1633" t="s">
        <v>2380</v>
      </c>
      <c r="O1633">
        <v>37.049999999999997</v>
      </c>
      <c r="P1633" t="str">
        <f t="shared" si="129"/>
        <v>Obesity</v>
      </c>
      <c r="S1633">
        <v>5.48</v>
      </c>
      <c r="T1633" t="str">
        <f t="shared" si="126"/>
        <v>normal</v>
      </c>
      <c r="X1633">
        <v>1959</v>
      </c>
      <c r="Y1633" t="s">
        <v>15</v>
      </c>
      <c r="Z1633">
        <v>8</v>
      </c>
      <c r="AA1633" s="11" t="str">
        <f t="shared" si="127"/>
        <v>8 Nov 1959</v>
      </c>
      <c r="AD1633" s="14" t="str">
        <f t="shared" si="125"/>
        <v>8 Nov 1959</v>
      </c>
      <c r="AE1633">
        <f t="shared" ca="1" si="128"/>
        <v>66</v>
      </c>
      <c r="AH1633" s="16">
        <v>14256.19</v>
      </c>
    </row>
    <row r="1634" spans="1:34" ht="15.6" x14ac:dyDescent="0.3">
      <c r="A1634" s="1"/>
      <c r="B1634" s="1" t="s">
        <v>4014</v>
      </c>
      <c r="C1634" s="1" t="s">
        <v>7384</v>
      </c>
      <c r="D1634" t="s">
        <v>4732</v>
      </c>
      <c r="E1634" t="s">
        <v>7385</v>
      </c>
      <c r="H1634">
        <v>1</v>
      </c>
      <c r="K1634" t="s">
        <v>2382</v>
      </c>
      <c r="L1634" t="s">
        <v>2380</v>
      </c>
      <c r="O1634">
        <v>18.78</v>
      </c>
      <c r="P1634" t="str">
        <f t="shared" si="129"/>
        <v>Normal Weight</v>
      </c>
      <c r="S1634">
        <v>4.45</v>
      </c>
      <c r="T1634" t="str">
        <f t="shared" si="126"/>
        <v>normal</v>
      </c>
      <c r="X1634">
        <v>1974</v>
      </c>
      <c r="Y1634" t="s">
        <v>30</v>
      </c>
      <c r="Z1634">
        <v>26</v>
      </c>
      <c r="AA1634" s="11" t="str">
        <f t="shared" si="127"/>
        <v>26 Dec 1974</v>
      </c>
      <c r="AD1634" s="14" t="str">
        <f t="shared" si="125"/>
        <v>26 Dec 1974</v>
      </c>
      <c r="AE1634">
        <f t="shared" ca="1" si="128"/>
        <v>51</v>
      </c>
      <c r="AH1634" s="16">
        <v>14256.79</v>
      </c>
    </row>
    <row r="1635" spans="1:34" ht="15.6" x14ac:dyDescent="0.3">
      <c r="A1635" s="1"/>
      <c r="B1635" s="1" t="s">
        <v>4015</v>
      </c>
      <c r="C1635" s="1" t="s">
        <v>6482</v>
      </c>
      <c r="D1635" t="s">
        <v>4735</v>
      </c>
      <c r="E1635" t="s">
        <v>5163</v>
      </c>
      <c r="H1635">
        <v>1</v>
      </c>
      <c r="K1635" t="s">
        <v>2382</v>
      </c>
      <c r="L1635" t="s">
        <v>2380</v>
      </c>
      <c r="O1635">
        <v>28.024999999999999</v>
      </c>
      <c r="P1635" t="str">
        <f t="shared" si="129"/>
        <v>Overweight</v>
      </c>
      <c r="S1635">
        <v>5</v>
      </c>
      <c r="T1635" t="str">
        <f t="shared" si="126"/>
        <v>normal</v>
      </c>
      <c r="X1635">
        <v>1972</v>
      </c>
      <c r="Y1635" t="s">
        <v>10</v>
      </c>
      <c r="Z1635">
        <v>13</v>
      </c>
      <c r="AA1635" s="11" t="str">
        <f t="shared" si="127"/>
        <v>13 Jul 1972</v>
      </c>
      <c r="AD1635" s="14" t="str">
        <f t="shared" si="125"/>
        <v>13 Jul 1972</v>
      </c>
      <c r="AE1635">
        <f t="shared" ca="1" si="128"/>
        <v>54</v>
      </c>
      <c r="AH1635" s="16">
        <v>14258.33</v>
      </c>
    </row>
    <row r="1636" spans="1:34" ht="15.6" x14ac:dyDescent="0.3">
      <c r="A1636" s="1"/>
      <c r="B1636" s="1" t="s">
        <v>4016</v>
      </c>
      <c r="C1636" s="1" t="s">
        <v>7250</v>
      </c>
      <c r="D1636" t="s">
        <v>4735</v>
      </c>
      <c r="E1636" t="s">
        <v>7386</v>
      </c>
      <c r="H1636">
        <v>0</v>
      </c>
      <c r="K1636" t="s">
        <v>2382</v>
      </c>
      <c r="L1636" t="s">
        <v>2380</v>
      </c>
      <c r="O1636">
        <v>35.090000000000003</v>
      </c>
      <c r="P1636" t="str">
        <f t="shared" si="129"/>
        <v>Obesity</v>
      </c>
      <c r="S1636">
        <v>5.84</v>
      </c>
      <c r="T1636" t="str">
        <f t="shared" si="126"/>
        <v>Prediabetes</v>
      </c>
      <c r="X1636">
        <v>2004</v>
      </c>
      <c r="Y1636" t="s">
        <v>20</v>
      </c>
      <c r="Z1636">
        <v>6</v>
      </c>
      <c r="AA1636" s="11" t="str">
        <f t="shared" si="127"/>
        <v>6 Sep 2004</v>
      </c>
      <c r="AD1636" s="14" t="str">
        <f t="shared" si="125"/>
        <v>6 Sep 2004</v>
      </c>
      <c r="AE1636">
        <f t="shared" ca="1" si="128"/>
        <v>22</v>
      </c>
      <c r="AH1636" s="16">
        <v>14283.46</v>
      </c>
    </row>
    <row r="1637" spans="1:34" ht="15.6" x14ac:dyDescent="0.3">
      <c r="A1637" s="1"/>
      <c r="B1637" s="1" t="s">
        <v>4017</v>
      </c>
      <c r="C1637" s="1" t="s">
        <v>7387</v>
      </c>
      <c r="D1637" t="s">
        <v>4732</v>
      </c>
      <c r="E1637" t="s">
        <v>6705</v>
      </c>
      <c r="H1637">
        <v>0</v>
      </c>
      <c r="K1637" t="s">
        <v>2382</v>
      </c>
      <c r="L1637" t="s">
        <v>2380</v>
      </c>
      <c r="O1637">
        <v>34.42</v>
      </c>
      <c r="P1637" t="str">
        <f t="shared" si="129"/>
        <v>Obesity</v>
      </c>
      <c r="S1637">
        <v>5.21</v>
      </c>
      <c r="T1637" t="str">
        <f t="shared" si="126"/>
        <v>normal</v>
      </c>
      <c r="X1637">
        <v>1968</v>
      </c>
      <c r="Y1637" t="s">
        <v>30</v>
      </c>
      <c r="Z1637">
        <v>15</v>
      </c>
      <c r="AA1637" s="11" t="str">
        <f t="shared" si="127"/>
        <v>15 Dec 1968</v>
      </c>
      <c r="AD1637" s="14" t="str">
        <f t="shared" si="125"/>
        <v>15 Dec 1968</v>
      </c>
      <c r="AE1637">
        <f t="shared" ca="1" si="128"/>
        <v>57</v>
      </c>
      <c r="AH1637" s="16">
        <v>14285.9</v>
      </c>
    </row>
    <row r="1638" spans="1:34" ht="15.6" x14ac:dyDescent="0.3">
      <c r="A1638" s="1"/>
      <c r="B1638" s="1" t="s">
        <v>4018</v>
      </c>
      <c r="C1638" s="1" t="s">
        <v>7388</v>
      </c>
      <c r="D1638" t="s">
        <v>4735</v>
      </c>
      <c r="E1638" t="s">
        <v>7389</v>
      </c>
      <c r="H1638">
        <v>0</v>
      </c>
      <c r="K1638" t="s">
        <v>2382</v>
      </c>
      <c r="L1638" t="s">
        <v>2380</v>
      </c>
      <c r="O1638">
        <v>29.4</v>
      </c>
      <c r="P1638" t="str">
        <f t="shared" si="129"/>
        <v>Overweight</v>
      </c>
      <c r="S1638">
        <v>4.26</v>
      </c>
      <c r="T1638" t="str">
        <f t="shared" si="126"/>
        <v>normal</v>
      </c>
      <c r="X1638">
        <v>1958</v>
      </c>
      <c r="Y1638" t="s">
        <v>37</v>
      </c>
      <c r="Z1638">
        <v>15</v>
      </c>
      <c r="AA1638" s="11" t="str">
        <f t="shared" si="127"/>
        <v>15 Oct 1958</v>
      </c>
      <c r="AD1638" s="14" t="str">
        <f t="shared" si="125"/>
        <v>15 Oct 1958</v>
      </c>
      <c r="AE1638">
        <f t="shared" ca="1" si="128"/>
        <v>67</v>
      </c>
      <c r="AH1638" s="16">
        <v>14313.85</v>
      </c>
    </row>
    <row r="1639" spans="1:34" ht="15.6" x14ac:dyDescent="0.3">
      <c r="A1639" s="1"/>
      <c r="B1639" s="1" t="s">
        <v>4019</v>
      </c>
      <c r="C1639" s="1" t="s">
        <v>7390</v>
      </c>
      <c r="D1639" t="s">
        <v>4732</v>
      </c>
      <c r="E1639" t="s">
        <v>7391</v>
      </c>
      <c r="H1639">
        <v>0</v>
      </c>
      <c r="K1639" t="s">
        <v>2382</v>
      </c>
      <c r="L1639" t="s">
        <v>2380</v>
      </c>
      <c r="O1639">
        <v>21.31</v>
      </c>
      <c r="P1639" t="str">
        <f t="shared" si="129"/>
        <v>Normal Weight</v>
      </c>
      <c r="S1639">
        <v>4.17</v>
      </c>
      <c r="T1639" t="str">
        <f t="shared" si="126"/>
        <v>normal</v>
      </c>
      <c r="X1639">
        <v>1958</v>
      </c>
      <c r="Y1639" t="s">
        <v>10</v>
      </c>
      <c r="Z1639">
        <v>10</v>
      </c>
      <c r="AA1639" s="11" t="str">
        <f t="shared" si="127"/>
        <v>10 Jul 1958</v>
      </c>
      <c r="AD1639" s="14" t="str">
        <f t="shared" si="125"/>
        <v>10 Jul 1958</v>
      </c>
      <c r="AE1639">
        <f t="shared" ca="1" si="128"/>
        <v>68</v>
      </c>
      <c r="AH1639" s="16">
        <v>14319.03</v>
      </c>
    </row>
    <row r="1640" spans="1:34" ht="15.6" x14ac:dyDescent="0.3">
      <c r="A1640" s="1"/>
      <c r="B1640" s="1" t="s">
        <v>4020</v>
      </c>
      <c r="C1640" s="1" t="s">
        <v>7392</v>
      </c>
      <c r="D1640" t="s">
        <v>4732</v>
      </c>
      <c r="E1640" t="s">
        <v>5616</v>
      </c>
      <c r="H1640">
        <v>0</v>
      </c>
      <c r="K1640" t="s">
        <v>2382</v>
      </c>
      <c r="L1640" t="s">
        <v>2380</v>
      </c>
      <c r="O1640">
        <v>19.559999999999999</v>
      </c>
      <c r="P1640" t="str">
        <f t="shared" si="129"/>
        <v>Normal Weight</v>
      </c>
      <c r="S1640">
        <v>11.96</v>
      </c>
      <c r="T1640" t="str">
        <f t="shared" si="126"/>
        <v>diabetes</v>
      </c>
      <c r="X1640">
        <v>1969</v>
      </c>
      <c r="Y1640" t="s">
        <v>20</v>
      </c>
      <c r="Z1640">
        <v>26</v>
      </c>
      <c r="AA1640" s="11" t="str">
        <f t="shared" si="127"/>
        <v>26 Sep 1969</v>
      </c>
      <c r="AD1640" s="14" t="str">
        <f t="shared" si="125"/>
        <v>26 Sep 1969</v>
      </c>
      <c r="AE1640">
        <f t="shared" ca="1" si="128"/>
        <v>57</v>
      </c>
      <c r="AH1640" s="16">
        <v>14337.91</v>
      </c>
    </row>
    <row r="1641" spans="1:34" ht="15.6" x14ac:dyDescent="0.3">
      <c r="A1641" s="1"/>
      <c r="B1641" s="1" t="s">
        <v>4021</v>
      </c>
      <c r="C1641" s="1" t="s">
        <v>7393</v>
      </c>
      <c r="D1641" t="s">
        <v>4732</v>
      </c>
      <c r="E1641" t="s">
        <v>7394</v>
      </c>
      <c r="H1641">
        <v>1</v>
      </c>
      <c r="K1641" t="s">
        <v>2382</v>
      </c>
      <c r="L1641" t="s">
        <v>2380</v>
      </c>
      <c r="O1641">
        <v>37.335000000000001</v>
      </c>
      <c r="P1641" t="str">
        <f t="shared" si="129"/>
        <v>Obesity</v>
      </c>
      <c r="S1641">
        <v>6.26</v>
      </c>
      <c r="T1641" t="str">
        <f t="shared" si="126"/>
        <v>Prediabetes</v>
      </c>
      <c r="X1641">
        <v>1959</v>
      </c>
      <c r="Y1641" t="s">
        <v>30</v>
      </c>
      <c r="Z1641">
        <v>24</v>
      </c>
      <c r="AA1641" s="11" t="str">
        <f t="shared" si="127"/>
        <v>24 Dec 1959</v>
      </c>
      <c r="AD1641" s="14" t="str">
        <f t="shared" si="125"/>
        <v>24 Dec 1959</v>
      </c>
      <c r="AE1641">
        <f t="shared" ca="1" si="128"/>
        <v>66</v>
      </c>
      <c r="AH1641" s="16">
        <v>14349.85</v>
      </c>
    </row>
    <row r="1642" spans="1:34" ht="15.6" x14ac:dyDescent="0.3">
      <c r="A1642" s="1"/>
      <c r="B1642" s="1" t="s">
        <v>4022</v>
      </c>
      <c r="C1642" s="1" t="s">
        <v>6972</v>
      </c>
      <c r="D1642" t="s">
        <v>4732</v>
      </c>
      <c r="E1642" t="s">
        <v>7395</v>
      </c>
      <c r="H1642">
        <v>0</v>
      </c>
      <c r="K1642" t="s">
        <v>2382</v>
      </c>
      <c r="L1642" t="s">
        <v>2380</v>
      </c>
      <c r="O1642">
        <v>19.53</v>
      </c>
      <c r="P1642" t="str">
        <f t="shared" si="129"/>
        <v>Normal Weight</v>
      </c>
      <c r="S1642">
        <v>11.68</v>
      </c>
      <c r="T1642" t="str">
        <f t="shared" si="126"/>
        <v>diabetes</v>
      </c>
      <c r="X1642">
        <v>1967</v>
      </c>
      <c r="Y1642" t="s">
        <v>37</v>
      </c>
      <c r="Z1642">
        <v>10</v>
      </c>
      <c r="AA1642" s="11" t="str">
        <f t="shared" si="127"/>
        <v>10 Oct 1967</v>
      </c>
      <c r="AD1642" s="14" t="str">
        <f t="shared" si="125"/>
        <v>10 Oct 1967</v>
      </c>
      <c r="AE1642">
        <f t="shared" ca="1" si="128"/>
        <v>59</v>
      </c>
      <c r="AH1642" s="16">
        <v>14355.43</v>
      </c>
    </row>
    <row r="1643" spans="1:34" ht="15.6" x14ac:dyDescent="0.3">
      <c r="A1643" s="1"/>
      <c r="B1643" s="1" t="s">
        <v>4023</v>
      </c>
      <c r="C1643" s="1" t="s">
        <v>5194</v>
      </c>
      <c r="D1643" t="s">
        <v>4735</v>
      </c>
      <c r="E1643" t="s">
        <v>7396</v>
      </c>
      <c r="H1643">
        <v>0</v>
      </c>
      <c r="K1643" t="s">
        <v>2382</v>
      </c>
      <c r="L1643" t="s">
        <v>2380</v>
      </c>
      <c r="O1643">
        <v>34.1</v>
      </c>
      <c r="P1643" t="str">
        <f t="shared" si="129"/>
        <v>Obesity</v>
      </c>
      <c r="S1643">
        <v>5.16</v>
      </c>
      <c r="T1643" t="str">
        <f t="shared" si="126"/>
        <v>normal</v>
      </c>
      <c r="X1643">
        <v>1988</v>
      </c>
      <c r="Y1643" t="s">
        <v>15</v>
      </c>
      <c r="Z1643">
        <v>16</v>
      </c>
      <c r="AA1643" s="11" t="str">
        <f t="shared" si="127"/>
        <v>16 Nov 1988</v>
      </c>
      <c r="AD1643" s="14" t="str">
        <f t="shared" si="125"/>
        <v>16 Nov 1988</v>
      </c>
      <c r="AE1643">
        <f t="shared" ca="1" si="128"/>
        <v>37</v>
      </c>
      <c r="AH1643" s="16">
        <v>14358.36</v>
      </c>
    </row>
    <row r="1644" spans="1:34" ht="15.6" x14ac:dyDescent="0.3">
      <c r="A1644" s="1"/>
      <c r="B1644" s="1" t="s">
        <v>4024</v>
      </c>
      <c r="C1644" s="1" t="s">
        <v>7397</v>
      </c>
      <c r="D1644" t="s">
        <v>4732</v>
      </c>
      <c r="E1644" t="s">
        <v>7398</v>
      </c>
      <c r="H1644">
        <v>2</v>
      </c>
      <c r="K1644" t="s">
        <v>2382</v>
      </c>
      <c r="L1644" t="s">
        <v>2380</v>
      </c>
      <c r="O1644">
        <v>16.5</v>
      </c>
      <c r="P1644" t="str">
        <f t="shared" si="129"/>
        <v>Underweight</v>
      </c>
      <c r="S1644">
        <v>6.9</v>
      </c>
      <c r="T1644" t="str">
        <f t="shared" si="126"/>
        <v>diabetes</v>
      </c>
      <c r="X1644">
        <v>1963</v>
      </c>
      <c r="Y1644" t="s">
        <v>10</v>
      </c>
      <c r="Z1644">
        <v>16</v>
      </c>
      <c r="AA1644" s="11" t="str">
        <f t="shared" si="127"/>
        <v>16 Jul 1963</v>
      </c>
      <c r="AD1644" s="14" t="str">
        <f t="shared" si="125"/>
        <v>16 Jul 1963</v>
      </c>
      <c r="AE1644">
        <f t="shared" ca="1" si="128"/>
        <v>63</v>
      </c>
      <c r="AH1644" s="16">
        <v>14382.71</v>
      </c>
    </row>
    <row r="1645" spans="1:34" ht="15.6" x14ac:dyDescent="0.3">
      <c r="A1645" s="1"/>
      <c r="B1645" s="1" t="s">
        <v>4025</v>
      </c>
      <c r="C1645" s="1" t="s">
        <v>7399</v>
      </c>
      <c r="D1645" t="s">
        <v>4732</v>
      </c>
      <c r="E1645" t="s">
        <v>7400</v>
      </c>
      <c r="H1645">
        <v>1</v>
      </c>
      <c r="K1645" t="s">
        <v>2382</v>
      </c>
      <c r="L1645" t="s">
        <v>2380</v>
      </c>
      <c r="O1645">
        <v>30.69</v>
      </c>
      <c r="P1645" t="str">
        <f t="shared" si="129"/>
        <v>Obesity</v>
      </c>
      <c r="S1645">
        <v>4.83</v>
      </c>
      <c r="T1645" t="str">
        <f t="shared" si="126"/>
        <v>normal</v>
      </c>
      <c r="X1645">
        <v>1965</v>
      </c>
      <c r="Y1645" t="s">
        <v>18</v>
      </c>
      <c r="Z1645">
        <v>22</v>
      </c>
      <c r="AA1645" s="11" t="str">
        <f t="shared" si="127"/>
        <v>22 Jun 1965</v>
      </c>
      <c r="AD1645" s="14" t="str">
        <f t="shared" si="125"/>
        <v>22 Jun 1965</v>
      </c>
      <c r="AE1645">
        <f t="shared" ca="1" si="128"/>
        <v>61</v>
      </c>
      <c r="AH1645" s="16">
        <v>14394.4</v>
      </c>
    </row>
    <row r="1646" spans="1:34" ht="15.6" x14ac:dyDescent="0.3">
      <c r="A1646" s="1"/>
      <c r="B1646" s="1" t="s">
        <v>4026</v>
      </c>
      <c r="C1646" s="1" t="s">
        <v>5567</v>
      </c>
      <c r="D1646" t="s">
        <v>4732</v>
      </c>
      <c r="E1646" t="s">
        <v>5572</v>
      </c>
      <c r="H1646">
        <v>1</v>
      </c>
      <c r="K1646" t="s">
        <v>2382</v>
      </c>
      <c r="L1646" t="s">
        <v>2380</v>
      </c>
      <c r="O1646">
        <v>28.93</v>
      </c>
      <c r="P1646" t="str">
        <f t="shared" si="129"/>
        <v>Overweight</v>
      </c>
      <c r="S1646">
        <v>4.87</v>
      </c>
      <c r="T1646" t="str">
        <f t="shared" si="126"/>
        <v>normal</v>
      </c>
      <c r="X1646">
        <v>1958</v>
      </c>
      <c r="Y1646" t="s">
        <v>20</v>
      </c>
      <c r="Z1646">
        <v>14</v>
      </c>
      <c r="AA1646" s="11" t="str">
        <f t="shared" si="127"/>
        <v>14 Sep 1958</v>
      </c>
      <c r="AD1646" s="14" t="str">
        <f t="shared" si="125"/>
        <v>14 Sep 1958</v>
      </c>
      <c r="AE1646">
        <f t="shared" ca="1" si="128"/>
        <v>68</v>
      </c>
      <c r="AH1646" s="16">
        <v>14394.56</v>
      </c>
    </row>
    <row r="1647" spans="1:34" ht="15.6" x14ac:dyDescent="0.3">
      <c r="A1647" s="1"/>
      <c r="B1647" s="1" t="s">
        <v>4027</v>
      </c>
      <c r="C1647" s="1" t="s">
        <v>7401</v>
      </c>
      <c r="D1647" t="s">
        <v>4732</v>
      </c>
      <c r="E1647" t="s">
        <v>5665</v>
      </c>
      <c r="H1647">
        <v>0</v>
      </c>
      <c r="K1647" t="s">
        <v>2382</v>
      </c>
      <c r="L1647" t="s">
        <v>2380</v>
      </c>
      <c r="O1647">
        <v>38.9</v>
      </c>
      <c r="P1647" t="str">
        <f t="shared" si="129"/>
        <v>Obesity</v>
      </c>
      <c r="S1647">
        <v>4.28</v>
      </c>
      <c r="T1647" t="str">
        <f t="shared" si="126"/>
        <v>normal</v>
      </c>
      <c r="X1647">
        <v>1958</v>
      </c>
      <c r="Y1647" t="s">
        <v>10</v>
      </c>
      <c r="Z1647">
        <v>29</v>
      </c>
      <c r="AA1647" s="11" t="str">
        <f t="shared" si="127"/>
        <v>29 Jul 1958</v>
      </c>
      <c r="AD1647" s="14" t="str">
        <f t="shared" si="125"/>
        <v>29 Jul 1958</v>
      </c>
      <c r="AE1647">
        <f t="shared" ca="1" si="128"/>
        <v>68</v>
      </c>
      <c r="AH1647" s="16">
        <v>14410.93</v>
      </c>
    </row>
    <row r="1648" spans="1:34" ht="15.6" x14ac:dyDescent="0.3">
      <c r="A1648" s="1"/>
      <c r="B1648" s="1" t="s">
        <v>4028</v>
      </c>
      <c r="C1648" s="1" t="s">
        <v>5721</v>
      </c>
      <c r="D1648" t="s">
        <v>4735</v>
      </c>
      <c r="E1648" t="s">
        <v>5063</v>
      </c>
      <c r="H1648">
        <v>0</v>
      </c>
      <c r="K1648" t="s">
        <v>2382</v>
      </c>
      <c r="L1648" t="s">
        <v>2380</v>
      </c>
      <c r="O1648">
        <v>26.9</v>
      </c>
      <c r="P1648" t="str">
        <f t="shared" si="129"/>
        <v>Overweight</v>
      </c>
      <c r="S1648">
        <v>4.07</v>
      </c>
      <c r="T1648" t="str">
        <f t="shared" si="126"/>
        <v>normal</v>
      </c>
      <c r="X1648">
        <v>1958</v>
      </c>
      <c r="Y1648" t="s">
        <v>20</v>
      </c>
      <c r="Z1648">
        <v>20</v>
      </c>
      <c r="AA1648" s="11" t="str">
        <f t="shared" si="127"/>
        <v>20 Sep 1958</v>
      </c>
      <c r="AD1648" s="14" t="str">
        <f t="shared" si="125"/>
        <v>20 Sep 1958</v>
      </c>
      <c r="AE1648">
        <f t="shared" ca="1" si="128"/>
        <v>68</v>
      </c>
      <c r="AH1648" s="16">
        <v>14418.28</v>
      </c>
    </row>
    <row r="1649" spans="1:34" ht="15.6" x14ac:dyDescent="0.3">
      <c r="A1649" s="1"/>
      <c r="B1649" s="1" t="s">
        <v>4029</v>
      </c>
      <c r="C1649" s="1" t="s">
        <v>6112</v>
      </c>
      <c r="D1649" t="s">
        <v>4735</v>
      </c>
      <c r="E1649" t="s">
        <v>7402</v>
      </c>
      <c r="H1649">
        <v>0</v>
      </c>
      <c r="K1649" t="s">
        <v>2382</v>
      </c>
      <c r="L1649" t="s">
        <v>2380</v>
      </c>
      <c r="O1649">
        <v>24.86</v>
      </c>
      <c r="P1649" t="str">
        <f t="shared" si="129"/>
        <v>Normal Weight</v>
      </c>
      <c r="S1649">
        <v>6.23</v>
      </c>
      <c r="T1649" t="str">
        <f t="shared" si="126"/>
        <v>Prediabetes</v>
      </c>
      <c r="X1649">
        <v>1999</v>
      </c>
      <c r="Y1649" t="s">
        <v>35</v>
      </c>
      <c r="Z1649">
        <v>10</v>
      </c>
      <c r="AA1649" s="11" t="str">
        <f t="shared" si="127"/>
        <v>10 Aug 1999</v>
      </c>
      <c r="AD1649" s="14" t="str">
        <f t="shared" si="125"/>
        <v>10 Aug 1999</v>
      </c>
      <c r="AE1649">
        <f t="shared" ca="1" si="128"/>
        <v>27</v>
      </c>
      <c r="AH1649" s="16">
        <v>14426.07</v>
      </c>
    </row>
    <row r="1650" spans="1:34" ht="15.6" x14ac:dyDescent="0.3">
      <c r="A1650" s="1"/>
      <c r="B1650" s="1" t="s">
        <v>4030</v>
      </c>
      <c r="C1650" s="1" t="s">
        <v>7403</v>
      </c>
      <c r="D1650" t="s">
        <v>5613</v>
      </c>
      <c r="E1650" t="s">
        <v>6826</v>
      </c>
      <c r="H1650">
        <v>1</v>
      </c>
      <c r="K1650" t="s">
        <v>2382</v>
      </c>
      <c r="L1650" t="s">
        <v>2380</v>
      </c>
      <c r="O1650">
        <v>39.14</v>
      </c>
      <c r="P1650" t="str">
        <f t="shared" si="129"/>
        <v>Obesity</v>
      </c>
      <c r="S1650">
        <v>6.24</v>
      </c>
      <c r="T1650" t="str">
        <f t="shared" si="126"/>
        <v>Prediabetes</v>
      </c>
      <c r="X1650">
        <v>1967</v>
      </c>
      <c r="Y1650" t="s">
        <v>35</v>
      </c>
      <c r="Z1650">
        <v>15</v>
      </c>
      <c r="AA1650" s="11" t="str">
        <f t="shared" si="127"/>
        <v>15 Aug 1967</v>
      </c>
      <c r="AD1650" s="14" t="str">
        <f t="shared" si="125"/>
        <v>15 Aug 1967</v>
      </c>
      <c r="AE1650">
        <f t="shared" ca="1" si="128"/>
        <v>59</v>
      </c>
      <c r="AH1650" s="16">
        <v>14426.66</v>
      </c>
    </row>
    <row r="1651" spans="1:34" ht="15.6" x14ac:dyDescent="0.3">
      <c r="A1651" s="1"/>
      <c r="B1651" s="1" t="s">
        <v>4031</v>
      </c>
      <c r="C1651" s="1" t="s">
        <v>7404</v>
      </c>
      <c r="D1651" t="s">
        <v>4735</v>
      </c>
      <c r="E1651" t="s">
        <v>5071</v>
      </c>
      <c r="H1651">
        <v>1</v>
      </c>
      <c r="K1651" t="s">
        <v>2382</v>
      </c>
      <c r="L1651" t="s">
        <v>2380</v>
      </c>
      <c r="O1651">
        <v>39.799999999999997</v>
      </c>
      <c r="P1651" t="str">
        <f t="shared" si="129"/>
        <v>Obesity</v>
      </c>
      <c r="S1651">
        <v>6.17</v>
      </c>
      <c r="T1651" t="str">
        <f t="shared" si="126"/>
        <v>Prediabetes</v>
      </c>
      <c r="X1651">
        <v>1967</v>
      </c>
      <c r="Y1651" t="s">
        <v>15</v>
      </c>
      <c r="Z1651">
        <v>4</v>
      </c>
      <c r="AA1651" s="11" t="str">
        <f t="shared" si="127"/>
        <v>4 Nov 1967</v>
      </c>
      <c r="AD1651" s="14" t="str">
        <f t="shared" si="125"/>
        <v>4 Nov 1967</v>
      </c>
      <c r="AE1651">
        <f t="shared" ca="1" si="128"/>
        <v>58</v>
      </c>
      <c r="AH1651" s="16">
        <v>14427.63</v>
      </c>
    </row>
    <row r="1652" spans="1:34" ht="15.6" x14ac:dyDescent="0.3">
      <c r="A1652" s="1"/>
      <c r="B1652" s="1" t="s">
        <v>4032</v>
      </c>
      <c r="C1652" s="1" t="s">
        <v>7405</v>
      </c>
      <c r="D1652" t="s">
        <v>4735</v>
      </c>
      <c r="E1652" t="s">
        <v>5195</v>
      </c>
      <c r="H1652">
        <v>1</v>
      </c>
      <c r="K1652" t="s">
        <v>2382</v>
      </c>
      <c r="L1652" t="s">
        <v>2380</v>
      </c>
      <c r="O1652">
        <v>34.32</v>
      </c>
      <c r="P1652" t="str">
        <f t="shared" si="129"/>
        <v>Obesity</v>
      </c>
      <c r="S1652">
        <v>5.16</v>
      </c>
      <c r="T1652" t="str">
        <f t="shared" si="126"/>
        <v>normal</v>
      </c>
      <c r="X1652">
        <v>1959</v>
      </c>
      <c r="Y1652" t="s">
        <v>18</v>
      </c>
      <c r="Z1652">
        <v>29</v>
      </c>
      <c r="AA1652" s="11" t="str">
        <f t="shared" si="127"/>
        <v>29 Jun 1959</v>
      </c>
      <c r="AD1652" s="14" t="str">
        <f t="shared" si="125"/>
        <v>29 Jun 1959</v>
      </c>
      <c r="AE1652">
        <f t="shared" ca="1" si="128"/>
        <v>67</v>
      </c>
      <c r="AH1652" s="16">
        <v>14449.85</v>
      </c>
    </row>
    <row r="1653" spans="1:34" ht="15.6" x14ac:dyDescent="0.3">
      <c r="A1653" s="1"/>
      <c r="B1653" s="1" t="s">
        <v>4033</v>
      </c>
      <c r="C1653" s="1" t="s">
        <v>5194</v>
      </c>
      <c r="D1653" t="s">
        <v>4732</v>
      </c>
      <c r="E1653" t="s">
        <v>4769</v>
      </c>
      <c r="H1653">
        <v>0</v>
      </c>
      <c r="K1653" t="s">
        <v>2382</v>
      </c>
      <c r="L1653" t="s">
        <v>2380</v>
      </c>
      <c r="O1653">
        <v>32.51</v>
      </c>
      <c r="P1653" t="str">
        <f t="shared" si="129"/>
        <v>Obesity</v>
      </c>
      <c r="S1653">
        <v>4.3</v>
      </c>
      <c r="T1653" t="str">
        <f t="shared" si="126"/>
        <v>normal</v>
      </c>
      <c r="X1653">
        <v>1959</v>
      </c>
      <c r="Y1653" t="s">
        <v>35</v>
      </c>
      <c r="Z1653">
        <v>3</v>
      </c>
      <c r="AA1653" s="11" t="str">
        <f t="shared" si="127"/>
        <v>3 Aug 1959</v>
      </c>
      <c r="AD1653" s="14" t="str">
        <f t="shared" si="125"/>
        <v>3 Aug 1959</v>
      </c>
      <c r="AE1653">
        <f t="shared" ca="1" si="128"/>
        <v>67</v>
      </c>
      <c r="AH1653" s="16">
        <v>14451.84</v>
      </c>
    </row>
    <row r="1654" spans="1:34" ht="15.6" x14ac:dyDescent="0.3">
      <c r="A1654" s="1"/>
      <c r="B1654" s="1" t="s">
        <v>4034</v>
      </c>
      <c r="C1654" s="1" t="s">
        <v>7406</v>
      </c>
      <c r="D1654" t="s">
        <v>5613</v>
      </c>
      <c r="E1654" t="s">
        <v>4925</v>
      </c>
      <c r="H1654">
        <v>1</v>
      </c>
      <c r="K1654" t="s">
        <v>2382</v>
      </c>
      <c r="L1654" t="s">
        <v>2380</v>
      </c>
      <c r="O1654">
        <v>30.71</v>
      </c>
      <c r="P1654" t="str">
        <f t="shared" si="129"/>
        <v>Obesity</v>
      </c>
      <c r="S1654">
        <v>6.14</v>
      </c>
      <c r="T1654" t="str">
        <f t="shared" si="126"/>
        <v>Prediabetes</v>
      </c>
      <c r="X1654">
        <v>1996</v>
      </c>
      <c r="Y1654" t="s">
        <v>15</v>
      </c>
      <c r="Z1654">
        <v>10</v>
      </c>
      <c r="AA1654" s="11" t="str">
        <f t="shared" si="127"/>
        <v>10 Nov 1996</v>
      </c>
      <c r="AD1654" s="14" t="str">
        <f t="shared" si="125"/>
        <v>10 Nov 1996</v>
      </c>
      <c r="AE1654">
        <f t="shared" ca="1" si="128"/>
        <v>29</v>
      </c>
      <c r="AH1654" s="16">
        <v>14455.64</v>
      </c>
    </row>
    <row r="1655" spans="1:34" ht="15.6" x14ac:dyDescent="0.3">
      <c r="A1655" s="1"/>
      <c r="B1655" s="1" t="s">
        <v>4035</v>
      </c>
      <c r="C1655" s="1" t="s">
        <v>7407</v>
      </c>
      <c r="D1655" t="s">
        <v>4735</v>
      </c>
      <c r="E1655" t="s">
        <v>7408</v>
      </c>
      <c r="H1655">
        <v>1</v>
      </c>
      <c r="K1655" t="s">
        <v>2382</v>
      </c>
      <c r="L1655" t="s">
        <v>2380</v>
      </c>
      <c r="O1655">
        <v>28.9</v>
      </c>
      <c r="P1655" t="str">
        <f t="shared" si="129"/>
        <v>Overweight</v>
      </c>
      <c r="S1655">
        <v>5.36</v>
      </c>
      <c r="T1655" t="str">
        <f t="shared" si="126"/>
        <v>normal</v>
      </c>
      <c r="X1655">
        <v>1976</v>
      </c>
      <c r="Y1655" t="s">
        <v>15</v>
      </c>
      <c r="Z1655">
        <v>27</v>
      </c>
      <c r="AA1655" s="11" t="str">
        <f t="shared" si="127"/>
        <v>27 Nov 1976</v>
      </c>
      <c r="AD1655" s="14" t="str">
        <f t="shared" si="125"/>
        <v>27 Nov 1976</v>
      </c>
      <c r="AE1655">
        <f t="shared" ca="1" si="128"/>
        <v>49</v>
      </c>
      <c r="AH1655" s="16">
        <v>14470.01</v>
      </c>
    </row>
    <row r="1656" spans="1:34" ht="15.6" x14ac:dyDescent="0.3">
      <c r="A1656" s="1"/>
      <c r="B1656" s="1" t="s">
        <v>4036</v>
      </c>
      <c r="C1656" s="1" t="s">
        <v>7409</v>
      </c>
      <c r="D1656" t="s">
        <v>4732</v>
      </c>
      <c r="E1656" t="s">
        <v>7410</v>
      </c>
      <c r="H1656">
        <v>0</v>
      </c>
      <c r="K1656" t="s">
        <v>2382</v>
      </c>
      <c r="L1656" t="s">
        <v>2380</v>
      </c>
      <c r="O1656">
        <v>36.19</v>
      </c>
      <c r="P1656" t="str">
        <f t="shared" si="129"/>
        <v>Obesity</v>
      </c>
      <c r="S1656">
        <v>4.3</v>
      </c>
      <c r="T1656" t="str">
        <f t="shared" si="126"/>
        <v>normal</v>
      </c>
      <c r="X1656">
        <v>1959</v>
      </c>
      <c r="Y1656" t="s">
        <v>15</v>
      </c>
      <c r="Z1656">
        <v>20</v>
      </c>
      <c r="AA1656" s="11" t="str">
        <f t="shared" si="127"/>
        <v>20 Nov 1959</v>
      </c>
      <c r="AD1656" s="14" t="str">
        <f t="shared" si="125"/>
        <v>20 Nov 1959</v>
      </c>
      <c r="AE1656">
        <f t="shared" ca="1" si="128"/>
        <v>66</v>
      </c>
      <c r="AH1656" s="16">
        <v>14474.68</v>
      </c>
    </row>
    <row r="1657" spans="1:34" ht="15.6" x14ac:dyDescent="0.3">
      <c r="A1657" s="1"/>
      <c r="B1657" s="1" t="s">
        <v>4037</v>
      </c>
      <c r="C1657" s="1" t="s">
        <v>7411</v>
      </c>
      <c r="D1657" t="s">
        <v>4732</v>
      </c>
      <c r="E1657" t="s">
        <v>5622</v>
      </c>
      <c r="H1657">
        <v>0</v>
      </c>
      <c r="K1657" t="s">
        <v>2382</v>
      </c>
      <c r="L1657" t="s">
        <v>2380</v>
      </c>
      <c r="O1657">
        <v>29.6</v>
      </c>
      <c r="P1657" t="str">
        <f t="shared" si="129"/>
        <v>Overweight</v>
      </c>
      <c r="S1657">
        <v>4.09</v>
      </c>
      <c r="T1657" t="str">
        <f t="shared" si="126"/>
        <v>normal</v>
      </c>
      <c r="X1657">
        <v>1979</v>
      </c>
      <c r="Y1657" t="s">
        <v>37</v>
      </c>
      <c r="Z1657">
        <v>20</v>
      </c>
      <c r="AA1657" s="11" t="str">
        <f t="shared" si="127"/>
        <v>20 Oct 1979</v>
      </c>
      <c r="AD1657" s="14" t="str">
        <f t="shared" si="125"/>
        <v>20 Oct 1979</v>
      </c>
      <c r="AE1657">
        <f t="shared" ca="1" si="128"/>
        <v>46</v>
      </c>
      <c r="AH1657" s="16">
        <v>14478.33</v>
      </c>
    </row>
    <row r="1658" spans="1:34" ht="15.6" x14ac:dyDescent="0.3">
      <c r="A1658" s="1"/>
      <c r="B1658" s="1" t="s">
        <v>4038</v>
      </c>
      <c r="C1658" s="1" t="s">
        <v>7412</v>
      </c>
      <c r="D1658" t="s">
        <v>4735</v>
      </c>
      <c r="E1658" t="s">
        <v>7413</v>
      </c>
      <c r="H1658">
        <v>1</v>
      </c>
      <c r="K1658" t="s">
        <v>2382</v>
      </c>
      <c r="L1658" t="s">
        <v>2380</v>
      </c>
      <c r="O1658">
        <v>30.95</v>
      </c>
      <c r="P1658" t="str">
        <f t="shared" si="129"/>
        <v>Obesity</v>
      </c>
      <c r="S1658">
        <v>6.27</v>
      </c>
      <c r="T1658" t="str">
        <f t="shared" si="126"/>
        <v>Prediabetes</v>
      </c>
      <c r="X1658">
        <v>1989</v>
      </c>
      <c r="Y1658" t="s">
        <v>10</v>
      </c>
      <c r="Z1658">
        <v>22</v>
      </c>
      <c r="AA1658" s="11" t="str">
        <f t="shared" si="127"/>
        <v>22 Jul 1989</v>
      </c>
      <c r="AD1658" s="14" t="str">
        <f t="shared" si="125"/>
        <v>22 Jul 1989</v>
      </c>
      <c r="AE1658">
        <f t="shared" ca="1" si="128"/>
        <v>37</v>
      </c>
      <c r="AH1658" s="16">
        <v>14507.46</v>
      </c>
    </row>
    <row r="1659" spans="1:34" ht="15.6" x14ac:dyDescent="0.3">
      <c r="A1659" s="1"/>
      <c r="B1659" s="1" t="s">
        <v>4039</v>
      </c>
      <c r="C1659" s="1" t="s">
        <v>7414</v>
      </c>
      <c r="D1659" t="s">
        <v>4735</v>
      </c>
      <c r="E1659" t="s">
        <v>7415</v>
      </c>
      <c r="H1659">
        <v>1</v>
      </c>
      <c r="K1659" t="s">
        <v>2382</v>
      </c>
      <c r="L1659" t="s">
        <v>2380</v>
      </c>
      <c r="O1659">
        <v>19.95</v>
      </c>
      <c r="P1659" t="str">
        <f t="shared" si="129"/>
        <v>Normal Weight</v>
      </c>
      <c r="S1659">
        <v>5.39</v>
      </c>
      <c r="T1659" t="str">
        <f t="shared" si="126"/>
        <v>normal</v>
      </c>
      <c r="X1659">
        <v>1989</v>
      </c>
      <c r="Y1659" t="s">
        <v>10</v>
      </c>
      <c r="Z1659">
        <v>14</v>
      </c>
      <c r="AA1659" s="11" t="str">
        <f t="shared" si="127"/>
        <v>14 Jul 1989</v>
      </c>
      <c r="AD1659" s="14" t="str">
        <f t="shared" si="125"/>
        <v>14 Jul 1989</v>
      </c>
      <c r="AE1659">
        <f t="shared" ca="1" si="128"/>
        <v>37</v>
      </c>
      <c r="AH1659" s="16">
        <v>14547.26</v>
      </c>
    </row>
    <row r="1660" spans="1:34" ht="15.6" x14ac:dyDescent="0.3">
      <c r="A1660" s="1"/>
      <c r="B1660" s="1" t="s">
        <v>4040</v>
      </c>
      <c r="C1660" s="1" t="s">
        <v>7416</v>
      </c>
      <c r="D1660" t="s">
        <v>4735</v>
      </c>
      <c r="E1660" t="s">
        <v>5019</v>
      </c>
      <c r="H1660">
        <v>0</v>
      </c>
      <c r="K1660" t="s">
        <v>2382</v>
      </c>
      <c r="L1660" t="s">
        <v>2380</v>
      </c>
      <c r="O1660">
        <v>23.65</v>
      </c>
      <c r="P1660" t="str">
        <f t="shared" si="129"/>
        <v>Normal Weight</v>
      </c>
      <c r="S1660">
        <v>5.75</v>
      </c>
      <c r="T1660" t="str">
        <f t="shared" si="126"/>
        <v>Prediabetes</v>
      </c>
      <c r="X1660">
        <v>1998</v>
      </c>
      <c r="Y1660" t="s">
        <v>20</v>
      </c>
      <c r="Z1660">
        <v>12</v>
      </c>
      <c r="AA1660" s="11" t="str">
        <f t="shared" si="127"/>
        <v>12 Sep 1998</v>
      </c>
      <c r="AD1660" s="14" t="str">
        <f t="shared" si="125"/>
        <v>12 Sep 1998</v>
      </c>
      <c r="AE1660">
        <f t="shared" ca="1" si="128"/>
        <v>28</v>
      </c>
      <c r="AH1660" s="16">
        <v>14571.89</v>
      </c>
    </row>
    <row r="1661" spans="1:34" ht="15.6" x14ac:dyDescent="0.3">
      <c r="A1661" s="1"/>
      <c r="B1661" s="1" t="s">
        <v>4041</v>
      </c>
      <c r="C1661" s="1" t="s">
        <v>5990</v>
      </c>
      <c r="D1661" t="s">
        <v>4732</v>
      </c>
      <c r="E1661" t="s">
        <v>7417</v>
      </c>
      <c r="H1661">
        <v>1</v>
      </c>
      <c r="K1661" t="s">
        <v>2382</v>
      </c>
      <c r="L1661" t="s">
        <v>2380</v>
      </c>
      <c r="O1661">
        <v>43.34</v>
      </c>
      <c r="P1661" t="str">
        <f t="shared" si="129"/>
        <v>Obesity</v>
      </c>
      <c r="S1661">
        <v>4.91</v>
      </c>
      <c r="T1661" t="str">
        <f t="shared" si="126"/>
        <v>normal</v>
      </c>
      <c r="X1661">
        <v>1962</v>
      </c>
      <c r="Y1661" t="s">
        <v>30</v>
      </c>
      <c r="Z1661">
        <v>3</v>
      </c>
      <c r="AA1661" s="11" t="str">
        <f t="shared" si="127"/>
        <v>3 Dec 1962</v>
      </c>
      <c r="AD1661" s="14" t="str">
        <f t="shared" si="125"/>
        <v>3 Dec 1962</v>
      </c>
      <c r="AE1661">
        <f t="shared" ca="1" si="128"/>
        <v>63</v>
      </c>
      <c r="AH1661" s="16">
        <v>14574.64</v>
      </c>
    </row>
    <row r="1662" spans="1:34" ht="15.6" x14ac:dyDescent="0.3">
      <c r="A1662" s="1"/>
      <c r="B1662" s="1" t="s">
        <v>4042</v>
      </c>
      <c r="C1662" s="1" t="s">
        <v>7418</v>
      </c>
      <c r="D1662" t="s">
        <v>5613</v>
      </c>
      <c r="E1662" t="s">
        <v>7419</v>
      </c>
      <c r="H1662">
        <v>1</v>
      </c>
      <c r="K1662" t="s">
        <v>2382</v>
      </c>
      <c r="L1662" t="s">
        <v>2380</v>
      </c>
      <c r="O1662">
        <v>31.98</v>
      </c>
      <c r="P1662" t="str">
        <f t="shared" si="129"/>
        <v>Obesity</v>
      </c>
      <c r="S1662">
        <v>4.46</v>
      </c>
      <c r="T1662" t="str">
        <f t="shared" si="126"/>
        <v>normal</v>
      </c>
      <c r="X1662">
        <v>1963</v>
      </c>
      <c r="Y1662" t="s">
        <v>37</v>
      </c>
      <c r="Z1662">
        <v>14</v>
      </c>
      <c r="AA1662" s="11" t="str">
        <f t="shared" si="127"/>
        <v>14 Oct 1963</v>
      </c>
      <c r="AD1662" s="14" t="str">
        <f t="shared" si="125"/>
        <v>14 Oct 1963</v>
      </c>
      <c r="AE1662">
        <f t="shared" ca="1" si="128"/>
        <v>63</v>
      </c>
      <c r="AH1662" s="16">
        <v>14590.63</v>
      </c>
    </row>
    <row r="1663" spans="1:34" ht="15.6" x14ac:dyDescent="0.3">
      <c r="A1663" s="1"/>
      <c r="B1663" s="1" t="s">
        <v>4043</v>
      </c>
      <c r="C1663" s="1" t="s">
        <v>6317</v>
      </c>
      <c r="D1663" t="s">
        <v>4732</v>
      </c>
      <c r="E1663" t="s">
        <v>4733</v>
      </c>
      <c r="H1663">
        <v>1</v>
      </c>
      <c r="K1663" t="s">
        <v>2382</v>
      </c>
      <c r="L1663" t="s">
        <v>2380</v>
      </c>
      <c r="O1663">
        <v>35.86</v>
      </c>
      <c r="P1663" t="str">
        <f t="shared" si="129"/>
        <v>Obesity</v>
      </c>
      <c r="S1663">
        <v>6.22</v>
      </c>
      <c r="T1663" t="str">
        <f t="shared" si="126"/>
        <v>Prediabetes</v>
      </c>
      <c r="X1663">
        <v>1967</v>
      </c>
      <c r="Y1663" t="s">
        <v>10</v>
      </c>
      <c r="Z1663">
        <v>18</v>
      </c>
      <c r="AA1663" s="11" t="str">
        <f t="shared" si="127"/>
        <v>18 Jul 1967</v>
      </c>
      <c r="AD1663" s="14" t="str">
        <f t="shared" si="125"/>
        <v>18 Jul 1967</v>
      </c>
      <c r="AE1663">
        <f t="shared" ca="1" si="128"/>
        <v>59</v>
      </c>
      <c r="AH1663" s="16">
        <v>14600.62</v>
      </c>
    </row>
    <row r="1664" spans="1:34" ht="15.6" x14ac:dyDescent="0.3">
      <c r="A1664" s="1"/>
      <c r="B1664" s="1" t="s">
        <v>4044</v>
      </c>
      <c r="C1664" s="1" t="s">
        <v>7420</v>
      </c>
      <c r="D1664" t="s">
        <v>4735</v>
      </c>
      <c r="E1664" t="s">
        <v>7421</v>
      </c>
      <c r="H1664">
        <v>0</v>
      </c>
      <c r="K1664" t="s">
        <v>2382</v>
      </c>
      <c r="L1664" t="s">
        <v>2380</v>
      </c>
      <c r="O1664">
        <v>15.2</v>
      </c>
      <c r="P1664" t="str">
        <f t="shared" si="129"/>
        <v>Underweight</v>
      </c>
      <c r="S1664">
        <v>8.82</v>
      </c>
      <c r="T1664" t="str">
        <f t="shared" si="126"/>
        <v>diabetes</v>
      </c>
      <c r="X1664">
        <v>1965</v>
      </c>
      <c r="Y1664" t="s">
        <v>15</v>
      </c>
      <c r="Z1664">
        <v>8</v>
      </c>
      <c r="AA1664" s="11" t="str">
        <f t="shared" si="127"/>
        <v>8 Nov 1965</v>
      </c>
      <c r="AD1664" s="14" t="str">
        <f t="shared" si="125"/>
        <v>8 Nov 1965</v>
      </c>
      <c r="AE1664">
        <f t="shared" ca="1" si="128"/>
        <v>60</v>
      </c>
      <c r="AH1664" s="16">
        <v>14612.33</v>
      </c>
    </row>
    <row r="1665" spans="1:34" ht="15.6" x14ac:dyDescent="0.3">
      <c r="A1665" s="1"/>
      <c r="B1665" s="1" t="s">
        <v>4045</v>
      </c>
      <c r="C1665" s="1" t="s">
        <v>7422</v>
      </c>
      <c r="D1665" t="s">
        <v>5613</v>
      </c>
      <c r="E1665" t="s">
        <v>7423</v>
      </c>
      <c r="H1665">
        <v>0</v>
      </c>
      <c r="K1665" t="s">
        <v>2382</v>
      </c>
      <c r="L1665" t="s">
        <v>2380</v>
      </c>
      <c r="O1665">
        <v>37.200000000000003</v>
      </c>
      <c r="P1665" t="str">
        <f t="shared" si="129"/>
        <v>Obesity</v>
      </c>
      <c r="S1665">
        <v>10.14</v>
      </c>
      <c r="T1665" t="str">
        <f t="shared" si="126"/>
        <v>diabetes</v>
      </c>
      <c r="X1665">
        <v>1991</v>
      </c>
      <c r="Y1665" t="s">
        <v>35</v>
      </c>
      <c r="Z1665">
        <v>21</v>
      </c>
      <c r="AA1665" s="11" t="str">
        <f t="shared" si="127"/>
        <v>21 Aug 1991</v>
      </c>
      <c r="AD1665" s="14" t="str">
        <f t="shared" si="125"/>
        <v>21 Aug 1991</v>
      </c>
      <c r="AE1665">
        <f t="shared" ca="1" si="128"/>
        <v>35</v>
      </c>
      <c r="AH1665" s="16">
        <v>14630.52</v>
      </c>
    </row>
    <row r="1666" spans="1:34" ht="15.6" x14ac:dyDescent="0.3">
      <c r="A1666" s="1"/>
      <c r="B1666" s="1" t="s">
        <v>4046</v>
      </c>
      <c r="C1666" s="1" t="s">
        <v>7424</v>
      </c>
      <c r="D1666" t="s">
        <v>4735</v>
      </c>
      <c r="E1666" t="s">
        <v>5173</v>
      </c>
      <c r="H1666">
        <v>2</v>
      </c>
      <c r="K1666" t="s">
        <v>2382</v>
      </c>
      <c r="L1666" t="s">
        <v>2380</v>
      </c>
      <c r="O1666">
        <v>17.91</v>
      </c>
      <c r="P1666" t="str">
        <f t="shared" si="129"/>
        <v>Underweight</v>
      </c>
      <c r="S1666">
        <v>4.66</v>
      </c>
      <c r="T1666" t="str">
        <f t="shared" si="126"/>
        <v>normal</v>
      </c>
      <c r="X1666">
        <v>1967</v>
      </c>
      <c r="Y1666" t="s">
        <v>20</v>
      </c>
      <c r="Z1666">
        <v>1</v>
      </c>
      <c r="AA1666" s="11" t="str">
        <f t="shared" si="127"/>
        <v>1 Sep 1967</v>
      </c>
      <c r="AD1666" s="14" t="str">
        <f t="shared" ref="AD1666:AD1729" si="130">CONCATENATE(Z1666," ",Y1666," ",X1666)</f>
        <v>1 Sep 1967</v>
      </c>
      <c r="AE1666">
        <f t="shared" ca="1" si="128"/>
        <v>59</v>
      </c>
      <c r="AH1666" s="16">
        <v>14640.35</v>
      </c>
    </row>
    <row r="1667" spans="1:34" ht="15.6" x14ac:dyDescent="0.3">
      <c r="A1667" s="1"/>
      <c r="B1667" s="1" t="s">
        <v>4047</v>
      </c>
      <c r="C1667" s="1" t="s">
        <v>7425</v>
      </c>
      <c r="D1667" t="s">
        <v>4732</v>
      </c>
      <c r="E1667" t="s">
        <v>7426</v>
      </c>
      <c r="H1667">
        <v>0</v>
      </c>
      <c r="K1667" t="s">
        <v>2382</v>
      </c>
      <c r="L1667" t="s">
        <v>2380</v>
      </c>
      <c r="O1667">
        <v>20.76</v>
      </c>
      <c r="P1667" t="str">
        <f t="shared" si="129"/>
        <v>Normal Weight</v>
      </c>
      <c r="S1667">
        <v>6.26</v>
      </c>
      <c r="T1667" t="str">
        <f t="shared" si="126"/>
        <v>Prediabetes</v>
      </c>
      <c r="X1667">
        <v>1981</v>
      </c>
      <c r="Y1667" t="s">
        <v>15</v>
      </c>
      <c r="Z1667">
        <v>13</v>
      </c>
      <c r="AA1667" s="11" t="str">
        <f t="shared" si="127"/>
        <v>13 Nov 1981</v>
      </c>
      <c r="AD1667" s="14" t="str">
        <f t="shared" si="130"/>
        <v>13 Nov 1981</v>
      </c>
      <c r="AE1667">
        <f t="shared" ca="1" si="128"/>
        <v>44</v>
      </c>
      <c r="AH1667" s="16">
        <v>14657.2</v>
      </c>
    </row>
    <row r="1668" spans="1:34" ht="15.6" x14ac:dyDescent="0.3">
      <c r="A1668" s="1"/>
      <c r="B1668" s="1" t="s">
        <v>4048</v>
      </c>
      <c r="C1668" s="1" t="s">
        <v>7427</v>
      </c>
      <c r="D1668" t="s">
        <v>4735</v>
      </c>
      <c r="E1668" t="s">
        <v>7428</v>
      </c>
      <c r="H1668">
        <v>1</v>
      </c>
      <c r="K1668" t="s">
        <v>2382</v>
      </c>
      <c r="L1668" t="s">
        <v>2380</v>
      </c>
      <c r="O1668">
        <v>38.99</v>
      </c>
      <c r="P1668" t="str">
        <f t="shared" si="129"/>
        <v>Obesity</v>
      </c>
      <c r="S1668">
        <v>5.21</v>
      </c>
      <c r="T1668" t="str">
        <f t="shared" si="126"/>
        <v>normal</v>
      </c>
      <c r="X1668">
        <v>1969</v>
      </c>
      <c r="Y1668" t="s">
        <v>37</v>
      </c>
      <c r="Z1668">
        <v>20</v>
      </c>
      <c r="AA1668" s="11" t="str">
        <f t="shared" si="127"/>
        <v>20 Oct 1969</v>
      </c>
      <c r="AD1668" s="14" t="str">
        <f t="shared" si="130"/>
        <v>20 Oct 1969</v>
      </c>
      <c r="AE1668">
        <f t="shared" ca="1" si="128"/>
        <v>56</v>
      </c>
      <c r="AH1668" s="16">
        <v>14665.75</v>
      </c>
    </row>
    <row r="1669" spans="1:34" ht="15.6" x14ac:dyDescent="0.3">
      <c r="A1669" s="1"/>
      <c r="B1669" s="1" t="s">
        <v>4049</v>
      </c>
      <c r="C1669" s="1" t="s">
        <v>7429</v>
      </c>
      <c r="D1669" t="s">
        <v>4735</v>
      </c>
      <c r="E1669" t="s">
        <v>7430</v>
      </c>
      <c r="H1669">
        <v>1</v>
      </c>
      <c r="K1669" t="s">
        <v>2382</v>
      </c>
      <c r="L1669" t="s">
        <v>2380</v>
      </c>
      <c r="O1669">
        <v>42.655000000000001</v>
      </c>
      <c r="P1669" t="str">
        <f t="shared" si="129"/>
        <v>Obesity</v>
      </c>
      <c r="S1669">
        <v>5.94</v>
      </c>
      <c r="T1669" t="str">
        <f t="shared" si="126"/>
        <v>Prediabetes</v>
      </c>
      <c r="X1669">
        <v>1958</v>
      </c>
      <c r="Y1669" t="s">
        <v>10</v>
      </c>
      <c r="Z1669">
        <v>23</v>
      </c>
      <c r="AA1669" s="11" t="str">
        <f t="shared" si="127"/>
        <v>23 Jul 1958</v>
      </c>
      <c r="AD1669" s="14" t="str">
        <f t="shared" si="130"/>
        <v>23 Jul 1958</v>
      </c>
      <c r="AE1669">
        <f t="shared" ca="1" si="128"/>
        <v>68</v>
      </c>
      <c r="AH1669" s="16">
        <v>14692.67</v>
      </c>
    </row>
    <row r="1670" spans="1:34" ht="15.6" x14ac:dyDescent="0.3">
      <c r="A1670" s="1"/>
      <c r="B1670" s="1" t="s">
        <v>4050</v>
      </c>
      <c r="C1670" s="1" t="s">
        <v>4865</v>
      </c>
      <c r="D1670" t="s">
        <v>4735</v>
      </c>
      <c r="E1670" t="s">
        <v>7431</v>
      </c>
      <c r="H1670">
        <v>1</v>
      </c>
      <c r="K1670" t="s">
        <v>2382</v>
      </c>
      <c r="L1670" t="s">
        <v>2380</v>
      </c>
      <c r="O1670">
        <v>30.57</v>
      </c>
      <c r="P1670" t="str">
        <f t="shared" si="129"/>
        <v>Obesity</v>
      </c>
      <c r="S1670">
        <v>5.34</v>
      </c>
      <c r="T1670" t="str">
        <f t="shared" ref="T1670:T1733" si="131">IF(S1670&lt;5.7,"normal",IF(S1670&lt;6.5,"Prediabetes",IF(S1670&gt;6.5,"diabetes")))</f>
        <v>normal</v>
      </c>
      <c r="X1670">
        <v>1982</v>
      </c>
      <c r="Y1670" t="s">
        <v>20</v>
      </c>
      <c r="Z1670">
        <v>4</v>
      </c>
      <c r="AA1670" s="11" t="str">
        <f t="shared" ref="AA1670:AA1733" si="132">CONCATENATE(Z1670," ",Y1670," ", X1670)</f>
        <v>4 Sep 1982</v>
      </c>
      <c r="AD1670" s="14" t="str">
        <f t="shared" si="130"/>
        <v>4 Sep 1982</v>
      </c>
      <c r="AE1670">
        <f t="shared" ref="AE1670:AE1733" ca="1" si="133">DATEDIF(AD1670,TODAY(),"y")</f>
        <v>44</v>
      </c>
      <c r="AH1670" s="16">
        <v>14696.77</v>
      </c>
    </row>
    <row r="1671" spans="1:34" ht="15.6" x14ac:dyDescent="0.3">
      <c r="A1671" s="1"/>
      <c r="B1671" s="1" t="s">
        <v>4051</v>
      </c>
      <c r="C1671" s="1" t="s">
        <v>7432</v>
      </c>
      <c r="D1671" t="s">
        <v>4735</v>
      </c>
      <c r="E1671" t="s">
        <v>4814</v>
      </c>
      <c r="H1671">
        <v>2</v>
      </c>
      <c r="K1671" t="s">
        <v>2382</v>
      </c>
      <c r="L1671" t="s">
        <v>2380</v>
      </c>
      <c r="O1671">
        <v>17.7</v>
      </c>
      <c r="P1671" t="str">
        <f t="shared" ref="P1671:P1734" si="134">IF(O1671&lt;18.5,"Underweight",IF(O1671&lt;25,"Normal Weight",IF(O1671&lt;30,"Overweight","Obesity")))</f>
        <v>Underweight</v>
      </c>
      <c r="S1671">
        <v>6.38</v>
      </c>
      <c r="T1671" t="str">
        <f t="shared" si="131"/>
        <v>Prediabetes</v>
      </c>
      <c r="X1671">
        <v>2002</v>
      </c>
      <c r="Y1671" t="s">
        <v>20</v>
      </c>
      <c r="Z1671">
        <v>24</v>
      </c>
      <c r="AA1671" s="11" t="str">
        <f t="shared" si="132"/>
        <v>24 Sep 2002</v>
      </c>
      <c r="AD1671" s="14" t="str">
        <f t="shared" si="130"/>
        <v>24 Sep 2002</v>
      </c>
      <c r="AE1671">
        <f t="shared" ca="1" si="133"/>
        <v>24</v>
      </c>
      <c r="AH1671" s="16">
        <v>14711.74</v>
      </c>
    </row>
    <row r="1672" spans="1:34" ht="15.6" x14ac:dyDescent="0.3">
      <c r="A1672" s="1"/>
      <c r="B1672" s="1" t="s">
        <v>4052</v>
      </c>
      <c r="C1672" s="1" t="s">
        <v>7433</v>
      </c>
      <c r="D1672" t="s">
        <v>4735</v>
      </c>
      <c r="E1672" t="s">
        <v>7434</v>
      </c>
      <c r="H1672">
        <v>1</v>
      </c>
      <c r="K1672" t="s">
        <v>2382</v>
      </c>
      <c r="L1672" t="s">
        <v>2380</v>
      </c>
      <c r="O1672">
        <v>34.770000000000003</v>
      </c>
      <c r="P1672" t="str">
        <f t="shared" si="134"/>
        <v>Obesity</v>
      </c>
      <c r="S1672">
        <v>4.47</v>
      </c>
      <c r="T1672" t="str">
        <f t="shared" si="131"/>
        <v>normal</v>
      </c>
      <c r="X1672">
        <v>1962</v>
      </c>
      <c r="Y1672" t="s">
        <v>10</v>
      </c>
      <c r="Z1672">
        <v>29</v>
      </c>
      <c r="AA1672" s="11" t="str">
        <f t="shared" si="132"/>
        <v>29 Jul 1962</v>
      </c>
      <c r="AD1672" s="14" t="str">
        <f t="shared" si="130"/>
        <v>29 Jul 1962</v>
      </c>
      <c r="AE1672">
        <f t="shared" ca="1" si="133"/>
        <v>64</v>
      </c>
      <c r="AH1672" s="16">
        <v>14738.43</v>
      </c>
    </row>
    <row r="1673" spans="1:34" ht="15.6" x14ac:dyDescent="0.3">
      <c r="A1673" s="1"/>
      <c r="B1673" s="1" t="s">
        <v>4053</v>
      </c>
      <c r="C1673" s="1" t="s">
        <v>5499</v>
      </c>
      <c r="D1673" t="s">
        <v>4735</v>
      </c>
      <c r="E1673" t="s">
        <v>5036</v>
      </c>
      <c r="H1673">
        <v>0</v>
      </c>
      <c r="K1673" t="s">
        <v>2382</v>
      </c>
      <c r="L1673" t="s">
        <v>2380</v>
      </c>
      <c r="O1673">
        <v>16.88</v>
      </c>
      <c r="P1673" t="str">
        <f t="shared" si="134"/>
        <v>Underweight</v>
      </c>
      <c r="S1673">
        <v>9.9600000000000009</v>
      </c>
      <c r="T1673" t="str">
        <f t="shared" si="131"/>
        <v>diabetes</v>
      </c>
      <c r="X1673">
        <v>1965</v>
      </c>
      <c r="Y1673" t="s">
        <v>10</v>
      </c>
      <c r="Z1673">
        <v>27</v>
      </c>
      <c r="AA1673" s="11" t="str">
        <f t="shared" si="132"/>
        <v>27 Jul 1965</v>
      </c>
      <c r="AD1673" s="14" t="str">
        <f t="shared" si="130"/>
        <v>27 Jul 1965</v>
      </c>
      <c r="AE1673">
        <f t="shared" ca="1" si="133"/>
        <v>61</v>
      </c>
      <c r="AH1673" s="16">
        <v>14750.42</v>
      </c>
    </row>
    <row r="1674" spans="1:34" ht="15.6" x14ac:dyDescent="0.3">
      <c r="A1674" s="1"/>
      <c r="B1674" s="1" t="s">
        <v>4054</v>
      </c>
      <c r="C1674" s="1" t="s">
        <v>7435</v>
      </c>
      <c r="D1674" t="s">
        <v>4735</v>
      </c>
      <c r="E1674" t="s">
        <v>7436</v>
      </c>
      <c r="H1674">
        <v>0</v>
      </c>
      <c r="K1674" t="s">
        <v>2382</v>
      </c>
      <c r="L1674" t="s">
        <v>2380</v>
      </c>
      <c r="O1674">
        <v>40.26</v>
      </c>
      <c r="P1674" t="str">
        <f t="shared" si="134"/>
        <v>Obesity</v>
      </c>
      <c r="S1674">
        <v>9.92</v>
      </c>
      <c r="T1674" t="str">
        <f t="shared" si="131"/>
        <v>diabetes</v>
      </c>
      <c r="X1674">
        <v>1975</v>
      </c>
      <c r="Y1674" t="s">
        <v>30</v>
      </c>
      <c r="Z1674">
        <v>10</v>
      </c>
      <c r="AA1674" s="11" t="str">
        <f t="shared" si="132"/>
        <v>10 Dec 1975</v>
      </c>
      <c r="AD1674" s="14" t="str">
        <f t="shared" si="130"/>
        <v>10 Dec 1975</v>
      </c>
      <c r="AE1674">
        <f t="shared" ca="1" si="133"/>
        <v>50</v>
      </c>
      <c r="AH1674" s="16">
        <v>14819</v>
      </c>
    </row>
    <row r="1675" spans="1:34" ht="15.6" x14ac:dyDescent="0.3">
      <c r="A1675" s="1"/>
      <c r="B1675" s="1" t="s">
        <v>4055</v>
      </c>
      <c r="C1675" s="1" t="s">
        <v>6745</v>
      </c>
      <c r="D1675" t="s">
        <v>4732</v>
      </c>
      <c r="E1675" t="s">
        <v>7437</v>
      </c>
      <c r="H1675">
        <v>1</v>
      </c>
      <c r="K1675" t="s">
        <v>2382</v>
      </c>
      <c r="L1675" t="s">
        <v>2380</v>
      </c>
      <c r="O1675">
        <v>25.6</v>
      </c>
      <c r="P1675" t="str">
        <f t="shared" si="134"/>
        <v>Overweight</v>
      </c>
      <c r="S1675">
        <v>6.03</v>
      </c>
      <c r="T1675" t="str">
        <f t="shared" si="131"/>
        <v>Prediabetes</v>
      </c>
      <c r="X1675">
        <v>1979</v>
      </c>
      <c r="Y1675" t="s">
        <v>37</v>
      </c>
      <c r="Z1675">
        <v>18</v>
      </c>
      <c r="AA1675" s="11" t="str">
        <f t="shared" si="132"/>
        <v>18 Oct 1979</v>
      </c>
      <c r="AD1675" s="14" t="str">
        <f t="shared" si="130"/>
        <v>18 Oct 1979</v>
      </c>
      <c r="AE1675">
        <f t="shared" ca="1" si="133"/>
        <v>46</v>
      </c>
      <c r="AH1675" s="16">
        <v>14839.34</v>
      </c>
    </row>
    <row r="1676" spans="1:34" ht="15.6" x14ac:dyDescent="0.3">
      <c r="A1676" s="1"/>
      <c r="B1676" s="1" t="s">
        <v>4056</v>
      </c>
      <c r="C1676" s="1" t="s">
        <v>7438</v>
      </c>
      <c r="D1676" t="s">
        <v>4735</v>
      </c>
      <c r="E1676" t="s">
        <v>7265</v>
      </c>
      <c r="H1676">
        <v>0</v>
      </c>
      <c r="K1676" t="s">
        <v>2382</v>
      </c>
      <c r="L1676" t="s">
        <v>2380</v>
      </c>
      <c r="O1676">
        <v>33.549999999999997</v>
      </c>
      <c r="P1676" t="str">
        <f t="shared" si="134"/>
        <v>Obesity</v>
      </c>
      <c r="S1676">
        <v>10.9</v>
      </c>
      <c r="T1676" t="str">
        <f t="shared" si="131"/>
        <v>diabetes</v>
      </c>
      <c r="X1676">
        <v>1981</v>
      </c>
      <c r="Y1676" t="s">
        <v>18</v>
      </c>
      <c r="Z1676">
        <v>5</v>
      </c>
      <c r="AA1676" s="11" t="str">
        <f t="shared" si="132"/>
        <v>5 Jun 1981</v>
      </c>
      <c r="AD1676" s="14" t="str">
        <f t="shared" si="130"/>
        <v>5 Jun 1981</v>
      </c>
      <c r="AE1676">
        <f t="shared" ca="1" si="133"/>
        <v>45</v>
      </c>
      <c r="AH1676" s="16">
        <v>14843.96</v>
      </c>
    </row>
    <row r="1677" spans="1:34" ht="15.6" x14ac:dyDescent="0.3">
      <c r="A1677" s="1"/>
      <c r="B1677" s="1" t="s">
        <v>4057</v>
      </c>
      <c r="C1677" s="1" t="s">
        <v>7439</v>
      </c>
      <c r="D1677" t="s">
        <v>4732</v>
      </c>
      <c r="E1677" t="s">
        <v>7268</v>
      </c>
      <c r="H1677">
        <v>0</v>
      </c>
      <c r="K1677" t="s">
        <v>2382</v>
      </c>
      <c r="L1677" t="s">
        <v>2380</v>
      </c>
      <c r="O1677">
        <v>16.690000000000001</v>
      </c>
      <c r="P1677" t="str">
        <f t="shared" si="134"/>
        <v>Underweight</v>
      </c>
      <c r="S1677">
        <v>10.66</v>
      </c>
      <c r="T1677" t="str">
        <f t="shared" si="131"/>
        <v>diabetes</v>
      </c>
      <c r="X1677">
        <v>1970</v>
      </c>
      <c r="Y1677" t="s">
        <v>15</v>
      </c>
      <c r="Z1677">
        <v>11</v>
      </c>
      <c r="AA1677" s="11" t="str">
        <f t="shared" si="132"/>
        <v>11 Nov 1970</v>
      </c>
      <c r="AD1677" s="14" t="str">
        <f t="shared" si="130"/>
        <v>11 Nov 1970</v>
      </c>
      <c r="AE1677">
        <f t="shared" ca="1" si="133"/>
        <v>55</v>
      </c>
      <c r="AH1677" s="16">
        <v>14847.63</v>
      </c>
    </row>
    <row r="1678" spans="1:34" ht="15.6" x14ac:dyDescent="0.3">
      <c r="A1678" s="1"/>
      <c r="B1678" s="1" t="s">
        <v>4058</v>
      </c>
      <c r="C1678" s="1" t="s">
        <v>7440</v>
      </c>
      <c r="D1678" t="s">
        <v>4732</v>
      </c>
      <c r="E1678" t="s">
        <v>7073</v>
      </c>
      <c r="H1678">
        <v>1</v>
      </c>
      <c r="K1678" t="s">
        <v>2382</v>
      </c>
      <c r="L1678" t="s">
        <v>2380</v>
      </c>
      <c r="O1678">
        <v>19.95</v>
      </c>
      <c r="P1678" t="str">
        <f t="shared" si="134"/>
        <v>Normal Weight</v>
      </c>
      <c r="S1678">
        <v>4.05</v>
      </c>
      <c r="T1678" t="str">
        <f t="shared" si="131"/>
        <v>normal</v>
      </c>
      <c r="X1678">
        <v>1958</v>
      </c>
      <c r="Y1678" t="s">
        <v>37</v>
      </c>
      <c r="Z1678">
        <v>17</v>
      </c>
      <c r="AA1678" s="11" t="str">
        <f t="shared" si="132"/>
        <v>17 Oct 1958</v>
      </c>
      <c r="AD1678" s="14" t="str">
        <f t="shared" si="130"/>
        <v>17 Oct 1958</v>
      </c>
      <c r="AE1678">
        <f t="shared" ca="1" si="133"/>
        <v>67</v>
      </c>
      <c r="AH1678" s="16">
        <v>14901.52</v>
      </c>
    </row>
    <row r="1679" spans="1:34" ht="15.6" x14ac:dyDescent="0.3">
      <c r="A1679" s="1"/>
      <c r="B1679" s="1" t="s">
        <v>4059</v>
      </c>
      <c r="C1679" s="1" t="s">
        <v>7441</v>
      </c>
      <c r="D1679" t="s">
        <v>4735</v>
      </c>
      <c r="E1679" t="s">
        <v>7442</v>
      </c>
      <c r="H1679">
        <v>2</v>
      </c>
      <c r="K1679" t="s">
        <v>2382</v>
      </c>
      <c r="L1679" t="s">
        <v>2380</v>
      </c>
      <c r="O1679">
        <v>17.55</v>
      </c>
      <c r="P1679" t="str">
        <f t="shared" si="134"/>
        <v>Underweight</v>
      </c>
      <c r="S1679">
        <v>4.2300000000000004</v>
      </c>
      <c r="T1679" t="str">
        <f t="shared" si="131"/>
        <v>normal</v>
      </c>
      <c r="X1679">
        <v>1981</v>
      </c>
      <c r="Y1679" t="s">
        <v>10</v>
      </c>
      <c r="Z1679">
        <v>4</v>
      </c>
      <c r="AA1679" s="11" t="str">
        <f t="shared" si="132"/>
        <v>4 Jul 1981</v>
      </c>
      <c r="AD1679" s="14" t="str">
        <f t="shared" si="130"/>
        <v>4 Jul 1981</v>
      </c>
      <c r="AE1679">
        <f t="shared" ca="1" si="133"/>
        <v>45</v>
      </c>
      <c r="AH1679" s="16">
        <v>14908.27</v>
      </c>
    </row>
    <row r="1680" spans="1:34" ht="15.6" x14ac:dyDescent="0.3">
      <c r="A1680" s="1"/>
      <c r="B1680" s="1" t="s">
        <v>4060</v>
      </c>
      <c r="C1680" s="1" t="s">
        <v>7443</v>
      </c>
      <c r="D1680" t="s">
        <v>4732</v>
      </c>
      <c r="E1680" t="s">
        <v>7444</v>
      </c>
      <c r="H1680">
        <v>1</v>
      </c>
      <c r="K1680" t="s">
        <v>2382</v>
      </c>
      <c r="L1680" t="s">
        <v>2380</v>
      </c>
      <c r="O1680">
        <v>22.01</v>
      </c>
      <c r="P1680" t="str">
        <f t="shared" si="134"/>
        <v>Normal Weight</v>
      </c>
      <c r="S1680">
        <v>5.01</v>
      </c>
      <c r="T1680" t="str">
        <f t="shared" si="131"/>
        <v>normal</v>
      </c>
      <c r="X1680">
        <v>1968</v>
      </c>
      <c r="Y1680" t="s">
        <v>15</v>
      </c>
      <c r="Z1680">
        <v>8</v>
      </c>
      <c r="AA1680" s="11" t="str">
        <f t="shared" si="132"/>
        <v>8 Nov 1968</v>
      </c>
      <c r="AD1680" s="14" t="str">
        <f t="shared" si="130"/>
        <v>8 Nov 1968</v>
      </c>
      <c r="AE1680">
        <f t="shared" ca="1" si="133"/>
        <v>57</v>
      </c>
      <c r="AH1680" s="16">
        <v>14926.97</v>
      </c>
    </row>
    <row r="1681" spans="1:34" ht="15.6" x14ac:dyDescent="0.3">
      <c r="A1681" s="1"/>
      <c r="B1681" s="1" t="s">
        <v>4061</v>
      </c>
      <c r="C1681" s="1" t="s">
        <v>7445</v>
      </c>
      <c r="D1681" t="s">
        <v>4732</v>
      </c>
      <c r="E1681" t="s">
        <v>7446</v>
      </c>
      <c r="H1681">
        <v>1</v>
      </c>
      <c r="K1681" t="s">
        <v>2382</v>
      </c>
      <c r="L1681" t="s">
        <v>2380</v>
      </c>
      <c r="O1681">
        <v>41.8</v>
      </c>
      <c r="P1681" t="str">
        <f t="shared" si="134"/>
        <v>Obesity</v>
      </c>
      <c r="S1681">
        <v>5.82</v>
      </c>
      <c r="T1681" t="str">
        <f t="shared" si="131"/>
        <v>Prediabetes</v>
      </c>
      <c r="X1681">
        <v>1962</v>
      </c>
      <c r="Y1681" t="s">
        <v>15</v>
      </c>
      <c r="Z1681">
        <v>29</v>
      </c>
      <c r="AA1681" s="11" t="str">
        <f t="shared" si="132"/>
        <v>29 Nov 1962</v>
      </c>
      <c r="AD1681" s="14" t="str">
        <f t="shared" si="130"/>
        <v>29 Nov 1962</v>
      </c>
      <c r="AE1681">
        <f t="shared" ca="1" si="133"/>
        <v>63</v>
      </c>
      <c r="AH1681" s="16">
        <v>14945.34</v>
      </c>
    </row>
    <row r="1682" spans="1:34" ht="15.6" x14ac:dyDescent="0.3">
      <c r="A1682" s="1"/>
      <c r="B1682" s="1" t="s">
        <v>4062</v>
      </c>
      <c r="C1682" s="1" t="s">
        <v>7447</v>
      </c>
      <c r="D1682" t="s">
        <v>4735</v>
      </c>
      <c r="E1682" t="s">
        <v>7448</v>
      </c>
      <c r="H1682">
        <v>0</v>
      </c>
      <c r="K1682" t="s">
        <v>2382</v>
      </c>
      <c r="L1682" t="s">
        <v>2380</v>
      </c>
      <c r="O1682">
        <v>19.170000000000002</v>
      </c>
      <c r="P1682" t="str">
        <f t="shared" si="134"/>
        <v>Normal Weight</v>
      </c>
      <c r="S1682">
        <v>7.94</v>
      </c>
      <c r="T1682" t="str">
        <f t="shared" si="131"/>
        <v>diabetes</v>
      </c>
      <c r="X1682">
        <v>1958</v>
      </c>
      <c r="Y1682" t="s">
        <v>10</v>
      </c>
      <c r="Z1682">
        <v>29</v>
      </c>
      <c r="AA1682" s="11" t="str">
        <f t="shared" si="132"/>
        <v>29 Jul 1958</v>
      </c>
      <c r="AD1682" s="14" t="str">
        <f t="shared" si="130"/>
        <v>29 Jul 1958</v>
      </c>
      <c r="AE1682">
        <f t="shared" ca="1" si="133"/>
        <v>68</v>
      </c>
      <c r="AH1682" s="16">
        <v>14988.43</v>
      </c>
    </row>
    <row r="1683" spans="1:34" ht="15.6" x14ac:dyDescent="0.3">
      <c r="A1683" s="1"/>
      <c r="B1683" s="1" t="s">
        <v>4063</v>
      </c>
      <c r="C1683" s="1" t="s">
        <v>6696</v>
      </c>
      <c r="D1683" t="s">
        <v>4732</v>
      </c>
      <c r="E1683" t="s">
        <v>7449</v>
      </c>
      <c r="H1683">
        <v>1</v>
      </c>
      <c r="K1683" t="s">
        <v>2382</v>
      </c>
      <c r="L1683" t="s">
        <v>2380</v>
      </c>
      <c r="O1683">
        <v>32.799999999999997</v>
      </c>
      <c r="P1683" t="str">
        <f t="shared" si="134"/>
        <v>Obesity</v>
      </c>
      <c r="S1683">
        <v>6.16</v>
      </c>
      <c r="T1683" t="str">
        <f t="shared" si="131"/>
        <v>Prediabetes</v>
      </c>
      <c r="X1683">
        <v>1995</v>
      </c>
      <c r="Y1683" t="s">
        <v>35</v>
      </c>
      <c r="Z1683">
        <v>2</v>
      </c>
      <c r="AA1683" s="11" t="str">
        <f t="shared" si="132"/>
        <v>2 Aug 1995</v>
      </c>
      <c r="AD1683" s="14" t="str">
        <f t="shared" si="130"/>
        <v>2 Aug 1995</v>
      </c>
      <c r="AE1683">
        <f t="shared" ca="1" si="133"/>
        <v>31</v>
      </c>
      <c r="AH1683" s="16">
        <v>15006.58</v>
      </c>
    </row>
    <row r="1684" spans="1:34" ht="15.6" x14ac:dyDescent="0.3">
      <c r="A1684" s="1"/>
      <c r="B1684" s="1" t="s">
        <v>4064</v>
      </c>
      <c r="C1684" s="1" t="s">
        <v>7450</v>
      </c>
      <c r="D1684" t="s">
        <v>4732</v>
      </c>
      <c r="E1684" t="s">
        <v>7451</v>
      </c>
      <c r="H1684">
        <v>1</v>
      </c>
      <c r="K1684" t="s">
        <v>2382</v>
      </c>
      <c r="L1684" t="s">
        <v>2380</v>
      </c>
      <c r="O1684">
        <v>35.814999999999998</v>
      </c>
      <c r="P1684" t="str">
        <f t="shared" si="134"/>
        <v>Obesity</v>
      </c>
      <c r="S1684">
        <v>4.1500000000000004</v>
      </c>
      <c r="T1684" t="str">
        <f t="shared" si="131"/>
        <v>normal</v>
      </c>
      <c r="X1684">
        <v>1960</v>
      </c>
      <c r="Y1684" t="s">
        <v>35</v>
      </c>
      <c r="Z1684">
        <v>8</v>
      </c>
      <c r="AA1684" s="11" t="str">
        <f t="shared" si="132"/>
        <v>8 Aug 1960</v>
      </c>
      <c r="AD1684" s="14" t="str">
        <f t="shared" si="130"/>
        <v>8 Aug 1960</v>
      </c>
      <c r="AE1684">
        <f t="shared" ca="1" si="133"/>
        <v>66</v>
      </c>
      <c r="AH1684" s="16">
        <v>15019.76</v>
      </c>
    </row>
    <row r="1685" spans="1:34" ht="15.6" x14ac:dyDescent="0.3">
      <c r="A1685" s="1"/>
      <c r="B1685" s="1" t="s">
        <v>4065</v>
      </c>
      <c r="C1685" s="1" t="s">
        <v>5745</v>
      </c>
      <c r="D1685" t="s">
        <v>4735</v>
      </c>
      <c r="E1685" t="s">
        <v>7452</v>
      </c>
      <c r="H1685">
        <v>0</v>
      </c>
      <c r="K1685" t="s">
        <v>2382</v>
      </c>
      <c r="L1685" t="s">
        <v>2380</v>
      </c>
      <c r="O1685">
        <v>24.3</v>
      </c>
      <c r="P1685" t="str">
        <f t="shared" si="134"/>
        <v>Normal Weight</v>
      </c>
      <c r="S1685">
        <v>6.23</v>
      </c>
      <c r="T1685" t="str">
        <f t="shared" si="131"/>
        <v>Prediabetes</v>
      </c>
      <c r="X1685">
        <v>1979</v>
      </c>
      <c r="Y1685" t="s">
        <v>15</v>
      </c>
      <c r="Z1685">
        <v>25</v>
      </c>
      <c r="AA1685" s="11" t="str">
        <f t="shared" si="132"/>
        <v>25 Nov 1979</v>
      </c>
      <c r="AD1685" s="14" t="str">
        <f t="shared" si="130"/>
        <v>25 Nov 1979</v>
      </c>
      <c r="AE1685">
        <f t="shared" ca="1" si="133"/>
        <v>46</v>
      </c>
      <c r="AH1685" s="16">
        <v>15025.76</v>
      </c>
    </row>
    <row r="1686" spans="1:34" ht="15.6" x14ac:dyDescent="0.3">
      <c r="A1686" s="1"/>
      <c r="B1686" s="1" t="s">
        <v>4066</v>
      </c>
      <c r="C1686" s="1" t="s">
        <v>7453</v>
      </c>
      <c r="D1686" t="s">
        <v>4735</v>
      </c>
      <c r="E1686" t="s">
        <v>6731</v>
      </c>
      <c r="H1686">
        <v>0</v>
      </c>
      <c r="K1686" t="s">
        <v>2382</v>
      </c>
      <c r="L1686" t="s">
        <v>2380</v>
      </c>
      <c r="O1686">
        <v>19.059999999999999</v>
      </c>
      <c r="P1686" t="str">
        <f t="shared" si="134"/>
        <v>Normal Weight</v>
      </c>
      <c r="S1686">
        <v>7.41</v>
      </c>
      <c r="T1686" t="str">
        <f t="shared" si="131"/>
        <v>diabetes</v>
      </c>
      <c r="X1686">
        <v>1970</v>
      </c>
      <c r="Y1686" t="s">
        <v>20</v>
      </c>
      <c r="Z1686">
        <v>11</v>
      </c>
      <c r="AA1686" s="11" t="str">
        <f t="shared" si="132"/>
        <v>11 Sep 1970</v>
      </c>
      <c r="AD1686" s="14" t="str">
        <f t="shared" si="130"/>
        <v>11 Sep 1970</v>
      </c>
      <c r="AE1686">
        <f t="shared" ca="1" si="133"/>
        <v>56</v>
      </c>
      <c r="AH1686" s="16">
        <v>15026.3</v>
      </c>
    </row>
    <row r="1687" spans="1:34" ht="15.6" x14ac:dyDescent="0.3">
      <c r="A1687" s="1"/>
      <c r="B1687" s="1" t="s">
        <v>4067</v>
      </c>
      <c r="C1687" s="1" t="s">
        <v>5380</v>
      </c>
      <c r="D1687" t="s">
        <v>4732</v>
      </c>
      <c r="E1687" t="s">
        <v>7454</v>
      </c>
      <c r="H1687">
        <v>1</v>
      </c>
      <c r="K1687" t="s">
        <v>2382</v>
      </c>
      <c r="L1687" t="s">
        <v>2380</v>
      </c>
      <c r="O1687">
        <v>33.25</v>
      </c>
      <c r="P1687" t="str">
        <f t="shared" si="134"/>
        <v>Obesity</v>
      </c>
      <c r="S1687">
        <v>5.62</v>
      </c>
      <c r="T1687" t="str">
        <f t="shared" si="131"/>
        <v>normal</v>
      </c>
      <c r="X1687">
        <v>1971</v>
      </c>
      <c r="Y1687" t="s">
        <v>35</v>
      </c>
      <c r="Z1687">
        <v>15</v>
      </c>
      <c r="AA1687" s="11" t="str">
        <f t="shared" si="132"/>
        <v>15 Aug 1971</v>
      </c>
      <c r="AD1687" s="14" t="str">
        <f t="shared" si="130"/>
        <v>15 Aug 1971</v>
      </c>
      <c r="AE1687">
        <f t="shared" ca="1" si="133"/>
        <v>55</v>
      </c>
      <c r="AH1687" s="16">
        <v>15038.51</v>
      </c>
    </row>
    <row r="1688" spans="1:34" ht="15.6" x14ac:dyDescent="0.3">
      <c r="A1688" s="1"/>
      <c r="B1688" s="1" t="s">
        <v>4068</v>
      </c>
      <c r="C1688" s="1" t="s">
        <v>6970</v>
      </c>
      <c r="D1688" t="s">
        <v>4735</v>
      </c>
      <c r="E1688" t="s">
        <v>7455</v>
      </c>
      <c r="H1688">
        <v>1</v>
      </c>
      <c r="K1688" t="s">
        <v>2382</v>
      </c>
      <c r="L1688" t="s">
        <v>2380</v>
      </c>
      <c r="O1688">
        <v>21.37</v>
      </c>
      <c r="P1688" t="str">
        <f t="shared" si="134"/>
        <v>Normal Weight</v>
      </c>
      <c r="S1688">
        <v>4.54</v>
      </c>
      <c r="T1688" t="str">
        <f t="shared" si="131"/>
        <v>normal</v>
      </c>
      <c r="X1688">
        <v>1968</v>
      </c>
      <c r="Y1688" t="s">
        <v>18</v>
      </c>
      <c r="Z1688">
        <v>12</v>
      </c>
      <c r="AA1688" s="11" t="str">
        <f t="shared" si="132"/>
        <v>12 Jun 1968</v>
      </c>
      <c r="AD1688" s="14" t="str">
        <f t="shared" si="130"/>
        <v>12 Jun 1968</v>
      </c>
      <c r="AE1688">
        <f t="shared" ca="1" si="133"/>
        <v>58</v>
      </c>
      <c r="AH1688" s="16">
        <v>15052.68</v>
      </c>
    </row>
    <row r="1689" spans="1:34" ht="15.6" x14ac:dyDescent="0.3">
      <c r="A1689" s="1"/>
      <c r="B1689" s="1" t="s">
        <v>4069</v>
      </c>
      <c r="C1689" s="1" t="s">
        <v>7456</v>
      </c>
      <c r="D1689" t="s">
        <v>4735</v>
      </c>
      <c r="E1689" t="s">
        <v>4827</v>
      </c>
      <c r="H1689">
        <v>1</v>
      </c>
      <c r="K1689" t="s">
        <v>2382</v>
      </c>
      <c r="L1689" t="s">
        <v>2380</v>
      </c>
      <c r="O1689">
        <v>34.43</v>
      </c>
      <c r="P1689" t="str">
        <f t="shared" si="134"/>
        <v>Obesity</v>
      </c>
      <c r="S1689">
        <v>8.6199999999999992</v>
      </c>
      <c r="T1689" t="str">
        <f t="shared" si="131"/>
        <v>diabetes</v>
      </c>
      <c r="X1689">
        <v>1975</v>
      </c>
      <c r="Y1689" t="s">
        <v>37</v>
      </c>
      <c r="Z1689">
        <v>26</v>
      </c>
      <c r="AA1689" s="11" t="str">
        <f t="shared" si="132"/>
        <v>26 Oct 1975</v>
      </c>
      <c r="AD1689" s="14" t="str">
        <f t="shared" si="130"/>
        <v>26 Oct 1975</v>
      </c>
      <c r="AE1689">
        <f t="shared" ca="1" si="133"/>
        <v>50</v>
      </c>
      <c r="AH1689" s="16">
        <v>15090.35</v>
      </c>
    </row>
    <row r="1690" spans="1:34" ht="15.6" x14ac:dyDescent="0.3">
      <c r="A1690" s="1"/>
      <c r="B1690" s="1" t="s">
        <v>4070</v>
      </c>
      <c r="C1690" s="1" t="s">
        <v>5599</v>
      </c>
      <c r="D1690" t="s">
        <v>4735</v>
      </c>
      <c r="E1690" t="s">
        <v>7457</v>
      </c>
      <c r="H1690">
        <v>0</v>
      </c>
      <c r="K1690" t="s">
        <v>2382</v>
      </c>
      <c r="L1690" t="s">
        <v>2380</v>
      </c>
      <c r="O1690">
        <v>20.86</v>
      </c>
      <c r="P1690" t="str">
        <f t="shared" si="134"/>
        <v>Normal Weight</v>
      </c>
      <c r="S1690">
        <v>4.3600000000000003</v>
      </c>
      <c r="T1690" t="str">
        <f t="shared" si="131"/>
        <v>normal</v>
      </c>
      <c r="X1690">
        <v>1972</v>
      </c>
      <c r="Y1690" t="s">
        <v>15</v>
      </c>
      <c r="Z1690">
        <v>7</v>
      </c>
      <c r="AA1690" s="11" t="str">
        <f t="shared" si="132"/>
        <v>7 Nov 1972</v>
      </c>
      <c r="AD1690" s="14" t="str">
        <f t="shared" si="130"/>
        <v>7 Nov 1972</v>
      </c>
      <c r="AE1690">
        <f t="shared" ca="1" si="133"/>
        <v>53</v>
      </c>
      <c r="AH1690" s="16">
        <v>15103.69</v>
      </c>
    </row>
    <row r="1691" spans="1:34" ht="15.6" x14ac:dyDescent="0.3">
      <c r="A1691" s="1"/>
      <c r="B1691" s="1" t="s">
        <v>4071</v>
      </c>
      <c r="C1691" s="1" t="s">
        <v>7458</v>
      </c>
      <c r="D1691" t="s">
        <v>4732</v>
      </c>
      <c r="E1691" t="s">
        <v>7459</v>
      </c>
      <c r="H1691">
        <v>0</v>
      </c>
      <c r="K1691" t="s">
        <v>2382</v>
      </c>
      <c r="L1691" t="s">
        <v>2380</v>
      </c>
      <c r="O1691">
        <v>18.34</v>
      </c>
      <c r="P1691" t="str">
        <f t="shared" si="134"/>
        <v>Underweight</v>
      </c>
      <c r="S1691">
        <v>10.01</v>
      </c>
      <c r="T1691" t="str">
        <f t="shared" si="131"/>
        <v>diabetes</v>
      </c>
      <c r="X1691">
        <v>1978</v>
      </c>
      <c r="Y1691" t="s">
        <v>20</v>
      </c>
      <c r="Z1691">
        <v>5</v>
      </c>
      <c r="AA1691" s="11" t="str">
        <f t="shared" si="132"/>
        <v>5 Sep 1978</v>
      </c>
      <c r="AD1691" s="14" t="str">
        <f t="shared" si="130"/>
        <v>5 Sep 1978</v>
      </c>
      <c r="AE1691">
        <f t="shared" ca="1" si="133"/>
        <v>48</v>
      </c>
      <c r="AH1691" s="16">
        <v>15123.19</v>
      </c>
    </row>
    <row r="1692" spans="1:34" ht="15.6" x14ac:dyDescent="0.3">
      <c r="A1692" s="1"/>
      <c r="B1692" s="1" t="s">
        <v>4072</v>
      </c>
      <c r="C1692" s="1" t="s">
        <v>7460</v>
      </c>
      <c r="D1692" t="s">
        <v>5613</v>
      </c>
      <c r="E1692" t="s">
        <v>7461</v>
      </c>
      <c r="H1692">
        <v>0</v>
      </c>
      <c r="K1692" t="s">
        <v>2382</v>
      </c>
      <c r="L1692" t="s">
        <v>2380</v>
      </c>
      <c r="O1692">
        <v>34.15</v>
      </c>
      <c r="P1692" t="str">
        <f t="shared" si="134"/>
        <v>Obesity</v>
      </c>
      <c r="S1692">
        <v>5.42</v>
      </c>
      <c r="T1692" t="str">
        <f t="shared" si="131"/>
        <v>normal</v>
      </c>
      <c r="X1692">
        <v>1971</v>
      </c>
      <c r="Y1692" t="s">
        <v>15</v>
      </c>
      <c r="Z1692">
        <v>25</v>
      </c>
      <c r="AA1692" s="11" t="str">
        <f t="shared" si="132"/>
        <v>25 Nov 1971</v>
      </c>
      <c r="AD1692" s="14" t="str">
        <f t="shared" si="130"/>
        <v>25 Nov 1971</v>
      </c>
      <c r="AE1692">
        <f t="shared" ca="1" si="133"/>
        <v>54</v>
      </c>
      <c r="AH1692" s="16">
        <v>15150.44</v>
      </c>
    </row>
    <row r="1693" spans="1:34" ht="15.6" x14ac:dyDescent="0.3">
      <c r="A1693" s="1"/>
      <c r="B1693" s="1" t="s">
        <v>4073</v>
      </c>
      <c r="C1693" s="1" t="s">
        <v>7462</v>
      </c>
      <c r="D1693" t="s">
        <v>4735</v>
      </c>
      <c r="E1693" t="s">
        <v>6737</v>
      </c>
      <c r="H1693">
        <v>0</v>
      </c>
      <c r="K1693" t="s">
        <v>2382</v>
      </c>
      <c r="L1693" t="s">
        <v>2380</v>
      </c>
      <c r="O1693">
        <v>18.350000000000001</v>
      </c>
      <c r="P1693" t="str">
        <f t="shared" si="134"/>
        <v>Underweight</v>
      </c>
      <c r="S1693">
        <v>5.12</v>
      </c>
      <c r="T1693" t="str">
        <f t="shared" si="131"/>
        <v>normal</v>
      </c>
      <c r="X1693">
        <v>1962</v>
      </c>
      <c r="Y1693" t="s">
        <v>37</v>
      </c>
      <c r="Z1693">
        <v>25</v>
      </c>
      <c r="AA1693" s="11" t="str">
        <f t="shared" si="132"/>
        <v>25 Oct 1962</v>
      </c>
      <c r="AD1693" s="14" t="str">
        <f t="shared" si="130"/>
        <v>25 Oct 1962</v>
      </c>
      <c r="AE1693">
        <f t="shared" ca="1" si="133"/>
        <v>63</v>
      </c>
      <c r="AH1693" s="16">
        <v>15161.25</v>
      </c>
    </row>
    <row r="1694" spans="1:34" ht="15.6" x14ac:dyDescent="0.3">
      <c r="A1694" s="1"/>
      <c r="B1694" s="1" t="s">
        <v>4074</v>
      </c>
      <c r="C1694" s="1" t="s">
        <v>7463</v>
      </c>
      <c r="D1694" t="s">
        <v>4732</v>
      </c>
      <c r="E1694" t="s">
        <v>7464</v>
      </c>
      <c r="H1694">
        <v>0</v>
      </c>
      <c r="K1694" t="s">
        <v>2382</v>
      </c>
      <c r="L1694" t="s">
        <v>2380</v>
      </c>
      <c r="O1694">
        <v>22.13</v>
      </c>
      <c r="P1694" t="str">
        <f t="shared" si="134"/>
        <v>Normal Weight</v>
      </c>
      <c r="S1694">
        <v>9.1999999999999993</v>
      </c>
      <c r="T1694" t="str">
        <f t="shared" si="131"/>
        <v>diabetes</v>
      </c>
      <c r="X1694">
        <v>1959</v>
      </c>
      <c r="Y1694" t="s">
        <v>18</v>
      </c>
      <c r="Z1694">
        <v>4</v>
      </c>
      <c r="AA1694" s="11" t="str">
        <f t="shared" si="132"/>
        <v>4 Jun 1959</v>
      </c>
      <c r="AD1694" s="14" t="str">
        <f t="shared" si="130"/>
        <v>4 Jun 1959</v>
      </c>
      <c r="AE1694">
        <f t="shared" ca="1" si="133"/>
        <v>67</v>
      </c>
      <c r="AH1694" s="16">
        <v>15161.53</v>
      </c>
    </row>
    <row r="1695" spans="1:34" ht="15.6" x14ac:dyDescent="0.3">
      <c r="A1695" s="1"/>
      <c r="B1695" s="1" t="s">
        <v>4075</v>
      </c>
      <c r="C1695" s="1" t="s">
        <v>7465</v>
      </c>
      <c r="D1695" t="s">
        <v>4732</v>
      </c>
      <c r="E1695" t="s">
        <v>7466</v>
      </c>
      <c r="H1695">
        <v>1</v>
      </c>
      <c r="K1695" t="s">
        <v>2382</v>
      </c>
      <c r="L1695" t="s">
        <v>2380</v>
      </c>
      <c r="O1695">
        <v>22.51</v>
      </c>
      <c r="P1695" t="str">
        <f t="shared" si="134"/>
        <v>Normal Weight</v>
      </c>
      <c r="S1695">
        <v>6.08</v>
      </c>
      <c r="T1695" t="str">
        <f t="shared" si="131"/>
        <v>Prediabetes</v>
      </c>
      <c r="X1695">
        <v>1959</v>
      </c>
      <c r="Y1695" t="s">
        <v>30</v>
      </c>
      <c r="Z1695">
        <v>3</v>
      </c>
      <c r="AA1695" s="11" t="str">
        <f t="shared" si="132"/>
        <v>3 Dec 1959</v>
      </c>
      <c r="AD1695" s="14" t="str">
        <f t="shared" si="130"/>
        <v>3 Dec 1959</v>
      </c>
      <c r="AE1695">
        <f t="shared" ca="1" si="133"/>
        <v>66</v>
      </c>
      <c r="AH1695" s="16">
        <v>15170.07</v>
      </c>
    </row>
    <row r="1696" spans="1:34" ht="15.6" x14ac:dyDescent="0.3">
      <c r="A1696" s="1"/>
      <c r="B1696" s="1" t="s">
        <v>4076</v>
      </c>
      <c r="C1696" s="1" t="s">
        <v>7467</v>
      </c>
      <c r="D1696" t="s">
        <v>4735</v>
      </c>
      <c r="E1696" t="s">
        <v>6713</v>
      </c>
      <c r="H1696">
        <v>1</v>
      </c>
      <c r="K1696" t="s">
        <v>2382</v>
      </c>
      <c r="L1696" t="s">
        <v>2380</v>
      </c>
      <c r="O1696">
        <v>31</v>
      </c>
      <c r="P1696" t="str">
        <f t="shared" si="134"/>
        <v>Obesity</v>
      </c>
      <c r="S1696">
        <v>4.7699999999999996</v>
      </c>
      <c r="T1696" t="str">
        <f t="shared" si="131"/>
        <v>normal</v>
      </c>
      <c r="X1696">
        <v>1962</v>
      </c>
      <c r="Y1696" t="s">
        <v>18</v>
      </c>
      <c r="Z1696">
        <v>17</v>
      </c>
      <c r="AA1696" s="11" t="str">
        <f t="shared" si="132"/>
        <v>17 Jun 1962</v>
      </c>
      <c r="AD1696" s="14" t="str">
        <f t="shared" si="130"/>
        <v>17 Jun 1962</v>
      </c>
      <c r="AE1696">
        <f t="shared" ca="1" si="133"/>
        <v>64</v>
      </c>
      <c r="AH1696" s="16">
        <v>15174.81</v>
      </c>
    </row>
    <row r="1697" spans="1:34" ht="15.6" x14ac:dyDescent="0.3">
      <c r="A1697" s="1"/>
      <c r="B1697" s="1" t="s">
        <v>4077</v>
      </c>
      <c r="C1697" s="1" t="s">
        <v>5618</v>
      </c>
      <c r="D1697" t="s">
        <v>4735</v>
      </c>
      <c r="E1697" t="s">
        <v>7468</v>
      </c>
      <c r="H1697">
        <v>1</v>
      </c>
      <c r="K1697" t="s">
        <v>2382</v>
      </c>
      <c r="L1697" t="s">
        <v>2380</v>
      </c>
      <c r="O1697">
        <v>28.27</v>
      </c>
      <c r="P1697" t="str">
        <f t="shared" si="134"/>
        <v>Overweight</v>
      </c>
      <c r="S1697">
        <v>4.62</v>
      </c>
      <c r="T1697" t="str">
        <f t="shared" si="131"/>
        <v>normal</v>
      </c>
      <c r="X1697">
        <v>1978</v>
      </c>
      <c r="Y1697" t="s">
        <v>15</v>
      </c>
      <c r="Z1697">
        <v>23</v>
      </c>
      <c r="AA1697" s="11" t="str">
        <f t="shared" si="132"/>
        <v>23 Nov 1978</v>
      </c>
      <c r="AD1697" s="14" t="str">
        <f t="shared" si="130"/>
        <v>23 Nov 1978</v>
      </c>
      <c r="AE1697">
        <f t="shared" ca="1" si="133"/>
        <v>47</v>
      </c>
      <c r="AH1697" s="16">
        <v>15207.92</v>
      </c>
    </row>
    <row r="1698" spans="1:34" ht="15.6" x14ac:dyDescent="0.3">
      <c r="A1698" s="1"/>
      <c r="B1698" s="1" t="s">
        <v>4078</v>
      </c>
      <c r="C1698" s="1" t="s">
        <v>7469</v>
      </c>
      <c r="D1698" t="s">
        <v>4732</v>
      </c>
      <c r="E1698" t="s">
        <v>5802</v>
      </c>
      <c r="H1698">
        <v>1</v>
      </c>
      <c r="K1698" t="s">
        <v>2382</v>
      </c>
      <c r="L1698" t="s">
        <v>2380</v>
      </c>
      <c r="O1698">
        <v>29.92</v>
      </c>
      <c r="P1698" t="str">
        <f t="shared" si="134"/>
        <v>Overweight</v>
      </c>
      <c r="S1698">
        <v>9.07</v>
      </c>
      <c r="T1698" t="str">
        <f t="shared" si="131"/>
        <v>diabetes</v>
      </c>
      <c r="X1698">
        <v>1960</v>
      </c>
      <c r="Y1698" t="s">
        <v>10</v>
      </c>
      <c r="Z1698">
        <v>25</v>
      </c>
      <c r="AA1698" s="11" t="str">
        <f t="shared" si="132"/>
        <v>25 Jul 1960</v>
      </c>
      <c r="AD1698" s="14" t="str">
        <f t="shared" si="130"/>
        <v>25 Jul 1960</v>
      </c>
      <c r="AE1698">
        <f t="shared" ca="1" si="133"/>
        <v>66</v>
      </c>
      <c r="AH1698" s="16">
        <v>15230.32</v>
      </c>
    </row>
    <row r="1699" spans="1:34" ht="15.6" x14ac:dyDescent="0.3">
      <c r="A1699" s="1"/>
      <c r="B1699" s="1" t="s">
        <v>4079</v>
      </c>
      <c r="C1699" s="1" t="s">
        <v>7470</v>
      </c>
      <c r="D1699" t="s">
        <v>4732</v>
      </c>
      <c r="E1699" t="s">
        <v>7471</v>
      </c>
      <c r="H1699">
        <v>1</v>
      </c>
      <c r="K1699" t="s">
        <v>2382</v>
      </c>
      <c r="L1699" t="s">
        <v>2380</v>
      </c>
      <c r="O1699">
        <v>25.9</v>
      </c>
      <c r="P1699" t="str">
        <f t="shared" si="134"/>
        <v>Overweight</v>
      </c>
      <c r="S1699">
        <v>9.1199999999999992</v>
      </c>
      <c r="T1699" t="str">
        <f t="shared" si="131"/>
        <v>diabetes</v>
      </c>
      <c r="X1699">
        <v>1969</v>
      </c>
      <c r="Y1699" t="s">
        <v>20</v>
      </c>
      <c r="Z1699">
        <v>16</v>
      </c>
      <c r="AA1699" s="11" t="str">
        <f t="shared" si="132"/>
        <v>16 Sep 1969</v>
      </c>
      <c r="AD1699" s="14" t="str">
        <f t="shared" si="130"/>
        <v>16 Sep 1969</v>
      </c>
      <c r="AE1699">
        <f t="shared" ca="1" si="133"/>
        <v>57</v>
      </c>
      <c r="AH1699" s="16">
        <v>15260.52</v>
      </c>
    </row>
    <row r="1700" spans="1:34" ht="15.6" x14ac:dyDescent="0.3">
      <c r="A1700" s="1"/>
      <c r="B1700" s="1" t="s">
        <v>4080</v>
      </c>
      <c r="C1700" s="1" t="s">
        <v>7472</v>
      </c>
      <c r="D1700" t="s">
        <v>4732</v>
      </c>
      <c r="E1700" t="s">
        <v>7473</v>
      </c>
      <c r="H1700">
        <v>1</v>
      </c>
      <c r="K1700" t="s">
        <v>2382</v>
      </c>
      <c r="L1700" t="s">
        <v>2380</v>
      </c>
      <c r="O1700">
        <v>27.74</v>
      </c>
      <c r="P1700" t="str">
        <f t="shared" si="134"/>
        <v>Overweight</v>
      </c>
      <c r="S1700">
        <v>7.32</v>
      </c>
      <c r="T1700" t="str">
        <f t="shared" si="131"/>
        <v>diabetes</v>
      </c>
      <c r="X1700">
        <v>1963</v>
      </c>
      <c r="Y1700" t="s">
        <v>30</v>
      </c>
      <c r="Z1700">
        <v>13</v>
      </c>
      <c r="AA1700" s="11" t="str">
        <f t="shared" si="132"/>
        <v>13 Dec 1963</v>
      </c>
      <c r="AD1700" s="14" t="str">
        <f t="shared" si="130"/>
        <v>13 Dec 1963</v>
      </c>
      <c r="AE1700">
        <f t="shared" ca="1" si="133"/>
        <v>62</v>
      </c>
      <c r="AH1700" s="16">
        <v>15322.77</v>
      </c>
    </row>
    <row r="1701" spans="1:34" ht="15.6" x14ac:dyDescent="0.3">
      <c r="A1701" s="1"/>
      <c r="B1701" s="1" t="s">
        <v>4081</v>
      </c>
      <c r="C1701" s="1" t="s">
        <v>7023</v>
      </c>
      <c r="D1701" t="s">
        <v>4732</v>
      </c>
      <c r="E1701" t="s">
        <v>7474</v>
      </c>
      <c r="H1701">
        <v>2</v>
      </c>
      <c r="K1701" t="s">
        <v>2382</v>
      </c>
      <c r="L1701" t="s">
        <v>2380</v>
      </c>
      <c r="O1701">
        <v>17.260000000000002</v>
      </c>
      <c r="P1701" t="str">
        <f t="shared" si="134"/>
        <v>Underweight</v>
      </c>
      <c r="S1701">
        <v>11.73</v>
      </c>
      <c r="T1701" t="str">
        <f t="shared" si="131"/>
        <v>diabetes</v>
      </c>
      <c r="X1701">
        <v>2001</v>
      </c>
      <c r="Y1701" t="s">
        <v>10</v>
      </c>
      <c r="Z1701">
        <v>14</v>
      </c>
      <c r="AA1701" s="11" t="str">
        <f t="shared" si="132"/>
        <v>14 Jul 2001</v>
      </c>
      <c r="AD1701" s="14" t="str">
        <f t="shared" si="130"/>
        <v>14 Jul 2001</v>
      </c>
      <c r="AE1701">
        <f t="shared" ca="1" si="133"/>
        <v>25</v>
      </c>
      <c r="AH1701" s="16">
        <v>15359.1</v>
      </c>
    </row>
    <row r="1702" spans="1:34" ht="15.6" x14ac:dyDescent="0.3">
      <c r="A1702" s="1"/>
      <c r="B1702" s="1" t="s">
        <v>4082</v>
      </c>
      <c r="C1702" s="1" t="s">
        <v>7475</v>
      </c>
      <c r="D1702" t="s">
        <v>4732</v>
      </c>
      <c r="E1702" t="s">
        <v>6511</v>
      </c>
      <c r="H1702">
        <v>1</v>
      </c>
      <c r="K1702" t="s">
        <v>2382</v>
      </c>
      <c r="L1702" t="s">
        <v>2380</v>
      </c>
      <c r="O1702">
        <v>19.855</v>
      </c>
      <c r="P1702" t="str">
        <f t="shared" si="134"/>
        <v>Normal Weight</v>
      </c>
      <c r="S1702">
        <v>6.64</v>
      </c>
      <c r="T1702" t="str">
        <f t="shared" si="131"/>
        <v>diabetes</v>
      </c>
      <c r="X1702">
        <v>1988</v>
      </c>
      <c r="Y1702" t="s">
        <v>30</v>
      </c>
      <c r="Z1702">
        <v>17</v>
      </c>
      <c r="AA1702" s="11" t="str">
        <f t="shared" si="132"/>
        <v>17 Dec 1988</v>
      </c>
      <c r="AD1702" s="14" t="str">
        <f t="shared" si="130"/>
        <v>17 Dec 1988</v>
      </c>
      <c r="AE1702">
        <f t="shared" ca="1" si="133"/>
        <v>37</v>
      </c>
      <c r="AH1702" s="16">
        <v>15361.5</v>
      </c>
    </row>
    <row r="1703" spans="1:34" ht="15.6" x14ac:dyDescent="0.3">
      <c r="A1703" s="1"/>
      <c r="B1703" s="1" t="s">
        <v>4083</v>
      </c>
      <c r="C1703" s="1" t="s">
        <v>7476</v>
      </c>
      <c r="D1703" t="s">
        <v>4735</v>
      </c>
      <c r="E1703" t="s">
        <v>4930</v>
      </c>
      <c r="H1703">
        <v>0</v>
      </c>
      <c r="K1703" t="s">
        <v>2382</v>
      </c>
      <c r="L1703" t="s">
        <v>2380</v>
      </c>
      <c r="O1703">
        <v>41.69</v>
      </c>
      <c r="P1703" t="str">
        <f t="shared" si="134"/>
        <v>Obesity</v>
      </c>
      <c r="S1703">
        <v>5.78</v>
      </c>
      <c r="T1703" t="str">
        <f t="shared" si="131"/>
        <v>Prediabetes</v>
      </c>
      <c r="X1703">
        <v>1968</v>
      </c>
      <c r="Y1703" t="s">
        <v>10</v>
      </c>
      <c r="Z1703">
        <v>18</v>
      </c>
      <c r="AA1703" s="11" t="str">
        <f t="shared" si="132"/>
        <v>18 Jul 1968</v>
      </c>
      <c r="AD1703" s="14" t="str">
        <f t="shared" si="130"/>
        <v>18 Jul 1968</v>
      </c>
      <c r="AE1703">
        <f t="shared" ca="1" si="133"/>
        <v>58</v>
      </c>
      <c r="AH1703" s="16">
        <v>15363.77</v>
      </c>
    </row>
    <row r="1704" spans="1:34" ht="15.6" x14ac:dyDescent="0.3">
      <c r="A1704" s="1"/>
      <c r="B1704" s="1" t="s">
        <v>4084</v>
      </c>
      <c r="C1704" s="1" t="s">
        <v>7477</v>
      </c>
      <c r="D1704" t="s">
        <v>4732</v>
      </c>
      <c r="E1704" t="s">
        <v>7478</v>
      </c>
      <c r="H1704">
        <v>0</v>
      </c>
      <c r="K1704" t="s">
        <v>2382</v>
      </c>
      <c r="L1704" t="s">
        <v>2380</v>
      </c>
      <c r="O1704">
        <v>16.12</v>
      </c>
      <c r="P1704" t="str">
        <f t="shared" si="134"/>
        <v>Underweight</v>
      </c>
      <c r="S1704">
        <v>10.45</v>
      </c>
      <c r="T1704" t="str">
        <f t="shared" si="131"/>
        <v>diabetes</v>
      </c>
      <c r="X1704">
        <v>1962</v>
      </c>
      <c r="Y1704" t="s">
        <v>20</v>
      </c>
      <c r="Z1704">
        <v>6</v>
      </c>
      <c r="AA1704" s="11" t="str">
        <f t="shared" si="132"/>
        <v>6 Sep 1962</v>
      </c>
      <c r="AD1704" s="14" t="str">
        <f t="shared" si="130"/>
        <v>6 Sep 1962</v>
      </c>
      <c r="AE1704">
        <f t="shared" ca="1" si="133"/>
        <v>64</v>
      </c>
      <c r="AH1704" s="16">
        <v>15368.22</v>
      </c>
    </row>
    <row r="1705" spans="1:34" ht="15.6" x14ac:dyDescent="0.3">
      <c r="A1705" s="1"/>
      <c r="B1705" s="1" t="s">
        <v>4085</v>
      </c>
      <c r="C1705" s="1" t="s">
        <v>7479</v>
      </c>
      <c r="D1705" t="s">
        <v>4735</v>
      </c>
      <c r="E1705" t="s">
        <v>4751</v>
      </c>
      <c r="H1705">
        <v>1</v>
      </c>
      <c r="K1705" t="s">
        <v>2382</v>
      </c>
      <c r="L1705" t="s">
        <v>2380</v>
      </c>
      <c r="O1705">
        <v>37.43</v>
      </c>
      <c r="P1705" t="str">
        <f t="shared" si="134"/>
        <v>Obesity</v>
      </c>
      <c r="S1705">
        <v>4.5199999999999996</v>
      </c>
      <c r="T1705" t="str">
        <f t="shared" si="131"/>
        <v>normal</v>
      </c>
      <c r="X1705">
        <v>1964</v>
      </c>
      <c r="Y1705" t="s">
        <v>20</v>
      </c>
      <c r="Z1705">
        <v>4</v>
      </c>
      <c r="AA1705" s="11" t="str">
        <f t="shared" si="132"/>
        <v>4 Sep 1964</v>
      </c>
      <c r="AD1705" s="14" t="str">
        <f t="shared" si="130"/>
        <v>4 Sep 1964</v>
      </c>
      <c r="AE1705">
        <f t="shared" ca="1" si="133"/>
        <v>62</v>
      </c>
      <c r="AH1705" s="16">
        <v>15377.77</v>
      </c>
    </row>
    <row r="1706" spans="1:34" ht="15.6" x14ac:dyDescent="0.3">
      <c r="A1706" s="1"/>
      <c r="B1706" s="1" t="s">
        <v>4086</v>
      </c>
      <c r="C1706" s="1" t="s">
        <v>7480</v>
      </c>
      <c r="D1706" t="s">
        <v>4735</v>
      </c>
      <c r="E1706" t="s">
        <v>4889</v>
      </c>
      <c r="H1706">
        <v>0</v>
      </c>
      <c r="K1706" t="s">
        <v>2382</v>
      </c>
      <c r="L1706" t="s">
        <v>2380</v>
      </c>
      <c r="O1706">
        <v>31.065000000000001</v>
      </c>
      <c r="P1706" t="str">
        <f t="shared" si="134"/>
        <v>Obesity</v>
      </c>
      <c r="S1706">
        <v>5.71</v>
      </c>
      <c r="T1706" t="str">
        <f t="shared" si="131"/>
        <v>Prediabetes</v>
      </c>
      <c r="X1706">
        <v>1990</v>
      </c>
      <c r="Y1706" t="s">
        <v>37</v>
      </c>
      <c r="Z1706">
        <v>25</v>
      </c>
      <c r="AA1706" s="11" t="str">
        <f t="shared" si="132"/>
        <v>25 Oct 1990</v>
      </c>
      <c r="AD1706" s="14" t="str">
        <f t="shared" si="130"/>
        <v>25 Oct 1990</v>
      </c>
      <c r="AE1706">
        <f t="shared" ca="1" si="133"/>
        <v>35</v>
      </c>
      <c r="AH1706" s="16">
        <v>15440.2</v>
      </c>
    </row>
    <row r="1707" spans="1:34" ht="15.6" x14ac:dyDescent="0.3">
      <c r="A1707" s="1"/>
      <c r="B1707" s="1" t="s">
        <v>4087</v>
      </c>
      <c r="C1707" s="1" t="s">
        <v>7481</v>
      </c>
      <c r="D1707" t="s">
        <v>4735</v>
      </c>
      <c r="E1707" t="s">
        <v>6003</v>
      </c>
      <c r="H1707">
        <v>0</v>
      </c>
      <c r="K1707" t="s">
        <v>2382</v>
      </c>
      <c r="L1707" t="s">
        <v>2380</v>
      </c>
      <c r="O1707">
        <v>25.08</v>
      </c>
      <c r="P1707" t="str">
        <f t="shared" si="134"/>
        <v>Overweight</v>
      </c>
      <c r="S1707">
        <v>4.7699999999999996</v>
      </c>
      <c r="T1707" t="str">
        <f t="shared" si="131"/>
        <v>normal</v>
      </c>
      <c r="X1707">
        <v>1976</v>
      </c>
      <c r="Y1707" t="s">
        <v>10</v>
      </c>
      <c r="Z1707">
        <v>20</v>
      </c>
      <c r="AA1707" s="11" t="str">
        <f t="shared" si="132"/>
        <v>20 Jul 1976</v>
      </c>
      <c r="AD1707" s="14" t="str">
        <f t="shared" si="130"/>
        <v>20 Jul 1976</v>
      </c>
      <c r="AE1707">
        <f t="shared" ca="1" si="133"/>
        <v>50</v>
      </c>
      <c r="AH1707" s="16">
        <v>15450.48</v>
      </c>
    </row>
    <row r="1708" spans="1:34" ht="15.6" x14ac:dyDescent="0.3">
      <c r="A1708" s="1"/>
      <c r="B1708" s="1" t="s">
        <v>4088</v>
      </c>
      <c r="C1708" s="1" t="s">
        <v>7482</v>
      </c>
      <c r="D1708" t="s">
        <v>4732</v>
      </c>
      <c r="E1708" t="s">
        <v>5107</v>
      </c>
      <c r="H1708">
        <v>1</v>
      </c>
      <c r="K1708" t="s">
        <v>2382</v>
      </c>
      <c r="L1708" t="s">
        <v>2380</v>
      </c>
      <c r="O1708">
        <v>15.2</v>
      </c>
      <c r="P1708" t="str">
        <f t="shared" si="134"/>
        <v>Underweight</v>
      </c>
      <c r="S1708">
        <v>7.81</v>
      </c>
      <c r="T1708" t="str">
        <f t="shared" si="131"/>
        <v>diabetes</v>
      </c>
      <c r="X1708">
        <v>2004</v>
      </c>
      <c r="Y1708" t="s">
        <v>10</v>
      </c>
      <c r="Z1708">
        <v>17</v>
      </c>
      <c r="AA1708" s="11" t="str">
        <f t="shared" si="132"/>
        <v>17 Jul 2004</v>
      </c>
      <c r="AD1708" s="14" t="str">
        <f t="shared" si="130"/>
        <v>17 Jul 2004</v>
      </c>
      <c r="AE1708">
        <f t="shared" ca="1" si="133"/>
        <v>22</v>
      </c>
      <c r="AH1708" s="16">
        <v>15518.18</v>
      </c>
    </row>
    <row r="1709" spans="1:34" ht="15.6" x14ac:dyDescent="0.3">
      <c r="A1709" s="1"/>
      <c r="B1709" s="1" t="s">
        <v>4089</v>
      </c>
      <c r="C1709" s="1" t="s">
        <v>6082</v>
      </c>
      <c r="D1709" t="s">
        <v>4735</v>
      </c>
      <c r="E1709" t="s">
        <v>7483</v>
      </c>
      <c r="H1709">
        <v>0</v>
      </c>
      <c r="K1709" t="s">
        <v>2382</v>
      </c>
      <c r="L1709" t="s">
        <v>2380</v>
      </c>
      <c r="O1709">
        <v>22.34</v>
      </c>
      <c r="P1709" t="str">
        <f t="shared" si="134"/>
        <v>Normal Weight</v>
      </c>
      <c r="S1709">
        <v>5.19</v>
      </c>
      <c r="T1709" t="str">
        <f t="shared" si="131"/>
        <v>normal</v>
      </c>
      <c r="X1709">
        <v>1974</v>
      </c>
      <c r="Y1709" t="s">
        <v>18</v>
      </c>
      <c r="Z1709">
        <v>28</v>
      </c>
      <c r="AA1709" s="11" t="str">
        <f t="shared" si="132"/>
        <v>28 Jun 1974</v>
      </c>
      <c r="AD1709" s="14" t="str">
        <f t="shared" si="130"/>
        <v>28 Jun 1974</v>
      </c>
      <c r="AE1709">
        <f t="shared" ca="1" si="133"/>
        <v>52</v>
      </c>
      <c r="AH1709" s="16">
        <v>15532.16</v>
      </c>
    </row>
    <row r="1710" spans="1:34" ht="15.6" x14ac:dyDescent="0.3">
      <c r="A1710" s="1"/>
      <c r="B1710" s="1" t="s">
        <v>4090</v>
      </c>
      <c r="C1710" s="1" t="s">
        <v>7484</v>
      </c>
      <c r="D1710" t="s">
        <v>4732</v>
      </c>
      <c r="E1710" t="s">
        <v>7485</v>
      </c>
      <c r="H1710">
        <v>1</v>
      </c>
      <c r="K1710" t="s">
        <v>2382</v>
      </c>
      <c r="L1710" t="s">
        <v>2380</v>
      </c>
      <c r="O1710">
        <v>40.15</v>
      </c>
      <c r="P1710" t="str">
        <f t="shared" si="134"/>
        <v>Obesity</v>
      </c>
      <c r="S1710">
        <v>5.93</v>
      </c>
      <c r="T1710" t="str">
        <f t="shared" si="131"/>
        <v>Prediabetes</v>
      </c>
      <c r="X1710">
        <v>1959</v>
      </c>
      <c r="Y1710" t="s">
        <v>37</v>
      </c>
      <c r="Z1710">
        <v>2</v>
      </c>
      <c r="AA1710" s="11" t="str">
        <f t="shared" si="132"/>
        <v>2 Oct 1959</v>
      </c>
      <c r="AD1710" s="14" t="str">
        <f t="shared" si="130"/>
        <v>2 Oct 1959</v>
      </c>
      <c r="AE1710">
        <f t="shared" ca="1" si="133"/>
        <v>67</v>
      </c>
      <c r="AH1710" s="16">
        <v>15555.19</v>
      </c>
    </row>
    <row r="1711" spans="1:34" ht="15.6" x14ac:dyDescent="0.3">
      <c r="A1711" s="1"/>
      <c r="B1711" s="1" t="s">
        <v>4091</v>
      </c>
      <c r="C1711" s="1" t="s">
        <v>6653</v>
      </c>
      <c r="D1711" t="s">
        <v>4732</v>
      </c>
      <c r="E1711" t="s">
        <v>5737</v>
      </c>
      <c r="H1711">
        <v>1</v>
      </c>
      <c r="K1711" t="s">
        <v>2382</v>
      </c>
      <c r="L1711" t="s">
        <v>2380</v>
      </c>
      <c r="O1711">
        <v>37.729999999999997</v>
      </c>
      <c r="P1711" t="str">
        <f t="shared" si="134"/>
        <v>Obesity</v>
      </c>
      <c r="S1711">
        <v>6.29</v>
      </c>
      <c r="T1711" t="str">
        <f t="shared" si="131"/>
        <v>Prediabetes</v>
      </c>
      <c r="X1711">
        <v>1974</v>
      </c>
      <c r="Y1711" t="s">
        <v>10</v>
      </c>
      <c r="Z1711">
        <v>30</v>
      </c>
      <c r="AA1711" s="11" t="str">
        <f t="shared" si="132"/>
        <v>30 Jul 1974</v>
      </c>
      <c r="AD1711" s="14" t="str">
        <f t="shared" si="130"/>
        <v>30 Jul 1974</v>
      </c>
      <c r="AE1711">
        <f t="shared" ca="1" si="133"/>
        <v>52</v>
      </c>
      <c r="AH1711" s="16">
        <v>15556.67</v>
      </c>
    </row>
    <row r="1712" spans="1:34" ht="15.6" x14ac:dyDescent="0.3">
      <c r="A1712" s="1"/>
      <c r="B1712" s="1" t="s">
        <v>4092</v>
      </c>
      <c r="C1712" s="1" t="s">
        <v>7486</v>
      </c>
      <c r="D1712" t="s">
        <v>4735</v>
      </c>
      <c r="E1712" t="s">
        <v>7487</v>
      </c>
      <c r="H1712">
        <v>0</v>
      </c>
      <c r="K1712" t="s">
        <v>2382</v>
      </c>
      <c r="L1712" t="s">
        <v>2380</v>
      </c>
      <c r="O1712">
        <v>25.35</v>
      </c>
      <c r="P1712" t="str">
        <f t="shared" si="134"/>
        <v>Overweight</v>
      </c>
      <c r="S1712">
        <v>4.9000000000000004</v>
      </c>
      <c r="T1712" t="str">
        <f t="shared" si="131"/>
        <v>normal</v>
      </c>
      <c r="X1712">
        <v>1965</v>
      </c>
      <c r="Y1712" t="s">
        <v>37</v>
      </c>
      <c r="Z1712">
        <v>28</v>
      </c>
      <c r="AA1712" s="11" t="str">
        <f t="shared" si="132"/>
        <v>28 Oct 1965</v>
      </c>
      <c r="AD1712" s="14" t="str">
        <f t="shared" si="130"/>
        <v>28 Oct 1965</v>
      </c>
      <c r="AE1712">
        <f t="shared" ca="1" si="133"/>
        <v>60</v>
      </c>
      <c r="AH1712" s="16">
        <v>15608.58</v>
      </c>
    </row>
    <row r="1713" spans="1:34" ht="15.6" x14ac:dyDescent="0.3">
      <c r="A1713" s="1"/>
      <c r="B1713" s="1" t="s">
        <v>4093</v>
      </c>
      <c r="C1713" s="1" t="s">
        <v>7023</v>
      </c>
      <c r="D1713" t="s">
        <v>4732</v>
      </c>
      <c r="E1713" t="s">
        <v>6289</v>
      </c>
      <c r="H1713">
        <v>1</v>
      </c>
      <c r="K1713" t="s">
        <v>2382</v>
      </c>
      <c r="L1713" t="s">
        <v>2380</v>
      </c>
      <c r="O1713">
        <v>26.41</v>
      </c>
      <c r="P1713" t="str">
        <f t="shared" si="134"/>
        <v>Overweight</v>
      </c>
      <c r="S1713">
        <v>5.07</v>
      </c>
      <c r="T1713" t="str">
        <f t="shared" si="131"/>
        <v>normal</v>
      </c>
      <c r="X1713">
        <v>1960</v>
      </c>
      <c r="Y1713" t="s">
        <v>18</v>
      </c>
      <c r="Z1713">
        <v>6</v>
      </c>
      <c r="AA1713" s="11" t="str">
        <f t="shared" si="132"/>
        <v>6 Jun 1960</v>
      </c>
      <c r="AD1713" s="14" t="str">
        <f t="shared" si="130"/>
        <v>6 Jun 1960</v>
      </c>
      <c r="AE1713">
        <f t="shared" ca="1" si="133"/>
        <v>66</v>
      </c>
      <c r="AH1713" s="16">
        <v>15612.19</v>
      </c>
    </row>
    <row r="1714" spans="1:34" ht="15.6" x14ac:dyDescent="0.3">
      <c r="A1714" s="1"/>
      <c r="B1714" s="1" t="s">
        <v>4094</v>
      </c>
      <c r="C1714" s="1" t="s">
        <v>7488</v>
      </c>
      <c r="D1714" t="s">
        <v>4732</v>
      </c>
      <c r="E1714" t="s">
        <v>7489</v>
      </c>
      <c r="H1714">
        <v>1</v>
      </c>
      <c r="K1714" t="s">
        <v>2382</v>
      </c>
      <c r="L1714" t="s">
        <v>2380</v>
      </c>
      <c r="O1714">
        <v>27.6</v>
      </c>
      <c r="P1714" t="str">
        <f t="shared" si="134"/>
        <v>Overweight</v>
      </c>
      <c r="S1714">
        <v>5.33</v>
      </c>
      <c r="T1714" t="str">
        <f t="shared" si="131"/>
        <v>normal</v>
      </c>
      <c r="X1714">
        <v>1988</v>
      </c>
      <c r="Y1714" t="s">
        <v>30</v>
      </c>
      <c r="Z1714">
        <v>22</v>
      </c>
      <c r="AA1714" s="11" t="str">
        <f t="shared" si="132"/>
        <v>22 Dec 1988</v>
      </c>
      <c r="AD1714" s="14" t="str">
        <f t="shared" si="130"/>
        <v>22 Dec 1988</v>
      </c>
      <c r="AE1714">
        <f t="shared" ca="1" si="133"/>
        <v>37</v>
      </c>
      <c r="AH1714" s="16">
        <v>15646.28</v>
      </c>
    </row>
    <row r="1715" spans="1:34" ht="15.6" x14ac:dyDescent="0.3">
      <c r="A1715" s="1"/>
      <c r="B1715" s="1" t="s">
        <v>4095</v>
      </c>
      <c r="C1715" s="1" t="s">
        <v>7490</v>
      </c>
      <c r="D1715" t="s">
        <v>4735</v>
      </c>
      <c r="E1715" t="s">
        <v>7491</v>
      </c>
      <c r="F1715" t="s">
        <v>4875</v>
      </c>
      <c r="H1715">
        <v>1</v>
      </c>
      <c r="K1715" t="s">
        <v>2382</v>
      </c>
      <c r="L1715" t="s">
        <v>2380</v>
      </c>
      <c r="O1715">
        <v>33.82</v>
      </c>
      <c r="P1715" t="str">
        <f t="shared" si="134"/>
        <v>Obesity</v>
      </c>
      <c r="S1715">
        <v>8.93</v>
      </c>
      <c r="T1715" t="str">
        <f t="shared" si="131"/>
        <v>diabetes</v>
      </c>
      <c r="X1715">
        <v>1973</v>
      </c>
      <c r="Y1715" t="s">
        <v>18</v>
      </c>
      <c r="Z1715">
        <v>26</v>
      </c>
      <c r="AA1715" s="11" t="str">
        <f t="shared" si="132"/>
        <v>26 Jun 1973</v>
      </c>
      <c r="AD1715" s="14" t="str">
        <f t="shared" si="130"/>
        <v>26 Jun 1973</v>
      </c>
      <c r="AE1715">
        <f t="shared" ca="1" si="133"/>
        <v>53</v>
      </c>
      <c r="AH1715" s="16">
        <v>15670.3</v>
      </c>
    </row>
    <row r="1716" spans="1:34" ht="15.6" x14ac:dyDescent="0.3">
      <c r="A1716" s="1"/>
      <c r="B1716" s="1" t="s">
        <v>4096</v>
      </c>
      <c r="C1716" s="1" t="s">
        <v>7492</v>
      </c>
      <c r="D1716" t="s">
        <v>4732</v>
      </c>
      <c r="E1716" t="s">
        <v>5367</v>
      </c>
      <c r="H1716">
        <v>0</v>
      </c>
      <c r="K1716" t="s">
        <v>2382</v>
      </c>
      <c r="L1716" t="s">
        <v>2380</v>
      </c>
      <c r="O1716">
        <v>32.9</v>
      </c>
      <c r="P1716" t="str">
        <f t="shared" si="134"/>
        <v>Obesity</v>
      </c>
      <c r="S1716">
        <v>4.3499999999999996</v>
      </c>
      <c r="T1716" t="str">
        <f t="shared" si="131"/>
        <v>normal</v>
      </c>
      <c r="X1716">
        <v>1976</v>
      </c>
      <c r="Y1716" t="s">
        <v>20</v>
      </c>
      <c r="Z1716">
        <v>20</v>
      </c>
      <c r="AA1716" s="11" t="str">
        <f t="shared" si="132"/>
        <v>20 Sep 1976</v>
      </c>
      <c r="AD1716" s="14" t="str">
        <f t="shared" si="130"/>
        <v>20 Sep 1976</v>
      </c>
      <c r="AE1716">
        <f t="shared" ca="1" si="133"/>
        <v>50</v>
      </c>
      <c r="AH1716" s="16">
        <v>15698.86</v>
      </c>
    </row>
    <row r="1717" spans="1:34" ht="15.6" x14ac:dyDescent="0.3">
      <c r="A1717" s="1"/>
      <c r="B1717" s="1" t="s">
        <v>4097</v>
      </c>
      <c r="C1717" s="1" t="s">
        <v>7493</v>
      </c>
      <c r="D1717" t="s">
        <v>4735</v>
      </c>
      <c r="E1717" t="s">
        <v>5084</v>
      </c>
      <c r="H1717">
        <v>1</v>
      </c>
      <c r="K1717" t="s">
        <v>2382</v>
      </c>
      <c r="L1717" t="s">
        <v>2380</v>
      </c>
      <c r="O1717">
        <v>30.875</v>
      </c>
      <c r="P1717" t="str">
        <f t="shared" si="134"/>
        <v>Obesity</v>
      </c>
      <c r="S1717">
        <v>9.5399999999999991</v>
      </c>
      <c r="T1717" t="str">
        <f t="shared" si="131"/>
        <v>diabetes</v>
      </c>
      <c r="X1717">
        <v>1974</v>
      </c>
      <c r="Y1717" t="s">
        <v>35</v>
      </c>
      <c r="Z1717">
        <v>29</v>
      </c>
      <c r="AA1717" s="11" t="str">
        <f t="shared" si="132"/>
        <v>29 Aug 1974</v>
      </c>
      <c r="AD1717" s="14" t="str">
        <f t="shared" si="130"/>
        <v>29 Aug 1974</v>
      </c>
      <c r="AE1717">
        <f t="shared" ca="1" si="133"/>
        <v>52</v>
      </c>
      <c r="AH1717" s="16">
        <v>15746.62</v>
      </c>
    </row>
    <row r="1718" spans="1:34" ht="15.6" x14ac:dyDescent="0.3">
      <c r="A1718" s="1"/>
      <c r="B1718" s="1" t="s">
        <v>4098</v>
      </c>
      <c r="C1718" s="1" t="s">
        <v>7494</v>
      </c>
      <c r="D1718" t="s">
        <v>4732</v>
      </c>
      <c r="E1718" t="s">
        <v>7495</v>
      </c>
      <c r="H1718">
        <v>0</v>
      </c>
      <c r="K1718" t="s">
        <v>2382</v>
      </c>
      <c r="L1718" t="s">
        <v>2380</v>
      </c>
      <c r="O1718">
        <v>32.64</v>
      </c>
      <c r="P1718" t="str">
        <f t="shared" si="134"/>
        <v>Obesity</v>
      </c>
      <c r="S1718">
        <v>5.91</v>
      </c>
      <c r="T1718" t="str">
        <f t="shared" si="131"/>
        <v>Prediabetes</v>
      </c>
      <c r="X1718">
        <v>1997</v>
      </c>
      <c r="Y1718" t="s">
        <v>37</v>
      </c>
      <c r="Z1718">
        <v>9</v>
      </c>
      <c r="AA1718" s="11" t="str">
        <f t="shared" si="132"/>
        <v>9 Oct 1997</v>
      </c>
      <c r="AD1718" s="14" t="str">
        <f t="shared" si="130"/>
        <v>9 Oct 1997</v>
      </c>
      <c r="AE1718">
        <f t="shared" ca="1" si="133"/>
        <v>29</v>
      </c>
      <c r="AH1718" s="16">
        <v>15817.99</v>
      </c>
    </row>
    <row r="1719" spans="1:34" ht="15.6" x14ac:dyDescent="0.3">
      <c r="A1719" s="1"/>
      <c r="B1719" s="1" t="s">
        <v>4099</v>
      </c>
      <c r="C1719" s="1" t="s">
        <v>7496</v>
      </c>
      <c r="D1719" t="s">
        <v>4732</v>
      </c>
      <c r="E1719" t="s">
        <v>7489</v>
      </c>
      <c r="H1719">
        <v>0</v>
      </c>
      <c r="K1719" t="s">
        <v>2382</v>
      </c>
      <c r="L1719" t="s">
        <v>2380</v>
      </c>
      <c r="O1719">
        <v>22.135000000000002</v>
      </c>
      <c r="P1719" t="str">
        <f t="shared" si="134"/>
        <v>Normal Weight</v>
      </c>
      <c r="S1719">
        <v>5.0999999999999996</v>
      </c>
      <c r="T1719" t="str">
        <f t="shared" si="131"/>
        <v>normal</v>
      </c>
      <c r="X1719">
        <v>1984</v>
      </c>
      <c r="Y1719" t="s">
        <v>18</v>
      </c>
      <c r="Z1719">
        <v>26</v>
      </c>
      <c r="AA1719" s="11" t="str">
        <f t="shared" si="132"/>
        <v>26 Jun 1984</v>
      </c>
      <c r="AD1719" s="14" t="str">
        <f t="shared" si="130"/>
        <v>26 Jun 1984</v>
      </c>
      <c r="AE1719">
        <f t="shared" ca="1" si="133"/>
        <v>42</v>
      </c>
      <c r="AH1719" s="16">
        <v>15820.7</v>
      </c>
    </row>
    <row r="1720" spans="1:34" ht="15.6" x14ac:dyDescent="0.3">
      <c r="A1720" s="1"/>
      <c r="B1720" s="1" t="s">
        <v>4100</v>
      </c>
      <c r="C1720" s="1" t="s">
        <v>7497</v>
      </c>
      <c r="D1720" t="s">
        <v>4735</v>
      </c>
      <c r="E1720" t="s">
        <v>4921</v>
      </c>
      <c r="H1720">
        <v>2</v>
      </c>
      <c r="K1720" t="s">
        <v>2382</v>
      </c>
      <c r="L1720" t="s">
        <v>2380</v>
      </c>
      <c r="O1720">
        <v>16.53</v>
      </c>
      <c r="P1720" t="str">
        <f t="shared" si="134"/>
        <v>Underweight</v>
      </c>
      <c r="S1720">
        <v>5.08</v>
      </c>
      <c r="T1720" t="str">
        <f t="shared" si="131"/>
        <v>normal</v>
      </c>
      <c r="X1720">
        <v>1982</v>
      </c>
      <c r="Y1720" t="s">
        <v>15</v>
      </c>
      <c r="Z1720">
        <v>11</v>
      </c>
      <c r="AA1720" s="11" t="str">
        <f t="shared" si="132"/>
        <v>11 Nov 1982</v>
      </c>
      <c r="AD1720" s="14" t="str">
        <f t="shared" si="130"/>
        <v>11 Nov 1982</v>
      </c>
      <c r="AE1720">
        <f t="shared" ca="1" si="133"/>
        <v>43</v>
      </c>
      <c r="AH1720" s="16">
        <v>15828.82</v>
      </c>
    </row>
    <row r="1721" spans="1:34" ht="15.6" x14ac:dyDescent="0.3">
      <c r="A1721" s="1"/>
      <c r="B1721" s="1" t="s">
        <v>4101</v>
      </c>
      <c r="C1721" s="1" t="s">
        <v>7498</v>
      </c>
      <c r="D1721" t="s">
        <v>4732</v>
      </c>
      <c r="E1721" t="s">
        <v>7499</v>
      </c>
      <c r="H1721">
        <v>0</v>
      </c>
      <c r="K1721" t="s">
        <v>2382</v>
      </c>
      <c r="L1721" t="s">
        <v>2380</v>
      </c>
      <c r="O1721">
        <v>32.774999999999999</v>
      </c>
      <c r="P1721" t="str">
        <f t="shared" si="134"/>
        <v>Obesity</v>
      </c>
      <c r="S1721">
        <v>4.75</v>
      </c>
      <c r="T1721" t="str">
        <f t="shared" si="131"/>
        <v>normal</v>
      </c>
      <c r="X1721">
        <v>1962</v>
      </c>
      <c r="Y1721" t="s">
        <v>30</v>
      </c>
      <c r="Z1721">
        <v>25</v>
      </c>
      <c r="AA1721" s="11" t="str">
        <f t="shared" si="132"/>
        <v>25 Dec 1962</v>
      </c>
      <c r="AD1721" s="14" t="str">
        <f t="shared" si="130"/>
        <v>25 Dec 1962</v>
      </c>
      <c r="AE1721">
        <f t="shared" ca="1" si="133"/>
        <v>63</v>
      </c>
      <c r="AH1721" s="16">
        <v>15840.81</v>
      </c>
    </row>
    <row r="1722" spans="1:34" ht="15.6" x14ac:dyDescent="0.3">
      <c r="A1722" s="1"/>
      <c r="B1722" s="1" t="s">
        <v>4102</v>
      </c>
      <c r="C1722" s="1" t="s">
        <v>7500</v>
      </c>
      <c r="D1722" t="s">
        <v>4732</v>
      </c>
      <c r="E1722" t="s">
        <v>7501</v>
      </c>
      <c r="H1722">
        <v>1</v>
      </c>
      <c r="K1722" t="s">
        <v>2382</v>
      </c>
      <c r="L1722" t="s">
        <v>2380</v>
      </c>
      <c r="O1722">
        <v>30.9</v>
      </c>
      <c r="P1722" t="str">
        <f t="shared" si="134"/>
        <v>Obesity</v>
      </c>
      <c r="S1722">
        <v>6.05</v>
      </c>
      <c r="T1722" t="str">
        <f t="shared" si="131"/>
        <v>Prediabetes</v>
      </c>
      <c r="X1722">
        <v>1980</v>
      </c>
      <c r="Y1722" t="s">
        <v>37</v>
      </c>
      <c r="Z1722">
        <v>12</v>
      </c>
      <c r="AA1722" s="11" t="str">
        <f t="shared" si="132"/>
        <v>12 Oct 1980</v>
      </c>
      <c r="AD1722" s="14" t="str">
        <f t="shared" si="130"/>
        <v>12 Oct 1980</v>
      </c>
      <c r="AE1722">
        <f t="shared" ca="1" si="133"/>
        <v>46</v>
      </c>
      <c r="AH1722" s="16">
        <v>15922.29</v>
      </c>
    </row>
    <row r="1723" spans="1:34" ht="15.6" x14ac:dyDescent="0.3">
      <c r="A1723" s="1"/>
      <c r="B1723" s="1" t="s">
        <v>4103</v>
      </c>
      <c r="C1723" s="1" t="s">
        <v>7502</v>
      </c>
      <c r="D1723" t="s">
        <v>4732</v>
      </c>
      <c r="E1723" t="s">
        <v>6335</v>
      </c>
      <c r="H1723">
        <v>0</v>
      </c>
      <c r="K1723" t="s">
        <v>2382</v>
      </c>
      <c r="L1723" t="s">
        <v>2380</v>
      </c>
      <c r="O1723">
        <v>15.58</v>
      </c>
      <c r="P1723" t="str">
        <f t="shared" si="134"/>
        <v>Underweight</v>
      </c>
      <c r="S1723">
        <v>11.56</v>
      </c>
      <c r="T1723" t="str">
        <f t="shared" si="131"/>
        <v>diabetes</v>
      </c>
      <c r="X1723">
        <v>1982</v>
      </c>
      <c r="Y1723" t="s">
        <v>10</v>
      </c>
      <c r="Z1723">
        <v>24</v>
      </c>
      <c r="AA1723" s="11" t="str">
        <f t="shared" si="132"/>
        <v>24 Jul 1982</v>
      </c>
      <c r="AD1723" s="14" t="str">
        <f t="shared" si="130"/>
        <v>24 Jul 1982</v>
      </c>
      <c r="AE1723">
        <f t="shared" ca="1" si="133"/>
        <v>44</v>
      </c>
      <c r="AH1723" s="16">
        <v>15965.29</v>
      </c>
    </row>
    <row r="1724" spans="1:34" ht="15.6" x14ac:dyDescent="0.3">
      <c r="A1724" s="1"/>
      <c r="B1724" s="1" t="s">
        <v>4104</v>
      </c>
      <c r="C1724" s="1" t="s">
        <v>5129</v>
      </c>
      <c r="D1724" t="s">
        <v>4732</v>
      </c>
      <c r="E1724" t="s">
        <v>7503</v>
      </c>
      <c r="H1724">
        <v>0</v>
      </c>
      <c r="K1724" t="s">
        <v>2382</v>
      </c>
      <c r="L1724" t="s">
        <v>2380</v>
      </c>
      <c r="O1724">
        <v>26.315000000000001</v>
      </c>
      <c r="P1724" t="str">
        <f t="shared" si="134"/>
        <v>Overweight</v>
      </c>
      <c r="S1724">
        <v>5.76</v>
      </c>
      <c r="T1724" t="str">
        <f t="shared" si="131"/>
        <v>Prediabetes</v>
      </c>
      <c r="X1724">
        <v>1980</v>
      </c>
      <c r="Y1724" t="s">
        <v>20</v>
      </c>
      <c r="Z1724">
        <v>19</v>
      </c>
      <c r="AA1724" s="11" t="str">
        <f t="shared" si="132"/>
        <v>19 Sep 1980</v>
      </c>
      <c r="AD1724" s="14" t="str">
        <f t="shared" si="130"/>
        <v>19 Sep 1980</v>
      </c>
      <c r="AE1724">
        <f t="shared" ca="1" si="133"/>
        <v>46</v>
      </c>
      <c r="AH1724" s="16">
        <v>15966.19</v>
      </c>
    </row>
    <row r="1725" spans="1:34" ht="15.6" x14ac:dyDescent="0.3">
      <c r="A1725" s="1"/>
      <c r="B1725" s="1" t="s">
        <v>4105</v>
      </c>
      <c r="C1725" s="1" t="s">
        <v>7504</v>
      </c>
      <c r="D1725" t="s">
        <v>4735</v>
      </c>
      <c r="E1725" t="s">
        <v>4895</v>
      </c>
      <c r="H1725">
        <v>1</v>
      </c>
      <c r="K1725" t="s">
        <v>2382</v>
      </c>
      <c r="L1725" t="s">
        <v>2380</v>
      </c>
      <c r="O1725">
        <v>35.61</v>
      </c>
      <c r="P1725" t="str">
        <f t="shared" si="134"/>
        <v>Obesity</v>
      </c>
      <c r="S1725">
        <v>5.65</v>
      </c>
      <c r="T1725" t="str">
        <f t="shared" si="131"/>
        <v>normal</v>
      </c>
      <c r="X1725">
        <v>1988</v>
      </c>
      <c r="Y1725" t="s">
        <v>30</v>
      </c>
      <c r="Z1725">
        <v>5</v>
      </c>
      <c r="AA1725" s="11" t="str">
        <f t="shared" si="132"/>
        <v>5 Dec 1988</v>
      </c>
      <c r="AD1725" s="14" t="str">
        <f t="shared" si="130"/>
        <v>5 Dec 1988</v>
      </c>
      <c r="AE1725">
        <f t="shared" ca="1" si="133"/>
        <v>37</v>
      </c>
      <c r="AH1725" s="16">
        <v>16059.06</v>
      </c>
    </row>
    <row r="1726" spans="1:34" ht="15.6" x14ac:dyDescent="0.3">
      <c r="A1726" s="1"/>
      <c r="B1726" s="1" t="s">
        <v>4106</v>
      </c>
      <c r="C1726" s="1" t="s">
        <v>7505</v>
      </c>
      <c r="D1726" t="s">
        <v>4735</v>
      </c>
      <c r="E1726" t="s">
        <v>7506</v>
      </c>
      <c r="H1726">
        <v>1</v>
      </c>
      <c r="K1726" t="s">
        <v>2382</v>
      </c>
      <c r="L1726" t="s">
        <v>2380</v>
      </c>
      <c r="O1726">
        <v>37.56</v>
      </c>
      <c r="P1726" t="str">
        <f t="shared" si="134"/>
        <v>Obesity</v>
      </c>
      <c r="S1726">
        <v>5.88</v>
      </c>
      <c r="T1726" t="str">
        <f t="shared" si="131"/>
        <v>Prediabetes</v>
      </c>
      <c r="X1726">
        <v>1978</v>
      </c>
      <c r="Y1726" t="s">
        <v>20</v>
      </c>
      <c r="Z1726">
        <v>16</v>
      </c>
      <c r="AA1726" s="11" t="str">
        <f t="shared" si="132"/>
        <v>16 Sep 1978</v>
      </c>
      <c r="AD1726" s="14" t="str">
        <f t="shared" si="130"/>
        <v>16 Sep 1978</v>
      </c>
      <c r="AE1726">
        <f t="shared" ca="1" si="133"/>
        <v>48</v>
      </c>
      <c r="AH1726" s="16">
        <v>16062.89</v>
      </c>
    </row>
    <row r="1727" spans="1:34" ht="15.6" x14ac:dyDescent="0.3">
      <c r="A1727" s="1"/>
      <c r="B1727" s="1" t="s">
        <v>4107</v>
      </c>
      <c r="C1727" s="1" t="s">
        <v>7507</v>
      </c>
      <c r="D1727" t="s">
        <v>4732</v>
      </c>
      <c r="E1727" t="s">
        <v>7508</v>
      </c>
      <c r="H1727">
        <v>0</v>
      </c>
      <c r="K1727" t="s">
        <v>2382</v>
      </c>
      <c r="L1727" t="s">
        <v>2380</v>
      </c>
      <c r="O1727">
        <v>15.49</v>
      </c>
      <c r="P1727" t="str">
        <f t="shared" si="134"/>
        <v>Underweight</v>
      </c>
      <c r="S1727">
        <v>9.6</v>
      </c>
      <c r="T1727" t="str">
        <f t="shared" si="131"/>
        <v>diabetes</v>
      </c>
      <c r="X1727">
        <v>1958</v>
      </c>
      <c r="Y1727" t="s">
        <v>37</v>
      </c>
      <c r="Z1727">
        <v>22</v>
      </c>
      <c r="AA1727" s="11" t="str">
        <f t="shared" si="132"/>
        <v>22 Oct 1958</v>
      </c>
      <c r="AD1727" s="14" t="str">
        <f t="shared" si="130"/>
        <v>22 Oct 1958</v>
      </c>
      <c r="AE1727">
        <f t="shared" ca="1" si="133"/>
        <v>67</v>
      </c>
      <c r="AH1727" s="16">
        <v>16069.08</v>
      </c>
    </row>
    <row r="1728" spans="1:34" ht="15.6" x14ac:dyDescent="0.3">
      <c r="A1728" s="1"/>
      <c r="B1728" s="1" t="s">
        <v>4108</v>
      </c>
      <c r="C1728" s="1" t="s">
        <v>7509</v>
      </c>
      <c r="D1728" t="s">
        <v>4735</v>
      </c>
      <c r="E1728" t="s">
        <v>7510</v>
      </c>
      <c r="H1728">
        <v>1</v>
      </c>
      <c r="K1728" t="s">
        <v>2382</v>
      </c>
      <c r="L1728" t="s">
        <v>2380</v>
      </c>
      <c r="O1728">
        <v>23.48</v>
      </c>
      <c r="P1728" t="str">
        <f t="shared" si="134"/>
        <v>Normal Weight</v>
      </c>
      <c r="S1728">
        <v>6.24</v>
      </c>
      <c r="T1728" t="str">
        <f t="shared" si="131"/>
        <v>Prediabetes</v>
      </c>
      <c r="X1728">
        <v>1958</v>
      </c>
      <c r="Y1728" t="s">
        <v>18</v>
      </c>
      <c r="Z1728">
        <v>21</v>
      </c>
      <c r="AA1728" s="11" t="str">
        <f t="shared" si="132"/>
        <v>21 Jun 1958</v>
      </c>
      <c r="AD1728" s="14" t="str">
        <f t="shared" si="130"/>
        <v>21 Jun 1958</v>
      </c>
      <c r="AE1728">
        <f t="shared" ca="1" si="133"/>
        <v>68</v>
      </c>
      <c r="AH1728" s="16">
        <v>16085.13</v>
      </c>
    </row>
    <row r="1729" spans="1:34" ht="15.6" x14ac:dyDescent="0.3">
      <c r="A1729" s="1"/>
      <c r="B1729" s="1" t="s">
        <v>4109</v>
      </c>
      <c r="C1729" s="1" t="s">
        <v>7117</v>
      </c>
      <c r="D1729" t="s">
        <v>4732</v>
      </c>
      <c r="E1729" t="s">
        <v>7511</v>
      </c>
      <c r="H1729">
        <v>1</v>
      </c>
      <c r="K1729" t="s">
        <v>2382</v>
      </c>
      <c r="L1729" t="s">
        <v>2380</v>
      </c>
      <c r="O1729">
        <v>30.02</v>
      </c>
      <c r="P1729" t="str">
        <f t="shared" si="134"/>
        <v>Obesity</v>
      </c>
      <c r="S1729">
        <v>7.63</v>
      </c>
      <c r="T1729" t="str">
        <f t="shared" si="131"/>
        <v>diabetes</v>
      </c>
      <c r="X1729">
        <v>1985</v>
      </c>
      <c r="Y1729" t="s">
        <v>35</v>
      </c>
      <c r="Z1729">
        <v>27</v>
      </c>
      <c r="AA1729" s="11" t="str">
        <f t="shared" si="132"/>
        <v>27 Aug 1985</v>
      </c>
      <c r="AD1729" s="14" t="str">
        <f t="shared" si="130"/>
        <v>27 Aug 1985</v>
      </c>
      <c r="AE1729">
        <f t="shared" ca="1" si="133"/>
        <v>41</v>
      </c>
      <c r="AH1729" s="16">
        <v>16097.94</v>
      </c>
    </row>
    <row r="1730" spans="1:34" ht="15.6" x14ac:dyDescent="0.3">
      <c r="A1730" s="1"/>
      <c r="B1730" s="1" t="s">
        <v>4110</v>
      </c>
      <c r="C1730" s="1" t="s">
        <v>7512</v>
      </c>
      <c r="D1730" t="s">
        <v>4732</v>
      </c>
      <c r="E1730" t="s">
        <v>7513</v>
      </c>
      <c r="H1730">
        <v>1</v>
      </c>
      <c r="K1730" t="s">
        <v>2382</v>
      </c>
      <c r="L1730" t="s">
        <v>2380</v>
      </c>
      <c r="O1730">
        <v>26.885000000000002</v>
      </c>
      <c r="P1730" t="str">
        <f t="shared" si="134"/>
        <v>Overweight</v>
      </c>
      <c r="S1730">
        <v>8.66</v>
      </c>
      <c r="T1730" t="str">
        <f t="shared" si="131"/>
        <v>diabetes</v>
      </c>
      <c r="X1730">
        <v>1993</v>
      </c>
      <c r="Y1730" t="s">
        <v>35</v>
      </c>
      <c r="Z1730">
        <v>8</v>
      </c>
      <c r="AA1730" s="11" t="str">
        <f t="shared" si="132"/>
        <v>8 Aug 1993</v>
      </c>
      <c r="AD1730" s="14" t="str">
        <f t="shared" ref="AD1730:AD1793" si="135">CONCATENATE(Z1730," ",Y1730," ",X1730)</f>
        <v>8 Aug 1993</v>
      </c>
      <c r="AE1730">
        <f t="shared" ca="1" si="133"/>
        <v>33</v>
      </c>
      <c r="AH1730" s="16">
        <v>16115.3</v>
      </c>
    </row>
    <row r="1731" spans="1:34" ht="15.6" x14ac:dyDescent="0.3">
      <c r="A1731" s="1"/>
      <c r="B1731" s="1" t="s">
        <v>4111</v>
      </c>
      <c r="C1731" s="1" t="s">
        <v>7514</v>
      </c>
      <c r="D1731" t="s">
        <v>4732</v>
      </c>
      <c r="E1731" t="s">
        <v>7073</v>
      </c>
      <c r="H1731">
        <v>1</v>
      </c>
      <c r="K1731" t="s">
        <v>2382</v>
      </c>
      <c r="L1731" t="s">
        <v>2380</v>
      </c>
      <c r="O1731">
        <v>25.84</v>
      </c>
      <c r="P1731" t="str">
        <f t="shared" si="134"/>
        <v>Overweight</v>
      </c>
      <c r="S1731">
        <v>8.5500000000000007</v>
      </c>
      <c r="T1731" t="str">
        <f t="shared" si="131"/>
        <v>diabetes</v>
      </c>
      <c r="X1731">
        <v>1987</v>
      </c>
      <c r="Y1731" t="s">
        <v>37</v>
      </c>
      <c r="Z1731">
        <v>6</v>
      </c>
      <c r="AA1731" s="11" t="str">
        <f t="shared" si="132"/>
        <v>6 Oct 1987</v>
      </c>
      <c r="AD1731" s="14" t="str">
        <f t="shared" si="135"/>
        <v>6 Oct 1987</v>
      </c>
      <c r="AE1731">
        <f t="shared" ca="1" si="133"/>
        <v>39</v>
      </c>
      <c r="AH1731" s="16">
        <v>16122.65</v>
      </c>
    </row>
    <row r="1732" spans="1:34" ht="15.6" x14ac:dyDescent="0.3">
      <c r="A1732" s="1"/>
      <c r="B1732" s="1" t="s">
        <v>4112</v>
      </c>
      <c r="C1732" s="1" t="s">
        <v>5914</v>
      </c>
      <c r="D1732" t="s">
        <v>4735</v>
      </c>
      <c r="E1732" t="s">
        <v>7515</v>
      </c>
      <c r="H1732">
        <v>0</v>
      </c>
      <c r="K1732" t="s">
        <v>2382</v>
      </c>
      <c r="L1732" t="s">
        <v>2380</v>
      </c>
      <c r="O1732">
        <v>27.454999999999998</v>
      </c>
      <c r="P1732" t="str">
        <f t="shared" si="134"/>
        <v>Overweight</v>
      </c>
      <c r="S1732">
        <v>4.54</v>
      </c>
      <c r="T1732" t="str">
        <f t="shared" si="131"/>
        <v>normal</v>
      </c>
      <c r="X1732">
        <v>1993</v>
      </c>
      <c r="Y1732" t="s">
        <v>30</v>
      </c>
      <c r="Z1732">
        <v>12</v>
      </c>
      <c r="AA1732" s="11" t="str">
        <f t="shared" si="132"/>
        <v>12 Dec 1993</v>
      </c>
      <c r="AD1732" s="14" t="str">
        <f t="shared" si="135"/>
        <v>12 Dec 1993</v>
      </c>
      <c r="AE1732">
        <f t="shared" ca="1" si="133"/>
        <v>32</v>
      </c>
      <c r="AH1732" s="16">
        <v>16138.76</v>
      </c>
    </row>
    <row r="1733" spans="1:34" ht="15.6" x14ac:dyDescent="0.3">
      <c r="A1733" s="1"/>
      <c r="B1733" s="1" t="s">
        <v>4113</v>
      </c>
      <c r="C1733" s="1" t="s">
        <v>7516</v>
      </c>
      <c r="D1733" t="s">
        <v>4735</v>
      </c>
      <c r="E1733" t="s">
        <v>7517</v>
      </c>
      <c r="H1733">
        <v>0</v>
      </c>
      <c r="K1733" t="s">
        <v>2382</v>
      </c>
      <c r="L1733" t="s">
        <v>2380</v>
      </c>
      <c r="O1733">
        <v>24.605</v>
      </c>
      <c r="P1733" t="str">
        <f t="shared" si="134"/>
        <v>Normal Weight</v>
      </c>
      <c r="S1733">
        <v>5.7</v>
      </c>
      <c r="T1733" t="str">
        <f t="shared" si="131"/>
        <v>Prediabetes</v>
      </c>
      <c r="X1733">
        <v>1982</v>
      </c>
      <c r="Y1733" t="s">
        <v>10</v>
      </c>
      <c r="Z1733">
        <v>6</v>
      </c>
      <c r="AA1733" s="11" t="str">
        <f t="shared" si="132"/>
        <v>6 Jul 1982</v>
      </c>
      <c r="AD1733" s="14" t="str">
        <f t="shared" si="135"/>
        <v>6 Jul 1982</v>
      </c>
      <c r="AE1733">
        <f t="shared" ca="1" si="133"/>
        <v>44</v>
      </c>
      <c r="AH1733" s="16">
        <v>16152.04</v>
      </c>
    </row>
    <row r="1734" spans="1:34" ht="15.6" x14ac:dyDescent="0.3">
      <c r="A1734" s="1"/>
      <c r="B1734" s="1" t="s">
        <v>4114</v>
      </c>
      <c r="C1734" s="1" t="s">
        <v>7338</v>
      </c>
      <c r="D1734" t="s">
        <v>4735</v>
      </c>
      <c r="E1734" t="s">
        <v>7518</v>
      </c>
      <c r="H1734">
        <v>0</v>
      </c>
      <c r="K1734" t="s">
        <v>2382</v>
      </c>
      <c r="L1734" t="s">
        <v>2380</v>
      </c>
      <c r="O1734">
        <v>30.8</v>
      </c>
      <c r="P1734" t="str">
        <f t="shared" si="134"/>
        <v>Obesity</v>
      </c>
      <c r="S1734">
        <v>5.07</v>
      </c>
      <c r="T1734" t="str">
        <f t="shared" ref="T1734:T1797" si="136">IF(S1734&lt;5.7,"normal",IF(S1734&lt;6.5,"Prediabetes",IF(S1734&gt;6.5,"diabetes")))</f>
        <v>normal</v>
      </c>
      <c r="X1734">
        <v>1974</v>
      </c>
      <c r="Y1734" t="s">
        <v>20</v>
      </c>
      <c r="Z1734">
        <v>11</v>
      </c>
      <c r="AA1734" s="11" t="str">
        <f t="shared" ref="AA1734:AA1797" si="137">CONCATENATE(Z1734," ",Y1734," ", X1734)</f>
        <v>11 Sep 1974</v>
      </c>
      <c r="AD1734" s="14" t="str">
        <f t="shared" si="135"/>
        <v>11 Sep 1974</v>
      </c>
      <c r="AE1734">
        <f t="shared" ref="AE1734:AE1797" ca="1" si="138">DATEDIF(AD1734,TODAY(),"y")</f>
        <v>52</v>
      </c>
      <c r="AH1734" s="16">
        <v>16190.97</v>
      </c>
    </row>
    <row r="1735" spans="1:34" ht="15.6" x14ac:dyDescent="0.3">
      <c r="A1735" s="1"/>
      <c r="B1735" s="1" t="s">
        <v>4115</v>
      </c>
      <c r="C1735" s="1" t="s">
        <v>5783</v>
      </c>
      <c r="D1735" t="s">
        <v>4732</v>
      </c>
      <c r="E1735" t="s">
        <v>7519</v>
      </c>
      <c r="H1735">
        <v>1</v>
      </c>
      <c r="K1735" t="s">
        <v>2382</v>
      </c>
      <c r="L1735" t="s">
        <v>2380</v>
      </c>
      <c r="O1735">
        <v>34.799999999999997</v>
      </c>
      <c r="P1735" t="str">
        <f t="shared" ref="P1735:P1798" si="139">IF(O1735&lt;18.5,"Underweight",IF(O1735&lt;25,"Normal Weight",IF(O1735&lt;30,"Overweight","Obesity")))</f>
        <v>Obesity</v>
      </c>
      <c r="S1735">
        <v>4.38</v>
      </c>
      <c r="T1735" t="str">
        <f t="shared" si="136"/>
        <v>normal</v>
      </c>
      <c r="X1735">
        <v>1988</v>
      </c>
      <c r="Y1735" t="s">
        <v>35</v>
      </c>
      <c r="Z1735">
        <v>6</v>
      </c>
      <c r="AA1735" s="11" t="str">
        <f t="shared" si="137"/>
        <v>6 Aug 1988</v>
      </c>
      <c r="AD1735" s="14" t="str">
        <f t="shared" si="135"/>
        <v>6 Aug 1988</v>
      </c>
      <c r="AE1735">
        <f t="shared" ca="1" si="138"/>
        <v>38</v>
      </c>
      <c r="AH1735" s="16">
        <v>16199.1</v>
      </c>
    </row>
    <row r="1736" spans="1:34" ht="15.6" x14ac:dyDescent="0.3">
      <c r="A1736" s="1"/>
      <c r="B1736" s="1" t="s">
        <v>4116</v>
      </c>
      <c r="C1736" s="1" t="s">
        <v>7520</v>
      </c>
      <c r="D1736" t="s">
        <v>4732</v>
      </c>
      <c r="E1736" t="s">
        <v>4897</v>
      </c>
      <c r="H1736">
        <v>1</v>
      </c>
      <c r="K1736" t="s">
        <v>2382</v>
      </c>
      <c r="L1736" t="s">
        <v>2380</v>
      </c>
      <c r="O1736">
        <v>34.21</v>
      </c>
      <c r="P1736" t="str">
        <f t="shared" si="139"/>
        <v>Obesity</v>
      </c>
      <c r="S1736">
        <v>4.54</v>
      </c>
      <c r="T1736" t="str">
        <f t="shared" si="136"/>
        <v>normal</v>
      </c>
      <c r="X1736">
        <v>1988</v>
      </c>
      <c r="Y1736" t="s">
        <v>35</v>
      </c>
      <c r="Z1736">
        <v>21</v>
      </c>
      <c r="AA1736" s="11" t="str">
        <f t="shared" si="137"/>
        <v>21 Aug 1988</v>
      </c>
      <c r="AD1736" s="14" t="str">
        <f t="shared" si="135"/>
        <v>21 Aug 1988</v>
      </c>
      <c r="AE1736">
        <f t="shared" ca="1" si="138"/>
        <v>38</v>
      </c>
      <c r="AH1736" s="16">
        <v>16205.88</v>
      </c>
    </row>
    <row r="1737" spans="1:34" ht="15.6" x14ac:dyDescent="0.3">
      <c r="A1737" s="1"/>
      <c r="B1737" s="1" t="s">
        <v>4117</v>
      </c>
      <c r="C1737" s="1" t="s">
        <v>7521</v>
      </c>
      <c r="D1737" t="s">
        <v>4732</v>
      </c>
      <c r="E1737" t="s">
        <v>7522</v>
      </c>
      <c r="H1737">
        <v>1</v>
      </c>
      <c r="K1737" t="s">
        <v>2382</v>
      </c>
      <c r="L1737" t="s">
        <v>2380</v>
      </c>
      <c r="O1737">
        <v>31</v>
      </c>
      <c r="P1737" t="str">
        <f t="shared" si="139"/>
        <v>Obesity</v>
      </c>
      <c r="S1737">
        <v>5.38</v>
      </c>
      <c r="T1737" t="str">
        <f t="shared" si="136"/>
        <v>normal</v>
      </c>
      <c r="X1737">
        <v>2002</v>
      </c>
      <c r="Y1737" t="s">
        <v>20</v>
      </c>
      <c r="Z1737">
        <v>8</v>
      </c>
      <c r="AA1737" s="11" t="str">
        <f t="shared" si="137"/>
        <v>8 Sep 2002</v>
      </c>
      <c r="AD1737" s="14" t="str">
        <f t="shared" si="135"/>
        <v>8 Sep 2002</v>
      </c>
      <c r="AE1737">
        <f t="shared" ca="1" si="138"/>
        <v>24</v>
      </c>
      <c r="AH1737" s="16">
        <v>16232.85</v>
      </c>
    </row>
    <row r="1738" spans="1:34" ht="15.6" x14ac:dyDescent="0.3">
      <c r="A1738" s="1"/>
      <c r="B1738" s="1" t="s">
        <v>4118</v>
      </c>
      <c r="C1738" s="1" t="s">
        <v>7523</v>
      </c>
      <c r="D1738" t="s">
        <v>4732</v>
      </c>
      <c r="E1738" t="s">
        <v>7524</v>
      </c>
      <c r="H1738">
        <v>1</v>
      </c>
      <c r="K1738" t="s">
        <v>2382</v>
      </c>
      <c r="L1738" t="s">
        <v>2380</v>
      </c>
      <c r="O1738">
        <v>26.125</v>
      </c>
      <c r="P1738" t="str">
        <f t="shared" si="139"/>
        <v>Overweight</v>
      </c>
      <c r="S1738">
        <v>5.55</v>
      </c>
      <c r="T1738" t="str">
        <f t="shared" si="136"/>
        <v>normal</v>
      </c>
      <c r="X1738">
        <v>1972</v>
      </c>
      <c r="Y1738" t="s">
        <v>10</v>
      </c>
      <c r="Z1738">
        <v>30</v>
      </c>
      <c r="AA1738" s="11" t="str">
        <f t="shared" si="137"/>
        <v>30 Jul 1972</v>
      </c>
      <c r="AD1738" s="14" t="str">
        <f t="shared" si="135"/>
        <v>30 Jul 1972</v>
      </c>
      <c r="AE1738">
        <f t="shared" ca="1" si="138"/>
        <v>54</v>
      </c>
      <c r="AH1738" s="16">
        <v>16267.32</v>
      </c>
    </row>
    <row r="1739" spans="1:34" ht="15.6" x14ac:dyDescent="0.3">
      <c r="A1739" s="1"/>
      <c r="B1739" s="1" t="s">
        <v>4119</v>
      </c>
      <c r="C1739" s="1" t="s">
        <v>7525</v>
      </c>
      <c r="D1739" t="s">
        <v>5613</v>
      </c>
      <c r="E1739" t="s">
        <v>7526</v>
      </c>
      <c r="H1739">
        <v>1</v>
      </c>
      <c r="K1739" t="s">
        <v>2382</v>
      </c>
      <c r="L1739" t="s">
        <v>2380</v>
      </c>
      <c r="O1739">
        <v>30.13</v>
      </c>
      <c r="P1739" t="str">
        <f t="shared" si="139"/>
        <v>Obesity</v>
      </c>
      <c r="S1739">
        <v>4.03</v>
      </c>
      <c r="T1739" t="str">
        <f t="shared" si="136"/>
        <v>normal</v>
      </c>
      <c r="X1739">
        <v>2003</v>
      </c>
      <c r="Y1739" t="s">
        <v>35</v>
      </c>
      <c r="Z1739">
        <v>24</v>
      </c>
      <c r="AA1739" s="11" t="str">
        <f t="shared" si="137"/>
        <v>24 Aug 2003</v>
      </c>
      <c r="AD1739" s="14" t="str">
        <f t="shared" si="135"/>
        <v>24 Aug 2003</v>
      </c>
      <c r="AE1739">
        <f t="shared" ca="1" si="138"/>
        <v>23</v>
      </c>
      <c r="AH1739" s="16">
        <v>16297.85</v>
      </c>
    </row>
    <row r="1740" spans="1:34" ht="15.6" x14ac:dyDescent="0.3">
      <c r="A1740" s="1"/>
      <c r="B1740" s="1" t="s">
        <v>4120</v>
      </c>
      <c r="C1740" s="1" t="s">
        <v>7527</v>
      </c>
      <c r="D1740" t="s">
        <v>4732</v>
      </c>
      <c r="E1740" t="s">
        <v>7528</v>
      </c>
      <c r="H1740">
        <v>0</v>
      </c>
      <c r="K1740" t="s">
        <v>2382</v>
      </c>
      <c r="L1740" t="s">
        <v>2380</v>
      </c>
      <c r="O1740">
        <v>34.19</v>
      </c>
      <c r="P1740" t="str">
        <f t="shared" si="139"/>
        <v>Obesity</v>
      </c>
      <c r="S1740">
        <v>4.1900000000000004</v>
      </c>
      <c r="T1740" t="str">
        <f t="shared" si="136"/>
        <v>normal</v>
      </c>
      <c r="X1740">
        <v>1969</v>
      </c>
      <c r="Y1740" t="s">
        <v>35</v>
      </c>
      <c r="Z1740">
        <v>8</v>
      </c>
      <c r="AA1740" s="11" t="str">
        <f t="shared" si="137"/>
        <v>8 Aug 1969</v>
      </c>
      <c r="AD1740" s="14" t="str">
        <f t="shared" si="135"/>
        <v>8 Aug 1969</v>
      </c>
      <c r="AE1740">
        <f t="shared" ca="1" si="138"/>
        <v>57</v>
      </c>
      <c r="AH1740" s="16">
        <v>16311.05</v>
      </c>
    </row>
    <row r="1741" spans="1:34" ht="15.6" x14ac:dyDescent="0.3">
      <c r="A1741" s="1"/>
      <c r="B1741" s="1" t="s">
        <v>4121</v>
      </c>
      <c r="C1741" s="1" t="s">
        <v>6293</v>
      </c>
      <c r="D1741" t="s">
        <v>4735</v>
      </c>
      <c r="E1741" t="s">
        <v>7529</v>
      </c>
      <c r="H1741">
        <v>1</v>
      </c>
      <c r="K1741" t="s">
        <v>2382</v>
      </c>
      <c r="L1741" t="s">
        <v>2380</v>
      </c>
      <c r="O1741">
        <v>22.515000000000001</v>
      </c>
      <c r="P1741" t="str">
        <f t="shared" si="139"/>
        <v>Normal Weight</v>
      </c>
      <c r="S1741">
        <v>4.37</v>
      </c>
      <c r="T1741" t="str">
        <f t="shared" si="136"/>
        <v>normal</v>
      </c>
      <c r="X1741">
        <v>1965</v>
      </c>
      <c r="Y1741" t="s">
        <v>30</v>
      </c>
      <c r="Z1741">
        <v>5</v>
      </c>
      <c r="AA1741" s="11" t="str">
        <f t="shared" si="137"/>
        <v>5 Dec 1965</v>
      </c>
      <c r="AD1741" s="14" t="str">
        <f t="shared" si="135"/>
        <v>5 Dec 1965</v>
      </c>
      <c r="AE1741">
        <f t="shared" ca="1" si="138"/>
        <v>60</v>
      </c>
      <c r="AH1741" s="16">
        <v>16351.42</v>
      </c>
    </row>
    <row r="1742" spans="1:34" ht="15.6" x14ac:dyDescent="0.3">
      <c r="A1742" s="1"/>
      <c r="B1742" s="1" t="s">
        <v>4122</v>
      </c>
      <c r="C1742" s="1" t="s">
        <v>7530</v>
      </c>
      <c r="D1742" t="s">
        <v>4735</v>
      </c>
      <c r="E1742" t="s">
        <v>4836</v>
      </c>
      <c r="H1742">
        <v>1</v>
      </c>
      <c r="K1742" t="s">
        <v>2382</v>
      </c>
      <c r="L1742" t="s">
        <v>2380</v>
      </c>
      <c r="O1742">
        <v>18.239999999999998</v>
      </c>
      <c r="P1742" t="str">
        <f t="shared" si="139"/>
        <v>Underweight</v>
      </c>
      <c r="S1742">
        <v>5.31</v>
      </c>
      <c r="T1742" t="str">
        <f t="shared" si="136"/>
        <v>normal</v>
      </c>
      <c r="X1742">
        <v>1995</v>
      </c>
      <c r="Y1742" t="s">
        <v>20</v>
      </c>
      <c r="Z1742">
        <v>28</v>
      </c>
      <c r="AA1742" s="11" t="str">
        <f t="shared" si="137"/>
        <v>28 Sep 1995</v>
      </c>
      <c r="AD1742" s="14" t="str">
        <f t="shared" si="135"/>
        <v>28 Sep 1995</v>
      </c>
      <c r="AE1742">
        <f t="shared" ca="1" si="138"/>
        <v>31</v>
      </c>
      <c r="AH1742" s="16">
        <v>16420.490000000002</v>
      </c>
    </row>
    <row r="1743" spans="1:34" ht="15.6" x14ac:dyDescent="0.3">
      <c r="A1743" s="1"/>
      <c r="B1743" s="1" t="s">
        <v>4123</v>
      </c>
      <c r="C1743" s="1" t="s">
        <v>7531</v>
      </c>
      <c r="D1743" t="s">
        <v>4735</v>
      </c>
      <c r="E1743" t="s">
        <v>7532</v>
      </c>
      <c r="H1743">
        <v>1</v>
      </c>
      <c r="K1743" t="s">
        <v>2382</v>
      </c>
      <c r="L1743" t="s">
        <v>2380</v>
      </c>
      <c r="O1743">
        <v>37.28</v>
      </c>
      <c r="P1743" t="str">
        <f t="shared" si="139"/>
        <v>Obesity</v>
      </c>
      <c r="S1743">
        <v>4.66</v>
      </c>
      <c r="T1743" t="str">
        <f t="shared" si="136"/>
        <v>normal</v>
      </c>
      <c r="X1743">
        <v>2003</v>
      </c>
      <c r="Y1743" t="s">
        <v>30</v>
      </c>
      <c r="Z1743">
        <v>20</v>
      </c>
      <c r="AA1743" s="11" t="str">
        <f t="shared" si="137"/>
        <v>20 Dec 2003</v>
      </c>
      <c r="AD1743" s="14" t="str">
        <f t="shared" si="135"/>
        <v>20 Dec 2003</v>
      </c>
      <c r="AE1743">
        <f t="shared" ca="1" si="138"/>
        <v>22</v>
      </c>
      <c r="AH1743" s="16">
        <v>16450.89</v>
      </c>
    </row>
    <row r="1744" spans="1:34" ht="15.6" x14ac:dyDescent="0.3">
      <c r="A1744" s="1"/>
      <c r="B1744" s="1" t="s">
        <v>4124</v>
      </c>
      <c r="C1744" s="1" t="s">
        <v>7533</v>
      </c>
      <c r="D1744" t="s">
        <v>4732</v>
      </c>
      <c r="E1744" t="s">
        <v>7534</v>
      </c>
      <c r="H1744">
        <v>1</v>
      </c>
      <c r="K1744" t="s">
        <v>2382</v>
      </c>
      <c r="L1744" t="s">
        <v>2380</v>
      </c>
      <c r="O1744">
        <v>18.2</v>
      </c>
      <c r="P1744" t="str">
        <f t="shared" si="139"/>
        <v>Underweight</v>
      </c>
      <c r="S1744">
        <v>6.19</v>
      </c>
      <c r="T1744" t="str">
        <f t="shared" si="136"/>
        <v>Prediabetes</v>
      </c>
      <c r="X1744">
        <v>1958</v>
      </c>
      <c r="Y1744" t="s">
        <v>37</v>
      </c>
      <c r="Z1744">
        <v>10</v>
      </c>
      <c r="AA1744" s="11" t="str">
        <f t="shared" si="137"/>
        <v>10 Oct 1958</v>
      </c>
      <c r="AD1744" s="14" t="str">
        <f t="shared" si="135"/>
        <v>10 Oct 1958</v>
      </c>
      <c r="AE1744">
        <f t="shared" ca="1" si="138"/>
        <v>68</v>
      </c>
      <c r="AH1744" s="16">
        <v>16455.71</v>
      </c>
    </row>
    <row r="1745" spans="1:34" ht="15.6" x14ac:dyDescent="0.3">
      <c r="A1745" s="1"/>
      <c r="B1745" s="1" t="s">
        <v>4125</v>
      </c>
      <c r="C1745" s="1" t="s">
        <v>7535</v>
      </c>
      <c r="D1745" t="s">
        <v>4732</v>
      </c>
      <c r="E1745" t="s">
        <v>7536</v>
      </c>
      <c r="H1745">
        <v>1</v>
      </c>
      <c r="K1745" t="s">
        <v>2382</v>
      </c>
      <c r="L1745" t="s">
        <v>2380</v>
      </c>
      <c r="O1745">
        <v>20.53</v>
      </c>
      <c r="P1745" t="str">
        <f t="shared" si="139"/>
        <v>Normal Weight</v>
      </c>
      <c r="S1745">
        <v>4.8600000000000003</v>
      </c>
      <c r="T1745" t="str">
        <f t="shared" si="136"/>
        <v>normal</v>
      </c>
      <c r="X1745">
        <v>1995</v>
      </c>
      <c r="Y1745" t="s">
        <v>30</v>
      </c>
      <c r="Z1745">
        <v>23</v>
      </c>
      <c r="AA1745" s="11" t="str">
        <f t="shared" si="137"/>
        <v>23 Dec 1995</v>
      </c>
      <c r="AD1745" s="14" t="str">
        <f t="shared" si="135"/>
        <v>23 Dec 1995</v>
      </c>
      <c r="AE1745">
        <f t="shared" ca="1" si="138"/>
        <v>30</v>
      </c>
      <c r="AH1745" s="16">
        <v>16577.78</v>
      </c>
    </row>
    <row r="1746" spans="1:34" ht="15.6" x14ac:dyDescent="0.3">
      <c r="A1746" s="1"/>
      <c r="B1746" s="1" t="s">
        <v>4126</v>
      </c>
      <c r="C1746" s="1" t="s">
        <v>7537</v>
      </c>
      <c r="D1746" t="s">
        <v>4732</v>
      </c>
      <c r="E1746" t="s">
        <v>7538</v>
      </c>
      <c r="H1746">
        <v>0</v>
      </c>
      <c r="K1746" t="s">
        <v>2382</v>
      </c>
      <c r="L1746" t="s">
        <v>2380</v>
      </c>
      <c r="O1746">
        <v>23.79</v>
      </c>
      <c r="P1746" t="str">
        <f t="shared" si="139"/>
        <v>Normal Weight</v>
      </c>
      <c r="S1746">
        <v>4.74</v>
      </c>
      <c r="T1746" t="str">
        <f t="shared" si="136"/>
        <v>normal</v>
      </c>
      <c r="X1746">
        <v>2001</v>
      </c>
      <c r="Y1746" t="s">
        <v>18</v>
      </c>
      <c r="Z1746">
        <v>25</v>
      </c>
      <c r="AA1746" s="11" t="str">
        <f t="shared" si="137"/>
        <v>25 Jun 2001</v>
      </c>
      <c r="AD1746" s="14" t="str">
        <f t="shared" si="135"/>
        <v>25 Jun 2001</v>
      </c>
      <c r="AE1746">
        <f t="shared" ca="1" si="138"/>
        <v>25</v>
      </c>
      <c r="AH1746" s="16">
        <v>16586.5</v>
      </c>
    </row>
    <row r="1747" spans="1:34" ht="15.6" x14ac:dyDescent="0.3">
      <c r="A1747" s="1"/>
      <c r="B1747" s="1" t="s">
        <v>4127</v>
      </c>
      <c r="C1747" s="1" t="s">
        <v>7539</v>
      </c>
      <c r="D1747" t="s">
        <v>4732</v>
      </c>
      <c r="E1747" t="s">
        <v>7540</v>
      </c>
      <c r="H1747">
        <v>0</v>
      </c>
      <c r="K1747" t="s">
        <v>2382</v>
      </c>
      <c r="L1747" t="s">
        <v>2380</v>
      </c>
      <c r="O1747">
        <v>29.8</v>
      </c>
      <c r="P1747" t="str">
        <f t="shared" si="139"/>
        <v>Overweight</v>
      </c>
      <c r="S1747">
        <v>6.03</v>
      </c>
      <c r="T1747" t="str">
        <f t="shared" si="136"/>
        <v>Prediabetes</v>
      </c>
      <c r="X1747">
        <v>1963</v>
      </c>
      <c r="Y1747" t="s">
        <v>18</v>
      </c>
      <c r="Z1747">
        <v>25</v>
      </c>
      <c r="AA1747" s="11" t="str">
        <f t="shared" si="137"/>
        <v>25 Jun 1963</v>
      </c>
      <c r="AD1747" s="14" t="str">
        <f t="shared" si="135"/>
        <v>25 Jun 1963</v>
      </c>
      <c r="AE1747">
        <f t="shared" ca="1" si="138"/>
        <v>63</v>
      </c>
      <c r="AH1747" s="16">
        <v>16587.96</v>
      </c>
    </row>
    <row r="1748" spans="1:34" ht="15.6" x14ac:dyDescent="0.3">
      <c r="A1748" s="1"/>
      <c r="B1748" s="1" t="s">
        <v>4128</v>
      </c>
      <c r="C1748" s="1" t="s">
        <v>7541</v>
      </c>
      <c r="D1748" t="s">
        <v>4732</v>
      </c>
      <c r="E1748" t="s">
        <v>5683</v>
      </c>
      <c r="H1748">
        <v>0</v>
      </c>
      <c r="K1748" t="s">
        <v>2382</v>
      </c>
      <c r="L1748" t="s">
        <v>2380</v>
      </c>
      <c r="O1748">
        <v>31.54</v>
      </c>
      <c r="P1748" t="str">
        <f t="shared" si="139"/>
        <v>Obesity</v>
      </c>
      <c r="S1748">
        <v>4.71</v>
      </c>
      <c r="T1748" t="str">
        <f t="shared" si="136"/>
        <v>normal</v>
      </c>
      <c r="X1748">
        <v>1970</v>
      </c>
      <c r="Y1748" t="s">
        <v>10</v>
      </c>
      <c r="Z1748">
        <v>10</v>
      </c>
      <c r="AA1748" s="11" t="str">
        <f t="shared" si="137"/>
        <v>10 Jul 1970</v>
      </c>
      <c r="AD1748" s="14" t="str">
        <f t="shared" si="135"/>
        <v>10 Jul 1970</v>
      </c>
      <c r="AE1748">
        <f t="shared" ca="1" si="138"/>
        <v>56</v>
      </c>
      <c r="AH1748" s="16">
        <v>16600.16</v>
      </c>
    </row>
    <row r="1749" spans="1:34" ht="15.6" x14ac:dyDescent="0.3">
      <c r="A1749" s="1"/>
      <c r="B1749" s="1" t="s">
        <v>4129</v>
      </c>
      <c r="C1749" s="1" t="s">
        <v>6031</v>
      </c>
      <c r="D1749" t="s">
        <v>4735</v>
      </c>
      <c r="E1749" t="s">
        <v>6561</v>
      </c>
      <c r="H1749">
        <v>1</v>
      </c>
      <c r="K1749" t="s">
        <v>2382</v>
      </c>
      <c r="L1749" t="s">
        <v>2380</v>
      </c>
      <c r="O1749">
        <v>20.82</v>
      </c>
      <c r="P1749" t="str">
        <f t="shared" si="139"/>
        <v>Normal Weight</v>
      </c>
      <c r="S1749">
        <v>5.55</v>
      </c>
      <c r="T1749" t="str">
        <f t="shared" si="136"/>
        <v>normal</v>
      </c>
      <c r="X1749">
        <v>1975</v>
      </c>
      <c r="Y1749" t="s">
        <v>10</v>
      </c>
      <c r="Z1749">
        <v>24</v>
      </c>
      <c r="AA1749" s="11" t="str">
        <f t="shared" si="137"/>
        <v>24 Jul 1975</v>
      </c>
      <c r="AD1749" s="14" t="str">
        <f t="shared" si="135"/>
        <v>24 Jul 1975</v>
      </c>
      <c r="AE1749">
        <f t="shared" ca="1" si="138"/>
        <v>51</v>
      </c>
      <c r="AH1749" s="16">
        <v>16602.18</v>
      </c>
    </row>
    <row r="1750" spans="1:34" ht="15.6" x14ac:dyDescent="0.3">
      <c r="A1750" s="1"/>
      <c r="B1750" s="1" t="s">
        <v>4130</v>
      </c>
      <c r="C1750" s="1" t="s">
        <v>7542</v>
      </c>
      <c r="D1750" t="s">
        <v>4732</v>
      </c>
      <c r="E1750" t="s">
        <v>7235</v>
      </c>
      <c r="H1750">
        <v>1</v>
      </c>
      <c r="K1750" t="s">
        <v>2382</v>
      </c>
      <c r="L1750" t="s">
        <v>2380</v>
      </c>
      <c r="O1750">
        <v>38.83</v>
      </c>
      <c r="P1750" t="str">
        <f t="shared" si="139"/>
        <v>Obesity</v>
      </c>
      <c r="S1750">
        <v>4.78</v>
      </c>
      <c r="T1750" t="str">
        <f t="shared" si="136"/>
        <v>normal</v>
      </c>
      <c r="X1750">
        <v>1977</v>
      </c>
      <c r="Y1750" t="s">
        <v>20</v>
      </c>
      <c r="Z1750">
        <v>25</v>
      </c>
      <c r="AA1750" s="11" t="str">
        <f t="shared" si="137"/>
        <v>25 Sep 1977</v>
      </c>
      <c r="AD1750" s="14" t="str">
        <f t="shared" si="135"/>
        <v>25 Sep 1977</v>
      </c>
      <c r="AE1750">
        <f t="shared" ca="1" si="138"/>
        <v>49</v>
      </c>
      <c r="AH1750" s="16">
        <v>16631.61</v>
      </c>
    </row>
    <row r="1751" spans="1:34" ht="15.6" x14ac:dyDescent="0.3">
      <c r="A1751" s="1"/>
      <c r="B1751" s="1" t="s">
        <v>4131</v>
      </c>
      <c r="C1751" s="1" t="s">
        <v>7543</v>
      </c>
      <c r="D1751" t="s">
        <v>4732</v>
      </c>
      <c r="E1751" t="s">
        <v>7544</v>
      </c>
      <c r="H1751">
        <v>1</v>
      </c>
      <c r="K1751" t="s">
        <v>2382</v>
      </c>
      <c r="L1751" t="s">
        <v>2380</v>
      </c>
      <c r="O1751">
        <v>23.44</v>
      </c>
      <c r="P1751" t="str">
        <f t="shared" si="139"/>
        <v>Normal Weight</v>
      </c>
      <c r="S1751">
        <v>4.6500000000000004</v>
      </c>
      <c r="T1751" t="str">
        <f t="shared" si="136"/>
        <v>normal</v>
      </c>
      <c r="X1751">
        <v>1993</v>
      </c>
      <c r="Y1751" t="s">
        <v>15</v>
      </c>
      <c r="Z1751">
        <v>5</v>
      </c>
      <c r="AA1751" s="11" t="str">
        <f t="shared" si="137"/>
        <v>5 Nov 1993</v>
      </c>
      <c r="AD1751" s="14" t="str">
        <f t="shared" si="135"/>
        <v>5 Nov 1993</v>
      </c>
      <c r="AE1751">
        <f t="shared" ca="1" si="138"/>
        <v>32</v>
      </c>
      <c r="AH1751" s="16">
        <v>16657.72</v>
      </c>
    </row>
    <row r="1752" spans="1:34" ht="15.6" x14ac:dyDescent="0.3">
      <c r="A1752" s="1"/>
      <c r="B1752" s="1" t="s">
        <v>4132</v>
      </c>
      <c r="C1752" s="1" t="s">
        <v>7527</v>
      </c>
      <c r="D1752" t="s">
        <v>4735</v>
      </c>
      <c r="E1752" t="s">
        <v>7545</v>
      </c>
      <c r="H1752">
        <v>1</v>
      </c>
      <c r="K1752" t="s">
        <v>2382</v>
      </c>
      <c r="L1752" t="s">
        <v>2380</v>
      </c>
      <c r="O1752">
        <v>24.13</v>
      </c>
      <c r="P1752" t="str">
        <f t="shared" si="139"/>
        <v>Normal Weight</v>
      </c>
      <c r="S1752">
        <v>5.2</v>
      </c>
      <c r="T1752" t="str">
        <f t="shared" si="136"/>
        <v>normal</v>
      </c>
      <c r="X1752">
        <v>1974</v>
      </c>
      <c r="Y1752" t="s">
        <v>35</v>
      </c>
      <c r="Z1752">
        <v>28</v>
      </c>
      <c r="AA1752" s="11" t="str">
        <f t="shared" si="137"/>
        <v>28 Aug 1974</v>
      </c>
      <c r="AD1752" s="14" t="str">
        <f t="shared" si="135"/>
        <v>28 Aug 1974</v>
      </c>
      <c r="AE1752">
        <f t="shared" ca="1" si="138"/>
        <v>52</v>
      </c>
      <c r="AH1752" s="16">
        <v>16770.990000000002</v>
      </c>
    </row>
    <row r="1753" spans="1:34" ht="15.6" x14ac:dyDescent="0.3">
      <c r="A1753" s="1"/>
      <c r="B1753" s="1" t="s">
        <v>4133</v>
      </c>
      <c r="C1753" s="1" t="s">
        <v>7546</v>
      </c>
      <c r="D1753" t="s">
        <v>4735</v>
      </c>
      <c r="E1753" t="s">
        <v>6149</v>
      </c>
      <c r="H1753">
        <v>1</v>
      </c>
      <c r="K1753" t="s">
        <v>2382</v>
      </c>
      <c r="L1753" t="s">
        <v>2380</v>
      </c>
      <c r="O1753">
        <v>42.13</v>
      </c>
      <c r="P1753" t="str">
        <f t="shared" si="139"/>
        <v>Obesity</v>
      </c>
      <c r="S1753">
        <v>4.54</v>
      </c>
      <c r="T1753" t="str">
        <f t="shared" si="136"/>
        <v>normal</v>
      </c>
      <c r="X1753">
        <v>1989</v>
      </c>
      <c r="Y1753" t="s">
        <v>20</v>
      </c>
      <c r="Z1753">
        <v>23</v>
      </c>
      <c r="AA1753" s="11" t="str">
        <f t="shared" si="137"/>
        <v>23 Sep 1989</v>
      </c>
      <c r="AD1753" s="14" t="str">
        <f t="shared" si="135"/>
        <v>23 Sep 1989</v>
      </c>
      <c r="AE1753">
        <f t="shared" ca="1" si="138"/>
        <v>37</v>
      </c>
      <c r="AH1753" s="16">
        <v>16776.3</v>
      </c>
    </row>
    <row r="1754" spans="1:34" ht="15.6" x14ac:dyDescent="0.3">
      <c r="A1754" s="1"/>
      <c r="B1754" s="1" t="s">
        <v>4134</v>
      </c>
      <c r="C1754" s="1" t="s">
        <v>6591</v>
      </c>
      <c r="D1754" t="s">
        <v>4735</v>
      </c>
      <c r="E1754" t="s">
        <v>7547</v>
      </c>
      <c r="H1754">
        <v>1</v>
      </c>
      <c r="K1754" t="s">
        <v>2382</v>
      </c>
      <c r="L1754" t="s">
        <v>2380</v>
      </c>
      <c r="O1754">
        <v>17.86</v>
      </c>
      <c r="P1754" t="str">
        <f t="shared" si="139"/>
        <v>Underweight</v>
      </c>
      <c r="S1754">
        <v>4.1100000000000003</v>
      </c>
      <c r="T1754" t="str">
        <f t="shared" si="136"/>
        <v>normal</v>
      </c>
      <c r="X1754">
        <v>1962</v>
      </c>
      <c r="Y1754" t="s">
        <v>10</v>
      </c>
      <c r="Z1754">
        <v>29</v>
      </c>
      <c r="AA1754" s="11" t="str">
        <f t="shared" si="137"/>
        <v>29 Jul 1962</v>
      </c>
      <c r="AD1754" s="14" t="str">
        <f t="shared" si="135"/>
        <v>29 Jul 1962</v>
      </c>
      <c r="AE1754">
        <f t="shared" ca="1" si="138"/>
        <v>64</v>
      </c>
      <c r="AH1754" s="16">
        <v>16779.400000000001</v>
      </c>
    </row>
    <row r="1755" spans="1:34" ht="15.6" x14ac:dyDescent="0.3">
      <c r="A1755" s="1"/>
      <c r="B1755" s="1" t="s">
        <v>4135</v>
      </c>
      <c r="C1755" s="1" t="s">
        <v>7548</v>
      </c>
      <c r="D1755" t="s">
        <v>5613</v>
      </c>
      <c r="E1755" t="s">
        <v>7549</v>
      </c>
      <c r="H1755">
        <v>0</v>
      </c>
      <c r="K1755" t="s">
        <v>2382</v>
      </c>
      <c r="L1755" t="s">
        <v>2380</v>
      </c>
      <c r="O1755">
        <v>32.78</v>
      </c>
      <c r="P1755" t="str">
        <f t="shared" si="139"/>
        <v>Obesity</v>
      </c>
      <c r="S1755">
        <v>4.63</v>
      </c>
      <c r="T1755" t="str">
        <f t="shared" si="136"/>
        <v>normal</v>
      </c>
      <c r="X1755">
        <v>1995</v>
      </c>
      <c r="Y1755" t="s">
        <v>37</v>
      </c>
      <c r="Z1755">
        <v>19</v>
      </c>
      <c r="AA1755" s="11" t="str">
        <f t="shared" si="137"/>
        <v>19 Oct 1995</v>
      </c>
      <c r="AD1755" s="14" t="str">
        <f t="shared" si="135"/>
        <v>19 Oct 1995</v>
      </c>
      <c r="AE1755">
        <f t="shared" ca="1" si="138"/>
        <v>30</v>
      </c>
      <c r="AH1755" s="16">
        <v>16796.41</v>
      </c>
    </row>
    <row r="1756" spans="1:34" ht="15.6" x14ac:dyDescent="0.3">
      <c r="A1756" s="1"/>
      <c r="B1756" s="1" t="s">
        <v>4136</v>
      </c>
      <c r="C1756" s="1" t="s">
        <v>7550</v>
      </c>
      <c r="D1756" t="s">
        <v>4735</v>
      </c>
      <c r="E1756" t="s">
        <v>5849</v>
      </c>
      <c r="H1756">
        <v>1</v>
      </c>
      <c r="K1756" t="s">
        <v>2382</v>
      </c>
      <c r="L1756" t="s">
        <v>2380</v>
      </c>
      <c r="O1756">
        <v>23.9</v>
      </c>
      <c r="P1756" t="str">
        <f t="shared" si="139"/>
        <v>Normal Weight</v>
      </c>
      <c r="S1756">
        <v>6.06</v>
      </c>
      <c r="T1756" t="str">
        <f t="shared" si="136"/>
        <v>Prediabetes</v>
      </c>
      <c r="X1756">
        <v>1974</v>
      </c>
      <c r="Y1756" t="s">
        <v>35</v>
      </c>
      <c r="Z1756">
        <v>8</v>
      </c>
      <c r="AA1756" s="11" t="str">
        <f t="shared" si="137"/>
        <v>8 Aug 1974</v>
      </c>
      <c r="AD1756" s="14" t="str">
        <f t="shared" si="135"/>
        <v>8 Aug 1974</v>
      </c>
      <c r="AE1756">
        <f t="shared" ca="1" si="138"/>
        <v>52</v>
      </c>
      <c r="AH1756" s="16">
        <v>16841.32</v>
      </c>
    </row>
    <row r="1757" spans="1:34" ht="15.6" x14ac:dyDescent="0.3">
      <c r="A1757" s="1"/>
      <c r="B1757" s="1" t="s">
        <v>4137</v>
      </c>
      <c r="C1757" s="1" t="s">
        <v>7551</v>
      </c>
      <c r="D1757" t="s">
        <v>4735</v>
      </c>
      <c r="E1757" t="s">
        <v>7552</v>
      </c>
      <c r="H1757">
        <v>0</v>
      </c>
      <c r="K1757" t="s">
        <v>2382</v>
      </c>
      <c r="L1757" t="s">
        <v>2380</v>
      </c>
      <c r="O1757">
        <v>15.47</v>
      </c>
      <c r="P1757" t="str">
        <f t="shared" si="139"/>
        <v>Underweight</v>
      </c>
      <c r="S1757">
        <v>8.43</v>
      </c>
      <c r="T1757" t="str">
        <f t="shared" si="136"/>
        <v>diabetes</v>
      </c>
      <c r="X1757">
        <v>2003</v>
      </c>
      <c r="Y1757" t="s">
        <v>20</v>
      </c>
      <c r="Z1757">
        <v>10</v>
      </c>
      <c r="AA1757" s="11" t="str">
        <f t="shared" si="137"/>
        <v>10 Sep 2003</v>
      </c>
      <c r="AD1757" s="14" t="str">
        <f t="shared" si="135"/>
        <v>10 Sep 2003</v>
      </c>
      <c r="AE1757">
        <f t="shared" ca="1" si="138"/>
        <v>23</v>
      </c>
      <c r="AH1757" s="16">
        <v>16884.919999999998</v>
      </c>
    </row>
    <row r="1758" spans="1:34" ht="15.6" x14ac:dyDescent="0.3">
      <c r="A1758" s="1"/>
      <c r="B1758" s="1" t="s">
        <v>4138</v>
      </c>
      <c r="C1758" s="1" t="s">
        <v>5803</v>
      </c>
      <c r="D1758" t="s">
        <v>4735</v>
      </c>
      <c r="E1758" t="s">
        <v>7553</v>
      </c>
      <c r="H1758">
        <v>1</v>
      </c>
      <c r="K1758" t="s">
        <v>2382</v>
      </c>
      <c r="L1758" t="s">
        <v>2380</v>
      </c>
      <c r="O1758">
        <v>28.54</v>
      </c>
      <c r="P1758" t="str">
        <f t="shared" si="139"/>
        <v>Overweight</v>
      </c>
      <c r="S1758">
        <v>5.51</v>
      </c>
      <c r="T1758" t="str">
        <f t="shared" si="136"/>
        <v>normal</v>
      </c>
      <c r="X1758">
        <v>1968</v>
      </c>
      <c r="Y1758" t="s">
        <v>37</v>
      </c>
      <c r="Z1758">
        <v>21</v>
      </c>
      <c r="AA1758" s="11" t="str">
        <f t="shared" si="137"/>
        <v>21 Oct 1968</v>
      </c>
      <c r="AD1758" s="14" t="str">
        <f t="shared" si="135"/>
        <v>21 Oct 1968</v>
      </c>
      <c r="AE1758">
        <f t="shared" ca="1" si="138"/>
        <v>57</v>
      </c>
      <c r="AH1758" s="16">
        <v>16903.5</v>
      </c>
    </row>
    <row r="1759" spans="1:34" ht="15.6" x14ac:dyDescent="0.3">
      <c r="A1759" s="1"/>
      <c r="B1759" s="1" t="s">
        <v>4139</v>
      </c>
      <c r="C1759" s="1" t="s">
        <v>7554</v>
      </c>
      <c r="D1759" t="s">
        <v>4732</v>
      </c>
      <c r="E1759" t="s">
        <v>7555</v>
      </c>
      <c r="H1759">
        <v>0</v>
      </c>
      <c r="K1759" t="s">
        <v>2382</v>
      </c>
      <c r="L1759" t="s">
        <v>2380</v>
      </c>
      <c r="O1759">
        <v>18.54</v>
      </c>
      <c r="P1759" t="str">
        <f t="shared" si="139"/>
        <v>Normal Weight</v>
      </c>
      <c r="S1759">
        <v>4.95</v>
      </c>
      <c r="T1759" t="str">
        <f t="shared" si="136"/>
        <v>normal</v>
      </c>
      <c r="X1759">
        <v>1977</v>
      </c>
      <c r="Y1759" t="s">
        <v>35</v>
      </c>
      <c r="Z1759">
        <v>25</v>
      </c>
      <c r="AA1759" s="11" t="str">
        <f t="shared" si="137"/>
        <v>25 Aug 1977</v>
      </c>
      <c r="AD1759" s="14" t="str">
        <f t="shared" si="135"/>
        <v>25 Aug 1977</v>
      </c>
      <c r="AE1759">
        <f t="shared" ca="1" si="138"/>
        <v>49</v>
      </c>
      <c r="AH1759" s="16">
        <v>16921.09</v>
      </c>
    </row>
    <row r="1760" spans="1:34" ht="15.6" x14ac:dyDescent="0.3">
      <c r="A1760" s="1"/>
      <c r="B1760" s="1" t="s">
        <v>4140</v>
      </c>
      <c r="C1760" s="1" t="s">
        <v>7556</v>
      </c>
      <c r="D1760" t="s">
        <v>4732</v>
      </c>
      <c r="E1760" t="s">
        <v>7557</v>
      </c>
      <c r="H1760">
        <v>1</v>
      </c>
      <c r="K1760" t="s">
        <v>2382</v>
      </c>
      <c r="L1760" t="s">
        <v>2380</v>
      </c>
      <c r="O1760">
        <v>32.18</v>
      </c>
      <c r="P1760" t="str">
        <f t="shared" si="139"/>
        <v>Obesity</v>
      </c>
      <c r="S1760">
        <v>6.44</v>
      </c>
      <c r="T1760" t="str">
        <f t="shared" si="136"/>
        <v>Prediabetes</v>
      </c>
      <c r="X1760">
        <v>1980</v>
      </c>
      <c r="Y1760" t="s">
        <v>10</v>
      </c>
      <c r="Z1760">
        <v>16</v>
      </c>
      <c r="AA1760" s="11" t="str">
        <f t="shared" si="137"/>
        <v>16 Jul 1980</v>
      </c>
      <c r="AD1760" s="14" t="str">
        <f t="shared" si="135"/>
        <v>16 Jul 1980</v>
      </c>
      <c r="AE1760">
        <f t="shared" ca="1" si="138"/>
        <v>46</v>
      </c>
      <c r="AH1760" s="16">
        <v>16990.55</v>
      </c>
    </row>
    <row r="1761" spans="1:34" ht="15.6" x14ac:dyDescent="0.3">
      <c r="A1761" s="1"/>
      <c r="B1761" s="1" t="s">
        <v>4141</v>
      </c>
      <c r="C1761" s="1" t="s">
        <v>5194</v>
      </c>
      <c r="D1761" t="s">
        <v>4735</v>
      </c>
      <c r="E1761" t="s">
        <v>7558</v>
      </c>
      <c r="H1761">
        <v>0</v>
      </c>
      <c r="K1761" t="s">
        <v>2382</v>
      </c>
      <c r="L1761" t="s">
        <v>2380</v>
      </c>
      <c r="O1761">
        <v>37.380000000000003</v>
      </c>
      <c r="P1761" t="str">
        <f t="shared" si="139"/>
        <v>Obesity</v>
      </c>
      <c r="S1761">
        <v>6.05</v>
      </c>
      <c r="T1761" t="str">
        <f t="shared" si="136"/>
        <v>Prediabetes</v>
      </c>
      <c r="X1761">
        <v>1971</v>
      </c>
      <c r="Y1761" t="s">
        <v>35</v>
      </c>
      <c r="Z1761">
        <v>22</v>
      </c>
      <c r="AA1761" s="11" t="str">
        <f t="shared" si="137"/>
        <v>22 Aug 1971</v>
      </c>
      <c r="AD1761" s="14" t="str">
        <f t="shared" si="135"/>
        <v>22 Aug 1971</v>
      </c>
      <c r="AE1761">
        <f t="shared" ca="1" si="138"/>
        <v>55</v>
      </c>
      <c r="AH1761" s="16">
        <v>17016.009999999998</v>
      </c>
    </row>
    <row r="1762" spans="1:34" ht="15.6" x14ac:dyDescent="0.3">
      <c r="A1762" s="1"/>
      <c r="B1762" s="1" t="s">
        <v>4142</v>
      </c>
      <c r="C1762" s="1" t="s">
        <v>7559</v>
      </c>
      <c r="D1762" t="s">
        <v>5613</v>
      </c>
      <c r="E1762" t="s">
        <v>7560</v>
      </c>
      <c r="H1762">
        <v>1</v>
      </c>
      <c r="K1762" t="s">
        <v>2382</v>
      </c>
      <c r="L1762" t="s">
        <v>2380</v>
      </c>
      <c r="O1762">
        <v>31.12</v>
      </c>
      <c r="P1762" t="str">
        <f t="shared" si="139"/>
        <v>Obesity</v>
      </c>
      <c r="S1762">
        <v>4.76</v>
      </c>
      <c r="T1762" t="str">
        <f t="shared" si="136"/>
        <v>normal</v>
      </c>
      <c r="X1762">
        <v>1996</v>
      </c>
      <c r="Y1762" t="s">
        <v>18</v>
      </c>
      <c r="Z1762">
        <v>10</v>
      </c>
      <c r="AA1762" s="11" t="str">
        <f t="shared" si="137"/>
        <v>10 Jun 1996</v>
      </c>
      <c r="AD1762" s="14" t="str">
        <f t="shared" si="135"/>
        <v>10 Jun 1996</v>
      </c>
      <c r="AE1762">
        <f t="shared" ca="1" si="138"/>
        <v>30</v>
      </c>
      <c r="AH1762" s="16">
        <v>17043.34</v>
      </c>
    </row>
    <row r="1763" spans="1:34" ht="15.6" x14ac:dyDescent="0.3">
      <c r="A1763" s="1"/>
      <c r="B1763" s="1" t="s">
        <v>4143</v>
      </c>
      <c r="C1763" s="1" t="s">
        <v>7561</v>
      </c>
      <c r="D1763" t="s">
        <v>4735</v>
      </c>
      <c r="E1763" t="s">
        <v>7562</v>
      </c>
      <c r="H1763">
        <v>1</v>
      </c>
      <c r="K1763" t="s">
        <v>2382</v>
      </c>
      <c r="L1763" t="s">
        <v>2380</v>
      </c>
      <c r="O1763">
        <v>22.01</v>
      </c>
      <c r="P1763" t="str">
        <f t="shared" si="139"/>
        <v>Normal Weight</v>
      </c>
      <c r="S1763">
        <v>6.72</v>
      </c>
      <c r="T1763" t="str">
        <f t="shared" si="136"/>
        <v>diabetes</v>
      </c>
      <c r="X1763">
        <v>2003</v>
      </c>
      <c r="Y1763" t="s">
        <v>30</v>
      </c>
      <c r="Z1763">
        <v>26</v>
      </c>
      <c r="AA1763" s="11" t="str">
        <f t="shared" si="137"/>
        <v>26 Dec 2003</v>
      </c>
      <c r="AD1763" s="14" t="str">
        <f t="shared" si="135"/>
        <v>26 Dec 2003</v>
      </c>
      <c r="AE1763">
        <f t="shared" ca="1" si="138"/>
        <v>22</v>
      </c>
      <c r="AH1763" s="16">
        <v>17081.080000000002</v>
      </c>
    </row>
    <row r="1764" spans="1:34" ht="15.6" x14ac:dyDescent="0.3">
      <c r="A1764" s="1"/>
      <c r="B1764" s="1" t="s">
        <v>4144</v>
      </c>
      <c r="C1764" s="1" t="s">
        <v>7563</v>
      </c>
      <c r="D1764" t="s">
        <v>4735</v>
      </c>
      <c r="E1764" t="s">
        <v>7564</v>
      </c>
      <c r="H1764">
        <v>0</v>
      </c>
      <c r="K1764" t="s">
        <v>2382</v>
      </c>
      <c r="L1764" t="s">
        <v>2380</v>
      </c>
      <c r="O1764">
        <v>27.645</v>
      </c>
      <c r="P1764" t="str">
        <f t="shared" si="139"/>
        <v>Overweight</v>
      </c>
      <c r="S1764">
        <v>5.7</v>
      </c>
      <c r="T1764" t="str">
        <f t="shared" si="136"/>
        <v>Prediabetes</v>
      </c>
      <c r="X1764">
        <v>2002</v>
      </c>
      <c r="Y1764" t="s">
        <v>18</v>
      </c>
      <c r="Z1764">
        <v>28</v>
      </c>
      <c r="AA1764" s="11" t="str">
        <f t="shared" si="137"/>
        <v>28 Jun 2002</v>
      </c>
      <c r="AD1764" s="14" t="str">
        <f t="shared" si="135"/>
        <v>28 Jun 2002</v>
      </c>
      <c r="AE1764">
        <f t="shared" ca="1" si="138"/>
        <v>24</v>
      </c>
      <c r="AH1764" s="16">
        <v>17085.27</v>
      </c>
    </row>
    <row r="1765" spans="1:34" ht="15.6" x14ac:dyDescent="0.3">
      <c r="A1765" s="1"/>
      <c r="B1765" s="1" t="s">
        <v>4145</v>
      </c>
      <c r="C1765" s="1" t="s">
        <v>7565</v>
      </c>
      <c r="D1765" t="s">
        <v>4735</v>
      </c>
      <c r="E1765" t="s">
        <v>7566</v>
      </c>
      <c r="H1765">
        <v>0</v>
      </c>
      <c r="K1765" t="s">
        <v>2382</v>
      </c>
      <c r="L1765" t="s">
        <v>2380</v>
      </c>
      <c r="O1765">
        <v>29.64</v>
      </c>
      <c r="P1765" t="str">
        <f t="shared" si="139"/>
        <v>Overweight</v>
      </c>
      <c r="S1765">
        <v>5.31</v>
      </c>
      <c r="T1765" t="str">
        <f t="shared" si="136"/>
        <v>normal</v>
      </c>
      <c r="X1765">
        <v>1998</v>
      </c>
      <c r="Y1765" t="s">
        <v>18</v>
      </c>
      <c r="Z1765">
        <v>3</v>
      </c>
      <c r="AA1765" s="11" t="str">
        <f t="shared" si="137"/>
        <v>3 Jun 1998</v>
      </c>
      <c r="AD1765" s="14" t="str">
        <f t="shared" si="135"/>
        <v>3 Jun 1998</v>
      </c>
      <c r="AE1765">
        <f t="shared" ca="1" si="138"/>
        <v>28</v>
      </c>
      <c r="AH1765" s="16">
        <v>17128.43</v>
      </c>
    </row>
    <row r="1766" spans="1:34" ht="15.6" x14ac:dyDescent="0.3">
      <c r="A1766" s="1"/>
      <c r="B1766" s="1" t="s">
        <v>4146</v>
      </c>
      <c r="C1766" s="1" t="s">
        <v>7567</v>
      </c>
      <c r="D1766" t="s">
        <v>4732</v>
      </c>
      <c r="E1766" t="s">
        <v>7568</v>
      </c>
      <c r="H1766">
        <v>1</v>
      </c>
      <c r="K1766" t="s">
        <v>2382</v>
      </c>
      <c r="L1766" t="s">
        <v>2380</v>
      </c>
      <c r="O1766">
        <v>33.700000000000003</v>
      </c>
      <c r="P1766" t="str">
        <f t="shared" si="139"/>
        <v>Obesity</v>
      </c>
      <c r="S1766">
        <v>4.32</v>
      </c>
      <c r="T1766" t="str">
        <f t="shared" si="136"/>
        <v>normal</v>
      </c>
      <c r="X1766">
        <v>1965</v>
      </c>
      <c r="Y1766" t="s">
        <v>20</v>
      </c>
      <c r="Z1766">
        <v>16</v>
      </c>
      <c r="AA1766" s="11" t="str">
        <f t="shared" si="137"/>
        <v>16 Sep 1965</v>
      </c>
      <c r="AD1766" s="14" t="str">
        <f t="shared" si="135"/>
        <v>16 Sep 1965</v>
      </c>
      <c r="AE1766">
        <f t="shared" ca="1" si="138"/>
        <v>61</v>
      </c>
      <c r="AH1766" s="16">
        <v>17172.27</v>
      </c>
    </row>
    <row r="1767" spans="1:34" ht="15.6" x14ac:dyDescent="0.3">
      <c r="A1767" s="1"/>
      <c r="B1767" s="1" t="s">
        <v>4147</v>
      </c>
      <c r="C1767" s="1" t="s">
        <v>7569</v>
      </c>
      <c r="D1767" t="s">
        <v>4732</v>
      </c>
      <c r="E1767" t="s">
        <v>7570</v>
      </c>
      <c r="H1767">
        <v>1</v>
      </c>
      <c r="K1767" t="s">
        <v>2382</v>
      </c>
      <c r="L1767" t="s">
        <v>2380</v>
      </c>
      <c r="O1767">
        <v>27.5</v>
      </c>
      <c r="P1767" t="str">
        <f t="shared" si="139"/>
        <v>Overweight</v>
      </c>
      <c r="S1767">
        <v>4.2300000000000004</v>
      </c>
      <c r="T1767" t="str">
        <f t="shared" si="136"/>
        <v>normal</v>
      </c>
      <c r="X1767">
        <v>1964</v>
      </c>
      <c r="Y1767" t="s">
        <v>18</v>
      </c>
      <c r="Z1767">
        <v>7</v>
      </c>
      <c r="AA1767" s="11" t="str">
        <f t="shared" si="137"/>
        <v>7 Jun 1964</v>
      </c>
      <c r="AD1767" s="14" t="str">
        <f t="shared" si="135"/>
        <v>7 Jun 1964</v>
      </c>
      <c r="AE1767">
        <f t="shared" ca="1" si="138"/>
        <v>62</v>
      </c>
      <c r="AH1767" s="16">
        <v>17174.52</v>
      </c>
    </row>
    <row r="1768" spans="1:34" ht="15.6" x14ac:dyDescent="0.3">
      <c r="A1768" s="1"/>
      <c r="B1768" s="1" t="s">
        <v>4148</v>
      </c>
      <c r="C1768" s="1" t="s">
        <v>5174</v>
      </c>
      <c r="D1768" t="s">
        <v>4732</v>
      </c>
      <c r="E1768" t="s">
        <v>7571</v>
      </c>
      <c r="H1768">
        <v>0</v>
      </c>
      <c r="K1768" t="s">
        <v>2382</v>
      </c>
      <c r="L1768" t="s">
        <v>2380</v>
      </c>
      <c r="O1768">
        <v>16.12</v>
      </c>
      <c r="P1768" t="str">
        <f t="shared" si="139"/>
        <v>Underweight</v>
      </c>
      <c r="S1768">
        <v>6.09</v>
      </c>
      <c r="T1768" t="str">
        <f t="shared" si="136"/>
        <v>Prediabetes</v>
      </c>
      <c r="X1768">
        <v>2004</v>
      </c>
      <c r="Y1768" t="s">
        <v>35</v>
      </c>
      <c r="Z1768">
        <v>18</v>
      </c>
      <c r="AA1768" s="11" t="str">
        <f t="shared" si="137"/>
        <v>18 Aug 2004</v>
      </c>
      <c r="AD1768" s="14" t="str">
        <f t="shared" si="135"/>
        <v>18 Aug 2004</v>
      </c>
      <c r="AE1768">
        <f t="shared" ca="1" si="138"/>
        <v>22</v>
      </c>
      <c r="AH1768" s="16">
        <v>17178.68</v>
      </c>
    </row>
    <row r="1769" spans="1:34" ht="15.6" x14ac:dyDescent="0.3">
      <c r="A1769" s="1"/>
      <c r="B1769" s="1" t="s">
        <v>4149</v>
      </c>
      <c r="C1769" s="1" t="s">
        <v>6687</v>
      </c>
      <c r="D1769" t="s">
        <v>4732</v>
      </c>
      <c r="E1769" t="s">
        <v>7572</v>
      </c>
      <c r="H1769">
        <v>1</v>
      </c>
      <c r="K1769" t="s">
        <v>2382</v>
      </c>
      <c r="L1769" t="s">
        <v>2380</v>
      </c>
      <c r="O1769">
        <v>26.73</v>
      </c>
      <c r="P1769" t="str">
        <f t="shared" si="139"/>
        <v>Overweight</v>
      </c>
      <c r="S1769">
        <v>4.74</v>
      </c>
      <c r="T1769" t="str">
        <f t="shared" si="136"/>
        <v>normal</v>
      </c>
      <c r="X1769">
        <v>1982</v>
      </c>
      <c r="Y1769" t="s">
        <v>37</v>
      </c>
      <c r="Z1769">
        <v>22</v>
      </c>
      <c r="AA1769" s="11" t="str">
        <f t="shared" si="137"/>
        <v>22 Oct 1982</v>
      </c>
      <c r="AD1769" s="14" t="str">
        <f t="shared" si="135"/>
        <v>22 Oct 1982</v>
      </c>
      <c r="AE1769">
        <f t="shared" ca="1" si="138"/>
        <v>43</v>
      </c>
      <c r="AH1769" s="16">
        <v>17179.52</v>
      </c>
    </row>
    <row r="1770" spans="1:34" ht="15.6" x14ac:dyDescent="0.3">
      <c r="A1770" s="1"/>
      <c r="B1770" s="1" t="s">
        <v>4150</v>
      </c>
      <c r="C1770" s="1" t="s">
        <v>7573</v>
      </c>
      <c r="D1770" t="s">
        <v>4735</v>
      </c>
      <c r="E1770" t="s">
        <v>5051</v>
      </c>
      <c r="H1770">
        <v>0</v>
      </c>
      <c r="K1770" t="s">
        <v>2382</v>
      </c>
      <c r="L1770" t="s">
        <v>2380</v>
      </c>
      <c r="O1770">
        <v>37.25</v>
      </c>
      <c r="P1770" t="str">
        <f t="shared" si="139"/>
        <v>Obesity</v>
      </c>
      <c r="S1770">
        <v>6.23</v>
      </c>
      <c r="T1770" t="str">
        <f t="shared" si="136"/>
        <v>Prediabetes</v>
      </c>
      <c r="X1770">
        <v>1975</v>
      </c>
      <c r="Y1770" t="s">
        <v>35</v>
      </c>
      <c r="Z1770">
        <v>25</v>
      </c>
      <c r="AA1770" s="11" t="str">
        <f t="shared" si="137"/>
        <v>25 Aug 1975</v>
      </c>
      <c r="AD1770" s="14" t="str">
        <f t="shared" si="135"/>
        <v>25 Aug 1975</v>
      </c>
      <c r="AE1770">
        <f t="shared" ca="1" si="138"/>
        <v>51</v>
      </c>
      <c r="AH1770" s="16">
        <v>17253.43</v>
      </c>
    </row>
    <row r="1771" spans="1:34" ht="15.6" x14ac:dyDescent="0.3">
      <c r="A1771" s="1"/>
      <c r="B1771" s="1" t="s">
        <v>4151</v>
      </c>
      <c r="C1771" s="1" t="s">
        <v>7574</v>
      </c>
      <c r="D1771" t="s">
        <v>4732</v>
      </c>
      <c r="E1771" t="s">
        <v>6607</v>
      </c>
      <c r="H1771">
        <v>1</v>
      </c>
      <c r="K1771" t="s">
        <v>2382</v>
      </c>
      <c r="L1771" t="s">
        <v>2380</v>
      </c>
      <c r="O1771">
        <v>23.56</v>
      </c>
      <c r="P1771" t="str">
        <f t="shared" si="139"/>
        <v>Normal Weight</v>
      </c>
      <c r="S1771">
        <v>5.45</v>
      </c>
      <c r="T1771" t="str">
        <f t="shared" si="136"/>
        <v>normal</v>
      </c>
      <c r="X1771">
        <v>1963</v>
      </c>
      <c r="Y1771" t="s">
        <v>10</v>
      </c>
      <c r="Z1771">
        <v>12</v>
      </c>
      <c r="AA1771" s="11" t="str">
        <f t="shared" si="137"/>
        <v>12 Jul 1963</v>
      </c>
      <c r="AD1771" s="14" t="str">
        <f t="shared" si="135"/>
        <v>12 Jul 1963</v>
      </c>
      <c r="AE1771">
        <f t="shared" ca="1" si="138"/>
        <v>63</v>
      </c>
      <c r="AH1771" s="16">
        <v>17337.580000000002</v>
      </c>
    </row>
    <row r="1772" spans="1:34" ht="15.6" x14ac:dyDescent="0.3">
      <c r="A1772" s="1"/>
      <c r="B1772" s="1" t="s">
        <v>4152</v>
      </c>
      <c r="C1772" s="1" t="s">
        <v>7575</v>
      </c>
      <c r="D1772" t="s">
        <v>4732</v>
      </c>
      <c r="E1772" t="s">
        <v>5099</v>
      </c>
      <c r="H1772">
        <v>2</v>
      </c>
      <c r="K1772" t="s">
        <v>2382</v>
      </c>
      <c r="L1772" t="s">
        <v>2380</v>
      </c>
      <c r="O1772">
        <v>15.84</v>
      </c>
      <c r="P1772" t="str">
        <f t="shared" si="139"/>
        <v>Underweight</v>
      </c>
      <c r="S1772">
        <v>10.34</v>
      </c>
      <c r="T1772" t="str">
        <f t="shared" si="136"/>
        <v>diabetes</v>
      </c>
      <c r="X1772">
        <v>2003</v>
      </c>
      <c r="Y1772" t="s">
        <v>15</v>
      </c>
      <c r="Z1772">
        <v>1</v>
      </c>
      <c r="AA1772" s="11" t="str">
        <f t="shared" si="137"/>
        <v>1 Nov 2003</v>
      </c>
      <c r="AD1772" s="14" t="str">
        <f t="shared" si="135"/>
        <v>1 Nov 2003</v>
      </c>
      <c r="AE1772">
        <f t="shared" ca="1" si="138"/>
        <v>22</v>
      </c>
      <c r="AH1772" s="16">
        <v>17352.68</v>
      </c>
    </row>
    <row r="1773" spans="1:34" ht="15.6" x14ac:dyDescent="0.3">
      <c r="A1773" s="1"/>
      <c r="B1773" s="1" t="s">
        <v>4153</v>
      </c>
      <c r="C1773" s="1" t="s">
        <v>7576</v>
      </c>
      <c r="D1773" t="s">
        <v>4732</v>
      </c>
      <c r="E1773" t="s">
        <v>5683</v>
      </c>
      <c r="H1773">
        <v>0</v>
      </c>
      <c r="K1773" t="s">
        <v>2382</v>
      </c>
      <c r="L1773" t="s">
        <v>2380</v>
      </c>
      <c r="O1773">
        <v>36.630000000000003</v>
      </c>
      <c r="P1773" t="str">
        <f t="shared" si="139"/>
        <v>Obesity</v>
      </c>
      <c r="S1773">
        <v>5.15</v>
      </c>
      <c r="T1773" t="str">
        <f t="shared" si="136"/>
        <v>normal</v>
      </c>
      <c r="X1773">
        <v>1992</v>
      </c>
      <c r="Y1773" t="s">
        <v>37</v>
      </c>
      <c r="Z1773">
        <v>18</v>
      </c>
      <c r="AA1773" s="11" t="str">
        <f t="shared" si="137"/>
        <v>18 Oct 1992</v>
      </c>
      <c r="AD1773" s="14" t="str">
        <f t="shared" si="135"/>
        <v>18 Oct 1992</v>
      </c>
      <c r="AE1773">
        <f t="shared" ca="1" si="138"/>
        <v>33</v>
      </c>
      <c r="AH1773" s="16">
        <v>17361.77</v>
      </c>
    </row>
    <row r="1774" spans="1:34" ht="15.6" x14ac:dyDescent="0.3">
      <c r="A1774" s="1"/>
      <c r="B1774" s="1" t="s">
        <v>4154</v>
      </c>
      <c r="C1774" s="1" t="s">
        <v>7577</v>
      </c>
      <c r="D1774" t="s">
        <v>4732</v>
      </c>
      <c r="E1774" t="s">
        <v>7578</v>
      </c>
      <c r="H1774">
        <v>0</v>
      </c>
      <c r="K1774" t="s">
        <v>2382</v>
      </c>
      <c r="L1774" t="s">
        <v>2380</v>
      </c>
      <c r="O1774">
        <v>16.47</v>
      </c>
      <c r="P1774" t="str">
        <f t="shared" si="139"/>
        <v>Underweight</v>
      </c>
      <c r="S1774">
        <v>11.72</v>
      </c>
      <c r="T1774" t="str">
        <f t="shared" si="136"/>
        <v>diabetes</v>
      </c>
      <c r="X1774">
        <v>2003</v>
      </c>
      <c r="Y1774" t="s">
        <v>15</v>
      </c>
      <c r="Z1774">
        <v>2</v>
      </c>
      <c r="AA1774" s="11" t="str">
        <f t="shared" si="137"/>
        <v>2 Nov 2003</v>
      </c>
      <c r="AD1774" s="14" t="str">
        <f t="shared" si="135"/>
        <v>2 Nov 2003</v>
      </c>
      <c r="AE1774">
        <f t="shared" ca="1" si="138"/>
        <v>22</v>
      </c>
      <c r="AH1774" s="16">
        <v>17468.98</v>
      </c>
    </row>
    <row r="1775" spans="1:34" ht="15.6" x14ac:dyDescent="0.3">
      <c r="A1775" s="1"/>
      <c r="B1775" s="1" t="s">
        <v>4155</v>
      </c>
      <c r="C1775" s="1" t="s">
        <v>7579</v>
      </c>
      <c r="D1775" t="s">
        <v>4732</v>
      </c>
      <c r="E1775" t="s">
        <v>7580</v>
      </c>
      <c r="H1775">
        <v>0</v>
      </c>
      <c r="K1775" t="s">
        <v>2382</v>
      </c>
      <c r="L1775" t="s">
        <v>2380</v>
      </c>
      <c r="O1775">
        <v>25.8</v>
      </c>
      <c r="P1775" t="str">
        <f t="shared" si="139"/>
        <v>Overweight</v>
      </c>
      <c r="S1775">
        <v>5.29</v>
      </c>
      <c r="T1775" t="str">
        <f t="shared" si="136"/>
        <v>normal</v>
      </c>
      <c r="X1775">
        <v>1971</v>
      </c>
      <c r="Y1775" t="s">
        <v>18</v>
      </c>
      <c r="Z1775">
        <v>8</v>
      </c>
      <c r="AA1775" s="11" t="str">
        <f t="shared" si="137"/>
        <v>8 Jun 1971</v>
      </c>
      <c r="AD1775" s="14" t="str">
        <f t="shared" si="135"/>
        <v>8 Jun 1971</v>
      </c>
      <c r="AE1775">
        <f t="shared" ca="1" si="138"/>
        <v>55</v>
      </c>
      <c r="AH1775" s="16">
        <v>17479.53</v>
      </c>
    </row>
    <row r="1776" spans="1:34" ht="15.6" x14ac:dyDescent="0.3">
      <c r="A1776" s="1"/>
      <c r="B1776" s="1" t="s">
        <v>4156</v>
      </c>
      <c r="C1776" s="1" t="s">
        <v>7581</v>
      </c>
      <c r="D1776" t="s">
        <v>4732</v>
      </c>
      <c r="E1776" t="s">
        <v>5632</v>
      </c>
      <c r="H1776">
        <v>0</v>
      </c>
      <c r="K1776" t="s">
        <v>2382</v>
      </c>
      <c r="L1776" t="s">
        <v>2380</v>
      </c>
      <c r="O1776">
        <v>23.6</v>
      </c>
      <c r="P1776" t="str">
        <f t="shared" si="139"/>
        <v>Normal Weight</v>
      </c>
      <c r="S1776">
        <v>4.33</v>
      </c>
      <c r="T1776" t="str">
        <f t="shared" si="136"/>
        <v>normal</v>
      </c>
      <c r="X1776">
        <v>1990</v>
      </c>
      <c r="Y1776" t="s">
        <v>30</v>
      </c>
      <c r="Z1776">
        <v>29</v>
      </c>
      <c r="AA1776" s="11" t="str">
        <f t="shared" si="137"/>
        <v>29 Dec 1990</v>
      </c>
      <c r="AD1776" s="14" t="str">
        <f t="shared" si="135"/>
        <v>29 Dec 1990</v>
      </c>
      <c r="AE1776">
        <f t="shared" ca="1" si="138"/>
        <v>35</v>
      </c>
      <c r="AH1776" s="16">
        <v>17496.310000000001</v>
      </c>
    </row>
    <row r="1777" spans="1:34" ht="15.6" x14ac:dyDescent="0.3">
      <c r="A1777" s="1"/>
      <c r="B1777" s="1" t="s">
        <v>4157</v>
      </c>
      <c r="C1777" s="1" t="s">
        <v>7582</v>
      </c>
      <c r="D1777" t="s">
        <v>4732</v>
      </c>
      <c r="E1777" t="s">
        <v>7583</v>
      </c>
      <c r="H1777">
        <v>1</v>
      </c>
      <c r="K1777" t="s">
        <v>2382</v>
      </c>
      <c r="L1777" t="s">
        <v>2380</v>
      </c>
      <c r="O1777">
        <v>32.11</v>
      </c>
      <c r="P1777" t="str">
        <f t="shared" si="139"/>
        <v>Obesity</v>
      </c>
      <c r="S1777">
        <v>6.24</v>
      </c>
      <c r="T1777" t="str">
        <f t="shared" si="136"/>
        <v>Prediabetes</v>
      </c>
      <c r="X1777">
        <v>1965</v>
      </c>
      <c r="Y1777" t="s">
        <v>18</v>
      </c>
      <c r="Z1777">
        <v>16</v>
      </c>
      <c r="AA1777" s="11" t="str">
        <f t="shared" si="137"/>
        <v>16 Jun 1965</v>
      </c>
      <c r="AD1777" s="14" t="str">
        <f t="shared" si="135"/>
        <v>16 Jun 1965</v>
      </c>
      <c r="AE1777">
        <f t="shared" ca="1" si="138"/>
        <v>61</v>
      </c>
      <c r="AH1777" s="16">
        <v>17505.650000000001</v>
      </c>
    </row>
    <row r="1778" spans="1:34" ht="15.6" x14ac:dyDescent="0.3">
      <c r="A1778" s="1"/>
      <c r="B1778" s="1" t="s">
        <v>4158</v>
      </c>
      <c r="C1778" s="1" t="s">
        <v>7584</v>
      </c>
      <c r="D1778" t="s">
        <v>4735</v>
      </c>
      <c r="E1778" t="s">
        <v>6429</v>
      </c>
      <c r="H1778">
        <v>0</v>
      </c>
      <c r="K1778" t="s">
        <v>2382</v>
      </c>
      <c r="L1778" t="s">
        <v>2380</v>
      </c>
      <c r="O1778">
        <v>30.114999999999998</v>
      </c>
      <c r="P1778" t="str">
        <f t="shared" si="139"/>
        <v>Obesity</v>
      </c>
      <c r="S1778">
        <v>11.61</v>
      </c>
      <c r="T1778" t="str">
        <f t="shared" si="136"/>
        <v>diabetes</v>
      </c>
      <c r="X1778">
        <v>1968</v>
      </c>
      <c r="Y1778" t="s">
        <v>10</v>
      </c>
      <c r="Z1778">
        <v>12</v>
      </c>
      <c r="AA1778" s="11" t="str">
        <f t="shared" si="137"/>
        <v>12 Jul 1968</v>
      </c>
      <c r="AD1778" s="14" t="str">
        <f t="shared" si="135"/>
        <v>12 Jul 1968</v>
      </c>
      <c r="AE1778">
        <f t="shared" ca="1" si="138"/>
        <v>58</v>
      </c>
      <c r="AH1778" s="16">
        <v>17507.47</v>
      </c>
    </row>
    <row r="1779" spans="1:34" ht="15.6" x14ac:dyDescent="0.3">
      <c r="A1779" s="1"/>
      <c r="B1779" s="1" t="s">
        <v>4159</v>
      </c>
      <c r="C1779" s="1" t="s">
        <v>7585</v>
      </c>
      <c r="D1779" t="s">
        <v>4732</v>
      </c>
      <c r="E1779" t="s">
        <v>6513</v>
      </c>
      <c r="H1779">
        <v>0</v>
      </c>
      <c r="K1779" t="s">
        <v>2382</v>
      </c>
      <c r="L1779" t="s">
        <v>2380</v>
      </c>
      <c r="O1779">
        <v>20.28</v>
      </c>
      <c r="P1779" t="str">
        <f t="shared" si="139"/>
        <v>Normal Weight</v>
      </c>
      <c r="S1779">
        <v>11.07</v>
      </c>
      <c r="T1779" t="str">
        <f t="shared" si="136"/>
        <v>diabetes</v>
      </c>
      <c r="X1779">
        <v>1963</v>
      </c>
      <c r="Y1779" t="s">
        <v>15</v>
      </c>
      <c r="Z1779">
        <v>16</v>
      </c>
      <c r="AA1779" s="11" t="str">
        <f t="shared" si="137"/>
        <v>16 Nov 1963</v>
      </c>
      <c r="AD1779" s="14" t="str">
        <f t="shared" si="135"/>
        <v>16 Nov 1963</v>
      </c>
      <c r="AE1779">
        <f t="shared" ca="1" si="138"/>
        <v>62</v>
      </c>
      <c r="AH1779" s="16">
        <v>17556.88</v>
      </c>
    </row>
    <row r="1780" spans="1:34" ht="15.6" x14ac:dyDescent="0.3">
      <c r="A1780" s="1"/>
      <c r="B1780" s="1" t="s">
        <v>4160</v>
      </c>
      <c r="C1780" s="1" t="s">
        <v>7586</v>
      </c>
      <c r="D1780" t="s">
        <v>4732</v>
      </c>
      <c r="E1780" t="s">
        <v>4925</v>
      </c>
      <c r="H1780">
        <v>1</v>
      </c>
      <c r="K1780" t="s">
        <v>2382</v>
      </c>
      <c r="L1780" t="s">
        <v>2380</v>
      </c>
      <c r="O1780">
        <v>20.234999999999999</v>
      </c>
      <c r="P1780" t="str">
        <f t="shared" si="139"/>
        <v>Normal Weight</v>
      </c>
      <c r="S1780">
        <v>5.19</v>
      </c>
      <c r="T1780" t="str">
        <f t="shared" si="136"/>
        <v>normal</v>
      </c>
      <c r="X1780">
        <v>2002</v>
      </c>
      <c r="Y1780" t="s">
        <v>35</v>
      </c>
      <c r="Z1780">
        <v>25</v>
      </c>
      <c r="AA1780" s="11" t="str">
        <f t="shared" si="137"/>
        <v>25 Aug 2002</v>
      </c>
      <c r="AD1780" s="14" t="str">
        <f t="shared" si="135"/>
        <v>25 Aug 2002</v>
      </c>
      <c r="AE1780">
        <f t="shared" ca="1" si="138"/>
        <v>24</v>
      </c>
      <c r="AH1780" s="16">
        <v>17560.38</v>
      </c>
    </row>
    <row r="1781" spans="1:34" ht="15.6" x14ac:dyDescent="0.3">
      <c r="A1781" s="1"/>
      <c r="B1781" s="1" t="s">
        <v>4161</v>
      </c>
      <c r="C1781" s="1" t="s">
        <v>7587</v>
      </c>
      <c r="D1781" t="s">
        <v>4735</v>
      </c>
      <c r="E1781" t="s">
        <v>7588</v>
      </c>
      <c r="H1781">
        <v>1</v>
      </c>
      <c r="K1781" t="s">
        <v>2382</v>
      </c>
      <c r="L1781" t="s">
        <v>2380</v>
      </c>
      <c r="O1781">
        <v>25.27</v>
      </c>
      <c r="P1781" t="str">
        <f t="shared" si="139"/>
        <v>Overweight</v>
      </c>
      <c r="S1781">
        <v>5.7</v>
      </c>
      <c r="T1781" t="str">
        <f t="shared" si="136"/>
        <v>Prediabetes</v>
      </c>
      <c r="X1781">
        <v>1970</v>
      </c>
      <c r="Y1781" t="s">
        <v>10</v>
      </c>
      <c r="Z1781">
        <v>26</v>
      </c>
      <c r="AA1781" s="11" t="str">
        <f t="shared" si="137"/>
        <v>26 Jul 1970</v>
      </c>
      <c r="AD1781" s="14" t="str">
        <f t="shared" si="135"/>
        <v>26 Jul 1970</v>
      </c>
      <c r="AE1781">
        <f t="shared" ca="1" si="138"/>
        <v>56</v>
      </c>
      <c r="AH1781" s="16">
        <v>17584.72</v>
      </c>
    </row>
    <row r="1782" spans="1:34" ht="15.6" x14ac:dyDescent="0.3">
      <c r="A1782" s="1"/>
      <c r="B1782" s="1" t="s">
        <v>4162</v>
      </c>
      <c r="C1782" s="1" t="s">
        <v>6593</v>
      </c>
      <c r="D1782" t="s">
        <v>4732</v>
      </c>
      <c r="E1782" t="s">
        <v>7589</v>
      </c>
      <c r="H1782">
        <v>0</v>
      </c>
      <c r="K1782" t="s">
        <v>2382</v>
      </c>
      <c r="L1782" t="s">
        <v>2380</v>
      </c>
      <c r="O1782">
        <v>24.24</v>
      </c>
      <c r="P1782" t="str">
        <f t="shared" si="139"/>
        <v>Normal Weight</v>
      </c>
      <c r="S1782">
        <v>6.15</v>
      </c>
      <c r="T1782" t="str">
        <f t="shared" si="136"/>
        <v>Prediabetes</v>
      </c>
      <c r="X1782">
        <v>1990</v>
      </c>
      <c r="Y1782" t="s">
        <v>37</v>
      </c>
      <c r="Z1782">
        <v>25</v>
      </c>
      <c r="AA1782" s="11" t="str">
        <f t="shared" si="137"/>
        <v>25 Oct 1990</v>
      </c>
      <c r="AD1782" s="14" t="str">
        <f t="shared" si="135"/>
        <v>25 Oct 1990</v>
      </c>
      <c r="AE1782">
        <f t="shared" ca="1" si="138"/>
        <v>35</v>
      </c>
      <c r="AH1782" s="16">
        <v>17626.240000000002</v>
      </c>
    </row>
    <row r="1783" spans="1:34" ht="15.6" x14ac:dyDescent="0.3">
      <c r="A1783" s="1"/>
      <c r="B1783" s="1" t="s">
        <v>4163</v>
      </c>
      <c r="C1783" s="1" t="s">
        <v>7590</v>
      </c>
      <c r="D1783" t="s">
        <v>4735</v>
      </c>
      <c r="E1783" t="s">
        <v>7591</v>
      </c>
      <c r="F1783" t="s">
        <v>6013</v>
      </c>
      <c r="H1783">
        <v>0</v>
      </c>
      <c r="K1783" t="s">
        <v>2382</v>
      </c>
      <c r="L1783" t="s">
        <v>2380</v>
      </c>
      <c r="O1783">
        <v>35.75</v>
      </c>
      <c r="P1783" t="str">
        <f t="shared" si="139"/>
        <v>Obesity</v>
      </c>
      <c r="S1783">
        <v>5.07</v>
      </c>
      <c r="T1783" t="str">
        <f t="shared" si="136"/>
        <v>normal</v>
      </c>
      <c r="X1783">
        <v>1994</v>
      </c>
      <c r="Y1783" t="s">
        <v>10</v>
      </c>
      <c r="Z1783">
        <v>1</v>
      </c>
      <c r="AA1783" s="11" t="str">
        <f t="shared" si="137"/>
        <v>1 Jul 1994</v>
      </c>
      <c r="AD1783" s="14" t="str">
        <f t="shared" si="135"/>
        <v>1 Jul 1994</v>
      </c>
      <c r="AE1783">
        <f t="shared" ca="1" si="138"/>
        <v>32</v>
      </c>
      <c r="AH1783" s="16">
        <v>17663.14</v>
      </c>
    </row>
    <row r="1784" spans="1:34" ht="15.6" x14ac:dyDescent="0.3">
      <c r="A1784" s="1"/>
      <c r="B1784" s="1" t="s">
        <v>4164</v>
      </c>
      <c r="C1784" s="1" t="s">
        <v>7592</v>
      </c>
      <c r="D1784" t="s">
        <v>4732</v>
      </c>
      <c r="E1784" t="s">
        <v>6125</v>
      </c>
      <c r="H1784">
        <v>1</v>
      </c>
      <c r="K1784" t="s">
        <v>2382</v>
      </c>
      <c r="L1784" t="s">
        <v>2380</v>
      </c>
      <c r="O1784">
        <v>29.92</v>
      </c>
      <c r="P1784" t="str">
        <f t="shared" si="139"/>
        <v>Overweight</v>
      </c>
      <c r="S1784">
        <v>10.97</v>
      </c>
      <c r="T1784" t="str">
        <f t="shared" si="136"/>
        <v>diabetes</v>
      </c>
      <c r="X1784">
        <v>2003</v>
      </c>
      <c r="Y1784" t="s">
        <v>10</v>
      </c>
      <c r="Z1784">
        <v>14</v>
      </c>
      <c r="AA1784" s="11" t="str">
        <f t="shared" si="137"/>
        <v>14 Jul 2003</v>
      </c>
      <c r="AD1784" s="14" t="str">
        <f t="shared" si="135"/>
        <v>14 Jul 2003</v>
      </c>
      <c r="AE1784">
        <f t="shared" ca="1" si="138"/>
        <v>23</v>
      </c>
      <c r="AH1784" s="16">
        <v>17748.509999999998</v>
      </c>
    </row>
    <row r="1785" spans="1:34" ht="15.6" x14ac:dyDescent="0.3">
      <c r="A1785" s="1"/>
      <c r="B1785" s="1" t="s">
        <v>4165</v>
      </c>
      <c r="C1785" s="1" t="s">
        <v>7593</v>
      </c>
      <c r="D1785" t="s">
        <v>4732</v>
      </c>
      <c r="E1785" t="s">
        <v>6243</v>
      </c>
      <c r="H1785">
        <v>1</v>
      </c>
      <c r="K1785" t="s">
        <v>2382</v>
      </c>
      <c r="L1785" t="s">
        <v>2380</v>
      </c>
      <c r="O1785">
        <v>26.2</v>
      </c>
      <c r="P1785" t="str">
        <f t="shared" si="139"/>
        <v>Overweight</v>
      </c>
      <c r="S1785">
        <v>10.93</v>
      </c>
      <c r="T1785" t="str">
        <f t="shared" si="136"/>
        <v>diabetes</v>
      </c>
      <c r="X1785">
        <v>1966</v>
      </c>
      <c r="Y1785" t="s">
        <v>18</v>
      </c>
      <c r="Z1785">
        <v>21</v>
      </c>
      <c r="AA1785" s="11" t="str">
        <f t="shared" si="137"/>
        <v>21 Jun 1966</v>
      </c>
      <c r="AD1785" s="14" t="str">
        <f t="shared" si="135"/>
        <v>21 Jun 1966</v>
      </c>
      <c r="AE1785">
        <f t="shared" ca="1" si="138"/>
        <v>60</v>
      </c>
      <c r="AH1785" s="16">
        <v>17777.73</v>
      </c>
    </row>
    <row r="1786" spans="1:34" ht="15.6" x14ac:dyDescent="0.3">
      <c r="A1786" s="1"/>
      <c r="B1786" s="1" t="s">
        <v>4166</v>
      </c>
      <c r="C1786" s="1" t="s">
        <v>7348</v>
      </c>
      <c r="D1786" t="s">
        <v>4735</v>
      </c>
      <c r="E1786" t="s">
        <v>7594</v>
      </c>
      <c r="H1786">
        <v>1</v>
      </c>
      <c r="K1786" t="s">
        <v>2382</v>
      </c>
      <c r="L1786" t="s">
        <v>2380</v>
      </c>
      <c r="O1786">
        <v>26.695</v>
      </c>
      <c r="P1786" t="str">
        <f t="shared" si="139"/>
        <v>Overweight</v>
      </c>
      <c r="S1786">
        <v>4.21</v>
      </c>
      <c r="T1786" t="str">
        <f t="shared" si="136"/>
        <v>normal</v>
      </c>
      <c r="X1786">
        <v>1979</v>
      </c>
      <c r="Y1786" t="s">
        <v>37</v>
      </c>
      <c r="Z1786">
        <v>10</v>
      </c>
      <c r="AA1786" s="11" t="str">
        <f t="shared" si="137"/>
        <v>10 Oct 1979</v>
      </c>
      <c r="AD1786" s="14" t="str">
        <f t="shared" si="135"/>
        <v>10 Oct 1979</v>
      </c>
      <c r="AE1786">
        <f t="shared" ca="1" si="138"/>
        <v>47</v>
      </c>
      <c r="AH1786" s="16">
        <v>17779.939999999999</v>
      </c>
    </row>
    <row r="1787" spans="1:34" ht="15.6" x14ac:dyDescent="0.3">
      <c r="A1787" s="1"/>
      <c r="B1787" s="1" t="s">
        <v>4167</v>
      </c>
      <c r="C1787" s="1" t="s">
        <v>4786</v>
      </c>
      <c r="D1787" t="s">
        <v>4732</v>
      </c>
      <c r="E1787" t="s">
        <v>7595</v>
      </c>
      <c r="H1787">
        <v>0</v>
      </c>
      <c r="K1787" t="s">
        <v>2382</v>
      </c>
      <c r="L1787" t="s">
        <v>2380</v>
      </c>
      <c r="O1787">
        <v>23.16</v>
      </c>
      <c r="P1787" t="str">
        <f t="shared" si="139"/>
        <v>Normal Weight</v>
      </c>
      <c r="S1787">
        <v>5.5</v>
      </c>
      <c r="T1787" t="str">
        <f t="shared" si="136"/>
        <v>normal</v>
      </c>
      <c r="X1787">
        <v>1963</v>
      </c>
      <c r="Y1787" t="s">
        <v>30</v>
      </c>
      <c r="Z1787">
        <v>8</v>
      </c>
      <c r="AA1787" s="11" t="str">
        <f t="shared" si="137"/>
        <v>8 Dec 1963</v>
      </c>
      <c r="AD1787" s="14" t="str">
        <f t="shared" si="135"/>
        <v>8 Dec 1963</v>
      </c>
      <c r="AE1787">
        <f t="shared" ca="1" si="138"/>
        <v>62</v>
      </c>
      <c r="AH1787" s="16">
        <v>17832.599999999999</v>
      </c>
    </row>
    <row r="1788" spans="1:34" ht="15.6" x14ac:dyDescent="0.3">
      <c r="A1788" s="1"/>
      <c r="B1788" s="1" t="s">
        <v>4168</v>
      </c>
      <c r="C1788" s="1" t="s">
        <v>5778</v>
      </c>
      <c r="D1788" t="s">
        <v>4735</v>
      </c>
      <c r="E1788" t="s">
        <v>6111</v>
      </c>
      <c r="H1788">
        <v>1</v>
      </c>
      <c r="K1788" t="s">
        <v>2382</v>
      </c>
      <c r="L1788" t="s">
        <v>2380</v>
      </c>
      <c r="O1788">
        <v>32.585000000000001</v>
      </c>
      <c r="P1788" t="str">
        <f t="shared" si="139"/>
        <v>Obesity</v>
      </c>
      <c r="S1788">
        <v>4.93</v>
      </c>
      <c r="T1788" t="str">
        <f t="shared" si="136"/>
        <v>normal</v>
      </c>
      <c r="X1788">
        <v>1976</v>
      </c>
      <c r="Y1788" t="s">
        <v>30</v>
      </c>
      <c r="Z1788">
        <v>12</v>
      </c>
      <c r="AA1788" s="11" t="str">
        <f t="shared" si="137"/>
        <v>12 Dec 1976</v>
      </c>
      <c r="AD1788" s="14" t="str">
        <f t="shared" si="135"/>
        <v>12 Dec 1976</v>
      </c>
      <c r="AE1788">
        <f t="shared" ca="1" si="138"/>
        <v>49</v>
      </c>
      <c r="AH1788" s="16">
        <v>17862.919999999998</v>
      </c>
    </row>
    <row r="1789" spans="1:34" ht="15.6" x14ac:dyDescent="0.3">
      <c r="A1789" s="1"/>
      <c r="B1789" s="1" t="s">
        <v>4169</v>
      </c>
      <c r="C1789" s="1" t="s">
        <v>7596</v>
      </c>
      <c r="D1789" t="s">
        <v>4735</v>
      </c>
      <c r="E1789" t="s">
        <v>7597</v>
      </c>
      <c r="H1789">
        <v>0</v>
      </c>
      <c r="K1789" t="s">
        <v>2382</v>
      </c>
      <c r="L1789" t="s">
        <v>2380</v>
      </c>
      <c r="O1789">
        <v>33.97</v>
      </c>
      <c r="P1789" t="str">
        <f t="shared" si="139"/>
        <v>Obesity</v>
      </c>
      <c r="S1789">
        <v>5.6</v>
      </c>
      <c r="T1789" t="str">
        <f t="shared" si="136"/>
        <v>normal</v>
      </c>
      <c r="X1789">
        <v>1997</v>
      </c>
      <c r="Y1789" t="s">
        <v>35</v>
      </c>
      <c r="Z1789">
        <v>26</v>
      </c>
      <c r="AA1789" s="11" t="str">
        <f t="shared" si="137"/>
        <v>26 Aug 1997</v>
      </c>
      <c r="AD1789" s="14" t="str">
        <f t="shared" si="135"/>
        <v>26 Aug 1997</v>
      </c>
      <c r="AE1789">
        <f t="shared" ca="1" si="138"/>
        <v>29</v>
      </c>
      <c r="AH1789" s="16">
        <v>17878.900000000001</v>
      </c>
    </row>
    <row r="1790" spans="1:34" ht="15.6" x14ac:dyDescent="0.3">
      <c r="A1790" s="1"/>
      <c r="B1790" s="1" t="s">
        <v>4170</v>
      </c>
      <c r="C1790" s="1" t="s">
        <v>7598</v>
      </c>
      <c r="D1790" t="s">
        <v>4735</v>
      </c>
      <c r="E1790" t="s">
        <v>4775</v>
      </c>
      <c r="H1790">
        <v>0</v>
      </c>
      <c r="K1790" t="s">
        <v>2382</v>
      </c>
      <c r="L1790" t="s">
        <v>2380</v>
      </c>
      <c r="O1790">
        <v>16.57</v>
      </c>
      <c r="P1790" t="str">
        <f t="shared" si="139"/>
        <v>Underweight</v>
      </c>
      <c r="S1790">
        <v>9.99</v>
      </c>
      <c r="T1790" t="str">
        <f t="shared" si="136"/>
        <v>diabetes</v>
      </c>
      <c r="X1790">
        <v>1979</v>
      </c>
      <c r="Y1790" t="s">
        <v>15</v>
      </c>
      <c r="Z1790">
        <v>12</v>
      </c>
      <c r="AA1790" s="11" t="str">
        <f t="shared" si="137"/>
        <v>12 Nov 1979</v>
      </c>
      <c r="AD1790" s="14" t="str">
        <f t="shared" si="135"/>
        <v>12 Nov 1979</v>
      </c>
      <c r="AE1790">
        <f t="shared" ca="1" si="138"/>
        <v>46</v>
      </c>
      <c r="AH1790" s="16">
        <v>17882.669999999998</v>
      </c>
    </row>
    <row r="1791" spans="1:34" ht="15.6" x14ac:dyDescent="0.3">
      <c r="A1791" s="1"/>
      <c r="B1791" s="1" t="s">
        <v>4171</v>
      </c>
      <c r="C1791" s="1" t="s">
        <v>7599</v>
      </c>
      <c r="D1791" t="s">
        <v>4735</v>
      </c>
      <c r="E1791" t="s">
        <v>7600</v>
      </c>
      <c r="H1791">
        <v>1</v>
      </c>
      <c r="K1791" t="s">
        <v>2382</v>
      </c>
      <c r="L1791" t="s">
        <v>2380</v>
      </c>
      <c r="O1791">
        <v>17.55</v>
      </c>
      <c r="P1791" t="str">
        <f t="shared" si="139"/>
        <v>Underweight</v>
      </c>
      <c r="S1791">
        <v>5.93</v>
      </c>
      <c r="T1791" t="str">
        <f t="shared" si="136"/>
        <v>Prediabetes</v>
      </c>
      <c r="X1791">
        <v>1989</v>
      </c>
      <c r="Y1791" t="s">
        <v>30</v>
      </c>
      <c r="Z1791">
        <v>4</v>
      </c>
      <c r="AA1791" s="11" t="str">
        <f t="shared" si="137"/>
        <v>4 Dec 1989</v>
      </c>
      <c r="AD1791" s="14" t="str">
        <f t="shared" si="135"/>
        <v>4 Dec 1989</v>
      </c>
      <c r="AE1791">
        <f t="shared" ca="1" si="138"/>
        <v>36</v>
      </c>
      <c r="AH1791" s="16">
        <v>17904.53</v>
      </c>
    </row>
    <row r="1792" spans="1:34" ht="15.6" x14ac:dyDescent="0.3">
      <c r="A1792" s="1"/>
      <c r="B1792" s="1" t="s">
        <v>4172</v>
      </c>
      <c r="C1792" s="1" t="s">
        <v>6627</v>
      </c>
      <c r="D1792" t="s">
        <v>4735</v>
      </c>
      <c r="E1792" t="s">
        <v>7601</v>
      </c>
      <c r="H1792">
        <v>1</v>
      </c>
      <c r="K1792" t="s">
        <v>2382</v>
      </c>
      <c r="L1792" t="s">
        <v>2380</v>
      </c>
      <c r="O1792">
        <v>29.41</v>
      </c>
      <c r="P1792" t="str">
        <f t="shared" si="139"/>
        <v>Overweight</v>
      </c>
      <c r="S1792">
        <v>6.29</v>
      </c>
      <c r="T1792" t="str">
        <f t="shared" si="136"/>
        <v>Prediabetes</v>
      </c>
      <c r="X1792">
        <v>1977</v>
      </c>
      <c r="Y1792" t="s">
        <v>37</v>
      </c>
      <c r="Z1792">
        <v>17</v>
      </c>
      <c r="AA1792" s="11" t="str">
        <f t="shared" si="137"/>
        <v>17 Oct 1977</v>
      </c>
      <c r="AD1792" s="14" t="str">
        <f t="shared" si="135"/>
        <v>17 Oct 1977</v>
      </c>
      <c r="AE1792">
        <f t="shared" ca="1" si="138"/>
        <v>48</v>
      </c>
      <c r="AH1792" s="16">
        <v>17929.3</v>
      </c>
    </row>
    <row r="1793" spans="1:34" ht="15.6" x14ac:dyDescent="0.3">
      <c r="A1793" s="1"/>
      <c r="B1793" s="1" t="s">
        <v>4173</v>
      </c>
      <c r="C1793" s="1" t="s">
        <v>7602</v>
      </c>
      <c r="D1793" t="s">
        <v>4735</v>
      </c>
      <c r="E1793" t="s">
        <v>4749</v>
      </c>
      <c r="H1793">
        <v>1</v>
      </c>
      <c r="K1793" t="s">
        <v>2382</v>
      </c>
      <c r="L1793" t="s">
        <v>2380</v>
      </c>
      <c r="O1793">
        <v>17.91</v>
      </c>
      <c r="P1793" t="str">
        <f t="shared" si="139"/>
        <v>Underweight</v>
      </c>
      <c r="S1793">
        <v>5.65</v>
      </c>
      <c r="T1793" t="str">
        <f t="shared" si="136"/>
        <v>normal</v>
      </c>
      <c r="X1793">
        <v>2001</v>
      </c>
      <c r="Y1793" t="s">
        <v>20</v>
      </c>
      <c r="Z1793">
        <v>28</v>
      </c>
      <c r="AA1793" s="11" t="str">
        <f t="shared" si="137"/>
        <v>28 Sep 2001</v>
      </c>
      <c r="AD1793" s="14" t="str">
        <f t="shared" si="135"/>
        <v>28 Sep 2001</v>
      </c>
      <c r="AE1793">
        <f t="shared" ca="1" si="138"/>
        <v>25</v>
      </c>
      <c r="AH1793" s="16">
        <v>17942.11</v>
      </c>
    </row>
    <row r="1794" spans="1:34" ht="15.6" x14ac:dyDescent="0.3">
      <c r="A1794" s="1"/>
      <c r="B1794" s="1" t="s">
        <v>4174</v>
      </c>
      <c r="C1794" s="1" t="s">
        <v>7603</v>
      </c>
      <c r="D1794" t="s">
        <v>4735</v>
      </c>
      <c r="E1794" t="s">
        <v>7604</v>
      </c>
      <c r="H1794">
        <v>1</v>
      </c>
      <c r="K1794" t="s">
        <v>2382</v>
      </c>
      <c r="L1794" t="s">
        <v>2380</v>
      </c>
      <c r="O1794">
        <v>31.57</v>
      </c>
      <c r="P1794" t="str">
        <f t="shared" si="139"/>
        <v>Obesity</v>
      </c>
      <c r="S1794">
        <v>6.15</v>
      </c>
      <c r="T1794" t="str">
        <f t="shared" si="136"/>
        <v>Prediabetes</v>
      </c>
      <c r="X1794">
        <v>1975</v>
      </c>
      <c r="Y1794" t="s">
        <v>18</v>
      </c>
      <c r="Z1794">
        <v>27</v>
      </c>
      <c r="AA1794" s="11" t="str">
        <f t="shared" si="137"/>
        <v>27 Jun 1975</v>
      </c>
      <c r="AD1794" s="14" t="str">
        <f t="shared" ref="AD1794:AD1857" si="140">CONCATENATE(Z1794," ",Y1794," ",X1794)</f>
        <v>27 Jun 1975</v>
      </c>
      <c r="AE1794">
        <f t="shared" ca="1" si="138"/>
        <v>51</v>
      </c>
      <c r="AH1794" s="16">
        <v>18031.16</v>
      </c>
    </row>
    <row r="1795" spans="1:34" ht="15.6" x14ac:dyDescent="0.3">
      <c r="A1795" s="1"/>
      <c r="B1795" s="1" t="s">
        <v>4175</v>
      </c>
      <c r="C1795" s="1" t="s">
        <v>5485</v>
      </c>
      <c r="D1795" t="s">
        <v>4735</v>
      </c>
      <c r="E1795" t="s">
        <v>7605</v>
      </c>
      <c r="F1795" t="s">
        <v>6013</v>
      </c>
      <c r="H1795">
        <v>1</v>
      </c>
      <c r="K1795" t="s">
        <v>2382</v>
      </c>
      <c r="L1795" t="s">
        <v>2380</v>
      </c>
      <c r="O1795">
        <v>33.18</v>
      </c>
      <c r="P1795" t="str">
        <f t="shared" si="139"/>
        <v>Obesity</v>
      </c>
      <c r="S1795">
        <v>5.22</v>
      </c>
      <c r="T1795" t="str">
        <f t="shared" si="136"/>
        <v>normal</v>
      </c>
      <c r="X1795">
        <v>1965</v>
      </c>
      <c r="Y1795" t="s">
        <v>37</v>
      </c>
      <c r="Z1795">
        <v>17</v>
      </c>
      <c r="AA1795" s="11" t="str">
        <f t="shared" si="137"/>
        <v>17 Oct 1965</v>
      </c>
      <c r="AD1795" s="14" t="str">
        <f t="shared" si="140"/>
        <v>17 Oct 1965</v>
      </c>
      <c r="AE1795">
        <f t="shared" ca="1" si="138"/>
        <v>60</v>
      </c>
      <c r="AH1795" s="16">
        <v>18031.189999999999</v>
      </c>
    </row>
    <row r="1796" spans="1:34" ht="15.6" x14ac:dyDescent="0.3">
      <c r="A1796" s="1"/>
      <c r="B1796" s="1" t="s">
        <v>4176</v>
      </c>
      <c r="C1796" s="1" t="s">
        <v>7606</v>
      </c>
      <c r="D1796" t="s">
        <v>4732</v>
      </c>
      <c r="E1796" t="s">
        <v>5107</v>
      </c>
      <c r="H1796">
        <v>0</v>
      </c>
      <c r="K1796" t="s">
        <v>2382</v>
      </c>
      <c r="L1796" t="s">
        <v>2380</v>
      </c>
      <c r="O1796">
        <v>37</v>
      </c>
      <c r="P1796" t="str">
        <f t="shared" si="139"/>
        <v>Obesity</v>
      </c>
      <c r="S1796">
        <v>11.66</v>
      </c>
      <c r="T1796" t="str">
        <f t="shared" si="136"/>
        <v>diabetes</v>
      </c>
      <c r="X1796">
        <v>1999</v>
      </c>
      <c r="Y1796" t="s">
        <v>37</v>
      </c>
      <c r="Z1796">
        <v>24</v>
      </c>
      <c r="AA1796" s="11" t="str">
        <f t="shared" si="137"/>
        <v>24 Oct 1999</v>
      </c>
      <c r="AD1796" s="14" t="str">
        <f t="shared" si="140"/>
        <v>24 Oct 1999</v>
      </c>
      <c r="AE1796">
        <f t="shared" ca="1" si="138"/>
        <v>26</v>
      </c>
      <c r="AH1796" s="16">
        <v>18033.97</v>
      </c>
    </row>
    <row r="1797" spans="1:34" ht="15.6" x14ac:dyDescent="0.3">
      <c r="A1797" s="1"/>
      <c r="B1797" s="1" t="s">
        <v>4177</v>
      </c>
      <c r="C1797" s="1" t="s">
        <v>7607</v>
      </c>
      <c r="D1797" t="s">
        <v>4735</v>
      </c>
      <c r="E1797" t="s">
        <v>5032</v>
      </c>
      <c r="H1797">
        <v>1</v>
      </c>
      <c r="K1797" t="s">
        <v>2382</v>
      </c>
      <c r="L1797" t="s">
        <v>2380</v>
      </c>
      <c r="O1797">
        <v>18.905000000000001</v>
      </c>
      <c r="P1797" t="str">
        <f t="shared" si="139"/>
        <v>Normal Weight</v>
      </c>
      <c r="S1797">
        <v>4.91</v>
      </c>
      <c r="T1797" t="str">
        <f t="shared" si="136"/>
        <v>normal</v>
      </c>
      <c r="X1797">
        <v>1993</v>
      </c>
      <c r="Y1797" t="s">
        <v>10</v>
      </c>
      <c r="Z1797">
        <v>12</v>
      </c>
      <c r="AA1797" s="11" t="str">
        <f t="shared" si="137"/>
        <v>12 Jul 1993</v>
      </c>
      <c r="AD1797" s="14" t="str">
        <f t="shared" si="140"/>
        <v>12 Jul 1993</v>
      </c>
      <c r="AE1797">
        <f t="shared" ca="1" si="138"/>
        <v>33</v>
      </c>
      <c r="AH1797" s="16">
        <v>18157.88</v>
      </c>
    </row>
    <row r="1798" spans="1:34" ht="15.6" x14ac:dyDescent="0.3">
      <c r="A1798" s="1"/>
      <c r="B1798" s="1" t="s">
        <v>4178</v>
      </c>
      <c r="C1798" s="1" t="s">
        <v>7608</v>
      </c>
      <c r="D1798" t="s">
        <v>4732</v>
      </c>
      <c r="E1798" t="s">
        <v>5898</v>
      </c>
      <c r="H1798">
        <v>0</v>
      </c>
      <c r="K1798" t="s">
        <v>2382</v>
      </c>
      <c r="L1798" t="s">
        <v>2380</v>
      </c>
      <c r="O1798">
        <v>20.03</v>
      </c>
      <c r="P1798" t="str">
        <f t="shared" si="139"/>
        <v>Normal Weight</v>
      </c>
      <c r="S1798">
        <v>9.25</v>
      </c>
      <c r="T1798" t="str">
        <f t="shared" ref="T1798:T1861" si="141">IF(S1798&lt;5.7,"normal",IF(S1798&lt;6.5,"Prediabetes",IF(S1798&gt;6.5,"diabetes")))</f>
        <v>diabetes</v>
      </c>
      <c r="X1798">
        <v>1963</v>
      </c>
      <c r="Y1798" t="s">
        <v>10</v>
      </c>
      <c r="Z1798">
        <v>4</v>
      </c>
      <c r="AA1798" s="11" t="str">
        <f t="shared" ref="AA1798:AA1861" si="142">CONCATENATE(Z1798," ",Y1798," ", X1798)</f>
        <v>4 Jul 1963</v>
      </c>
      <c r="AD1798" s="14" t="str">
        <f t="shared" si="140"/>
        <v>4 Jul 1963</v>
      </c>
      <c r="AE1798">
        <f t="shared" ref="AE1798:AE1861" ca="1" si="143">DATEDIF(AD1798,TODAY(),"y")</f>
        <v>63</v>
      </c>
      <c r="AH1798" s="16">
        <v>18208.34</v>
      </c>
    </row>
    <row r="1799" spans="1:34" ht="15.6" x14ac:dyDescent="0.3">
      <c r="A1799" s="1"/>
      <c r="B1799" s="1" t="s">
        <v>4179</v>
      </c>
      <c r="C1799" s="1" t="s">
        <v>7097</v>
      </c>
      <c r="D1799" t="s">
        <v>4735</v>
      </c>
      <c r="E1799" t="s">
        <v>4808</v>
      </c>
      <c r="H1799">
        <v>0</v>
      </c>
      <c r="K1799" t="s">
        <v>2382</v>
      </c>
      <c r="L1799" t="s">
        <v>2380</v>
      </c>
      <c r="O1799">
        <v>16.7</v>
      </c>
      <c r="P1799" t="str">
        <f t="shared" ref="P1799:P1862" si="144">IF(O1799&lt;18.5,"Underweight",IF(O1799&lt;25,"Normal Weight",IF(O1799&lt;30,"Overweight","Obesity")))</f>
        <v>Underweight</v>
      </c>
      <c r="S1799">
        <v>11.48</v>
      </c>
      <c r="T1799" t="str">
        <f t="shared" si="141"/>
        <v>diabetes</v>
      </c>
      <c r="X1799">
        <v>1997</v>
      </c>
      <c r="Y1799" t="s">
        <v>18</v>
      </c>
      <c r="Z1799">
        <v>15</v>
      </c>
      <c r="AA1799" s="11" t="str">
        <f t="shared" si="142"/>
        <v>15 Jun 1997</v>
      </c>
      <c r="AD1799" s="14" t="str">
        <f t="shared" si="140"/>
        <v>15 Jun 1997</v>
      </c>
      <c r="AE1799">
        <f t="shared" ca="1" si="143"/>
        <v>29</v>
      </c>
      <c r="AH1799" s="16">
        <v>18218.16</v>
      </c>
    </row>
    <row r="1800" spans="1:34" ht="15.6" x14ac:dyDescent="0.3">
      <c r="A1800" s="1"/>
      <c r="B1800" s="1" t="s">
        <v>4180</v>
      </c>
      <c r="C1800" s="1" t="s">
        <v>7609</v>
      </c>
      <c r="D1800" t="s">
        <v>4732</v>
      </c>
      <c r="E1800" t="s">
        <v>6648</v>
      </c>
      <c r="H1800">
        <v>0</v>
      </c>
      <c r="K1800" t="s">
        <v>2382</v>
      </c>
      <c r="L1800" t="s">
        <v>2380</v>
      </c>
      <c r="O1800">
        <v>39.82</v>
      </c>
      <c r="P1800" t="str">
        <f t="shared" si="144"/>
        <v>Obesity</v>
      </c>
      <c r="S1800">
        <v>6.06</v>
      </c>
      <c r="T1800" t="str">
        <f t="shared" si="141"/>
        <v>Prediabetes</v>
      </c>
      <c r="X1800">
        <v>2004</v>
      </c>
      <c r="Y1800" t="s">
        <v>20</v>
      </c>
      <c r="Z1800">
        <v>10</v>
      </c>
      <c r="AA1800" s="11" t="str">
        <f t="shared" si="142"/>
        <v>10 Sep 2004</v>
      </c>
      <c r="AD1800" s="14" t="str">
        <f t="shared" si="140"/>
        <v>10 Sep 2004</v>
      </c>
      <c r="AE1800">
        <f t="shared" ca="1" si="143"/>
        <v>22</v>
      </c>
      <c r="AH1800" s="16">
        <v>18223.45</v>
      </c>
    </row>
    <row r="1801" spans="1:34" ht="15.6" x14ac:dyDescent="0.3">
      <c r="A1801" s="1"/>
      <c r="B1801" s="1" t="s">
        <v>4181</v>
      </c>
      <c r="C1801" s="1" t="s">
        <v>7610</v>
      </c>
      <c r="D1801" t="s">
        <v>4735</v>
      </c>
      <c r="E1801" t="s">
        <v>7611</v>
      </c>
      <c r="H1801">
        <v>1</v>
      </c>
      <c r="K1801" t="s">
        <v>2382</v>
      </c>
      <c r="L1801" t="s">
        <v>2380</v>
      </c>
      <c r="O1801">
        <v>22.04</v>
      </c>
      <c r="P1801" t="str">
        <f t="shared" si="144"/>
        <v>Normal Weight</v>
      </c>
      <c r="S1801">
        <v>5.86</v>
      </c>
      <c r="T1801" t="str">
        <f t="shared" si="141"/>
        <v>Prediabetes</v>
      </c>
      <c r="X1801">
        <v>1995</v>
      </c>
      <c r="Y1801" t="s">
        <v>35</v>
      </c>
      <c r="Z1801">
        <v>3</v>
      </c>
      <c r="AA1801" s="11" t="str">
        <f t="shared" si="142"/>
        <v>3 Aug 1995</v>
      </c>
      <c r="AD1801" s="14" t="str">
        <f t="shared" si="140"/>
        <v>3 Aug 1995</v>
      </c>
      <c r="AE1801">
        <f t="shared" ca="1" si="143"/>
        <v>31</v>
      </c>
      <c r="AH1801" s="16">
        <v>18246.5</v>
      </c>
    </row>
    <row r="1802" spans="1:34" ht="15.6" x14ac:dyDescent="0.3">
      <c r="A1802" s="1"/>
      <c r="B1802" s="1" t="s">
        <v>4182</v>
      </c>
      <c r="C1802" s="1" t="s">
        <v>7612</v>
      </c>
      <c r="D1802" t="s">
        <v>4732</v>
      </c>
      <c r="E1802" t="s">
        <v>5995</v>
      </c>
      <c r="H1802">
        <v>0</v>
      </c>
      <c r="K1802" t="s">
        <v>2382</v>
      </c>
      <c r="L1802" t="s">
        <v>2380</v>
      </c>
      <c r="O1802">
        <v>28.27</v>
      </c>
      <c r="P1802" t="str">
        <f t="shared" si="144"/>
        <v>Overweight</v>
      </c>
      <c r="S1802">
        <v>5.33</v>
      </c>
      <c r="T1802" t="str">
        <f t="shared" si="141"/>
        <v>normal</v>
      </c>
      <c r="X1802">
        <v>1992</v>
      </c>
      <c r="Y1802" t="s">
        <v>30</v>
      </c>
      <c r="Z1802">
        <v>25</v>
      </c>
      <c r="AA1802" s="11" t="str">
        <f t="shared" si="142"/>
        <v>25 Dec 1992</v>
      </c>
      <c r="AD1802" s="14" t="str">
        <f t="shared" si="140"/>
        <v>25 Dec 1992</v>
      </c>
      <c r="AE1802">
        <f t="shared" ca="1" si="143"/>
        <v>33</v>
      </c>
      <c r="AH1802" s="16">
        <v>18259.22</v>
      </c>
    </row>
    <row r="1803" spans="1:34" ht="15.6" x14ac:dyDescent="0.3">
      <c r="A1803" s="1"/>
      <c r="B1803" s="1" t="s">
        <v>4183</v>
      </c>
      <c r="C1803" s="1" t="s">
        <v>5730</v>
      </c>
      <c r="D1803" t="s">
        <v>4732</v>
      </c>
      <c r="E1803" t="s">
        <v>6752</v>
      </c>
      <c r="H1803">
        <v>0</v>
      </c>
      <c r="K1803" t="s">
        <v>2382</v>
      </c>
      <c r="L1803" t="s">
        <v>2380</v>
      </c>
      <c r="O1803">
        <v>18.5</v>
      </c>
      <c r="P1803" t="str">
        <f t="shared" si="144"/>
        <v>Normal Weight</v>
      </c>
      <c r="S1803">
        <v>5.33</v>
      </c>
      <c r="T1803" t="str">
        <f t="shared" si="141"/>
        <v>normal</v>
      </c>
      <c r="X1803">
        <v>1995</v>
      </c>
      <c r="Y1803" t="s">
        <v>10</v>
      </c>
      <c r="Z1803">
        <v>4</v>
      </c>
      <c r="AA1803" s="11" t="str">
        <f t="shared" si="142"/>
        <v>4 Jul 1995</v>
      </c>
      <c r="AD1803" s="14" t="str">
        <f t="shared" si="140"/>
        <v>4 Jul 1995</v>
      </c>
      <c r="AE1803">
        <f t="shared" ca="1" si="143"/>
        <v>31</v>
      </c>
      <c r="AH1803" s="16">
        <v>18310.740000000002</v>
      </c>
    </row>
    <row r="1804" spans="1:34" ht="15.6" x14ac:dyDescent="0.3">
      <c r="A1804" s="1"/>
      <c r="B1804" s="1" t="s">
        <v>4184</v>
      </c>
      <c r="C1804" s="1" t="s">
        <v>7613</v>
      </c>
      <c r="D1804" t="s">
        <v>4735</v>
      </c>
      <c r="E1804" t="s">
        <v>7614</v>
      </c>
      <c r="H1804">
        <v>1</v>
      </c>
      <c r="K1804" t="s">
        <v>2382</v>
      </c>
      <c r="L1804" t="s">
        <v>2380</v>
      </c>
      <c r="O1804">
        <v>38.6</v>
      </c>
      <c r="P1804" t="str">
        <f t="shared" si="144"/>
        <v>Obesity</v>
      </c>
      <c r="S1804">
        <v>6.02</v>
      </c>
      <c r="T1804" t="str">
        <f t="shared" si="141"/>
        <v>Prediabetes</v>
      </c>
      <c r="X1804">
        <v>1999</v>
      </c>
      <c r="Y1804" t="s">
        <v>30</v>
      </c>
      <c r="Z1804">
        <v>15</v>
      </c>
      <c r="AA1804" s="11" t="str">
        <f t="shared" si="142"/>
        <v>15 Dec 1999</v>
      </c>
      <c r="AD1804" s="14" t="str">
        <f t="shared" si="140"/>
        <v>15 Dec 1999</v>
      </c>
      <c r="AE1804">
        <f t="shared" ca="1" si="143"/>
        <v>26</v>
      </c>
      <c r="AH1804" s="16">
        <v>18328.240000000002</v>
      </c>
    </row>
    <row r="1805" spans="1:34" ht="15.6" x14ac:dyDescent="0.3">
      <c r="A1805" s="1"/>
      <c r="B1805" s="1" t="s">
        <v>4185</v>
      </c>
      <c r="C1805" s="1" t="s">
        <v>7615</v>
      </c>
      <c r="D1805" t="s">
        <v>4732</v>
      </c>
      <c r="E1805" t="s">
        <v>7489</v>
      </c>
      <c r="H1805">
        <v>1</v>
      </c>
      <c r="K1805" t="s">
        <v>2382</v>
      </c>
      <c r="L1805" t="s">
        <v>2380</v>
      </c>
      <c r="O1805">
        <v>43.12</v>
      </c>
      <c r="P1805" t="str">
        <f t="shared" si="144"/>
        <v>Obesity</v>
      </c>
      <c r="S1805">
        <v>6.25</v>
      </c>
      <c r="T1805" t="str">
        <f t="shared" si="141"/>
        <v>Prediabetes</v>
      </c>
      <c r="X1805">
        <v>1964</v>
      </c>
      <c r="Y1805" t="s">
        <v>20</v>
      </c>
      <c r="Z1805">
        <v>26</v>
      </c>
      <c r="AA1805" s="11" t="str">
        <f t="shared" si="142"/>
        <v>26 Sep 1964</v>
      </c>
      <c r="AD1805" s="14" t="str">
        <f t="shared" si="140"/>
        <v>26 Sep 1964</v>
      </c>
      <c r="AE1805">
        <f t="shared" ca="1" si="143"/>
        <v>62</v>
      </c>
      <c r="AH1805" s="16">
        <v>18443.11</v>
      </c>
    </row>
    <row r="1806" spans="1:34" ht="15.6" x14ac:dyDescent="0.3">
      <c r="A1806" s="1"/>
      <c r="B1806" s="1" t="s">
        <v>4186</v>
      </c>
      <c r="C1806" s="1" t="s">
        <v>7616</v>
      </c>
      <c r="D1806" t="s">
        <v>4735</v>
      </c>
      <c r="E1806" t="s">
        <v>4864</v>
      </c>
      <c r="H1806">
        <v>1</v>
      </c>
      <c r="K1806" t="s">
        <v>2382</v>
      </c>
      <c r="L1806" t="s">
        <v>2380</v>
      </c>
      <c r="O1806">
        <v>30.5</v>
      </c>
      <c r="P1806" t="str">
        <f t="shared" si="144"/>
        <v>Obesity</v>
      </c>
      <c r="S1806">
        <v>4.8099999999999996</v>
      </c>
      <c r="T1806" t="str">
        <f t="shared" si="141"/>
        <v>normal</v>
      </c>
      <c r="X1806">
        <v>1986</v>
      </c>
      <c r="Y1806" t="s">
        <v>35</v>
      </c>
      <c r="Z1806">
        <v>12</v>
      </c>
      <c r="AA1806" s="11" t="str">
        <f t="shared" si="142"/>
        <v>12 Aug 1986</v>
      </c>
      <c r="AD1806" s="14" t="str">
        <f t="shared" si="140"/>
        <v>12 Aug 1986</v>
      </c>
      <c r="AE1806">
        <f t="shared" ca="1" si="143"/>
        <v>40</v>
      </c>
      <c r="AH1806" s="16">
        <v>18608.259999999998</v>
      </c>
    </row>
    <row r="1807" spans="1:34" ht="15.6" x14ac:dyDescent="0.3">
      <c r="A1807" s="1"/>
      <c r="B1807" s="1" t="s">
        <v>4187</v>
      </c>
      <c r="C1807" s="1" t="s">
        <v>5124</v>
      </c>
      <c r="D1807" t="s">
        <v>4735</v>
      </c>
      <c r="E1807" t="s">
        <v>5768</v>
      </c>
      <c r="H1807">
        <v>1</v>
      </c>
      <c r="K1807" t="s">
        <v>2382</v>
      </c>
      <c r="L1807" t="s">
        <v>2380</v>
      </c>
      <c r="O1807">
        <v>27.61</v>
      </c>
      <c r="P1807" t="str">
        <f t="shared" si="144"/>
        <v>Overweight</v>
      </c>
      <c r="S1807">
        <v>4.5999999999999996</v>
      </c>
      <c r="T1807" t="str">
        <f t="shared" si="141"/>
        <v>normal</v>
      </c>
      <c r="X1807">
        <v>1998</v>
      </c>
      <c r="Y1807" t="s">
        <v>20</v>
      </c>
      <c r="Z1807">
        <v>23</v>
      </c>
      <c r="AA1807" s="11" t="str">
        <f t="shared" si="142"/>
        <v>23 Sep 1998</v>
      </c>
      <c r="AD1807" s="14" t="str">
        <f t="shared" si="140"/>
        <v>23 Sep 1998</v>
      </c>
      <c r="AE1807">
        <f t="shared" ca="1" si="143"/>
        <v>28</v>
      </c>
      <c r="AH1807" s="16">
        <v>18648.419999999998</v>
      </c>
    </row>
    <row r="1808" spans="1:34" ht="15.6" x14ac:dyDescent="0.3">
      <c r="A1808" s="1"/>
      <c r="B1808" s="1" t="s">
        <v>4188</v>
      </c>
      <c r="C1808" s="1" t="s">
        <v>4792</v>
      </c>
      <c r="D1808" t="s">
        <v>4735</v>
      </c>
      <c r="E1808" t="s">
        <v>7617</v>
      </c>
      <c r="H1808">
        <v>1</v>
      </c>
      <c r="K1808" t="s">
        <v>2382</v>
      </c>
      <c r="L1808" t="s">
        <v>2380</v>
      </c>
      <c r="O1808">
        <v>27.1</v>
      </c>
      <c r="P1808" t="str">
        <f t="shared" si="144"/>
        <v>Overweight</v>
      </c>
      <c r="S1808">
        <v>5.08</v>
      </c>
      <c r="T1808" t="str">
        <f t="shared" si="141"/>
        <v>normal</v>
      </c>
      <c r="X1808">
        <v>1970</v>
      </c>
      <c r="Y1808" t="s">
        <v>37</v>
      </c>
      <c r="Z1808">
        <v>17</v>
      </c>
      <c r="AA1808" s="11" t="str">
        <f t="shared" si="142"/>
        <v>17 Oct 1970</v>
      </c>
      <c r="AD1808" s="14" t="str">
        <f t="shared" si="140"/>
        <v>17 Oct 1970</v>
      </c>
      <c r="AE1808">
        <f t="shared" ca="1" si="143"/>
        <v>55</v>
      </c>
      <c r="AH1808" s="16">
        <v>18682.740000000002</v>
      </c>
    </row>
    <row r="1809" spans="1:34" ht="15.6" x14ac:dyDescent="0.3">
      <c r="A1809" s="1"/>
      <c r="B1809" s="1" t="s">
        <v>4189</v>
      </c>
      <c r="C1809" s="1" t="s">
        <v>7618</v>
      </c>
      <c r="D1809" t="s">
        <v>4735</v>
      </c>
      <c r="E1809" t="s">
        <v>7093</v>
      </c>
      <c r="H1809">
        <v>1</v>
      </c>
      <c r="K1809" t="s">
        <v>2382</v>
      </c>
      <c r="L1809" t="s">
        <v>2380</v>
      </c>
      <c r="O1809">
        <v>35.93</v>
      </c>
      <c r="P1809" t="str">
        <f t="shared" si="144"/>
        <v>Obesity</v>
      </c>
      <c r="S1809">
        <v>5.43</v>
      </c>
      <c r="T1809" t="str">
        <f t="shared" si="141"/>
        <v>normal</v>
      </c>
      <c r="X1809">
        <v>1967</v>
      </c>
      <c r="Y1809" t="s">
        <v>35</v>
      </c>
      <c r="Z1809">
        <v>30</v>
      </c>
      <c r="AA1809" s="11" t="str">
        <f t="shared" si="142"/>
        <v>30 Aug 1967</v>
      </c>
      <c r="AD1809" s="14" t="str">
        <f t="shared" si="140"/>
        <v>30 Aug 1967</v>
      </c>
      <c r="AE1809">
        <f t="shared" ca="1" si="143"/>
        <v>59</v>
      </c>
      <c r="AH1809" s="16">
        <v>18694.689999999999</v>
      </c>
    </row>
    <row r="1810" spans="1:34" ht="15.6" x14ac:dyDescent="0.3">
      <c r="A1810" s="1"/>
      <c r="B1810" s="1" t="s">
        <v>4190</v>
      </c>
      <c r="C1810" s="1" t="s">
        <v>7619</v>
      </c>
      <c r="D1810" t="s">
        <v>4732</v>
      </c>
      <c r="E1810" t="s">
        <v>5557</v>
      </c>
      <c r="H1810">
        <v>0</v>
      </c>
      <c r="K1810" t="s">
        <v>2382</v>
      </c>
      <c r="L1810" t="s">
        <v>2380</v>
      </c>
      <c r="O1810">
        <v>32.68</v>
      </c>
      <c r="P1810" t="str">
        <f t="shared" si="144"/>
        <v>Obesity</v>
      </c>
      <c r="S1810">
        <v>5.44</v>
      </c>
      <c r="T1810" t="str">
        <f t="shared" si="141"/>
        <v>normal</v>
      </c>
      <c r="X1810">
        <v>1992</v>
      </c>
      <c r="Y1810" t="s">
        <v>30</v>
      </c>
      <c r="Z1810">
        <v>27</v>
      </c>
      <c r="AA1810" s="11" t="str">
        <f t="shared" si="142"/>
        <v>27 Dec 1992</v>
      </c>
      <c r="AD1810" s="14" t="str">
        <f t="shared" si="140"/>
        <v>27 Dec 1992</v>
      </c>
      <c r="AE1810">
        <f t="shared" ca="1" si="143"/>
        <v>33</v>
      </c>
      <c r="AH1810" s="16">
        <v>18765.88</v>
      </c>
    </row>
    <row r="1811" spans="1:34" ht="15.6" x14ac:dyDescent="0.3">
      <c r="A1811" s="1"/>
      <c r="B1811" s="1" t="s">
        <v>4191</v>
      </c>
      <c r="C1811" s="1" t="s">
        <v>7620</v>
      </c>
      <c r="D1811" t="s">
        <v>4732</v>
      </c>
      <c r="E1811" t="s">
        <v>7621</v>
      </c>
      <c r="H1811">
        <v>1</v>
      </c>
      <c r="K1811" t="s">
        <v>2382</v>
      </c>
      <c r="L1811" t="s">
        <v>2380</v>
      </c>
      <c r="O1811">
        <v>20.74</v>
      </c>
      <c r="P1811" t="str">
        <f t="shared" si="144"/>
        <v>Normal Weight</v>
      </c>
      <c r="S1811">
        <v>11.69</v>
      </c>
      <c r="T1811" t="str">
        <f t="shared" si="141"/>
        <v>diabetes</v>
      </c>
      <c r="X1811">
        <v>1979</v>
      </c>
      <c r="Y1811" t="s">
        <v>15</v>
      </c>
      <c r="Z1811">
        <v>19</v>
      </c>
      <c r="AA1811" s="11" t="str">
        <f t="shared" si="142"/>
        <v>19 Nov 1979</v>
      </c>
      <c r="AD1811" s="14" t="str">
        <f t="shared" si="140"/>
        <v>19 Nov 1979</v>
      </c>
      <c r="AE1811">
        <f t="shared" ca="1" si="143"/>
        <v>46</v>
      </c>
      <c r="AH1811" s="16">
        <v>18767.740000000002</v>
      </c>
    </row>
    <row r="1812" spans="1:34" ht="15.6" x14ac:dyDescent="0.3">
      <c r="A1812" s="1"/>
      <c r="B1812" s="1" t="s">
        <v>4192</v>
      </c>
      <c r="C1812" s="1" t="s">
        <v>7622</v>
      </c>
      <c r="D1812" t="s">
        <v>4732</v>
      </c>
      <c r="E1812" t="s">
        <v>7623</v>
      </c>
      <c r="H1812">
        <v>0</v>
      </c>
      <c r="K1812" t="s">
        <v>2382</v>
      </c>
      <c r="L1812" t="s">
        <v>2380</v>
      </c>
      <c r="O1812">
        <v>15.57</v>
      </c>
      <c r="P1812" t="str">
        <f t="shared" si="144"/>
        <v>Underweight</v>
      </c>
      <c r="S1812">
        <v>6.07</v>
      </c>
      <c r="T1812" t="str">
        <f t="shared" si="141"/>
        <v>Prediabetes</v>
      </c>
      <c r="X1812">
        <v>1995</v>
      </c>
      <c r="Y1812" t="s">
        <v>15</v>
      </c>
      <c r="Z1812">
        <v>28</v>
      </c>
      <c r="AA1812" s="11" t="str">
        <f t="shared" si="142"/>
        <v>28 Nov 1995</v>
      </c>
      <c r="AD1812" s="14" t="str">
        <f t="shared" si="140"/>
        <v>28 Nov 1995</v>
      </c>
      <c r="AE1812">
        <f t="shared" ca="1" si="143"/>
        <v>30</v>
      </c>
      <c r="AH1812" s="16">
        <v>18804.75</v>
      </c>
    </row>
    <row r="1813" spans="1:34" ht="15.6" x14ac:dyDescent="0.3">
      <c r="A1813" s="1"/>
      <c r="B1813" s="1" t="s">
        <v>4193</v>
      </c>
      <c r="C1813" s="1" t="s">
        <v>7624</v>
      </c>
      <c r="D1813" t="s">
        <v>4732</v>
      </c>
      <c r="E1813" t="s">
        <v>5207</v>
      </c>
      <c r="H1813">
        <v>0</v>
      </c>
      <c r="K1813" t="s">
        <v>2382</v>
      </c>
      <c r="L1813" t="s">
        <v>2380</v>
      </c>
      <c r="O1813">
        <v>23.844999999999999</v>
      </c>
      <c r="P1813" t="str">
        <f t="shared" si="144"/>
        <v>Normal Weight</v>
      </c>
      <c r="S1813">
        <v>4.3600000000000003</v>
      </c>
      <c r="T1813" t="str">
        <f t="shared" si="141"/>
        <v>normal</v>
      </c>
      <c r="X1813">
        <v>1979</v>
      </c>
      <c r="Y1813" t="s">
        <v>37</v>
      </c>
      <c r="Z1813">
        <v>15</v>
      </c>
      <c r="AA1813" s="11" t="str">
        <f t="shared" si="142"/>
        <v>15 Oct 1979</v>
      </c>
      <c r="AD1813" s="14" t="str">
        <f t="shared" si="140"/>
        <v>15 Oct 1979</v>
      </c>
      <c r="AE1813">
        <f t="shared" ca="1" si="143"/>
        <v>46</v>
      </c>
      <c r="AH1813" s="16">
        <v>18806.150000000001</v>
      </c>
    </row>
    <row r="1814" spans="1:34" ht="15.6" x14ac:dyDescent="0.3">
      <c r="A1814" s="1"/>
      <c r="B1814" s="1" t="s">
        <v>4194</v>
      </c>
      <c r="C1814" s="1" t="s">
        <v>7625</v>
      </c>
      <c r="D1814" t="s">
        <v>4732</v>
      </c>
      <c r="E1814" t="s">
        <v>7536</v>
      </c>
      <c r="H1814">
        <v>1</v>
      </c>
      <c r="K1814" t="s">
        <v>2382</v>
      </c>
      <c r="L1814" t="s">
        <v>2380</v>
      </c>
      <c r="O1814">
        <v>22.895</v>
      </c>
      <c r="P1814" t="str">
        <f t="shared" si="144"/>
        <v>Normal Weight</v>
      </c>
      <c r="S1814">
        <v>5.24</v>
      </c>
      <c r="T1814" t="str">
        <f t="shared" si="141"/>
        <v>normal</v>
      </c>
      <c r="X1814">
        <v>1962</v>
      </c>
      <c r="Y1814" t="s">
        <v>30</v>
      </c>
      <c r="Z1814">
        <v>18</v>
      </c>
      <c r="AA1814" s="11" t="str">
        <f t="shared" si="142"/>
        <v>18 Dec 1962</v>
      </c>
      <c r="AD1814" s="14" t="str">
        <f t="shared" si="140"/>
        <v>18 Dec 1962</v>
      </c>
      <c r="AE1814">
        <f t="shared" ca="1" si="143"/>
        <v>63</v>
      </c>
      <c r="AH1814" s="16">
        <v>18815.53</v>
      </c>
    </row>
    <row r="1815" spans="1:34" ht="15.6" x14ac:dyDescent="0.3">
      <c r="A1815" s="1"/>
      <c r="B1815" s="1" t="s">
        <v>4195</v>
      </c>
      <c r="C1815" s="1" t="s">
        <v>7626</v>
      </c>
      <c r="D1815" t="s">
        <v>4732</v>
      </c>
      <c r="E1815" t="s">
        <v>7627</v>
      </c>
      <c r="H1815">
        <v>1</v>
      </c>
      <c r="K1815" t="s">
        <v>2382</v>
      </c>
      <c r="L1815" t="s">
        <v>2380</v>
      </c>
      <c r="O1815">
        <v>21.945</v>
      </c>
      <c r="P1815" t="str">
        <f t="shared" si="144"/>
        <v>Normal Weight</v>
      </c>
      <c r="S1815">
        <v>5.37</v>
      </c>
      <c r="T1815" t="str">
        <f t="shared" si="141"/>
        <v>normal</v>
      </c>
      <c r="X1815">
        <v>2003</v>
      </c>
      <c r="Y1815" t="s">
        <v>10</v>
      </c>
      <c r="Z1815">
        <v>24</v>
      </c>
      <c r="AA1815" s="11" t="str">
        <f t="shared" si="142"/>
        <v>24 Jul 2003</v>
      </c>
      <c r="AD1815" s="14" t="str">
        <f t="shared" si="140"/>
        <v>24 Jul 2003</v>
      </c>
      <c r="AE1815">
        <f t="shared" ca="1" si="143"/>
        <v>23</v>
      </c>
      <c r="AH1815" s="16">
        <v>18838.7</v>
      </c>
    </row>
    <row r="1816" spans="1:34" ht="15.6" x14ac:dyDescent="0.3">
      <c r="A1816" s="1"/>
      <c r="B1816" s="1" t="s">
        <v>4196</v>
      </c>
      <c r="C1816" s="1" t="s">
        <v>7628</v>
      </c>
      <c r="D1816" t="s">
        <v>4732</v>
      </c>
      <c r="E1816" t="s">
        <v>7629</v>
      </c>
      <c r="H1816">
        <v>0</v>
      </c>
      <c r="K1816" t="s">
        <v>2382</v>
      </c>
      <c r="L1816" t="s">
        <v>2380</v>
      </c>
      <c r="O1816">
        <v>19.47</v>
      </c>
      <c r="P1816" t="str">
        <f t="shared" si="144"/>
        <v>Normal Weight</v>
      </c>
      <c r="S1816">
        <v>6.6</v>
      </c>
      <c r="T1816" t="str">
        <f t="shared" si="141"/>
        <v>diabetes</v>
      </c>
      <c r="X1816">
        <v>1963</v>
      </c>
      <c r="Y1816" t="s">
        <v>30</v>
      </c>
      <c r="Z1816">
        <v>6</v>
      </c>
      <c r="AA1816" s="11" t="str">
        <f t="shared" si="142"/>
        <v>6 Dec 1963</v>
      </c>
      <c r="AD1816" s="14" t="str">
        <f t="shared" si="140"/>
        <v>6 Dec 1963</v>
      </c>
      <c r="AE1816">
        <f t="shared" ca="1" si="143"/>
        <v>62</v>
      </c>
      <c r="AH1816" s="16">
        <v>18883.330000000002</v>
      </c>
    </row>
    <row r="1817" spans="1:34" ht="15.6" x14ac:dyDescent="0.3">
      <c r="A1817" s="1"/>
      <c r="B1817" s="1" t="s">
        <v>4197</v>
      </c>
      <c r="C1817" s="1" t="s">
        <v>7630</v>
      </c>
      <c r="D1817" t="s">
        <v>4735</v>
      </c>
      <c r="E1817" t="s">
        <v>7631</v>
      </c>
      <c r="H1817">
        <v>0</v>
      </c>
      <c r="K1817" t="s">
        <v>2382</v>
      </c>
      <c r="L1817" t="s">
        <v>2380</v>
      </c>
      <c r="O1817">
        <v>15.61</v>
      </c>
      <c r="P1817" t="str">
        <f t="shared" si="144"/>
        <v>Underweight</v>
      </c>
      <c r="S1817">
        <v>5.77</v>
      </c>
      <c r="T1817" t="str">
        <f t="shared" si="141"/>
        <v>Prediabetes</v>
      </c>
      <c r="X1817">
        <v>1995</v>
      </c>
      <c r="Y1817" t="s">
        <v>20</v>
      </c>
      <c r="Z1817">
        <v>27</v>
      </c>
      <c r="AA1817" s="11" t="str">
        <f t="shared" si="142"/>
        <v>27 Sep 1995</v>
      </c>
      <c r="AD1817" s="14" t="str">
        <f t="shared" si="140"/>
        <v>27 Sep 1995</v>
      </c>
      <c r="AE1817">
        <f t="shared" ca="1" si="143"/>
        <v>31</v>
      </c>
      <c r="AH1817" s="16">
        <v>18903.490000000002</v>
      </c>
    </row>
    <row r="1818" spans="1:34" ht="15.6" x14ac:dyDescent="0.3">
      <c r="A1818" s="1"/>
      <c r="B1818" s="1" t="s">
        <v>4198</v>
      </c>
      <c r="C1818" s="1" t="s">
        <v>7632</v>
      </c>
      <c r="D1818" t="s">
        <v>4732</v>
      </c>
      <c r="E1818" t="s">
        <v>5557</v>
      </c>
      <c r="H1818">
        <v>1</v>
      </c>
      <c r="K1818" t="s">
        <v>2382</v>
      </c>
      <c r="L1818" t="s">
        <v>2380</v>
      </c>
      <c r="O1818">
        <v>28.6</v>
      </c>
      <c r="P1818" t="str">
        <f t="shared" si="144"/>
        <v>Overweight</v>
      </c>
      <c r="S1818">
        <v>6.08</v>
      </c>
      <c r="T1818" t="str">
        <f t="shared" si="141"/>
        <v>Prediabetes</v>
      </c>
      <c r="X1818">
        <v>1969</v>
      </c>
      <c r="Y1818" t="s">
        <v>35</v>
      </c>
      <c r="Z1818">
        <v>3</v>
      </c>
      <c r="AA1818" s="11" t="str">
        <f t="shared" si="142"/>
        <v>3 Aug 1969</v>
      </c>
      <c r="AD1818" s="14" t="str">
        <f t="shared" si="140"/>
        <v>3 Aug 1969</v>
      </c>
      <c r="AE1818">
        <f t="shared" ca="1" si="143"/>
        <v>57</v>
      </c>
      <c r="AH1818" s="16">
        <v>18932.810000000001</v>
      </c>
    </row>
    <row r="1819" spans="1:34" ht="15.6" x14ac:dyDescent="0.3">
      <c r="A1819" s="1"/>
      <c r="B1819" s="1" t="s">
        <v>4199</v>
      </c>
      <c r="C1819" s="1" t="s">
        <v>7633</v>
      </c>
      <c r="D1819" t="s">
        <v>4735</v>
      </c>
      <c r="E1819" t="s">
        <v>6022</v>
      </c>
      <c r="H1819">
        <v>0</v>
      </c>
      <c r="K1819" t="s">
        <v>2382</v>
      </c>
      <c r="L1819" t="s">
        <v>2380</v>
      </c>
      <c r="O1819">
        <v>46.53</v>
      </c>
      <c r="P1819" t="str">
        <f t="shared" si="144"/>
        <v>Obesity</v>
      </c>
      <c r="S1819">
        <v>4.16</v>
      </c>
      <c r="T1819" t="str">
        <f t="shared" si="141"/>
        <v>normal</v>
      </c>
      <c r="X1819">
        <v>1963</v>
      </c>
      <c r="Y1819" t="s">
        <v>37</v>
      </c>
      <c r="Z1819">
        <v>20</v>
      </c>
      <c r="AA1819" s="11" t="str">
        <f t="shared" si="142"/>
        <v>20 Oct 1963</v>
      </c>
      <c r="AD1819" s="14" t="str">
        <f t="shared" si="140"/>
        <v>20 Oct 1963</v>
      </c>
      <c r="AE1819">
        <f t="shared" ca="1" si="143"/>
        <v>62</v>
      </c>
      <c r="AH1819" s="16">
        <v>18954.560000000001</v>
      </c>
    </row>
    <row r="1820" spans="1:34" ht="15.6" x14ac:dyDescent="0.3">
      <c r="A1820" s="1"/>
      <c r="B1820" s="1" t="s">
        <v>4200</v>
      </c>
      <c r="C1820" s="1" t="s">
        <v>7634</v>
      </c>
      <c r="D1820" t="s">
        <v>4735</v>
      </c>
      <c r="E1820" t="s">
        <v>7635</v>
      </c>
      <c r="H1820">
        <v>1</v>
      </c>
      <c r="K1820" t="s">
        <v>2382</v>
      </c>
      <c r="L1820" t="s">
        <v>2380</v>
      </c>
      <c r="O1820">
        <v>34.99</v>
      </c>
      <c r="P1820" t="str">
        <f t="shared" si="144"/>
        <v>Obesity</v>
      </c>
      <c r="S1820">
        <v>5.0999999999999996</v>
      </c>
      <c r="T1820" t="str">
        <f t="shared" si="141"/>
        <v>normal</v>
      </c>
      <c r="X1820">
        <v>1998</v>
      </c>
      <c r="Y1820" t="s">
        <v>35</v>
      </c>
      <c r="Z1820">
        <v>6</v>
      </c>
      <c r="AA1820" s="11" t="str">
        <f t="shared" si="142"/>
        <v>6 Aug 1998</v>
      </c>
      <c r="AD1820" s="14" t="str">
        <f t="shared" si="140"/>
        <v>6 Aug 1998</v>
      </c>
      <c r="AE1820">
        <f t="shared" ca="1" si="143"/>
        <v>28</v>
      </c>
      <c r="AH1820" s="16">
        <v>18955.22</v>
      </c>
    </row>
    <row r="1821" spans="1:34" ht="15.6" x14ac:dyDescent="0.3">
      <c r="A1821" s="1"/>
      <c r="B1821" s="1" t="s">
        <v>4201</v>
      </c>
      <c r="C1821" s="1" t="s">
        <v>7636</v>
      </c>
      <c r="D1821" t="s">
        <v>4735</v>
      </c>
      <c r="E1821" t="s">
        <v>6429</v>
      </c>
      <c r="F1821" t="s">
        <v>6013</v>
      </c>
      <c r="H1821">
        <v>1</v>
      </c>
      <c r="K1821" t="s">
        <v>2382</v>
      </c>
      <c r="L1821" t="s">
        <v>2380</v>
      </c>
      <c r="O1821">
        <v>17.05</v>
      </c>
      <c r="P1821" t="str">
        <f t="shared" si="144"/>
        <v>Underweight</v>
      </c>
      <c r="S1821">
        <v>5.3</v>
      </c>
      <c r="T1821" t="str">
        <f t="shared" si="141"/>
        <v>normal</v>
      </c>
      <c r="X1821">
        <v>1992</v>
      </c>
      <c r="Y1821" t="s">
        <v>15</v>
      </c>
      <c r="Z1821">
        <v>30</v>
      </c>
      <c r="AA1821" s="11" t="str">
        <f t="shared" si="142"/>
        <v>30 Nov 1992</v>
      </c>
      <c r="AD1821" s="14" t="str">
        <f t="shared" si="140"/>
        <v>30 Nov 1992</v>
      </c>
      <c r="AE1821">
        <f t="shared" ca="1" si="143"/>
        <v>33</v>
      </c>
      <c r="AH1821" s="16">
        <v>18963.169999999998</v>
      </c>
    </row>
    <row r="1822" spans="1:34" ht="15.6" x14ac:dyDescent="0.3">
      <c r="A1822" s="1"/>
      <c r="B1822" s="1" t="s">
        <v>4202</v>
      </c>
      <c r="C1822" s="1" t="s">
        <v>7637</v>
      </c>
      <c r="D1822" t="s">
        <v>4735</v>
      </c>
      <c r="E1822" t="s">
        <v>7169</v>
      </c>
      <c r="H1822">
        <v>0</v>
      </c>
      <c r="K1822" t="s">
        <v>2382</v>
      </c>
      <c r="L1822" t="s">
        <v>2380</v>
      </c>
      <c r="O1822">
        <v>37.18</v>
      </c>
      <c r="P1822" t="str">
        <f t="shared" si="144"/>
        <v>Obesity</v>
      </c>
      <c r="S1822">
        <v>4.9000000000000004</v>
      </c>
      <c r="T1822" t="str">
        <f t="shared" si="141"/>
        <v>normal</v>
      </c>
      <c r="X1822">
        <v>1988</v>
      </c>
      <c r="Y1822" t="s">
        <v>37</v>
      </c>
      <c r="Z1822">
        <v>24</v>
      </c>
      <c r="AA1822" s="11" t="str">
        <f t="shared" si="142"/>
        <v>24 Oct 1988</v>
      </c>
      <c r="AD1822" s="14" t="str">
        <f t="shared" si="140"/>
        <v>24 Oct 1988</v>
      </c>
      <c r="AE1822">
        <f t="shared" ca="1" si="143"/>
        <v>37</v>
      </c>
      <c r="AH1822" s="16">
        <v>18972.5</v>
      </c>
    </row>
    <row r="1823" spans="1:34" ht="15.6" x14ac:dyDescent="0.3">
      <c r="A1823" s="1"/>
      <c r="B1823" s="1" t="s">
        <v>4203</v>
      </c>
      <c r="C1823" s="1" t="s">
        <v>6481</v>
      </c>
      <c r="D1823" t="s">
        <v>4735</v>
      </c>
      <c r="E1823" t="s">
        <v>5386</v>
      </c>
      <c r="H1823">
        <v>0</v>
      </c>
      <c r="K1823" t="s">
        <v>2382</v>
      </c>
      <c r="L1823" t="s">
        <v>2380</v>
      </c>
      <c r="O1823">
        <v>35.200000000000003</v>
      </c>
      <c r="P1823" t="str">
        <f t="shared" si="144"/>
        <v>Obesity</v>
      </c>
      <c r="S1823">
        <v>5.55</v>
      </c>
      <c r="T1823" t="str">
        <f t="shared" si="141"/>
        <v>normal</v>
      </c>
      <c r="X1823">
        <v>1983</v>
      </c>
      <c r="Y1823" t="s">
        <v>30</v>
      </c>
      <c r="Z1823">
        <v>19</v>
      </c>
      <c r="AA1823" s="11" t="str">
        <f t="shared" si="142"/>
        <v>19 Dec 1983</v>
      </c>
      <c r="AD1823" s="14" t="str">
        <f t="shared" si="140"/>
        <v>19 Dec 1983</v>
      </c>
      <c r="AE1823">
        <f t="shared" ca="1" si="143"/>
        <v>42</v>
      </c>
      <c r="AH1823" s="16">
        <v>19023.259999999998</v>
      </c>
    </row>
    <row r="1824" spans="1:34" ht="15.6" x14ac:dyDescent="0.3">
      <c r="A1824" s="1"/>
      <c r="B1824" s="1" t="s">
        <v>4204</v>
      </c>
      <c r="C1824" s="1" t="s">
        <v>7638</v>
      </c>
      <c r="D1824" t="s">
        <v>4735</v>
      </c>
      <c r="E1824" t="s">
        <v>7639</v>
      </c>
      <c r="H1824">
        <v>0</v>
      </c>
      <c r="K1824" t="s">
        <v>2382</v>
      </c>
      <c r="L1824" t="s">
        <v>2380</v>
      </c>
      <c r="O1824">
        <v>37.335000000000001</v>
      </c>
      <c r="P1824" t="str">
        <f t="shared" si="144"/>
        <v>Obesity</v>
      </c>
      <c r="S1824">
        <v>4.95</v>
      </c>
      <c r="T1824" t="str">
        <f t="shared" si="141"/>
        <v>normal</v>
      </c>
      <c r="X1824">
        <v>1989</v>
      </c>
      <c r="Y1824" t="s">
        <v>18</v>
      </c>
      <c r="Z1824">
        <v>5</v>
      </c>
      <c r="AA1824" s="11" t="str">
        <f t="shared" si="142"/>
        <v>5 Jun 1989</v>
      </c>
      <c r="AD1824" s="14" t="str">
        <f t="shared" si="140"/>
        <v>5 Jun 1989</v>
      </c>
      <c r="AE1824">
        <f t="shared" ca="1" si="143"/>
        <v>37</v>
      </c>
      <c r="AH1824" s="16">
        <v>19040.88</v>
      </c>
    </row>
    <row r="1825" spans="1:34" ht="15.6" x14ac:dyDescent="0.3">
      <c r="A1825" s="1"/>
      <c r="B1825" s="1" t="s">
        <v>4205</v>
      </c>
      <c r="C1825" s="1" t="s">
        <v>7640</v>
      </c>
      <c r="D1825" t="s">
        <v>4735</v>
      </c>
      <c r="E1825" t="s">
        <v>4895</v>
      </c>
      <c r="H1825">
        <v>0</v>
      </c>
      <c r="K1825" t="s">
        <v>2382</v>
      </c>
      <c r="L1825" t="s">
        <v>2380</v>
      </c>
      <c r="O1825">
        <v>27.265000000000001</v>
      </c>
      <c r="P1825" t="str">
        <f t="shared" si="144"/>
        <v>Overweight</v>
      </c>
      <c r="S1825">
        <v>6.46</v>
      </c>
      <c r="T1825" t="str">
        <f t="shared" si="141"/>
        <v>Prediabetes</v>
      </c>
      <c r="X1825">
        <v>1993</v>
      </c>
      <c r="Y1825" t="s">
        <v>20</v>
      </c>
      <c r="Z1825">
        <v>28</v>
      </c>
      <c r="AA1825" s="11" t="str">
        <f t="shared" si="142"/>
        <v>28 Sep 1993</v>
      </c>
      <c r="AD1825" s="14" t="str">
        <f t="shared" si="140"/>
        <v>28 Sep 1993</v>
      </c>
      <c r="AE1825">
        <f t="shared" ca="1" si="143"/>
        <v>33</v>
      </c>
      <c r="AH1825" s="16">
        <v>19107.78</v>
      </c>
    </row>
    <row r="1826" spans="1:34" ht="15.6" x14ac:dyDescent="0.3">
      <c r="A1826" s="1"/>
      <c r="B1826" s="1" t="s">
        <v>4206</v>
      </c>
      <c r="C1826" s="1" t="s">
        <v>7641</v>
      </c>
      <c r="D1826" t="s">
        <v>4735</v>
      </c>
      <c r="E1826" t="s">
        <v>7642</v>
      </c>
      <c r="H1826">
        <v>0</v>
      </c>
      <c r="K1826" t="s">
        <v>2382</v>
      </c>
      <c r="L1826" t="s">
        <v>2380</v>
      </c>
      <c r="O1826">
        <v>30.8</v>
      </c>
      <c r="P1826" t="str">
        <f t="shared" si="144"/>
        <v>Obesity</v>
      </c>
      <c r="S1826">
        <v>4.9000000000000004</v>
      </c>
      <c r="T1826" t="str">
        <f t="shared" si="141"/>
        <v>normal</v>
      </c>
      <c r="X1826">
        <v>1979</v>
      </c>
      <c r="Y1826" t="s">
        <v>10</v>
      </c>
      <c r="Z1826">
        <v>2</v>
      </c>
      <c r="AA1826" s="11" t="str">
        <f t="shared" si="142"/>
        <v>2 Jul 1979</v>
      </c>
      <c r="AD1826" s="14" t="str">
        <f t="shared" si="140"/>
        <v>2 Jul 1979</v>
      </c>
      <c r="AE1826">
        <f t="shared" ca="1" si="143"/>
        <v>47</v>
      </c>
      <c r="AH1826" s="16">
        <v>19144.580000000002</v>
      </c>
    </row>
    <row r="1827" spans="1:34" ht="15.6" x14ac:dyDescent="0.3">
      <c r="A1827" s="1"/>
      <c r="B1827" s="1" t="s">
        <v>4207</v>
      </c>
      <c r="C1827" s="1" t="s">
        <v>7643</v>
      </c>
      <c r="D1827" t="s">
        <v>4732</v>
      </c>
      <c r="E1827" t="s">
        <v>7644</v>
      </c>
      <c r="H1827">
        <v>1</v>
      </c>
      <c r="K1827" t="s">
        <v>2382</v>
      </c>
      <c r="L1827" t="s">
        <v>2380</v>
      </c>
      <c r="O1827">
        <v>30.21</v>
      </c>
      <c r="P1827" t="str">
        <f t="shared" si="144"/>
        <v>Obesity</v>
      </c>
      <c r="S1827">
        <v>5.21</v>
      </c>
      <c r="T1827" t="str">
        <f t="shared" si="141"/>
        <v>normal</v>
      </c>
      <c r="X1827">
        <v>1991</v>
      </c>
      <c r="Y1827" t="s">
        <v>20</v>
      </c>
      <c r="Z1827">
        <v>16</v>
      </c>
      <c r="AA1827" s="11" t="str">
        <f t="shared" si="142"/>
        <v>16 Sep 1991</v>
      </c>
      <c r="AD1827" s="14" t="str">
        <f t="shared" si="140"/>
        <v>16 Sep 1991</v>
      </c>
      <c r="AE1827">
        <f t="shared" ca="1" si="143"/>
        <v>35</v>
      </c>
      <c r="AH1827" s="16">
        <v>19199.939999999999</v>
      </c>
    </row>
    <row r="1828" spans="1:34" ht="15.6" x14ac:dyDescent="0.3">
      <c r="A1828" s="1"/>
      <c r="B1828" s="1" t="s">
        <v>4208</v>
      </c>
      <c r="C1828" s="1" t="s">
        <v>6060</v>
      </c>
      <c r="D1828" t="s">
        <v>4735</v>
      </c>
      <c r="E1828" t="s">
        <v>5580</v>
      </c>
      <c r="H1828">
        <v>1</v>
      </c>
      <c r="K1828" t="s">
        <v>2382</v>
      </c>
      <c r="L1828" t="s">
        <v>2380</v>
      </c>
      <c r="O1828">
        <v>35.340000000000003</v>
      </c>
      <c r="P1828" t="str">
        <f t="shared" si="144"/>
        <v>Obesity</v>
      </c>
      <c r="S1828">
        <v>4.13</v>
      </c>
      <c r="T1828" t="str">
        <f t="shared" si="141"/>
        <v>normal</v>
      </c>
      <c r="X1828">
        <v>1985</v>
      </c>
      <c r="Y1828" t="s">
        <v>30</v>
      </c>
      <c r="Z1828">
        <v>28</v>
      </c>
      <c r="AA1828" s="11" t="str">
        <f t="shared" si="142"/>
        <v>28 Dec 1985</v>
      </c>
      <c r="AD1828" s="14" t="str">
        <f t="shared" si="140"/>
        <v>28 Dec 1985</v>
      </c>
      <c r="AE1828">
        <f t="shared" ca="1" si="143"/>
        <v>40</v>
      </c>
      <c r="AH1828" s="16">
        <v>19214.71</v>
      </c>
    </row>
    <row r="1829" spans="1:34" ht="15.6" x14ac:dyDescent="0.3">
      <c r="A1829" s="1"/>
      <c r="B1829" s="1" t="s">
        <v>4209</v>
      </c>
      <c r="C1829" s="1" t="s">
        <v>7645</v>
      </c>
      <c r="D1829" t="s">
        <v>4732</v>
      </c>
      <c r="E1829" t="s">
        <v>7646</v>
      </c>
      <c r="H1829">
        <v>0</v>
      </c>
      <c r="K1829" t="s">
        <v>2382</v>
      </c>
      <c r="L1829" t="s">
        <v>2380</v>
      </c>
      <c r="O1829">
        <v>26.695</v>
      </c>
      <c r="P1829" t="str">
        <f t="shared" si="144"/>
        <v>Overweight</v>
      </c>
      <c r="S1829">
        <v>5.28</v>
      </c>
      <c r="T1829" t="str">
        <f t="shared" si="141"/>
        <v>normal</v>
      </c>
      <c r="X1829">
        <v>1967</v>
      </c>
      <c r="Y1829" t="s">
        <v>10</v>
      </c>
      <c r="Z1829">
        <v>29</v>
      </c>
      <c r="AA1829" s="11" t="str">
        <f t="shared" si="142"/>
        <v>29 Jul 1967</v>
      </c>
      <c r="AD1829" s="14" t="str">
        <f t="shared" si="140"/>
        <v>29 Jul 1967</v>
      </c>
      <c r="AE1829">
        <f t="shared" ca="1" si="143"/>
        <v>59</v>
      </c>
      <c r="AH1829" s="16">
        <v>19259.96</v>
      </c>
    </row>
    <row r="1830" spans="1:34" ht="15.6" x14ac:dyDescent="0.3">
      <c r="A1830" s="1"/>
      <c r="B1830" s="1" t="s">
        <v>4210</v>
      </c>
      <c r="C1830" s="1" t="s">
        <v>7647</v>
      </c>
      <c r="D1830" t="s">
        <v>4732</v>
      </c>
      <c r="E1830" t="s">
        <v>7648</v>
      </c>
      <c r="H1830">
        <v>0</v>
      </c>
      <c r="K1830" t="s">
        <v>2382</v>
      </c>
      <c r="L1830" t="s">
        <v>2380</v>
      </c>
      <c r="O1830">
        <v>29.355</v>
      </c>
      <c r="P1830" t="str">
        <f t="shared" si="144"/>
        <v>Overweight</v>
      </c>
      <c r="S1830">
        <v>4.68</v>
      </c>
      <c r="T1830" t="str">
        <f t="shared" si="141"/>
        <v>normal</v>
      </c>
      <c r="X1830">
        <v>1966</v>
      </c>
      <c r="Y1830" t="s">
        <v>15</v>
      </c>
      <c r="Z1830">
        <v>15</v>
      </c>
      <c r="AA1830" s="11" t="str">
        <f t="shared" si="142"/>
        <v>15 Nov 1966</v>
      </c>
      <c r="AD1830" s="14" t="str">
        <f t="shared" si="140"/>
        <v>15 Nov 1966</v>
      </c>
      <c r="AE1830">
        <f t="shared" ca="1" si="143"/>
        <v>59</v>
      </c>
      <c r="AH1830" s="16">
        <v>19321.060000000001</v>
      </c>
    </row>
    <row r="1831" spans="1:34" ht="15.6" x14ac:dyDescent="0.3">
      <c r="A1831" s="1"/>
      <c r="B1831" s="1" t="s">
        <v>4211</v>
      </c>
      <c r="C1831" s="1" t="s">
        <v>7649</v>
      </c>
      <c r="D1831" t="s">
        <v>4732</v>
      </c>
      <c r="E1831" t="s">
        <v>7650</v>
      </c>
      <c r="H1831">
        <v>0</v>
      </c>
      <c r="K1831" t="s">
        <v>2382</v>
      </c>
      <c r="L1831" t="s">
        <v>2380</v>
      </c>
      <c r="O1831">
        <v>29.59</v>
      </c>
      <c r="P1831" t="str">
        <f t="shared" si="144"/>
        <v>Overweight</v>
      </c>
      <c r="S1831">
        <v>4.0599999999999996</v>
      </c>
      <c r="T1831" t="str">
        <f t="shared" si="141"/>
        <v>normal</v>
      </c>
      <c r="X1831">
        <v>1991</v>
      </c>
      <c r="Y1831" t="s">
        <v>35</v>
      </c>
      <c r="Z1831">
        <v>24</v>
      </c>
      <c r="AA1831" s="11" t="str">
        <f t="shared" si="142"/>
        <v>24 Aug 1991</v>
      </c>
      <c r="AD1831" s="14" t="str">
        <f t="shared" si="140"/>
        <v>24 Aug 1991</v>
      </c>
      <c r="AE1831">
        <f t="shared" ca="1" si="143"/>
        <v>35</v>
      </c>
      <c r="AH1831" s="16">
        <v>19350.37</v>
      </c>
    </row>
    <row r="1832" spans="1:34" ht="15.6" x14ac:dyDescent="0.3">
      <c r="A1832" s="1"/>
      <c r="B1832" s="1" t="s">
        <v>4212</v>
      </c>
      <c r="C1832" s="1" t="s">
        <v>7651</v>
      </c>
      <c r="D1832" t="s">
        <v>4732</v>
      </c>
      <c r="E1832" t="s">
        <v>7508</v>
      </c>
      <c r="H1832">
        <v>1</v>
      </c>
      <c r="K1832" t="s">
        <v>2382</v>
      </c>
      <c r="L1832" t="s">
        <v>2380</v>
      </c>
      <c r="O1832">
        <v>31.35</v>
      </c>
      <c r="P1832" t="str">
        <f t="shared" si="144"/>
        <v>Obesity</v>
      </c>
      <c r="S1832">
        <v>4.2</v>
      </c>
      <c r="T1832" t="str">
        <f t="shared" si="141"/>
        <v>normal</v>
      </c>
      <c r="X1832">
        <v>1987</v>
      </c>
      <c r="Y1832" t="s">
        <v>18</v>
      </c>
      <c r="Z1832">
        <v>30</v>
      </c>
      <c r="AA1832" s="11" t="str">
        <f t="shared" si="142"/>
        <v>30 Jun 1987</v>
      </c>
      <c r="AD1832" s="14" t="str">
        <f t="shared" si="140"/>
        <v>30 Jun 1987</v>
      </c>
      <c r="AE1832">
        <f t="shared" ca="1" si="143"/>
        <v>39</v>
      </c>
      <c r="AH1832" s="16">
        <v>19362</v>
      </c>
    </row>
    <row r="1833" spans="1:34" ht="15.6" x14ac:dyDescent="0.3">
      <c r="A1833" s="1"/>
      <c r="B1833" s="1" t="s">
        <v>4213</v>
      </c>
      <c r="C1833" s="1" t="s">
        <v>7652</v>
      </c>
      <c r="D1833" t="s">
        <v>4732</v>
      </c>
      <c r="E1833" t="s">
        <v>5546</v>
      </c>
      <c r="H1833">
        <v>0</v>
      </c>
      <c r="K1833" t="s">
        <v>2382</v>
      </c>
      <c r="L1833" t="s">
        <v>2380</v>
      </c>
      <c r="O1833">
        <v>20.52</v>
      </c>
      <c r="P1833" t="str">
        <f t="shared" si="144"/>
        <v>Normal Weight</v>
      </c>
      <c r="S1833">
        <v>4.83</v>
      </c>
      <c r="T1833" t="str">
        <f t="shared" si="141"/>
        <v>normal</v>
      </c>
      <c r="X1833">
        <v>1993</v>
      </c>
      <c r="Y1833" t="s">
        <v>20</v>
      </c>
      <c r="Z1833">
        <v>6</v>
      </c>
      <c r="AA1833" s="11" t="str">
        <f t="shared" si="142"/>
        <v>6 Sep 1993</v>
      </c>
      <c r="AD1833" s="14" t="str">
        <f t="shared" si="140"/>
        <v>6 Sep 1993</v>
      </c>
      <c r="AE1833">
        <f t="shared" ca="1" si="143"/>
        <v>33</v>
      </c>
      <c r="AH1833" s="16">
        <v>19442.349999999999</v>
      </c>
    </row>
    <row r="1834" spans="1:34" ht="15.6" x14ac:dyDescent="0.3">
      <c r="A1834" s="1"/>
      <c r="B1834" s="1" t="s">
        <v>4214</v>
      </c>
      <c r="C1834" s="1" t="s">
        <v>5100</v>
      </c>
      <c r="D1834" t="s">
        <v>4735</v>
      </c>
      <c r="E1834" t="s">
        <v>7653</v>
      </c>
      <c r="H1834">
        <v>1</v>
      </c>
      <c r="K1834" t="s">
        <v>2382</v>
      </c>
      <c r="L1834" t="s">
        <v>2380</v>
      </c>
      <c r="O1834">
        <v>42.9</v>
      </c>
      <c r="P1834" t="str">
        <f t="shared" si="144"/>
        <v>Obesity</v>
      </c>
      <c r="S1834">
        <v>4.87</v>
      </c>
      <c r="T1834" t="str">
        <f t="shared" si="141"/>
        <v>normal</v>
      </c>
      <c r="X1834">
        <v>1982</v>
      </c>
      <c r="Y1834" t="s">
        <v>30</v>
      </c>
      <c r="Z1834">
        <v>15</v>
      </c>
      <c r="AA1834" s="11" t="str">
        <f t="shared" si="142"/>
        <v>15 Dec 1982</v>
      </c>
      <c r="AD1834" s="14" t="str">
        <f t="shared" si="140"/>
        <v>15 Dec 1982</v>
      </c>
      <c r="AE1834">
        <f t="shared" ca="1" si="143"/>
        <v>43</v>
      </c>
      <c r="AH1834" s="16">
        <v>19444.27</v>
      </c>
    </row>
    <row r="1835" spans="1:34" ht="15.6" x14ac:dyDescent="0.3">
      <c r="A1835" s="1"/>
      <c r="B1835" s="1" t="s">
        <v>4215</v>
      </c>
      <c r="C1835" s="1" t="s">
        <v>6482</v>
      </c>
      <c r="D1835" t="s">
        <v>4732</v>
      </c>
      <c r="E1835" t="s">
        <v>5134</v>
      </c>
      <c r="H1835">
        <v>1</v>
      </c>
      <c r="K1835" t="s">
        <v>2382</v>
      </c>
      <c r="L1835" t="s">
        <v>2380</v>
      </c>
      <c r="O1835">
        <v>24.6</v>
      </c>
      <c r="P1835" t="str">
        <f t="shared" si="144"/>
        <v>Normal Weight</v>
      </c>
      <c r="S1835">
        <v>5.86</v>
      </c>
      <c r="T1835" t="str">
        <f t="shared" si="141"/>
        <v>Prediabetes</v>
      </c>
      <c r="X1835">
        <v>1987</v>
      </c>
      <c r="Y1835" t="s">
        <v>15</v>
      </c>
      <c r="Z1835">
        <v>30</v>
      </c>
      <c r="AA1835" s="11" t="str">
        <f t="shared" si="142"/>
        <v>30 Nov 1987</v>
      </c>
      <c r="AD1835" s="14" t="str">
        <f t="shared" si="140"/>
        <v>30 Nov 1987</v>
      </c>
      <c r="AE1835">
        <f t="shared" ca="1" si="143"/>
        <v>38</v>
      </c>
      <c r="AH1835" s="16">
        <v>19496.72</v>
      </c>
    </row>
    <row r="1836" spans="1:34" ht="15.6" x14ac:dyDescent="0.3">
      <c r="A1836" s="1"/>
      <c r="B1836" s="1" t="s">
        <v>4216</v>
      </c>
      <c r="C1836" s="1" t="s">
        <v>5460</v>
      </c>
      <c r="D1836" t="s">
        <v>4732</v>
      </c>
      <c r="E1836" t="s">
        <v>7426</v>
      </c>
      <c r="H1836">
        <v>1</v>
      </c>
      <c r="K1836" t="s">
        <v>2382</v>
      </c>
      <c r="L1836" t="s">
        <v>2380</v>
      </c>
      <c r="O1836">
        <v>28.405000000000001</v>
      </c>
      <c r="P1836" t="str">
        <f t="shared" si="144"/>
        <v>Overweight</v>
      </c>
      <c r="S1836">
        <v>4.12</v>
      </c>
      <c r="T1836" t="str">
        <f t="shared" si="141"/>
        <v>normal</v>
      </c>
      <c r="X1836">
        <v>1980</v>
      </c>
      <c r="Y1836" t="s">
        <v>15</v>
      </c>
      <c r="Z1836">
        <v>8</v>
      </c>
      <c r="AA1836" s="11" t="str">
        <f t="shared" si="142"/>
        <v>8 Nov 1980</v>
      </c>
      <c r="AD1836" s="14" t="str">
        <f t="shared" si="140"/>
        <v>8 Nov 1980</v>
      </c>
      <c r="AE1836">
        <f t="shared" ca="1" si="143"/>
        <v>45</v>
      </c>
      <c r="AH1836" s="16">
        <v>19515.54</v>
      </c>
    </row>
    <row r="1837" spans="1:34" ht="15.6" x14ac:dyDescent="0.3">
      <c r="A1837" s="1"/>
      <c r="B1837" s="1" t="s">
        <v>4217</v>
      </c>
      <c r="C1837" s="1" t="s">
        <v>7654</v>
      </c>
      <c r="D1837" t="s">
        <v>4735</v>
      </c>
      <c r="E1837" t="s">
        <v>7655</v>
      </c>
      <c r="H1837">
        <v>1</v>
      </c>
      <c r="K1837" t="s">
        <v>2382</v>
      </c>
      <c r="L1837" t="s">
        <v>2380</v>
      </c>
      <c r="O1837">
        <v>34.674999999999997</v>
      </c>
      <c r="P1837" t="str">
        <f t="shared" si="144"/>
        <v>Obesity</v>
      </c>
      <c r="S1837">
        <v>5.71</v>
      </c>
      <c r="T1837" t="str">
        <f t="shared" si="141"/>
        <v>Prediabetes</v>
      </c>
      <c r="X1837">
        <v>1992</v>
      </c>
      <c r="Y1837" t="s">
        <v>35</v>
      </c>
      <c r="Z1837">
        <v>19</v>
      </c>
      <c r="AA1837" s="11" t="str">
        <f t="shared" si="142"/>
        <v>19 Aug 1992</v>
      </c>
      <c r="AD1837" s="14" t="str">
        <f t="shared" si="140"/>
        <v>19 Aug 1992</v>
      </c>
      <c r="AE1837">
        <f t="shared" ca="1" si="143"/>
        <v>34</v>
      </c>
      <c r="AH1837" s="16">
        <v>19521.97</v>
      </c>
    </row>
    <row r="1838" spans="1:34" ht="15.6" x14ac:dyDescent="0.3">
      <c r="A1838" s="1"/>
      <c r="B1838" s="1" t="s">
        <v>4218</v>
      </c>
      <c r="C1838" s="1" t="s">
        <v>7656</v>
      </c>
      <c r="D1838" t="s">
        <v>4732</v>
      </c>
      <c r="E1838" t="s">
        <v>7657</v>
      </c>
      <c r="H1838">
        <v>1</v>
      </c>
      <c r="K1838" t="s">
        <v>2382</v>
      </c>
      <c r="L1838" t="s">
        <v>2380</v>
      </c>
      <c r="O1838">
        <v>18.850000000000001</v>
      </c>
      <c r="P1838" t="str">
        <f t="shared" si="144"/>
        <v>Normal Weight</v>
      </c>
      <c r="S1838">
        <v>6.03</v>
      </c>
      <c r="T1838" t="str">
        <f t="shared" si="141"/>
        <v>Prediabetes</v>
      </c>
      <c r="X1838">
        <v>1985</v>
      </c>
      <c r="Y1838" t="s">
        <v>20</v>
      </c>
      <c r="Z1838">
        <v>17</v>
      </c>
      <c r="AA1838" s="11" t="str">
        <f t="shared" si="142"/>
        <v>17 Sep 1985</v>
      </c>
      <c r="AD1838" s="14" t="str">
        <f t="shared" si="140"/>
        <v>17 Sep 1985</v>
      </c>
      <c r="AE1838">
        <f t="shared" ca="1" si="143"/>
        <v>41</v>
      </c>
      <c r="AH1838" s="16">
        <v>19539.240000000002</v>
      </c>
    </row>
    <row r="1839" spans="1:34" ht="15.6" x14ac:dyDescent="0.3">
      <c r="A1839" s="1"/>
      <c r="B1839" s="1" t="s">
        <v>4219</v>
      </c>
      <c r="C1839" s="1" t="s">
        <v>7658</v>
      </c>
      <c r="D1839" t="s">
        <v>5613</v>
      </c>
      <c r="E1839" t="s">
        <v>6882</v>
      </c>
      <c r="H1839">
        <v>1</v>
      </c>
      <c r="K1839" t="s">
        <v>2382</v>
      </c>
      <c r="L1839" t="s">
        <v>2380</v>
      </c>
      <c r="O1839">
        <v>34.130000000000003</v>
      </c>
      <c r="P1839" t="str">
        <f t="shared" si="144"/>
        <v>Obesity</v>
      </c>
      <c r="S1839">
        <v>5.65</v>
      </c>
      <c r="T1839" t="str">
        <f t="shared" si="141"/>
        <v>normal</v>
      </c>
      <c r="X1839">
        <v>1963</v>
      </c>
      <c r="Y1839" t="s">
        <v>10</v>
      </c>
      <c r="Z1839">
        <v>14</v>
      </c>
      <c r="AA1839" s="11" t="str">
        <f t="shared" si="142"/>
        <v>14 Jul 1963</v>
      </c>
      <c r="AD1839" s="14" t="str">
        <f t="shared" si="140"/>
        <v>14 Jul 1963</v>
      </c>
      <c r="AE1839">
        <f t="shared" ca="1" si="143"/>
        <v>63</v>
      </c>
      <c r="AH1839" s="16">
        <v>19551.34</v>
      </c>
    </row>
    <row r="1840" spans="1:34" ht="15.6" x14ac:dyDescent="0.3">
      <c r="A1840" s="1"/>
      <c r="B1840" s="1" t="s">
        <v>4220</v>
      </c>
      <c r="C1840" s="1" t="s">
        <v>7659</v>
      </c>
      <c r="D1840" t="s">
        <v>4735</v>
      </c>
      <c r="E1840" t="s">
        <v>6022</v>
      </c>
      <c r="H1840">
        <v>0</v>
      </c>
      <c r="K1840" t="s">
        <v>2382</v>
      </c>
      <c r="L1840" t="s">
        <v>2380</v>
      </c>
      <c r="O1840">
        <v>17.34</v>
      </c>
      <c r="P1840" t="str">
        <f t="shared" si="144"/>
        <v>Underweight</v>
      </c>
      <c r="S1840">
        <v>5.05</v>
      </c>
      <c r="T1840" t="str">
        <f t="shared" si="141"/>
        <v>normal</v>
      </c>
      <c r="X1840">
        <v>1978</v>
      </c>
      <c r="Y1840" t="s">
        <v>20</v>
      </c>
      <c r="Z1840">
        <v>24</v>
      </c>
      <c r="AA1840" s="11" t="str">
        <f t="shared" si="142"/>
        <v>24 Sep 1978</v>
      </c>
      <c r="AD1840" s="14" t="str">
        <f t="shared" si="140"/>
        <v>24 Sep 1978</v>
      </c>
      <c r="AE1840">
        <f t="shared" ca="1" si="143"/>
        <v>48</v>
      </c>
      <c r="AH1840" s="16">
        <v>19594.810000000001</v>
      </c>
    </row>
    <row r="1841" spans="1:34" ht="15.6" x14ac:dyDescent="0.3">
      <c r="A1841" s="1"/>
      <c r="B1841" s="1" t="s">
        <v>4221</v>
      </c>
      <c r="C1841" s="1" t="s">
        <v>7660</v>
      </c>
      <c r="D1841" t="s">
        <v>4735</v>
      </c>
      <c r="E1841" t="s">
        <v>7661</v>
      </c>
      <c r="H1841">
        <v>0</v>
      </c>
      <c r="K1841" t="s">
        <v>2382</v>
      </c>
      <c r="L1841" t="s">
        <v>2380</v>
      </c>
      <c r="O1841">
        <v>17.440000000000001</v>
      </c>
      <c r="P1841" t="str">
        <f t="shared" si="144"/>
        <v>Underweight</v>
      </c>
      <c r="S1841">
        <v>6.26</v>
      </c>
      <c r="T1841" t="str">
        <f t="shared" si="141"/>
        <v>Prediabetes</v>
      </c>
      <c r="X1841">
        <v>1994</v>
      </c>
      <c r="Y1841" t="s">
        <v>35</v>
      </c>
      <c r="Z1841">
        <v>27</v>
      </c>
      <c r="AA1841" s="11" t="str">
        <f t="shared" si="142"/>
        <v>27 Aug 1994</v>
      </c>
      <c r="AD1841" s="14" t="str">
        <f t="shared" si="140"/>
        <v>27 Aug 1994</v>
      </c>
      <c r="AE1841">
        <f t="shared" ca="1" si="143"/>
        <v>32</v>
      </c>
      <c r="AH1841" s="16">
        <v>19673.34</v>
      </c>
    </row>
    <row r="1842" spans="1:34" ht="15.6" x14ac:dyDescent="0.3">
      <c r="A1842" s="1"/>
      <c r="B1842" s="1" t="s">
        <v>4222</v>
      </c>
      <c r="C1842" s="1" t="s">
        <v>7662</v>
      </c>
      <c r="D1842" t="s">
        <v>4735</v>
      </c>
      <c r="E1842" t="s">
        <v>7663</v>
      </c>
      <c r="H1842">
        <v>1</v>
      </c>
      <c r="K1842" t="s">
        <v>2382</v>
      </c>
      <c r="L1842" t="s">
        <v>2380</v>
      </c>
      <c r="O1842">
        <v>33.659999999999997</v>
      </c>
      <c r="P1842" t="str">
        <f t="shared" si="144"/>
        <v>Obesity</v>
      </c>
      <c r="S1842">
        <v>4.08</v>
      </c>
      <c r="T1842" t="str">
        <f t="shared" si="141"/>
        <v>normal</v>
      </c>
      <c r="X1842">
        <v>1990</v>
      </c>
      <c r="Y1842" t="s">
        <v>35</v>
      </c>
      <c r="Z1842">
        <v>8</v>
      </c>
      <c r="AA1842" s="11" t="str">
        <f t="shared" si="142"/>
        <v>8 Aug 1990</v>
      </c>
      <c r="AD1842" s="14" t="str">
        <f t="shared" si="140"/>
        <v>8 Aug 1990</v>
      </c>
      <c r="AE1842">
        <f t="shared" ca="1" si="143"/>
        <v>36</v>
      </c>
      <c r="AH1842" s="16">
        <v>19719.689999999999</v>
      </c>
    </row>
    <row r="1843" spans="1:34" ht="15.6" x14ac:dyDescent="0.3">
      <c r="A1843" s="1"/>
      <c r="B1843" s="1" t="s">
        <v>4223</v>
      </c>
      <c r="C1843" s="1" t="s">
        <v>6708</v>
      </c>
      <c r="D1843" t="s">
        <v>4735</v>
      </c>
      <c r="E1843" t="s">
        <v>7664</v>
      </c>
      <c r="H1843">
        <v>1</v>
      </c>
      <c r="K1843" t="s">
        <v>2382</v>
      </c>
      <c r="L1843" t="s">
        <v>2380</v>
      </c>
      <c r="O1843">
        <v>21.375</v>
      </c>
      <c r="P1843" t="str">
        <f t="shared" si="144"/>
        <v>Normal Weight</v>
      </c>
      <c r="S1843">
        <v>6.19</v>
      </c>
      <c r="T1843" t="str">
        <f t="shared" si="141"/>
        <v>Prediabetes</v>
      </c>
      <c r="X1843">
        <v>1972</v>
      </c>
      <c r="Y1843" t="s">
        <v>18</v>
      </c>
      <c r="Z1843">
        <v>14</v>
      </c>
      <c r="AA1843" s="11" t="str">
        <f t="shared" si="142"/>
        <v>14 Jun 1972</v>
      </c>
      <c r="AD1843" s="14" t="str">
        <f t="shared" si="140"/>
        <v>14 Jun 1972</v>
      </c>
      <c r="AE1843">
        <f t="shared" ca="1" si="143"/>
        <v>54</v>
      </c>
      <c r="AH1843" s="16">
        <v>19749.38</v>
      </c>
    </row>
    <row r="1844" spans="1:34" ht="15.6" x14ac:dyDescent="0.3">
      <c r="A1844" s="1"/>
      <c r="B1844" s="1" t="s">
        <v>4224</v>
      </c>
      <c r="C1844" s="1" t="s">
        <v>6790</v>
      </c>
      <c r="D1844" t="s">
        <v>4735</v>
      </c>
      <c r="E1844" t="s">
        <v>7665</v>
      </c>
      <c r="H1844">
        <v>1</v>
      </c>
      <c r="K1844" t="s">
        <v>2382</v>
      </c>
      <c r="L1844" t="s">
        <v>2380</v>
      </c>
      <c r="O1844">
        <v>27.14</v>
      </c>
      <c r="P1844" t="str">
        <f t="shared" si="144"/>
        <v>Overweight</v>
      </c>
      <c r="S1844">
        <v>6.01</v>
      </c>
      <c r="T1844" t="str">
        <f t="shared" si="141"/>
        <v>Prediabetes</v>
      </c>
      <c r="X1844">
        <v>1979</v>
      </c>
      <c r="Y1844" t="s">
        <v>37</v>
      </c>
      <c r="Z1844">
        <v>30</v>
      </c>
      <c r="AA1844" s="11" t="str">
        <f t="shared" si="142"/>
        <v>30 Oct 1979</v>
      </c>
      <c r="AD1844" s="14" t="str">
        <f t="shared" si="140"/>
        <v>30 Oct 1979</v>
      </c>
      <c r="AE1844">
        <f t="shared" ca="1" si="143"/>
        <v>46</v>
      </c>
      <c r="AH1844" s="16">
        <v>19798.05</v>
      </c>
    </row>
    <row r="1845" spans="1:34" ht="15.6" x14ac:dyDescent="0.3">
      <c r="A1845" s="1"/>
      <c r="B1845" s="1" t="s">
        <v>4225</v>
      </c>
      <c r="C1845" s="1" t="s">
        <v>7666</v>
      </c>
      <c r="D1845" t="s">
        <v>4732</v>
      </c>
      <c r="E1845" t="s">
        <v>4862</v>
      </c>
      <c r="H1845">
        <v>1</v>
      </c>
      <c r="K1845" t="s">
        <v>2382</v>
      </c>
      <c r="L1845" t="s">
        <v>2380</v>
      </c>
      <c r="O1845">
        <v>35.78</v>
      </c>
      <c r="P1845" t="str">
        <f t="shared" si="144"/>
        <v>Obesity</v>
      </c>
      <c r="S1845">
        <v>6.07</v>
      </c>
      <c r="T1845" t="str">
        <f t="shared" si="141"/>
        <v>Prediabetes</v>
      </c>
      <c r="X1845">
        <v>1997</v>
      </c>
      <c r="Y1845" t="s">
        <v>37</v>
      </c>
      <c r="Z1845">
        <v>18</v>
      </c>
      <c r="AA1845" s="11" t="str">
        <f t="shared" si="142"/>
        <v>18 Oct 1997</v>
      </c>
      <c r="AD1845" s="14" t="str">
        <f t="shared" si="140"/>
        <v>18 Oct 1997</v>
      </c>
      <c r="AE1845">
        <f t="shared" ca="1" si="143"/>
        <v>28</v>
      </c>
      <c r="AH1845" s="16">
        <v>19933.46</v>
      </c>
    </row>
    <row r="1846" spans="1:34" ht="15.6" x14ac:dyDescent="0.3">
      <c r="A1846" s="1"/>
      <c r="B1846" s="1" t="s">
        <v>4226</v>
      </c>
      <c r="C1846" s="1" t="s">
        <v>7667</v>
      </c>
      <c r="D1846" t="s">
        <v>4732</v>
      </c>
      <c r="E1846" t="s">
        <v>7668</v>
      </c>
      <c r="H1846">
        <v>0</v>
      </c>
      <c r="K1846" t="s">
        <v>2382</v>
      </c>
      <c r="L1846" t="s">
        <v>2380</v>
      </c>
      <c r="O1846">
        <v>34.96</v>
      </c>
      <c r="P1846" t="str">
        <f t="shared" si="144"/>
        <v>Obesity</v>
      </c>
      <c r="S1846">
        <v>5.63</v>
      </c>
      <c r="T1846" t="str">
        <f t="shared" si="141"/>
        <v>normal</v>
      </c>
      <c r="X1846">
        <v>1980</v>
      </c>
      <c r="Y1846" t="s">
        <v>37</v>
      </c>
      <c r="Z1846">
        <v>9</v>
      </c>
      <c r="AA1846" s="11" t="str">
        <f t="shared" si="142"/>
        <v>9 Oct 1980</v>
      </c>
      <c r="AD1846" s="14" t="str">
        <f t="shared" si="140"/>
        <v>9 Oct 1980</v>
      </c>
      <c r="AE1846">
        <f t="shared" ca="1" si="143"/>
        <v>46</v>
      </c>
      <c r="AH1846" s="16">
        <v>19964.75</v>
      </c>
    </row>
    <row r="1847" spans="1:34" ht="15.6" x14ac:dyDescent="0.3">
      <c r="A1847" s="1"/>
      <c r="B1847" s="1" t="s">
        <v>4227</v>
      </c>
      <c r="C1847" s="1" t="s">
        <v>4865</v>
      </c>
      <c r="D1847" t="s">
        <v>4735</v>
      </c>
      <c r="E1847" t="s">
        <v>7669</v>
      </c>
      <c r="H1847">
        <v>0</v>
      </c>
      <c r="K1847" t="s">
        <v>2382</v>
      </c>
      <c r="L1847" t="s">
        <v>2380</v>
      </c>
      <c r="O1847">
        <v>38.39</v>
      </c>
      <c r="P1847" t="str">
        <f t="shared" si="144"/>
        <v>Obesity</v>
      </c>
      <c r="S1847">
        <v>6.05</v>
      </c>
      <c r="T1847" t="str">
        <f t="shared" si="141"/>
        <v>Prediabetes</v>
      </c>
      <c r="X1847">
        <v>1966</v>
      </c>
      <c r="Y1847" t="s">
        <v>35</v>
      </c>
      <c r="Z1847">
        <v>10</v>
      </c>
      <c r="AA1847" s="11" t="str">
        <f t="shared" si="142"/>
        <v>10 Aug 1966</v>
      </c>
      <c r="AD1847" s="14" t="str">
        <f t="shared" si="140"/>
        <v>10 Aug 1966</v>
      </c>
      <c r="AE1847">
        <f t="shared" ca="1" si="143"/>
        <v>60</v>
      </c>
      <c r="AH1847" s="16">
        <v>19995.29</v>
      </c>
    </row>
    <row r="1848" spans="1:34" ht="15.6" x14ac:dyDescent="0.3">
      <c r="A1848" s="1"/>
      <c r="B1848" s="1" t="s">
        <v>4228</v>
      </c>
      <c r="C1848" s="1" t="s">
        <v>7670</v>
      </c>
      <c r="D1848" t="s">
        <v>4735</v>
      </c>
      <c r="E1848" t="s">
        <v>7671</v>
      </c>
      <c r="H1848">
        <v>0</v>
      </c>
      <c r="K1848" t="s">
        <v>2382</v>
      </c>
      <c r="L1848" t="s">
        <v>2380</v>
      </c>
      <c r="O1848">
        <v>33.82</v>
      </c>
      <c r="P1848" t="str">
        <f t="shared" si="144"/>
        <v>Obesity</v>
      </c>
      <c r="S1848">
        <v>4.6500000000000004</v>
      </c>
      <c r="T1848" t="str">
        <f t="shared" si="141"/>
        <v>normal</v>
      </c>
      <c r="X1848">
        <v>1988</v>
      </c>
      <c r="Y1848" t="s">
        <v>10</v>
      </c>
      <c r="Z1848">
        <v>25</v>
      </c>
      <c r="AA1848" s="11" t="str">
        <f t="shared" si="142"/>
        <v>25 Jul 1988</v>
      </c>
      <c r="AD1848" s="14" t="str">
        <f t="shared" si="140"/>
        <v>25 Jul 1988</v>
      </c>
      <c r="AE1848">
        <f t="shared" ca="1" si="143"/>
        <v>38</v>
      </c>
      <c r="AH1848" s="16">
        <v>20009.63</v>
      </c>
    </row>
    <row r="1849" spans="1:34" ht="15.6" x14ac:dyDescent="0.3">
      <c r="A1849" s="1"/>
      <c r="B1849" s="1" t="s">
        <v>4229</v>
      </c>
      <c r="C1849" s="1" t="s">
        <v>7672</v>
      </c>
      <c r="D1849" t="s">
        <v>4735</v>
      </c>
      <c r="E1849" t="s">
        <v>4787</v>
      </c>
      <c r="H1849">
        <v>0</v>
      </c>
      <c r="K1849" t="s">
        <v>2382</v>
      </c>
      <c r="L1849" t="s">
        <v>2380</v>
      </c>
      <c r="O1849">
        <v>27.835000000000001</v>
      </c>
      <c r="P1849" t="str">
        <f t="shared" si="144"/>
        <v>Overweight</v>
      </c>
      <c r="S1849">
        <v>5.37</v>
      </c>
      <c r="T1849" t="str">
        <f t="shared" si="141"/>
        <v>normal</v>
      </c>
      <c r="X1849">
        <v>1983</v>
      </c>
      <c r="Y1849" t="s">
        <v>37</v>
      </c>
      <c r="Z1849">
        <v>6</v>
      </c>
      <c r="AA1849" s="11" t="str">
        <f t="shared" si="142"/>
        <v>6 Oct 1983</v>
      </c>
      <c r="AD1849" s="14" t="str">
        <f t="shared" si="140"/>
        <v>6 Oct 1983</v>
      </c>
      <c r="AE1849">
        <f t="shared" ca="1" si="143"/>
        <v>43</v>
      </c>
      <c r="AH1849" s="16">
        <v>20149.32</v>
      </c>
    </row>
    <row r="1850" spans="1:34" ht="15.6" x14ac:dyDescent="0.3">
      <c r="A1850" s="1"/>
      <c r="B1850" s="1" t="s">
        <v>4230</v>
      </c>
      <c r="C1850" s="1" t="s">
        <v>7673</v>
      </c>
      <c r="D1850" t="s">
        <v>4735</v>
      </c>
      <c r="E1850" t="s">
        <v>7674</v>
      </c>
      <c r="H1850">
        <v>0</v>
      </c>
      <c r="K1850" t="s">
        <v>2382</v>
      </c>
      <c r="L1850" t="s">
        <v>2380</v>
      </c>
      <c r="O1850">
        <v>33</v>
      </c>
      <c r="P1850" t="str">
        <f t="shared" si="144"/>
        <v>Obesity</v>
      </c>
      <c r="S1850">
        <v>5.39</v>
      </c>
      <c r="T1850" t="str">
        <f t="shared" si="141"/>
        <v>normal</v>
      </c>
      <c r="X1850">
        <v>2002</v>
      </c>
      <c r="Y1850" t="s">
        <v>10</v>
      </c>
      <c r="Z1850">
        <v>9</v>
      </c>
      <c r="AA1850" s="11" t="str">
        <f t="shared" si="142"/>
        <v>9 Jul 2002</v>
      </c>
      <c r="AD1850" s="14" t="str">
        <f t="shared" si="140"/>
        <v>9 Jul 2002</v>
      </c>
      <c r="AE1850">
        <f t="shared" ca="1" si="143"/>
        <v>24</v>
      </c>
      <c r="AH1850" s="16">
        <v>20167.34</v>
      </c>
    </row>
    <row r="1851" spans="1:34" ht="15.6" x14ac:dyDescent="0.3">
      <c r="A1851" s="1"/>
      <c r="B1851" s="1" t="s">
        <v>4231</v>
      </c>
      <c r="C1851" s="1" t="s">
        <v>7675</v>
      </c>
      <c r="D1851" t="s">
        <v>4735</v>
      </c>
      <c r="E1851" t="s">
        <v>7676</v>
      </c>
      <c r="H1851">
        <v>0</v>
      </c>
      <c r="K1851" t="s">
        <v>2382</v>
      </c>
      <c r="L1851" t="s">
        <v>2380</v>
      </c>
      <c r="O1851">
        <v>26.885000000000002</v>
      </c>
      <c r="P1851" t="str">
        <f t="shared" si="144"/>
        <v>Overweight</v>
      </c>
      <c r="S1851">
        <v>5.86</v>
      </c>
      <c r="T1851" t="str">
        <f t="shared" si="141"/>
        <v>Prediabetes</v>
      </c>
      <c r="X1851">
        <v>1994</v>
      </c>
      <c r="Y1851" t="s">
        <v>18</v>
      </c>
      <c r="Z1851">
        <v>8</v>
      </c>
      <c r="AA1851" s="11" t="str">
        <f t="shared" si="142"/>
        <v>8 Jun 1994</v>
      </c>
      <c r="AD1851" s="14" t="str">
        <f t="shared" si="140"/>
        <v>8 Jun 1994</v>
      </c>
      <c r="AE1851">
        <f t="shared" ca="1" si="143"/>
        <v>32</v>
      </c>
      <c r="AH1851" s="16">
        <v>20177.669999999998</v>
      </c>
    </row>
    <row r="1852" spans="1:34" ht="15.6" x14ac:dyDescent="0.3">
      <c r="A1852" s="1"/>
      <c r="B1852" s="1" t="s">
        <v>4232</v>
      </c>
      <c r="C1852" s="1" t="s">
        <v>7677</v>
      </c>
      <c r="D1852" t="s">
        <v>4735</v>
      </c>
      <c r="E1852" t="s">
        <v>7678</v>
      </c>
      <c r="H1852">
        <v>0</v>
      </c>
      <c r="K1852" t="s">
        <v>2382</v>
      </c>
      <c r="L1852" t="s">
        <v>2380</v>
      </c>
      <c r="O1852">
        <v>29.26</v>
      </c>
      <c r="P1852" t="str">
        <f t="shared" si="144"/>
        <v>Overweight</v>
      </c>
      <c r="S1852">
        <v>4.4400000000000004</v>
      </c>
      <c r="T1852" t="str">
        <f t="shared" si="141"/>
        <v>normal</v>
      </c>
      <c r="X1852">
        <v>1987</v>
      </c>
      <c r="Y1852" t="s">
        <v>37</v>
      </c>
      <c r="Z1852">
        <v>17</v>
      </c>
      <c r="AA1852" s="11" t="str">
        <f t="shared" si="142"/>
        <v>17 Oct 1987</v>
      </c>
      <c r="AD1852" s="14" t="str">
        <f t="shared" si="140"/>
        <v>17 Oct 1987</v>
      </c>
      <c r="AE1852">
        <f t="shared" ca="1" si="143"/>
        <v>38</v>
      </c>
      <c r="AH1852" s="16">
        <v>20234.849999999999</v>
      </c>
    </row>
    <row r="1853" spans="1:34" ht="15.6" x14ac:dyDescent="0.3">
      <c r="A1853" s="1"/>
      <c r="B1853" s="1" t="s">
        <v>4233</v>
      </c>
      <c r="C1853" s="1" t="s">
        <v>7679</v>
      </c>
      <c r="D1853" t="s">
        <v>4735</v>
      </c>
      <c r="E1853" t="s">
        <v>7680</v>
      </c>
      <c r="H1853">
        <v>0</v>
      </c>
      <c r="K1853" t="s">
        <v>2382</v>
      </c>
      <c r="L1853" t="s">
        <v>2380</v>
      </c>
      <c r="O1853">
        <v>26.98</v>
      </c>
      <c r="P1853" t="str">
        <f t="shared" si="144"/>
        <v>Overweight</v>
      </c>
      <c r="S1853">
        <v>4.41</v>
      </c>
      <c r="T1853" t="str">
        <f t="shared" si="141"/>
        <v>normal</v>
      </c>
      <c r="X1853">
        <v>1966</v>
      </c>
      <c r="Y1853" t="s">
        <v>35</v>
      </c>
      <c r="Z1853">
        <v>22</v>
      </c>
      <c r="AA1853" s="11" t="str">
        <f t="shared" si="142"/>
        <v>22 Aug 1966</v>
      </c>
      <c r="AD1853" s="14" t="str">
        <f t="shared" si="140"/>
        <v>22 Aug 1966</v>
      </c>
      <c r="AE1853">
        <f t="shared" ca="1" si="143"/>
        <v>60</v>
      </c>
      <c r="AH1853" s="16">
        <v>20253.84</v>
      </c>
    </row>
    <row r="1854" spans="1:34" ht="15.6" x14ac:dyDescent="0.3">
      <c r="A1854" s="1"/>
      <c r="B1854" s="1" t="s">
        <v>4234</v>
      </c>
      <c r="C1854" s="1" t="s">
        <v>7681</v>
      </c>
      <c r="D1854" t="s">
        <v>4735</v>
      </c>
      <c r="E1854" t="s">
        <v>5298</v>
      </c>
      <c r="H1854">
        <v>1</v>
      </c>
      <c r="K1854" t="s">
        <v>2382</v>
      </c>
      <c r="L1854" t="s">
        <v>2380</v>
      </c>
      <c r="O1854">
        <v>32.11</v>
      </c>
      <c r="P1854" t="str">
        <f t="shared" si="144"/>
        <v>Obesity</v>
      </c>
      <c r="S1854">
        <v>5.19</v>
      </c>
      <c r="T1854" t="str">
        <f t="shared" si="141"/>
        <v>normal</v>
      </c>
      <c r="X1854">
        <v>1993</v>
      </c>
      <c r="Y1854" t="s">
        <v>20</v>
      </c>
      <c r="Z1854">
        <v>7</v>
      </c>
      <c r="AA1854" s="11" t="str">
        <f t="shared" si="142"/>
        <v>7 Sep 1993</v>
      </c>
      <c r="AD1854" s="14" t="str">
        <f t="shared" si="140"/>
        <v>7 Sep 1993</v>
      </c>
      <c r="AE1854">
        <f t="shared" ca="1" si="143"/>
        <v>33</v>
      </c>
      <c r="AH1854" s="16">
        <v>20277.810000000001</v>
      </c>
    </row>
    <row r="1855" spans="1:34" ht="15.6" x14ac:dyDescent="0.3">
      <c r="A1855" s="1"/>
      <c r="B1855" s="1" t="s">
        <v>4235</v>
      </c>
      <c r="C1855" s="1" t="s">
        <v>7682</v>
      </c>
      <c r="D1855" t="s">
        <v>4735</v>
      </c>
      <c r="E1855" t="s">
        <v>4832</v>
      </c>
      <c r="H1855">
        <v>1</v>
      </c>
      <c r="K1855" t="s">
        <v>2382</v>
      </c>
      <c r="L1855" t="s">
        <v>2380</v>
      </c>
      <c r="O1855">
        <v>31.73</v>
      </c>
      <c r="P1855" t="str">
        <f t="shared" si="144"/>
        <v>Obesity</v>
      </c>
      <c r="S1855">
        <v>5.16</v>
      </c>
      <c r="T1855" t="str">
        <f t="shared" si="141"/>
        <v>normal</v>
      </c>
      <c r="X1855">
        <v>1985</v>
      </c>
      <c r="Y1855" t="s">
        <v>20</v>
      </c>
      <c r="Z1855">
        <v>17</v>
      </c>
      <c r="AA1855" s="11" t="str">
        <f t="shared" si="142"/>
        <v>17 Sep 1985</v>
      </c>
      <c r="AD1855" s="14" t="str">
        <f t="shared" si="140"/>
        <v>17 Sep 1985</v>
      </c>
      <c r="AE1855">
        <f t="shared" ca="1" si="143"/>
        <v>41</v>
      </c>
      <c r="AH1855" s="16">
        <v>20296.86</v>
      </c>
    </row>
    <row r="1856" spans="1:34" ht="15.6" x14ac:dyDescent="0.3">
      <c r="A1856" s="1"/>
      <c r="B1856" s="1" t="s">
        <v>4236</v>
      </c>
      <c r="C1856" s="1" t="s">
        <v>7683</v>
      </c>
      <c r="D1856" t="s">
        <v>4735</v>
      </c>
      <c r="E1856" t="s">
        <v>7684</v>
      </c>
      <c r="H1856">
        <v>0</v>
      </c>
      <c r="K1856" t="s">
        <v>2382</v>
      </c>
      <c r="L1856" t="s">
        <v>2380</v>
      </c>
      <c r="O1856">
        <v>22.515000000000001</v>
      </c>
      <c r="P1856" t="str">
        <f t="shared" si="144"/>
        <v>Normal Weight</v>
      </c>
      <c r="S1856">
        <v>4.24</v>
      </c>
      <c r="T1856" t="str">
        <f t="shared" si="141"/>
        <v>normal</v>
      </c>
      <c r="X1856">
        <v>1962</v>
      </c>
      <c r="Y1856" t="s">
        <v>10</v>
      </c>
      <c r="Z1856">
        <v>2</v>
      </c>
      <c r="AA1856" s="11" t="str">
        <f t="shared" si="142"/>
        <v>2 Jul 1962</v>
      </c>
      <c r="AD1856" s="14" t="str">
        <f t="shared" si="140"/>
        <v>2 Jul 1962</v>
      </c>
      <c r="AE1856">
        <f t="shared" ca="1" si="143"/>
        <v>64</v>
      </c>
      <c r="AH1856" s="16">
        <v>20354.5</v>
      </c>
    </row>
    <row r="1857" spans="1:34" ht="15.6" x14ac:dyDescent="0.3">
      <c r="A1857" s="1"/>
      <c r="B1857" s="1" t="s">
        <v>4237</v>
      </c>
      <c r="C1857" s="1" t="s">
        <v>7685</v>
      </c>
      <c r="D1857" t="s">
        <v>4735</v>
      </c>
      <c r="E1857" t="s">
        <v>4832</v>
      </c>
      <c r="H1857">
        <v>1</v>
      </c>
      <c r="K1857" t="s">
        <v>2382</v>
      </c>
      <c r="L1857" t="s">
        <v>2380</v>
      </c>
      <c r="O1857">
        <v>25.9</v>
      </c>
      <c r="P1857" t="str">
        <f t="shared" si="144"/>
        <v>Overweight</v>
      </c>
      <c r="S1857">
        <v>5.45</v>
      </c>
      <c r="T1857" t="str">
        <f t="shared" si="141"/>
        <v>normal</v>
      </c>
      <c r="X1857">
        <v>1985</v>
      </c>
      <c r="Y1857" t="s">
        <v>10</v>
      </c>
      <c r="Z1857">
        <v>12</v>
      </c>
      <c r="AA1857" s="11" t="str">
        <f t="shared" si="142"/>
        <v>12 Jul 1985</v>
      </c>
      <c r="AD1857" s="14" t="str">
        <f t="shared" si="140"/>
        <v>12 Jul 1985</v>
      </c>
      <c r="AE1857">
        <f t="shared" ca="1" si="143"/>
        <v>41</v>
      </c>
      <c r="AH1857" s="16">
        <v>20420.599999999999</v>
      </c>
    </row>
    <row r="1858" spans="1:34" ht="15.6" x14ac:dyDescent="0.3">
      <c r="A1858" s="1"/>
      <c r="B1858" s="1" t="s">
        <v>4238</v>
      </c>
      <c r="C1858" s="1" t="s">
        <v>7388</v>
      </c>
      <c r="D1858" t="s">
        <v>4732</v>
      </c>
      <c r="E1858" t="s">
        <v>7686</v>
      </c>
      <c r="H1858">
        <v>1</v>
      </c>
      <c r="K1858" t="s">
        <v>2382</v>
      </c>
      <c r="L1858" t="s">
        <v>2380</v>
      </c>
      <c r="O1858">
        <v>27.72</v>
      </c>
      <c r="P1858" t="str">
        <f t="shared" si="144"/>
        <v>Overweight</v>
      </c>
      <c r="S1858">
        <v>5.03</v>
      </c>
      <c r="T1858" t="str">
        <f t="shared" si="141"/>
        <v>normal</v>
      </c>
      <c r="X1858">
        <v>1962</v>
      </c>
      <c r="Y1858" t="s">
        <v>37</v>
      </c>
      <c r="Z1858">
        <v>18</v>
      </c>
      <c r="AA1858" s="11" t="str">
        <f t="shared" si="142"/>
        <v>18 Oct 1962</v>
      </c>
      <c r="AD1858" s="14" t="str">
        <f t="shared" ref="AD1858:AD1921" si="145">CONCATENATE(Z1858," ",Y1858," ",X1858)</f>
        <v>18 Oct 1962</v>
      </c>
      <c r="AE1858">
        <f t="shared" ca="1" si="143"/>
        <v>63</v>
      </c>
      <c r="AH1858" s="16">
        <v>20446.849999999999</v>
      </c>
    </row>
    <row r="1859" spans="1:34" ht="15.6" x14ac:dyDescent="0.3">
      <c r="A1859" s="1"/>
      <c r="B1859" s="1" t="s">
        <v>4239</v>
      </c>
      <c r="C1859" s="1" t="s">
        <v>5949</v>
      </c>
      <c r="D1859" t="s">
        <v>4735</v>
      </c>
      <c r="E1859" t="s">
        <v>5748</v>
      </c>
      <c r="H1859">
        <v>1</v>
      </c>
      <c r="K1859" t="s">
        <v>2382</v>
      </c>
      <c r="L1859" t="s">
        <v>2380</v>
      </c>
      <c r="O1859">
        <v>31.5</v>
      </c>
      <c r="P1859" t="str">
        <f t="shared" si="144"/>
        <v>Obesity</v>
      </c>
      <c r="S1859">
        <v>9.6199999999999992</v>
      </c>
      <c r="T1859" t="str">
        <f t="shared" si="141"/>
        <v>diabetes</v>
      </c>
      <c r="X1859">
        <v>1969</v>
      </c>
      <c r="Y1859" t="s">
        <v>37</v>
      </c>
      <c r="Z1859">
        <v>13</v>
      </c>
      <c r="AA1859" s="11" t="str">
        <f t="shared" si="142"/>
        <v>13 Oct 1969</v>
      </c>
      <c r="AD1859" s="14" t="str">
        <f t="shared" si="145"/>
        <v>13 Oct 1969</v>
      </c>
      <c r="AE1859">
        <f t="shared" ca="1" si="143"/>
        <v>57</v>
      </c>
      <c r="AH1859" s="16">
        <v>20463</v>
      </c>
    </row>
    <row r="1860" spans="1:34" ht="15.6" x14ac:dyDescent="0.3">
      <c r="A1860" s="1"/>
      <c r="B1860" s="1" t="s">
        <v>4240</v>
      </c>
      <c r="C1860" s="1" t="s">
        <v>7687</v>
      </c>
      <c r="D1860" t="s">
        <v>4735</v>
      </c>
      <c r="E1860" t="s">
        <v>5492</v>
      </c>
      <c r="H1860">
        <v>1</v>
      </c>
      <c r="K1860" t="s">
        <v>2382</v>
      </c>
      <c r="L1860" t="s">
        <v>2380</v>
      </c>
      <c r="O1860">
        <v>29.7</v>
      </c>
      <c r="P1860" t="str">
        <f t="shared" si="144"/>
        <v>Overweight</v>
      </c>
      <c r="S1860">
        <v>6.77</v>
      </c>
      <c r="T1860" t="str">
        <f t="shared" si="141"/>
        <v>diabetes</v>
      </c>
      <c r="X1860">
        <v>1966</v>
      </c>
      <c r="Y1860" t="s">
        <v>10</v>
      </c>
      <c r="Z1860">
        <v>9</v>
      </c>
      <c r="AA1860" s="11" t="str">
        <f t="shared" si="142"/>
        <v>9 Jul 1966</v>
      </c>
      <c r="AD1860" s="14" t="str">
        <f t="shared" si="145"/>
        <v>9 Jul 1966</v>
      </c>
      <c r="AE1860">
        <f t="shared" ca="1" si="143"/>
        <v>60</v>
      </c>
      <c r="AH1860" s="16">
        <v>20568.32</v>
      </c>
    </row>
    <row r="1861" spans="1:34" ht="15.6" x14ac:dyDescent="0.3">
      <c r="A1861" s="1"/>
      <c r="B1861" s="1" t="s">
        <v>4241</v>
      </c>
      <c r="C1861" s="1" t="s">
        <v>7688</v>
      </c>
      <c r="D1861" t="s">
        <v>4732</v>
      </c>
      <c r="E1861" t="s">
        <v>7689</v>
      </c>
      <c r="H1861">
        <v>1</v>
      </c>
      <c r="K1861" t="s">
        <v>2382</v>
      </c>
      <c r="L1861" t="s">
        <v>2380</v>
      </c>
      <c r="O1861">
        <v>21.26</v>
      </c>
      <c r="P1861" t="str">
        <f t="shared" si="144"/>
        <v>Normal Weight</v>
      </c>
      <c r="S1861">
        <v>5.36</v>
      </c>
      <c r="T1861" t="str">
        <f t="shared" si="141"/>
        <v>normal</v>
      </c>
      <c r="X1861">
        <v>1967</v>
      </c>
      <c r="Y1861" t="s">
        <v>30</v>
      </c>
      <c r="Z1861">
        <v>17</v>
      </c>
      <c r="AA1861" s="11" t="str">
        <f t="shared" si="142"/>
        <v>17 Dec 1967</v>
      </c>
      <c r="AD1861" s="14" t="str">
        <f t="shared" si="145"/>
        <v>17 Dec 1967</v>
      </c>
      <c r="AE1861">
        <f t="shared" ca="1" si="143"/>
        <v>58</v>
      </c>
      <c r="AH1861" s="16">
        <v>20630.28</v>
      </c>
    </row>
    <row r="1862" spans="1:34" ht="15.6" x14ac:dyDescent="0.3">
      <c r="A1862" s="1"/>
      <c r="B1862" s="1" t="s">
        <v>4242</v>
      </c>
      <c r="C1862" s="1" t="s">
        <v>7690</v>
      </c>
      <c r="D1862" t="s">
        <v>4735</v>
      </c>
      <c r="E1862" t="s">
        <v>7691</v>
      </c>
      <c r="H1862">
        <v>0</v>
      </c>
      <c r="K1862" t="s">
        <v>2382</v>
      </c>
      <c r="L1862" t="s">
        <v>2380</v>
      </c>
      <c r="O1862">
        <v>17.09</v>
      </c>
      <c r="P1862" t="str">
        <f t="shared" si="144"/>
        <v>Underweight</v>
      </c>
      <c r="S1862">
        <v>5.69</v>
      </c>
      <c r="T1862" t="str">
        <f t="shared" ref="T1862:T1925" si="146">IF(S1862&lt;5.7,"normal",IF(S1862&lt;6.5,"Prediabetes",IF(S1862&gt;6.5,"diabetes")))</f>
        <v>normal</v>
      </c>
      <c r="X1862">
        <v>1965</v>
      </c>
      <c r="Y1862" t="s">
        <v>35</v>
      </c>
      <c r="Z1862">
        <v>1</v>
      </c>
      <c r="AA1862" s="11" t="str">
        <f t="shared" ref="AA1862:AA1925" si="147">CONCATENATE(Z1862," ",Y1862," ", X1862)</f>
        <v>1 Aug 1965</v>
      </c>
      <c r="AD1862" s="14" t="str">
        <f t="shared" si="145"/>
        <v>1 Aug 1965</v>
      </c>
      <c r="AE1862">
        <f t="shared" ref="AE1862:AE1925" ca="1" si="148">DATEDIF(AD1862,TODAY(),"y")</f>
        <v>61</v>
      </c>
      <c r="AH1862" s="16">
        <v>20709.02</v>
      </c>
    </row>
    <row r="1863" spans="1:34" ht="15.6" x14ac:dyDescent="0.3">
      <c r="A1863" s="1"/>
      <c r="B1863" s="1" t="s">
        <v>4243</v>
      </c>
      <c r="C1863" s="1" t="s">
        <v>6569</v>
      </c>
      <c r="D1863" t="s">
        <v>4732</v>
      </c>
      <c r="E1863" t="s">
        <v>6931</v>
      </c>
      <c r="H1863">
        <v>1</v>
      </c>
      <c r="K1863" t="s">
        <v>2382</v>
      </c>
      <c r="L1863" t="s">
        <v>2380</v>
      </c>
      <c r="O1863">
        <v>24.3</v>
      </c>
      <c r="P1863" t="str">
        <f t="shared" ref="P1863:P1926" si="149">IF(O1863&lt;18.5,"Underweight",IF(O1863&lt;25,"Normal Weight",IF(O1863&lt;30,"Overweight","Obesity")))</f>
        <v>Normal Weight</v>
      </c>
      <c r="S1863">
        <v>4.9000000000000004</v>
      </c>
      <c r="T1863" t="str">
        <f t="shared" si="146"/>
        <v>normal</v>
      </c>
      <c r="X1863">
        <v>1992</v>
      </c>
      <c r="Y1863" t="s">
        <v>20</v>
      </c>
      <c r="Z1863">
        <v>14</v>
      </c>
      <c r="AA1863" s="11" t="str">
        <f t="shared" si="147"/>
        <v>14 Sep 1992</v>
      </c>
      <c r="AD1863" s="14" t="str">
        <f t="shared" si="145"/>
        <v>14 Sep 1992</v>
      </c>
      <c r="AE1863">
        <f t="shared" ca="1" si="148"/>
        <v>34</v>
      </c>
      <c r="AH1863" s="16">
        <v>20745.990000000002</v>
      </c>
    </row>
    <row r="1864" spans="1:34" ht="15.6" x14ac:dyDescent="0.3">
      <c r="A1864" s="1"/>
      <c r="B1864" s="1" t="s">
        <v>4244</v>
      </c>
      <c r="C1864" s="1" t="s">
        <v>6293</v>
      </c>
      <c r="D1864" t="s">
        <v>4732</v>
      </c>
      <c r="E1864" t="s">
        <v>7692</v>
      </c>
      <c r="H1864">
        <v>0</v>
      </c>
      <c r="K1864" t="s">
        <v>2382</v>
      </c>
      <c r="L1864" t="s">
        <v>2380</v>
      </c>
      <c r="O1864">
        <v>29.734999999999999</v>
      </c>
      <c r="P1864" t="str">
        <f t="shared" si="149"/>
        <v>Overweight</v>
      </c>
      <c r="S1864">
        <v>5.78</v>
      </c>
      <c r="T1864" t="str">
        <f t="shared" si="146"/>
        <v>Prediabetes</v>
      </c>
      <c r="X1864">
        <v>1986</v>
      </c>
      <c r="Y1864" t="s">
        <v>35</v>
      </c>
      <c r="Z1864">
        <v>4</v>
      </c>
      <c r="AA1864" s="11" t="str">
        <f t="shared" si="147"/>
        <v>4 Aug 1986</v>
      </c>
      <c r="AD1864" s="14" t="str">
        <f t="shared" si="145"/>
        <v>4 Aug 1986</v>
      </c>
      <c r="AE1864">
        <f t="shared" ca="1" si="148"/>
        <v>40</v>
      </c>
      <c r="AH1864" s="16">
        <v>20773.63</v>
      </c>
    </row>
    <row r="1865" spans="1:34" ht="15.6" x14ac:dyDescent="0.3">
      <c r="A1865" s="1"/>
      <c r="B1865" s="1" t="s">
        <v>4245</v>
      </c>
      <c r="C1865" s="1" t="s">
        <v>7693</v>
      </c>
      <c r="D1865" t="s">
        <v>4732</v>
      </c>
      <c r="E1865" t="s">
        <v>7694</v>
      </c>
      <c r="H1865">
        <v>0</v>
      </c>
      <c r="K1865" t="s">
        <v>2382</v>
      </c>
      <c r="L1865" t="s">
        <v>2380</v>
      </c>
      <c r="O1865">
        <v>29.26</v>
      </c>
      <c r="P1865" t="str">
        <f t="shared" si="149"/>
        <v>Overweight</v>
      </c>
      <c r="S1865">
        <v>4.7</v>
      </c>
      <c r="T1865" t="str">
        <f t="shared" si="146"/>
        <v>normal</v>
      </c>
      <c r="X1865">
        <v>1967</v>
      </c>
      <c r="Y1865" t="s">
        <v>20</v>
      </c>
      <c r="Z1865">
        <v>8</v>
      </c>
      <c r="AA1865" s="11" t="str">
        <f t="shared" si="147"/>
        <v>8 Sep 1967</v>
      </c>
      <c r="AD1865" s="14" t="str">
        <f t="shared" si="145"/>
        <v>8 Sep 1967</v>
      </c>
      <c r="AE1865">
        <f t="shared" ca="1" si="148"/>
        <v>59</v>
      </c>
      <c r="AH1865" s="16">
        <v>20781.490000000002</v>
      </c>
    </row>
    <row r="1866" spans="1:34" ht="15.6" x14ac:dyDescent="0.3">
      <c r="A1866" s="1"/>
      <c r="B1866" s="1" t="s">
        <v>4246</v>
      </c>
      <c r="C1866" s="1" t="s">
        <v>5467</v>
      </c>
      <c r="D1866" t="s">
        <v>4732</v>
      </c>
      <c r="E1866" t="s">
        <v>5683</v>
      </c>
      <c r="H1866">
        <v>0</v>
      </c>
      <c r="K1866" t="s">
        <v>2382</v>
      </c>
      <c r="L1866" t="s">
        <v>2380</v>
      </c>
      <c r="O1866">
        <v>33</v>
      </c>
      <c r="P1866" t="str">
        <f t="shared" si="149"/>
        <v>Obesity</v>
      </c>
      <c r="S1866">
        <v>6.28</v>
      </c>
      <c r="T1866" t="str">
        <f t="shared" si="146"/>
        <v>Prediabetes</v>
      </c>
      <c r="X1866">
        <v>1975</v>
      </c>
      <c r="Y1866" t="s">
        <v>30</v>
      </c>
      <c r="Z1866">
        <v>8</v>
      </c>
      <c r="AA1866" s="11" t="str">
        <f t="shared" si="147"/>
        <v>8 Dec 1975</v>
      </c>
      <c r="AD1866" s="14" t="str">
        <f t="shared" si="145"/>
        <v>8 Dec 1975</v>
      </c>
      <c r="AE1866">
        <f t="shared" ca="1" si="148"/>
        <v>50</v>
      </c>
      <c r="AH1866" s="16">
        <v>20878.78</v>
      </c>
    </row>
    <row r="1867" spans="1:34" ht="15.6" x14ac:dyDescent="0.3">
      <c r="A1867" s="1"/>
      <c r="B1867" s="1" t="s">
        <v>4247</v>
      </c>
      <c r="C1867" s="1" t="s">
        <v>7695</v>
      </c>
      <c r="D1867" t="s">
        <v>4732</v>
      </c>
      <c r="E1867" t="s">
        <v>7696</v>
      </c>
      <c r="H1867">
        <v>0</v>
      </c>
      <c r="K1867" t="s">
        <v>2382</v>
      </c>
      <c r="L1867" t="s">
        <v>2380</v>
      </c>
      <c r="O1867">
        <v>31.065000000000001</v>
      </c>
      <c r="P1867" t="str">
        <f t="shared" si="149"/>
        <v>Obesity</v>
      </c>
      <c r="S1867">
        <v>4.2300000000000004</v>
      </c>
      <c r="T1867" t="str">
        <f t="shared" si="146"/>
        <v>normal</v>
      </c>
      <c r="X1867">
        <v>1964</v>
      </c>
      <c r="Y1867" t="s">
        <v>15</v>
      </c>
      <c r="Z1867">
        <v>19</v>
      </c>
      <c r="AA1867" s="11" t="str">
        <f t="shared" si="147"/>
        <v>19 Nov 1964</v>
      </c>
      <c r="AD1867" s="14" t="str">
        <f t="shared" si="145"/>
        <v>19 Nov 1964</v>
      </c>
      <c r="AE1867">
        <f t="shared" ca="1" si="148"/>
        <v>61</v>
      </c>
      <c r="AH1867" s="16">
        <v>20893.060000000001</v>
      </c>
    </row>
    <row r="1868" spans="1:34" ht="15.6" x14ac:dyDescent="0.3">
      <c r="A1868" s="1"/>
      <c r="B1868" s="1" t="s">
        <v>4248</v>
      </c>
      <c r="C1868" s="1" t="s">
        <v>7697</v>
      </c>
      <c r="D1868" t="s">
        <v>4732</v>
      </c>
      <c r="E1868" t="s">
        <v>4843</v>
      </c>
      <c r="H1868">
        <v>0</v>
      </c>
      <c r="K1868" t="s">
        <v>2382</v>
      </c>
      <c r="L1868" t="s">
        <v>2380</v>
      </c>
      <c r="O1868">
        <v>26.51</v>
      </c>
      <c r="P1868" t="str">
        <f t="shared" si="149"/>
        <v>Overweight</v>
      </c>
      <c r="S1868">
        <v>6.17</v>
      </c>
      <c r="T1868" t="str">
        <f t="shared" si="146"/>
        <v>Prediabetes</v>
      </c>
      <c r="X1868">
        <v>1987</v>
      </c>
      <c r="Y1868" t="s">
        <v>15</v>
      </c>
      <c r="Z1868">
        <v>27</v>
      </c>
      <c r="AA1868" s="11" t="str">
        <f t="shared" si="147"/>
        <v>27 Nov 1987</v>
      </c>
      <c r="AD1868" s="14" t="str">
        <f t="shared" si="145"/>
        <v>27 Nov 1987</v>
      </c>
      <c r="AE1868">
        <f t="shared" ca="1" si="148"/>
        <v>38</v>
      </c>
      <c r="AH1868" s="16">
        <v>20984.09</v>
      </c>
    </row>
    <row r="1869" spans="1:34" ht="15.6" x14ac:dyDescent="0.3">
      <c r="A1869" s="1"/>
      <c r="B1869" s="1" t="s">
        <v>4249</v>
      </c>
      <c r="C1869" s="1" t="s">
        <v>5554</v>
      </c>
      <c r="D1869" t="s">
        <v>4732</v>
      </c>
      <c r="E1869" t="s">
        <v>7698</v>
      </c>
      <c r="H1869">
        <v>0</v>
      </c>
      <c r="K1869" t="s">
        <v>2382</v>
      </c>
      <c r="L1869" t="s">
        <v>2380</v>
      </c>
      <c r="O1869">
        <v>28.88</v>
      </c>
      <c r="P1869" t="str">
        <f t="shared" si="149"/>
        <v>Overweight</v>
      </c>
      <c r="S1869">
        <v>4.96</v>
      </c>
      <c r="T1869" t="str">
        <f t="shared" si="146"/>
        <v>normal</v>
      </c>
      <c r="X1869">
        <v>1983</v>
      </c>
      <c r="Y1869" t="s">
        <v>10</v>
      </c>
      <c r="Z1869">
        <v>2</v>
      </c>
      <c r="AA1869" s="11" t="str">
        <f t="shared" si="147"/>
        <v>2 Jul 1983</v>
      </c>
      <c r="AD1869" s="14" t="str">
        <f t="shared" si="145"/>
        <v>2 Jul 1983</v>
      </c>
      <c r="AE1869">
        <f t="shared" ca="1" si="148"/>
        <v>43</v>
      </c>
      <c r="AH1869" s="16">
        <v>21082.16</v>
      </c>
    </row>
    <row r="1870" spans="1:34" ht="15.6" x14ac:dyDescent="0.3">
      <c r="A1870" s="1"/>
      <c r="B1870" s="1" t="s">
        <v>4250</v>
      </c>
      <c r="C1870" s="1" t="s">
        <v>7699</v>
      </c>
      <c r="D1870" t="s">
        <v>4735</v>
      </c>
      <c r="E1870" t="s">
        <v>7700</v>
      </c>
      <c r="H1870">
        <v>1</v>
      </c>
      <c r="K1870" t="s">
        <v>2382</v>
      </c>
      <c r="L1870" t="s">
        <v>2380</v>
      </c>
      <c r="O1870">
        <v>35.814999999999998</v>
      </c>
      <c r="P1870" t="str">
        <f t="shared" si="149"/>
        <v>Obesity</v>
      </c>
      <c r="S1870">
        <v>5.1100000000000003</v>
      </c>
      <c r="T1870" t="str">
        <f t="shared" si="146"/>
        <v>normal</v>
      </c>
      <c r="X1870">
        <v>1977</v>
      </c>
      <c r="Y1870" t="s">
        <v>15</v>
      </c>
      <c r="Z1870">
        <v>23</v>
      </c>
      <c r="AA1870" s="11" t="str">
        <f t="shared" si="147"/>
        <v>23 Nov 1977</v>
      </c>
      <c r="AD1870" s="14" t="str">
        <f t="shared" si="145"/>
        <v>23 Nov 1977</v>
      </c>
      <c r="AE1870">
        <f t="shared" ca="1" si="148"/>
        <v>48</v>
      </c>
      <c r="AH1870" s="16">
        <v>21098.55</v>
      </c>
    </row>
    <row r="1871" spans="1:34" ht="15.6" x14ac:dyDescent="0.3">
      <c r="A1871" s="1"/>
      <c r="B1871" s="1" t="s">
        <v>4251</v>
      </c>
      <c r="C1871" s="1" t="s">
        <v>6155</v>
      </c>
      <c r="D1871" t="s">
        <v>4732</v>
      </c>
      <c r="E1871" t="s">
        <v>6084</v>
      </c>
      <c r="H1871">
        <v>1</v>
      </c>
      <c r="K1871" t="s">
        <v>2382</v>
      </c>
      <c r="L1871" t="s">
        <v>2380</v>
      </c>
      <c r="O1871">
        <v>21.28</v>
      </c>
      <c r="P1871" t="str">
        <f t="shared" si="149"/>
        <v>Normal Weight</v>
      </c>
      <c r="S1871">
        <v>4.05</v>
      </c>
      <c r="T1871" t="str">
        <f t="shared" si="146"/>
        <v>normal</v>
      </c>
      <c r="X1871">
        <v>1969</v>
      </c>
      <c r="Y1871" t="s">
        <v>35</v>
      </c>
      <c r="Z1871">
        <v>26</v>
      </c>
      <c r="AA1871" s="11" t="str">
        <f t="shared" si="147"/>
        <v>26 Aug 1969</v>
      </c>
      <c r="AD1871" s="14" t="str">
        <f t="shared" si="145"/>
        <v>26 Aug 1969</v>
      </c>
      <c r="AE1871">
        <f t="shared" ca="1" si="148"/>
        <v>57</v>
      </c>
      <c r="AH1871" s="16">
        <v>21195.82</v>
      </c>
    </row>
    <row r="1872" spans="1:34" ht="15.6" x14ac:dyDescent="0.3">
      <c r="A1872" s="1"/>
      <c r="B1872" s="1" t="s">
        <v>4252</v>
      </c>
      <c r="C1872" s="1" t="s">
        <v>5990</v>
      </c>
      <c r="D1872" t="s">
        <v>4735</v>
      </c>
      <c r="E1872" t="s">
        <v>7701</v>
      </c>
      <c r="H1872">
        <v>1</v>
      </c>
      <c r="K1872" t="s">
        <v>2382</v>
      </c>
      <c r="L1872" t="s">
        <v>2380</v>
      </c>
      <c r="O1872">
        <v>33.81</v>
      </c>
      <c r="P1872" t="str">
        <f t="shared" si="149"/>
        <v>Obesity</v>
      </c>
      <c r="S1872">
        <v>6.49</v>
      </c>
      <c r="T1872" t="str">
        <f t="shared" si="146"/>
        <v>Prediabetes</v>
      </c>
      <c r="X1872">
        <v>1974</v>
      </c>
      <c r="Y1872" t="s">
        <v>37</v>
      </c>
      <c r="Z1872">
        <v>14</v>
      </c>
      <c r="AA1872" s="11" t="str">
        <f t="shared" si="147"/>
        <v>14 Oct 1974</v>
      </c>
      <c r="AD1872" s="14" t="str">
        <f t="shared" si="145"/>
        <v>14 Oct 1974</v>
      </c>
      <c r="AE1872">
        <f t="shared" ca="1" si="148"/>
        <v>52</v>
      </c>
      <c r="AH1872" s="16">
        <v>21223.68</v>
      </c>
    </row>
    <row r="1873" spans="1:34" ht="15.6" x14ac:dyDescent="0.3">
      <c r="A1873" s="1"/>
      <c r="B1873" s="1" t="s">
        <v>4253</v>
      </c>
      <c r="C1873" s="1" t="s">
        <v>7702</v>
      </c>
      <c r="D1873" t="s">
        <v>4735</v>
      </c>
      <c r="E1873" t="s">
        <v>5429</v>
      </c>
      <c r="H1873">
        <v>1</v>
      </c>
      <c r="K1873" t="s">
        <v>2382</v>
      </c>
      <c r="L1873" t="s">
        <v>2380</v>
      </c>
      <c r="O1873">
        <v>44.22</v>
      </c>
      <c r="P1873" t="str">
        <f t="shared" si="149"/>
        <v>Obesity</v>
      </c>
      <c r="S1873">
        <v>4.1900000000000004</v>
      </c>
      <c r="T1873" t="str">
        <f t="shared" si="146"/>
        <v>normal</v>
      </c>
      <c r="X1873">
        <v>1974</v>
      </c>
      <c r="Y1873" t="s">
        <v>20</v>
      </c>
      <c r="Z1873">
        <v>3</v>
      </c>
      <c r="AA1873" s="11" t="str">
        <f t="shared" si="147"/>
        <v>3 Sep 1974</v>
      </c>
      <c r="AD1873" s="14" t="str">
        <f t="shared" si="145"/>
        <v>3 Sep 1974</v>
      </c>
      <c r="AE1873">
        <f t="shared" ca="1" si="148"/>
        <v>52</v>
      </c>
      <c r="AH1873" s="16">
        <v>21232.18</v>
      </c>
    </row>
    <row r="1874" spans="1:34" ht="15.6" x14ac:dyDescent="0.3">
      <c r="A1874" s="1"/>
      <c r="B1874" s="1" t="s">
        <v>4254</v>
      </c>
      <c r="C1874" s="1" t="s">
        <v>5131</v>
      </c>
      <c r="D1874" t="s">
        <v>4735</v>
      </c>
      <c r="E1874" t="s">
        <v>4984</v>
      </c>
      <c r="H1874">
        <v>1</v>
      </c>
      <c r="K1874" t="s">
        <v>2382</v>
      </c>
      <c r="L1874" t="s">
        <v>2380</v>
      </c>
      <c r="O1874">
        <v>15.46</v>
      </c>
      <c r="P1874" t="str">
        <f t="shared" si="149"/>
        <v>Underweight</v>
      </c>
      <c r="S1874">
        <v>4.99</v>
      </c>
      <c r="T1874" t="str">
        <f t="shared" si="146"/>
        <v>normal</v>
      </c>
      <c r="X1874">
        <v>1980</v>
      </c>
      <c r="Y1874" t="s">
        <v>30</v>
      </c>
      <c r="Z1874">
        <v>10</v>
      </c>
      <c r="AA1874" s="11" t="str">
        <f t="shared" si="147"/>
        <v>10 Dec 1980</v>
      </c>
      <c r="AD1874" s="14" t="str">
        <f t="shared" si="145"/>
        <v>10 Dec 1980</v>
      </c>
      <c r="AE1874">
        <f t="shared" ca="1" si="148"/>
        <v>45</v>
      </c>
      <c r="AH1874" s="16">
        <v>21259.38</v>
      </c>
    </row>
    <row r="1875" spans="1:34" ht="15.6" x14ac:dyDescent="0.3">
      <c r="A1875" s="1"/>
      <c r="B1875" s="1" t="s">
        <v>4255</v>
      </c>
      <c r="C1875" s="1" t="s">
        <v>7703</v>
      </c>
      <c r="D1875" t="s">
        <v>4735</v>
      </c>
      <c r="E1875" t="s">
        <v>7704</v>
      </c>
      <c r="H1875">
        <v>1</v>
      </c>
      <c r="K1875" t="s">
        <v>2382</v>
      </c>
      <c r="L1875" t="s">
        <v>2380</v>
      </c>
      <c r="O1875">
        <v>30.3</v>
      </c>
      <c r="P1875" t="str">
        <f t="shared" si="149"/>
        <v>Obesity</v>
      </c>
      <c r="S1875">
        <v>4.7699999999999996</v>
      </c>
      <c r="T1875" t="str">
        <f t="shared" si="146"/>
        <v>normal</v>
      </c>
      <c r="X1875">
        <v>2004</v>
      </c>
      <c r="Y1875" t="s">
        <v>35</v>
      </c>
      <c r="Z1875">
        <v>4</v>
      </c>
      <c r="AA1875" s="11" t="str">
        <f t="shared" si="147"/>
        <v>4 Aug 2004</v>
      </c>
      <c r="AD1875" s="14" t="str">
        <f t="shared" si="145"/>
        <v>4 Aug 2004</v>
      </c>
      <c r="AE1875">
        <f t="shared" ca="1" si="148"/>
        <v>22</v>
      </c>
      <c r="AH1875" s="16">
        <v>21344.85</v>
      </c>
    </row>
    <row r="1876" spans="1:34" ht="15.6" x14ac:dyDescent="0.3">
      <c r="A1876" s="1"/>
      <c r="B1876" s="1" t="s">
        <v>4256</v>
      </c>
      <c r="C1876" s="1" t="s">
        <v>7705</v>
      </c>
      <c r="D1876" t="s">
        <v>4735</v>
      </c>
      <c r="E1876" t="s">
        <v>7706</v>
      </c>
      <c r="H1876">
        <v>0</v>
      </c>
      <c r="K1876" t="s">
        <v>2382</v>
      </c>
      <c r="L1876" t="s">
        <v>2380</v>
      </c>
      <c r="O1876">
        <v>16.670000000000002</v>
      </c>
      <c r="P1876" t="str">
        <f t="shared" si="149"/>
        <v>Underweight</v>
      </c>
      <c r="S1876">
        <v>5.46</v>
      </c>
      <c r="T1876" t="str">
        <f t="shared" si="146"/>
        <v>normal</v>
      </c>
      <c r="X1876">
        <v>1980</v>
      </c>
      <c r="Y1876" t="s">
        <v>20</v>
      </c>
      <c r="Z1876">
        <v>4</v>
      </c>
      <c r="AA1876" s="11" t="str">
        <f t="shared" si="147"/>
        <v>4 Sep 1980</v>
      </c>
      <c r="AD1876" s="14" t="str">
        <f t="shared" si="145"/>
        <v>4 Sep 1980</v>
      </c>
      <c r="AE1876">
        <f t="shared" ca="1" si="148"/>
        <v>46</v>
      </c>
      <c r="AH1876" s="16">
        <v>21348.71</v>
      </c>
    </row>
    <row r="1877" spans="1:34" ht="15.6" x14ac:dyDescent="0.3">
      <c r="A1877" s="1"/>
      <c r="B1877" s="1" t="s">
        <v>4257</v>
      </c>
      <c r="C1877" s="1" t="s">
        <v>7707</v>
      </c>
      <c r="D1877" t="s">
        <v>4735</v>
      </c>
      <c r="E1877" t="s">
        <v>7708</v>
      </c>
      <c r="H1877">
        <v>0</v>
      </c>
      <c r="K1877" t="s">
        <v>2382</v>
      </c>
      <c r="L1877" t="s">
        <v>2380</v>
      </c>
      <c r="O1877">
        <v>28.594999999999999</v>
      </c>
      <c r="P1877" t="str">
        <f t="shared" si="149"/>
        <v>Overweight</v>
      </c>
      <c r="S1877">
        <v>5.43</v>
      </c>
      <c r="T1877" t="str">
        <f t="shared" si="146"/>
        <v>normal</v>
      </c>
      <c r="X1877">
        <v>1990</v>
      </c>
      <c r="Y1877" t="s">
        <v>15</v>
      </c>
      <c r="Z1877">
        <v>21</v>
      </c>
      <c r="AA1877" s="11" t="str">
        <f t="shared" si="147"/>
        <v>21 Nov 1990</v>
      </c>
      <c r="AD1877" s="14" t="str">
        <f t="shared" si="145"/>
        <v>21 Nov 1990</v>
      </c>
      <c r="AE1877">
        <f t="shared" ca="1" si="148"/>
        <v>35</v>
      </c>
      <c r="AH1877" s="16">
        <v>21472.48</v>
      </c>
    </row>
    <row r="1878" spans="1:34" ht="15.6" x14ac:dyDescent="0.3">
      <c r="A1878" s="1"/>
      <c r="B1878" s="1" t="s">
        <v>4258</v>
      </c>
      <c r="C1878" s="1" t="s">
        <v>7709</v>
      </c>
      <c r="D1878" t="s">
        <v>4735</v>
      </c>
      <c r="E1878" t="s">
        <v>7710</v>
      </c>
      <c r="H1878">
        <v>0</v>
      </c>
      <c r="K1878" t="s">
        <v>2382</v>
      </c>
      <c r="L1878" t="s">
        <v>2380</v>
      </c>
      <c r="O1878">
        <v>25.934999999999999</v>
      </c>
      <c r="P1878" t="str">
        <f t="shared" si="149"/>
        <v>Overweight</v>
      </c>
      <c r="S1878">
        <v>4.29</v>
      </c>
      <c r="T1878" t="str">
        <f t="shared" si="146"/>
        <v>normal</v>
      </c>
      <c r="X1878">
        <v>1999</v>
      </c>
      <c r="Y1878" t="s">
        <v>18</v>
      </c>
      <c r="Z1878">
        <v>12</v>
      </c>
      <c r="AA1878" s="11" t="str">
        <f t="shared" si="147"/>
        <v>12 Jun 1999</v>
      </c>
      <c r="AD1878" s="14" t="str">
        <f t="shared" si="145"/>
        <v>12 Jun 1999</v>
      </c>
      <c r="AE1878">
        <f t="shared" ca="1" si="148"/>
        <v>27</v>
      </c>
      <c r="AH1878" s="16">
        <v>21595.38</v>
      </c>
    </row>
    <row r="1879" spans="1:34" ht="15.6" x14ac:dyDescent="0.3">
      <c r="A1879" s="1"/>
      <c r="B1879" s="1" t="s">
        <v>4259</v>
      </c>
      <c r="C1879" s="1" t="s">
        <v>7711</v>
      </c>
      <c r="D1879" t="s">
        <v>4735</v>
      </c>
      <c r="E1879" t="s">
        <v>7712</v>
      </c>
      <c r="H1879">
        <v>1</v>
      </c>
      <c r="K1879" t="s">
        <v>2382</v>
      </c>
      <c r="L1879" t="s">
        <v>2380</v>
      </c>
      <c r="O1879">
        <v>27.645</v>
      </c>
      <c r="P1879" t="str">
        <f t="shared" si="149"/>
        <v>Overweight</v>
      </c>
      <c r="S1879">
        <v>5.25</v>
      </c>
      <c r="T1879" t="str">
        <f t="shared" si="146"/>
        <v>normal</v>
      </c>
      <c r="X1879">
        <v>1983</v>
      </c>
      <c r="Y1879" t="s">
        <v>30</v>
      </c>
      <c r="Z1879">
        <v>25</v>
      </c>
      <c r="AA1879" s="11" t="str">
        <f t="shared" si="147"/>
        <v>25 Dec 1983</v>
      </c>
      <c r="AD1879" s="14" t="str">
        <f t="shared" si="145"/>
        <v>25 Dec 1983</v>
      </c>
      <c r="AE1879">
        <f t="shared" ca="1" si="148"/>
        <v>42</v>
      </c>
      <c r="AH1879" s="16">
        <v>21659.93</v>
      </c>
    </row>
    <row r="1880" spans="1:34" ht="15.6" x14ac:dyDescent="0.3">
      <c r="A1880" s="1"/>
      <c r="B1880" s="1" t="s">
        <v>4260</v>
      </c>
      <c r="C1880" s="1" t="s">
        <v>6627</v>
      </c>
      <c r="D1880" t="s">
        <v>4732</v>
      </c>
      <c r="E1880" t="s">
        <v>7713</v>
      </c>
      <c r="H1880">
        <v>1</v>
      </c>
      <c r="K1880" t="s">
        <v>2382</v>
      </c>
      <c r="L1880" t="s">
        <v>2380</v>
      </c>
      <c r="O1880">
        <v>30.1</v>
      </c>
      <c r="P1880" t="str">
        <f t="shared" si="149"/>
        <v>Obesity</v>
      </c>
      <c r="S1880">
        <v>4.04</v>
      </c>
      <c r="T1880" t="str">
        <f t="shared" si="146"/>
        <v>normal</v>
      </c>
      <c r="X1880">
        <v>1962</v>
      </c>
      <c r="Y1880" t="s">
        <v>15</v>
      </c>
      <c r="Z1880">
        <v>16</v>
      </c>
      <c r="AA1880" s="11" t="str">
        <f t="shared" si="147"/>
        <v>16 Nov 1962</v>
      </c>
      <c r="AD1880" s="14" t="str">
        <f t="shared" si="145"/>
        <v>16 Nov 1962</v>
      </c>
      <c r="AE1880">
        <f t="shared" ca="1" si="148"/>
        <v>63</v>
      </c>
      <c r="AH1880" s="16">
        <v>21661.16</v>
      </c>
    </row>
    <row r="1881" spans="1:34" ht="15.6" x14ac:dyDescent="0.3">
      <c r="A1881" s="1"/>
      <c r="B1881" s="1" t="s">
        <v>4261</v>
      </c>
      <c r="C1881" s="1" t="s">
        <v>7714</v>
      </c>
      <c r="D1881" t="s">
        <v>4732</v>
      </c>
      <c r="E1881" t="s">
        <v>5950</v>
      </c>
      <c r="H1881">
        <v>1</v>
      </c>
      <c r="K1881" t="s">
        <v>2382</v>
      </c>
      <c r="L1881" t="s">
        <v>2380</v>
      </c>
      <c r="O1881">
        <v>26.79</v>
      </c>
      <c r="P1881" t="str">
        <f t="shared" si="149"/>
        <v>Overweight</v>
      </c>
      <c r="S1881">
        <v>5</v>
      </c>
      <c r="T1881" t="str">
        <f t="shared" si="146"/>
        <v>normal</v>
      </c>
      <c r="X1881">
        <v>1976</v>
      </c>
      <c r="Y1881" t="s">
        <v>10</v>
      </c>
      <c r="Z1881">
        <v>18</v>
      </c>
      <c r="AA1881" s="11" t="str">
        <f t="shared" si="147"/>
        <v>18 Jul 1976</v>
      </c>
      <c r="AD1881" s="14" t="str">
        <f t="shared" si="145"/>
        <v>18 Jul 1976</v>
      </c>
      <c r="AE1881">
        <f t="shared" ca="1" si="148"/>
        <v>50</v>
      </c>
      <c r="AH1881" s="16">
        <v>21677.279999999999</v>
      </c>
    </row>
    <row r="1882" spans="1:34" ht="15.6" x14ac:dyDescent="0.3">
      <c r="A1882" s="1"/>
      <c r="B1882" s="1" t="s">
        <v>4262</v>
      </c>
      <c r="C1882" s="1" t="s">
        <v>7715</v>
      </c>
      <c r="D1882" t="s">
        <v>5613</v>
      </c>
      <c r="E1882" t="s">
        <v>7716</v>
      </c>
      <c r="H1882">
        <v>1</v>
      </c>
      <c r="K1882" t="s">
        <v>2382</v>
      </c>
      <c r="L1882" t="s">
        <v>2380</v>
      </c>
      <c r="O1882">
        <v>27.1</v>
      </c>
      <c r="P1882" t="str">
        <f t="shared" si="149"/>
        <v>Overweight</v>
      </c>
      <c r="S1882">
        <v>4.01</v>
      </c>
      <c r="T1882" t="str">
        <f t="shared" si="146"/>
        <v>normal</v>
      </c>
      <c r="X1882">
        <v>1979</v>
      </c>
      <c r="Y1882" t="s">
        <v>20</v>
      </c>
      <c r="Z1882">
        <v>20</v>
      </c>
      <c r="AA1882" s="11" t="str">
        <f t="shared" si="147"/>
        <v>20 Sep 1979</v>
      </c>
      <c r="AD1882" s="14" t="str">
        <f t="shared" si="145"/>
        <v>20 Sep 1979</v>
      </c>
      <c r="AE1882">
        <f t="shared" ca="1" si="148"/>
        <v>47</v>
      </c>
      <c r="AH1882" s="16">
        <v>21771.34</v>
      </c>
    </row>
    <row r="1883" spans="1:34" ht="15.6" x14ac:dyDescent="0.3">
      <c r="A1883" s="1"/>
      <c r="B1883" s="1" t="s">
        <v>4263</v>
      </c>
      <c r="C1883" s="1" t="s">
        <v>7717</v>
      </c>
      <c r="D1883" t="s">
        <v>4732</v>
      </c>
      <c r="E1883" t="s">
        <v>7718</v>
      </c>
      <c r="H1883">
        <v>0</v>
      </c>
      <c r="K1883" t="s">
        <v>2382</v>
      </c>
      <c r="L1883" t="s">
        <v>2380</v>
      </c>
      <c r="O1883">
        <v>24.31</v>
      </c>
      <c r="P1883" t="str">
        <f t="shared" si="149"/>
        <v>Normal Weight</v>
      </c>
      <c r="S1883">
        <v>5.4</v>
      </c>
      <c r="T1883" t="str">
        <f t="shared" si="146"/>
        <v>normal</v>
      </c>
      <c r="X1883">
        <v>1979</v>
      </c>
      <c r="Y1883" t="s">
        <v>20</v>
      </c>
      <c r="Z1883">
        <v>28</v>
      </c>
      <c r="AA1883" s="11" t="str">
        <f t="shared" si="147"/>
        <v>28 Sep 1979</v>
      </c>
      <c r="AD1883" s="14" t="str">
        <f t="shared" si="145"/>
        <v>28 Sep 1979</v>
      </c>
      <c r="AE1883">
        <f t="shared" ca="1" si="148"/>
        <v>47</v>
      </c>
      <c r="AH1883" s="16">
        <v>21774.32</v>
      </c>
    </row>
    <row r="1884" spans="1:34" ht="15.6" x14ac:dyDescent="0.3">
      <c r="A1884" s="1"/>
      <c r="B1884" s="1" t="s">
        <v>4264</v>
      </c>
      <c r="C1884" s="1" t="s">
        <v>7719</v>
      </c>
      <c r="D1884" t="s">
        <v>4732</v>
      </c>
      <c r="E1884" t="s">
        <v>7720</v>
      </c>
      <c r="H1884">
        <v>1</v>
      </c>
      <c r="K1884" t="s">
        <v>2382</v>
      </c>
      <c r="L1884" t="s">
        <v>2380</v>
      </c>
      <c r="O1884">
        <v>15.53</v>
      </c>
      <c r="P1884" t="str">
        <f t="shared" si="149"/>
        <v>Underweight</v>
      </c>
      <c r="S1884">
        <v>5.81</v>
      </c>
      <c r="T1884" t="str">
        <f t="shared" si="146"/>
        <v>Prediabetes</v>
      </c>
      <c r="X1884">
        <v>1963</v>
      </c>
      <c r="Y1884" t="s">
        <v>35</v>
      </c>
      <c r="Z1884">
        <v>27</v>
      </c>
      <c r="AA1884" s="11" t="str">
        <f t="shared" si="147"/>
        <v>27 Aug 1963</v>
      </c>
      <c r="AD1884" s="14" t="str">
        <f t="shared" si="145"/>
        <v>27 Aug 1963</v>
      </c>
      <c r="AE1884">
        <f t="shared" ca="1" si="148"/>
        <v>63</v>
      </c>
      <c r="AH1884" s="16">
        <v>21797</v>
      </c>
    </row>
    <row r="1885" spans="1:34" ht="15.6" x14ac:dyDescent="0.3">
      <c r="A1885" s="1"/>
      <c r="B1885" s="1" t="s">
        <v>4265</v>
      </c>
      <c r="C1885" s="1" t="s">
        <v>5747</v>
      </c>
      <c r="D1885" t="s">
        <v>4735</v>
      </c>
      <c r="E1885" t="s">
        <v>7721</v>
      </c>
      <c r="H1885">
        <v>1</v>
      </c>
      <c r="K1885" t="s">
        <v>2382</v>
      </c>
      <c r="L1885" t="s">
        <v>2380</v>
      </c>
      <c r="O1885">
        <v>30.7</v>
      </c>
      <c r="P1885" t="str">
        <f t="shared" si="149"/>
        <v>Obesity</v>
      </c>
      <c r="S1885">
        <v>5.82</v>
      </c>
      <c r="T1885" t="str">
        <f t="shared" si="146"/>
        <v>Prediabetes</v>
      </c>
      <c r="X1885">
        <v>1979</v>
      </c>
      <c r="Y1885" t="s">
        <v>35</v>
      </c>
      <c r="Z1885">
        <v>17</v>
      </c>
      <c r="AA1885" s="11" t="str">
        <f t="shared" si="147"/>
        <v>17 Aug 1979</v>
      </c>
      <c r="AD1885" s="14" t="str">
        <f t="shared" si="145"/>
        <v>17 Aug 1979</v>
      </c>
      <c r="AE1885">
        <f t="shared" ca="1" si="148"/>
        <v>47</v>
      </c>
      <c r="AH1885" s="16">
        <v>21880.82</v>
      </c>
    </row>
    <row r="1886" spans="1:34" ht="15.6" x14ac:dyDescent="0.3">
      <c r="A1886" s="1"/>
      <c r="B1886" s="1" t="s">
        <v>4266</v>
      </c>
      <c r="C1886" s="1" t="s">
        <v>7722</v>
      </c>
      <c r="D1886" t="s">
        <v>4732</v>
      </c>
      <c r="E1886" t="s">
        <v>7713</v>
      </c>
      <c r="H1886">
        <v>1</v>
      </c>
      <c r="K1886" t="s">
        <v>2382</v>
      </c>
      <c r="L1886" t="s">
        <v>2380</v>
      </c>
      <c r="O1886">
        <v>33.33</v>
      </c>
      <c r="P1886" t="str">
        <f t="shared" si="149"/>
        <v>Obesity</v>
      </c>
      <c r="S1886">
        <v>4.82</v>
      </c>
      <c r="T1886" t="str">
        <f t="shared" si="146"/>
        <v>normal</v>
      </c>
      <c r="X1886">
        <v>2003</v>
      </c>
      <c r="Y1886" t="s">
        <v>20</v>
      </c>
      <c r="Z1886">
        <v>28</v>
      </c>
      <c r="AA1886" s="11" t="str">
        <f t="shared" si="147"/>
        <v>28 Sep 2003</v>
      </c>
      <c r="AD1886" s="14" t="str">
        <f t="shared" si="145"/>
        <v>28 Sep 2003</v>
      </c>
      <c r="AE1886">
        <f t="shared" ca="1" si="148"/>
        <v>23</v>
      </c>
      <c r="AH1886" s="16">
        <v>21882.400000000001</v>
      </c>
    </row>
    <row r="1887" spans="1:34" ht="15.6" x14ac:dyDescent="0.3">
      <c r="A1887" s="1"/>
      <c r="B1887" s="1" t="s">
        <v>4267</v>
      </c>
      <c r="C1887" s="1" t="s">
        <v>7723</v>
      </c>
      <c r="D1887" t="s">
        <v>4732</v>
      </c>
      <c r="E1887" t="s">
        <v>7724</v>
      </c>
      <c r="H1887">
        <v>1</v>
      </c>
      <c r="K1887" t="s">
        <v>2382</v>
      </c>
      <c r="L1887" t="s">
        <v>2380</v>
      </c>
      <c r="O1887">
        <v>32.4</v>
      </c>
      <c r="P1887" t="str">
        <f t="shared" si="149"/>
        <v>Obesity</v>
      </c>
      <c r="S1887">
        <v>5.08</v>
      </c>
      <c r="T1887" t="str">
        <f t="shared" si="146"/>
        <v>normal</v>
      </c>
      <c r="X1887">
        <v>1975</v>
      </c>
      <c r="Y1887" t="s">
        <v>30</v>
      </c>
      <c r="Z1887">
        <v>19</v>
      </c>
      <c r="AA1887" s="11" t="str">
        <f t="shared" si="147"/>
        <v>19 Dec 1975</v>
      </c>
      <c r="AD1887" s="14" t="str">
        <f t="shared" si="145"/>
        <v>19 Dec 1975</v>
      </c>
      <c r="AE1887">
        <f t="shared" ca="1" si="148"/>
        <v>50</v>
      </c>
      <c r="AH1887" s="16">
        <v>21978.68</v>
      </c>
    </row>
    <row r="1888" spans="1:34" ht="15.6" x14ac:dyDescent="0.3">
      <c r="A1888" s="1"/>
      <c r="B1888" s="1" t="s">
        <v>4268</v>
      </c>
      <c r="C1888" s="1" t="s">
        <v>7725</v>
      </c>
      <c r="D1888" t="s">
        <v>4732</v>
      </c>
      <c r="E1888" t="s">
        <v>7726</v>
      </c>
      <c r="H1888">
        <v>1</v>
      </c>
      <c r="K1888" t="s">
        <v>2382</v>
      </c>
      <c r="L1888" t="s">
        <v>2380</v>
      </c>
      <c r="O1888">
        <v>27.93</v>
      </c>
      <c r="P1888" t="str">
        <f t="shared" si="149"/>
        <v>Overweight</v>
      </c>
      <c r="S1888">
        <v>5.59</v>
      </c>
      <c r="T1888" t="str">
        <f t="shared" si="146"/>
        <v>normal</v>
      </c>
      <c r="X1888">
        <v>1989</v>
      </c>
      <c r="Y1888" t="s">
        <v>37</v>
      </c>
      <c r="Z1888">
        <v>14</v>
      </c>
      <c r="AA1888" s="11" t="str">
        <f t="shared" si="147"/>
        <v>14 Oct 1989</v>
      </c>
      <c r="AD1888" s="14" t="str">
        <f t="shared" si="145"/>
        <v>14 Oct 1989</v>
      </c>
      <c r="AE1888">
        <f t="shared" ca="1" si="148"/>
        <v>37</v>
      </c>
      <c r="AH1888" s="16">
        <v>21984.47</v>
      </c>
    </row>
    <row r="1889" spans="1:34" ht="15.6" x14ac:dyDescent="0.3">
      <c r="A1889" s="1"/>
      <c r="B1889" s="1" t="s">
        <v>4269</v>
      </c>
      <c r="C1889" s="1" t="s">
        <v>7727</v>
      </c>
      <c r="D1889" t="s">
        <v>4732</v>
      </c>
      <c r="E1889" t="s">
        <v>7728</v>
      </c>
      <c r="H1889">
        <v>0</v>
      </c>
      <c r="K1889" t="s">
        <v>2382</v>
      </c>
      <c r="L1889" t="s">
        <v>2380</v>
      </c>
      <c r="O1889">
        <v>21.754999999999999</v>
      </c>
      <c r="P1889" t="str">
        <f t="shared" si="149"/>
        <v>Normal Weight</v>
      </c>
      <c r="S1889">
        <v>5.12</v>
      </c>
      <c r="T1889" t="str">
        <f t="shared" si="146"/>
        <v>normal</v>
      </c>
      <c r="X1889">
        <v>2001</v>
      </c>
      <c r="Y1889" t="s">
        <v>35</v>
      </c>
      <c r="Z1889">
        <v>28</v>
      </c>
      <c r="AA1889" s="11" t="str">
        <f t="shared" si="147"/>
        <v>28 Aug 2001</v>
      </c>
      <c r="AD1889" s="14" t="str">
        <f t="shared" si="145"/>
        <v>28 Aug 2001</v>
      </c>
      <c r="AE1889">
        <f t="shared" ca="1" si="148"/>
        <v>25</v>
      </c>
      <c r="AH1889" s="16">
        <v>22097.62</v>
      </c>
    </row>
    <row r="1890" spans="1:34" ht="15.6" x14ac:dyDescent="0.3">
      <c r="A1890" s="1"/>
      <c r="B1890" s="1" t="s">
        <v>4270</v>
      </c>
      <c r="C1890" s="1" t="s">
        <v>7729</v>
      </c>
      <c r="D1890" t="s">
        <v>4732</v>
      </c>
      <c r="E1890" t="s">
        <v>7730</v>
      </c>
      <c r="H1890">
        <v>0</v>
      </c>
      <c r="K1890" t="s">
        <v>2382</v>
      </c>
      <c r="L1890" t="s">
        <v>2380</v>
      </c>
      <c r="O1890">
        <v>25.934999999999999</v>
      </c>
      <c r="P1890" t="str">
        <f t="shared" si="149"/>
        <v>Overweight</v>
      </c>
      <c r="S1890">
        <v>4.95</v>
      </c>
      <c r="T1890" t="str">
        <f t="shared" si="146"/>
        <v>normal</v>
      </c>
      <c r="X1890">
        <v>1980</v>
      </c>
      <c r="Y1890" t="s">
        <v>20</v>
      </c>
      <c r="Z1890">
        <v>12</v>
      </c>
      <c r="AA1890" s="11" t="str">
        <f t="shared" si="147"/>
        <v>12 Sep 1980</v>
      </c>
      <c r="AD1890" s="14" t="str">
        <f t="shared" si="145"/>
        <v>12 Sep 1980</v>
      </c>
      <c r="AE1890">
        <f t="shared" ca="1" si="148"/>
        <v>46</v>
      </c>
      <c r="AH1890" s="16">
        <v>22144.03</v>
      </c>
    </row>
    <row r="1891" spans="1:34" ht="15.6" x14ac:dyDescent="0.3">
      <c r="A1891" s="1"/>
      <c r="B1891" s="1" t="s">
        <v>4271</v>
      </c>
      <c r="C1891" s="1" t="s">
        <v>7731</v>
      </c>
      <c r="D1891" t="s">
        <v>4735</v>
      </c>
      <c r="E1891" t="s">
        <v>7732</v>
      </c>
      <c r="H1891">
        <v>0</v>
      </c>
      <c r="K1891" t="s">
        <v>2382</v>
      </c>
      <c r="L1891" t="s">
        <v>2380</v>
      </c>
      <c r="O1891">
        <v>31.5</v>
      </c>
      <c r="P1891" t="str">
        <f t="shared" si="149"/>
        <v>Obesity</v>
      </c>
      <c r="S1891">
        <v>6.16</v>
      </c>
      <c r="T1891" t="str">
        <f t="shared" si="146"/>
        <v>Prediabetes</v>
      </c>
      <c r="X1891">
        <v>1965</v>
      </c>
      <c r="Y1891" t="s">
        <v>35</v>
      </c>
      <c r="Z1891">
        <v>24</v>
      </c>
      <c r="AA1891" s="11" t="str">
        <f t="shared" si="147"/>
        <v>24 Aug 1965</v>
      </c>
      <c r="AD1891" s="14" t="str">
        <f t="shared" si="145"/>
        <v>24 Aug 1965</v>
      </c>
      <c r="AE1891">
        <f t="shared" ca="1" si="148"/>
        <v>61</v>
      </c>
      <c r="AH1891" s="16">
        <v>22192.44</v>
      </c>
    </row>
    <row r="1892" spans="1:34" ht="15.6" x14ac:dyDescent="0.3">
      <c r="A1892" s="1"/>
      <c r="B1892" s="1" t="s">
        <v>4272</v>
      </c>
      <c r="C1892" s="1" t="s">
        <v>7733</v>
      </c>
      <c r="D1892" t="s">
        <v>4735</v>
      </c>
      <c r="E1892" t="s">
        <v>5465</v>
      </c>
      <c r="H1892">
        <v>0</v>
      </c>
      <c r="K1892" t="s">
        <v>2382</v>
      </c>
      <c r="L1892" t="s">
        <v>2380</v>
      </c>
      <c r="O1892">
        <v>30.03</v>
      </c>
      <c r="P1892" t="str">
        <f t="shared" si="149"/>
        <v>Obesity</v>
      </c>
      <c r="S1892">
        <v>6.41</v>
      </c>
      <c r="T1892" t="str">
        <f t="shared" si="146"/>
        <v>Prediabetes</v>
      </c>
      <c r="X1892">
        <v>1971</v>
      </c>
      <c r="Y1892" t="s">
        <v>18</v>
      </c>
      <c r="Z1892">
        <v>16</v>
      </c>
      <c r="AA1892" s="11" t="str">
        <f t="shared" si="147"/>
        <v>16 Jun 1971</v>
      </c>
      <c r="AD1892" s="14" t="str">
        <f t="shared" si="145"/>
        <v>16 Jun 1971</v>
      </c>
      <c r="AE1892">
        <f t="shared" ca="1" si="148"/>
        <v>55</v>
      </c>
      <c r="AH1892" s="16">
        <v>22218.11</v>
      </c>
    </row>
    <row r="1893" spans="1:34" ht="15.6" x14ac:dyDescent="0.3">
      <c r="A1893" s="1"/>
      <c r="B1893" s="1" t="s">
        <v>4273</v>
      </c>
      <c r="C1893" s="1" t="s">
        <v>5773</v>
      </c>
      <c r="D1893" t="s">
        <v>4735</v>
      </c>
      <c r="E1893" t="s">
        <v>7734</v>
      </c>
      <c r="H1893">
        <v>0</v>
      </c>
      <c r="K1893" t="s">
        <v>2382</v>
      </c>
      <c r="L1893" t="s">
        <v>2380</v>
      </c>
      <c r="O1893">
        <v>33.479999999999997</v>
      </c>
      <c r="P1893" t="str">
        <f t="shared" si="149"/>
        <v>Obesity</v>
      </c>
      <c r="S1893">
        <v>8.94</v>
      </c>
      <c r="T1893" t="str">
        <f t="shared" si="146"/>
        <v>diabetes</v>
      </c>
      <c r="X1893">
        <v>1982</v>
      </c>
      <c r="Y1893" t="s">
        <v>30</v>
      </c>
      <c r="Z1893">
        <v>27</v>
      </c>
      <c r="AA1893" s="11" t="str">
        <f t="shared" si="147"/>
        <v>27 Dec 1982</v>
      </c>
      <c r="AD1893" s="14" t="str">
        <f t="shared" si="145"/>
        <v>27 Dec 1982</v>
      </c>
      <c r="AE1893">
        <f t="shared" ca="1" si="148"/>
        <v>43</v>
      </c>
      <c r="AH1893" s="16">
        <v>22331.57</v>
      </c>
    </row>
    <row r="1894" spans="1:34" ht="15.6" x14ac:dyDescent="0.3">
      <c r="A1894" s="1"/>
      <c r="B1894" s="1" t="s">
        <v>4274</v>
      </c>
      <c r="C1894" s="1" t="s">
        <v>7735</v>
      </c>
      <c r="D1894" t="s">
        <v>4732</v>
      </c>
      <c r="E1894" t="s">
        <v>6705</v>
      </c>
      <c r="H1894">
        <v>1</v>
      </c>
      <c r="K1894" t="s">
        <v>2382</v>
      </c>
      <c r="L1894" t="s">
        <v>2380</v>
      </c>
      <c r="O1894">
        <v>16.510000000000002</v>
      </c>
      <c r="P1894" t="str">
        <f t="shared" si="149"/>
        <v>Underweight</v>
      </c>
      <c r="S1894">
        <v>4.42</v>
      </c>
      <c r="T1894" t="str">
        <f t="shared" si="146"/>
        <v>normal</v>
      </c>
      <c r="X1894">
        <v>1999</v>
      </c>
      <c r="Y1894" t="s">
        <v>35</v>
      </c>
      <c r="Z1894">
        <v>26</v>
      </c>
      <c r="AA1894" s="11" t="str">
        <f t="shared" si="147"/>
        <v>26 Aug 1999</v>
      </c>
      <c r="AD1894" s="14" t="str">
        <f t="shared" si="145"/>
        <v>26 Aug 1999</v>
      </c>
      <c r="AE1894">
        <f t="shared" ca="1" si="148"/>
        <v>27</v>
      </c>
      <c r="AH1894" s="16">
        <v>22395.74</v>
      </c>
    </row>
    <row r="1895" spans="1:34" ht="15.6" x14ac:dyDescent="0.3">
      <c r="A1895" s="1"/>
      <c r="B1895" s="1" t="s">
        <v>4275</v>
      </c>
      <c r="C1895" s="1" t="s">
        <v>7736</v>
      </c>
      <c r="D1895" t="s">
        <v>4735</v>
      </c>
      <c r="E1895" t="s">
        <v>4775</v>
      </c>
      <c r="H1895">
        <v>1</v>
      </c>
      <c r="K1895" t="s">
        <v>2382</v>
      </c>
      <c r="L1895" t="s">
        <v>2380</v>
      </c>
      <c r="O1895">
        <v>33.155000000000001</v>
      </c>
      <c r="P1895" t="str">
        <f t="shared" si="149"/>
        <v>Obesity</v>
      </c>
      <c r="S1895">
        <v>5.3</v>
      </c>
      <c r="T1895" t="str">
        <f t="shared" si="146"/>
        <v>normal</v>
      </c>
      <c r="X1895">
        <v>1966</v>
      </c>
      <c r="Y1895" t="s">
        <v>35</v>
      </c>
      <c r="Z1895">
        <v>18</v>
      </c>
      <c r="AA1895" s="11" t="str">
        <f t="shared" si="147"/>
        <v>18 Aug 1966</v>
      </c>
      <c r="AD1895" s="14" t="str">
        <f t="shared" si="145"/>
        <v>18 Aug 1966</v>
      </c>
      <c r="AE1895">
        <f t="shared" ca="1" si="148"/>
        <v>60</v>
      </c>
      <c r="AH1895" s="16">
        <v>22412.65</v>
      </c>
    </row>
    <row r="1896" spans="1:34" ht="15.6" x14ac:dyDescent="0.3">
      <c r="A1896" s="1"/>
      <c r="B1896" s="1" t="s">
        <v>4276</v>
      </c>
      <c r="C1896" s="1" t="s">
        <v>7737</v>
      </c>
      <c r="D1896" t="s">
        <v>4735</v>
      </c>
      <c r="E1896" t="s">
        <v>7738</v>
      </c>
      <c r="H1896">
        <v>1</v>
      </c>
      <c r="K1896" t="s">
        <v>2382</v>
      </c>
      <c r="L1896" t="s">
        <v>2380</v>
      </c>
      <c r="O1896">
        <v>37.29</v>
      </c>
      <c r="P1896" t="str">
        <f t="shared" si="149"/>
        <v>Obesity</v>
      </c>
      <c r="S1896">
        <v>4.6399999999999997</v>
      </c>
      <c r="T1896" t="str">
        <f t="shared" si="146"/>
        <v>normal</v>
      </c>
      <c r="X1896">
        <v>1983</v>
      </c>
      <c r="Y1896" t="s">
        <v>30</v>
      </c>
      <c r="Z1896">
        <v>21</v>
      </c>
      <c r="AA1896" s="11" t="str">
        <f t="shared" si="147"/>
        <v>21 Dec 1983</v>
      </c>
      <c r="AD1896" s="14" t="str">
        <f t="shared" si="145"/>
        <v>21 Dec 1983</v>
      </c>
      <c r="AE1896">
        <f t="shared" ca="1" si="148"/>
        <v>42</v>
      </c>
      <c r="AH1896" s="16">
        <v>22462.04</v>
      </c>
    </row>
    <row r="1897" spans="1:34" ht="15.6" x14ac:dyDescent="0.3">
      <c r="A1897" s="1"/>
      <c r="B1897" s="1" t="s">
        <v>4277</v>
      </c>
      <c r="C1897" s="1" t="s">
        <v>7739</v>
      </c>
      <c r="D1897" t="s">
        <v>4732</v>
      </c>
      <c r="E1897" t="s">
        <v>7740</v>
      </c>
      <c r="H1897">
        <v>1</v>
      </c>
      <c r="K1897" t="s">
        <v>2382</v>
      </c>
      <c r="L1897" t="s">
        <v>2380</v>
      </c>
      <c r="O1897">
        <v>20.23</v>
      </c>
      <c r="P1897" t="str">
        <f t="shared" si="149"/>
        <v>Normal Weight</v>
      </c>
      <c r="S1897">
        <v>6.16</v>
      </c>
      <c r="T1897" t="str">
        <f t="shared" si="146"/>
        <v>Prediabetes</v>
      </c>
      <c r="X1897">
        <v>1979</v>
      </c>
      <c r="Y1897" t="s">
        <v>15</v>
      </c>
      <c r="Z1897">
        <v>14</v>
      </c>
      <c r="AA1897" s="11" t="str">
        <f t="shared" si="147"/>
        <v>14 Nov 1979</v>
      </c>
      <c r="AD1897" s="14" t="str">
        <f t="shared" si="145"/>
        <v>14 Nov 1979</v>
      </c>
      <c r="AE1897">
        <f t="shared" ca="1" si="148"/>
        <v>46</v>
      </c>
      <c r="AH1897" s="16">
        <v>22478.6</v>
      </c>
    </row>
    <row r="1898" spans="1:34" ht="15.6" x14ac:dyDescent="0.3">
      <c r="A1898" s="1"/>
      <c r="B1898" s="1" t="s">
        <v>4278</v>
      </c>
      <c r="C1898" s="1" t="s">
        <v>7741</v>
      </c>
      <c r="D1898" t="s">
        <v>4735</v>
      </c>
      <c r="E1898" t="s">
        <v>4964</v>
      </c>
      <c r="H1898">
        <v>1</v>
      </c>
      <c r="K1898" t="s">
        <v>2382</v>
      </c>
      <c r="L1898" t="s">
        <v>2380</v>
      </c>
      <c r="O1898">
        <v>28.975000000000001</v>
      </c>
      <c r="P1898" t="str">
        <f t="shared" si="149"/>
        <v>Overweight</v>
      </c>
      <c r="S1898">
        <v>4.12</v>
      </c>
      <c r="T1898" t="str">
        <f t="shared" si="146"/>
        <v>normal</v>
      </c>
      <c r="X1898">
        <v>2003</v>
      </c>
      <c r="Y1898" t="s">
        <v>10</v>
      </c>
      <c r="Z1898">
        <v>25</v>
      </c>
      <c r="AA1898" s="11" t="str">
        <f t="shared" si="147"/>
        <v>25 Jul 2003</v>
      </c>
      <c r="AD1898" s="14" t="str">
        <f t="shared" si="145"/>
        <v>25 Jul 2003</v>
      </c>
      <c r="AE1898">
        <f t="shared" ca="1" si="148"/>
        <v>23</v>
      </c>
      <c r="AH1898" s="16">
        <v>22493.66</v>
      </c>
    </row>
    <row r="1899" spans="1:34" ht="15.6" x14ac:dyDescent="0.3">
      <c r="A1899" s="1"/>
      <c r="B1899" s="1" t="s">
        <v>4279</v>
      </c>
      <c r="C1899" s="1" t="s">
        <v>7742</v>
      </c>
      <c r="D1899" t="s">
        <v>4732</v>
      </c>
      <c r="E1899" t="s">
        <v>7743</v>
      </c>
      <c r="H1899">
        <v>1</v>
      </c>
      <c r="K1899" t="s">
        <v>2382</v>
      </c>
      <c r="L1899" t="s">
        <v>2380</v>
      </c>
      <c r="O1899">
        <v>16.420000000000002</v>
      </c>
      <c r="P1899" t="str">
        <f t="shared" si="149"/>
        <v>Underweight</v>
      </c>
      <c r="S1899">
        <v>5.77</v>
      </c>
      <c r="T1899" t="str">
        <f t="shared" si="146"/>
        <v>Prediabetes</v>
      </c>
      <c r="X1899">
        <v>1970</v>
      </c>
      <c r="Y1899" t="s">
        <v>15</v>
      </c>
      <c r="Z1899">
        <v>9</v>
      </c>
      <c r="AA1899" s="11" t="str">
        <f t="shared" si="147"/>
        <v>9 Nov 1970</v>
      </c>
      <c r="AD1899" s="14" t="str">
        <f t="shared" si="145"/>
        <v>9 Nov 1970</v>
      </c>
      <c r="AE1899">
        <f t="shared" ca="1" si="148"/>
        <v>55</v>
      </c>
      <c r="AH1899" s="16">
        <v>23045.57</v>
      </c>
    </row>
    <row r="1900" spans="1:34" ht="15.6" x14ac:dyDescent="0.3">
      <c r="A1900" s="1"/>
      <c r="B1900" s="1" t="s">
        <v>4280</v>
      </c>
      <c r="C1900" s="1" t="s">
        <v>5192</v>
      </c>
      <c r="D1900" t="s">
        <v>4735</v>
      </c>
      <c r="E1900" t="s">
        <v>7744</v>
      </c>
      <c r="F1900" t="s">
        <v>6013</v>
      </c>
      <c r="H1900">
        <v>1</v>
      </c>
      <c r="K1900" t="s">
        <v>2382</v>
      </c>
      <c r="L1900" t="s">
        <v>2380</v>
      </c>
      <c r="O1900">
        <v>17.559999999999999</v>
      </c>
      <c r="P1900" t="str">
        <f t="shared" si="149"/>
        <v>Underweight</v>
      </c>
      <c r="S1900">
        <v>6.2</v>
      </c>
      <c r="T1900" t="str">
        <f t="shared" si="146"/>
        <v>Prediabetes</v>
      </c>
      <c r="X1900">
        <v>1975</v>
      </c>
      <c r="Y1900" t="s">
        <v>20</v>
      </c>
      <c r="Z1900">
        <v>9</v>
      </c>
      <c r="AA1900" s="11" t="str">
        <f t="shared" si="147"/>
        <v>9 Sep 1975</v>
      </c>
      <c r="AD1900" s="14" t="str">
        <f t="shared" si="145"/>
        <v>9 Sep 1975</v>
      </c>
      <c r="AE1900">
        <f t="shared" ca="1" si="148"/>
        <v>51</v>
      </c>
      <c r="AH1900" s="16">
        <v>23065.42</v>
      </c>
    </row>
    <row r="1901" spans="1:34" ht="15.6" x14ac:dyDescent="0.3">
      <c r="A1901" s="1"/>
      <c r="B1901" s="1" t="s">
        <v>4281</v>
      </c>
      <c r="C1901" s="1" t="s">
        <v>7745</v>
      </c>
      <c r="D1901" t="s">
        <v>4735</v>
      </c>
      <c r="E1901" t="s">
        <v>5036</v>
      </c>
      <c r="H1901">
        <v>1</v>
      </c>
      <c r="K1901" t="s">
        <v>2382</v>
      </c>
      <c r="L1901" t="s">
        <v>2380</v>
      </c>
      <c r="O1901">
        <v>24.13</v>
      </c>
      <c r="P1901" t="str">
        <f t="shared" si="149"/>
        <v>Normal Weight</v>
      </c>
      <c r="S1901">
        <v>4.3899999999999997</v>
      </c>
      <c r="T1901" t="str">
        <f t="shared" si="146"/>
        <v>normal</v>
      </c>
      <c r="X1901">
        <v>2003</v>
      </c>
      <c r="Y1901" t="s">
        <v>30</v>
      </c>
      <c r="Z1901">
        <v>14</v>
      </c>
      <c r="AA1901" s="11" t="str">
        <f t="shared" si="147"/>
        <v>14 Dec 2003</v>
      </c>
      <c r="AD1901" s="14" t="str">
        <f t="shared" si="145"/>
        <v>14 Dec 2003</v>
      </c>
      <c r="AE1901">
        <f t="shared" ca="1" si="148"/>
        <v>22</v>
      </c>
      <c r="AH1901" s="16">
        <v>23082.959999999999</v>
      </c>
    </row>
    <row r="1902" spans="1:34" ht="15.6" x14ac:dyDescent="0.3">
      <c r="A1902" s="1"/>
      <c r="B1902" s="1" t="s">
        <v>4282</v>
      </c>
      <c r="C1902" s="1" t="s">
        <v>4871</v>
      </c>
      <c r="D1902" t="s">
        <v>4735</v>
      </c>
      <c r="E1902" t="s">
        <v>7746</v>
      </c>
      <c r="H1902">
        <v>2</v>
      </c>
      <c r="K1902" t="s">
        <v>2382</v>
      </c>
      <c r="L1902" t="s">
        <v>2380</v>
      </c>
      <c r="O1902">
        <v>19.95</v>
      </c>
      <c r="P1902" t="str">
        <f t="shared" si="149"/>
        <v>Normal Weight</v>
      </c>
      <c r="S1902">
        <v>5.13</v>
      </c>
      <c r="T1902" t="str">
        <f t="shared" si="146"/>
        <v>normal</v>
      </c>
      <c r="X1902">
        <v>1997</v>
      </c>
      <c r="Y1902" t="s">
        <v>35</v>
      </c>
      <c r="Z1902">
        <v>7</v>
      </c>
      <c r="AA1902" s="11" t="str">
        <f t="shared" si="147"/>
        <v>7 Aug 1997</v>
      </c>
      <c r="AD1902" s="14" t="str">
        <f t="shared" si="145"/>
        <v>7 Aug 1997</v>
      </c>
      <c r="AE1902">
        <f t="shared" ca="1" si="148"/>
        <v>29</v>
      </c>
      <c r="AH1902" s="16">
        <v>23241.47</v>
      </c>
    </row>
    <row r="1903" spans="1:34" ht="15.6" x14ac:dyDescent="0.3">
      <c r="A1903" s="1"/>
      <c r="B1903" s="1" t="s">
        <v>4283</v>
      </c>
      <c r="C1903" s="1" t="s">
        <v>4929</v>
      </c>
      <c r="D1903" t="s">
        <v>4735</v>
      </c>
      <c r="E1903" t="s">
        <v>5492</v>
      </c>
      <c r="H1903">
        <v>0</v>
      </c>
      <c r="K1903" t="s">
        <v>2382</v>
      </c>
      <c r="L1903" t="s">
        <v>2380</v>
      </c>
      <c r="O1903">
        <v>21.24</v>
      </c>
      <c r="P1903" t="str">
        <f t="shared" si="149"/>
        <v>Normal Weight</v>
      </c>
      <c r="S1903">
        <v>4.49</v>
      </c>
      <c r="T1903" t="str">
        <f t="shared" si="146"/>
        <v>normal</v>
      </c>
      <c r="X1903">
        <v>1969</v>
      </c>
      <c r="Y1903" t="s">
        <v>15</v>
      </c>
      <c r="Z1903">
        <v>14</v>
      </c>
      <c r="AA1903" s="11" t="str">
        <f t="shared" si="147"/>
        <v>14 Nov 1969</v>
      </c>
      <c r="AD1903" s="14" t="str">
        <f t="shared" si="145"/>
        <v>14 Nov 1969</v>
      </c>
      <c r="AE1903">
        <f t="shared" ca="1" si="148"/>
        <v>56</v>
      </c>
      <c r="AH1903" s="16">
        <v>23244.79</v>
      </c>
    </row>
    <row r="1904" spans="1:34" ht="15.6" x14ac:dyDescent="0.3">
      <c r="A1904" s="1"/>
      <c r="B1904" s="1" t="s">
        <v>4284</v>
      </c>
      <c r="C1904" s="1" t="s">
        <v>7747</v>
      </c>
      <c r="D1904" t="s">
        <v>4732</v>
      </c>
      <c r="E1904" t="s">
        <v>4925</v>
      </c>
      <c r="H1904">
        <v>0</v>
      </c>
      <c r="K1904" t="s">
        <v>2382</v>
      </c>
      <c r="L1904" t="s">
        <v>2380</v>
      </c>
      <c r="O1904">
        <v>44.22</v>
      </c>
      <c r="P1904" t="str">
        <f t="shared" si="149"/>
        <v>Obesity</v>
      </c>
      <c r="S1904">
        <v>6.35</v>
      </c>
      <c r="T1904" t="str">
        <f t="shared" si="146"/>
        <v>Prediabetes</v>
      </c>
      <c r="X1904">
        <v>1994</v>
      </c>
      <c r="Y1904" t="s">
        <v>37</v>
      </c>
      <c r="Z1904">
        <v>3</v>
      </c>
      <c r="AA1904" s="11" t="str">
        <f t="shared" si="147"/>
        <v>3 Oct 1994</v>
      </c>
      <c r="AD1904" s="14" t="str">
        <f t="shared" si="145"/>
        <v>3 Oct 1994</v>
      </c>
      <c r="AE1904">
        <f t="shared" ca="1" si="148"/>
        <v>32</v>
      </c>
      <c r="AH1904" s="16">
        <v>23288.93</v>
      </c>
    </row>
    <row r="1905" spans="1:34" ht="15.6" x14ac:dyDescent="0.3">
      <c r="A1905" s="1"/>
      <c r="B1905" s="1" t="s">
        <v>4285</v>
      </c>
      <c r="C1905" s="1" t="s">
        <v>7587</v>
      </c>
      <c r="D1905" t="s">
        <v>4732</v>
      </c>
      <c r="E1905" t="s">
        <v>7748</v>
      </c>
      <c r="H1905">
        <v>0</v>
      </c>
      <c r="K1905" t="s">
        <v>2382</v>
      </c>
      <c r="L1905" t="s">
        <v>2380</v>
      </c>
      <c r="O1905">
        <v>41.1</v>
      </c>
      <c r="P1905" t="str">
        <f t="shared" si="149"/>
        <v>Obesity</v>
      </c>
      <c r="S1905">
        <v>5.79</v>
      </c>
      <c r="T1905" t="str">
        <f t="shared" si="146"/>
        <v>Prediabetes</v>
      </c>
      <c r="X1905">
        <v>1973</v>
      </c>
      <c r="Y1905" t="s">
        <v>37</v>
      </c>
      <c r="Z1905">
        <v>22</v>
      </c>
      <c r="AA1905" s="11" t="str">
        <f t="shared" si="147"/>
        <v>22 Oct 1973</v>
      </c>
      <c r="AD1905" s="14" t="str">
        <f t="shared" si="145"/>
        <v>22 Oct 1973</v>
      </c>
      <c r="AE1905">
        <f t="shared" ca="1" si="148"/>
        <v>52</v>
      </c>
      <c r="AH1905" s="16">
        <v>23306.55</v>
      </c>
    </row>
    <row r="1906" spans="1:34" ht="15.6" x14ac:dyDescent="0.3">
      <c r="A1906" s="1"/>
      <c r="B1906" s="1" t="s">
        <v>4286</v>
      </c>
      <c r="C1906" s="1" t="s">
        <v>7749</v>
      </c>
      <c r="D1906" t="s">
        <v>4732</v>
      </c>
      <c r="E1906" t="s">
        <v>6648</v>
      </c>
      <c r="H1906">
        <v>0</v>
      </c>
      <c r="K1906" t="s">
        <v>2382</v>
      </c>
      <c r="L1906" t="s">
        <v>2380</v>
      </c>
      <c r="O1906">
        <v>34.200000000000003</v>
      </c>
      <c r="P1906" t="str">
        <f t="shared" si="149"/>
        <v>Obesity</v>
      </c>
      <c r="S1906">
        <v>4.78</v>
      </c>
      <c r="T1906" t="str">
        <f t="shared" si="146"/>
        <v>normal</v>
      </c>
      <c r="X1906">
        <v>1975</v>
      </c>
      <c r="Y1906" t="s">
        <v>15</v>
      </c>
      <c r="Z1906">
        <v>13</v>
      </c>
      <c r="AA1906" s="11" t="str">
        <f t="shared" si="147"/>
        <v>13 Nov 1975</v>
      </c>
      <c r="AD1906" s="14" t="str">
        <f t="shared" si="145"/>
        <v>13 Nov 1975</v>
      </c>
      <c r="AE1906">
        <f t="shared" ca="1" si="148"/>
        <v>50</v>
      </c>
      <c r="AH1906" s="16">
        <v>23401.31</v>
      </c>
    </row>
    <row r="1907" spans="1:34" ht="15.6" x14ac:dyDescent="0.3">
      <c r="A1907" s="1"/>
      <c r="B1907" s="1" t="s">
        <v>4287</v>
      </c>
      <c r="C1907" s="1" t="s">
        <v>7750</v>
      </c>
      <c r="D1907" t="s">
        <v>4732</v>
      </c>
      <c r="E1907" t="s">
        <v>5171</v>
      </c>
      <c r="H1907">
        <v>0</v>
      </c>
      <c r="K1907" t="s">
        <v>2382</v>
      </c>
      <c r="L1907" t="s">
        <v>2380</v>
      </c>
      <c r="O1907">
        <v>29.92</v>
      </c>
      <c r="P1907" t="str">
        <f t="shared" si="149"/>
        <v>Overweight</v>
      </c>
      <c r="S1907">
        <v>6.02</v>
      </c>
      <c r="T1907" t="str">
        <f t="shared" si="146"/>
        <v>Prediabetes</v>
      </c>
      <c r="X1907">
        <v>1983</v>
      </c>
      <c r="Y1907" t="s">
        <v>35</v>
      </c>
      <c r="Z1907">
        <v>26</v>
      </c>
      <c r="AA1907" s="11" t="str">
        <f t="shared" si="147"/>
        <v>26 Aug 1983</v>
      </c>
      <c r="AD1907" s="14" t="str">
        <f t="shared" si="145"/>
        <v>26 Aug 1983</v>
      </c>
      <c r="AE1907">
        <f t="shared" ca="1" si="148"/>
        <v>43</v>
      </c>
      <c r="AH1907" s="16">
        <v>23563.02</v>
      </c>
    </row>
    <row r="1908" spans="1:34" ht="15.6" x14ac:dyDescent="0.3">
      <c r="A1908" s="1"/>
      <c r="B1908" s="1" t="s">
        <v>4288</v>
      </c>
      <c r="C1908" s="1" t="s">
        <v>7751</v>
      </c>
      <c r="D1908" t="s">
        <v>4732</v>
      </c>
      <c r="E1908" t="s">
        <v>7752</v>
      </c>
      <c r="H1908">
        <v>0</v>
      </c>
      <c r="K1908" t="s">
        <v>2382</v>
      </c>
      <c r="L1908" t="s">
        <v>2380</v>
      </c>
      <c r="O1908">
        <v>28.93</v>
      </c>
      <c r="P1908" t="str">
        <f t="shared" si="149"/>
        <v>Overweight</v>
      </c>
      <c r="S1908">
        <v>4.4400000000000004</v>
      </c>
      <c r="T1908" t="str">
        <f t="shared" si="146"/>
        <v>normal</v>
      </c>
      <c r="X1908">
        <v>1974</v>
      </c>
      <c r="Y1908" t="s">
        <v>18</v>
      </c>
      <c r="Z1908">
        <v>2</v>
      </c>
      <c r="AA1908" s="11" t="str">
        <f t="shared" si="147"/>
        <v>2 Jun 1974</v>
      </c>
      <c r="AD1908" s="14" t="str">
        <f t="shared" si="145"/>
        <v>2 Jun 1974</v>
      </c>
      <c r="AE1908">
        <f t="shared" ca="1" si="148"/>
        <v>52</v>
      </c>
      <c r="AH1908" s="16">
        <v>23568.27</v>
      </c>
    </row>
    <row r="1909" spans="1:34" ht="15.6" x14ac:dyDescent="0.3">
      <c r="A1909" s="1"/>
      <c r="B1909" s="1" t="s">
        <v>4289</v>
      </c>
      <c r="C1909" s="1" t="s">
        <v>7753</v>
      </c>
      <c r="D1909" t="s">
        <v>4732</v>
      </c>
      <c r="E1909" t="s">
        <v>7754</v>
      </c>
      <c r="H1909">
        <v>1</v>
      </c>
      <c r="K1909" t="s">
        <v>2382</v>
      </c>
      <c r="L1909" t="s">
        <v>2380</v>
      </c>
      <c r="O1909">
        <v>31.254999999999999</v>
      </c>
      <c r="P1909" t="str">
        <f t="shared" si="149"/>
        <v>Obesity</v>
      </c>
      <c r="S1909">
        <v>5.84</v>
      </c>
      <c r="T1909" t="str">
        <f t="shared" si="146"/>
        <v>Prediabetes</v>
      </c>
      <c r="X1909">
        <v>1973</v>
      </c>
      <c r="Y1909" t="s">
        <v>18</v>
      </c>
      <c r="Z1909">
        <v>27</v>
      </c>
      <c r="AA1909" s="11" t="str">
        <f t="shared" si="147"/>
        <v>27 Jun 1973</v>
      </c>
      <c r="AD1909" s="14" t="str">
        <f t="shared" si="145"/>
        <v>27 Jun 1973</v>
      </c>
      <c r="AE1909">
        <f t="shared" ca="1" si="148"/>
        <v>53</v>
      </c>
      <c r="AH1909" s="16">
        <v>23807.24</v>
      </c>
    </row>
    <row r="1910" spans="1:34" ht="15.6" x14ac:dyDescent="0.3">
      <c r="A1910" s="1"/>
      <c r="B1910" s="1" t="s">
        <v>4290</v>
      </c>
      <c r="C1910" s="1" t="s">
        <v>7755</v>
      </c>
      <c r="D1910" t="s">
        <v>4735</v>
      </c>
      <c r="E1910" t="s">
        <v>7756</v>
      </c>
      <c r="H1910">
        <v>0</v>
      </c>
      <c r="K1910" t="s">
        <v>2382</v>
      </c>
      <c r="L1910" t="s">
        <v>2380</v>
      </c>
      <c r="O1910">
        <v>29.83</v>
      </c>
      <c r="P1910" t="str">
        <f t="shared" si="149"/>
        <v>Overweight</v>
      </c>
      <c r="S1910">
        <v>5.39</v>
      </c>
      <c r="T1910" t="str">
        <f t="shared" si="146"/>
        <v>normal</v>
      </c>
      <c r="X1910">
        <v>1970</v>
      </c>
      <c r="Y1910" t="s">
        <v>35</v>
      </c>
      <c r="Z1910">
        <v>8</v>
      </c>
      <c r="AA1910" s="11" t="str">
        <f t="shared" si="147"/>
        <v>8 Aug 1970</v>
      </c>
      <c r="AD1910" s="14" t="str">
        <f t="shared" si="145"/>
        <v>8 Aug 1970</v>
      </c>
      <c r="AE1910">
        <f t="shared" ca="1" si="148"/>
        <v>56</v>
      </c>
      <c r="AH1910" s="16">
        <v>23887.66</v>
      </c>
    </row>
    <row r="1911" spans="1:34" ht="15.6" x14ac:dyDescent="0.3">
      <c r="A1911" s="1"/>
      <c r="B1911" s="1" t="s">
        <v>4291</v>
      </c>
      <c r="C1911" s="1" t="s">
        <v>5284</v>
      </c>
      <c r="D1911" t="s">
        <v>4732</v>
      </c>
      <c r="E1911" t="s">
        <v>7757</v>
      </c>
      <c r="H1911">
        <v>1</v>
      </c>
      <c r="K1911" t="s">
        <v>2382</v>
      </c>
      <c r="L1911" t="s">
        <v>2380</v>
      </c>
      <c r="O1911">
        <v>29.59</v>
      </c>
      <c r="P1911" t="str">
        <f t="shared" si="149"/>
        <v>Overweight</v>
      </c>
      <c r="S1911">
        <v>6.16</v>
      </c>
      <c r="T1911" t="str">
        <f t="shared" si="146"/>
        <v>Prediabetes</v>
      </c>
      <c r="X1911">
        <v>1971</v>
      </c>
      <c r="Y1911" t="s">
        <v>10</v>
      </c>
      <c r="Z1911">
        <v>10</v>
      </c>
      <c r="AA1911" s="11" t="str">
        <f t="shared" si="147"/>
        <v>10 Jul 1971</v>
      </c>
      <c r="AD1911" s="14" t="str">
        <f t="shared" si="145"/>
        <v>10 Jul 1971</v>
      </c>
      <c r="AE1911">
        <f t="shared" ca="1" si="148"/>
        <v>55</v>
      </c>
      <c r="AH1911" s="16">
        <v>23967.38</v>
      </c>
    </row>
    <row r="1912" spans="1:34" ht="15.6" x14ac:dyDescent="0.3">
      <c r="A1912" s="1"/>
      <c r="B1912" s="1" t="s">
        <v>4292</v>
      </c>
      <c r="C1912" s="1" t="s">
        <v>7758</v>
      </c>
      <c r="D1912" t="s">
        <v>4732</v>
      </c>
      <c r="E1912" t="s">
        <v>7759</v>
      </c>
      <c r="H1912">
        <v>1</v>
      </c>
      <c r="K1912" t="s">
        <v>2382</v>
      </c>
      <c r="L1912" t="s">
        <v>2380</v>
      </c>
      <c r="O1912">
        <v>31.16</v>
      </c>
      <c r="P1912" t="str">
        <f t="shared" si="149"/>
        <v>Obesity</v>
      </c>
      <c r="S1912">
        <v>4.49</v>
      </c>
      <c r="T1912" t="str">
        <f t="shared" si="146"/>
        <v>normal</v>
      </c>
      <c r="X1912">
        <v>2003</v>
      </c>
      <c r="Y1912" t="s">
        <v>30</v>
      </c>
      <c r="Z1912">
        <v>30</v>
      </c>
      <c r="AA1912" s="11" t="str">
        <f t="shared" si="147"/>
        <v>30 Dec 2003</v>
      </c>
      <c r="AD1912" s="14" t="str">
        <f t="shared" si="145"/>
        <v>30 Dec 2003</v>
      </c>
      <c r="AE1912">
        <f t="shared" ca="1" si="148"/>
        <v>22</v>
      </c>
      <c r="AH1912" s="16">
        <v>24059.68</v>
      </c>
    </row>
    <row r="1913" spans="1:34" ht="15.6" x14ac:dyDescent="0.3">
      <c r="A1913" s="1"/>
      <c r="B1913" s="1" t="s">
        <v>4293</v>
      </c>
      <c r="C1913" s="1" t="s">
        <v>7760</v>
      </c>
      <c r="D1913" t="s">
        <v>4735</v>
      </c>
      <c r="E1913" t="s">
        <v>7761</v>
      </c>
      <c r="H1913">
        <v>1</v>
      </c>
      <c r="K1913" t="s">
        <v>2382</v>
      </c>
      <c r="L1913" t="s">
        <v>2380</v>
      </c>
      <c r="O1913">
        <v>34.21</v>
      </c>
      <c r="P1913" t="str">
        <f t="shared" si="149"/>
        <v>Obesity</v>
      </c>
      <c r="S1913">
        <v>4.4800000000000004</v>
      </c>
      <c r="T1913" t="str">
        <f t="shared" si="146"/>
        <v>normal</v>
      </c>
      <c r="X1913">
        <v>1973</v>
      </c>
      <c r="Y1913" t="s">
        <v>18</v>
      </c>
      <c r="Z1913">
        <v>13</v>
      </c>
      <c r="AA1913" s="11" t="str">
        <f t="shared" si="147"/>
        <v>13 Jun 1973</v>
      </c>
      <c r="AD1913" s="14" t="str">
        <f t="shared" si="145"/>
        <v>13 Jun 1973</v>
      </c>
      <c r="AE1913">
        <f t="shared" ca="1" si="148"/>
        <v>53</v>
      </c>
      <c r="AH1913" s="16">
        <v>24106.91</v>
      </c>
    </row>
    <row r="1914" spans="1:34" ht="15.6" x14ac:dyDescent="0.3">
      <c r="A1914" s="1"/>
      <c r="B1914" s="1" t="s">
        <v>4294</v>
      </c>
      <c r="C1914" s="1" t="s">
        <v>5554</v>
      </c>
      <c r="D1914" t="s">
        <v>4735</v>
      </c>
      <c r="E1914" t="s">
        <v>7762</v>
      </c>
      <c r="H1914">
        <v>0</v>
      </c>
      <c r="K1914" t="s">
        <v>2382</v>
      </c>
      <c r="L1914" t="s">
        <v>2380</v>
      </c>
      <c r="O1914">
        <v>34.86</v>
      </c>
      <c r="P1914" t="str">
        <f t="shared" si="149"/>
        <v>Obesity</v>
      </c>
      <c r="S1914">
        <v>10.97</v>
      </c>
      <c r="T1914" t="str">
        <f t="shared" si="146"/>
        <v>diabetes</v>
      </c>
      <c r="X1914">
        <v>1974</v>
      </c>
      <c r="Y1914" t="s">
        <v>20</v>
      </c>
      <c r="Z1914">
        <v>10</v>
      </c>
      <c r="AA1914" s="11" t="str">
        <f t="shared" si="147"/>
        <v>10 Sep 1974</v>
      </c>
      <c r="AD1914" s="14" t="str">
        <f t="shared" si="145"/>
        <v>10 Sep 1974</v>
      </c>
      <c r="AE1914">
        <f t="shared" ca="1" si="148"/>
        <v>52</v>
      </c>
      <c r="AH1914" s="16">
        <v>24180.93</v>
      </c>
    </row>
    <row r="1915" spans="1:34" ht="15.6" x14ac:dyDescent="0.3">
      <c r="A1915" s="1"/>
      <c r="B1915" s="1" t="s">
        <v>4295</v>
      </c>
      <c r="C1915" s="1" t="s">
        <v>7763</v>
      </c>
      <c r="D1915" t="s">
        <v>4732</v>
      </c>
      <c r="E1915" t="s">
        <v>7764</v>
      </c>
      <c r="H1915">
        <v>2</v>
      </c>
      <c r="K1915" t="s">
        <v>2382</v>
      </c>
      <c r="L1915" t="s">
        <v>2380</v>
      </c>
      <c r="O1915">
        <v>34.58</v>
      </c>
      <c r="P1915" t="str">
        <f t="shared" si="149"/>
        <v>Obesity</v>
      </c>
      <c r="S1915">
        <v>5.14</v>
      </c>
      <c r="T1915" t="str">
        <f t="shared" si="146"/>
        <v>normal</v>
      </c>
      <c r="X1915">
        <v>1964</v>
      </c>
      <c r="Y1915" t="s">
        <v>30</v>
      </c>
      <c r="Z1915">
        <v>16</v>
      </c>
      <c r="AA1915" s="11" t="str">
        <f t="shared" si="147"/>
        <v>16 Dec 1964</v>
      </c>
      <c r="AD1915" s="14" t="str">
        <f t="shared" si="145"/>
        <v>16 Dec 1964</v>
      </c>
      <c r="AE1915">
        <f t="shared" ca="1" si="148"/>
        <v>61</v>
      </c>
      <c r="AH1915" s="16">
        <v>24227.34</v>
      </c>
    </row>
    <row r="1916" spans="1:34" ht="15.6" x14ac:dyDescent="0.3">
      <c r="A1916" s="1"/>
      <c r="B1916" s="1" t="s">
        <v>4296</v>
      </c>
      <c r="C1916" s="1" t="s">
        <v>5447</v>
      </c>
      <c r="D1916" t="s">
        <v>4735</v>
      </c>
      <c r="E1916" t="s">
        <v>7765</v>
      </c>
      <c r="H1916">
        <v>0</v>
      </c>
      <c r="K1916" t="s">
        <v>2382</v>
      </c>
      <c r="L1916" t="s">
        <v>2380</v>
      </c>
      <c r="O1916">
        <v>17.940000000000001</v>
      </c>
      <c r="P1916" t="str">
        <f t="shared" si="149"/>
        <v>Underweight</v>
      </c>
      <c r="S1916">
        <v>5.17</v>
      </c>
      <c r="T1916" t="str">
        <f t="shared" si="146"/>
        <v>normal</v>
      </c>
      <c r="X1916">
        <v>2004</v>
      </c>
      <c r="Y1916" t="s">
        <v>35</v>
      </c>
      <c r="Z1916">
        <v>3</v>
      </c>
      <c r="AA1916" s="11" t="str">
        <f t="shared" si="147"/>
        <v>3 Aug 2004</v>
      </c>
      <c r="AD1916" s="14" t="str">
        <f t="shared" si="145"/>
        <v>3 Aug 2004</v>
      </c>
      <c r="AE1916">
        <f t="shared" ca="1" si="148"/>
        <v>22</v>
      </c>
      <c r="AH1916" s="16">
        <v>24294.02</v>
      </c>
    </row>
    <row r="1917" spans="1:34" ht="15.6" x14ac:dyDescent="0.3">
      <c r="A1917" s="1"/>
      <c r="B1917" s="1" t="s">
        <v>4297</v>
      </c>
      <c r="C1917" s="1" t="s">
        <v>7766</v>
      </c>
      <c r="D1917" t="s">
        <v>4735</v>
      </c>
      <c r="E1917" t="s">
        <v>7767</v>
      </c>
      <c r="H1917">
        <v>1</v>
      </c>
      <c r="K1917" t="s">
        <v>2382</v>
      </c>
      <c r="L1917" t="s">
        <v>2380</v>
      </c>
      <c r="O1917">
        <v>26.8</v>
      </c>
      <c r="P1917" t="str">
        <f t="shared" si="149"/>
        <v>Overweight</v>
      </c>
      <c r="S1917">
        <v>6.18</v>
      </c>
      <c r="T1917" t="str">
        <f t="shared" si="146"/>
        <v>Prediabetes</v>
      </c>
      <c r="X1917">
        <v>1999</v>
      </c>
      <c r="Y1917" t="s">
        <v>37</v>
      </c>
      <c r="Z1917">
        <v>7</v>
      </c>
      <c r="AA1917" s="11" t="str">
        <f t="shared" si="147"/>
        <v>7 Oct 1999</v>
      </c>
      <c r="AD1917" s="14" t="str">
        <f t="shared" si="145"/>
        <v>7 Oct 1999</v>
      </c>
      <c r="AE1917">
        <f t="shared" ca="1" si="148"/>
        <v>27</v>
      </c>
      <c r="AH1917" s="16">
        <v>24387.74</v>
      </c>
    </row>
    <row r="1918" spans="1:34" ht="15.6" x14ac:dyDescent="0.3">
      <c r="A1918" s="1"/>
      <c r="B1918" s="1" t="s">
        <v>4298</v>
      </c>
      <c r="C1918" s="1" t="s">
        <v>5783</v>
      </c>
      <c r="D1918" t="s">
        <v>4735</v>
      </c>
      <c r="E1918" t="s">
        <v>7768</v>
      </c>
      <c r="H1918">
        <v>0</v>
      </c>
      <c r="K1918" t="s">
        <v>2382</v>
      </c>
      <c r="L1918" t="s">
        <v>2380</v>
      </c>
      <c r="O1918">
        <v>17.690000000000001</v>
      </c>
      <c r="P1918" t="str">
        <f t="shared" si="149"/>
        <v>Underweight</v>
      </c>
      <c r="S1918">
        <v>9.07</v>
      </c>
      <c r="T1918" t="str">
        <f t="shared" si="146"/>
        <v>diabetes</v>
      </c>
      <c r="X1918">
        <v>1970</v>
      </c>
      <c r="Y1918" t="s">
        <v>15</v>
      </c>
      <c r="Z1918">
        <v>30</v>
      </c>
      <c r="AA1918" s="11" t="str">
        <f t="shared" si="147"/>
        <v>30 Nov 1970</v>
      </c>
      <c r="AD1918" s="14" t="str">
        <f t="shared" si="145"/>
        <v>30 Nov 1970</v>
      </c>
      <c r="AE1918">
        <f t="shared" ca="1" si="148"/>
        <v>55</v>
      </c>
      <c r="AH1918" s="16">
        <v>24393.62</v>
      </c>
    </row>
    <row r="1919" spans="1:34" ht="15.6" x14ac:dyDescent="0.3">
      <c r="A1919" s="1"/>
      <c r="B1919" s="1" t="s">
        <v>4299</v>
      </c>
      <c r="C1919" s="1" t="s">
        <v>7769</v>
      </c>
      <c r="D1919" t="s">
        <v>4732</v>
      </c>
      <c r="E1919" t="s">
        <v>7770</v>
      </c>
      <c r="H1919">
        <v>1</v>
      </c>
      <c r="K1919" t="s">
        <v>2382</v>
      </c>
      <c r="L1919" t="s">
        <v>2380</v>
      </c>
      <c r="O1919">
        <v>25.77</v>
      </c>
      <c r="P1919" t="str">
        <f t="shared" si="149"/>
        <v>Overweight</v>
      </c>
      <c r="S1919">
        <v>4.43</v>
      </c>
      <c r="T1919" t="str">
        <f t="shared" si="146"/>
        <v>normal</v>
      </c>
      <c r="X1919">
        <v>1968</v>
      </c>
      <c r="Y1919" t="s">
        <v>10</v>
      </c>
      <c r="Z1919">
        <v>6</v>
      </c>
      <c r="AA1919" s="11" t="str">
        <f t="shared" si="147"/>
        <v>6 Jul 1968</v>
      </c>
      <c r="AD1919" s="14" t="str">
        <f t="shared" si="145"/>
        <v>6 Jul 1968</v>
      </c>
      <c r="AE1919">
        <f t="shared" ca="1" si="148"/>
        <v>58</v>
      </c>
      <c r="AH1919" s="16">
        <v>24476.48</v>
      </c>
    </row>
    <row r="1920" spans="1:34" ht="15.6" x14ac:dyDescent="0.3">
      <c r="A1920" s="1"/>
      <c r="B1920" s="1" t="s">
        <v>4300</v>
      </c>
      <c r="C1920" s="1" t="s">
        <v>7771</v>
      </c>
      <c r="D1920" t="s">
        <v>4735</v>
      </c>
      <c r="E1920" t="s">
        <v>7772</v>
      </c>
      <c r="H1920">
        <v>1</v>
      </c>
      <c r="K1920" t="s">
        <v>2382</v>
      </c>
      <c r="L1920" t="s">
        <v>2380</v>
      </c>
      <c r="O1920">
        <v>34.46</v>
      </c>
      <c r="P1920" t="str">
        <f t="shared" si="149"/>
        <v>Obesity</v>
      </c>
      <c r="S1920">
        <v>4.17</v>
      </c>
      <c r="T1920" t="str">
        <f t="shared" si="146"/>
        <v>normal</v>
      </c>
      <c r="X1920">
        <v>1961</v>
      </c>
      <c r="Y1920" t="s">
        <v>37</v>
      </c>
      <c r="Z1920">
        <v>21</v>
      </c>
      <c r="AA1920" s="11" t="str">
        <f t="shared" si="147"/>
        <v>21 Oct 1961</v>
      </c>
      <c r="AD1920" s="14" t="str">
        <f t="shared" si="145"/>
        <v>21 Oct 1961</v>
      </c>
      <c r="AE1920">
        <f t="shared" ca="1" si="148"/>
        <v>64</v>
      </c>
      <c r="AH1920" s="16">
        <v>24513.09</v>
      </c>
    </row>
    <row r="1921" spans="1:34" ht="15.6" x14ac:dyDescent="0.3">
      <c r="A1921" s="1"/>
      <c r="B1921" s="1" t="s">
        <v>4301</v>
      </c>
      <c r="C1921" s="1" t="s">
        <v>7773</v>
      </c>
      <c r="D1921" t="s">
        <v>4735</v>
      </c>
      <c r="E1921" t="s">
        <v>5032</v>
      </c>
      <c r="H1921">
        <v>0</v>
      </c>
      <c r="K1921" t="s">
        <v>2382</v>
      </c>
      <c r="L1921" t="s">
        <v>2380</v>
      </c>
      <c r="O1921">
        <v>30.875</v>
      </c>
      <c r="P1921" t="str">
        <f t="shared" si="149"/>
        <v>Obesity</v>
      </c>
      <c r="S1921">
        <v>4.95</v>
      </c>
      <c r="T1921" t="str">
        <f t="shared" si="146"/>
        <v>normal</v>
      </c>
      <c r="X1921">
        <v>1972</v>
      </c>
      <c r="Y1921" t="s">
        <v>20</v>
      </c>
      <c r="Z1921">
        <v>14</v>
      </c>
      <c r="AA1921" s="11" t="str">
        <f t="shared" si="147"/>
        <v>14 Sep 1972</v>
      </c>
      <c r="AD1921" s="14" t="str">
        <f t="shared" si="145"/>
        <v>14 Sep 1972</v>
      </c>
      <c r="AE1921">
        <f t="shared" ca="1" si="148"/>
        <v>54</v>
      </c>
      <c r="AH1921" s="16">
        <v>24520.26</v>
      </c>
    </row>
    <row r="1922" spans="1:34" ht="15.6" x14ac:dyDescent="0.3">
      <c r="A1922" s="1"/>
      <c r="B1922" s="1" t="s">
        <v>4302</v>
      </c>
      <c r="C1922" s="1" t="s">
        <v>7774</v>
      </c>
      <c r="D1922" t="s">
        <v>4735</v>
      </c>
      <c r="E1922" t="s">
        <v>6958</v>
      </c>
      <c r="H1922">
        <v>0</v>
      </c>
      <c r="K1922" t="s">
        <v>2382</v>
      </c>
      <c r="L1922" t="s">
        <v>2380</v>
      </c>
      <c r="O1922">
        <v>39.49</v>
      </c>
      <c r="P1922" t="str">
        <f t="shared" si="149"/>
        <v>Obesity</v>
      </c>
      <c r="S1922">
        <v>5.13</v>
      </c>
      <c r="T1922" t="str">
        <f t="shared" si="146"/>
        <v>normal</v>
      </c>
      <c r="X1922">
        <v>1975</v>
      </c>
      <c r="Y1922" t="s">
        <v>18</v>
      </c>
      <c r="Z1922">
        <v>13</v>
      </c>
      <c r="AA1922" s="11" t="str">
        <f t="shared" si="147"/>
        <v>13 Jun 1975</v>
      </c>
      <c r="AD1922" s="14" t="str">
        <f t="shared" ref="AD1922:AD1985" si="150">CONCATENATE(Z1922," ",Y1922," ",X1922)</f>
        <v>13 Jun 1975</v>
      </c>
      <c r="AE1922">
        <f t="shared" ca="1" si="148"/>
        <v>51</v>
      </c>
      <c r="AH1922" s="16">
        <v>24535.7</v>
      </c>
    </row>
    <row r="1923" spans="1:34" ht="15.6" x14ac:dyDescent="0.3">
      <c r="A1923" s="1"/>
      <c r="B1923" s="1" t="s">
        <v>4303</v>
      </c>
      <c r="C1923" s="1" t="s">
        <v>7775</v>
      </c>
      <c r="D1923" t="s">
        <v>4735</v>
      </c>
      <c r="E1923" t="s">
        <v>7776</v>
      </c>
      <c r="H1923">
        <v>0</v>
      </c>
      <c r="K1923" t="s">
        <v>2382</v>
      </c>
      <c r="L1923" t="s">
        <v>2380</v>
      </c>
      <c r="O1923">
        <v>28.88</v>
      </c>
      <c r="P1923" t="str">
        <f t="shared" si="149"/>
        <v>Overweight</v>
      </c>
      <c r="S1923">
        <v>4.0999999999999996</v>
      </c>
      <c r="T1923" t="str">
        <f t="shared" si="146"/>
        <v>normal</v>
      </c>
      <c r="X1923">
        <v>1976</v>
      </c>
      <c r="Y1923" t="s">
        <v>37</v>
      </c>
      <c r="Z1923">
        <v>12</v>
      </c>
      <c r="AA1923" s="11" t="str">
        <f t="shared" si="147"/>
        <v>12 Oct 1976</v>
      </c>
      <c r="AD1923" s="14" t="str">
        <f t="shared" si="150"/>
        <v>12 Oct 1976</v>
      </c>
      <c r="AE1923">
        <f t="shared" ca="1" si="148"/>
        <v>50</v>
      </c>
      <c r="AH1923" s="16">
        <v>24603.05</v>
      </c>
    </row>
    <row r="1924" spans="1:34" ht="15.6" x14ac:dyDescent="0.3">
      <c r="A1924" s="1"/>
      <c r="B1924" s="1" t="s">
        <v>4304</v>
      </c>
      <c r="C1924" s="1" t="s">
        <v>7777</v>
      </c>
      <c r="D1924" t="s">
        <v>4735</v>
      </c>
      <c r="E1924" t="s">
        <v>4957</v>
      </c>
      <c r="H1924">
        <v>0</v>
      </c>
      <c r="K1924" t="s">
        <v>2382</v>
      </c>
      <c r="L1924" t="s">
        <v>2380</v>
      </c>
      <c r="O1924">
        <v>20.234999999999999</v>
      </c>
      <c r="P1924" t="str">
        <f t="shared" si="149"/>
        <v>Normal Weight</v>
      </c>
      <c r="S1924">
        <v>5.01</v>
      </c>
      <c r="T1924" t="str">
        <f t="shared" si="146"/>
        <v>normal</v>
      </c>
      <c r="X1924">
        <v>1970</v>
      </c>
      <c r="Y1924" t="s">
        <v>18</v>
      </c>
      <c r="Z1924">
        <v>12</v>
      </c>
      <c r="AA1924" s="11" t="str">
        <f t="shared" si="147"/>
        <v>12 Jun 1970</v>
      </c>
      <c r="AD1924" s="14" t="str">
        <f t="shared" si="150"/>
        <v>12 Jun 1970</v>
      </c>
      <c r="AE1924">
        <f t="shared" ca="1" si="148"/>
        <v>56</v>
      </c>
      <c r="AH1924" s="16">
        <v>24667.42</v>
      </c>
    </row>
    <row r="1925" spans="1:34" ht="15.6" x14ac:dyDescent="0.3">
      <c r="A1925" s="1"/>
      <c r="B1925" s="1" t="s">
        <v>4305</v>
      </c>
      <c r="C1925" s="1" t="s">
        <v>7778</v>
      </c>
      <c r="D1925" t="s">
        <v>5613</v>
      </c>
      <c r="E1925" t="s">
        <v>7779</v>
      </c>
      <c r="H1925">
        <v>0</v>
      </c>
      <c r="K1925" t="s">
        <v>2382</v>
      </c>
      <c r="L1925" t="s">
        <v>2380</v>
      </c>
      <c r="O1925">
        <v>30.67</v>
      </c>
      <c r="P1925" t="str">
        <f t="shared" si="149"/>
        <v>Obesity</v>
      </c>
      <c r="S1925">
        <v>5.09</v>
      </c>
      <c r="T1925" t="str">
        <f t="shared" si="146"/>
        <v>normal</v>
      </c>
      <c r="X1925">
        <v>1996</v>
      </c>
      <c r="Y1925" t="s">
        <v>35</v>
      </c>
      <c r="Z1925">
        <v>28</v>
      </c>
      <c r="AA1925" s="11" t="str">
        <f t="shared" si="147"/>
        <v>28 Aug 1996</v>
      </c>
      <c r="AD1925" s="14" t="str">
        <f t="shared" si="150"/>
        <v>28 Aug 1996</v>
      </c>
      <c r="AE1925">
        <f t="shared" ca="1" si="148"/>
        <v>30</v>
      </c>
      <c r="AH1925" s="16">
        <v>24671.66</v>
      </c>
    </row>
    <row r="1926" spans="1:34" ht="15.6" x14ac:dyDescent="0.3">
      <c r="A1926" s="1"/>
      <c r="B1926" s="1" t="s">
        <v>4306</v>
      </c>
      <c r="C1926" s="1" t="s">
        <v>7780</v>
      </c>
      <c r="D1926" t="s">
        <v>4735</v>
      </c>
      <c r="E1926" t="s">
        <v>5032</v>
      </c>
      <c r="H1926">
        <v>0</v>
      </c>
      <c r="K1926" t="s">
        <v>2382</v>
      </c>
      <c r="L1926" t="s">
        <v>2380</v>
      </c>
      <c r="O1926">
        <v>30.875</v>
      </c>
      <c r="P1926" t="str">
        <f t="shared" si="149"/>
        <v>Obesity</v>
      </c>
      <c r="S1926">
        <v>6.49</v>
      </c>
      <c r="T1926" t="str">
        <f t="shared" ref="T1926:T1989" si="151">IF(S1926&lt;5.7,"normal",IF(S1926&lt;6.5,"Prediabetes",IF(S1926&gt;6.5,"diabetes")))</f>
        <v>Prediabetes</v>
      </c>
      <c r="X1926">
        <v>1992</v>
      </c>
      <c r="Y1926" t="s">
        <v>37</v>
      </c>
      <c r="Z1926">
        <v>11</v>
      </c>
      <c r="AA1926" s="11" t="str">
        <f t="shared" ref="AA1926:AA1989" si="152">CONCATENATE(Z1926," ",Y1926," ", X1926)</f>
        <v>11 Oct 1992</v>
      </c>
      <c r="AD1926" s="14" t="str">
        <f t="shared" si="150"/>
        <v>11 Oct 1992</v>
      </c>
      <c r="AE1926">
        <f t="shared" ref="AE1926:AE1989" ca="1" si="153">DATEDIF(AD1926,TODAY(),"y")</f>
        <v>34</v>
      </c>
      <c r="AH1926" s="16">
        <v>24795.040000000001</v>
      </c>
    </row>
    <row r="1927" spans="1:34" ht="15.6" x14ac:dyDescent="0.3">
      <c r="A1927" s="1"/>
      <c r="B1927" s="1" t="s">
        <v>4307</v>
      </c>
      <c r="C1927" s="1" t="s">
        <v>7781</v>
      </c>
      <c r="D1927" t="s">
        <v>4735</v>
      </c>
      <c r="E1927" t="s">
        <v>6022</v>
      </c>
      <c r="H1927">
        <v>0</v>
      </c>
      <c r="K1927" t="s">
        <v>2382</v>
      </c>
      <c r="L1927" t="s">
        <v>2380</v>
      </c>
      <c r="O1927">
        <v>23.8</v>
      </c>
      <c r="P1927" t="str">
        <f t="shared" ref="P1927:P1990" si="154">IF(O1927&lt;18.5,"Underweight",IF(O1927&lt;25,"Normal Weight",IF(O1927&lt;30,"Overweight","Obesity")))</f>
        <v>Normal Weight</v>
      </c>
      <c r="S1927">
        <v>4.08</v>
      </c>
      <c r="T1927" t="str">
        <f t="shared" si="151"/>
        <v>normal</v>
      </c>
      <c r="X1927">
        <v>1994</v>
      </c>
      <c r="Y1927" t="s">
        <v>20</v>
      </c>
      <c r="Z1927">
        <v>9</v>
      </c>
      <c r="AA1927" s="11" t="str">
        <f t="shared" si="152"/>
        <v>9 Sep 1994</v>
      </c>
      <c r="AD1927" s="14" t="str">
        <f t="shared" si="150"/>
        <v>9 Sep 1994</v>
      </c>
      <c r="AE1927">
        <f t="shared" ca="1" si="153"/>
        <v>32</v>
      </c>
      <c r="AH1927" s="16">
        <v>24817.25</v>
      </c>
    </row>
    <row r="1928" spans="1:34" ht="15.6" x14ac:dyDescent="0.3">
      <c r="A1928" s="1"/>
      <c r="B1928" s="1" t="s">
        <v>4308</v>
      </c>
      <c r="C1928" s="1" t="s">
        <v>7782</v>
      </c>
      <c r="D1928" t="s">
        <v>4735</v>
      </c>
      <c r="E1928" t="s">
        <v>7783</v>
      </c>
      <c r="H1928">
        <v>0</v>
      </c>
      <c r="K1928" t="s">
        <v>2382</v>
      </c>
      <c r="L1928" t="s">
        <v>2380</v>
      </c>
      <c r="O1928">
        <v>15.37</v>
      </c>
      <c r="P1928" t="str">
        <f t="shared" si="154"/>
        <v>Underweight</v>
      </c>
      <c r="S1928">
        <v>8.6300000000000008</v>
      </c>
      <c r="T1928" t="str">
        <f t="shared" si="151"/>
        <v>diabetes</v>
      </c>
      <c r="X1928">
        <v>1995</v>
      </c>
      <c r="Y1928" t="s">
        <v>18</v>
      </c>
      <c r="Z1928">
        <v>10</v>
      </c>
      <c r="AA1928" s="11" t="str">
        <f t="shared" si="152"/>
        <v>10 Jun 1995</v>
      </c>
      <c r="AD1928" s="14" t="str">
        <f t="shared" si="150"/>
        <v>10 Jun 1995</v>
      </c>
      <c r="AE1928">
        <f t="shared" ca="1" si="153"/>
        <v>31</v>
      </c>
      <c r="AH1928" s="16">
        <v>24863.25</v>
      </c>
    </row>
    <row r="1929" spans="1:34" ht="15.6" x14ac:dyDescent="0.3">
      <c r="A1929" s="1"/>
      <c r="B1929" s="1" t="s">
        <v>4309</v>
      </c>
      <c r="C1929" s="1" t="s">
        <v>7784</v>
      </c>
      <c r="D1929" t="s">
        <v>4735</v>
      </c>
      <c r="E1929" t="s">
        <v>5004</v>
      </c>
      <c r="H1929">
        <v>0</v>
      </c>
      <c r="K1929" t="s">
        <v>2382</v>
      </c>
      <c r="L1929" t="s">
        <v>2380</v>
      </c>
      <c r="O1929">
        <v>30.4</v>
      </c>
      <c r="P1929" t="str">
        <f t="shared" si="154"/>
        <v>Obesity</v>
      </c>
      <c r="S1929">
        <v>5.28</v>
      </c>
      <c r="T1929" t="str">
        <f t="shared" si="151"/>
        <v>normal</v>
      </c>
      <c r="X1929">
        <v>1970</v>
      </c>
      <c r="Y1929" t="s">
        <v>15</v>
      </c>
      <c r="Z1929">
        <v>26</v>
      </c>
      <c r="AA1929" s="11" t="str">
        <f t="shared" si="152"/>
        <v>26 Nov 1970</v>
      </c>
      <c r="AD1929" s="14" t="str">
        <f t="shared" si="150"/>
        <v>26 Nov 1970</v>
      </c>
      <c r="AE1929">
        <f t="shared" ca="1" si="153"/>
        <v>55</v>
      </c>
      <c r="AH1929" s="16">
        <v>24869.84</v>
      </c>
    </row>
    <row r="1930" spans="1:34" ht="15.6" x14ac:dyDescent="0.3">
      <c r="A1930" s="1"/>
      <c r="B1930" s="1" t="s">
        <v>4310</v>
      </c>
      <c r="C1930" s="1" t="s">
        <v>6223</v>
      </c>
      <c r="D1930" t="s">
        <v>4732</v>
      </c>
      <c r="E1930" t="s">
        <v>7785</v>
      </c>
      <c r="H1930">
        <v>1</v>
      </c>
      <c r="K1930" t="s">
        <v>2382</v>
      </c>
      <c r="L1930" t="s">
        <v>2380</v>
      </c>
      <c r="O1930">
        <v>19.48</v>
      </c>
      <c r="P1930" t="str">
        <f t="shared" si="154"/>
        <v>Normal Weight</v>
      </c>
      <c r="S1930">
        <v>5.63</v>
      </c>
      <c r="T1930" t="str">
        <f t="shared" si="151"/>
        <v>normal</v>
      </c>
      <c r="X1930">
        <v>1969</v>
      </c>
      <c r="Y1930" t="s">
        <v>10</v>
      </c>
      <c r="Z1930">
        <v>23</v>
      </c>
      <c r="AA1930" s="11" t="str">
        <f t="shared" si="152"/>
        <v>23 Jul 1969</v>
      </c>
      <c r="AD1930" s="14" t="str">
        <f t="shared" si="150"/>
        <v>23 Jul 1969</v>
      </c>
      <c r="AE1930">
        <f t="shared" ca="1" si="153"/>
        <v>57</v>
      </c>
      <c r="AH1930" s="16">
        <v>24873.38</v>
      </c>
    </row>
    <row r="1931" spans="1:34" ht="15.6" x14ac:dyDescent="0.3">
      <c r="A1931" s="1"/>
      <c r="B1931" s="1" t="s">
        <v>4311</v>
      </c>
      <c r="C1931" s="1" t="s">
        <v>7786</v>
      </c>
      <c r="D1931" t="s">
        <v>4732</v>
      </c>
      <c r="E1931" t="s">
        <v>7787</v>
      </c>
      <c r="H1931">
        <v>0</v>
      </c>
      <c r="K1931" t="s">
        <v>2382</v>
      </c>
      <c r="L1931" t="s">
        <v>2380</v>
      </c>
      <c r="O1931">
        <v>16.96</v>
      </c>
      <c r="P1931" t="str">
        <f t="shared" si="154"/>
        <v>Underweight</v>
      </c>
      <c r="S1931">
        <v>11.47</v>
      </c>
      <c r="T1931" t="str">
        <f t="shared" si="151"/>
        <v>diabetes</v>
      </c>
      <c r="X1931">
        <v>1987</v>
      </c>
      <c r="Y1931" t="s">
        <v>18</v>
      </c>
      <c r="Z1931">
        <v>14</v>
      </c>
      <c r="AA1931" s="11" t="str">
        <f t="shared" si="152"/>
        <v>14 Jun 1987</v>
      </c>
      <c r="AD1931" s="14" t="str">
        <f t="shared" si="150"/>
        <v>14 Jun 1987</v>
      </c>
      <c r="AE1931">
        <f t="shared" ca="1" si="153"/>
        <v>39</v>
      </c>
      <c r="AH1931" s="16">
        <v>24915.05</v>
      </c>
    </row>
    <row r="1932" spans="1:34" ht="15.6" x14ac:dyDescent="0.3">
      <c r="A1932" s="1"/>
      <c r="B1932" s="1" t="s">
        <v>4312</v>
      </c>
      <c r="C1932" s="1" t="s">
        <v>7788</v>
      </c>
      <c r="D1932" t="s">
        <v>4735</v>
      </c>
      <c r="E1932" t="s">
        <v>4864</v>
      </c>
      <c r="H1932">
        <v>1</v>
      </c>
      <c r="K1932" t="s">
        <v>2382</v>
      </c>
      <c r="L1932" t="s">
        <v>2380</v>
      </c>
      <c r="O1932">
        <v>19.05</v>
      </c>
      <c r="P1932" t="str">
        <f t="shared" si="154"/>
        <v>Normal Weight</v>
      </c>
      <c r="S1932">
        <v>4.92</v>
      </c>
      <c r="T1932" t="str">
        <f t="shared" si="151"/>
        <v>normal</v>
      </c>
      <c r="X1932">
        <v>1975</v>
      </c>
      <c r="Y1932" t="s">
        <v>15</v>
      </c>
      <c r="Z1932">
        <v>14</v>
      </c>
      <c r="AA1932" s="11" t="str">
        <f t="shared" si="152"/>
        <v>14 Nov 1975</v>
      </c>
      <c r="AD1932" s="14" t="str">
        <f t="shared" si="150"/>
        <v>14 Nov 1975</v>
      </c>
      <c r="AE1932">
        <f t="shared" ca="1" si="153"/>
        <v>50</v>
      </c>
      <c r="AH1932" s="16">
        <v>24915.22</v>
      </c>
    </row>
    <row r="1933" spans="1:34" ht="15.6" x14ac:dyDescent="0.3">
      <c r="A1933" s="1"/>
      <c r="B1933" s="1" t="s">
        <v>4313</v>
      </c>
      <c r="C1933" s="1" t="s">
        <v>6577</v>
      </c>
      <c r="D1933" t="s">
        <v>4732</v>
      </c>
      <c r="E1933" t="s">
        <v>7789</v>
      </c>
      <c r="H1933">
        <v>0</v>
      </c>
      <c r="K1933" t="s">
        <v>2382</v>
      </c>
      <c r="L1933" t="s">
        <v>2380</v>
      </c>
      <c r="O1933">
        <v>37.619999999999997</v>
      </c>
      <c r="P1933" t="str">
        <f t="shared" si="154"/>
        <v>Obesity</v>
      </c>
      <c r="S1933">
        <v>4.18</v>
      </c>
      <c r="T1933" t="str">
        <f t="shared" si="151"/>
        <v>normal</v>
      </c>
      <c r="X1933">
        <v>1995</v>
      </c>
      <c r="Y1933" t="s">
        <v>30</v>
      </c>
      <c r="Z1933">
        <v>4</v>
      </c>
      <c r="AA1933" s="11" t="str">
        <f t="shared" si="152"/>
        <v>4 Dec 1995</v>
      </c>
      <c r="AD1933" s="14" t="str">
        <f t="shared" si="150"/>
        <v>4 Dec 1995</v>
      </c>
      <c r="AE1933">
        <f t="shared" ca="1" si="153"/>
        <v>30</v>
      </c>
      <c r="AH1933" s="16">
        <v>25075.97</v>
      </c>
    </row>
    <row r="1934" spans="1:34" ht="15.6" x14ac:dyDescent="0.3">
      <c r="A1934" s="1"/>
      <c r="B1934" s="1" t="s">
        <v>4314</v>
      </c>
      <c r="C1934" s="1" t="s">
        <v>5621</v>
      </c>
      <c r="D1934" t="s">
        <v>4732</v>
      </c>
      <c r="E1934" t="s">
        <v>6642</v>
      </c>
      <c r="H1934">
        <v>0</v>
      </c>
      <c r="K1934" t="s">
        <v>2382</v>
      </c>
      <c r="L1934" t="s">
        <v>2380</v>
      </c>
      <c r="O1934">
        <v>29.1</v>
      </c>
      <c r="P1934" t="str">
        <f t="shared" si="154"/>
        <v>Overweight</v>
      </c>
      <c r="S1934">
        <v>4.67</v>
      </c>
      <c r="T1934" t="str">
        <f t="shared" si="151"/>
        <v>normal</v>
      </c>
      <c r="X1934">
        <v>1998</v>
      </c>
      <c r="Y1934" t="s">
        <v>18</v>
      </c>
      <c r="Z1934">
        <v>14</v>
      </c>
      <c r="AA1934" s="11" t="str">
        <f t="shared" si="152"/>
        <v>14 Jun 1998</v>
      </c>
      <c r="AD1934" s="14" t="str">
        <f t="shared" si="150"/>
        <v>14 Jun 1998</v>
      </c>
      <c r="AE1934">
        <f t="shared" ca="1" si="153"/>
        <v>28</v>
      </c>
      <c r="AH1934" s="16">
        <v>25081.77</v>
      </c>
    </row>
    <row r="1935" spans="1:34" ht="15.6" x14ac:dyDescent="0.3">
      <c r="A1935" s="1"/>
      <c r="B1935" s="1" t="s">
        <v>4315</v>
      </c>
      <c r="C1935" s="1" t="s">
        <v>7790</v>
      </c>
      <c r="D1935" t="s">
        <v>4732</v>
      </c>
      <c r="E1935" t="s">
        <v>7791</v>
      </c>
      <c r="H1935">
        <v>0</v>
      </c>
      <c r="K1935" t="s">
        <v>2382</v>
      </c>
      <c r="L1935" t="s">
        <v>2380</v>
      </c>
      <c r="O1935">
        <v>26.62</v>
      </c>
      <c r="P1935" t="str">
        <f t="shared" si="154"/>
        <v>Overweight</v>
      </c>
      <c r="S1935">
        <v>6.24</v>
      </c>
      <c r="T1935" t="str">
        <f t="shared" si="151"/>
        <v>Prediabetes</v>
      </c>
      <c r="X1935">
        <v>1998</v>
      </c>
      <c r="Y1935" t="s">
        <v>15</v>
      </c>
      <c r="Z1935">
        <v>24</v>
      </c>
      <c r="AA1935" s="11" t="str">
        <f t="shared" si="152"/>
        <v>24 Nov 1998</v>
      </c>
      <c r="AD1935" s="14" t="str">
        <f t="shared" si="150"/>
        <v>24 Nov 1998</v>
      </c>
      <c r="AE1935">
        <f t="shared" ca="1" si="153"/>
        <v>27</v>
      </c>
      <c r="AH1935" s="16">
        <v>25127.22</v>
      </c>
    </row>
    <row r="1936" spans="1:34" ht="15.6" x14ac:dyDescent="0.3">
      <c r="A1936" s="1"/>
      <c r="B1936" s="1" t="s">
        <v>4316</v>
      </c>
      <c r="C1936" s="1" t="s">
        <v>7792</v>
      </c>
      <c r="D1936" t="s">
        <v>4732</v>
      </c>
      <c r="E1936" t="s">
        <v>7793</v>
      </c>
      <c r="H1936">
        <v>0</v>
      </c>
      <c r="K1936" t="s">
        <v>2382</v>
      </c>
      <c r="L1936" t="s">
        <v>2380</v>
      </c>
      <c r="O1936">
        <v>25.74</v>
      </c>
      <c r="P1936" t="str">
        <f t="shared" si="154"/>
        <v>Overweight</v>
      </c>
      <c r="S1936">
        <v>5.99</v>
      </c>
      <c r="T1936" t="str">
        <f t="shared" si="151"/>
        <v>Prediabetes</v>
      </c>
      <c r="X1936">
        <v>1975</v>
      </c>
      <c r="Y1936" t="s">
        <v>30</v>
      </c>
      <c r="Z1936">
        <v>14</v>
      </c>
      <c r="AA1936" s="11" t="str">
        <f t="shared" si="152"/>
        <v>14 Dec 1975</v>
      </c>
      <c r="AD1936" s="14" t="str">
        <f t="shared" si="150"/>
        <v>14 Dec 1975</v>
      </c>
      <c r="AE1936">
        <f t="shared" ca="1" si="153"/>
        <v>50</v>
      </c>
      <c r="AH1936" s="16">
        <v>25309.49</v>
      </c>
    </row>
    <row r="1937" spans="1:34" ht="15.6" x14ac:dyDescent="0.3">
      <c r="A1937" s="1"/>
      <c r="B1937" s="1" t="s">
        <v>4317</v>
      </c>
      <c r="C1937" s="1" t="s">
        <v>7794</v>
      </c>
      <c r="D1937" t="s">
        <v>4735</v>
      </c>
      <c r="E1937" t="s">
        <v>4899</v>
      </c>
      <c r="H1937">
        <v>1</v>
      </c>
      <c r="K1937" t="s">
        <v>2382</v>
      </c>
      <c r="L1937" t="s">
        <v>2380</v>
      </c>
      <c r="O1937">
        <v>18.22</v>
      </c>
      <c r="P1937" t="str">
        <f t="shared" si="154"/>
        <v>Underweight</v>
      </c>
      <c r="S1937">
        <v>10.27</v>
      </c>
      <c r="T1937" t="str">
        <f t="shared" si="151"/>
        <v>diabetes</v>
      </c>
      <c r="X1937">
        <v>1972</v>
      </c>
      <c r="Y1937" t="s">
        <v>20</v>
      </c>
      <c r="Z1937">
        <v>26</v>
      </c>
      <c r="AA1937" s="11" t="str">
        <f t="shared" si="152"/>
        <v>26 Sep 1972</v>
      </c>
      <c r="AD1937" s="14" t="str">
        <f t="shared" si="150"/>
        <v>26 Sep 1972</v>
      </c>
      <c r="AE1937">
        <f t="shared" ca="1" si="153"/>
        <v>54</v>
      </c>
      <c r="AH1937" s="16">
        <v>25333.33</v>
      </c>
    </row>
    <row r="1938" spans="1:34" ht="15.6" x14ac:dyDescent="0.3">
      <c r="A1938" s="1"/>
      <c r="B1938" s="1" t="s">
        <v>4318</v>
      </c>
      <c r="C1938" s="1" t="s">
        <v>7795</v>
      </c>
      <c r="D1938" t="s">
        <v>4732</v>
      </c>
      <c r="E1938" t="s">
        <v>4925</v>
      </c>
      <c r="H1938">
        <v>1</v>
      </c>
      <c r="K1938" t="s">
        <v>2382</v>
      </c>
      <c r="L1938" t="s">
        <v>2380</v>
      </c>
      <c r="O1938">
        <v>26.03</v>
      </c>
      <c r="P1938" t="str">
        <f t="shared" si="154"/>
        <v>Overweight</v>
      </c>
      <c r="S1938">
        <v>5.97</v>
      </c>
      <c r="T1938" t="str">
        <f t="shared" si="151"/>
        <v>Prediabetes</v>
      </c>
      <c r="X1938">
        <v>1968</v>
      </c>
      <c r="Y1938" t="s">
        <v>35</v>
      </c>
      <c r="Z1938">
        <v>22</v>
      </c>
      <c r="AA1938" s="11" t="str">
        <f t="shared" si="152"/>
        <v>22 Aug 1968</v>
      </c>
      <c r="AD1938" s="14" t="str">
        <f t="shared" si="150"/>
        <v>22 Aug 1968</v>
      </c>
      <c r="AE1938">
        <f t="shared" ca="1" si="153"/>
        <v>58</v>
      </c>
      <c r="AH1938" s="16">
        <v>25382.3</v>
      </c>
    </row>
    <row r="1939" spans="1:34" ht="15.6" x14ac:dyDescent="0.3">
      <c r="A1939" s="1"/>
      <c r="B1939" s="1" t="s">
        <v>4319</v>
      </c>
      <c r="C1939" s="1" t="s">
        <v>7796</v>
      </c>
      <c r="D1939" t="s">
        <v>4732</v>
      </c>
      <c r="E1939" t="s">
        <v>7797</v>
      </c>
      <c r="H1939">
        <v>0</v>
      </c>
      <c r="K1939" t="s">
        <v>2382</v>
      </c>
      <c r="L1939" t="s">
        <v>2380</v>
      </c>
      <c r="O1939">
        <v>17.29</v>
      </c>
      <c r="P1939" t="str">
        <f t="shared" si="154"/>
        <v>Underweight</v>
      </c>
      <c r="S1939">
        <v>4.9800000000000004</v>
      </c>
      <c r="T1939" t="str">
        <f t="shared" si="151"/>
        <v>normal</v>
      </c>
      <c r="X1939">
        <v>1968</v>
      </c>
      <c r="Y1939" t="s">
        <v>30</v>
      </c>
      <c r="Z1939">
        <v>11</v>
      </c>
      <c r="AA1939" s="11" t="str">
        <f t="shared" si="152"/>
        <v>11 Dec 1968</v>
      </c>
      <c r="AD1939" s="14" t="str">
        <f t="shared" si="150"/>
        <v>11 Dec 1968</v>
      </c>
      <c r="AE1939">
        <f t="shared" ca="1" si="153"/>
        <v>57</v>
      </c>
      <c r="AH1939" s="16">
        <v>25517.11</v>
      </c>
    </row>
    <row r="1940" spans="1:34" ht="15.6" x14ac:dyDescent="0.3">
      <c r="A1940" s="1"/>
      <c r="B1940" s="1" t="s">
        <v>4320</v>
      </c>
      <c r="C1940" s="1" t="s">
        <v>7798</v>
      </c>
      <c r="D1940" t="s">
        <v>4735</v>
      </c>
      <c r="E1940" t="s">
        <v>7799</v>
      </c>
      <c r="H1940">
        <v>1</v>
      </c>
      <c r="K1940" t="s">
        <v>2382</v>
      </c>
      <c r="L1940" t="s">
        <v>2380</v>
      </c>
      <c r="O1940">
        <v>18.170000000000002</v>
      </c>
      <c r="P1940" t="str">
        <f t="shared" si="154"/>
        <v>Underweight</v>
      </c>
      <c r="S1940">
        <v>6.91</v>
      </c>
      <c r="T1940" t="str">
        <f t="shared" si="151"/>
        <v>diabetes</v>
      </c>
      <c r="X1940">
        <v>2001</v>
      </c>
      <c r="Y1940" t="s">
        <v>35</v>
      </c>
      <c r="Z1940">
        <v>2</v>
      </c>
      <c r="AA1940" s="11" t="str">
        <f t="shared" si="152"/>
        <v>2 Aug 2001</v>
      </c>
      <c r="AD1940" s="14" t="str">
        <f t="shared" si="150"/>
        <v>2 Aug 2001</v>
      </c>
      <c r="AE1940">
        <f t="shared" ca="1" si="153"/>
        <v>25</v>
      </c>
      <c r="AH1940" s="16">
        <v>25648.98</v>
      </c>
    </row>
    <row r="1941" spans="1:34" ht="15.6" x14ac:dyDescent="0.3">
      <c r="A1941" s="1"/>
      <c r="B1941" s="1" t="s">
        <v>4321</v>
      </c>
      <c r="C1941" s="1" t="s">
        <v>7800</v>
      </c>
      <c r="D1941" t="s">
        <v>5613</v>
      </c>
      <c r="E1941" t="s">
        <v>7801</v>
      </c>
      <c r="H1941">
        <v>1</v>
      </c>
      <c r="K1941" t="s">
        <v>2382</v>
      </c>
      <c r="L1941" t="s">
        <v>2380</v>
      </c>
      <c r="O1941">
        <v>32.54</v>
      </c>
      <c r="P1941" t="str">
        <f t="shared" si="154"/>
        <v>Obesity</v>
      </c>
      <c r="S1941">
        <v>6.38</v>
      </c>
      <c r="T1941" t="str">
        <f t="shared" si="151"/>
        <v>Prediabetes</v>
      </c>
      <c r="X1941">
        <v>1972</v>
      </c>
      <c r="Y1941" t="s">
        <v>10</v>
      </c>
      <c r="Z1941">
        <v>17</v>
      </c>
      <c r="AA1941" s="11" t="str">
        <f t="shared" si="152"/>
        <v>17 Jul 1972</v>
      </c>
      <c r="AD1941" s="14" t="str">
        <f t="shared" si="150"/>
        <v>17 Jul 1972</v>
      </c>
      <c r="AE1941">
        <f t="shared" ca="1" si="153"/>
        <v>54</v>
      </c>
      <c r="AH1941" s="16">
        <v>25656.58</v>
      </c>
    </row>
    <row r="1942" spans="1:34" ht="15.6" x14ac:dyDescent="0.3">
      <c r="A1942" s="1"/>
      <c r="B1942" s="1" t="s">
        <v>4322</v>
      </c>
      <c r="C1942" s="1" t="s">
        <v>7480</v>
      </c>
      <c r="D1942" t="s">
        <v>4735</v>
      </c>
      <c r="E1942" t="s">
        <v>4759</v>
      </c>
      <c r="H1942">
        <v>0</v>
      </c>
      <c r="K1942" t="s">
        <v>2382</v>
      </c>
      <c r="L1942" t="s">
        <v>2380</v>
      </c>
      <c r="O1942">
        <v>30.25</v>
      </c>
      <c r="P1942" t="str">
        <f t="shared" si="154"/>
        <v>Obesity</v>
      </c>
      <c r="S1942">
        <v>4.7699999999999996</v>
      </c>
      <c r="T1942" t="str">
        <f t="shared" si="151"/>
        <v>normal</v>
      </c>
      <c r="X1942">
        <v>1963</v>
      </c>
      <c r="Y1942" t="s">
        <v>35</v>
      </c>
      <c r="Z1942">
        <v>21</v>
      </c>
      <c r="AA1942" s="11" t="str">
        <f t="shared" si="152"/>
        <v>21 Aug 1963</v>
      </c>
      <c r="AD1942" s="14" t="str">
        <f t="shared" si="150"/>
        <v>21 Aug 1963</v>
      </c>
      <c r="AE1942">
        <f t="shared" ca="1" si="153"/>
        <v>63</v>
      </c>
      <c r="AH1942" s="16">
        <v>25678.78</v>
      </c>
    </row>
    <row r="1943" spans="1:34" ht="15.6" x14ac:dyDescent="0.3">
      <c r="A1943" s="1"/>
      <c r="B1943" s="1" t="s">
        <v>4323</v>
      </c>
      <c r="C1943" s="1" t="s">
        <v>7802</v>
      </c>
      <c r="D1943" t="s">
        <v>4735</v>
      </c>
      <c r="E1943" t="s">
        <v>7803</v>
      </c>
      <c r="H1943">
        <v>1</v>
      </c>
      <c r="K1943" t="s">
        <v>2382</v>
      </c>
      <c r="L1943" t="s">
        <v>2380</v>
      </c>
      <c r="O1943">
        <v>19.59</v>
      </c>
      <c r="P1943" t="str">
        <f t="shared" si="154"/>
        <v>Normal Weight</v>
      </c>
      <c r="S1943">
        <v>6.04</v>
      </c>
      <c r="T1943" t="str">
        <f t="shared" si="151"/>
        <v>Prediabetes</v>
      </c>
      <c r="X1943">
        <v>1970</v>
      </c>
      <c r="Y1943" t="s">
        <v>30</v>
      </c>
      <c r="Z1943">
        <v>3</v>
      </c>
      <c r="AA1943" s="11" t="str">
        <f t="shared" si="152"/>
        <v>3 Dec 1970</v>
      </c>
      <c r="AD1943" s="14" t="str">
        <f t="shared" si="150"/>
        <v>3 Dec 1970</v>
      </c>
      <c r="AE1943">
        <f t="shared" ca="1" si="153"/>
        <v>55</v>
      </c>
      <c r="AH1943" s="16">
        <v>25992.82</v>
      </c>
    </row>
    <row r="1944" spans="1:34" ht="15.6" x14ac:dyDescent="0.3">
      <c r="A1944" s="1"/>
      <c r="B1944" s="1" t="s">
        <v>4324</v>
      </c>
      <c r="C1944" s="1" t="s">
        <v>7804</v>
      </c>
      <c r="D1944" t="s">
        <v>4735</v>
      </c>
      <c r="E1944" t="s">
        <v>5019</v>
      </c>
      <c r="H1944">
        <v>1</v>
      </c>
      <c r="K1944" t="s">
        <v>2382</v>
      </c>
      <c r="L1944" t="s">
        <v>2380</v>
      </c>
      <c r="O1944">
        <v>45.9</v>
      </c>
      <c r="P1944" t="str">
        <f t="shared" si="154"/>
        <v>Obesity</v>
      </c>
      <c r="S1944">
        <v>4.3</v>
      </c>
      <c r="T1944" t="str">
        <f t="shared" si="151"/>
        <v>normal</v>
      </c>
      <c r="X1944">
        <v>2001</v>
      </c>
      <c r="Y1944" t="s">
        <v>18</v>
      </c>
      <c r="Z1944">
        <v>5</v>
      </c>
      <c r="AA1944" s="11" t="str">
        <f t="shared" si="152"/>
        <v>5 Jun 2001</v>
      </c>
      <c r="AD1944" s="14" t="str">
        <f t="shared" si="150"/>
        <v>5 Jun 2001</v>
      </c>
      <c r="AE1944">
        <f t="shared" ca="1" si="153"/>
        <v>25</v>
      </c>
      <c r="AH1944" s="16">
        <v>26018.95</v>
      </c>
    </row>
    <row r="1945" spans="1:34" ht="15.6" x14ac:dyDescent="0.3">
      <c r="A1945" s="1"/>
      <c r="B1945" s="1" t="s">
        <v>4325</v>
      </c>
      <c r="C1945" s="1" t="s">
        <v>6162</v>
      </c>
      <c r="D1945" t="s">
        <v>4735</v>
      </c>
      <c r="E1945" t="s">
        <v>7805</v>
      </c>
      <c r="H1945">
        <v>0</v>
      </c>
      <c r="K1945" t="s">
        <v>2382</v>
      </c>
      <c r="L1945" t="s">
        <v>2380</v>
      </c>
      <c r="O1945">
        <v>17.059999999999999</v>
      </c>
      <c r="P1945" t="str">
        <f t="shared" si="154"/>
        <v>Underweight</v>
      </c>
      <c r="S1945">
        <v>8.75</v>
      </c>
      <c r="T1945" t="str">
        <f t="shared" si="151"/>
        <v>diabetes</v>
      </c>
      <c r="X1945">
        <v>2000</v>
      </c>
      <c r="Y1945" t="s">
        <v>30</v>
      </c>
      <c r="Z1945">
        <v>26</v>
      </c>
      <c r="AA1945" s="11" t="str">
        <f t="shared" si="152"/>
        <v>26 Dec 2000</v>
      </c>
      <c r="AD1945" s="14" t="str">
        <f t="shared" si="150"/>
        <v>26 Dec 2000</v>
      </c>
      <c r="AE1945">
        <f t="shared" ca="1" si="153"/>
        <v>25</v>
      </c>
      <c r="AH1945" s="16">
        <v>26026.97</v>
      </c>
    </row>
    <row r="1946" spans="1:34" ht="15.6" x14ac:dyDescent="0.3">
      <c r="A1946" s="1"/>
      <c r="B1946" s="1" t="s">
        <v>4326</v>
      </c>
      <c r="C1946" s="1" t="s">
        <v>7806</v>
      </c>
      <c r="D1946" t="s">
        <v>4735</v>
      </c>
      <c r="E1946" t="s">
        <v>7807</v>
      </c>
      <c r="H1946">
        <v>1</v>
      </c>
      <c r="K1946" t="s">
        <v>2382</v>
      </c>
      <c r="L1946" t="s">
        <v>2380</v>
      </c>
      <c r="O1946">
        <v>32.07</v>
      </c>
      <c r="P1946" t="str">
        <f t="shared" si="154"/>
        <v>Obesity</v>
      </c>
      <c r="S1946">
        <v>5.25</v>
      </c>
      <c r="T1946" t="str">
        <f t="shared" si="151"/>
        <v>normal</v>
      </c>
      <c r="X1946">
        <v>1966</v>
      </c>
      <c r="Y1946" t="s">
        <v>10</v>
      </c>
      <c r="Z1946">
        <v>9</v>
      </c>
      <c r="AA1946" s="11" t="str">
        <f t="shared" si="152"/>
        <v>9 Jul 1966</v>
      </c>
      <c r="AD1946" s="14" t="str">
        <f t="shared" si="150"/>
        <v>9 Jul 1966</v>
      </c>
      <c r="AE1946">
        <f t="shared" ca="1" si="153"/>
        <v>60</v>
      </c>
      <c r="AH1946" s="16">
        <v>26109.33</v>
      </c>
    </row>
    <row r="1947" spans="1:34" ht="15.6" x14ac:dyDescent="0.3">
      <c r="A1947" s="1"/>
      <c r="B1947" s="1" t="s">
        <v>4327</v>
      </c>
      <c r="C1947" s="1" t="s">
        <v>7808</v>
      </c>
      <c r="D1947" t="s">
        <v>4735</v>
      </c>
      <c r="E1947" t="s">
        <v>5032</v>
      </c>
      <c r="H1947">
        <v>1</v>
      </c>
      <c r="K1947" t="s">
        <v>2382</v>
      </c>
      <c r="L1947" t="s">
        <v>2380</v>
      </c>
      <c r="O1947">
        <v>16.5</v>
      </c>
      <c r="P1947" t="str">
        <f t="shared" si="154"/>
        <v>Underweight</v>
      </c>
      <c r="S1947">
        <v>5.03</v>
      </c>
      <c r="T1947" t="str">
        <f t="shared" si="151"/>
        <v>normal</v>
      </c>
      <c r="X1947">
        <v>2002</v>
      </c>
      <c r="Y1947" t="s">
        <v>37</v>
      </c>
      <c r="Z1947">
        <v>11</v>
      </c>
      <c r="AA1947" s="11" t="str">
        <f t="shared" si="152"/>
        <v>11 Oct 2002</v>
      </c>
      <c r="AD1947" s="14" t="str">
        <f t="shared" si="150"/>
        <v>11 Oct 2002</v>
      </c>
      <c r="AE1947">
        <f t="shared" ca="1" si="153"/>
        <v>24</v>
      </c>
      <c r="AH1947" s="16">
        <v>26125.67</v>
      </c>
    </row>
    <row r="1948" spans="1:34" ht="15.6" x14ac:dyDescent="0.3">
      <c r="A1948" s="1"/>
      <c r="B1948" s="1" t="s">
        <v>4328</v>
      </c>
      <c r="C1948" s="1" t="s">
        <v>6030</v>
      </c>
      <c r="D1948" t="s">
        <v>4735</v>
      </c>
      <c r="E1948" t="s">
        <v>7809</v>
      </c>
      <c r="H1948">
        <v>1</v>
      </c>
      <c r="K1948" t="s">
        <v>2382</v>
      </c>
      <c r="L1948" t="s">
        <v>2380</v>
      </c>
      <c r="O1948">
        <v>31.4</v>
      </c>
      <c r="P1948" t="str">
        <f t="shared" si="154"/>
        <v>Obesity</v>
      </c>
      <c r="S1948">
        <v>5.88</v>
      </c>
      <c r="T1948" t="str">
        <f t="shared" si="151"/>
        <v>Prediabetes</v>
      </c>
      <c r="X1948">
        <v>1973</v>
      </c>
      <c r="Y1948" t="s">
        <v>10</v>
      </c>
      <c r="Z1948">
        <v>7</v>
      </c>
      <c r="AA1948" s="11" t="str">
        <f t="shared" si="152"/>
        <v>7 Jul 1973</v>
      </c>
      <c r="AD1948" s="14" t="str">
        <f t="shared" si="150"/>
        <v>7 Jul 1973</v>
      </c>
      <c r="AE1948">
        <f t="shared" ca="1" si="153"/>
        <v>53</v>
      </c>
      <c r="AH1948" s="16">
        <v>26140.36</v>
      </c>
    </row>
    <row r="1949" spans="1:34" ht="15.6" x14ac:dyDescent="0.3">
      <c r="A1949" s="1"/>
      <c r="B1949" s="1" t="s">
        <v>4329</v>
      </c>
      <c r="C1949" s="1" t="s">
        <v>7810</v>
      </c>
      <c r="D1949" t="s">
        <v>4732</v>
      </c>
      <c r="E1949" t="s">
        <v>4946</v>
      </c>
      <c r="H1949">
        <v>0</v>
      </c>
      <c r="K1949" t="s">
        <v>2382</v>
      </c>
      <c r="L1949" t="s">
        <v>2380</v>
      </c>
      <c r="O1949">
        <v>20.36</v>
      </c>
      <c r="P1949" t="str">
        <f t="shared" si="154"/>
        <v>Normal Weight</v>
      </c>
      <c r="S1949">
        <v>4.49</v>
      </c>
      <c r="T1949" t="str">
        <f t="shared" si="151"/>
        <v>normal</v>
      </c>
      <c r="X1949">
        <v>1975</v>
      </c>
      <c r="Y1949" t="s">
        <v>18</v>
      </c>
      <c r="Z1949">
        <v>4</v>
      </c>
      <c r="AA1949" s="11" t="str">
        <f t="shared" si="152"/>
        <v>4 Jun 1975</v>
      </c>
      <c r="AD1949" s="14" t="str">
        <f t="shared" si="150"/>
        <v>4 Jun 1975</v>
      </c>
      <c r="AE1949">
        <f t="shared" ca="1" si="153"/>
        <v>51</v>
      </c>
      <c r="AH1949" s="16">
        <v>26236.58</v>
      </c>
    </row>
    <row r="1950" spans="1:34" ht="15.6" x14ac:dyDescent="0.3">
      <c r="A1950" s="1"/>
      <c r="B1950" s="1" t="s">
        <v>4330</v>
      </c>
      <c r="C1950" s="1" t="s">
        <v>7811</v>
      </c>
      <c r="D1950" t="s">
        <v>4735</v>
      </c>
      <c r="E1950" t="s">
        <v>7712</v>
      </c>
      <c r="H1950">
        <v>1</v>
      </c>
      <c r="K1950" t="s">
        <v>2382</v>
      </c>
      <c r="L1950" t="s">
        <v>2380</v>
      </c>
      <c r="O1950">
        <v>25.46</v>
      </c>
      <c r="P1950" t="str">
        <f t="shared" si="154"/>
        <v>Overweight</v>
      </c>
      <c r="S1950">
        <v>4.1399999999999997</v>
      </c>
      <c r="T1950" t="str">
        <f t="shared" si="151"/>
        <v>normal</v>
      </c>
      <c r="X1950">
        <v>2004</v>
      </c>
      <c r="Y1950" t="s">
        <v>30</v>
      </c>
      <c r="Z1950">
        <v>5</v>
      </c>
      <c r="AA1950" s="11" t="str">
        <f t="shared" si="152"/>
        <v>5 Dec 2004</v>
      </c>
      <c r="AD1950" s="14" t="str">
        <f t="shared" si="150"/>
        <v>5 Dec 2004</v>
      </c>
      <c r="AE1950">
        <f t="shared" ca="1" si="153"/>
        <v>21</v>
      </c>
      <c r="AH1950" s="16">
        <v>26316.59</v>
      </c>
    </row>
    <row r="1951" spans="1:34" ht="15.6" x14ac:dyDescent="0.3">
      <c r="A1951" s="1"/>
      <c r="B1951" s="1" t="s">
        <v>4331</v>
      </c>
      <c r="C1951" s="1" t="s">
        <v>7812</v>
      </c>
      <c r="D1951" t="s">
        <v>4735</v>
      </c>
      <c r="E1951" t="s">
        <v>7813</v>
      </c>
      <c r="H1951">
        <v>0</v>
      </c>
      <c r="K1951" t="s">
        <v>2382</v>
      </c>
      <c r="L1951" t="s">
        <v>2380</v>
      </c>
      <c r="O1951">
        <v>17.09</v>
      </c>
      <c r="P1951" t="str">
        <f t="shared" si="154"/>
        <v>Underweight</v>
      </c>
      <c r="S1951">
        <v>5.8</v>
      </c>
      <c r="T1951" t="str">
        <f t="shared" si="151"/>
        <v>Prediabetes</v>
      </c>
      <c r="X1951">
        <v>1974</v>
      </c>
      <c r="Y1951" t="s">
        <v>20</v>
      </c>
      <c r="Z1951">
        <v>21</v>
      </c>
      <c r="AA1951" s="11" t="str">
        <f t="shared" si="152"/>
        <v>21 Sep 1974</v>
      </c>
      <c r="AD1951" s="14" t="str">
        <f t="shared" si="150"/>
        <v>21 Sep 1974</v>
      </c>
      <c r="AE1951">
        <f t="shared" ca="1" si="153"/>
        <v>52</v>
      </c>
      <c r="AH1951" s="16">
        <v>26392.26</v>
      </c>
    </row>
    <row r="1952" spans="1:34" ht="15.6" x14ac:dyDescent="0.3">
      <c r="A1952" s="1"/>
      <c r="B1952" s="1" t="s">
        <v>4332</v>
      </c>
      <c r="C1952" s="1" t="s">
        <v>7814</v>
      </c>
      <c r="D1952" t="s">
        <v>4735</v>
      </c>
      <c r="E1952" t="s">
        <v>7815</v>
      </c>
      <c r="H1952">
        <v>0</v>
      </c>
      <c r="K1952" t="s">
        <v>2382</v>
      </c>
      <c r="L1952" t="s">
        <v>2380</v>
      </c>
      <c r="O1952">
        <v>20.83</v>
      </c>
      <c r="P1952" t="str">
        <f t="shared" si="154"/>
        <v>Normal Weight</v>
      </c>
      <c r="S1952">
        <v>5.12</v>
      </c>
      <c r="T1952" t="str">
        <f t="shared" si="151"/>
        <v>normal</v>
      </c>
      <c r="X1952">
        <v>1970</v>
      </c>
      <c r="Y1952" t="s">
        <v>35</v>
      </c>
      <c r="Z1952">
        <v>27</v>
      </c>
      <c r="AA1952" s="11" t="str">
        <f t="shared" si="152"/>
        <v>27 Aug 1970</v>
      </c>
      <c r="AD1952" s="14" t="str">
        <f t="shared" si="150"/>
        <v>27 Aug 1970</v>
      </c>
      <c r="AE1952">
        <f t="shared" ca="1" si="153"/>
        <v>56</v>
      </c>
      <c r="AH1952" s="16">
        <v>26467.1</v>
      </c>
    </row>
    <row r="1953" spans="1:34" ht="15.6" x14ac:dyDescent="0.3">
      <c r="A1953" s="1"/>
      <c r="B1953" s="1" t="s">
        <v>4333</v>
      </c>
      <c r="C1953" s="1" t="s">
        <v>7816</v>
      </c>
      <c r="D1953" t="s">
        <v>4732</v>
      </c>
      <c r="E1953" t="s">
        <v>7817</v>
      </c>
      <c r="H1953">
        <v>1</v>
      </c>
      <c r="K1953" t="s">
        <v>2382</v>
      </c>
      <c r="L1953" t="s">
        <v>2380</v>
      </c>
      <c r="O1953">
        <v>18.920000000000002</v>
      </c>
      <c r="P1953" t="str">
        <f t="shared" si="154"/>
        <v>Normal Weight</v>
      </c>
      <c r="S1953">
        <v>5.98</v>
      </c>
      <c r="T1953" t="str">
        <f t="shared" si="151"/>
        <v>Prediabetes</v>
      </c>
      <c r="X1953">
        <v>2004</v>
      </c>
      <c r="Y1953" t="s">
        <v>20</v>
      </c>
      <c r="Z1953">
        <v>5</v>
      </c>
      <c r="AA1953" s="11" t="str">
        <f t="shared" si="152"/>
        <v>5 Sep 2004</v>
      </c>
      <c r="AD1953" s="14" t="str">
        <f t="shared" si="150"/>
        <v>5 Sep 2004</v>
      </c>
      <c r="AE1953">
        <f t="shared" ca="1" si="153"/>
        <v>22</v>
      </c>
      <c r="AH1953" s="16">
        <v>26479.4</v>
      </c>
    </row>
    <row r="1954" spans="1:34" ht="15.6" x14ac:dyDescent="0.3">
      <c r="A1954" s="1"/>
      <c r="B1954" s="1" t="s">
        <v>4334</v>
      </c>
      <c r="C1954" s="1" t="s">
        <v>5795</v>
      </c>
      <c r="D1954" t="s">
        <v>4735</v>
      </c>
      <c r="E1954" t="s">
        <v>5004</v>
      </c>
      <c r="H1954">
        <v>0</v>
      </c>
      <c r="K1954" t="s">
        <v>2382</v>
      </c>
      <c r="L1954" t="s">
        <v>2380</v>
      </c>
      <c r="O1954">
        <v>37.1</v>
      </c>
      <c r="P1954" t="str">
        <f t="shared" si="154"/>
        <v>Obesity</v>
      </c>
      <c r="S1954">
        <v>5.46</v>
      </c>
      <c r="T1954" t="str">
        <f t="shared" si="151"/>
        <v>normal</v>
      </c>
      <c r="X1954">
        <v>1988</v>
      </c>
      <c r="Y1954" t="s">
        <v>10</v>
      </c>
      <c r="Z1954">
        <v>22</v>
      </c>
      <c r="AA1954" s="11" t="str">
        <f t="shared" si="152"/>
        <v>22 Jul 1988</v>
      </c>
      <c r="AD1954" s="14" t="str">
        <f t="shared" si="150"/>
        <v>22 Jul 1988</v>
      </c>
      <c r="AE1954">
        <f t="shared" ca="1" si="153"/>
        <v>38</v>
      </c>
      <c r="AH1954" s="16">
        <v>26607.89</v>
      </c>
    </row>
    <row r="1955" spans="1:34" ht="15.6" x14ac:dyDescent="0.3">
      <c r="A1955" s="1"/>
      <c r="B1955" s="1" t="s">
        <v>4335</v>
      </c>
      <c r="C1955" s="1" t="s">
        <v>7818</v>
      </c>
      <c r="D1955" t="s">
        <v>4732</v>
      </c>
      <c r="E1955" t="s">
        <v>7819</v>
      </c>
      <c r="H1955">
        <v>1</v>
      </c>
      <c r="K1955" t="s">
        <v>2382</v>
      </c>
      <c r="L1955" t="s">
        <v>2380</v>
      </c>
      <c r="O1955">
        <v>22.515000000000001</v>
      </c>
      <c r="P1955" t="str">
        <f t="shared" si="154"/>
        <v>Normal Weight</v>
      </c>
      <c r="S1955">
        <v>4.91</v>
      </c>
      <c r="T1955" t="str">
        <f t="shared" si="151"/>
        <v>normal</v>
      </c>
      <c r="X1955">
        <v>1991</v>
      </c>
      <c r="Y1955" t="s">
        <v>35</v>
      </c>
      <c r="Z1955">
        <v>22</v>
      </c>
      <c r="AA1955" s="11" t="str">
        <f t="shared" si="152"/>
        <v>22 Aug 1991</v>
      </c>
      <c r="AD1955" s="14" t="str">
        <f t="shared" si="150"/>
        <v>22 Aug 1991</v>
      </c>
      <c r="AE1955">
        <f t="shared" ca="1" si="153"/>
        <v>35</v>
      </c>
      <c r="AH1955" s="16">
        <v>26912.560000000001</v>
      </c>
    </row>
    <row r="1956" spans="1:34" ht="15.6" x14ac:dyDescent="0.3">
      <c r="A1956" s="1"/>
      <c r="B1956" s="1" t="s">
        <v>4336</v>
      </c>
      <c r="C1956" s="1" t="s">
        <v>7820</v>
      </c>
      <c r="D1956" t="s">
        <v>4735</v>
      </c>
      <c r="E1956" t="s">
        <v>7821</v>
      </c>
      <c r="H1956">
        <v>0</v>
      </c>
      <c r="K1956" t="s">
        <v>2382</v>
      </c>
      <c r="L1956" t="s">
        <v>2380</v>
      </c>
      <c r="O1956">
        <v>32.700000000000003</v>
      </c>
      <c r="P1956" t="str">
        <f t="shared" si="154"/>
        <v>Obesity</v>
      </c>
      <c r="S1956">
        <v>4.66</v>
      </c>
      <c r="T1956" t="str">
        <f t="shared" si="151"/>
        <v>normal</v>
      </c>
      <c r="X1956">
        <v>1958</v>
      </c>
      <c r="Y1956" t="s">
        <v>30</v>
      </c>
      <c r="Z1956">
        <v>25</v>
      </c>
      <c r="AA1956" s="11" t="str">
        <f t="shared" si="152"/>
        <v>25 Dec 1958</v>
      </c>
      <c r="AD1956" s="14" t="str">
        <f t="shared" si="150"/>
        <v>25 Dec 1958</v>
      </c>
      <c r="AE1956">
        <f t="shared" ca="1" si="153"/>
        <v>67</v>
      </c>
      <c r="AH1956" s="16">
        <v>26926.51</v>
      </c>
    </row>
    <row r="1957" spans="1:34" ht="15.6" x14ac:dyDescent="0.3">
      <c r="A1957" s="1"/>
      <c r="B1957" s="1" t="s">
        <v>4337</v>
      </c>
      <c r="C1957" s="1" t="s">
        <v>7822</v>
      </c>
      <c r="D1957" t="s">
        <v>4735</v>
      </c>
      <c r="E1957" t="s">
        <v>7823</v>
      </c>
      <c r="H1957">
        <v>1</v>
      </c>
      <c r="K1957" t="s">
        <v>2382</v>
      </c>
      <c r="L1957" t="s">
        <v>2380</v>
      </c>
      <c r="O1957">
        <v>17.75</v>
      </c>
      <c r="P1957" t="str">
        <f t="shared" si="154"/>
        <v>Underweight</v>
      </c>
      <c r="S1957">
        <v>6.8</v>
      </c>
      <c r="T1957" t="str">
        <f t="shared" si="151"/>
        <v>diabetes</v>
      </c>
      <c r="X1957">
        <v>2002</v>
      </c>
      <c r="Y1957" t="s">
        <v>18</v>
      </c>
      <c r="Z1957">
        <v>17</v>
      </c>
      <c r="AA1957" s="11" t="str">
        <f t="shared" si="152"/>
        <v>17 Jun 2002</v>
      </c>
      <c r="AD1957" s="14" t="str">
        <f t="shared" si="150"/>
        <v>17 Jun 2002</v>
      </c>
      <c r="AE1957">
        <f t="shared" ca="1" si="153"/>
        <v>24</v>
      </c>
      <c r="AH1957" s="16">
        <v>26927.69</v>
      </c>
    </row>
    <row r="1958" spans="1:34" ht="15.6" x14ac:dyDescent="0.3">
      <c r="A1958" s="1"/>
      <c r="B1958" s="1" t="s">
        <v>4338</v>
      </c>
      <c r="C1958" s="1" t="s">
        <v>7824</v>
      </c>
      <c r="D1958" t="s">
        <v>4732</v>
      </c>
      <c r="E1958" t="s">
        <v>7825</v>
      </c>
      <c r="H1958">
        <v>0</v>
      </c>
      <c r="K1958" t="s">
        <v>2382</v>
      </c>
      <c r="L1958" t="s">
        <v>2380</v>
      </c>
      <c r="O1958">
        <v>33.630000000000003</v>
      </c>
      <c r="P1958" t="str">
        <f t="shared" si="154"/>
        <v>Obesity</v>
      </c>
      <c r="S1958">
        <v>4.47</v>
      </c>
      <c r="T1958" t="str">
        <f t="shared" si="151"/>
        <v>normal</v>
      </c>
      <c r="X1958">
        <v>2000</v>
      </c>
      <c r="Y1958" t="s">
        <v>15</v>
      </c>
      <c r="Z1958">
        <v>9</v>
      </c>
      <c r="AA1958" s="11" t="str">
        <f t="shared" si="152"/>
        <v>9 Nov 2000</v>
      </c>
      <c r="AD1958" s="14" t="str">
        <f t="shared" si="150"/>
        <v>9 Nov 2000</v>
      </c>
      <c r="AE1958">
        <f t="shared" ca="1" si="153"/>
        <v>25</v>
      </c>
      <c r="AH1958" s="16">
        <v>26936.98</v>
      </c>
    </row>
    <row r="1959" spans="1:34" ht="15.6" x14ac:dyDescent="0.3">
      <c r="A1959" s="1"/>
      <c r="B1959" s="1" t="s">
        <v>4339</v>
      </c>
      <c r="C1959" s="1" t="s">
        <v>7826</v>
      </c>
      <c r="D1959" t="s">
        <v>4732</v>
      </c>
      <c r="E1959" t="s">
        <v>7827</v>
      </c>
      <c r="H1959">
        <v>1</v>
      </c>
      <c r="K1959" t="s">
        <v>2382</v>
      </c>
      <c r="L1959" t="s">
        <v>2380</v>
      </c>
      <c r="O1959">
        <v>34.799999999999997</v>
      </c>
      <c r="P1959" t="str">
        <f t="shared" si="154"/>
        <v>Obesity</v>
      </c>
      <c r="S1959">
        <v>4.08</v>
      </c>
      <c r="T1959" t="str">
        <f t="shared" si="151"/>
        <v>normal</v>
      </c>
      <c r="X1959">
        <v>1960</v>
      </c>
      <c r="Y1959" t="s">
        <v>10</v>
      </c>
      <c r="Z1959">
        <v>9</v>
      </c>
      <c r="AA1959" s="11" t="str">
        <f t="shared" si="152"/>
        <v>9 Jul 1960</v>
      </c>
      <c r="AD1959" s="14" t="str">
        <f t="shared" si="150"/>
        <v>9 Jul 1960</v>
      </c>
      <c r="AE1959">
        <f t="shared" ca="1" si="153"/>
        <v>66</v>
      </c>
      <c r="AH1959" s="16">
        <v>27000.98</v>
      </c>
    </row>
    <row r="1960" spans="1:34" ht="15.6" x14ac:dyDescent="0.3">
      <c r="A1960" s="1"/>
      <c r="B1960" s="1" t="s">
        <v>4340</v>
      </c>
      <c r="C1960" s="1" t="s">
        <v>7828</v>
      </c>
      <c r="D1960" t="s">
        <v>4732</v>
      </c>
      <c r="E1960" t="s">
        <v>7829</v>
      </c>
      <c r="H1960">
        <v>1</v>
      </c>
      <c r="K1960" t="s">
        <v>2382</v>
      </c>
      <c r="L1960" t="s">
        <v>2380</v>
      </c>
      <c r="O1960">
        <v>16.809999999999999</v>
      </c>
      <c r="P1960" t="str">
        <f t="shared" si="154"/>
        <v>Underweight</v>
      </c>
      <c r="S1960">
        <v>5.51</v>
      </c>
      <c r="T1960" t="str">
        <f t="shared" si="151"/>
        <v>normal</v>
      </c>
      <c r="X1960">
        <v>1958</v>
      </c>
      <c r="Y1960" t="s">
        <v>18</v>
      </c>
      <c r="Z1960">
        <v>30</v>
      </c>
      <c r="AA1960" s="11" t="str">
        <f t="shared" si="152"/>
        <v>30 Jun 1958</v>
      </c>
      <c r="AD1960" s="14" t="str">
        <f t="shared" si="150"/>
        <v>30 Jun 1958</v>
      </c>
      <c r="AE1960">
        <f t="shared" ca="1" si="153"/>
        <v>68</v>
      </c>
      <c r="AH1960" s="16">
        <v>27037.91</v>
      </c>
    </row>
    <row r="1961" spans="1:34" ht="15.6" x14ac:dyDescent="0.3">
      <c r="A1961" s="1"/>
      <c r="B1961" s="1" t="s">
        <v>4341</v>
      </c>
      <c r="C1961" s="1" t="s">
        <v>7830</v>
      </c>
      <c r="D1961" t="s">
        <v>4735</v>
      </c>
      <c r="E1961" t="s">
        <v>7831</v>
      </c>
      <c r="H1961">
        <v>0</v>
      </c>
      <c r="K1961" t="s">
        <v>2382</v>
      </c>
      <c r="L1961" t="s">
        <v>2380</v>
      </c>
      <c r="O1961">
        <v>16.690000000000001</v>
      </c>
      <c r="P1961" t="str">
        <f t="shared" si="154"/>
        <v>Underweight</v>
      </c>
      <c r="S1961">
        <v>8.4</v>
      </c>
      <c r="T1961" t="str">
        <f t="shared" si="151"/>
        <v>diabetes</v>
      </c>
      <c r="X1961">
        <v>1994</v>
      </c>
      <c r="Y1961" t="s">
        <v>10</v>
      </c>
      <c r="Z1961">
        <v>2</v>
      </c>
      <c r="AA1961" s="11" t="str">
        <f t="shared" si="152"/>
        <v>2 Jul 1994</v>
      </c>
      <c r="AD1961" s="14" t="str">
        <f t="shared" si="150"/>
        <v>2 Jul 1994</v>
      </c>
      <c r="AE1961">
        <f t="shared" ca="1" si="153"/>
        <v>32</v>
      </c>
      <c r="AH1961" s="16">
        <v>27080.639999999999</v>
      </c>
    </row>
    <row r="1962" spans="1:34" ht="15.6" x14ac:dyDescent="0.3">
      <c r="A1962" s="1"/>
      <c r="B1962" s="1" t="s">
        <v>4342</v>
      </c>
      <c r="C1962" s="1" t="s">
        <v>5366</v>
      </c>
      <c r="D1962" t="s">
        <v>4732</v>
      </c>
      <c r="E1962" t="s">
        <v>5557</v>
      </c>
      <c r="H1962">
        <v>1</v>
      </c>
      <c r="K1962" t="s">
        <v>2382</v>
      </c>
      <c r="L1962" t="s">
        <v>2380</v>
      </c>
      <c r="O1962">
        <v>23.21</v>
      </c>
      <c r="P1962" t="str">
        <f t="shared" si="154"/>
        <v>Normal Weight</v>
      </c>
      <c r="S1962">
        <v>5.14</v>
      </c>
      <c r="T1962" t="str">
        <f t="shared" si="151"/>
        <v>normal</v>
      </c>
      <c r="X1962">
        <v>1990</v>
      </c>
      <c r="Y1962" t="s">
        <v>30</v>
      </c>
      <c r="Z1962">
        <v>13</v>
      </c>
      <c r="AA1962" s="11" t="str">
        <f t="shared" si="152"/>
        <v>13 Dec 1990</v>
      </c>
      <c r="AD1962" s="14" t="str">
        <f t="shared" si="150"/>
        <v>13 Dec 1990</v>
      </c>
      <c r="AE1962">
        <f t="shared" ca="1" si="153"/>
        <v>35</v>
      </c>
      <c r="AH1962" s="16">
        <v>27092.38</v>
      </c>
    </row>
    <row r="1963" spans="1:34" ht="15.6" x14ac:dyDescent="0.3">
      <c r="A1963" s="1"/>
      <c r="B1963" s="1" t="s">
        <v>4343</v>
      </c>
      <c r="C1963" s="1" t="s">
        <v>7832</v>
      </c>
      <c r="D1963" t="s">
        <v>4732</v>
      </c>
      <c r="E1963" t="s">
        <v>4802</v>
      </c>
      <c r="H1963">
        <v>1</v>
      </c>
      <c r="K1963" t="s">
        <v>2382</v>
      </c>
      <c r="L1963" t="s">
        <v>2380</v>
      </c>
      <c r="O1963">
        <v>25.175000000000001</v>
      </c>
      <c r="P1963" t="str">
        <f t="shared" si="154"/>
        <v>Overweight</v>
      </c>
      <c r="S1963">
        <v>5.21</v>
      </c>
      <c r="T1963" t="str">
        <f t="shared" si="151"/>
        <v>normal</v>
      </c>
      <c r="X1963">
        <v>1970</v>
      </c>
      <c r="Y1963" t="s">
        <v>37</v>
      </c>
      <c r="Z1963">
        <v>2</v>
      </c>
      <c r="AA1963" s="11" t="str">
        <f t="shared" si="152"/>
        <v>2 Oct 1970</v>
      </c>
      <c r="AD1963" s="14" t="str">
        <f t="shared" si="150"/>
        <v>2 Oct 1970</v>
      </c>
      <c r="AE1963">
        <f t="shared" ca="1" si="153"/>
        <v>56</v>
      </c>
      <c r="AH1963" s="16">
        <v>27117.99</v>
      </c>
    </row>
    <row r="1964" spans="1:34" ht="15.6" x14ac:dyDescent="0.3">
      <c r="A1964" s="1"/>
      <c r="B1964" s="1" t="s">
        <v>4344</v>
      </c>
      <c r="C1964" s="1" t="s">
        <v>5621</v>
      </c>
      <c r="D1964" t="s">
        <v>4732</v>
      </c>
      <c r="E1964" t="s">
        <v>5171</v>
      </c>
      <c r="H1964">
        <v>0</v>
      </c>
      <c r="K1964" t="s">
        <v>2382</v>
      </c>
      <c r="L1964" t="s">
        <v>2380</v>
      </c>
      <c r="O1964">
        <v>34.770000000000003</v>
      </c>
      <c r="P1964" t="str">
        <f t="shared" si="154"/>
        <v>Obesity</v>
      </c>
      <c r="S1964">
        <v>6.23</v>
      </c>
      <c r="T1964" t="str">
        <f t="shared" si="151"/>
        <v>Prediabetes</v>
      </c>
      <c r="X1964">
        <v>1965</v>
      </c>
      <c r="Y1964" t="s">
        <v>30</v>
      </c>
      <c r="Z1964">
        <v>21</v>
      </c>
      <c r="AA1964" s="11" t="str">
        <f t="shared" si="152"/>
        <v>21 Dec 1965</v>
      </c>
      <c r="AD1964" s="14" t="str">
        <f t="shared" si="150"/>
        <v>21 Dec 1965</v>
      </c>
      <c r="AE1964">
        <f t="shared" ca="1" si="153"/>
        <v>60</v>
      </c>
      <c r="AH1964" s="16">
        <v>27218.44</v>
      </c>
    </row>
    <row r="1965" spans="1:34" ht="15.6" x14ac:dyDescent="0.3">
      <c r="A1965" s="1"/>
      <c r="B1965" s="1" t="s">
        <v>4345</v>
      </c>
      <c r="C1965" s="1" t="s">
        <v>7833</v>
      </c>
      <c r="D1965" t="s">
        <v>4732</v>
      </c>
      <c r="E1965" t="s">
        <v>7834</v>
      </c>
      <c r="H1965">
        <v>1</v>
      </c>
      <c r="K1965" t="s">
        <v>2382</v>
      </c>
      <c r="L1965" t="s">
        <v>2380</v>
      </c>
      <c r="O1965">
        <v>27.7</v>
      </c>
      <c r="P1965" t="str">
        <f t="shared" si="154"/>
        <v>Overweight</v>
      </c>
      <c r="S1965">
        <v>5.6</v>
      </c>
      <c r="T1965" t="str">
        <f t="shared" si="151"/>
        <v>normal</v>
      </c>
      <c r="X1965">
        <v>1999</v>
      </c>
      <c r="Y1965" t="s">
        <v>30</v>
      </c>
      <c r="Z1965">
        <v>2</v>
      </c>
      <c r="AA1965" s="11" t="str">
        <f t="shared" si="152"/>
        <v>2 Dec 1999</v>
      </c>
      <c r="AD1965" s="14" t="str">
        <f t="shared" si="150"/>
        <v>2 Dec 1999</v>
      </c>
      <c r="AE1965">
        <f t="shared" ca="1" si="153"/>
        <v>26</v>
      </c>
      <c r="AH1965" s="16">
        <v>27236.959999999999</v>
      </c>
    </row>
    <row r="1966" spans="1:34" ht="15.6" x14ac:dyDescent="0.3">
      <c r="A1966" s="1"/>
      <c r="B1966" s="1" t="s">
        <v>4346</v>
      </c>
      <c r="C1966" s="1" t="s">
        <v>7587</v>
      </c>
      <c r="D1966" t="s">
        <v>4735</v>
      </c>
      <c r="E1966" t="s">
        <v>4736</v>
      </c>
      <c r="H1966">
        <v>1</v>
      </c>
      <c r="K1966" t="s">
        <v>2382</v>
      </c>
      <c r="L1966" t="s">
        <v>2380</v>
      </c>
      <c r="O1966">
        <v>19.12</v>
      </c>
      <c r="P1966" t="str">
        <f t="shared" si="154"/>
        <v>Normal Weight</v>
      </c>
      <c r="S1966">
        <v>4.72</v>
      </c>
      <c r="T1966" t="str">
        <f t="shared" si="151"/>
        <v>normal</v>
      </c>
      <c r="X1966">
        <v>1968</v>
      </c>
      <c r="Y1966" t="s">
        <v>18</v>
      </c>
      <c r="Z1966">
        <v>6</v>
      </c>
      <c r="AA1966" s="11" t="str">
        <f t="shared" si="152"/>
        <v>6 Jun 1968</v>
      </c>
      <c r="AD1966" s="14" t="str">
        <f t="shared" si="150"/>
        <v>6 Jun 1968</v>
      </c>
      <c r="AE1966">
        <f t="shared" ca="1" si="153"/>
        <v>58</v>
      </c>
      <c r="AH1966" s="16">
        <v>27322.73</v>
      </c>
    </row>
    <row r="1967" spans="1:34" ht="15.6" x14ac:dyDescent="0.3">
      <c r="A1967" s="1"/>
      <c r="B1967" s="1" t="s">
        <v>4347</v>
      </c>
      <c r="C1967" s="1" t="s">
        <v>7835</v>
      </c>
      <c r="D1967" t="s">
        <v>4735</v>
      </c>
      <c r="E1967" t="s">
        <v>7836</v>
      </c>
      <c r="H1967">
        <v>1</v>
      </c>
      <c r="K1967" t="s">
        <v>2382</v>
      </c>
      <c r="L1967" t="s">
        <v>2380</v>
      </c>
      <c r="O1967">
        <v>32.67</v>
      </c>
      <c r="P1967" t="str">
        <f t="shared" si="154"/>
        <v>Obesity</v>
      </c>
      <c r="S1967">
        <v>4.67</v>
      </c>
      <c r="T1967" t="str">
        <f t="shared" si="151"/>
        <v>normal</v>
      </c>
      <c r="X1967">
        <v>1969</v>
      </c>
      <c r="Y1967" t="s">
        <v>37</v>
      </c>
      <c r="Z1967">
        <v>16</v>
      </c>
      <c r="AA1967" s="11" t="str">
        <f t="shared" si="152"/>
        <v>16 Oct 1969</v>
      </c>
      <c r="AD1967" s="14" t="str">
        <f t="shared" si="150"/>
        <v>16 Oct 1969</v>
      </c>
      <c r="AE1967">
        <f t="shared" ca="1" si="153"/>
        <v>56</v>
      </c>
      <c r="AH1967" s="16">
        <v>27346.04</v>
      </c>
    </row>
    <row r="1968" spans="1:34" ht="15.6" x14ac:dyDescent="0.3">
      <c r="A1968" s="1"/>
      <c r="B1968" s="1" t="s">
        <v>4348</v>
      </c>
      <c r="C1968" s="1" t="s">
        <v>5310</v>
      </c>
      <c r="D1968" t="s">
        <v>4735</v>
      </c>
      <c r="E1968" t="s">
        <v>7837</v>
      </c>
      <c r="H1968">
        <v>1</v>
      </c>
      <c r="K1968" t="s">
        <v>2382</v>
      </c>
      <c r="L1968" t="s">
        <v>2380</v>
      </c>
      <c r="O1968">
        <v>28.5</v>
      </c>
      <c r="P1968" t="str">
        <f t="shared" si="154"/>
        <v>Overweight</v>
      </c>
      <c r="S1968">
        <v>6.11</v>
      </c>
      <c r="T1968" t="str">
        <f t="shared" si="151"/>
        <v>Prediabetes</v>
      </c>
      <c r="X1968">
        <v>1988</v>
      </c>
      <c r="Y1968" t="s">
        <v>20</v>
      </c>
      <c r="Z1968">
        <v>15</v>
      </c>
      <c r="AA1968" s="11" t="str">
        <f t="shared" si="152"/>
        <v>15 Sep 1988</v>
      </c>
      <c r="AD1968" s="14" t="str">
        <f t="shared" si="150"/>
        <v>15 Sep 1988</v>
      </c>
      <c r="AE1968">
        <f t="shared" ca="1" si="153"/>
        <v>38</v>
      </c>
      <c r="AH1968" s="16">
        <v>27375.9</v>
      </c>
    </row>
    <row r="1969" spans="1:34" ht="15.6" x14ac:dyDescent="0.3">
      <c r="A1969" s="1"/>
      <c r="B1969" s="1" t="s">
        <v>4349</v>
      </c>
      <c r="C1969" s="1" t="s">
        <v>7838</v>
      </c>
      <c r="D1969" t="s">
        <v>4732</v>
      </c>
      <c r="E1969" t="s">
        <v>7839</v>
      </c>
      <c r="H1969">
        <v>0</v>
      </c>
      <c r="K1969" t="s">
        <v>2382</v>
      </c>
      <c r="L1969" t="s">
        <v>2380</v>
      </c>
      <c r="O1969">
        <v>39.270000000000003</v>
      </c>
      <c r="P1969" t="str">
        <f t="shared" si="154"/>
        <v>Obesity</v>
      </c>
      <c r="S1969">
        <v>6.25</v>
      </c>
      <c r="T1969" t="str">
        <f t="shared" si="151"/>
        <v>Prediabetes</v>
      </c>
      <c r="X1969">
        <v>1985</v>
      </c>
      <c r="Y1969" t="s">
        <v>30</v>
      </c>
      <c r="Z1969">
        <v>5</v>
      </c>
      <c r="AA1969" s="11" t="str">
        <f t="shared" si="152"/>
        <v>5 Dec 1985</v>
      </c>
      <c r="AD1969" s="14" t="str">
        <f t="shared" si="150"/>
        <v>5 Dec 1985</v>
      </c>
      <c r="AE1969">
        <f t="shared" ca="1" si="153"/>
        <v>40</v>
      </c>
      <c r="AH1969" s="16">
        <v>27432.73</v>
      </c>
    </row>
    <row r="1970" spans="1:34" ht="15.6" x14ac:dyDescent="0.3">
      <c r="A1970" s="1"/>
      <c r="B1970" s="1" t="s">
        <v>4350</v>
      </c>
      <c r="C1970" s="1" t="s">
        <v>4838</v>
      </c>
      <c r="D1970" t="s">
        <v>4735</v>
      </c>
      <c r="E1970" t="s">
        <v>7840</v>
      </c>
      <c r="H1970">
        <v>0</v>
      </c>
      <c r="K1970" t="s">
        <v>2382</v>
      </c>
      <c r="L1970" t="s">
        <v>2380</v>
      </c>
      <c r="O1970">
        <v>32.49</v>
      </c>
      <c r="P1970" t="str">
        <f t="shared" si="154"/>
        <v>Obesity</v>
      </c>
      <c r="S1970">
        <v>4</v>
      </c>
      <c r="T1970" t="str">
        <f t="shared" si="151"/>
        <v>normal</v>
      </c>
      <c r="X1970">
        <v>1981</v>
      </c>
      <c r="Y1970" t="s">
        <v>37</v>
      </c>
      <c r="Z1970">
        <v>3</v>
      </c>
      <c r="AA1970" s="11" t="str">
        <f t="shared" si="152"/>
        <v>3 Oct 1981</v>
      </c>
      <c r="AD1970" s="14" t="str">
        <f t="shared" si="150"/>
        <v>3 Oct 1981</v>
      </c>
      <c r="AE1970">
        <f t="shared" ca="1" si="153"/>
        <v>45</v>
      </c>
      <c r="AH1970" s="16">
        <v>27495.59</v>
      </c>
    </row>
    <row r="1971" spans="1:34" ht="15.6" x14ac:dyDescent="0.3">
      <c r="A1971" s="1"/>
      <c r="B1971" s="1" t="s">
        <v>4351</v>
      </c>
      <c r="C1971" s="1" t="s">
        <v>7841</v>
      </c>
      <c r="D1971" t="s">
        <v>4735</v>
      </c>
      <c r="E1971" t="s">
        <v>7842</v>
      </c>
      <c r="H1971">
        <v>0</v>
      </c>
      <c r="K1971" t="s">
        <v>2382</v>
      </c>
      <c r="L1971" t="s">
        <v>2380</v>
      </c>
      <c r="O1971">
        <v>23.7</v>
      </c>
      <c r="P1971" t="str">
        <f t="shared" si="154"/>
        <v>Normal Weight</v>
      </c>
      <c r="S1971">
        <v>5.55</v>
      </c>
      <c r="T1971" t="str">
        <f t="shared" si="151"/>
        <v>normal</v>
      </c>
      <c r="X1971">
        <v>1965</v>
      </c>
      <c r="Y1971" t="s">
        <v>37</v>
      </c>
      <c r="Z1971">
        <v>19</v>
      </c>
      <c r="AA1971" s="11" t="str">
        <f t="shared" si="152"/>
        <v>19 Oct 1965</v>
      </c>
      <c r="AD1971" s="14" t="str">
        <f t="shared" si="150"/>
        <v>19 Oct 1965</v>
      </c>
      <c r="AE1971">
        <f t="shared" ca="1" si="153"/>
        <v>60</v>
      </c>
      <c r="AH1971" s="16">
        <v>27533.91</v>
      </c>
    </row>
    <row r="1972" spans="1:34" ht="15.6" x14ac:dyDescent="0.3">
      <c r="A1972" s="1"/>
      <c r="B1972" s="1" t="s">
        <v>4352</v>
      </c>
      <c r="C1972" s="1" t="s">
        <v>7001</v>
      </c>
      <c r="D1972" t="s">
        <v>4735</v>
      </c>
      <c r="E1972" t="s">
        <v>7843</v>
      </c>
      <c r="H1972">
        <v>1</v>
      </c>
      <c r="K1972" t="s">
        <v>2382</v>
      </c>
      <c r="L1972" t="s">
        <v>2380</v>
      </c>
      <c r="O1972">
        <v>30.4</v>
      </c>
      <c r="P1972" t="str">
        <f t="shared" si="154"/>
        <v>Obesity</v>
      </c>
      <c r="S1972">
        <v>5.95</v>
      </c>
      <c r="T1972" t="str">
        <f t="shared" si="151"/>
        <v>Prediabetes</v>
      </c>
      <c r="X1972">
        <v>1984</v>
      </c>
      <c r="Y1972" t="s">
        <v>10</v>
      </c>
      <c r="Z1972">
        <v>22</v>
      </c>
      <c r="AA1972" s="11" t="str">
        <f t="shared" si="152"/>
        <v>22 Jul 1984</v>
      </c>
      <c r="AD1972" s="14" t="str">
        <f t="shared" si="150"/>
        <v>22 Jul 1984</v>
      </c>
      <c r="AE1972">
        <f t="shared" ca="1" si="153"/>
        <v>42</v>
      </c>
      <c r="AH1972" s="16">
        <v>27534.53</v>
      </c>
    </row>
    <row r="1973" spans="1:34" ht="15.6" x14ac:dyDescent="0.3">
      <c r="A1973" s="1"/>
      <c r="B1973" s="1" t="s">
        <v>4353</v>
      </c>
      <c r="C1973" s="1" t="s">
        <v>6620</v>
      </c>
      <c r="D1973" t="s">
        <v>4735</v>
      </c>
      <c r="E1973" t="s">
        <v>7844</v>
      </c>
      <c r="H1973">
        <v>1</v>
      </c>
      <c r="K1973" t="s">
        <v>2382</v>
      </c>
      <c r="L1973" t="s">
        <v>2380</v>
      </c>
      <c r="O1973">
        <v>38.94</v>
      </c>
      <c r="P1973" t="str">
        <f t="shared" si="154"/>
        <v>Obesity</v>
      </c>
      <c r="S1973">
        <v>4.3600000000000003</v>
      </c>
      <c r="T1973" t="str">
        <f t="shared" si="151"/>
        <v>normal</v>
      </c>
      <c r="X1973">
        <v>1985</v>
      </c>
      <c r="Y1973" t="s">
        <v>15</v>
      </c>
      <c r="Z1973">
        <v>6</v>
      </c>
      <c r="AA1973" s="11" t="str">
        <f t="shared" si="152"/>
        <v>6 Nov 1985</v>
      </c>
      <c r="AD1973" s="14" t="str">
        <f t="shared" si="150"/>
        <v>6 Nov 1985</v>
      </c>
      <c r="AE1973">
        <f t="shared" ca="1" si="153"/>
        <v>40</v>
      </c>
      <c r="AH1973" s="16">
        <v>27598.93</v>
      </c>
    </row>
    <row r="1974" spans="1:34" ht="15.6" x14ac:dyDescent="0.3">
      <c r="A1974" s="1"/>
      <c r="B1974" s="1" t="s">
        <v>4354</v>
      </c>
      <c r="C1974" s="1" t="s">
        <v>7845</v>
      </c>
      <c r="D1974" t="s">
        <v>5613</v>
      </c>
      <c r="E1974" t="s">
        <v>7846</v>
      </c>
      <c r="H1974">
        <v>1</v>
      </c>
      <c r="K1974" t="s">
        <v>2382</v>
      </c>
      <c r="L1974" t="s">
        <v>2380</v>
      </c>
      <c r="O1974">
        <v>31.02</v>
      </c>
      <c r="P1974" t="str">
        <f t="shared" si="154"/>
        <v>Obesity</v>
      </c>
      <c r="S1974">
        <v>4.84</v>
      </c>
      <c r="T1974" t="str">
        <f t="shared" si="151"/>
        <v>normal</v>
      </c>
      <c r="X1974">
        <v>1992</v>
      </c>
      <c r="Y1974" t="s">
        <v>18</v>
      </c>
      <c r="Z1974">
        <v>11</v>
      </c>
      <c r="AA1974" s="11" t="str">
        <f t="shared" si="152"/>
        <v>11 Jun 1992</v>
      </c>
      <c r="AD1974" s="14" t="str">
        <f t="shared" si="150"/>
        <v>11 Jun 1992</v>
      </c>
      <c r="AE1974">
        <f t="shared" ca="1" si="153"/>
        <v>34</v>
      </c>
      <c r="AH1974" s="16">
        <v>27614.71</v>
      </c>
    </row>
    <row r="1975" spans="1:34" ht="15.6" x14ac:dyDescent="0.3">
      <c r="A1975" s="1"/>
      <c r="B1975" s="1" t="s">
        <v>4355</v>
      </c>
      <c r="C1975" s="1" t="s">
        <v>7847</v>
      </c>
      <c r="D1975" t="s">
        <v>4732</v>
      </c>
      <c r="E1975" t="s">
        <v>7848</v>
      </c>
      <c r="H1975">
        <v>1</v>
      </c>
      <c r="K1975" t="s">
        <v>2382</v>
      </c>
      <c r="L1975" t="s">
        <v>2380</v>
      </c>
      <c r="O1975">
        <v>17.5</v>
      </c>
      <c r="P1975" t="str">
        <f t="shared" si="154"/>
        <v>Underweight</v>
      </c>
      <c r="S1975">
        <v>4.5599999999999996</v>
      </c>
      <c r="T1975" t="str">
        <f t="shared" si="151"/>
        <v>normal</v>
      </c>
      <c r="X1975">
        <v>1997</v>
      </c>
      <c r="Y1975" t="s">
        <v>20</v>
      </c>
      <c r="Z1975">
        <v>9</v>
      </c>
      <c r="AA1975" s="11" t="str">
        <f t="shared" si="152"/>
        <v>9 Sep 1997</v>
      </c>
      <c r="AD1975" s="14" t="str">
        <f t="shared" si="150"/>
        <v>9 Sep 1997</v>
      </c>
      <c r="AE1975">
        <f t="shared" ca="1" si="153"/>
        <v>29</v>
      </c>
      <c r="AH1975" s="16">
        <v>27619.360000000001</v>
      </c>
    </row>
    <row r="1976" spans="1:34" ht="15.6" x14ac:dyDescent="0.3">
      <c r="A1976" s="1"/>
      <c r="B1976" s="1" t="s">
        <v>4356</v>
      </c>
      <c r="C1976" s="1" t="s">
        <v>7849</v>
      </c>
      <c r="D1976" t="s">
        <v>4735</v>
      </c>
      <c r="E1976" t="s">
        <v>4889</v>
      </c>
      <c r="H1976">
        <v>2</v>
      </c>
      <c r="K1976" t="s">
        <v>2382</v>
      </c>
      <c r="L1976" t="s">
        <v>2380</v>
      </c>
      <c r="O1976">
        <v>34.799999999999997</v>
      </c>
      <c r="P1976" t="str">
        <f t="shared" si="154"/>
        <v>Obesity</v>
      </c>
      <c r="S1976">
        <v>4.42</v>
      </c>
      <c r="T1976" t="str">
        <f t="shared" si="151"/>
        <v>normal</v>
      </c>
      <c r="X1976">
        <v>1997</v>
      </c>
      <c r="Y1976" t="s">
        <v>37</v>
      </c>
      <c r="Z1976">
        <v>7</v>
      </c>
      <c r="AA1976" s="11" t="str">
        <f t="shared" si="152"/>
        <v>7 Oct 1997</v>
      </c>
      <c r="AD1976" s="14" t="str">
        <f t="shared" si="150"/>
        <v>7 Oct 1997</v>
      </c>
      <c r="AE1976">
        <f t="shared" ca="1" si="153"/>
        <v>29</v>
      </c>
      <c r="AH1976" s="16">
        <v>27625.17</v>
      </c>
    </row>
    <row r="1977" spans="1:34" ht="15.6" x14ac:dyDescent="0.3">
      <c r="A1977" s="1"/>
      <c r="B1977" s="1" t="s">
        <v>4357</v>
      </c>
      <c r="C1977" s="1" t="s">
        <v>7850</v>
      </c>
      <c r="D1977" t="s">
        <v>4735</v>
      </c>
      <c r="E1977" t="s">
        <v>7851</v>
      </c>
      <c r="H1977">
        <v>1</v>
      </c>
      <c r="K1977" t="s">
        <v>2382</v>
      </c>
      <c r="L1977" t="s">
        <v>2380</v>
      </c>
      <c r="O1977">
        <v>17.3</v>
      </c>
      <c r="P1977" t="str">
        <f t="shared" si="154"/>
        <v>Underweight</v>
      </c>
      <c r="S1977">
        <v>7.66</v>
      </c>
      <c r="T1977" t="str">
        <f t="shared" si="151"/>
        <v>diabetes</v>
      </c>
      <c r="X1977">
        <v>1992</v>
      </c>
      <c r="Y1977" t="s">
        <v>10</v>
      </c>
      <c r="Z1977">
        <v>3</v>
      </c>
      <c r="AA1977" s="11" t="str">
        <f t="shared" si="152"/>
        <v>3 Jul 1992</v>
      </c>
      <c r="AD1977" s="14" t="str">
        <f t="shared" si="150"/>
        <v>3 Jul 1992</v>
      </c>
      <c r="AE1977">
        <f t="shared" ca="1" si="153"/>
        <v>34</v>
      </c>
      <c r="AH1977" s="16">
        <v>27696.11</v>
      </c>
    </row>
    <row r="1978" spans="1:34" ht="15.6" x14ac:dyDescent="0.3">
      <c r="A1978" s="1"/>
      <c r="B1978" s="1" t="s">
        <v>4358</v>
      </c>
      <c r="C1978" s="1" t="s">
        <v>7852</v>
      </c>
      <c r="D1978" t="s">
        <v>4732</v>
      </c>
      <c r="E1978" t="s">
        <v>7853</v>
      </c>
      <c r="H1978">
        <v>0</v>
      </c>
      <c r="K1978" t="s">
        <v>2382</v>
      </c>
      <c r="L1978" t="s">
        <v>2380</v>
      </c>
      <c r="O1978">
        <v>32.25</v>
      </c>
      <c r="P1978" t="str">
        <f t="shared" si="154"/>
        <v>Obesity</v>
      </c>
      <c r="S1978">
        <v>5.2</v>
      </c>
      <c r="T1978" t="str">
        <f t="shared" si="151"/>
        <v>normal</v>
      </c>
      <c r="X1978">
        <v>2002</v>
      </c>
      <c r="Y1978" t="s">
        <v>30</v>
      </c>
      <c r="Z1978">
        <v>6</v>
      </c>
      <c r="AA1978" s="11" t="str">
        <f t="shared" si="152"/>
        <v>6 Dec 2002</v>
      </c>
      <c r="AD1978" s="14" t="str">
        <f t="shared" si="150"/>
        <v>6 Dec 2002</v>
      </c>
      <c r="AE1978">
        <f t="shared" ca="1" si="153"/>
        <v>23</v>
      </c>
      <c r="AH1978" s="16">
        <v>27724.29</v>
      </c>
    </row>
    <row r="1979" spans="1:34" ht="15.6" x14ac:dyDescent="0.3">
      <c r="A1979" s="1"/>
      <c r="B1979" s="1" t="s">
        <v>4359</v>
      </c>
      <c r="C1979" s="1" t="s">
        <v>7854</v>
      </c>
      <c r="D1979" t="s">
        <v>4732</v>
      </c>
      <c r="E1979" t="s">
        <v>7855</v>
      </c>
      <c r="H1979">
        <v>0</v>
      </c>
      <c r="K1979" t="s">
        <v>2382</v>
      </c>
      <c r="L1979" t="s">
        <v>2380</v>
      </c>
      <c r="O1979">
        <v>42.4</v>
      </c>
      <c r="P1979" t="str">
        <f t="shared" si="154"/>
        <v>Obesity</v>
      </c>
      <c r="S1979">
        <v>5.53</v>
      </c>
      <c r="T1979" t="str">
        <f t="shared" si="151"/>
        <v>normal</v>
      </c>
      <c r="X1979">
        <v>1960</v>
      </c>
      <c r="Y1979" t="s">
        <v>10</v>
      </c>
      <c r="Z1979">
        <v>6</v>
      </c>
      <c r="AA1979" s="11" t="str">
        <f t="shared" si="152"/>
        <v>6 Jul 1960</v>
      </c>
      <c r="AD1979" s="14" t="str">
        <f t="shared" si="150"/>
        <v>6 Jul 1960</v>
      </c>
      <c r="AE1979">
        <f t="shared" ca="1" si="153"/>
        <v>66</v>
      </c>
      <c r="AH1979" s="16">
        <v>27808.73</v>
      </c>
    </row>
    <row r="1980" spans="1:34" ht="15.6" x14ac:dyDescent="0.3">
      <c r="A1980" s="1"/>
      <c r="B1980" s="1" t="s">
        <v>4360</v>
      </c>
      <c r="C1980" s="1" t="s">
        <v>7856</v>
      </c>
      <c r="D1980" t="s">
        <v>4732</v>
      </c>
      <c r="E1980" t="s">
        <v>7857</v>
      </c>
      <c r="H1980">
        <v>1</v>
      </c>
      <c r="K1980" t="s">
        <v>2382</v>
      </c>
      <c r="L1980" t="s">
        <v>2380</v>
      </c>
      <c r="O1980">
        <v>38.664999999999999</v>
      </c>
      <c r="P1980" t="str">
        <f t="shared" si="154"/>
        <v>Obesity</v>
      </c>
      <c r="S1980">
        <v>4.8600000000000003</v>
      </c>
      <c r="T1980" t="str">
        <f t="shared" si="151"/>
        <v>normal</v>
      </c>
      <c r="X1980">
        <v>1985</v>
      </c>
      <c r="Y1980" t="s">
        <v>30</v>
      </c>
      <c r="Z1980">
        <v>4</v>
      </c>
      <c r="AA1980" s="11" t="str">
        <f t="shared" si="152"/>
        <v>4 Dec 1985</v>
      </c>
      <c r="AD1980" s="14" t="str">
        <f t="shared" si="150"/>
        <v>4 Dec 1985</v>
      </c>
      <c r="AE1980">
        <f t="shared" ca="1" si="153"/>
        <v>40</v>
      </c>
      <c r="AH1980" s="16">
        <v>27849.94</v>
      </c>
    </row>
    <row r="1981" spans="1:34" ht="15.6" x14ac:dyDescent="0.3">
      <c r="A1981" s="1"/>
      <c r="B1981" s="1" t="s">
        <v>4361</v>
      </c>
      <c r="C1981" s="1" t="s">
        <v>7858</v>
      </c>
      <c r="D1981" t="s">
        <v>4732</v>
      </c>
      <c r="E1981" t="s">
        <v>4847</v>
      </c>
      <c r="H1981">
        <v>0</v>
      </c>
      <c r="K1981" t="s">
        <v>2382</v>
      </c>
      <c r="L1981" t="s">
        <v>2380</v>
      </c>
      <c r="O1981">
        <v>29.92</v>
      </c>
      <c r="P1981" t="str">
        <f t="shared" si="154"/>
        <v>Overweight</v>
      </c>
      <c r="S1981">
        <v>5.49</v>
      </c>
      <c r="T1981" t="str">
        <f t="shared" si="151"/>
        <v>normal</v>
      </c>
      <c r="X1981">
        <v>1989</v>
      </c>
      <c r="Y1981" t="s">
        <v>15</v>
      </c>
      <c r="Z1981">
        <v>21</v>
      </c>
      <c r="AA1981" s="11" t="str">
        <f t="shared" si="152"/>
        <v>21 Nov 1989</v>
      </c>
      <c r="AD1981" s="14" t="str">
        <f t="shared" si="150"/>
        <v>21 Nov 1989</v>
      </c>
      <c r="AE1981">
        <f t="shared" ca="1" si="153"/>
        <v>36</v>
      </c>
      <c r="AH1981" s="16">
        <v>27925.86</v>
      </c>
    </row>
    <row r="1982" spans="1:34" ht="15.6" x14ac:dyDescent="0.3">
      <c r="A1982" s="1"/>
      <c r="B1982" s="1" t="s">
        <v>4362</v>
      </c>
      <c r="C1982" s="1" t="s">
        <v>5149</v>
      </c>
      <c r="D1982" t="s">
        <v>4732</v>
      </c>
      <c r="E1982" t="s">
        <v>7859</v>
      </c>
      <c r="H1982">
        <v>0</v>
      </c>
      <c r="K1982" t="s">
        <v>2382</v>
      </c>
      <c r="L1982" t="s">
        <v>2380</v>
      </c>
      <c r="O1982">
        <v>29.48</v>
      </c>
      <c r="P1982" t="str">
        <f t="shared" si="154"/>
        <v>Overweight</v>
      </c>
      <c r="S1982">
        <v>4.09</v>
      </c>
      <c r="T1982" t="str">
        <f t="shared" si="151"/>
        <v>normal</v>
      </c>
      <c r="X1982">
        <v>1991</v>
      </c>
      <c r="Y1982" t="s">
        <v>18</v>
      </c>
      <c r="Z1982">
        <v>4</v>
      </c>
      <c r="AA1982" s="11" t="str">
        <f t="shared" si="152"/>
        <v>4 Jun 1991</v>
      </c>
      <c r="AD1982" s="14" t="str">
        <f t="shared" si="150"/>
        <v>4 Jun 1991</v>
      </c>
      <c r="AE1982">
        <f t="shared" ca="1" si="153"/>
        <v>35</v>
      </c>
      <c r="AH1982" s="16">
        <v>27931.11</v>
      </c>
    </row>
    <row r="1983" spans="1:34" ht="15.6" x14ac:dyDescent="0.3">
      <c r="A1983" s="1"/>
      <c r="B1983" s="1" t="s">
        <v>4363</v>
      </c>
      <c r="C1983" s="1" t="s">
        <v>7860</v>
      </c>
      <c r="D1983" t="s">
        <v>4732</v>
      </c>
      <c r="E1983" t="s">
        <v>7861</v>
      </c>
      <c r="H1983">
        <v>0</v>
      </c>
      <c r="K1983" t="s">
        <v>2382</v>
      </c>
      <c r="L1983" t="s">
        <v>2380</v>
      </c>
      <c r="O1983">
        <v>28.785</v>
      </c>
      <c r="P1983" t="str">
        <f t="shared" si="154"/>
        <v>Overweight</v>
      </c>
      <c r="S1983">
        <v>4.3099999999999996</v>
      </c>
      <c r="T1983" t="str">
        <f t="shared" si="151"/>
        <v>normal</v>
      </c>
      <c r="X1983">
        <v>1961</v>
      </c>
      <c r="Y1983" t="s">
        <v>10</v>
      </c>
      <c r="Z1983">
        <v>28</v>
      </c>
      <c r="AA1983" s="11" t="str">
        <f t="shared" si="152"/>
        <v>28 Jul 1961</v>
      </c>
      <c r="AD1983" s="14" t="str">
        <f t="shared" si="150"/>
        <v>28 Jul 1961</v>
      </c>
      <c r="AE1983">
        <f t="shared" ca="1" si="153"/>
        <v>65</v>
      </c>
      <c r="AH1983" s="16">
        <v>27941.29</v>
      </c>
    </row>
    <row r="1984" spans="1:34" ht="15.6" x14ac:dyDescent="0.3">
      <c r="A1984" s="1"/>
      <c r="B1984" s="1" t="s">
        <v>4364</v>
      </c>
      <c r="C1984" s="1" t="s">
        <v>7862</v>
      </c>
      <c r="D1984" t="s">
        <v>4732</v>
      </c>
      <c r="E1984" t="s">
        <v>7863</v>
      </c>
      <c r="H1984">
        <v>0</v>
      </c>
      <c r="K1984" t="s">
        <v>2382</v>
      </c>
      <c r="L1984" t="s">
        <v>2380</v>
      </c>
      <c r="O1984">
        <v>19.8</v>
      </c>
      <c r="P1984" t="str">
        <f t="shared" si="154"/>
        <v>Normal Weight</v>
      </c>
      <c r="S1984">
        <v>4</v>
      </c>
      <c r="T1984" t="str">
        <f t="shared" si="151"/>
        <v>normal</v>
      </c>
      <c r="X1984">
        <v>1999</v>
      </c>
      <c r="Y1984" t="s">
        <v>30</v>
      </c>
      <c r="Z1984">
        <v>21</v>
      </c>
      <c r="AA1984" s="11" t="str">
        <f t="shared" si="152"/>
        <v>21 Dec 1999</v>
      </c>
      <c r="AD1984" s="14" t="str">
        <f t="shared" si="150"/>
        <v>21 Dec 1999</v>
      </c>
      <c r="AE1984">
        <f t="shared" ca="1" si="153"/>
        <v>26</v>
      </c>
      <c r="AH1984" s="16">
        <v>27980.77</v>
      </c>
    </row>
    <row r="1985" spans="1:34" ht="15.6" x14ac:dyDescent="0.3">
      <c r="A1985" s="1"/>
      <c r="B1985" s="1" t="s">
        <v>4365</v>
      </c>
      <c r="C1985" s="1" t="s">
        <v>7864</v>
      </c>
      <c r="D1985" t="s">
        <v>4732</v>
      </c>
      <c r="E1985" t="s">
        <v>7865</v>
      </c>
      <c r="H1985">
        <v>1</v>
      </c>
      <c r="K1985" t="s">
        <v>2382</v>
      </c>
      <c r="L1985" t="s">
        <v>2380</v>
      </c>
      <c r="O1985">
        <v>35.53</v>
      </c>
      <c r="P1985" t="str">
        <f t="shared" si="154"/>
        <v>Obesity</v>
      </c>
      <c r="S1985">
        <v>4.68</v>
      </c>
      <c r="T1985" t="str">
        <f t="shared" si="151"/>
        <v>normal</v>
      </c>
      <c r="X1985">
        <v>1985</v>
      </c>
      <c r="Y1985" t="s">
        <v>15</v>
      </c>
      <c r="Z1985">
        <v>29</v>
      </c>
      <c r="AA1985" s="11" t="str">
        <f t="shared" si="152"/>
        <v>29 Nov 1985</v>
      </c>
      <c r="AD1985" s="14" t="str">
        <f t="shared" si="150"/>
        <v>29 Nov 1985</v>
      </c>
      <c r="AE1985">
        <f t="shared" ca="1" si="153"/>
        <v>40</v>
      </c>
      <c r="AH1985" s="16">
        <v>28006.94</v>
      </c>
    </row>
    <row r="1986" spans="1:34" ht="15.6" x14ac:dyDescent="0.3">
      <c r="A1986" s="1"/>
      <c r="B1986" s="1" t="s">
        <v>4366</v>
      </c>
      <c r="C1986" s="1" t="s">
        <v>7866</v>
      </c>
      <c r="D1986" t="s">
        <v>4732</v>
      </c>
      <c r="E1986" t="s">
        <v>7867</v>
      </c>
      <c r="H1986">
        <v>1</v>
      </c>
      <c r="K1986" t="s">
        <v>2382</v>
      </c>
      <c r="L1986" t="s">
        <v>2380</v>
      </c>
      <c r="O1986">
        <v>21.47</v>
      </c>
      <c r="P1986" t="str">
        <f t="shared" si="154"/>
        <v>Normal Weight</v>
      </c>
      <c r="S1986">
        <v>4.0199999999999996</v>
      </c>
      <c r="T1986" t="str">
        <f t="shared" si="151"/>
        <v>normal</v>
      </c>
      <c r="X1986">
        <v>1960</v>
      </c>
      <c r="Y1986" t="s">
        <v>15</v>
      </c>
      <c r="Z1986">
        <v>22</v>
      </c>
      <c r="AA1986" s="11" t="str">
        <f t="shared" si="152"/>
        <v>22 Nov 1960</v>
      </c>
      <c r="AD1986" s="14" t="str">
        <f t="shared" ref="AD1986:AD2049" si="155">CONCATENATE(Z1986," ",Y1986," ",X1986)</f>
        <v>22 Nov 1960</v>
      </c>
      <c r="AE1986">
        <f t="shared" ca="1" si="153"/>
        <v>65</v>
      </c>
      <c r="AH1986" s="16">
        <v>28101.33</v>
      </c>
    </row>
    <row r="1987" spans="1:34" ht="15.6" x14ac:dyDescent="0.3">
      <c r="A1987" s="1"/>
      <c r="B1987" s="1" t="s">
        <v>4367</v>
      </c>
      <c r="C1987" s="1" t="s">
        <v>7868</v>
      </c>
      <c r="D1987" t="s">
        <v>4732</v>
      </c>
      <c r="E1987" t="s">
        <v>7869</v>
      </c>
      <c r="H1987">
        <v>1</v>
      </c>
      <c r="K1987" t="s">
        <v>2382</v>
      </c>
      <c r="L1987" t="s">
        <v>2380</v>
      </c>
      <c r="O1987">
        <v>25.9</v>
      </c>
      <c r="P1987" t="str">
        <f t="shared" si="154"/>
        <v>Overweight</v>
      </c>
      <c r="S1987">
        <v>5.12</v>
      </c>
      <c r="T1987" t="str">
        <f t="shared" si="151"/>
        <v>normal</v>
      </c>
      <c r="X1987">
        <v>1999</v>
      </c>
      <c r="Y1987" t="s">
        <v>20</v>
      </c>
      <c r="Z1987">
        <v>6</v>
      </c>
      <c r="AA1987" s="11" t="str">
        <f t="shared" si="152"/>
        <v>6 Sep 1999</v>
      </c>
      <c r="AD1987" s="14" t="str">
        <f t="shared" si="155"/>
        <v>6 Sep 1999</v>
      </c>
      <c r="AE1987">
        <f t="shared" ca="1" si="153"/>
        <v>27</v>
      </c>
      <c r="AH1987" s="16">
        <v>28245.34</v>
      </c>
    </row>
    <row r="1988" spans="1:34" ht="15.6" x14ac:dyDescent="0.3">
      <c r="A1988" s="1"/>
      <c r="B1988" s="1" t="s">
        <v>4368</v>
      </c>
      <c r="C1988" s="1" t="s">
        <v>7870</v>
      </c>
      <c r="D1988" t="s">
        <v>4735</v>
      </c>
      <c r="E1988" t="s">
        <v>7871</v>
      </c>
      <c r="H1988">
        <v>0</v>
      </c>
      <c r="K1988" t="s">
        <v>2382</v>
      </c>
      <c r="L1988" t="s">
        <v>2380</v>
      </c>
      <c r="O1988">
        <v>20.81</v>
      </c>
      <c r="P1988" t="str">
        <f t="shared" si="154"/>
        <v>Normal Weight</v>
      </c>
      <c r="S1988">
        <v>5.52</v>
      </c>
      <c r="T1988" t="str">
        <f t="shared" si="151"/>
        <v>normal</v>
      </c>
      <c r="X1988">
        <v>1963</v>
      </c>
      <c r="Y1988" t="s">
        <v>15</v>
      </c>
      <c r="Z1988">
        <v>25</v>
      </c>
      <c r="AA1988" s="11" t="str">
        <f t="shared" si="152"/>
        <v>25 Nov 1963</v>
      </c>
      <c r="AD1988" s="14" t="str">
        <f t="shared" si="155"/>
        <v>25 Nov 1963</v>
      </c>
      <c r="AE1988">
        <f t="shared" ca="1" si="153"/>
        <v>62</v>
      </c>
      <c r="AH1988" s="16">
        <v>28287.9</v>
      </c>
    </row>
    <row r="1989" spans="1:34" ht="15.6" x14ac:dyDescent="0.3">
      <c r="A1989" s="1"/>
      <c r="B1989" s="1" t="s">
        <v>4369</v>
      </c>
      <c r="C1989" s="1" t="s">
        <v>7872</v>
      </c>
      <c r="D1989" t="s">
        <v>4735</v>
      </c>
      <c r="E1989" t="s">
        <v>6477</v>
      </c>
      <c r="H1989">
        <v>1</v>
      </c>
      <c r="K1989" t="s">
        <v>2382</v>
      </c>
      <c r="L1989" t="s">
        <v>2380</v>
      </c>
      <c r="O1989">
        <v>25.84</v>
      </c>
      <c r="P1989" t="str">
        <f t="shared" si="154"/>
        <v>Overweight</v>
      </c>
      <c r="S1989">
        <v>5.81</v>
      </c>
      <c r="T1989" t="str">
        <f t="shared" si="151"/>
        <v>Prediabetes</v>
      </c>
      <c r="X1989">
        <v>1990</v>
      </c>
      <c r="Y1989" t="s">
        <v>30</v>
      </c>
      <c r="Z1989">
        <v>24</v>
      </c>
      <c r="AA1989" s="11" t="str">
        <f t="shared" si="152"/>
        <v>24 Dec 1990</v>
      </c>
      <c r="AD1989" s="14" t="str">
        <f t="shared" si="155"/>
        <v>24 Dec 1990</v>
      </c>
      <c r="AE1989">
        <f t="shared" ca="1" si="153"/>
        <v>35</v>
      </c>
      <c r="AH1989" s="16">
        <v>28302.33</v>
      </c>
    </row>
    <row r="1990" spans="1:34" ht="15.6" x14ac:dyDescent="0.3">
      <c r="A1990" s="1"/>
      <c r="B1990" s="1" t="s">
        <v>4370</v>
      </c>
      <c r="C1990" s="1" t="s">
        <v>7873</v>
      </c>
      <c r="D1990" t="s">
        <v>4735</v>
      </c>
      <c r="E1990" t="s">
        <v>4775</v>
      </c>
      <c r="H1990">
        <v>1</v>
      </c>
      <c r="K1990" t="s">
        <v>2382</v>
      </c>
      <c r="L1990" t="s">
        <v>2380</v>
      </c>
      <c r="O1990">
        <v>30.95</v>
      </c>
      <c r="P1990" t="str">
        <f t="shared" si="154"/>
        <v>Obesity</v>
      </c>
      <c r="S1990">
        <v>5.16</v>
      </c>
      <c r="T1990" t="str">
        <f t="shared" ref="T1990:T2053" si="156">IF(S1990&lt;5.7,"normal",IF(S1990&lt;6.5,"Prediabetes",IF(S1990&gt;6.5,"diabetes")))</f>
        <v>normal</v>
      </c>
      <c r="X1990">
        <v>1977</v>
      </c>
      <c r="Y1990" t="s">
        <v>30</v>
      </c>
      <c r="Z1990">
        <v>2</v>
      </c>
      <c r="AA1990" s="11" t="str">
        <f t="shared" ref="AA1990:AA2053" si="157">CONCATENATE(Z1990," ",Y1990," ", X1990)</f>
        <v>2 Dec 1977</v>
      </c>
      <c r="AD1990" s="14" t="str">
        <f t="shared" si="155"/>
        <v>2 Dec 1977</v>
      </c>
      <c r="AE1990">
        <f t="shared" ref="AE1990:AE2053" ca="1" si="158">DATEDIF(AD1990,TODAY(),"y")</f>
        <v>48</v>
      </c>
      <c r="AH1990" s="16">
        <v>28340.19</v>
      </c>
    </row>
    <row r="1991" spans="1:34" ht="15.6" x14ac:dyDescent="0.3">
      <c r="A1991" s="1"/>
      <c r="B1991" s="1" t="s">
        <v>4371</v>
      </c>
      <c r="C1991" s="1" t="s">
        <v>7874</v>
      </c>
      <c r="D1991" t="s">
        <v>5613</v>
      </c>
      <c r="E1991" t="s">
        <v>5367</v>
      </c>
      <c r="H1991">
        <v>1</v>
      </c>
      <c r="K1991" t="s">
        <v>2382</v>
      </c>
      <c r="L1991" t="s">
        <v>2380</v>
      </c>
      <c r="O1991">
        <v>30.54</v>
      </c>
      <c r="P1991" t="str">
        <f t="shared" ref="P1991:P2054" si="159">IF(O1991&lt;18.5,"Underweight",IF(O1991&lt;25,"Normal Weight",IF(O1991&lt;30,"Overweight","Obesity")))</f>
        <v>Obesity</v>
      </c>
      <c r="S1991">
        <v>5</v>
      </c>
      <c r="T1991" t="str">
        <f t="shared" si="156"/>
        <v>normal</v>
      </c>
      <c r="X1991">
        <v>1974</v>
      </c>
      <c r="Y1991" t="s">
        <v>20</v>
      </c>
      <c r="Z1991">
        <v>16</v>
      </c>
      <c r="AA1991" s="11" t="str">
        <f t="shared" si="157"/>
        <v>16 Sep 1974</v>
      </c>
      <c r="AD1991" s="14" t="str">
        <f t="shared" si="155"/>
        <v>16 Sep 1974</v>
      </c>
      <c r="AE1991">
        <f t="shared" ca="1" si="158"/>
        <v>52</v>
      </c>
      <c r="AH1991" s="16">
        <v>28468.92</v>
      </c>
    </row>
    <row r="1992" spans="1:34" ht="15.6" x14ac:dyDescent="0.3">
      <c r="A1992" s="1"/>
      <c r="B1992" s="1" t="s">
        <v>4372</v>
      </c>
      <c r="C1992" s="1" t="s">
        <v>7875</v>
      </c>
      <c r="D1992" t="s">
        <v>4735</v>
      </c>
      <c r="E1992" t="s">
        <v>7876</v>
      </c>
      <c r="H1992">
        <v>0</v>
      </c>
      <c r="K1992" t="s">
        <v>2382</v>
      </c>
      <c r="L1992" t="s">
        <v>2380</v>
      </c>
      <c r="O1992">
        <v>33.914999999999999</v>
      </c>
      <c r="P1992" t="str">
        <f t="shared" si="159"/>
        <v>Obesity</v>
      </c>
      <c r="S1992">
        <v>5.84</v>
      </c>
      <c r="T1992" t="str">
        <f t="shared" si="156"/>
        <v>Prediabetes</v>
      </c>
      <c r="X1992">
        <v>1982</v>
      </c>
      <c r="Y1992" t="s">
        <v>30</v>
      </c>
      <c r="Z1992">
        <v>11</v>
      </c>
      <c r="AA1992" s="11" t="str">
        <f t="shared" si="157"/>
        <v>11 Dec 1982</v>
      </c>
      <c r="AD1992" s="14" t="str">
        <f t="shared" si="155"/>
        <v>11 Dec 1982</v>
      </c>
      <c r="AE1992">
        <f t="shared" ca="1" si="158"/>
        <v>43</v>
      </c>
      <c r="AH1992" s="16">
        <v>28476.73</v>
      </c>
    </row>
    <row r="1993" spans="1:34" ht="15.6" x14ac:dyDescent="0.3">
      <c r="A1993" s="1"/>
      <c r="B1993" s="1" t="s">
        <v>4373</v>
      </c>
      <c r="C1993" s="1" t="s">
        <v>7877</v>
      </c>
      <c r="D1993" t="s">
        <v>4732</v>
      </c>
      <c r="E1993" t="s">
        <v>4897</v>
      </c>
      <c r="H1993">
        <v>1</v>
      </c>
      <c r="K1993" t="s">
        <v>2382</v>
      </c>
      <c r="L1993" t="s">
        <v>2380</v>
      </c>
      <c r="O1993">
        <v>33.31</v>
      </c>
      <c r="P1993" t="str">
        <f t="shared" si="159"/>
        <v>Obesity</v>
      </c>
      <c r="S1993">
        <v>4.1900000000000004</v>
      </c>
      <c r="T1993" t="str">
        <f t="shared" si="156"/>
        <v>normal</v>
      </c>
      <c r="X1993">
        <v>1985</v>
      </c>
      <c r="Y1993" t="s">
        <v>20</v>
      </c>
      <c r="Z1993">
        <v>27</v>
      </c>
      <c r="AA1993" s="11" t="str">
        <f t="shared" si="157"/>
        <v>27 Sep 1985</v>
      </c>
      <c r="AD1993" s="14" t="str">
        <f t="shared" si="155"/>
        <v>27 Sep 1985</v>
      </c>
      <c r="AE1993">
        <f t="shared" ca="1" si="158"/>
        <v>41</v>
      </c>
      <c r="AH1993" s="16">
        <v>28542.86</v>
      </c>
    </row>
    <row r="1994" spans="1:34" ht="15.6" x14ac:dyDescent="0.3">
      <c r="A1994" s="1"/>
      <c r="B1994" s="1" t="s">
        <v>4374</v>
      </c>
      <c r="C1994" s="1" t="s">
        <v>7878</v>
      </c>
      <c r="D1994" t="s">
        <v>4735</v>
      </c>
      <c r="E1994" t="s">
        <v>7879</v>
      </c>
      <c r="H1994">
        <v>0</v>
      </c>
      <c r="K1994" t="s">
        <v>2382</v>
      </c>
      <c r="L1994" t="s">
        <v>2380</v>
      </c>
      <c r="O1994">
        <v>25.745000000000001</v>
      </c>
      <c r="P1994" t="str">
        <f t="shared" si="159"/>
        <v>Overweight</v>
      </c>
      <c r="S1994">
        <v>4.62</v>
      </c>
      <c r="T1994" t="str">
        <f t="shared" si="156"/>
        <v>normal</v>
      </c>
      <c r="X1994">
        <v>1990</v>
      </c>
      <c r="Y1994" t="s">
        <v>30</v>
      </c>
      <c r="Z1994">
        <v>5</v>
      </c>
      <c r="AA1994" s="11" t="str">
        <f t="shared" si="157"/>
        <v>5 Dec 1990</v>
      </c>
      <c r="AD1994" s="14" t="str">
        <f t="shared" si="155"/>
        <v>5 Dec 1990</v>
      </c>
      <c r="AE1994">
        <f t="shared" ca="1" si="158"/>
        <v>35</v>
      </c>
      <c r="AH1994" s="16">
        <v>28716.14</v>
      </c>
    </row>
    <row r="1995" spans="1:34" ht="15.6" x14ac:dyDescent="0.3">
      <c r="A1995" s="1"/>
      <c r="B1995" s="1" t="s">
        <v>4375</v>
      </c>
      <c r="C1995" s="1" t="s">
        <v>7880</v>
      </c>
      <c r="D1995" t="s">
        <v>4735</v>
      </c>
      <c r="E1995" t="s">
        <v>5910</v>
      </c>
      <c r="H1995">
        <v>0</v>
      </c>
      <c r="K1995" t="s">
        <v>2382</v>
      </c>
      <c r="L1995" t="s">
        <v>2380</v>
      </c>
      <c r="O1995">
        <v>37.1</v>
      </c>
      <c r="P1995" t="str">
        <f t="shared" si="159"/>
        <v>Obesity</v>
      </c>
      <c r="S1995">
        <v>6.24</v>
      </c>
      <c r="T1995" t="str">
        <f t="shared" si="156"/>
        <v>Prediabetes</v>
      </c>
      <c r="X1995">
        <v>1961</v>
      </c>
      <c r="Y1995" t="s">
        <v>35</v>
      </c>
      <c r="Z1995">
        <v>3</v>
      </c>
      <c r="AA1995" s="11" t="str">
        <f t="shared" si="157"/>
        <v>3 Aug 1961</v>
      </c>
      <c r="AD1995" s="14" t="str">
        <f t="shared" si="155"/>
        <v>3 Aug 1961</v>
      </c>
      <c r="AE1995">
        <f t="shared" ca="1" si="158"/>
        <v>65</v>
      </c>
      <c r="AH1995" s="16">
        <v>28868.66</v>
      </c>
    </row>
    <row r="1996" spans="1:34" ht="15.6" x14ac:dyDescent="0.3">
      <c r="A1996" s="1"/>
      <c r="B1996" s="1" t="s">
        <v>4376</v>
      </c>
      <c r="C1996" s="1" t="s">
        <v>7881</v>
      </c>
      <c r="D1996" t="s">
        <v>4735</v>
      </c>
      <c r="E1996" t="s">
        <v>7882</v>
      </c>
      <c r="H1996">
        <v>0</v>
      </c>
      <c r="K1996" t="s">
        <v>2382</v>
      </c>
      <c r="L1996" t="s">
        <v>2380</v>
      </c>
      <c r="O1996">
        <v>35.435000000000002</v>
      </c>
      <c r="P1996" t="str">
        <f t="shared" si="159"/>
        <v>Obesity</v>
      </c>
      <c r="S1996">
        <v>5.81</v>
      </c>
      <c r="T1996" t="str">
        <f t="shared" si="156"/>
        <v>Prediabetes</v>
      </c>
      <c r="X1996">
        <v>1962</v>
      </c>
      <c r="Y1996" t="s">
        <v>10</v>
      </c>
      <c r="Z1996">
        <v>25</v>
      </c>
      <c r="AA1996" s="11" t="str">
        <f t="shared" si="157"/>
        <v>25 Jul 1962</v>
      </c>
      <c r="AD1996" s="14" t="str">
        <f t="shared" si="155"/>
        <v>25 Jul 1962</v>
      </c>
      <c r="AE1996">
        <f t="shared" ca="1" si="158"/>
        <v>64</v>
      </c>
      <c r="AH1996" s="16">
        <v>28923.14</v>
      </c>
    </row>
    <row r="1997" spans="1:34" ht="15.6" x14ac:dyDescent="0.3">
      <c r="A1997" s="1"/>
      <c r="B1997" s="1" t="s">
        <v>4377</v>
      </c>
      <c r="C1997" s="1" t="s">
        <v>7883</v>
      </c>
      <c r="D1997" t="s">
        <v>4735</v>
      </c>
      <c r="E1997" t="s">
        <v>7884</v>
      </c>
      <c r="H1997">
        <v>0</v>
      </c>
      <c r="K1997" t="s">
        <v>2382</v>
      </c>
      <c r="L1997" t="s">
        <v>2380</v>
      </c>
      <c r="O1997">
        <v>20.399999999999999</v>
      </c>
      <c r="P1997" t="str">
        <f t="shared" si="159"/>
        <v>Normal Weight</v>
      </c>
      <c r="S1997">
        <v>4.83</v>
      </c>
      <c r="T1997" t="str">
        <f t="shared" si="156"/>
        <v>normal</v>
      </c>
      <c r="X1997">
        <v>1959</v>
      </c>
      <c r="Y1997" t="s">
        <v>30</v>
      </c>
      <c r="Z1997">
        <v>5</v>
      </c>
      <c r="AA1997" s="11" t="str">
        <f t="shared" si="157"/>
        <v>5 Dec 1959</v>
      </c>
      <c r="AD1997" s="14" t="str">
        <f t="shared" si="155"/>
        <v>5 Dec 1959</v>
      </c>
      <c r="AE1997">
        <f t="shared" ca="1" si="158"/>
        <v>66</v>
      </c>
      <c r="AH1997" s="16">
        <v>28950.47</v>
      </c>
    </row>
    <row r="1998" spans="1:34" ht="15.6" x14ac:dyDescent="0.3">
      <c r="A1998" s="1"/>
      <c r="B1998" s="1" t="s">
        <v>4378</v>
      </c>
      <c r="C1998" s="1" t="s">
        <v>7885</v>
      </c>
      <c r="D1998" t="s">
        <v>4732</v>
      </c>
      <c r="E1998" t="s">
        <v>7237</v>
      </c>
      <c r="H1998">
        <v>1</v>
      </c>
      <c r="K1998" t="s">
        <v>2382</v>
      </c>
      <c r="L1998" t="s">
        <v>2380</v>
      </c>
      <c r="O1998">
        <v>42.13</v>
      </c>
      <c r="P1998" t="str">
        <f t="shared" si="159"/>
        <v>Obesity</v>
      </c>
      <c r="S1998">
        <v>5.72</v>
      </c>
      <c r="T1998" t="str">
        <f t="shared" si="156"/>
        <v>Prediabetes</v>
      </c>
      <c r="X1998">
        <v>2003</v>
      </c>
      <c r="Y1998" t="s">
        <v>20</v>
      </c>
      <c r="Z1998">
        <v>1</v>
      </c>
      <c r="AA1998" s="11" t="str">
        <f t="shared" si="157"/>
        <v>1 Sep 2003</v>
      </c>
      <c r="AD1998" s="14" t="str">
        <f t="shared" si="155"/>
        <v>1 Sep 2003</v>
      </c>
      <c r="AE1998">
        <f t="shared" ca="1" si="158"/>
        <v>23</v>
      </c>
      <c r="AH1998" s="16">
        <v>28998.68</v>
      </c>
    </row>
    <row r="1999" spans="1:34" ht="15.6" x14ac:dyDescent="0.3">
      <c r="A1999" s="1"/>
      <c r="B1999" s="1" t="s">
        <v>4379</v>
      </c>
      <c r="C1999" s="1" t="s">
        <v>7886</v>
      </c>
      <c r="D1999" t="s">
        <v>4732</v>
      </c>
      <c r="E1999" t="s">
        <v>7887</v>
      </c>
      <c r="H1999">
        <v>1</v>
      </c>
      <c r="K1999" t="s">
        <v>2382</v>
      </c>
      <c r="L1999" t="s">
        <v>2380</v>
      </c>
      <c r="O1999">
        <v>33.99</v>
      </c>
      <c r="P1999" t="str">
        <f t="shared" si="159"/>
        <v>Obesity</v>
      </c>
      <c r="S1999">
        <v>4.83</v>
      </c>
      <c r="T1999" t="str">
        <f t="shared" si="156"/>
        <v>normal</v>
      </c>
      <c r="X1999">
        <v>1992</v>
      </c>
      <c r="Y1999" t="s">
        <v>10</v>
      </c>
      <c r="Z1999">
        <v>7</v>
      </c>
      <c r="AA1999" s="11" t="str">
        <f t="shared" si="157"/>
        <v>7 Jul 1992</v>
      </c>
      <c r="AD1999" s="14" t="str">
        <f t="shared" si="155"/>
        <v>7 Jul 1992</v>
      </c>
      <c r="AE1999">
        <f t="shared" ca="1" si="158"/>
        <v>34</v>
      </c>
      <c r="AH1999" s="16">
        <v>29007.82</v>
      </c>
    </row>
    <row r="2000" spans="1:34" ht="15.6" x14ac:dyDescent="0.3">
      <c r="A2000" s="1"/>
      <c r="B2000" s="1" t="s">
        <v>4380</v>
      </c>
      <c r="C2000" s="1" t="s">
        <v>5440</v>
      </c>
      <c r="D2000" t="s">
        <v>4732</v>
      </c>
      <c r="E2000" t="s">
        <v>7888</v>
      </c>
      <c r="H2000">
        <v>1</v>
      </c>
      <c r="K2000" t="s">
        <v>2382</v>
      </c>
      <c r="L2000" t="s">
        <v>2380</v>
      </c>
      <c r="O2000">
        <v>28.594999999999999</v>
      </c>
      <c r="P2000" t="str">
        <f t="shared" si="159"/>
        <v>Overweight</v>
      </c>
      <c r="S2000">
        <v>4.1399999999999997</v>
      </c>
      <c r="T2000" t="str">
        <f t="shared" si="156"/>
        <v>normal</v>
      </c>
      <c r="X2000">
        <v>1980</v>
      </c>
      <c r="Y2000" t="s">
        <v>10</v>
      </c>
      <c r="Z2000">
        <v>14</v>
      </c>
      <c r="AA2000" s="11" t="str">
        <f t="shared" si="157"/>
        <v>14 Jul 1980</v>
      </c>
      <c r="AD2000" s="14" t="str">
        <f t="shared" si="155"/>
        <v>14 Jul 1980</v>
      </c>
      <c r="AE2000">
        <f t="shared" ca="1" si="158"/>
        <v>46</v>
      </c>
      <c r="AH2000" s="16">
        <v>29114.21</v>
      </c>
    </row>
    <row r="2001" spans="1:34" ht="15.6" x14ac:dyDescent="0.3">
      <c r="A2001" s="1"/>
      <c r="B2001" s="1" t="s">
        <v>4381</v>
      </c>
      <c r="C2001" s="1" t="s">
        <v>4920</v>
      </c>
      <c r="D2001" t="s">
        <v>4732</v>
      </c>
      <c r="E2001" t="s">
        <v>5214</v>
      </c>
      <c r="H2001">
        <v>1</v>
      </c>
      <c r="K2001" t="s">
        <v>2382</v>
      </c>
      <c r="L2001" t="s">
        <v>2380</v>
      </c>
      <c r="O2001">
        <v>20.8</v>
      </c>
      <c r="P2001" t="str">
        <f t="shared" si="159"/>
        <v>Normal Weight</v>
      </c>
      <c r="S2001">
        <v>4.07</v>
      </c>
      <c r="T2001" t="str">
        <f t="shared" si="156"/>
        <v>normal</v>
      </c>
      <c r="X2001">
        <v>1978</v>
      </c>
      <c r="Y2001" t="s">
        <v>15</v>
      </c>
      <c r="Z2001">
        <v>29</v>
      </c>
      <c r="AA2001" s="11" t="str">
        <f t="shared" si="157"/>
        <v>29 Nov 1978</v>
      </c>
      <c r="AD2001" s="14" t="str">
        <f t="shared" si="155"/>
        <v>29 Nov 1978</v>
      </c>
      <c r="AE2001">
        <f t="shared" ca="1" si="158"/>
        <v>47</v>
      </c>
      <c r="AH2001" s="16">
        <v>29114.77</v>
      </c>
    </row>
    <row r="2002" spans="1:34" ht="15.6" x14ac:dyDescent="0.3">
      <c r="A2002" s="1"/>
      <c r="B2002" s="1" t="s">
        <v>4382</v>
      </c>
      <c r="C2002" s="1" t="s">
        <v>7889</v>
      </c>
      <c r="D2002" t="s">
        <v>4732</v>
      </c>
      <c r="E2002" t="s">
        <v>7890</v>
      </c>
      <c r="H2002">
        <v>1</v>
      </c>
      <c r="K2002" t="s">
        <v>2382</v>
      </c>
      <c r="L2002" t="s">
        <v>2380</v>
      </c>
      <c r="O2002">
        <v>23.465</v>
      </c>
      <c r="P2002" t="str">
        <f t="shared" si="159"/>
        <v>Normal Weight</v>
      </c>
      <c r="S2002">
        <v>6.26</v>
      </c>
      <c r="T2002" t="str">
        <f t="shared" si="156"/>
        <v>Prediabetes</v>
      </c>
      <c r="X2002">
        <v>1961</v>
      </c>
      <c r="Y2002" t="s">
        <v>30</v>
      </c>
      <c r="Z2002">
        <v>24</v>
      </c>
      <c r="AA2002" s="11" t="str">
        <f t="shared" si="157"/>
        <v>24 Dec 1961</v>
      </c>
      <c r="AD2002" s="14" t="str">
        <f t="shared" si="155"/>
        <v>24 Dec 1961</v>
      </c>
      <c r="AE2002">
        <f t="shared" ca="1" si="158"/>
        <v>64</v>
      </c>
      <c r="AH2002" s="16">
        <v>29141.360000000001</v>
      </c>
    </row>
    <row r="2003" spans="1:34" ht="15.6" x14ac:dyDescent="0.3">
      <c r="A2003" s="1"/>
      <c r="B2003" s="1" t="s">
        <v>4383</v>
      </c>
      <c r="C2003" s="1" t="s">
        <v>5284</v>
      </c>
      <c r="D2003" t="s">
        <v>4732</v>
      </c>
      <c r="E2003" t="s">
        <v>5572</v>
      </c>
      <c r="H2003">
        <v>0</v>
      </c>
      <c r="K2003" t="s">
        <v>2382</v>
      </c>
      <c r="L2003" t="s">
        <v>2380</v>
      </c>
      <c r="O2003">
        <v>40.185000000000002</v>
      </c>
      <c r="P2003" t="str">
        <f t="shared" si="159"/>
        <v>Obesity</v>
      </c>
      <c r="S2003">
        <v>5.88</v>
      </c>
      <c r="T2003" t="str">
        <f t="shared" si="156"/>
        <v>Prediabetes</v>
      </c>
      <c r="X2003">
        <v>1976</v>
      </c>
      <c r="Y2003" t="s">
        <v>15</v>
      </c>
      <c r="Z2003">
        <v>8</v>
      </c>
      <c r="AA2003" s="11" t="str">
        <f t="shared" si="157"/>
        <v>8 Nov 1976</v>
      </c>
      <c r="AD2003" s="14" t="str">
        <f t="shared" si="155"/>
        <v>8 Nov 1976</v>
      </c>
      <c r="AE2003">
        <f t="shared" ca="1" si="158"/>
        <v>49</v>
      </c>
      <c r="AH2003" s="16">
        <v>29160.39</v>
      </c>
    </row>
    <row r="2004" spans="1:34" ht="15.6" x14ac:dyDescent="0.3">
      <c r="A2004" s="1"/>
      <c r="B2004" s="1" t="s">
        <v>4384</v>
      </c>
      <c r="C2004" s="1" t="s">
        <v>7891</v>
      </c>
      <c r="D2004" t="s">
        <v>4732</v>
      </c>
      <c r="E2004" t="s">
        <v>7892</v>
      </c>
      <c r="H2004">
        <v>0</v>
      </c>
      <c r="K2004" t="s">
        <v>2382</v>
      </c>
      <c r="L2004" t="s">
        <v>2380</v>
      </c>
      <c r="O2004">
        <v>21.89</v>
      </c>
      <c r="P2004" t="str">
        <f t="shared" si="159"/>
        <v>Normal Weight</v>
      </c>
      <c r="S2004">
        <v>5.72</v>
      </c>
      <c r="T2004" t="str">
        <f t="shared" si="156"/>
        <v>Prediabetes</v>
      </c>
      <c r="X2004">
        <v>1969</v>
      </c>
      <c r="Y2004" t="s">
        <v>10</v>
      </c>
      <c r="Z2004">
        <v>9</v>
      </c>
      <c r="AA2004" s="11" t="str">
        <f t="shared" si="157"/>
        <v>9 Jul 1969</v>
      </c>
      <c r="AD2004" s="14" t="str">
        <f t="shared" si="155"/>
        <v>9 Jul 1969</v>
      </c>
      <c r="AE2004">
        <f t="shared" ca="1" si="158"/>
        <v>57</v>
      </c>
      <c r="AH2004" s="16">
        <v>29186.48</v>
      </c>
    </row>
    <row r="2005" spans="1:34" ht="15.6" x14ac:dyDescent="0.3">
      <c r="A2005" s="1"/>
      <c r="B2005" s="1" t="s">
        <v>4385</v>
      </c>
      <c r="C2005" s="1" t="s">
        <v>7893</v>
      </c>
      <c r="D2005" t="s">
        <v>4735</v>
      </c>
      <c r="E2005" t="s">
        <v>7894</v>
      </c>
      <c r="H2005">
        <v>2</v>
      </c>
      <c r="K2005" t="s">
        <v>2382</v>
      </c>
      <c r="L2005" t="s">
        <v>2380</v>
      </c>
      <c r="O2005">
        <v>29.34</v>
      </c>
      <c r="P2005" t="str">
        <f t="shared" si="159"/>
        <v>Overweight</v>
      </c>
      <c r="S2005">
        <v>6.09</v>
      </c>
      <c r="T2005" t="str">
        <f t="shared" si="156"/>
        <v>Prediabetes</v>
      </c>
      <c r="X2005">
        <v>1978</v>
      </c>
      <c r="Y2005" t="s">
        <v>10</v>
      </c>
      <c r="Z2005">
        <v>21</v>
      </c>
      <c r="AA2005" s="11" t="str">
        <f t="shared" si="157"/>
        <v>21 Jul 1978</v>
      </c>
      <c r="AD2005" s="14" t="str">
        <f t="shared" si="155"/>
        <v>21 Jul 1978</v>
      </c>
      <c r="AE2005">
        <f t="shared" ca="1" si="158"/>
        <v>48</v>
      </c>
      <c r="AH2005" s="16">
        <v>29227.599999999999</v>
      </c>
    </row>
    <row r="2006" spans="1:34" ht="15.6" x14ac:dyDescent="0.3">
      <c r="A2006" s="1"/>
      <c r="B2006" s="1" t="s">
        <v>4386</v>
      </c>
      <c r="C2006" s="1" t="s">
        <v>7895</v>
      </c>
      <c r="D2006" t="s">
        <v>4732</v>
      </c>
      <c r="E2006" t="s">
        <v>7896</v>
      </c>
      <c r="H2006">
        <v>0</v>
      </c>
      <c r="K2006" t="s">
        <v>2382</v>
      </c>
      <c r="L2006" t="s">
        <v>2380</v>
      </c>
      <c r="O2006">
        <v>22.61</v>
      </c>
      <c r="P2006" t="str">
        <f t="shared" si="159"/>
        <v>Normal Weight</v>
      </c>
      <c r="S2006">
        <v>4.25</v>
      </c>
      <c r="T2006" t="str">
        <f t="shared" si="156"/>
        <v>normal</v>
      </c>
      <c r="X2006">
        <v>1958</v>
      </c>
      <c r="Y2006" t="s">
        <v>18</v>
      </c>
      <c r="Z2006">
        <v>5</v>
      </c>
      <c r="AA2006" s="11" t="str">
        <f t="shared" si="157"/>
        <v>5 Jun 1958</v>
      </c>
      <c r="AD2006" s="14" t="str">
        <f t="shared" si="155"/>
        <v>5 Jun 1958</v>
      </c>
      <c r="AE2006">
        <f t="shared" ca="1" si="158"/>
        <v>68</v>
      </c>
      <c r="AH2006" s="16">
        <v>29330.98</v>
      </c>
    </row>
    <row r="2007" spans="1:34" ht="15.6" x14ac:dyDescent="0.3">
      <c r="A2007" s="1"/>
      <c r="B2007" s="1" t="s">
        <v>4387</v>
      </c>
      <c r="C2007" s="1" t="s">
        <v>7897</v>
      </c>
      <c r="D2007" t="s">
        <v>4732</v>
      </c>
      <c r="E2007" t="s">
        <v>5622</v>
      </c>
      <c r="H2007">
        <v>0</v>
      </c>
      <c r="K2007" t="s">
        <v>2382</v>
      </c>
      <c r="L2007" t="s">
        <v>2380</v>
      </c>
      <c r="O2007">
        <v>22.23</v>
      </c>
      <c r="P2007" t="str">
        <f t="shared" si="159"/>
        <v>Normal Weight</v>
      </c>
      <c r="S2007">
        <v>6.09</v>
      </c>
      <c r="T2007" t="str">
        <f t="shared" si="156"/>
        <v>Prediabetes</v>
      </c>
      <c r="X2007">
        <v>1985</v>
      </c>
      <c r="Y2007" t="s">
        <v>15</v>
      </c>
      <c r="Z2007">
        <v>7</v>
      </c>
      <c r="AA2007" s="11" t="str">
        <f t="shared" si="157"/>
        <v>7 Nov 1985</v>
      </c>
      <c r="AD2007" s="14" t="str">
        <f t="shared" si="155"/>
        <v>7 Nov 1985</v>
      </c>
      <c r="AE2007">
        <f t="shared" ca="1" si="158"/>
        <v>40</v>
      </c>
      <c r="AH2007" s="16">
        <v>29352.560000000001</v>
      </c>
    </row>
    <row r="2008" spans="1:34" ht="15.6" x14ac:dyDescent="0.3">
      <c r="A2008" s="1"/>
      <c r="B2008" s="1" t="s">
        <v>4388</v>
      </c>
      <c r="C2008" s="1" t="s">
        <v>7898</v>
      </c>
      <c r="D2008" t="s">
        <v>4732</v>
      </c>
      <c r="E2008" t="s">
        <v>7899</v>
      </c>
      <c r="H2008">
        <v>0</v>
      </c>
      <c r="K2008" t="s">
        <v>2382</v>
      </c>
      <c r="L2008" t="s">
        <v>2380</v>
      </c>
      <c r="O2008">
        <v>33.4</v>
      </c>
      <c r="P2008" t="str">
        <f t="shared" si="159"/>
        <v>Obesity</v>
      </c>
      <c r="S2008">
        <v>5.51</v>
      </c>
      <c r="T2008" t="str">
        <f t="shared" si="156"/>
        <v>normal</v>
      </c>
      <c r="X2008">
        <v>1987</v>
      </c>
      <c r="Y2008" t="s">
        <v>10</v>
      </c>
      <c r="Z2008">
        <v>16</v>
      </c>
      <c r="AA2008" s="11" t="str">
        <f t="shared" si="157"/>
        <v>16 Jul 1987</v>
      </c>
      <c r="AD2008" s="14" t="str">
        <f t="shared" si="155"/>
        <v>16 Jul 1987</v>
      </c>
      <c r="AE2008">
        <f t="shared" ca="1" si="158"/>
        <v>39</v>
      </c>
      <c r="AH2008" s="16">
        <v>29443.59</v>
      </c>
    </row>
    <row r="2009" spans="1:34" ht="15.6" x14ac:dyDescent="0.3">
      <c r="A2009" s="1"/>
      <c r="B2009" s="1" t="s">
        <v>4389</v>
      </c>
      <c r="C2009" s="1" t="s">
        <v>6888</v>
      </c>
      <c r="D2009" t="s">
        <v>4732</v>
      </c>
      <c r="E2009" t="s">
        <v>7900</v>
      </c>
      <c r="H2009">
        <v>0</v>
      </c>
      <c r="K2009" t="s">
        <v>2382</v>
      </c>
      <c r="L2009" t="s">
        <v>2380</v>
      </c>
      <c r="O2009">
        <v>33.11</v>
      </c>
      <c r="P2009" t="str">
        <f t="shared" si="159"/>
        <v>Obesity</v>
      </c>
      <c r="S2009">
        <v>5.63</v>
      </c>
      <c r="T2009" t="str">
        <f t="shared" si="156"/>
        <v>normal</v>
      </c>
      <c r="X2009">
        <v>1959</v>
      </c>
      <c r="Y2009" t="s">
        <v>37</v>
      </c>
      <c r="Z2009">
        <v>20</v>
      </c>
      <c r="AA2009" s="11" t="str">
        <f t="shared" si="157"/>
        <v>20 Oct 1959</v>
      </c>
      <c r="AD2009" s="14" t="str">
        <f t="shared" si="155"/>
        <v>20 Oct 1959</v>
      </c>
      <c r="AE2009">
        <f t="shared" ca="1" si="158"/>
        <v>66</v>
      </c>
      <c r="AH2009" s="16">
        <v>29523.17</v>
      </c>
    </row>
    <row r="2010" spans="1:34" ht="15.6" x14ac:dyDescent="0.3">
      <c r="A2010" s="1"/>
      <c r="B2010" s="1" t="s">
        <v>4390</v>
      </c>
      <c r="C2010" s="1" t="s">
        <v>7901</v>
      </c>
      <c r="D2010" t="s">
        <v>4732</v>
      </c>
      <c r="E2010" t="s">
        <v>4862</v>
      </c>
      <c r="H2010">
        <v>0</v>
      </c>
      <c r="K2010" t="s">
        <v>2382</v>
      </c>
      <c r="L2010" t="s">
        <v>2380</v>
      </c>
      <c r="O2010">
        <v>16.815000000000001</v>
      </c>
      <c r="P2010" t="str">
        <f t="shared" si="159"/>
        <v>Underweight</v>
      </c>
      <c r="S2010">
        <v>5.29</v>
      </c>
      <c r="T2010" t="str">
        <f t="shared" si="156"/>
        <v>normal</v>
      </c>
      <c r="X2010">
        <v>1975</v>
      </c>
      <c r="Y2010" t="s">
        <v>15</v>
      </c>
      <c r="Z2010">
        <v>3</v>
      </c>
      <c r="AA2010" s="11" t="str">
        <f t="shared" si="157"/>
        <v>3 Nov 1975</v>
      </c>
      <c r="AD2010" s="14" t="str">
        <f t="shared" si="155"/>
        <v>3 Nov 1975</v>
      </c>
      <c r="AE2010">
        <f t="shared" ca="1" si="158"/>
        <v>50</v>
      </c>
      <c r="AH2010" s="16">
        <v>29583.8</v>
      </c>
    </row>
    <row r="2011" spans="1:34" ht="15.6" x14ac:dyDescent="0.3">
      <c r="A2011" s="1"/>
      <c r="B2011" s="1" t="s">
        <v>4391</v>
      </c>
      <c r="C2011" s="1" t="s">
        <v>5485</v>
      </c>
      <c r="D2011" t="s">
        <v>5613</v>
      </c>
      <c r="E2011" t="s">
        <v>7902</v>
      </c>
      <c r="H2011">
        <v>1</v>
      </c>
      <c r="K2011" t="s">
        <v>2382</v>
      </c>
      <c r="L2011" t="s">
        <v>2380</v>
      </c>
      <c r="O2011">
        <v>25.61</v>
      </c>
      <c r="P2011" t="str">
        <f t="shared" si="159"/>
        <v>Overweight</v>
      </c>
      <c r="S2011">
        <v>4</v>
      </c>
      <c r="T2011" t="str">
        <f t="shared" si="156"/>
        <v>normal</v>
      </c>
      <c r="X2011">
        <v>1993</v>
      </c>
      <c r="Y2011" t="s">
        <v>10</v>
      </c>
      <c r="Z2011">
        <v>27</v>
      </c>
      <c r="AA2011" s="11" t="str">
        <f t="shared" si="157"/>
        <v>27 Jul 1993</v>
      </c>
      <c r="AD2011" s="14" t="str">
        <f t="shared" si="155"/>
        <v>27 Jul 1993</v>
      </c>
      <c r="AE2011">
        <f t="shared" ca="1" si="158"/>
        <v>33</v>
      </c>
      <c r="AH2011" s="16">
        <v>29622.69</v>
      </c>
    </row>
    <row r="2012" spans="1:34" ht="15.6" x14ac:dyDescent="0.3">
      <c r="A2012" s="1"/>
      <c r="B2012" s="1" t="s">
        <v>4392</v>
      </c>
      <c r="C2012" s="1" t="s">
        <v>7903</v>
      </c>
      <c r="D2012" t="s">
        <v>4732</v>
      </c>
      <c r="E2012" t="s">
        <v>7904</v>
      </c>
      <c r="H2012">
        <v>0</v>
      </c>
      <c r="K2012" t="s">
        <v>2382</v>
      </c>
      <c r="L2012" t="s">
        <v>2380</v>
      </c>
      <c r="O2012">
        <v>25.8</v>
      </c>
      <c r="P2012" t="str">
        <f t="shared" si="159"/>
        <v>Overweight</v>
      </c>
      <c r="S2012">
        <v>5.49</v>
      </c>
      <c r="T2012" t="str">
        <f t="shared" si="156"/>
        <v>normal</v>
      </c>
      <c r="X2012">
        <v>1973</v>
      </c>
      <c r="Y2012" t="s">
        <v>35</v>
      </c>
      <c r="Z2012">
        <v>23</v>
      </c>
      <c r="AA2012" s="11" t="str">
        <f t="shared" si="157"/>
        <v>23 Aug 1973</v>
      </c>
      <c r="AD2012" s="14" t="str">
        <f t="shared" si="155"/>
        <v>23 Aug 1973</v>
      </c>
      <c r="AE2012">
        <f t="shared" ca="1" si="158"/>
        <v>53</v>
      </c>
      <c r="AH2012" s="16">
        <v>29757.69</v>
      </c>
    </row>
    <row r="2013" spans="1:34" ht="15.6" x14ac:dyDescent="0.3">
      <c r="A2013" s="1"/>
      <c r="B2013" s="1" t="s">
        <v>4393</v>
      </c>
      <c r="C2013" s="1" t="s">
        <v>7905</v>
      </c>
      <c r="D2013" t="s">
        <v>4735</v>
      </c>
      <c r="E2013" t="s">
        <v>7906</v>
      </c>
      <c r="H2013">
        <v>0</v>
      </c>
      <c r="K2013" t="s">
        <v>2382</v>
      </c>
      <c r="L2013" t="s">
        <v>2380</v>
      </c>
      <c r="O2013">
        <v>27.39</v>
      </c>
      <c r="P2013" t="str">
        <f t="shared" si="159"/>
        <v>Overweight</v>
      </c>
      <c r="S2013">
        <v>5.34</v>
      </c>
      <c r="T2013" t="str">
        <f t="shared" si="156"/>
        <v>normal</v>
      </c>
      <c r="X2013">
        <v>1998</v>
      </c>
      <c r="Y2013" t="s">
        <v>18</v>
      </c>
      <c r="Z2013">
        <v>20</v>
      </c>
      <c r="AA2013" s="11" t="str">
        <f t="shared" si="157"/>
        <v>20 Jun 1998</v>
      </c>
      <c r="AD2013" s="14" t="str">
        <f t="shared" si="155"/>
        <v>20 Jun 1998</v>
      </c>
      <c r="AE2013">
        <f t="shared" ca="1" si="158"/>
        <v>28</v>
      </c>
      <c r="AH2013" s="16">
        <v>29760.6</v>
      </c>
    </row>
    <row r="2014" spans="1:34" ht="15.6" x14ac:dyDescent="0.3">
      <c r="A2014" s="1"/>
      <c r="B2014" s="1" t="s">
        <v>4394</v>
      </c>
      <c r="C2014" s="1" t="s">
        <v>7907</v>
      </c>
      <c r="D2014" t="s">
        <v>4735</v>
      </c>
      <c r="E2014" t="s">
        <v>5448</v>
      </c>
      <c r="H2014">
        <v>1</v>
      </c>
      <c r="K2014" t="s">
        <v>2382</v>
      </c>
      <c r="L2014" t="s">
        <v>2380</v>
      </c>
      <c r="O2014">
        <v>17.03</v>
      </c>
      <c r="P2014" t="str">
        <f t="shared" si="159"/>
        <v>Underweight</v>
      </c>
      <c r="S2014">
        <v>4.12</v>
      </c>
      <c r="T2014" t="str">
        <f t="shared" si="156"/>
        <v>normal</v>
      </c>
      <c r="X2014">
        <v>1981</v>
      </c>
      <c r="Y2014" t="s">
        <v>35</v>
      </c>
      <c r="Z2014">
        <v>13</v>
      </c>
      <c r="AA2014" s="11" t="str">
        <f t="shared" si="157"/>
        <v>13 Aug 1981</v>
      </c>
      <c r="AD2014" s="14" t="str">
        <f t="shared" si="155"/>
        <v>13 Aug 1981</v>
      </c>
      <c r="AE2014">
        <f t="shared" ca="1" si="158"/>
        <v>45</v>
      </c>
      <c r="AH2014" s="16">
        <v>29816.639999999999</v>
      </c>
    </row>
    <row r="2015" spans="1:34" ht="15.6" x14ac:dyDescent="0.3">
      <c r="A2015" s="1"/>
      <c r="B2015" s="1" t="s">
        <v>4395</v>
      </c>
      <c r="C2015" s="1" t="s">
        <v>7908</v>
      </c>
      <c r="D2015" t="s">
        <v>4735</v>
      </c>
      <c r="E2015" t="s">
        <v>5269</v>
      </c>
      <c r="H2015">
        <v>0</v>
      </c>
      <c r="K2015" t="s">
        <v>2382</v>
      </c>
      <c r="L2015" t="s">
        <v>2380</v>
      </c>
      <c r="O2015">
        <v>23.75</v>
      </c>
      <c r="P2015" t="str">
        <f t="shared" si="159"/>
        <v>Normal Weight</v>
      </c>
      <c r="S2015">
        <v>5.49</v>
      </c>
      <c r="T2015" t="str">
        <f t="shared" si="156"/>
        <v>normal</v>
      </c>
      <c r="X2015">
        <v>1982</v>
      </c>
      <c r="Y2015" t="s">
        <v>37</v>
      </c>
      <c r="Z2015">
        <v>29</v>
      </c>
      <c r="AA2015" s="11" t="str">
        <f t="shared" si="157"/>
        <v>29 Oct 1982</v>
      </c>
      <c r="AD2015" s="14" t="str">
        <f t="shared" si="155"/>
        <v>29 Oct 1982</v>
      </c>
      <c r="AE2015">
        <f t="shared" ca="1" si="158"/>
        <v>43</v>
      </c>
      <c r="AH2015" s="16">
        <v>29818.76</v>
      </c>
    </row>
    <row r="2016" spans="1:34" ht="15.6" x14ac:dyDescent="0.3">
      <c r="A2016" s="1"/>
      <c r="B2016" s="1" t="s">
        <v>4396</v>
      </c>
      <c r="C2016" s="1" t="s">
        <v>7909</v>
      </c>
      <c r="D2016" t="s">
        <v>4735</v>
      </c>
      <c r="E2016" t="s">
        <v>5128</v>
      </c>
      <c r="H2016">
        <v>1</v>
      </c>
      <c r="K2016" t="s">
        <v>2382</v>
      </c>
      <c r="L2016" t="s">
        <v>2380</v>
      </c>
      <c r="O2016">
        <v>26.03</v>
      </c>
      <c r="P2016" t="str">
        <f t="shared" si="159"/>
        <v>Overweight</v>
      </c>
      <c r="S2016">
        <v>5.1100000000000003</v>
      </c>
      <c r="T2016" t="str">
        <f t="shared" si="156"/>
        <v>normal</v>
      </c>
      <c r="X2016">
        <v>1989</v>
      </c>
      <c r="Y2016" t="s">
        <v>30</v>
      </c>
      <c r="Z2016">
        <v>30</v>
      </c>
      <c r="AA2016" s="11" t="str">
        <f t="shared" si="157"/>
        <v>30 Dec 1989</v>
      </c>
      <c r="AD2016" s="14" t="str">
        <f t="shared" si="155"/>
        <v>30 Dec 1989</v>
      </c>
      <c r="AE2016">
        <f t="shared" ca="1" si="158"/>
        <v>36</v>
      </c>
      <c r="AH2016" s="16">
        <v>29852.48</v>
      </c>
    </row>
    <row r="2017" spans="1:34" ht="15.6" x14ac:dyDescent="0.3">
      <c r="A2017" s="1"/>
      <c r="B2017" s="1" t="s">
        <v>4397</v>
      </c>
      <c r="C2017" s="1" t="s">
        <v>6481</v>
      </c>
      <c r="D2017" t="s">
        <v>4732</v>
      </c>
      <c r="E2017" t="s">
        <v>7910</v>
      </c>
      <c r="H2017">
        <v>0</v>
      </c>
      <c r="K2017" t="s">
        <v>2382</v>
      </c>
      <c r="L2017" t="s">
        <v>2380</v>
      </c>
      <c r="O2017">
        <v>16.079999999999998</v>
      </c>
      <c r="P2017" t="str">
        <f t="shared" si="159"/>
        <v>Underweight</v>
      </c>
      <c r="S2017">
        <v>5.94</v>
      </c>
      <c r="T2017" t="str">
        <f t="shared" si="156"/>
        <v>Prediabetes</v>
      </c>
      <c r="X2017">
        <v>1975</v>
      </c>
      <c r="Y2017" t="s">
        <v>35</v>
      </c>
      <c r="Z2017">
        <v>19</v>
      </c>
      <c r="AA2017" s="11" t="str">
        <f t="shared" si="157"/>
        <v>19 Aug 1975</v>
      </c>
      <c r="AD2017" s="14" t="str">
        <f t="shared" si="155"/>
        <v>19 Aug 1975</v>
      </c>
      <c r="AE2017">
        <f t="shared" ca="1" si="158"/>
        <v>51</v>
      </c>
      <c r="AH2017" s="16">
        <v>29899.25</v>
      </c>
    </row>
    <row r="2018" spans="1:34" ht="15.6" x14ac:dyDescent="0.3">
      <c r="A2018" s="1"/>
      <c r="B2018" s="1" t="s">
        <v>4398</v>
      </c>
      <c r="C2018" s="1" t="s">
        <v>7911</v>
      </c>
      <c r="D2018" t="s">
        <v>4735</v>
      </c>
      <c r="E2018" t="s">
        <v>7912</v>
      </c>
      <c r="H2018">
        <v>0</v>
      </c>
      <c r="K2018" t="s">
        <v>2382</v>
      </c>
      <c r="L2018" t="s">
        <v>2380</v>
      </c>
      <c r="O2018">
        <v>30.875</v>
      </c>
      <c r="P2018" t="str">
        <f t="shared" si="159"/>
        <v>Obesity</v>
      </c>
      <c r="S2018">
        <v>5.54</v>
      </c>
      <c r="T2018" t="str">
        <f t="shared" si="156"/>
        <v>normal</v>
      </c>
      <c r="X2018">
        <v>1988</v>
      </c>
      <c r="Y2018" t="s">
        <v>30</v>
      </c>
      <c r="Z2018">
        <v>30</v>
      </c>
      <c r="AA2018" s="11" t="str">
        <f t="shared" si="157"/>
        <v>30 Dec 1988</v>
      </c>
      <c r="AD2018" s="14" t="str">
        <f t="shared" si="155"/>
        <v>30 Dec 1988</v>
      </c>
      <c r="AE2018">
        <f t="shared" ca="1" si="158"/>
        <v>37</v>
      </c>
      <c r="AH2018" s="16">
        <v>29929.56</v>
      </c>
    </row>
    <row r="2019" spans="1:34" ht="15.6" x14ac:dyDescent="0.3">
      <c r="A2019" s="1"/>
      <c r="B2019" s="1" t="s">
        <v>4399</v>
      </c>
      <c r="C2019" s="1" t="s">
        <v>7913</v>
      </c>
      <c r="D2019" t="s">
        <v>4732</v>
      </c>
      <c r="E2019" t="s">
        <v>7914</v>
      </c>
      <c r="H2019">
        <v>0</v>
      </c>
      <c r="K2019" t="s">
        <v>2382</v>
      </c>
      <c r="L2019" t="s">
        <v>2380</v>
      </c>
      <c r="O2019">
        <v>31.79</v>
      </c>
      <c r="P2019" t="str">
        <f t="shared" si="159"/>
        <v>Obesity</v>
      </c>
      <c r="S2019">
        <v>7.09</v>
      </c>
      <c r="T2019" t="str">
        <f t="shared" si="156"/>
        <v>diabetes</v>
      </c>
      <c r="X2019">
        <v>1976</v>
      </c>
      <c r="Y2019" t="s">
        <v>18</v>
      </c>
      <c r="Z2019">
        <v>12</v>
      </c>
      <c r="AA2019" s="11" t="str">
        <f t="shared" si="157"/>
        <v>12 Jun 1976</v>
      </c>
      <c r="AD2019" s="14" t="str">
        <f t="shared" si="155"/>
        <v>12 Jun 1976</v>
      </c>
      <c r="AE2019">
        <f t="shared" ca="1" si="158"/>
        <v>50</v>
      </c>
      <c r="AH2019" s="16">
        <v>29933.75</v>
      </c>
    </row>
    <row r="2020" spans="1:34" ht="15.6" x14ac:dyDescent="0.3">
      <c r="A2020" s="1"/>
      <c r="B2020" s="1" t="s">
        <v>4400</v>
      </c>
      <c r="C2020" s="1" t="s">
        <v>7915</v>
      </c>
      <c r="D2020" t="s">
        <v>4735</v>
      </c>
      <c r="E2020" t="s">
        <v>7815</v>
      </c>
      <c r="H2020">
        <v>1</v>
      </c>
      <c r="K2020" t="s">
        <v>2382</v>
      </c>
      <c r="L2020" t="s">
        <v>2380</v>
      </c>
      <c r="O2020">
        <v>28.48</v>
      </c>
      <c r="P2020" t="str">
        <f t="shared" si="159"/>
        <v>Overweight</v>
      </c>
      <c r="S2020">
        <v>6.22</v>
      </c>
      <c r="T2020" t="str">
        <f t="shared" si="156"/>
        <v>Prediabetes</v>
      </c>
      <c r="X2020">
        <v>1991</v>
      </c>
      <c r="Y2020" t="s">
        <v>37</v>
      </c>
      <c r="Z2020">
        <v>5</v>
      </c>
      <c r="AA2020" s="11" t="str">
        <f t="shared" si="157"/>
        <v>5 Oct 1991</v>
      </c>
      <c r="AD2020" s="14" t="str">
        <f t="shared" si="155"/>
        <v>5 Oct 1991</v>
      </c>
      <c r="AE2020">
        <f t="shared" ca="1" si="158"/>
        <v>35</v>
      </c>
      <c r="AH2020" s="16">
        <v>29969.67</v>
      </c>
    </row>
    <row r="2021" spans="1:34" ht="15.6" x14ac:dyDescent="0.3">
      <c r="A2021" s="1"/>
      <c r="B2021" s="1" t="s">
        <v>4401</v>
      </c>
      <c r="C2021" s="1" t="s">
        <v>7916</v>
      </c>
      <c r="D2021" t="s">
        <v>4732</v>
      </c>
      <c r="E2021" t="s">
        <v>7917</v>
      </c>
      <c r="H2021">
        <v>1</v>
      </c>
      <c r="K2021" t="s">
        <v>2382</v>
      </c>
      <c r="L2021" t="s">
        <v>2380</v>
      </c>
      <c r="O2021">
        <v>26.6</v>
      </c>
      <c r="P2021" t="str">
        <f t="shared" si="159"/>
        <v>Overweight</v>
      </c>
      <c r="S2021">
        <v>4.33</v>
      </c>
      <c r="T2021" t="str">
        <f t="shared" si="156"/>
        <v>normal</v>
      </c>
      <c r="X2021">
        <v>1981</v>
      </c>
      <c r="Y2021" t="s">
        <v>35</v>
      </c>
      <c r="Z2021">
        <v>4</v>
      </c>
      <c r="AA2021" s="11" t="str">
        <f t="shared" si="157"/>
        <v>4 Aug 1981</v>
      </c>
      <c r="AD2021" s="14" t="str">
        <f t="shared" si="155"/>
        <v>4 Aug 1981</v>
      </c>
      <c r="AE2021">
        <f t="shared" ca="1" si="158"/>
        <v>45</v>
      </c>
      <c r="AH2021" s="16">
        <v>30026.87</v>
      </c>
    </row>
    <row r="2022" spans="1:34" ht="15.6" x14ac:dyDescent="0.3">
      <c r="A2022" s="1"/>
      <c r="B2022" s="1" t="s">
        <v>4402</v>
      </c>
      <c r="C2022" s="1" t="s">
        <v>7918</v>
      </c>
      <c r="D2022" t="s">
        <v>4732</v>
      </c>
      <c r="E2022" t="s">
        <v>4862</v>
      </c>
      <c r="H2022">
        <v>1</v>
      </c>
      <c r="K2022" t="s">
        <v>2382</v>
      </c>
      <c r="L2022" t="s">
        <v>2380</v>
      </c>
      <c r="O2022">
        <v>25.27</v>
      </c>
      <c r="P2022" t="str">
        <f t="shared" si="159"/>
        <v>Overweight</v>
      </c>
      <c r="S2022">
        <v>5.83</v>
      </c>
      <c r="T2022" t="str">
        <f t="shared" si="156"/>
        <v>Prediabetes</v>
      </c>
      <c r="X2022">
        <v>1967</v>
      </c>
      <c r="Y2022" t="s">
        <v>18</v>
      </c>
      <c r="Z2022">
        <v>16</v>
      </c>
      <c r="AA2022" s="11" t="str">
        <f t="shared" si="157"/>
        <v>16 Jun 1967</v>
      </c>
      <c r="AD2022" s="14" t="str">
        <f t="shared" si="155"/>
        <v>16 Jun 1967</v>
      </c>
      <c r="AE2022">
        <f t="shared" ca="1" si="158"/>
        <v>59</v>
      </c>
      <c r="AH2022" s="16">
        <v>30063.58</v>
      </c>
    </row>
    <row r="2023" spans="1:34" ht="15.6" x14ac:dyDescent="0.3">
      <c r="A2023" s="1"/>
      <c r="B2023" s="1" t="s">
        <v>4403</v>
      </c>
      <c r="C2023" s="1" t="s">
        <v>4856</v>
      </c>
      <c r="D2023" t="s">
        <v>4732</v>
      </c>
      <c r="E2023" t="s">
        <v>7919</v>
      </c>
      <c r="H2023">
        <v>1</v>
      </c>
      <c r="K2023" t="s">
        <v>2382</v>
      </c>
      <c r="L2023" t="s">
        <v>2380</v>
      </c>
      <c r="O2023">
        <v>34.484999999999999</v>
      </c>
      <c r="P2023" t="str">
        <f t="shared" si="159"/>
        <v>Obesity</v>
      </c>
      <c r="S2023">
        <v>4.7</v>
      </c>
      <c r="T2023" t="str">
        <f t="shared" si="156"/>
        <v>normal</v>
      </c>
      <c r="X2023">
        <v>1979</v>
      </c>
      <c r="Y2023" t="s">
        <v>20</v>
      </c>
      <c r="Z2023">
        <v>2</v>
      </c>
      <c r="AA2023" s="11" t="str">
        <f t="shared" si="157"/>
        <v>2 Sep 1979</v>
      </c>
      <c r="AD2023" s="14" t="str">
        <f t="shared" si="155"/>
        <v>2 Sep 1979</v>
      </c>
      <c r="AE2023">
        <f t="shared" ca="1" si="158"/>
        <v>47</v>
      </c>
      <c r="AH2023" s="16">
        <v>30095.97</v>
      </c>
    </row>
    <row r="2024" spans="1:34" ht="15.6" x14ac:dyDescent="0.3">
      <c r="A2024" s="1"/>
      <c r="B2024" s="1" t="s">
        <v>4404</v>
      </c>
      <c r="C2024" s="1" t="s">
        <v>7920</v>
      </c>
      <c r="D2024" t="s">
        <v>4735</v>
      </c>
      <c r="E2024" t="s">
        <v>7921</v>
      </c>
      <c r="H2024">
        <v>1</v>
      </c>
      <c r="K2024" t="s">
        <v>2382</v>
      </c>
      <c r="L2024" t="s">
        <v>2380</v>
      </c>
      <c r="O2024">
        <v>15.57</v>
      </c>
      <c r="P2024" t="str">
        <f t="shared" si="159"/>
        <v>Underweight</v>
      </c>
      <c r="S2024">
        <v>4.07</v>
      </c>
      <c r="T2024" t="str">
        <f t="shared" si="156"/>
        <v>normal</v>
      </c>
      <c r="X2024">
        <v>1971</v>
      </c>
      <c r="Y2024" t="s">
        <v>30</v>
      </c>
      <c r="Z2024">
        <v>25</v>
      </c>
      <c r="AA2024" s="11" t="str">
        <f t="shared" si="157"/>
        <v>25 Dec 1971</v>
      </c>
      <c r="AD2024" s="14" t="str">
        <f t="shared" si="155"/>
        <v>25 Dec 1971</v>
      </c>
      <c r="AE2024">
        <f t="shared" ca="1" si="158"/>
        <v>54</v>
      </c>
      <c r="AH2024" s="16">
        <v>30134.75</v>
      </c>
    </row>
    <row r="2025" spans="1:34" ht="15.6" x14ac:dyDescent="0.3">
      <c r="A2025" s="1"/>
      <c r="B2025" s="1" t="s">
        <v>4405</v>
      </c>
      <c r="C2025" s="1" t="s">
        <v>5164</v>
      </c>
      <c r="D2025" t="s">
        <v>4735</v>
      </c>
      <c r="E2025" t="s">
        <v>7601</v>
      </c>
      <c r="H2025">
        <v>0</v>
      </c>
      <c r="K2025" t="s">
        <v>2382</v>
      </c>
      <c r="L2025" t="s">
        <v>2380</v>
      </c>
      <c r="O2025">
        <v>30.36</v>
      </c>
      <c r="P2025" t="str">
        <f t="shared" si="159"/>
        <v>Obesity</v>
      </c>
      <c r="S2025">
        <v>9.39</v>
      </c>
      <c r="T2025" t="str">
        <f t="shared" si="156"/>
        <v>diabetes</v>
      </c>
      <c r="X2025">
        <v>1958</v>
      </c>
      <c r="Y2025" t="s">
        <v>35</v>
      </c>
      <c r="Z2025">
        <v>11</v>
      </c>
      <c r="AA2025" s="11" t="str">
        <f t="shared" si="157"/>
        <v>11 Aug 1958</v>
      </c>
      <c r="AD2025" s="14" t="str">
        <f t="shared" si="155"/>
        <v>11 Aug 1958</v>
      </c>
      <c r="AE2025">
        <f t="shared" ca="1" si="158"/>
        <v>68</v>
      </c>
      <c r="AH2025" s="16">
        <v>30166.62</v>
      </c>
    </row>
    <row r="2026" spans="1:34" ht="15.6" x14ac:dyDescent="0.3">
      <c r="A2026" s="1"/>
      <c r="B2026" s="1" t="s">
        <v>4406</v>
      </c>
      <c r="C2026" s="1" t="s">
        <v>7922</v>
      </c>
      <c r="D2026" t="s">
        <v>4732</v>
      </c>
      <c r="E2026" t="s">
        <v>7923</v>
      </c>
      <c r="H2026">
        <v>0</v>
      </c>
      <c r="K2026" t="s">
        <v>2382</v>
      </c>
      <c r="L2026" t="s">
        <v>2380</v>
      </c>
      <c r="O2026">
        <v>19.37</v>
      </c>
      <c r="P2026" t="str">
        <f t="shared" si="159"/>
        <v>Normal Weight</v>
      </c>
      <c r="S2026">
        <v>4.18</v>
      </c>
      <c r="T2026" t="str">
        <f t="shared" si="156"/>
        <v>normal</v>
      </c>
      <c r="X2026">
        <v>1963</v>
      </c>
      <c r="Y2026" t="s">
        <v>20</v>
      </c>
      <c r="Z2026">
        <v>13</v>
      </c>
      <c r="AA2026" s="11" t="str">
        <f t="shared" si="157"/>
        <v>13 Sep 1963</v>
      </c>
      <c r="AD2026" s="14" t="str">
        <f t="shared" si="155"/>
        <v>13 Sep 1963</v>
      </c>
      <c r="AE2026">
        <f t="shared" ca="1" si="158"/>
        <v>63</v>
      </c>
      <c r="AH2026" s="16">
        <v>30184.94</v>
      </c>
    </row>
    <row r="2027" spans="1:34" ht="15.6" x14ac:dyDescent="0.3">
      <c r="A2027" s="1"/>
      <c r="B2027" s="1" t="s">
        <v>4407</v>
      </c>
      <c r="C2027" s="1" t="s">
        <v>7924</v>
      </c>
      <c r="D2027" t="s">
        <v>4735</v>
      </c>
      <c r="E2027" t="s">
        <v>7925</v>
      </c>
      <c r="H2027">
        <v>1</v>
      </c>
      <c r="K2027" t="s">
        <v>2382</v>
      </c>
      <c r="L2027" t="s">
        <v>2380</v>
      </c>
      <c r="O2027">
        <v>16.71</v>
      </c>
      <c r="P2027" t="str">
        <f t="shared" si="159"/>
        <v>Underweight</v>
      </c>
      <c r="S2027">
        <v>4.18</v>
      </c>
      <c r="T2027" t="str">
        <f t="shared" si="156"/>
        <v>normal</v>
      </c>
      <c r="X2027">
        <v>1962</v>
      </c>
      <c r="Y2027" t="s">
        <v>20</v>
      </c>
      <c r="Z2027">
        <v>15</v>
      </c>
      <c r="AA2027" s="11" t="str">
        <f t="shared" si="157"/>
        <v>15 Sep 1962</v>
      </c>
      <c r="AD2027" s="14" t="str">
        <f t="shared" si="155"/>
        <v>15 Sep 1962</v>
      </c>
      <c r="AE2027">
        <f t="shared" ca="1" si="158"/>
        <v>64</v>
      </c>
      <c r="AH2027" s="16">
        <v>30260</v>
      </c>
    </row>
    <row r="2028" spans="1:34" ht="15.6" x14ac:dyDescent="0.3">
      <c r="A2028" s="1"/>
      <c r="B2028" s="1" t="s">
        <v>4408</v>
      </c>
      <c r="C2028" s="1" t="s">
        <v>7926</v>
      </c>
      <c r="D2028" t="s">
        <v>4732</v>
      </c>
      <c r="E2028" t="s">
        <v>7927</v>
      </c>
      <c r="H2028">
        <v>1</v>
      </c>
      <c r="K2028" t="s">
        <v>2382</v>
      </c>
      <c r="L2028" t="s">
        <v>2380</v>
      </c>
      <c r="O2028">
        <v>24.1</v>
      </c>
      <c r="P2028" t="str">
        <f t="shared" si="159"/>
        <v>Normal Weight</v>
      </c>
      <c r="S2028">
        <v>4.4000000000000004</v>
      </c>
      <c r="T2028" t="str">
        <f t="shared" si="156"/>
        <v>normal</v>
      </c>
      <c r="X2028">
        <v>1972</v>
      </c>
      <c r="Y2028" t="s">
        <v>10</v>
      </c>
      <c r="Z2028">
        <v>24</v>
      </c>
      <c r="AA2028" s="11" t="str">
        <f t="shared" si="157"/>
        <v>24 Jul 1972</v>
      </c>
      <c r="AD2028" s="14" t="str">
        <f t="shared" si="155"/>
        <v>24 Jul 1972</v>
      </c>
      <c r="AE2028">
        <f t="shared" ca="1" si="158"/>
        <v>54</v>
      </c>
      <c r="AH2028" s="16">
        <v>30284.639999999999</v>
      </c>
    </row>
    <row r="2029" spans="1:34" ht="15.6" x14ac:dyDescent="0.3">
      <c r="A2029" s="1"/>
      <c r="B2029" s="1" t="s">
        <v>4409</v>
      </c>
      <c r="C2029" s="1" t="s">
        <v>7928</v>
      </c>
      <c r="D2029" t="s">
        <v>4732</v>
      </c>
      <c r="E2029" t="s">
        <v>7929</v>
      </c>
      <c r="H2029">
        <v>0</v>
      </c>
      <c r="K2029" t="s">
        <v>2382</v>
      </c>
      <c r="L2029" t="s">
        <v>2380</v>
      </c>
      <c r="O2029">
        <v>29.77</v>
      </c>
      <c r="P2029" t="str">
        <f t="shared" si="159"/>
        <v>Overweight</v>
      </c>
      <c r="S2029">
        <v>9.9</v>
      </c>
      <c r="T2029" t="str">
        <f t="shared" si="156"/>
        <v>diabetes</v>
      </c>
      <c r="X2029">
        <v>2004</v>
      </c>
      <c r="Y2029" t="s">
        <v>18</v>
      </c>
      <c r="Z2029">
        <v>1</v>
      </c>
      <c r="AA2029" s="11" t="str">
        <f t="shared" si="157"/>
        <v>1 Jun 2004</v>
      </c>
      <c r="AD2029" s="14" t="str">
        <f t="shared" si="155"/>
        <v>1 Jun 2004</v>
      </c>
      <c r="AE2029">
        <f t="shared" ca="1" si="158"/>
        <v>22</v>
      </c>
      <c r="AH2029" s="16">
        <v>30328.27</v>
      </c>
    </row>
    <row r="2030" spans="1:34" ht="15.6" x14ac:dyDescent="0.3">
      <c r="A2030" s="1"/>
      <c r="B2030" s="1" t="s">
        <v>4410</v>
      </c>
      <c r="C2030" s="1" t="s">
        <v>7930</v>
      </c>
      <c r="D2030" t="s">
        <v>4735</v>
      </c>
      <c r="E2030" t="s">
        <v>7931</v>
      </c>
      <c r="H2030">
        <v>0</v>
      </c>
      <c r="K2030" t="s">
        <v>2382</v>
      </c>
      <c r="L2030" t="s">
        <v>2380</v>
      </c>
      <c r="O2030">
        <v>46.53</v>
      </c>
      <c r="P2030" t="str">
        <f t="shared" si="159"/>
        <v>Obesity</v>
      </c>
      <c r="S2030">
        <v>4.84</v>
      </c>
      <c r="T2030" t="str">
        <f t="shared" si="156"/>
        <v>normal</v>
      </c>
      <c r="X2030">
        <v>1969</v>
      </c>
      <c r="Y2030" t="s">
        <v>10</v>
      </c>
      <c r="Z2030">
        <v>30</v>
      </c>
      <c r="AA2030" s="11" t="str">
        <f t="shared" si="157"/>
        <v>30 Jul 1969</v>
      </c>
      <c r="AD2030" s="14" t="str">
        <f t="shared" si="155"/>
        <v>30 Jul 1969</v>
      </c>
      <c r="AE2030">
        <f t="shared" ca="1" si="158"/>
        <v>57</v>
      </c>
      <c r="AH2030" s="16">
        <v>30366.93</v>
      </c>
    </row>
    <row r="2031" spans="1:34" ht="15.6" x14ac:dyDescent="0.3">
      <c r="A2031" s="1"/>
      <c r="B2031" s="1" t="s">
        <v>4411</v>
      </c>
      <c r="C2031" s="1" t="s">
        <v>7302</v>
      </c>
      <c r="D2031" t="s">
        <v>4732</v>
      </c>
      <c r="E2031" t="s">
        <v>7932</v>
      </c>
      <c r="H2031">
        <v>1</v>
      </c>
      <c r="K2031" t="s">
        <v>2382</v>
      </c>
      <c r="L2031" t="s">
        <v>2380</v>
      </c>
      <c r="O2031">
        <v>23.4</v>
      </c>
      <c r="P2031" t="str">
        <f t="shared" si="159"/>
        <v>Normal Weight</v>
      </c>
      <c r="S2031">
        <v>5.53</v>
      </c>
      <c r="T2031" t="str">
        <f t="shared" si="156"/>
        <v>normal</v>
      </c>
      <c r="X2031">
        <v>1976</v>
      </c>
      <c r="Y2031" t="s">
        <v>20</v>
      </c>
      <c r="Z2031">
        <v>3</v>
      </c>
      <c r="AA2031" s="11" t="str">
        <f t="shared" si="157"/>
        <v>3 Sep 1976</v>
      </c>
      <c r="AD2031" s="14" t="str">
        <f t="shared" si="155"/>
        <v>3 Sep 1976</v>
      </c>
      <c r="AE2031">
        <f t="shared" ca="1" si="158"/>
        <v>50</v>
      </c>
      <c r="AH2031" s="16">
        <v>30409.53</v>
      </c>
    </row>
    <row r="2032" spans="1:34" ht="15.6" x14ac:dyDescent="0.3">
      <c r="A2032" s="1"/>
      <c r="B2032" s="1" t="s">
        <v>4412</v>
      </c>
      <c r="C2032" s="1" t="s">
        <v>7933</v>
      </c>
      <c r="D2032" t="s">
        <v>4735</v>
      </c>
      <c r="E2032" t="s">
        <v>7934</v>
      </c>
      <c r="F2032" t="s">
        <v>6013</v>
      </c>
      <c r="H2032">
        <v>0</v>
      </c>
      <c r="K2032" t="s">
        <v>2382</v>
      </c>
      <c r="L2032" t="s">
        <v>2380</v>
      </c>
      <c r="O2032">
        <v>30</v>
      </c>
      <c r="P2032" t="str">
        <f t="shared" si="159"/>
        <v>Obesity</v>
      </c>
      <c r="S2032">
        <v>4.33</v>
      </c>
      <c r="T2032" t="str">
        <f t="shared" si="156"/>
        <v>normal</v>
      </c>
      <c r="X2032">
        <v>1998</v>
      </c>
      <c r="Y2032" t="s">
        <v>37</v>
      </c>
      <c r="Z2032">
        <v>28</v>
      </c>
      <c r="AA2032" s="11" t="str">
        <f t="shared" si="157"/>
        <v>28 Oct 1998</v>
      </c>
      <c r="AD2032" s="14" t="str">
        <f t="shared" si="155"/>
        <v>28 Oct 1998</v>
      </c>
      <c r="AE2032">
        <f t="shared" ca="1" si="158"/>
        <v>27</v>
      </c>
      <c r="AH2032" s="16">
        <v>30422.03</v>
      </c>
    </row>
    <row r="2033" spans="1:34" ht="15.6" x14ac:dyDescent="0.3">
      <c r="A2033" s="1"/>
      <c r="B2033" s="1" t="s">
        <v>4413</v>
      </c>
      <c r="C2033" s="1" t="s">
        <v>7935</v>
      </c>
      <c r="D2033" t="s">
        <v>4735</v>
      </c>
      <c r="E2033" t="s">
        <v>4864</v>
      </c>
      <c r="H2033">
        <v>0</v>
      </c>
      <c r="K2033" t="s">
        <v>2382</v>
      </c>
      <c r="L2033" t="s">
        <v>2380</v>
      </c>
      <c r="O2033">
        <v>29.15</v>
      </c>
      <c r="P2033" t="str">
        <f t="shared" si="159"/>
        <v>Overweight</v>
      </c>
      <c r="S2033">
        <v>4.91</v>
      </c>
      <c r="T2033" t="str">
        <f t="shared" si="156"/>
        <v>normal</v>
      </c>
      <c r="X2033">
        <v>1983</v>
      </c>
      <c r="Y2033" t="s">
        <v>20</v>
      </c>
      <c r="Z2033">
        <v>3</v>
      </c>
      <c r="AA2033" s="11" t="str">
        <f t="shared" si="157"/>
        <v>3 Sep 1983</v>
      </c>
      <c r="AD2033" s="14" t="str">
        <f t="shared" si="155"/>
        <v>3 Sep 1983</v>
      </c>
      <c r="AE2033">
        <f t="shared" ca="1" si="158"/>
        <v>43</v>
      </c>
      <c r="AH2033" s="16">
        <v>30457.37</v>
      </c>
    </row>
    <row r="2034" spans="1:34" ht="15.6" x14ac:dyDescent="0.3">
      <c r="A2034" s="1"/>
      <c r="B2034" s="1" t="s">
        <v>4414</v>
      </c>
      <c r="C2034" s="1" t="s">
        <v>7936</v>
      </c>
      <c r="D2034" t="s">
        <v>4732</v>
      </c>
      <c r="E2034" t="s">
        <v>7937</v>
      </c>
      <c r="H2034">
        <v>0</v>
      </c>
      <c r="K2034" t="s">
        <v>2382</v>
      </c>
      <c r="L2034" t="s">
        <v>2380</v>
      </c>
      <c r="O2034">
        <v>34.865000000000002</v>
      </c>
      <c r="P2034" t="str">
        <f t="shared" si="159"/>
        <v>Obesity</v>
      </c>
      <c r="S2034">
        <v>4.8</v>
      </c>
      <c r="T2034" t="str">
        <f t="shared" si="156"/>
        <v>normal</v>
      </c>
      <c r="X2034">
        <v>1986</v>
      </c>
      <c r="Y2034" t="s">
        <v>35</v>
      </c>
      <c r="Z2034">
        <v>10</v>
      </c>
      <c r="AA2034" s="11" t="str">
        <f t="shared" si="157"/>
        <v>10 Aug 1986</v>
      </c>
      <c r="AD2034" s="14" t="str">
        <f t="shared" si="155"/>
        <v>10 Aug 1986</v>
      </c>
      <c r="AE2034">
        <f t="shared" ca="1" si="158"/>
        <v>40</v>
      </c>
      <c r="AH2034" s="16">
        <v>30530.5</v>
      </c>
    </row>
    <row r="2035" spans="1:34" ht="15.6" x14ac:dyDescent="0.3">
      <c r="A2035" s="1"/>
      <c r="B2035" s="1" t="s">
        <v>4415</v>
      </c>
      <c r="C2035" s="1" t="s">
        <v>7938</v>
      </c>
      <c r="D2035" t="s">
        <v>4732</v>
      </c>
      <c r="E2035" t="s">
        <v>7939</v>
      </c>
      <c r="H2035">
        <v>2</v>
      </c>
      <c r="K2035" t="s">
        <v>2382</v>
      </c>
      <c r="L2035" t="s">
        <v>2380</v>
      </c>
      <c r="O2035">
        <v>28.12</v>
      </c>
      <c r="P2035" t="str">
        <f t="shared" si="159"/>
        <v>Overweight</v>
      </c>
      <c r="S2035">
        <v>5.55</v>
      </c>
      <c r="T2035" t="str">
        <f t="shared" si="156"/>
        <v>normal</v>
      </c>
      <c r="X2035">
        <v>1970</v>
      </c>
      <c r="Y2035" t="s">
        <v>15</v>
      </c>
      <c r="Z2035">
        <v>11</v>
      </c>
      <c r="AA2035" s="11" t="str">
        <f t="shared" si="157"/>
        <v>11 Nov 1970</v>
      </c>
      <c r="AD2035" s="14" t="str">
        <f t="shared" si="155"/>
        <v>11 Nov 1970</v>
      </c>
      <c r="AE2035">
        <f t="shared" ca="1" si="158"/>
        <v>55</v>
      </c>
      <c r="AH2035" s="16">
        <v>30625.65</v>
      </c>
    </row>
    <row r="2036" spans="1:34" ht="15.6" x14ac:dyDescent="0.3">
      <c r="A2036" s="1"/>
      <c r="B2036" s="1" t="s">
        <v>4416</v>
      </c>
      <c r="C2036" s="1" t="s">
        <v>6008</v>
      </c>
      <c r="D2036" t="s">
        <v>4735</v>
      </c>
      <c r="E2036" t="s">
        <v>7940</v>
      </c>
      <c r="H2036">
        <v>0</v>
      </c>
      <c r="K2036" t="s">
        <v>2382</v>
      </c>
      <c r="L2036" t="s">
        <v>2380</v>
      </c>
      <c r="O2036">
        <v>29.45</v>
      </c>
      <c r="P2036" t="str">
        <f t="shared" si="159"/>
        <v>Overweight</v>
      </c>
      <c r="S2036">
        <v>5.24</v>
      </c>
      <c r="T2036" t="str">
        <f t="shared" si="156"/>
        <v>normal</v>
      </c>
      <c r="X2036">
        <v>1999</v>
      </c>
      <c r="Y2036" t="s">
        <v>20</v>
      </c>
      <c r="Z2036">
        <v>21</v>
      </c>
      <c r="AA2036" s="11" t="str">
        <f t="shared" si="157"/>
        <v>21 Sep 1999</v>
      </c>
      <c r="AD2036" s="14" t="str">
        <f t="shared" si="155"/>
        <v>21 Sep 1999</v>
      </c>
      <c r="AE2036">
        <f t="shared" ca="1" si="158"/>
        <v>27</v>
      </c>
      <c r="AH2036" s="16">
        <v>30697.71</v>
      </c>
    </row>
    <row r="2037" spans="1:34" ht="15.6" x14ac:dyDescent="0.3">
      <c r="A2037" s="1"/>
      <c r="B2037" s="1" t="s">
        <v>4417</v>
      </c>
      <c r="C2037" s="1" t="s">
        <v>7941</v>
      </c>
      <c r="D2037" t="s">
        <v>4735</v>
      </c>
      <c r="E2037" t="s">
        <v>7942</v>
      </c>
      <c r="H2037">
        <v>1</v>
      </c>
      <c r="K2037" t="s">
        <v>2382</v>
      </c>
      <c r="L2037" t="s">
        <v>2380</v>
      </c>
      <c r="O2037">
        <v>27.94</v>
      </c>
      <c r="P2037" t="str">
        <f t="shared" si="159"/>
        <v>Overweight</v>
      </c>
      <c r="S2037">
        <v>6.08</v>
      </c>
      <c r="T2037" t="str">
        <f t="shared" si="156"/>
        <v>Prediabetes</v>
      </c>
      <c r="X2037">
        <v>1983</v>
      </c>
      <c r="Y2037" t="s">
        <v>30</v>
      </c>
      <c r="Z2037">
        <v>21</v>
      </c>
      <c r="AA2037" s="11" t="str">
        <f t="shared" si="157"/>
        <v>21 Dec 1983</v>
      </c>
      <c r="AD2037" s="14" t="str">
        <f t="shared" si="155"/>
        <v>21 Dec 1983</v>
      </c>
      <c r="AE2037">
        <f t="shared" ca="1" si="158"/>
        <v>42</v>
      </c>
      <c r="AH2037" s="16">
        <v>30724.44</v>
      </c>
    </row>
    <row r="2038" spans="1:34" ht="15.6" x14ac:dyDescent="0.3">
      <c r="A2038" s="1"/>
      <c r="B2038" s="1" t="s">
        <v>4418</v>
      </c>
      <c r="C2038" s="1" t="s">
        <v>7943</v>
      </c>
      <c r="D2038" t="s">
        <v>4735</v>
      </c>
      <c r="E2038" t="s">
        <v>6429</v>
      </c>
      <c r="H2038">
        <v>1</v>
      </c>
      <c r="K2038" t="s">
        <v>2382</v>
      </c>
      <c r="L2038" t="s">
        <v>2380</v>
      </c>
      <c r="O2038">
        <v>27.2</v>
      </c>
      <c r="P2038" t="str">
        <f t="shared" si="159"/>
        <v>Overweight</v>
      </c>
      <c r="S2038">
        <v>5.83</v>
      </c>
      <c r="T2038" t="str">
        <f t="shared" si="156"/>
        <v>Prediabetes</v>
      </c>
      <c r="X2038">
        <v>1988</v>
      </c>
      <c r="Y2038" t="s">
        <v>20</v>
      </c>
      <c r="Z2038">
        <v>5</v>
      </c>
      <c r="AA2038" s="11" t="str">
        <f t="shared" si="157"/>
        <v>5 Sep 1988</v>
      </c>
      <c r="AD2038" s="14" t="str">
        <f t="shared" si="155"/>
        <v>5 Sep 1988</v>
      </c>
      <c r="AE2038">
        <f t="shared" ca="1" si="158"/>
        <v>38</v>
      </c>
      <c r="AH2038" s="16">
        <v>30763.01</v>
      </c>
    </row>
    <row r="2039" spans="1:34" ht="15.6" x14ac:dyDescent="0.3">
      <c r="A2039" s="1"/>
      <c r="B2039" s="1" t="s">
        <v>4419</v>
      </c>
      <c r="C2039" s="1" t="s">
        <v>7944</v>
      </c>
      <c r="D2039" t="s">
        <v>4732</v>
      </c>
      <c r="E2039" t="s">
        <v>7945</v>
      </c>
      <c r="H2039">
        <v>1</v>
      </c>
      <c r="K2039" t="s">
        <v>2382</v>
      </c>
      <c r="L2039" t="s">
        <v>2380</v>
      </c>
      <c r="O2039">
        <v>33.344999999999999</v>
      </c>
      <c r="P2039" t="str">
        <f t="shared" si="159"/>
        <v>Obesity</v>
      </c>
      <c r="S2039">
        <v>4.29</v>
      </c>
      <c r="T2039" t="str">
        <f t="shared" si="156"/>
        <v>normal</v>
      </c>
      <c r="X2039">
        <v>1961</v>
      </c>
      <c r="Y2039" t="s">
        <v>20</v>
      </c>
      <c r="Z2039">
        <v>9</v>
      </c>
      <c r="AA2039" s="11" t="str">
        <f t="shared" si="157"/>
        <v>9 Sep 1961</v>
      </c>
      <c r="AD2039" s="14" t="str">
        <f t="shared" si="155"/>
        <v>9 Sep 1961</v>
      </c>
      <c r="AE2039">
        <f t="shared" ca="1" si="158"/>
        <v>65</v>
      </c>
      <c r="AH2039" s="16">
        <v>30942.19</v>
      </c>
    </row>
    <row r="2040" spans="1:34" ht="15.6" x14ac:dyDescent="0.3">
      <c r="A2040" s="1"/>
      <c r="B2040" s="1" t="s">
        <v>4420</v>
      </c>
      <c r="C2040" s="1" t="s">
        <v>7946</v>
      </c>
      <c r="D2040" t="s">
        <v>4732</v>
      </c>
      <c r="E2040" t="s">
        <v>7947</v>
      </c>
      <c r="H2040">
        <v>1</v>
      </c>
      <c r="K2040" t="s">
        <v>2382</v>
      </c>
      <c r="L2040" t="s">
        <v>2380</v>
      </c>
      <c r="O2040">
        <v>29.925000000000001</v>
      </c>
      <c r="P2040" t="str">
        <f t="shared" si="159"/>
        <v>Overweight</v>
      </c>
      <c r="S2040">
        <v>5.3</v>
      </c>
      <c r="T2040" t="str">
        <f t="shared" si="156"/>
        <v>normal</v>
      </c>
      <c r="X2040">
        <v>2004</v>
      </c>
      <c r="Y2040" t="s">
        <v>15</v>
      </c>
      <c r="Z2040">
        <v>9</v>
      </c>
      <c r="AA2040" s="11" t="str">
        <f t="shared" si="157"/>
        <v>9 Nov 2004</v>
      </c>
      <c r="AD2040" s="14" t="str">
        <f t="shared" si="155"/>
        <v>9 Nov 2004</v>
      </c>
      <c r="AE2040">
        <f t="shared" ca="1" si="158"/>
        <v>21</v>
      </c>
      <c r="AH2040" s="16">
        <v>31196.61</v>
      </c>
    </row>
    <row r="2041" spans="1:34" ht="15.6" x14ac:dyDescent="0.3">
      <c r="A2041" s="1"/>
      <c r="B2041" s="1" t="s">
        <v>4421</v>
      </c>
      <c r="C2041" s="1" t="s">
        <v>7948</v>
      </c>
      <c r="D2041" t="s">
        <v>4732</v>
      </c>
      <c r="E2041" t="s">
        <v>6077</v>
      </c>
      <c r="H2041">
        <v>1</v>
      </c>
      <c r="K2041" t="s">
        <v>2382</v>
      </c>
      <c r="L2041" t="s">
        <v>2380</v>
      </c>
      <c r="O2041">
        <v>24.225000000000001</v>
      </c>
      <c r="P2041" t="str">
        <f t="shared" si="159"/>
        <v>Normal Weight</v>
      </c>
      <c r="S2041">
        <v>4.42</v>
      </c>
      <c r="T2041" t="str">
        <f t="shared" si="156"/>
        <v>normal</v>
      </c>
      <c r="X2041">
        <v>2000</v>
      </c>
      <c r="Y2041" t="s">
        <v>10</v>
      </c>
      <c r="Z2041">
        <v>22</v>
      </c>
      <c r="AA2041" s="11" t="str">
        <f t="shared" si="157"/>
        <v>22 Jul 2000</v>
      </c>
      <c r="AD2041" s="14" t="str">
        <f t="shared" si="155"/>
        <v>22 Jul 2000</v>
      </c>
      <c r="AE2041">
        <f t="shared" ca="1" si="158"/>
        <v>26</v>
      </c>
      <c r="AH2041" s="16">
        <v>31234.560000000001</v>
      </c>
    </row>
    <row r="2042" spans="1:34" ht="15.6" x14ac:dyDescent="0.3">
      <c r="A2042" s="1"/>
      <c r="B2042" s="1" t="s">
        <v>4422</v>
      </c>
      <c r="C2042" s="1" t="s">
        <v>7949</v>
      </c>
      <c r="D2042" t="s">
        <v>4732</v>
      </c>
      <c r="E2042" t="s">
        <v>5203</v>
      </c>
      <c r="H2042">
        <v>1</v>
      </c>
      <c r="K2042" t="s">
        <v>2382</v>
      </c>
      <c r="L2042" t="s">
        <v>2380</v>
      </c>
      <c r="O2042">
        <v>29.68</v>
      </c>
      <c r="P2042" t="str">
        <f t="shared" si="159"/>
        <v>Overweight</v>
      </c>
      <c r="S2042">
        <v>5.68</v>
      </c>
      <c r="T2042" t="str">
        <f t="shared" si="156"/>
        <v>normal</v>
      </c>
      <c r="X2042">
        <v>1968</v>
      </c>
      <c r="Y2042" t="s">
        <v>10</v>
      </c>
      <c r="Z2042">
        <v>9</v>
      </c>
      <c r="AA2042" s="11" t="str">
        <f t="shared" si="157"/>
        <v>9 Jul 1968</v>
      </c>
      <c r="AD2042" s="14" t="str">
        <f t="shared" si="155"/>
        <v>9 Jul 1968</v>
      </c>
      <c r="AE2042">
        <f t="shared" ca="1" si="158"/>
        <v>58</v>
      </c>
      <c r="AH2042" s="16">
        <v>31322.53</v>
      </c>
    </row>
    <row r="2043" spans="1:34" ht="15.6" x14ac:dyDescent="0.3">
      <c r="A2043" s="1"/>
      <c r="B2043" s="1" t="s">
        <v>4423</v>
      </c>
      <c r="C2043" s="1" t="s">
        <v>4861</v>
      </c>
      <c r="D2043" t="s">
        <v>4735</v>
      </c>
      <c r="E2043" t="s">
        <v>7601</v>
      </c>
      <c r="H2043">
        <v>1</v>
      </c>
      <c r="K2043" t="s">
        <v>2382</v>
      </c>
      <c r="L2043" t="s">
        <v>2380</v>
      </c>
      <c r="O2043">
        <v>20.614999999999998</v>
      </c>
      <c r="P2043" t="str">
        <f t="shared" si="159"/>
        <v>Normal Weight</v>
      </c>
      <c r="S2043">
        <v>6.05</v>
      </c>
      <c r="T2043" t="str">
        <f t="shared" si="156"/>
        <v>Prediabetes</v>
      </c>
      <c r="X2043">
        <v>1995</v>
      </c>
      <c r="Y2043" t="s">
        <v>20</v>
      </c>
      <c r="Z2043">
        <v>27</v>
      </c>
      <c r="AA2043" s="11" t="str">
        <f t="shared" si="157"/>
        <v>27 Sep 1995</v>
      </c>
      <c r="AD2043" s="14" t="str">
        <f t="shared" si="155"/>
        <v>27 Sep 1995</v>
      </c>
      <c r="AE2043">
        <f t="shared" ca="1" si="158"/>
        <v>31</v>
      </c>
      <c r="AH2043" s="16">
        <v>31328.27</v>
      </c>
    </row>
    <row r="2044" spans="1:34" ht="15.6" x14ac:dyDescent="0.3">
      <c r="A2044" s="1"/>
      <c r="B2044" s="1" t="s">
        <v>4424</v>
      </c>
      <c r="C2044" s="1" t="s">
        <v>7950</v>
      </c>
      <c r="D2044" t="s">
        <v>4732</v>
      </c>
      <c r="E2044" t="s">
        <v>7951</v>
      </c>
      <c r="H2044">
        <v>1</v>
      </c>
      <c r="K2044" t="s">
        <v>2382</v>
      </c>
      <c r="L2044" t="s">
        <v>2380</v>
      </c>
      <c r="O2044">
        <v>32.119999999999997</v>
      </c>
      <c r="P2044" t="str">
        <f t="shared" si="159"/>
        <v>Obesity</v>
      </c>
      <c r="S2044">
        <v>5.33</v>
      </c>
      <c r="T2044" t="str">
        <f t="shared" si="156"/>
        <v>normal</v>
      </c>
      <c r="X2044">
        <v>1974</v>
      </c>
      <c r="Y2044" t="s">
        <v>37</v>
      </c>
      <c r="Z2044">
        <v>8</v>
      </c>
      <c r="AA2044" s="11" t="str">
        <f t="shared" si="157"/>
        <v>8 Oct 1974</v>
      </c>
      <c r="AD2044" s="14" t="str">
        <f t="shared" si="155"/>
        <v>8 Oct 1974</v>
      </c>
      <c r="AE2044">
        <f t="shared" ca="1" si="158"/>
        <v>52</v>
      </c>
      <c r="AH2044" s="16">
        <v>31368.81</v>
      </c>
    </row>
    <row r="2045" spans="1:34" ht="15.6" x14ac:dyDescent="0.3">
      <c r="A2045" s="1"/>
      <c r="B2045" s="1" t="s">
        <v>4425</v>
      </c>
      <c r="C2045" s="1" t="s">
        <v>6293</v>
      </c>
      <c r="D2045" t="s">
        <v>4735</v>
      </c>
      <c r="E2045" t="s">
        <v>6312</v>
      </c>
      <c r="H2045">
        <v>0</v>
      </c>
      <c r="K2045" t="s">
        <v>2382</v>
      </c>
      <c r="L2045" t="s">
        <v>2380</v>
      </c>
      <c r="O2045">
        <v>27.36</v>
      </c>
      <c r="P2045" t="str">
        <f t="shared" si="159"/>
        <v>Overweight</v>
      </c>
      <c r="S2045">
        <v>6.22</v>
      </c>
      <c r="T2045" t="str">
        <f t="shared" si="156"/>
        <v>Prediabetes</v>
      </c>
      <c r="X2045">
        <v>1975</v>
      </c>
      <c r="Y2045" t="s">
        <v>37</v>
      </c>
      <c r="Z2045">
        <v>29</v>
      </c>
      <c r="AA2045" s="11" t="str">
        <f t="shared" si="157"/>
        <v>29 Oct 1975</v>
      </c>
      <c r="AD2045" s="14" t="str">
        <f t="shared" si="155"/>
        <v>29 Oct 1975</v>
      </c>
      <c r="AE2045">
        <f t="shared" ca="1" si="158"/>
        <v>50</v>
      </c>
      <c r="AH2045" s="16">
        <v>31591.82</v>
      </c>
    </row>
    <row r="2046" spans="1:34" ht="15.6" x14ac:dyDescent="0.3">
      <c r="A2046" s="1"/>
      <c r="B2046" s="1" t="s">
        <v>4426</v>
      </c>
      <c r="C2046" s="1" t="s">
        <v>7952</v>
      </c>
      <c r="D2046" t="s">
        <v>4735</v>
      </c>
      <c r="E2046" t="s">
        <v>7953</v>
      </c>
      <c r="H2046">
        <v>0</v>
      </c>
      <c r="K2046" t="s">
        <v>2382</v>
      </c>
      <c r="L2046" t="s">
        <v>2380</v>
      </c>
      <c r="O2046">
        <v>17.385000000000002</v>
      </c>
      <c r="P2046" t="str">
        <f t="shared" si="159"/>
        <v>Underweight</v>
      </c>
      <c r="S2046">
        <v>5.84</v>
      </c>
      <c r="T2046" t="str">
        <f t="shared" si="156"/>
        <v>Prediabetes</v>
      </c>
      <c r="X2046">
        <v>1960</v>
      </c>
      <c r="Y2046" t="s">
        <v>30</v>
      </c>
      <c r="Z2046">
        <v>13</v>
      </c>
      <c r="AA2046" s="11" t="str">
        <f t="shared" si="157"/>
        <v>13 Dec 1960</v>
      </c>
      <c r="AD2046" s="14" t="str">
        <f t="shared" si="155"/>
        <v>13 Dec 1960</v>
      </c>
      <c r="AE2046">
        <f t="shared" ca="1" si="158"/>
        <v>65</v>
      </c>
      <c r="AH2046" s="16">
        <v>31620</v>
      </c>
    </row>
    <row r="2047" spans="1:34" ht="15.6" x14ac:dyDescent="0.3">
      <c r="A2047" s="1"/>
      <c r="B2047" s="1" t="s">
        <v>4427</v>
      </c>
      <c r="C2047" s="1" t="s">
        <v>7954</v>
      </c>
      <c r="D2047" t="s">
        <v>4735</v>
      </c>
      <c r="E2047" t="s">
        <v>7955</v>
      </c>
      <c r="H2047">
        <v>1</v>
      </c>
      <c r="K2047" t="s">
        <v>2382</v>
      </c>
      <c r="L2047" t="s">
        <v>2380</v>
      </c>
      <c r="O2047">
        <v>30.13</v>
      </c>
      <c r="P2047" t="str">
        <f t="shared" si="159"/>
        <v>Obesity</v>
      </c>
      <c r="S2047">
        <v>5.71</v>
      </c>
      <c r="T2047" t="str">
        <f t="shared" si="156"/>
        <v>Prediabetes</v>
      </c>
      <c r="X2047">
        <v>1977</v>
      </c>
      <c r="Y2047" t="s">
        <v>37</v>
      </c>
      <c r="Z2047">
        <v>14</v>
      </c>
      <c r="AA2047" s="11" t="str">
        <f t="shared" si="157"/>
        <v>14 Oct 1977</v>
      </c>
      <c r="AD2047" s="14" t="str">
        <f t="shared" si="155"/>
        <v>14 Oct 1977</v>
      </c>
      <c r="AE2047">
        <f t="shared" ca="1" si="158"/>
        <v>49</v>
      </c>
      <c r="AH2047" s="16">
        <v>31736.7</v>
      </c>
    </row>
    <row r="2048" spans="1:34" ht="15.6" x14ac:dyDescent="0.3">
      <c r="A2048" s="1"/>
      <c r="B2048" s="1" t="s">
        <v>4428</v>
      </c>
      <c r="C2048" s="1" t="s">
        <v>7956</v>
      </c>
      <c r="D2048" t="s">
        <v>4732</v>
      </c>
      <c r="E2048" t="s">
        <v>7957</v>
      </c>
      <c r="H2048">
        <v>1</v>
      </c>
      <c r="K2048" t="s">
        <v>2382</v>
      </c>
      <c r="L2048" t="s">
        <v>2380</v>
      </c>
      <c r="O2048">
        <v>25.44</v>
      </c>
      <c r="P2048" t="str">
        <f t="shared" si="159"/>
        <v>Overweight</v>
      </c>
      <c r="S2048">
        <v>6.04</v>
      </c>
      <c r="T2048" t="str">
        <f t="shared" si="156"/>
        <v>Prediabetes</v>
      </c>
      <c r="X2048">
        <v>1984</v>
      </c>
      <c r="Y2048" t="s">
        <v>20</v>
      </c>
      <c r="Z2048">
        <v>10</v>
      </c>
      <c r="AA2048" s="11" t="str">
        <f t="shared" si="157"/>
        <v>10 Sep 1984</v>
      </c>
      <c r="AD2048" s="14" t="str">
        <f t="shared" si="155"/>
        <v>10 Sep 1984</v>
      </c>
      <c r="AE2048">
        <f t="shared" ca="1" si="158"/>
        <v>42</v>
      </c>
      <c r="AH2048" s="16">
        <v>31743.919999999998</v>
      </c>
    </row>
    <row r="2049" spans="1:34" ht="15.6" x14ac:dyDescent="0.3">
      <c r="A2049" s="1"/>
      <c r="B2049" s="1" t="s">
        <v>4429</v>
      </c>
      <c r="C2049" s="1" t="s">
        <v>7958</v>
      </c>
      <c r="D2049" t="s">
        <v>4732</v>
      </c>
      <c r="E2049" t="s">
        <v>7959</v>
      </c>
      <c r="H2049">
        <v>1</v>
      </c>
      <c r="K2049" t="s">
        <v>2382</v>
      </c>
      <c r="L2049" t="s">
        <v>2380</v>
      </c>
      <c r="O2049">
        <v>39.805</v>
      </c>
      <c r="P2049" t="str">
        <f t="shared" si="159"/>
        <v>Obesity</v>
      </c>
      <c r="S2049">
        <v>4.38</v>
      </c>
      <c r="T2049" t="str">
        <f t="shared" si="156"/>
        <v>normal</v>
      </c>
      <c r="X2049">
        <v>1975</v>
      </c>
      <c r="Y2049" t="s">
        <v>20</v>
      </c>
      <c r="Z2049">
        <v>25</v>
      </c>
      <c r="AA2049" s="11" t="str">
        <f t="shared" si="157"/>
        <v>25 Sep 1975</v>
      </c>
      <c r="AD2049" s="14" t="str">
        <f t="shared" si="155"/>
        <v>25 Sep 1975</v>
      </c>
      <c r="AE2049">
        <f t="shared" ca="1" si="158"/>
        <v>51</v>
      </c>
      <c r="AH2049" s="16">
        <v>31897.1</v>
      </c>
    </row>
    <row r="2050" spans="1:34" ht="15.6" x14ac:dyDescent="0.3">
      <c r="A2050" s="1"/>
      <c r="B2050" s="1" t="s">
        <v>4430</v>
      </c>
      <c r="C2050" s="1" t="s">
        <v>7960</v>
      </c>
      <c r="D2050" t="s">
        <v>4732</v>
      </c>
      <c r="E2050" t="s">
        <v>7961</v>
      </c>
      <c r="H2050">
        <v>1</v>
      </c>
      <c r="K2050" t="s">
        <v>2382</v>
      </c>
      <c r="L2050" t="s">
        <v>2380</v>
      </c>
      <c r="O2050">
        <v>30.4</v>
      </c>
      <c r="P2050" t="str">
        <f t="shared" si="159"/>
        <v>Obesity</v>
      </c>
      <c r="S2050">
        <v>5.56</v>
      </c>
      <c r="T2050" t="str">
        <f t="shared" si="156"/>
        <v>normal</v>
      </c>
      <c r="X2050">
        <v>1972</v>
      </c>
      <c r="Y2050" t="s">
        <v>20</v>
      </c>
      <c r="Z2050">
        <v>21</v>
      </c>
      <c r="AA2050" s="11" t="str">
        <f t="shared" si="157"/>
        <v>21 Sep 1972</v>
      </c>
      <c r="AD2050" s="14" t="str">
        <f t="shared" ref="AD2050:AD2113" si="160">CONCATENATE(Z2050," ",Y2050," ",X2050)</f>
        <v>21 Sep 1972</v>
      </c>
      <c r="AE2050">
        <f t="shared" ca="1" si="158"/>
        <v>54</v>
      </c>
      <c r="AH2050" s="16">
        <v>31980.89</v>
      </c>
    </row>
    <row r="2051" spans="1:34" ht="15.6" x14ac:dyDescent="0.3">
      <c r="A2051" s="1"/>
      <c r="B2051" s="1" t="s">
        <v>4431</v>
      </c>
      <c r="C2051" s="1" t="s">
        <v>4869</v>
      </c>
      <c r="D2051" t="s">
        <v>4732</v>
      </c>
      <c r="E2051" t="s">
        <v>4891</v>
      </c>
      <c r="H2051">
        <v>1</v>
      </c>
      <c r="K2051" t="s">
        <v>2382</v>
      </c>
      <c r="L2051" t="s">
        <v>2380</v>
      </c>
      <c r="O2051">
        <v>23.18</v>
      </c>
      <c r="P2051" t="str">
        <f t="shared" si="159"/>
        <v>Normal Weight</v>
      </c>
      <c r="S2051">
        <v>4.24</v>
      </c>
      <c r="T2051" t="str">
        <f t="shared" si="156"/>
        <v>normal</v>
      </c>
      <c r="X2051">
        <v>1993</v>
      </c>
      <c r="Y2051" t="s">
        <v>20</v>
      </c>
      <c r="Z2051">
        <v>13</v>
      </c>
      <c r="AA2051" s="11" t="str">
        <f t="shared" si="157"/>
        <v>13 Sep 1993</v>
      </c>
      <c r="AD2051" s="14" t="str">
        <f t="shared" si="160"/>
        <v>13 Sep 1993</v>
      </c>
      <c r="AE2051">
        <f t="shared" ca="1" si="158"/>
        <v>33</v>
      </c>
      <c r="AH2051" s="16">
        <v>32086.21</v>
      </c>
    </row>
    <row r="2052" spans="1:34" ht="15.6" x14ac:dyDescent="0.3">
      <c r="A2052" s="1"/>
      <c r="B2052" s="1" t="s">
        <v>4432</v>
      </c>
      <c r="C2052" s="1" t="s">
        <v>7962</v>
      </c>
      <c r="D2052" t="s">
        <v>4732</v>
      </c>
      <c r="E2052" t="s">
        <v>7963</v>
      </c>
      <c r="H2052">
        <v>1</v>
      </c>
      <c r="K2052" t="s">
        <v>2382</v>
      </c>
      <c r="L2052" t="s">
        <v>2380</v>
      </c>
      <c r="O2052">
        <v>39.615000000000002</v>
      </c>
      <c r="P2052" t="str">
        <f t="shared" si="159"/>
        <v>Obesity</v>
      </c>
      <c r="S2052">
        <v>6.32</v>
      </c>
      <c r="T2052" t="str">
        <f t="shared" si="156"/>
        <v>Prediabetes</v>
      </c>
      <c r="X2052">
        <v>1978</v>
      </c>
      <c r="Y2052" t="s">
        <v>15</v>
      </c>
      <c r="Z2052">
        <v>10</v>
      </c>
      <c r="AA2052" s="11" t="str">
        <f t="shared" si="157"/>
        <v>10 Nov 1978</v>
      </c>
      <c r="AD2052" s="14" t="str">
        <f t="shared" si="160"/>
        <v>10 Nov 1978</v>
      </c>
      <c r="AE2052">
        <f t="shared" ca="1" si="158"/>
        <v>47</v>
      </c>
      <c r="AH2052" s="16">
        <v>32108.66</v>
      </c>
    </row>
    <row r="2053" spans="1:34" ht="15.6" x14ac:dyDescent="0.3">
      <c r="A2053" s="1"/>
      <c r="B2053" s="1" t="s">
        <v>4433</v>
      </c>
      <c r="C2053" s="1" t="s">
        <v>6627</v>
      </c>
      <c r="D2053" t="s">
        <v>4735</v>
      </c>
      <c r="E2053" t="s">
        <v>7964</v>
      </c>
      <c r="H2053">
        <v>1</v>
      </c>
      <c r="K2053" t="s">
        <v>2382</v>
      </c>
      <c r="L2053" t="s">
        <v>2380</v>
      </c>
      <c r="O2053">
        <v>30.59</v>
      </c>
      <c r="P2053" t="str">
        <f t="shared" si="159"/>
        <v>Obesity</v>
      </c>
      <c r="S2053">
        <v>6.3</v>
      </c>
      <c r="T2053" t="str">
        <f t="shared" si="156"/>
        <v>Prediabetes</v>
      </c>
      <c r="X2053">
        <v>1969</v>
      </c>
      <c r="Y2053" t="s">
        <v>20</v>
      </c>
      <c r="Z2053">
        <v>11</v>
      </c>
      <c r="AA2053" s="11" t="str">
        <f t="shared" si="157"/>
        <v>11 Sep 1969</v>
      </c>
      <c r="AD2053" s="14" t="str">
        <f t="shared" si="160"/>
        <v>11 Sep 1969</v>
      </c>
      <c r="AE2053">
        <f t="shared" ca="1" si="158"/>
        <v>57</v>
      </c>
      <c r="AH2053" s="16">
        <v>32192.76</v>
      </c>
    </row>
    <row r="2054" spans="1:34" ht="15.6" x14ac:dyDescent="0.3">
      <c r="A2054" s="1"/>
      <c r="B2054" s="1" t="s">
        <v>4434</v>
      </c>
      <c r="C2054" s="1" t="s">
        <v>7185</v>
      </c>
      <c r="D2054" t="s">
        <v>4735</v>
      </c>
      <c r="E2054" t="s">
        <v>5750</v>
      </c>
      <c r="H2054">
        <v>1</v>
      </c>
      <c r="K2054" t="s">
        <v>2382</v>
      </c>
      <c r="L2054" t="s">
        <v>2380</v>
      </c>
      <c r="O2054">
        <v>16.72</v>
      </c>
      <c r="P2054" t="str">
        <f t="shared" si="159"/>
        <v>Underweight</v>
      </c>
      <c r="S2054">
        <v>4.38</v>
      </c>
      <c r="T2054" t="str">
        <f t="shared" ref="T2054:T2117" si="161">IF(S2054&lt;5.7,"normal",IF(S2054&lt;6.5,"Prediabetes",IF(S2054&gt;6.5,"diabetes")))</f>
        <v>normal</v>
      </c>
      <c r="X2054">
        <v>1994</v>
      </c>
      <c r="Y2054" t="s">
        <v>20</v>
      </c>
      <c r="Z2054">
        <v>8</v>
      </c>
      <c r="AA2054" s="11" t="str">
        <f t="shared" ref="AA2054:AA2117" si="162">CONCATENATE(Z2054," ",Y2054," ", X2054)</f>
        <v>8 Sep 1994</v>
      </c>
      <c r="AD2054" s="14" t="str">
        <f t="shared" si="160"/>
        <v>8 Sep 1994</v>
      </c>
      <c r="AE2054">
        <f t="shared" ref="AE2054:AE2117" ca="1" si="163">DATEDIF(AD2054,TODAY(),"y")</f>
        <v>32</v>
      </c>
      <c r="AH2054" s="16">
        <v>32222.81</v>
      </c>
    </row>
    <row r="2055" spans="1:34" ht="15.6" x14ac:dyDescent="0.3">
      <c r="A2055" s="1"/>
      <c r="B2055" s="1" t="s">
        <v>4435</v>
      </c>
      <c r="C2055" s="1" t="s">
        <v>7965</v>
      </c>
      <c r="D2055" t="s">
        <v>4735</v>
      </c>
      <c r="E2055" t="s">
        <v>7966</v>
      </c>
      <c r="H2055">
        <v>1</v>
      </c>
      <c r="K2055" t="s">
        <v>2382</v>
      </c>
      <c r="L2055" t="s">
        <v>2380</v>
      </c>
      <c r="O2055">
        <v>26.22</v>
      </c>
      <c r="P2055" t="str">
        <f t="shared" ref="P2055:P2118" si="164">IF(O2055&lt;18.5,"Underweight",IF(O2055&lt;25,"Normal Weight",IF(O2055&lt;30,"Overweight","Obesity")))</f>
        <v>Overweight</v>
      </c>
      <c r="S2055">
        <v>4.6500000000000004</v>
      </c>
      <c r="T2055" t="str">
        <f t="shared" si="161"/>
        <v>normal</v>
      </c>
      <c r="X2055">
        <v>1975</v>
      </c>
      <c r="Y2055" t="s">
        <v>30</v>
      </c>
      <c r="Z2055">
        <v>17</v>
      </c>
      <c r="AA2055" s="11" t="str">
        <f t="shared" si="162"/>
        <v>17 Dec 1975</v>
      </c>
      <c r="AD2055" s="14" t="str">
        <f t="shared" si="160"/>
        <v>17 Dec 1975</v>
      </c>
      <c r="AE2055">
        <f t="shared" ca="1" si="163"/>
        <v>50</v>
      </c>
      <c r="AH2055" s="16">
        <v>32259.96</v>
      </c>
    </row>
    <row r="2056" spans="1:34" ht="15.6" x14ac:dyDescent="0.3">
      <c r="A2056" s="1"/>
      <c r="B2056" s="1" t="s">
        <v>4436</v>
      </c>
      <c r="C2056" s="1" t="s">
        <v>5925</v>
      </c>
      <c r="D2056" t="s">
        <v>4732</v>
      </c>
      <c r="E2056" t="s">
        <v>7967</v>
      </c>
      <c r="H2056">
        <v>1</v>
      </c>
      <c r="K2056" t="s">
        <v>2382</v>
      </c>
      <c r="L2056" t="s">
        <v>2380</v>
      </c>
      <c r="O2056">
        <v>31.824999999999999</v>
      </c>
      <c r="P2056" t="str">
        <f t="shared" si="164"/>
        <v>Obesity</v>
      </c>
      <c r="S2056">
        <v>4.7</v>
      </c>
      <c r="T2056" t="str">
        <f t="shared" si="161"/>
        <v>normal</v>
      </c>
      <c r="X2056">
        <v>1986</v>
      </c>
      <c r="Y2056" t="s">
        <v>30</v>
      </c>
      <c r="Z2056">
        <v>2</v>
      </c>
      <c r="AA2056" s="11" t="str">
        <f t="shared" si="162"/>
        <v>2 Dec 1986</v>
      </c>
      <c r="AD2056" s="14" t="str">
        <f t="shared" si="160"/>
        <v>2 Dec 1986</v>
      </c>
      <c r="AE2056">
        <f t="shared" ca="1" si="163"/>
        <v>39</v>
      </c>
      <c r="AH2056" s="16">
        <v>32288.49</v>
      </c>
    </row>
    <row r="2057" spans="1:34" ht="15.6" x14ac:dyDescent="0.3">
      <c r="A2057" s="1"/>
      <c r="B2057" s="1" t="s">
        <v>4437</v>
      </c>
      <c r="C2057" s="1" t="s">
        <v>7968</v>
      </c>
      <c r="D2057" t="s">
        <v>4732</v>
      </c>
      <c r="E2057" t="s">
        <v>7969</v>
      </c>
      <c r="H2057">
        <v>1</v>
      </c>
      <c r="K2057" t="s">
        <v>2382</v>
      </c>
      <c r="L2057" t="s">
        <v>2380</v>
      </c>
      <c r="O2057">
        <v>25.745000000000001</v>
      </c>
      <c r="P2057" t="str">
        <f t="shared" si="164"/>
        <v>Overweight</v>
      </c>
      <c r="S2057">
        <v>4.34</v>
      </c>
      <c r="T2057" t="str">
        <f t="shared" si="161"/>
        <v>normal</v>
      </c>
      <c r="X2057">
        <v>1972</v>
      </c>
      <c r="Y2057" t="s">
        <v>37</v>
      </c>
      <c r="Z2057">
        <v>19</v>
      </c>
      <c r="AA2057" s="11" t="str">
        <f t="shared" si="162"/>
        <v>19 Oct 1972</v>
      </c>
      <c r="AD2057" s="14" t="str">
        <f t="shared" si="160"/>
        <v>19 Oct 1972</v>
      </c>
      <c r="AE2057">
        <f t="shared" ca="1" si="163"/>
        <v>53</v>
      </c>
      <c r="AH2057" s="16">
        <v>32428.63</v>
      </c>
    </row>
    <row r="2058" spans="1:34" ht="15.6" x14ac:dyDescent="0.3">
      <c r="A2058" s="1"/>
      <c r="B2058" s="1" t="s">
        <v>4438</v>
      </c>
      <c r="C2058" s="1" t="s">
        <v>7970</v>
      </c>
      <c r="D2058" t="s">
        <v>4732</v>
      </c>
      <c r="E2058" t="s">
        <v>5080</v>
      </c>
      <c r="H2058">
        <v>1</v>
      </c>
      <c r="K2058" t="s">
        <v>2382</v>
      </c>
      <c r="L2058" t="s">
        <v>2380</v>
      </c>
      <c r="O2058">
        <v>24.605</v>
      </c>
      <c r="P2058" t="str">
        <f t="shared" si="164"/>
        <v>Normal Weight</v>
      </c>
      <c r="S2058">
        <v>5.62</v>
      </c>
      <c r="T2058" t="str">
        <f t="shared" si="161"/>
        <v>normal</v>
      </c>
      <c r="X2058">
        <v>1976</v>
      </c>
      <c r="Y2058" t="s">
        <v>35</v>
      </c>
      <c r="Z2058">
        <v>9</v>
      </c>
      <c r="AA2058" s="11" t="str">
        <f t="shared" si="162"/>
        <v>9 Aug 1976</v>
      </c>
      <c r="AD2058" s="14" t="str">
        <f t="shared" si="160"/>
        <v>9 Aug 1976</v>
      </c>
      <c r="AE2058">
        <f t="shared" ca="1" si="163"/>
        <v>50</v>
      </c>
      <c r="AH2058" s="16">
        <v>32430.22</v>
      </c>
    </row>
    <row r="2059" spans="1:34" ht="15.6" x14ac:dyDescent="0.3">
      <c r="A2059" s="1"/>
      <c r="B2059" s="1" t="s">
        <v>4439</v>
      </c>
      <c r="C2059" s="1" t="s">
        <v>5618</v>
      </c>
      <c r="D2059" t="s">
        <v>4732</v>
      </c>
      <c r="E2059" t="s">
        <v>7971</v>
      </c>
      <c r="H2059">
        <v>1</v>
      </c>
      <c r="K2059" t="s">
        <v>2382</v>
      </c>
      <c r="L2059" t="s">
        <v>2380</v>
      </c>
      <c r="O2059">
        <v>24.51</v>
      </c>
      <c r="P2059" t="str">
        <f t="shared" si="164"/>
        <v>Normal Weight</v>
      </c>
      <c r="S2059">
        <v>4.24</v>
      </c>
      <c r="T2059" t="str">
        <f t="shared" si="161"/>
        <v>normal</v>
      </c>
      <c r="X2059">
        <v>1981</v>
      </c>
      <c r="Y2059" t="s">
        <v>20</v>
      </c>
      <c r="Z2059">
        <v>27</v>
      </c>
      <c r="AA2059" s="11" t="str">
        <f t="shared" si="162"/>
        <v>27 Sep 1981</v>
      </c>
      <c r="AD2059" s="14" t="str">
        <f t="shared" si="160"/>
        <v>27 Sep 1981</v>
      </c>
      <c r="AE2059">
        <f t="shared" ca="1" si="163"/>
        <v>45</v>
      </c>
      <c r="AH2059" s="16">
        <v>32462.35</v>
      </c>
    </row>
    <row r="2060" spans="1:34" ht="15.6" x14ac:dyDescent="0.3">
      <c r="A2060" s="1"/>
      <c r="B2060" s="1" t="s">
        <v>4440</v>
      </c>
      <c r="C2060" s="1" t="s">
        <v>7972</v>
      </c>
      <c r="D2060" t="s">
        <v>4735</v>
      </c>
      <c r="E2060" t="s">
        <v>7973</v>
      </c>
      <c r="H2060">
        <v>0</v>
      </c>
      <c r="K2060" t="s">
        <v>2382</v>
      </c>
      <c r="L2060" t="s">
        <v>2380</v>
      </c>
      <c r="O2060">
        <v>31.065000000000001</v>
      </c>
      <c r="P2060" t="str">
        <f t="shared" si="164"/>
        <v>Obesity</v>
      </c>
      <c r="S2060">
        <v>4.57</v>
      </c>
      <c r="T2060" t="str">
        <f t="shared" si="161"/>
        <v>normal</v>
      </c>
      <c r="X2060">
        <v>1976</v>
      </c>
      <c r="Y2060" t="s">
        <v>20</v>
      </c>
      <c r="Z2060">
        <v>19</v>
      </c>
      <c r="AA2060" s="11" t="str">
        <f t="shared" si="162"/>
        <v>19 Sep 1976</v>
      </c>
      <c r="AD2060" s="14" t="str">
        <f t="shared" si="160"/>
        <v>19 Sep 1976</v>
      </c>
      <c r="AE2060">
        <f t="shared" ca="1" si="163"/>
        <v>50</v>
      </c>
      <c r="AH2060" s="16">
        <v>32485.46</v>
      </c>
    </row>
    <row r="2061" spans="1:34" ht="15.6" x14ac:dyDescent="0.3">
      <c r="A2061" s="1"/>
      <c r="B2061" s="1" t="s">
        <v>4441</v>
      </c>
      <c r="C2061" s="1" t="s">
        <v>7974</v>
      </c>
      <c r="D2061" t="s">
        <v>4732</v>
      </c>
      <c r="E2061" t="s">
        <v>7975</v>
      </c>
      <c r="H2061">
        <v>0</v>
      </c>
      <c r="K2061" t="s">
        <v>2382</v>
      </c>
      <c r="L2061" t="s">
        <v>2380</v>
      </c>
      <c r="O2061">
        <v>28.12</v>
      </c>
      <c r="P2061" t="str">
        <f t="shared" si="164"/>
        <v>Overweight</v>
      </c>
      <c r="S2061">
        <v>5.05</v>
      </c>
      <c r="T2061" t="str">
        <f t="shared" si="161"/>
        <v>normal</v>
      </c>
      <c r="X2061">
        <v>2003</v>
      </c>
      <c r="Y2061" t="s">
        <v>37</v>
      </c>
      <c r="Z2061">
        <v>8</v>
      </c>
      <c r="AA2061" s="11" t="str">
        <f t="shared" si="162"/>
        <v>8 Oct 2003</v>
      </c>
      <c r="AD2061" s="14" t="str">
        <f t="shared" si="160"/>
        <v>8 Oct 2003</v>
      </c>
      <c r="AE2061">
        <f t="shared" ca="1" si="163"/>
        <v>23</v>
      </c>
      <c r="AH2061" s="16">
        <v>32548.34</v>
      </c>
    </row>
    <row r="2062" spans="1:34" ht="15.6" x14ac:dyDescent="0.3">
      <c r="A2062" s="1"/>
      <c r="B2062" s="1" t="s">
        <v>4442</v>
      </c>
      <c r="C2062" s="1" t="s">
        <v>7976</v>
      </c>
      <c r="D2062" t="s">
        <v>4735</v>
      </c>
      <c r="E2062" t="s">
        <v>5714</v>
      </c>
      <c r="H2062">
        <v>0</v>
      </c>
      <c r="K2062" t="s">
        <v>2382</v>
      </c>
      <c r="L2062" t="s">
        <v>2380</v>
      </c>
      <c r="O2062">
        <v>38.06</v>
      </c>
      <c r="P2062" t="str">
        <f t="shared" si="164"/>
        <v>Obesity</v>
      </c>
      <c r="S2062">
        <v>6.16</v>
      </c>
      <c r="T2062" t="str">
        <f t="shared" si="161"/>
        <v>Prediabetes</v>
      </c>
      <c r="X2062">
        <v>1990</v>
      </c>
      <c r="Y2062" t="s">
        <v>10</v>
      </c>
      <c r="Z2062">
        <v>13</v>
      </c>
      <c r="AA2062" s="11" t="str">
        <f t="shared" si="162"/>
        <v>13 Jul 1990</v>
      </c>
      <c r="AD2062" s="14" t="str">
        <f t="shared" si="160"/>
        <v>13 Jul 1990</v>
      </c>
      <c r="AE2062">
        <f t="shared" ca="1" si="163"/>
        <v>36</v>
      </c>
      <c r="AH2062" s="16">
        <v>32672.11</v>
      </c>
    </row>
    <row r="2063" spans="1:34" ht="15.6" x14ac:dyDescent="0.3">
      <c r="A2063" s="1"/>
      <c r="B2063" s="1" t="s">
        <v>4443</v>
      </c>
      <c r="C2063" s="1" t="s">
        <v>7977</v>
      </c>
      <c r="D2063" t="s">
        <v>4732</v>
      </c>
      <c r="E2063" t="s">
        <v>7978</v>
      </c>
      <c r="H2063">
        <v>0</v>
      </c>
      <c r="K2063" t="s">
        <v>2382</v>
      </c>
      <c r="L2063" t="s">
        <v>2380</v>
      </c>
      <c r="O2063">
        <v>24.96</v>
      </c>
      <c r="P2063" t="str">
        <f t="shared" si="164"/>
        <v>Normal Weight</v>
      </c>
      <c r="S2063">
        <v>4.57</v>
      </c>
      <c r="T2063" t="str">
        <f t="shared" si="161"/>
        <v>normal</v>
      </c>
      <c r="X2063">
        <v>1968</v>
      </c>
      <c r="Y2063" t="s">
        <v>15</v>
      </c>
      <c r="Z2063">
        <v>1</v>
      </c>
      <c r="AA2063" s="11" t="str">
        <f t="shared" si="162"/>
        <v>1 Nov 1968</v>
      </c>
      <c r="AD2063" s="14" t="str">
        <f t="shared" si="160"/>
        <v>1 Nov 1968</v>
      </c>
      <c r="AE2063">
        <f t="shared" ca="1" si="163"/>
        <v>57</v>
      </c>
      <c r="AH2063" s="16">
        <v>32686.080000000002</v>
      </c>
    </row>
    <row r="2064" spans="1:34" ht="15.6" x14ac:dyDescent="0.3">
      <c r="A2064" s="1"/>
      <c r="B2064" s="1" t="s">
        <v>4444</v>
      </c>
      <c r="C2064" s="1" t="s">
        <v>7979</v>
      </c>
      <c r="D2064" t="s">
        <v>4735</v>
      </c>
      <c r="E2064" t="s">
        <v>6306</v>
      </c>
      <c r="H2064">
        <v>0</v>
      </c>
      <c r="K2064" t="s">
        <v>2382</v>
      </c>
      <c r="L2064" t="s">
        <v>2380</v>
      </c>
      <c r="O2064">
        <v>17.670000000000002</v>
      </c>
      <c r="P2064" t="str">
        <f t="shared" si="164"/>
        <v>Underweight</v>
      </c>
      <c r="S2064">
        <v>5.53</v>
      </c>
      <c r="T2064" t="str">
        <f t="shared" si="161"/>
        <v>normal</v>
      </c>
      <c r="X2064">
        <v>1990</v>
      </c>
      <c r="Y2064" t="s">
        <v>20</v>
      </c>
      <c r="Z2064">
        <v>30</v>
      </c>
      <c r="AA2064" s="11" t="str">
        <f t="shared" si="162"/>
        <v>30 Sep 1990</v>
      </c>
      <c r="AD2064" s="14" t="str">
        <f t="shared" si="160"/>
        <v>30 Sep 1990</v>
      </c>
      <c r="AE2064">
        <f t="shared" ca="1" si="163"/>
        <v>36</v>
      </c>
      <c r="AH2064" s="16">
        <v>32716.2</v>
      </c>
    </row>
    <row r="2065" spans="1:34" ht="15.6" x14ac:dyDescent="0.3">
      <c r="A2065" s="1"/>
      <c r="B2065" s="1" t="s">
        <v>4445</v>
      </c>
      <c r="C2065" s="1" t="s">
        <v>7980</v>
      </c>
      <c r="D2065" t="s">
        <v>4735</v>
      </c>
      <c r="E2065" t="s">
        <v>7981</v>
      </c>
      <c r="H2065">
        <v>1</v>
      </c>
      <c r="K2065" t="s">
        <v>2382</v>
      </c>
      <c r="L2065" t="s">
        <v>2380</v>
      </c>
      <c r="O2065">
        <v>31.35</v>
      </c>
      <c r="P2065" t="str">
        <f t="shared" si="164"/>
        <v>Obesity</v>
      </c>
      <c r="S2065">
        <v>5.84</v>
      </c>
      <c r="T2065" t="str">
        <f t="shared" si="161"/>
        <v>Prediabetes</v>
      </c>
      <c r="X2065">
        <v>1990</v>
      </c>
      <c r="Y2065" t="s">
        <v>10</v>
      </c>
      <c r="Z2065">
        <v>9</v>
      </c>
      <c r="AA2065" s="11" t="str">
        <f t="shared" si="162"/>
        <v>9 Jul 1990</v>
      </c>
      <c r="AD2065" s="14" t="str">
        <f t="shared" si="160"/>
        <v>9 Jul 1990</v>
      </c>
      <c r="AE2065">
        <f t="shared" ca="1" si="163"/>
        <v>36</v>
      </c>
      <c r="AH2065" s="16">
        <v>32734.19</v>
      </c>
    </row>
    <row r="2066" spans="1:34" ht="15.6" x14ac:dyDescent="0.3">
      <c r="A2066" s="1"/>
      <c r="B2066" s="1" t="s">
        <v>4446</v>
      </c>
      <c r="C2066" s="1" t="s">
        <v>7982</v>
      </c>
      <c r="D2066" t="s">
        <v>4735</v>
      </c>
      <c r="E2066" t="s">
        <v>7983</v>
      </c>
      <c r="H2066">
        <v>1</v>
      </c>
      <c r="K2066" t="s">
        <v>2382</v>
      </c>
      <c r="L2066" t="s">
        <v>2380</v>
      </c>
      <c r="O2066">
        <v>28.31</v>
      </c>
      <c r="P2066" t="str">
        <f t="shared" si="164"/>
        <v>Overweight</v>
      </c>
      <c r="S2066">
        <v>6.41</v>
      </c>
      <c r="T2066" t="str">
        <f t="shared" si="161"/>
        <v>Prediabetes</v>
      </c>
      <c r="X2066">
        <v>1974</v>
      </c>
      <c r="Y2066" t="s">
        <v>30</v>
      </c>
      <c r="Z2066">
        <v>6</v>
      </c>
      <c r="AA2066" s="11" t="str">
        <f t="shared" si="162"/>
        <v>6 Dec 1974</v>
      </c>
      <c r="AD2066" s="14" t="str">
        <f t="shared" si="160"/>
        <v>6 Dec 1974</v>
      </c>
      <c r="AE2066">
        <f t="shared" ca="1" si="163"/>
        <v>51</v>
      </c>
      <c r="AH2066" s="16">
        <v>32760.48</v>
      </c>
    </row>
    <row r="2067" spans="1:34" ht="15.6" x14ac:dyDescent="0.3">
      <c r="A2067" s="1"/>
      <c r="B2067" s="1" t="s">
        <v>4447</v>
      </c>
      <c r="C2067" s="1" t="s">
        <v>6988</v>
      </c>
      <c r="D2067" t="s">
        <v>4732</v>
      </c>
      <c r="E2067" t="s">
        <v>7984</v>
      </c>
      <c r="H2067">
        <v>1</v>
      </c>
      <c r="K2067" t="s">
        <v>2382</v>
      </c>
      <c r="L2067" t="s">
        <v>2380</v>
      </c>
      <c r="O2067">
        <v>30.3</v>
      </c>
      <c r="P2067" t="str">
        <f t="shared" si="164"/>
        <v>Obesity</v>
      </c>
      <c r="S2067">
        <v>4.7300000000000004</v>
      </c>
      <c r="T2067" t="str">
        <f t="shared" si="161"/>
        <v>normal</v>
      </c>
      <c r="X2067">
        <v>1972</v>
      </c>
      <c r="Y2067" t="s">
        <v>15</v>
      </c>
      <c r="Z2067">
        <v>7</v>
      </c>
      <c r="AA2067" s="11" t="str">
        <f t="shared" si="162"/>
        <v>7 Nov 1972</v>
      </c>
      <c r="AD2067" s="14" t="str">
        <f t="shared" si="160"/>
        <v>7 Nov 1972</v>
      </c>
      <c r="AE2067">
        <f t="shared" ca="1" si="163"/>
        <v>53</v>
      </c>
      <c r="AH2067" s="16">
        <v>32765.33</v>
      </c>
    </row>
    <row r="2068" spans="1:34" ht="15.6" x14ac:dyDescent="0.3">
      <c r="A2068" s="1"/>
      <c r="B2068" s="1" t="s">
        <v>4448</v>
      </c>
      <c r="C2068" s="1" t="s">
        <v>5678</v>
      </c>
      <c r="D2068" t="s">
        <v>4732</v>
      </c>
      <c r="E2068" t="s">
        <v>5203</v>
      </c>
      <c r="H2068">
        <v>0</v>
      </c>
      <c r="K2068" t="s">
        <v>2382</v>
      </c>
      <c r="L2068" t="s">
        <v>2380</v>
      </c>
      <c r="O2068">
        <v>26.4</v>
      </c>
      <c r="P2068" t="str">
        <f t="shared" si="164"/>
        <v>Overweight</v>
      </c>
      <c r="S2068">
        <v>6.22</v>
      </c>
      <c r="T2068" t="str">
        <f t="shared" si="161"/>
        <v>Prediabetes</v>
      </c>
      <c r="X2068">
        <v>1980</v>
      </c>
      <c r="Y2068" t="s">
        <v>30</v>
      </c>
      <c r="Z2068">
        <v>12</v>
      </c>
      <c r="AA2068" s="11" t="str">
        <f t="shared" si="162"/>
        <v>12 Dec 1980</v>
      </c>
      <c r="AD2068" s="14" t="str">
        <f t="shared" si="160"/>
        <v>12 Dec 1980</v>
      </c>
      <c r="AE2068">
        <f t="shared" ca="1" si="163"/>
        <v>45</v>
      </c>
      <c r="AH2068" s="16">
        <v>32787.46</v>
      </c>
    </row>
    <row r="2069" spans="1:34" ht="15.6" x14ac:dyDescent="0.3">
      <c r="A2069" s="1"/>
      <c r="B2069" s="1" t="s">
        <v>4449</v>
      </c>
      <c r="C2069" s="1" t="s">
        <v>7985</v>
      </c>
      <c r="D2069" t="s">
        <v>4732</v>
      </c>
      <c r="E2069" t="s">
        <v>7986</v>
      </c>
      <c r="H2069">
        <v>0</v>
      </c>
      <c r="K2069" t="s">
        <v>2382</v>
      </c>
      <c r="L2069" t="s">
        <v>2380</v>
      </c>
      <c r="O2069">
        <v>22.135000000000002</v>
      </c>
      <c r="P2069" t="str">
        <f t="shared" si="164"/>
        <v>Normal Weight</v>
      </c>
      <c r="S2069">
        <v>4.46</v>
      </c>
      <c r="T2069" t="str">
        <f t="shared" si="161"/>
        <v>normal</v>
      </c>
      <c r="X2069">
        <v>1995</v>
      </c>
      <c r="Y2069" t="s">
        <v>30</v>
      </c>
      <c r="Z2069">
        <v>4</v>
      </c>
      <c r="AA2069" s="11" t="str">
        <f t="shared" si="162"/>
        <v>4 Dec 1995</v>
      </c>
      <c r="AD2069" s="14" t="str">
        <f t="shared" si="160"/>
        <v>4 Dec 1995</v>
      </c>
      <c r="AE2069">
        <f t="shared" ca="1" si="163"/>
        <v>30</v>
      </c>
      <c r="AH2069" s="16">
        <v>32827.51</v>
      </c>
    </row>
    <row r="2070" spans="1:34" ht="15.6" x14ac:dyDescent="0.3">
      <c r="A2070" s="1"/>
      <c r="B2070" s="1" t="s">
        <v>4450</v>
      </c>
      <c r="C2070" s="1" t="s">
        <v>6293</v>
      </c>
      <c r="D2070" t="s">
        <v>4732</v>
      </c>
      <c r="E2070" t="s">
        <v>7987</v>
      </c>
      <c r="H2070">
        <v>0</v>
      </c>
      <c r="K2070" t="s">
        <v>2382</v>
      </c>
      <c r="L2070" t="s">
        <v>2380</v>
      </c>
      <c r="O2070">
        <v>17.399999999999999</v>
      </c>
      <c r="P2070" t="str">
        <f t="shared" si="164"/>
        <v>Underweight</v>
      </c>
      <c r="S2070">
        <v>4.5</v>
      </c>
      <c r="T2070" t="str">
        <f t="shared" si="161"/>
        <v>normal</v>
      </c>
      <c r="X2070">
        <v>1981</v>
      </c>
      <c r="Y2070" t="s">
        <v>15</v>
      </c>
      <c r="Z2070">
        <v>17</v>
      </c>
      <c r="AA2070" s="11" t="str">
        <f t="shared" si="162"/>
        <v>17 Nov 1981</v>
      </c>
      <c r="AD2070" s="14" t="str">
        <f t="shared" si="160"/>
        <v>17 Nov 1981</v>
      </c>
      <c r="AE2070">
        <f t="shared" ca="1" si="163"/>
        <v>44</v>
      </c>
      <c r="AH2070" s="16">
        <v>32906.69</v>
      </c>
    </row>
    <row r="2071" spans="1:34" ht="15.6" x14ac:dyDescent="0.3">
      <c r="A2071" s="1"/>
      <c r="B2071" s="1" t="s">
        <v>4451</v>
      </c>
      <c r="C2071" s="1" t="s">
        <v>7988</v>
      </c>
      <c r="D2071" t="s">
        <v>4735</v>
      </c>
      <c r="E2071" t="s">
        <v>7245</v>
      </c>
      <c r="H2071">
        <v>0</v>
      </c>
      <c r="K2071" t="s">
        <v>2382</v>
      </c>
      <c r="L2071" t="s">
        <v>2380</v>
      </c>
      <c r="O2071">
        <v>28.06</v>
      </c>
      <c r="P2071" t="str">
        <f t="shared" si="164"/>
        <v>Overweight</v>
      </c>
      <c r="S2071">
        <v>8.93</v>
      </c>
      <c r="T2071" t="str">
        <f t="shared" si="161"/>
        <v>diabetes</v>
      </c>
      <c r="X2071">
        <v>1971</v>
      </c>
      <c r="Y2071" t="s">
        <v>35</v>
      </c>
      <c r="Z2071">
        <v>24</v>
      </c>
      <c r="AA2071" s="11" t="str">
        <f t="shared" si="162"/>
        <v>24 Aug 1971</v>
      </c>
      <c r="AD2071" s="14" t="str">
        <f t="shared" si="160"/>
        <v>24 Aug 1971</v>
      </c>
      <c r="AE2071">
        <f t="shared" ca="1" si="163"/>
        <v>55</v>
      </c>
      <c r="AH2071" s="16">
        <v>32947.629999999997</v>
      </c>
    </row>
    <row r="2072" spans="1:34" ht="15.6" x14ac:dyDescent="0.3">
      <c r="A2072" s="1"/>
      <c r="B2072" s="1" t="s">
        <v>4452</v>
      </c>
      <c r="C2072" s="1" t="s">
        <v>7989</v>
      </c>
      <c r="D2072" t="s">
        <v>4735</v>
      </c>
      <c r="E2072" t="s">
        <v>7990</v>
      </c>
      <c r="H2072">
        <v>0</v>
      </c>
      <c r="K2072" t="s">
        <v>2382</v>
      </c>
      <c r="L2072" t="s">
        <v>2380</v>
      </c>
      <c r="O2072">
        <v>31.13</v>
      </c>
      <c r="P2072" t="str">
        <f t="shared" si="164"/>
        <v>Obesity</v>
      </c>
      <c r="S2072">
        <v>11.02</v>
      </c>
      <c r="T2072" t="str">
        <f t="shared" si="161"/>
        <v>diabetes</v>
      </c>
      <c r="X2072">
        <v>1995</v>
      </c>
      <c r="Y2072" t="s">
        <v>10</v>
      </c>
      <c r="Z2072">
        <v>8</v>
      </c>
      <c r="AA2072" s="11" t="str">
        <f t="shared" si="162"/>
        <v>8 Jul 1995</v>
      </c>
      <c r="AD2072" s="14" t="str">
        <f t="shared" si="160"/>
        <v>8 Jul 1995</v>
      </c>
      <c r="AE2072">
        <f t="shared" ca="1" si="163"/>
        <v>31</v>
      </c>
      <c r="AH2072" s="16">
        <v>33017.46</v>
      </c>
    </row>
    <row r="2073" spans="1:34" ht="15.6" x14ac:dyDescent="0.3">
      <c r="A2073" s="1"/>
      <c r="B2073" s="1" t="s">
        <v>4453</v>
      </c>
      <c r="C2073" s="1" t="s">
        <v>7991</v>
      </c>
      <c r="D2073" t="s">
        <v>4735</v>
      </c>
      <c r="E2073" t="s">
        <v>7992</v>
      </c>
      <c r="H2073">
        <v>0</v>
      </c>
      <c r="K2073" t="s">
        <v>2382</v>
      </c>
      <c r="L2073" t="s">
        <v>2380</v>
      </c>
      <c r="O2073">
        <v>18.46</v>
      </c>
      <c r="P2073" t="str">
        <f t="shared" si="164"/>
        <v>Underweight</v>
      </c>
      <c r="S2073">
        <v>5.25</v>
      </c>
      <c r="T2073" t="str">
        <f t="shared" si="161"/>
        <v>normal</v>
      </c>
      <c r="X2073">
        <v>1967</v>
      </c>
      <c r="Y2073" t="s">
        <v>10</v>
      </c>
      <c r="Z2073">
        <v>10</v>
      </c>
      <c r="AA2073" s="11" t="str">
        <f t="shared" si="162"/>
        <v>10 Jul 1967</v>
      </c>
      <c r="AD2073" s="14" t="str">
        <f t="shared" si="160"/>
        <v>10 Jul 1967</v>
      </c>
      <c r="AE2073">
        <f t="shared" ca="1" si="163"/>
        <v>59</v>
      </c>
      <c r="AH2073" s="16">
        <v>33025.32</v>
      </c>
    </row>
    <row r="2074" spans="1:34" ht="15.6" x14ac:dyDescent="0.3">
      <c r="A2074" s="1"/>
      <c r="B2074" s="1" t="s">
        <v>4454</v>
      </c>
      <c r="C2074" s="1" t="s">
        <v>7993</v>
      </c>
      <c r="D2074" t="s">
        <v>4732</v>
      </c>
      <c r="E2074" t="s">
        <v>5099</v>
      </c>
      <c r="H2074">
        <v>0</v>
      </c>
      <c r="K2074" t="s">
        <v>2382</v>
      </c>
      <c r="L2074" t="s">
        <v>2380</v>
      </c>
      <c r="O2074">
        <v>17.3</v>
      </c>
      <c r="P2074" t="str">
        <f t="shared" si="164"/>
        <v>Underweight</v>
      </c>
      <c r="S2074">
        <v>4.75</v>
      </c>
      <c r="T2074" t="str">
        <f t="shared" si="161"/>
        <v>normal</v>
      </c>
      <c r="X2074">
        <v>1994</v>
      </c>
      <c r="Y2074" t="s">
        <v>10</v>
      </c>
      <c r="Z2074">
        <v>28</v>
      </c>
      <c r="AA2074" s="11" t="str">
        <f t="shared" si="162"/>
        <v>28 Jul 1994</v>
      </c>
      <c r="AD2074" s="14" t="str">
        <f t="shared" si="160"/>
        <v>28 Jul 1994</v>
      </c>
      <c r="AE2074">
        <f t="shared" ca="1" si="163"/>
        <v>32</v>
      </c>
      <c r="AH2074" s="16">
        <v>33057.230000000003</v>
      </c>
    </row>
    <row r="2075" spans="1:34" ht="15.6" x14ac:dyDescent="0.3">
      <c r="A2075" s="1"/>
      <c r="B2075" s="1" t="s">
        <v>4455</v>
      </c>
      <c r="C2075" s="1" t="s">
        <v>5119</v>
      </c>
      <c r="D2075" t="s">
        <v>4735</v>
      </c>
      <c r="E2075" t="s">
        <v>5157</v>
      </c>
      <c r="H2075">
        <v>1</v>
      </c>
      <c r="K2075" t="s">
        <v>2382</v>
      </c>
      <c r="L2075" t="s">
        <v>2380</v>
      </c>
      <c r="O2075">
        <v>35.625</v>
      </c>
      <c r="P2075" t="str">
        <f t="shared" si="164"/>
        <v>Obesity</v>
      </c>
      <c r="S2075">
        <v>4.68</v>
      </c>
      <c r="T2075" t="str">
        <f t="shared" si="161"/>
        <v>normal</v>
      </c>
      <c r="X2075">
        <v>1962</v>
      </c>
      <c r="Y2075" t="s">
        <v>10</v>
      </c>
      <c r="Z2075">
        <v>1</v>
      </c>
      <c r="AA2075" s="11" t="str">
        <f t="shared" si="162"/>
        <v>1 Jul 1962</v>
      </c>
      <c r="AD2075" s="14" t="str">
        <f t="shared" si="160"/>
        <v>1 Jul 1962</v>
      </c>
      <c r="AE2075">
        <f t="shared" ca="1" si="163"/>
        <v>64</v>
      </c>
      <c r="AH2075" s="16">
        <v>33074.94</v>
      </c>
    </row>
    <row r="2076" spans="1:34" ht="15.6" x14ac:dyDescent="0.3">
      <c r="A2076" s="1"/>
      <c r="B2076" s="1" t="s">
        <v>4456</v>
      </c>
      <c r="C2076" s="1" t="s">
        <v>7994</v>
      </c>
      <c r="D2076" t="s">
        <v>4732</v>
      </c>
      <c r="E2076" t="s">
        <v>7995</v>
      </c>
      <c r="H2076">
        <v>2</v>
      </c>
      <c r="K2076" t="s">
        <v>2382</v>
      </c>
      <c r="L2076" t="s">
        <v>2380</v>
      </c>
      <c r="O2076">
        <v>20.234999999999999</v>
      </c>
      <c r="P2076" t="str">
        <f t="shared" si="164"/>
        <v>Normal Weight</v>
      </c>
      <c r="S2076">
        <v>6.17</v>
      </c>
      <c r="T2076" t="str">
        <f t="shared" si="161"/>
        <v>Prediabetes</v>
      </c>
      <c r="X2076">
        <v>1969</v>
      </c>
      <c r="Y2076" t="s">
        <v>37</v>
      </c>
      <c r="Z2076">
        <v>30</v>
      </c>
      <c r="AA2076" s="11" t="str">
        <f t="shared" si="162"/>
        <v>30 Oct 1969</v>
      </c>
      <c r="AD2076" s="14" t="str">
        <f t="shared" si="160"/>
        <v>30 Oct 1969</v>
      </c>
      <c r="AE2076">
        <f t="shared" ca="1" si="163"/>
        <v>56</v>
      </c>
      <c r="AH2076" s="16">
        <v>33090.660000000003</v>
      </c>
    </row>
    <row r="2077" spans="1:34" ht="15.6" x14ac:dyDescent="0.3">
      <c r="A2077" s="1"/>
      <c r="B2077" s="1" t="s">
        <v>4457</v>
      </c>
      <c r="C2077" s="1" t="s">
        <v>7996</v>
      </c>
      <c r="D2077" t="s">
        <v>4735</v>
      </c>
      <c r="E2077" t="s">
        <v>7997</v>
      </c>
      <c r="H2077">
        <v>1</v>
      </c>
      <c r="K2077" t="s">
        <v>2382</v>
      </c>
      <c r="L2077" t="s">
        <v>2380</v>
      </c>
      <c r="O2077">
        <v>27.55</v>
      </c>
      <c r="P2077" t="str">
        <f t="shared" si="164"/>
        <v>Overweight</v>
      </c>
      <c r="S2077">
        <v>4.5599999999999996</v>
      </c>
      <c r="T2077" t="str">
        <f t="shared" si="161"/>
        <v>normal</v>
      </c>
      <c r="X2077">
        <v>1985</v>
      </c>
      <c r="Y2077" t="s">
        <v>10</v>
      </c>
      <c r="Z2077">
        <v>15</v>
      </c>
      <c r="AA2077" s="11" t="str">
        <f t="shared" si="162"/>
        <v>15 Jul 1985</v>
      </c>
      <c r="AD2077" s="14" t="str">
        <f t="shared" si="160"/>
        <v>15 Jul 1985</v>
      </c>
      <c r="AE2077">
        <f t="shared" ca="1" si="163"/>
        <v>41</v>
      </c>
      <c r="AH2077" s="16">
        <v>33121</v>
      </c>
    </row>
    <row r="2078" spans="1:34" ht="15.6" x14ac:dyDescent="0.3">
      <c r="A2078" s="1"/>
      <c r="B2078" s="1" t="s">
        <v>4458</v>
      </c>
      <c r="C2078" s="1" t="s">
        <v>7998</v>
      </c>
      <c r="D2078" t="s">
        <v>4732</v>
      </c>
      <c r="E2078" t="s">
        <v>7999</v>
      </c>
      <c r="H2078">
        <v>0</v>
      </c>
      <c r="K2078" t="s">
        <v>2382</v>
      </c>
      <c r="L2078" t="s">
        <v>2380</v>
      </c>
      <c r="O2078">
        <v>17.97</v>
      </c>
      <c r="P2078" t="str">
        <f t="shared" si="164"/>
        <v>Underweight</v>
      </c>
      <c r="S2078">
        <v>6.3</v>
      </c>
      <c r="T2078" t="str">
        <f t="shared" si="161"/>
        <v>Prediabetes</v>
      </c>
      <c r="X2078">
        <v>1990</v>
      </c>
      <c r="Y2078" t="s">
        <v>37</v>
      </c>
      <c r="Z2078">
        <v>12</v>
      </c>
      <c r="AA2078" s="11" t="str">
        <f t="shared" si="162"/>
        <v>12 Oct 1990</v>
      </c>
      <c r="AD2078" s="14" t="str">
        <f t="shared" si="160"/>
        <v>12 Oct 1990</v>
      </c>
      <c r="AE2078">
        <f t="shared" ca="1" si="163"/>
        <v>36</v>
      </c>
      <c r="AH2078" s="16">
        <v>33292.83</v>
      </c>
    </row>
    <row r="2079" spans="1:34" ht="15.6" x14ac:dyDescent="0.3">
      <c r="A2079" s="1"/>
      <c r="B2079" s="1" t="s">
        <v>4459</v>
      </c>
      <c r="C2079" s="1" t="s">
        <v>7800</v>
      </c>
      <c r="D2079" t="s">
        <v>4732</v>
      </c>
      <c r="E2079" t="s">
        <v>8000</v>
      </c>
      <c r="H2079">
        <v>1</v>
      </c>
      <c r="K2079" t="s">
        <v>2382</v>
      </c>
      <c r="L2079" t="s">
        <v>2380</v>
      </c>
      <c r="O2079">
        <v>29.98</v>
      </c>
      <c r="P2079" t="str">
        <f t="shared" si="164"/>
        <v>Overweight</v>
      </c>
      <c r="S2079">
        <v>6.03</v>
      </c>
      <c r="T2079" t="str">
        <f t="shared" si="161"/>
        <v>Prediabetes</v>
      </c>
      <c r="X2079">
        <v>2003</v>
      </c>
      <c r="Y2079" t="s">
        <v>15</v>
      </c>
      <c r="Z2079">
        <v>28</v>
      </c>
      <c r="AA2079" s="11" t="str">
        <f t="shared" si="162"/>
        <v>28 Nov 2003</v>
      </c>
      <c r="AD2079" s="14" t="str">
        <f t="shared" si="160"/>
        <v>28 Nov 2003</v>
      </c>
      <c r="AE2079">
        <f t="shared" ca="1" si="163"/>
        <v>22</v>
      </c>
      <c r="AH2079" s="16">
        <v>33307.550000000003</v>
      </c>
    </row>
    <row r="2080" spans="1:34" ht="15.6" x14ac:dyDescent="0.3">
      <c r="A2080" s="1"/>
      <c r="B2080" s="1" t="s">
        <v>4460</v>
      </c>
      <c r="C2080" s="1" t="s">
        <v>8001</v>
      </c>
      <c r="D2080" t="s">
        <v>4735</v>
      </c>
      <c r="E2080" t="s">
        <v>7518</v>
      </c>
      <c r="H2080">
        <v>1</v>
      </c>
      <c r="K2080" t="s">
        <v>2382</v>
      </c>
      <c r="L2080" t="s">
        <v>2380</v>
      </c>
      <c r="O2080">
        <v>33.659999999999997</v>
      </c>
      <c r="P2080" t="str">
        <f t="shared" si="164"/>
        <v>Obesity</v>
      </c>
      <c r="S2080">
        <v>4.2</v>
      </c>
      <c r="T2080" t="str">
        <f t="shared" si="161"/>
        <v>normal</v>
      </c>
      <c r="X2080">
        <v>1972</v>
      </c>
      <c r="Y2080" t="s">
        <v>20</v>
      </c>
      <c r="Z2080">
        <v>5</v>
      </c>
      <c r="AA2080" s="11" t="str">
        <f t="shared" si="162"/>
        <v>5 Sep 1972</v>
      </c>
      <c r="AD2080" s="14" t="str">
        <f t="shared" si="160"/>
        <v>5 Sep 1972</v>
      </c>
      <c r="AE2080">
        <f t="shared" ca="1" si="163"/>
        <v>54</v>
      </c>
      <c r="AH2080" s="16">
        <v>33344.449999999997</v>
      </c>
    </row>
    <row r="2081" spans="1:34" ht="15.6" x14ac:dyDescent="0.3">
      <c r="A2081" s="1"/>
      <c r="B2081" s="1" t="s">
        <v>4461</v>
      </c>
      <c r="C2081" s="1" t="s">
        <v>8002</v>
      </c>
      <c r="D2081" t="s">
        <v>4735</v>
      </c>
      <c r="E2081" t="s">
        <v>4917</v>
      </c>
      <c r="H2081">
        <v>1</v>
      </c>
      <c r="K2081" t="s">
        <v>2382</v>
      </c>
      <c r="L2081" t="s">
        <v>2380</v>
      </c>
      <c r="O2081">
        <v>32.67</v>
      </c>
      <c r="P2081" t="str">
        <f t="shared" si="164"/>
        <v>Obesity</v>
      </c>
      <c r="S2081">
        <v>5.61</v>
      </c>
      <c r="T2081" t="str">
        <f t="shared" si="161"/>
        <v>normal</v>
      </c>
      <c r="X2081">
        <v>1985</v>
      </c>
      <c r="Y2081" t="s">
        <v>30</v>
      </c>
      <c r="Z2081">
        <v>7</v>
      </c>
      <c r="AA2081" s="11" t="str">
        <f t="shared" si="162"/>
        <v>7 Dec 1985</v>
      </c>
      <c r="AD2081" s="14" t="str">
        <f t="shared" si="160"/>
        <v>7 Dec 1985</v>
      </c>
      <c r="AE2081">
        <f t="shared" ca="1" si="163"/>
        <v>40</v>
      </c>
      <c r="AH2081" s="16">
        <v>33450.99</v>
      </c>
    </row>
    <row r="2082" spans="1:34" ht="15.6" x14ac:dyDescent="0.3">
      <c r="A2082" s="1"/>
      <c r="B2082" s="1" t="s">
        <v>4462</v>
      </c>
      <c r="C2082" s="1" t="s">
        <v>8003</v>
      </c>
      <c r="D2082" t="s">
        <v>4735</v>
      </c>
      <c r="E2082" t="s">
        <v>5877</v>
      </c>
      <c r="H2082">
        <v>1</v>
      </c>
      <c r="K2082" t="s">
        <v>2382</v>
      </c>
      <c r="L2082" t="s">
        <v>2380</v>
      </c>
      <c r="O2082">
        <v>30.5</v>
      </c>
      <c r="P2082" t="str">
        <f t="shared" si="164"/>
        <v>Obesity</v>
      </c>
      <c r="S2082">
        <v>5.88</v>
      </c>
      <c r="T2082" t="str">
        <f t="shared" si="161"/>
        <v>Prediabetes</v>
      </c>
      <c r="X2082">
        <v>1970</v>
      </c>
      <c r="Y2082" t="s">
        <v>18</v>
      </c>
      <c r="Z2082">
        <v>18</v>
      </c>
      <c r="AA2082" s="11" t="str">
        <f t="shared" si="162"/>
        <v>18 Jun 1970</v>
      </c>
      <c r="AD2082" s="14" t="str">
        <f t="shared" si="160"/>
        <v>18 Jun 1970</v>
      </c>
      <c r="AE2082">
        <f t="shared" ca="1" si="163"/>
        <v>56</v>
      </c>
      <c r="AH2082" s="16">
        <v>33471.97</v>
      </c>
    </row>
    <row r="2083" spans="1:34" ht="15.6" x14ac:dyDescent="0.3">
      <c r="A2083" s="1"/>
      <c r="B2083" s="1" t="s">
        <v>4463</v>
      </c>
      <c r="C2083" s="1" t="s">
        <v>8004</v>
      </c>
      <c r="D2083" t="s">
        <v>4735</v>
      </c>
      <c r="E2083" t="s">
        <v>5714</v>
      </c>
      <c r="H2083">
        <v>1</v>
      </c>
      <c r="K2083" t="s">
        <v>2382</v>
      </c>
      <c r="L2083" t="s">
        <v>2380</v>
      </c>
      <c r="O2083">
        <v>23.1</v>
      </c>
      <c r="P2083" t="str">
        <f t="shared" si="164"/>
        <v>Normal Weight</v>
      </c>
      <c r="S2083">
        <v>5.92</v>
      </c>
      <c r="T2083" t="str">
        <f t="shared" si="161"/>
        <v>Prediabetes</v>
      </c>
      <c r="X2083">
        <v>2002</v>
      </c>
      <c r="Y2083" t="s">
        <v>35</v>
      </c>
      <c r="Z2083">
        <v>25</v>
      </c>
      <c r="AA2083" s="11" t="str">
        <f t="shared" si="162"/>
        <v>25 Aug 2002</v>
      </c>
      <c r="AD2083" s="14" t="str">
        <f t="shared" si="160"/>
        <v>25 Aug 2002</v>
      </c>
      <c r="AE2083">
        <f t="shared" ca="1" si="163"/>
        <v>24</v>
      </c>
      <c r="AH2083" s="16">
        <v>33475.82</v>
      </c>
    </row>
    <row r="2084" spans="1:34" ht="15.6" x14ac:dyDescent="0.3">
      <c r="A2084" s="1"/>
      <c r="B2084" s="1" t="s">
        <v>4464</v>
      </c>
      <c r="C2084" s="1" t="s">
        <v>6224</v>
      </c>
      <c r="D2084" t="s">
        <v>4732</v>
      </c>
      <c r="E2084" t="s">
        <v>8005</v>
      </c>
      <c r="H2084">
        <v>1</v>
      </c>
      <c r="K2084" t="s">
        <v>2382</v>
      </c>
      <c r="L2084" t="s">
        <v>2380</v>
      </c>
      <c r="O2084">
        <v>39.49</v>
      </c>
      <c r="P2084" t="str">
        <f t="shared" si="164"/>
        <v>Obesity</v>
      </c>
      <c r="S2084">
        <v>4.8099999999999996</v>
      </c>
      <c r="T2084" t="str">
        <f t="shared" si="161"/>
        <v>normal</v>
      </c>
      <c r="X2084">
        <v>1984</v>
      </c>
      <c r="Y2084" t="s">
        <v>10</v>
      </c>
      <c r="Z2084">
        <v>22</v>
      </c>
      <c r="AA2084" s="11" t="str">
        <f t="shared" si="162"/>
        <v>22 Jul 1984</v>
      </c>
      <c r="AD2084" s="14" t="str">
        <f t="shared" si="160"/>
        <v>22 Jul 1984</v>
      </c>
      <c r="AE2084">
        <f t="shared" ca="1" si="163"/>
        <v>42</v>
      </c>
      <c r="AH2084" s="16">
        <v>33527.1</v>
      </c>
    </row>
    <row r="2085" spans="1:34" ht="15.6" x14ac:dyDescent="0.3">
      <c r="A2085" s="1"/>
      <c r="B2085" s="1" t="s">
        <v>4465</v>
      </c>
      <c r="C2085" s="1" t="s">
        <v>8006</v>
      </c>
      <c r="D2085" t="s">
        <v>4732</v>
      </c>
      <c r="E2085" t="s">
        <v>6730</v>
      </c>
      <c r="H2085">
        <v>1</v>
      </c>
      <c r="K2085" t="s">
        <v>2382</v>
      </c>
      <c r="L2085" t="s">
        <v>2380</v>
      </c>
      <c r="O2085">
        <v>33.99</v>
      </c>
      <c r="P2085" t="str">
        <f t="shared" si="164"/>
        <v>Obesity</v>
      </c>
      <c r="S2085">
        <v>4.55</v>
      </c>
      <c r="T2085" t="str">
        <f t="shared" si="161"/>
        <v>normal</v>
      </c>
      <c r="X2085">
        <v>2003</v>
      </c>
      <c r="Y2085" t="s">
        <v>20</v>
      </c>
      <c r="Z2085">
        <v>9</v>
      </c>
      <c r="AA2085" s="11" t="str">
        <f t="shared" si="162"/>
        <v>9 Sep 2003</v>
      </c>
      <c r="AD2085" s="14" t="str">
        <f t="shared" si="160"/>
        <v>9 Sep 2003</v>
      </c>
      <c r="AE2085">
        <f t="shared" ca="1" si="163"/>
        <v>23</v>
      </c>
      <c r="AH2085" s="16">
        <v>33611.71</v>
      </c>
    </row>
    <row r="2086" spans="1:34" ht="15.6" x14ac:dyDescent="0.3">
      <c r="A2086" s="1"/>
      <c r="B2086" s="1" t="s">
        <v>4466</v>
      </c>
      <c r="C2086" s="1" t="s">
        <v>8007</v>
      </c>
      <c r="D2086" t="s">
        <v>4732</v>
      </c>
      <c r="E2086" t="s">
        <v>6578</v>
      </c>
      <c r="H2086">
        <v>1</v>
      </c>
      <c r="K2086" t="s">
        <v>2382</v>
      </c>
      <c r="L2086" t="s">
        <v>2380</v>
      </c>
      <c r="O2086">
        <v>27.72</v>
      </c>
      <c r="P2086" t="str">
        <f t="shared" si="164"/>
        <v>Overweight</v>
      </c>
      <c r="S2086">
        <v>6.43</v>
      </c>
      <c r="T2086" t="str">
        <f t="shared" si="161"/>
        <v>Prediabetes</v>
      </c>
      <c r="X2086">
        <v>1993</v>
      </c>
      <c r="Y2086" t="s">
        <v>15</v>
      </c>
      <c r="Z2086">
        <v>28</v>
      </c>
      <c r="AA2086" s="11" t="str">
        <f t="shared" si="162"/>
        <v>28 Nov 1993</v>
      </c>
      <c r="AD2086" s="14" t="str">
        <f t="shared" si="160"/>
        <v>28 Nov 1993</v>
      </c>
      <c r="AE2086">
        <f t="shared" ca="1" si="163"/>
        <v>32</v>
      </c>
      <c r="AH2086" s="16">
        <v>33707.550000000003</v>
      </c>
    </row>
    <row r="2087" spans="1:34" ht="15.6" x14ac:dyDescent="0.3">
      <c r="A2087" s="1"/>
      <c r="B2087" s="1" t="s">
        <v>4467</v>
      </c>
      <c r="C2087" s="1" t="s">
        <v>8008</v>
      </c>
      <c r="D2087" t="s">
        <v>4732</v>
      </c>
      <c r="E2087" t="s">
        <v>8009</v>
      </c>
      <c r="H2087">
        <v>0</v>
      </c>
      <c r="K2087" t="s">
        <v>2382</v>
      </c>
      <c r="L2087" t="s">
        <v>2380</v>
      </c>
      <c r="O2087">
        <v>30.59</v>
      </c>
      <c r="P2087" t="str">
        <f t="shared" si="164"/>
        <v>Obesity</v>
      </c>
      <c r="S2087">
        <v>11.62</v>
      </c>
      <c r="T2087" t="str">
        <f t="shared" si="161"/>
        <v>diabetes</v>
      </c>
      <c r="X2087">
        <v>2004</v>
      </c>
      <c r="Y2087" t="s">
        <v>15</v>
      </c>
      <c r="Z2087">
        <v>1</v>
      </c>
      <c r="AA2087" s="11" t="str">
        <f t="shared" si="162"/>
        <v>1 Nov 2004</v>
      </c>
      <c r="AD2087" s="14" t="str">
        <f t="shared" si="160"/>
        <v>1 Nov 2004</v>
      </c>
      <c r="AE2087">
        <f t="shared" ca="1" si="163"/>
        <v>21</v>
      </c>
      <c r="AH2087" s="16">
        <v>33732.69</v>
      </c>
    </row>
    <row r="2088" spans="1:34" ht="15.6" x14ac:dyDescent="0.3">
      <c r="A2088" s="1"/>
      <c r="B2088" s="1" t="s">
        <v>4468</v>
      </c>
      <c r="C2088" s="1" t="s">
        <v>8010</v>
      </c>
      <c r="D2088" t="s">
        <v>4732</v>
      </c>
      <c r="E2088" t="s">
        <v>8011</v>
      </c>
      <c r="H2088">
        <v>1</v>
      </c>
      <c r="K2088" t="s">
        <v>2382</v>
      </c>
      <c r="L2088" t="s">
        <v>2380</v>
      </c>
      <c r="O2088">
        <v>22.6</v>
      </c>
      <c r="P2088" t="str">
        <f t="shared" si="164"/>
        <v>Normal Weight</v>
      </c>
      <c r="S2088">
        <v>6.04</v>
      </c>
      <c r="T2088" t="str">
        <f t="shared" si="161"/>
        <v>Prediabetes</v>
      </c>
      <c r="X2088">
        <v>2003</v>
      </c>
      <c r="Y2088" t="s">
        <v>20</v>
      </c>
      <c r="Z2088">
        <v>12</v>
      </c>
      <c r="AA2088" s="11" t="str">
        <f t="shared" si="162"/>
        <v>12 Sep 2003</v>
      </c>
      <c r="AD2088" s="14" t="str">
        <f t="shared" si="160"/>
        <v>12 Sep 2003</v>
      </c>
      <c r="AE2088">
        <f t="shared" ca="1" si="163"/>
        <v>23</v>
      </c>
      <c r="AH2088" s="16">
        <v>33750.29</v>
      </c>
    </row>
    <row r="2089" spans="1:34" ht="15.6" x14ac:dyDescent="0.3">
      <c r="A2089" s="1"/>
      <c r="B2089" s="1" t="s">
        <v>4469</v>
      </c>
      <c r="C2089" s="1" t="s">
        <v>8012</v>
      </c>
      <c r="D2089" t="s">
        <v>4732</v>
      </c>
      <c r="E2089" t="s">
        <v>8013</v>
      </c>
      <c r="H2089">
        <v>0</v>
      </c>
      <c r="K2089" t="s">
        <v>2382</v>
      </c>
      <c r="L2089" t="s">
        <v>2380</v>
      </c>
      <c r="O2089">
        <v>28.785</v>
      </c>
      <c r="P2089" t="str">
        <f t="shared" si="164"/>
        <v>Overweight</v>
      </c>
      <c r="S2089">
        <v>8.82</v>
      </c>
      <c r="T2089" t="str">
        <f t="shared" si="161"/>
        <v>diabetes</v>
      </c>
      <c r="X2089">
        <v>1962</v>
      </c>
      <c r="Y2089" t="s">
        <v>30</v>
      </c>
      <c r="Z2089">
        <v>11</v>
      </c>
      <c r="AA2089" s="11" t="str">
        <f t="shared" si="162"/>
        <v>11 Dec 1962</v>
      </c>
      <c r="AD2089" s="14" t="str">
        <f t="shared" si="160"/>
        <v>11 Dec 1962</v>
      </c>
      <c r="AE2089">
        <f t="shared" ca="1" si="163"/>
        <v>63</v>
      </c>
      <c r="AH2089" s="16">
        <v>33753.32</v>
      </c>
    </row>
    <row r="2090" spans="1:34" ht="15.6" x14ac:dyDescent="0.3">
      <c r="A2090" s="1"/>
      <c r="B2090" s="1" t="s">
        <v>4470</v>
      </c>
      <c r="C2090" s="1" t="s">
        <v>8014</v>
      </c>
      <c r="D2090" t="s">
        <v>4735</v>
      </c>
      <c r="E2090" t="s">
        <v>8015</v>
      </c>
      <c r="H2090">
        <v>0</v>
      </c>
      <c r="K2090" t="s">
        <v>2382</v>
      </c>
      <c r="L2090" t="s">
        <v>2380</v>
      </c>
      <c r="O2090">
        <v>50.38</v>
      </c>
      <c r="P2090" t="str">
        <f t="shared" si="164"/>
        <v>Obesity</v>
      </c>
      <c r="S2090">
        <v>5.8</v>
      </c>
      <c r="T2090" t="str">
        <f t="shared" si="161"/>
        <v>Prediabetes</v>
      </c>
      <c r="X2090">
        <v>2000</v>
      </c>
      <c r="Y2090" t="s">
        <v>37</v>
      </c>
      <c r="Z2090">
        <v>26</v>
      </c>
      <c r="AA2090" s="11" t="str">
        <f t="shared" si="162"/>
        <v>26 Oct 2000</v>
      </c>
      <c r="AD2090" s="14" t="str">
        <f t="shared" si="160"/>
        <v>26 Oct 2000</v>
      </c>
      <c r="AE2090">
        <f t="shared" ca="1" si="163"/>
        <v>25</v>
      </c>
      <c r="AH2090" s="16">
        <v>33829.39</v>
      </c>
    </row>
    <row r="2091" spans="1:34" ht="15.6" x14ac:dyDescent="0.3">
      <c r="A2091" s="1"/>
      <c r="B2091" s="1" t="s">
        <v>4471</v>
      </c>
      <c r="C2091" s="1" t="s">
        <v>5119</v>
      </c>
      <c r="D2091" t="s">
        <v>4735</v>
      </c>
      <c r="E2091" t="s">
        <v>5167</v>
      </c>
      <c r="H2091">
        <v>0</v>
      </c>
      <c r="K2091" t="s">
        <v>2382</v>
      </c>
      <c r="L2091" t="s">
        <v>2380</v>
      </c>
      <c r="O2091">
        <v>35.200000000000003</v>
      </c>
      <c r="P2091" t="str">
        <f t="shared" si="164"/>
        <v>Obesity</v>
      </c>
      <c r="S2091">
        <v>4.28</v>
      </c>
      <c r="T2091" t="str">
        <f t="shared" si="161"/>
        <v>normal</v>
      </c>
      <c r="X2091">
        <v>1997</v>
      </c>
      <c r="Y2091" t="s">
        <v>35</v>
      </c>
      <c r="Z2091">
        <v>9</v>
      </c>
      <c r="AA2091" s="11" t="str">
        <f t="shared" si="162"/>
        <v>9 Aug 1997</v>
      </c>
      <c r="AD2091" s="14" t="str">
        <f t="shared" si="160"/>
        <v>9 Aug 1997</v>
      </c>
      <c r="AE2091">
        <f t="shared" ca="1" si="163"/>
        <v>29</v>
      </c>
      <c r="AH2091" s="16">
        <v>33900.65</v>
      </c>
    </row>
    <row r="2092" spans="1:34" ht="15.6" x14ac:dyDescent="0.3">
      <c r="A2092" s="1"/>
      <c r="B2092" s="1" t="s">
        <v>4472</v>
      </c>
      <c r="C2092" s="1" t="s">
        <v>8016</v>
      </c>
      <c r="D2092" t="s">
        <v>4732</v>
      </c>
      <c r="E2092" t="s">
        <v>8017</v>
      </c>
      <c r="H2092">
        <v>0</v>
      </c>
      <c r="K2092" t="s">
        <v>2382</v>
      </c>
      <c r="L2092" t="s">
        <v>2380</v>
      </c>
      <c r="O2092">
        <v>35.72</v>
      </c>
      <c r="P2092" t="str">
        <f t="shared" si="164"/>
        <v>Obesity</v>
      </c>
      <c r="S2092">
        <v>5.5</v>
      </c>
      <c r="T2092" t="str">
        <f t="shared" si="161"/>
        <v>normal</v>
      </c>
      <c r="X2092">
        <v>2000</v>
      </c>
      <c r="Y2092" t="s">
        <v>30</v>
      </c>
      <c r="Z2092">
        <v>27</v>
      </c>
      <c r="AA2092" s="11" t="str">
        <f t="shared" si="162"/>
        <v>27 Dec 2000</v>
      </c>
      <c r="AD2092" s="14" t="str">
        <f t="shared" si="160"/>
        <v>27 Dec 2000</v>
      </c>
      <c r="AE2092">
        <f t="shared" ca="1" si="163"/>
        <v>25</v>
      </c>
      <c r="AH2092" s="16">
        <v>33907.550000000003</v>
      </c>
    </row>
    <row r="2093" spans="1:34" ht="15.6" x14ac:dyDescent="0.3">
      <c r="A2093" s="1"/>
      <c r="B2093" s="1" t="s">
        <v>4473</v>
      </c>
      <c r="C2093" s="1" t="s">
        <v>8018</v>
      </c>
      <c r="D2093" t="s">
        <v>4735</v>
      </c>
      <c r="E2093" t="s">
        <v>7783</v>
      </c>
      <c r="H2093">
        <v>0</v>
      </c>
      <c r="K2093" t="s">
        <v>2382</v>
      </c>
      <c r="L2093" t="s">
        <v>2380</v>
      </c>
      <c r="O2093">
        <v>24.51</v>
      </c>
      <c r="P2093" t="str">
        <f t="shared" si="164"/>
        <v>Normal Weight</v>
      </c>
      <c r="S2093">
        <v>4.6900000000000004</v>
      </c>
      <c r="T2093" t="str">
        <f t="shared" si="161"/>
        <v>normal</v>
      </c>
      <c r="X2093">
        <v>1994</v>
      </c>
      <c r="Y2093" t="s">
        <v>20</v>
      </c>
      <c r="Z2093">
        <v>25</v>
      </c>
      <c r="AA2093" s="11" t="str">
        <f t="shared" si="162"/>
        <v>25 Sep 1994</v>
      </c>
      <c r="AD2093" s="14" t="str">
        <f t="shared" si="160"/>
        <v>25 Sep 1994</v>
      </c>
      <c r="AE2093">
        <f t="shared" ca="1" si="163"/>
        <v>32</v>
      </c>
      <c r="AH2093" s="16">
        <v>33975.47</v>
      </c>
    </row>
    <row r="2094" spans="1:34" ht="15.6" x14ac:dyDescent="0.3">
      <c r="A2094" s="1"/>
      <c r="B2094" s="1" t="s">
        <v>4474</v>
      </c>
      <c r="C2094" s="1" t="s">
        <v>8019</v>
      </c>
      <c r="D2094" t="s">
        <v>4735</v>
      </c>
      <c r="E2094" t="s">
        <v>8020</v>
      </c>
      <c r="H2094">
        <v>0</v>
      </c>
      <c r="K2094" t="s">
        <v>2382</v>
      </c>
      <c r="L2094" t="s">
        <v>2380</v>
      </c>
      <c r="O2094">
        <v>23.844999999999999</v>
      </c>
      <c r="P2094" t="str">
        <f t="shared" si="164"/>
        <v>Normal Weight</v>
      </c>
      <c r="S2094">
        <v>4.43</v>
      </c>
      <c r="T2094" t="str">
        <f t="shared" si="161"/>
        <v>normal</v>
      </c>
      <c r="X2094">
        <v>1972</v>
      </c>
      <c r="Y2094" t="s">
        <v>10</v>
      </c>
      <c r="Z2094">
        <v>26</v>
      </c>
      <c r="AA2094" s="11" t="str">
        <f t="shared" si="162"/>
        <v>26 Jul 1972</v>
      </c>
      <c r="AD2094" s="14" t="str">
        <f t="shared" si="160"/>
        <v>26 Jul 1972</v>
      </c>
      <c r="AE2094">
        <f t="shared" ca="1" si="163"/>
        <v>54</v>
      </c>
      <c r="AH2094" s="16">
        <v>34053.360000000001</v>
      </c>
    </row>
    <row r="2095" spans="1:34" ht="15.6" x14ac:dyDescent="0.3">
      <c r="A2095" s="1"/>
      <c r="B2095" s="1" t="s">
        <v>4475</v>
      </c>
      <c r="C2095" s="1" t="s">
        <v>8021</v>
      </c>
      <c r="D2095" t="s">
        <v>4735</v>
      </c>
      <c r="E2095" t="s">
        <v>8022</v>
      </c>
      <c r="H2095">
        <v>1</v>
      </c>
      <c r="K2095" t="s">
        <v>2382</v>
      </c>
      <c r="L2095" t="s">
        <v>2380</v>
      </c>
      <c r="O2095">
        <v>15.68</v>
      </c>
      <c r="P2095" t="str">
        <f t="shared" si="164"/>
        <v>Underweight</v>
      </c>
      <c r="S2095">
        <v>6.16</v>
      </c>
      <c r="T2095" t="str">
        <f t="shared" si="161"/>
        <v>Prediabetes</v>
      </c>
      <c r="X2095">
        <v>2002</v>
      </c>
      <c r="Y2095" t="s">
        <v>30</v>
      </c>
      <c r="Z2095">
        <v>26</v>
      </c>
      <c r="AA2095" s="11" t="str">
        <f t="shared" si="162"/>
        <v>26 Dec 2002</v>
      </c>
      <c r="AD2095" s="14" t="str">
        <f t="shared" si="160"/>
        <v>26 Dec 2002</v>
      </c>
      <c r="AE2095">
        <f t="shared" ca="1" si="163"/>
        <v>23</v>
      </c>
      <c r="AH2095" s="16">
        <v>34084.68</v>
      </c>
    </row>
    <row r="2096" spans="1:34" ht="15.6" x14ac:dyDescent="0.3">
      <c r="A2096" s="1"/>
      <c r="B2096" s="1" t="s">
        <v>4476</v>
      </c>
      <c r="C2096" s="1" t="s">
        <v>8023</v>
      </c>
      <c r="D2096" t="s">
        <v>4735</v>
      </c>
      <c r="E2096" t="s">
        <v>5010</v>
      </c>
      <c r="H2096">
        <v>0</v>
      </c>
      <c r="K2096" t="s">
        <v>2382</v>
      </c>
      <c r="L2096" t="s">
        <v>2380</v>
      </c>
      <c r="O2096">
        <v>32.395000000000003</v>
      </c>
      <c r="P2096" t="str">
        <f t="shared" si="164"/>
        <v>Obesity</v>
      </c>
      <c r="S2096">
        <v>6.66</v>
      </c>
      <c r="T2096" t="str">
        <f t="shared" si="161"/>
        <v>diabetes</v>
      </c>
      <c r="X2096">
        <v>1999</v>
      </c>
      <c r="Y2096" t="s">
        <v>15</v>
      </c>
      <c r="Z2096">
        <v>6</v>
      </c>
      <c r="AA2096" s="11" t="str">
        <f t="shared" si="162"/>
        <v>6 Nov 1999</v>
      </c>
      <c r="AD2096" s="14" t="str">
        <f t="shared" si="160"/>
        <v>6 Nov 1999</v>
      </c>
      <c r="AE2096">
        <f t="shared" ca="1" si="163"/>
        <v>26</v>
      </c>
      <c r="AH2096" s="16">
        <v>34166.269999999997</v>
      </c>
    </row>
    <row r="2097" spans="1:34" ht="15.6" x14ac:dyDescent="0.3">
      <c r="A2097" s="1"/>
      <c r="B2097" s="1" t="s">
        <v>4477</v>
      </c>
      <c r="C2097" s="1" t="s">
        <v>8024</v>
      </c>
      <c r="D2097" t="s">
        <v>4735</v>
      </c>
      <c r="E2097" t="s">
        <v>4940</v>
      </c>
      <c r="H2097">
        <v>1</v>
      </c>
      <c r="K2097" t="s">
        <v>2382</v>
      </c>
      <c r="L2097" t="s">
        <v>2380</v>
      </c>
      <c r="O2097">
        <v>23.655000000000001</v>
      </c>
      <c r="P2097" t="str">
        <f t="shared" si="164"/>
        <v>Normal Weight</v>
      </c>
      <c r="S2097">
        <v>5.92</v>
      </c>
      <c r="T2097" t="str">
        <f t="shared" si="161"/>
        <v>Prediabetes</v>
      </c>
      <c r="X2097">
        <v>1971</v>
      </c>
      <c r="Y2097" t="s">
        <v>35</v>
      </c>
      <c r="Z2097">
        <v>25</v>
      </c>
      <c r="AA2097" s="11" t="str">
        <f t="shared" si="162"/>
        <v>25 Aug 1971</v>
      </c>
      <c r="AD2097" s="14" t="str">
        <f t="shared" si="160"/>
        <v>25 Aug 1971</v>
      </c>
      <c r="AE2097">
        <f t="shared" ca="1" si="163"/>
        <v>55</v>
      </c>
      <c r="AH2097" s="16">
        <v>34205.07</v>
      </c>
    </row>
    <row r="2098" spans="1:34" ht="15.6" x14ac:dyDescent="0.3">
      <c r="A2098" s="1"/>
      <c r="B2098" s="1" t="s">
        <v>4478</v>
      </c>
      <c r="C2098" s="1" t="s">
        <v>8025</v>
      </c>
      <c r="D2098" t="s">
        <v>4732</v>
      </c>
      <c r="E2098" t="s">
        <v>5557</v>
      </c>
      <c r="H2098">
        <v>1</v>
      </c>
      <c r="K2098" t="s">
        <v>2382</v>
      </c>
      <c r="L2098" t="s">
        <v>2380</v>
      </c>
      <c r="O2098">
        <v>28.4</v>
      </c>
      <c r="P2098" t="str">
        <f t="shared" si="164"/>
        <v>Overweight</v>
      </c>
      <c r="S2098">
        <v>5.97</v>
      </c>
      <c r="T2098" t="str">
        <f t="shared" si="161"/>
        <v>Prediabetes</v>
      </c>
      <c r="X2098">
        <v>1975</v>
      </c>
      <c r="Y2098" t="s">
        <v>10</v>
      </c>
      <c r="Z2098">
        <v>21</v>
      </c>
      <c r="AA2098" s="11" t="str">
        <f t="shared" si="162"/>
        <v>21 Jul 1975</v>
      </c>
      <c r="AD2098" s="14" t="str">
        <f t="shared" si="160"/>
        <v>21 Jul 1975</v>
      </c>
      <c r="AE2098">
        <f t="shared" ca="1" si="163"/>
        <v>51</v>
      </c>
      <c r="AH2098" s="16">
        <v>34210.33</v>
      </c>
    </row>
    <row r="2099" spans="1:34" ht="15.6" x14ac:dyDescent="0.3">
      <c r="A2099" s="1"/>
      <c r="B2099" s="1" t="s">
        <v>4479</v>
      </c>
      <c r="C2099" s="1" t="s">
        <v>8026</v>
      </c>
      <c r="D2099" t="s">
        <v>4735</v>
      </c>
      <c r="E2099" t="s">
        <v>8027</v>
      </c>
      <c r="H2099">
        <v>0</v>
      </c>
      <c r="K2099" t="s">
        <v>2382</v>
      </c>
      <c r="L2099" t="s">
        <v>2380</v>
      </c>
      <c r="O2099">
        <v>35.42</v>
      </c>
      <c r="P2099" t="str">
        <f t="shared" si="164"/>
        <v>Obesity</v>
      </c>
      <c r="S2099">
        <v>4.6399999999999997</v>
      </c>
      <c r="T2099" t="str">
        <f t="shared" si="161"/>
        <v>normal</v>
      </c>
      <c r="X2099">
        <v>1962</v>
      </c>
      <c r="Y2099" t="s">
        <v>10</v>
      </c>
      <c r="Z2099">
        <v>5</v>
      </c>
      <c r="AA2099" s="11" t="str">
        <f t="shared" si="162"/>
        <v>5 Jul 1962</v>
      </c>
      <c r="AD2099" s="14" t="str">
        <f t="shared" si="160"/>
        <v>5 Jul 1962</v>
      </c>
      <c r="AE2099">
        <f t="shared" ca="1" si="163"/>
        <v>64</v>
      </c>
      <c r="AH2099" s="16">
        <v>34218.019999999997</v>
      </c>
    </row>
    <row r="2100" spans="1:34" ht="15.6" x14ac:dyDescent="0.3">
      <c r="A2100" s="1"/>
      <c r="B2100" s="1" t="s">
        <v>4480</v>
      </c>
      <c r="C2100" s="1" t="s">
        <v>8028</v>
      </c>
      <c r="D2100" t="s">
        <v>4735</v>
      </c>
      <c r="E2100" t="s">
        <v>6003</v>
      </c>
      <c r="H2100">
        <v>1</v>
      </c>
      <c r="K2100" t="s">
        <v>2382</v>
      </c>
      <c r="L2100" t="s">
        <v>2380</v>
      </c>
      <c r="O2100">
        <v>26.18</v>
      </c>
      <c r="P2100" t="str">
        <f t="shared" si="164"/>
        <v>Overweight</v>
      </c>
      <c r="S2100">
        <v>6.12</v>
      </c>
      <c r="T2100" t="str">
        <f t="shared" si="161"/>
        <v>Prediabetes</v>
      </c>
      <c r="X2100">
        <v>1998</v>
      </c>
      <c r="Y2100" t="s">
        <v>18</v>
      </c>
      <c r="Z2100">
        <v>11</v>
      </c>
      <c r="AA2100" s="11" t="str">
        <f t="shared" si="162"/>
        <v>11 Jun 1998</v>
      </c>
      <c r="AD2100" s="14" t="str">
        <f t="shared" si="160"/>
        <v>11 Jun 1998</v>
      </c>
      <c r="AE2100">
        <f t="shared" ca="1" si="163"/>
        <v>28</v>
      </c>
      <c r="AH2100" s="16">
        <v>34254.050000000003</v>
      </c>
    </row>
    <row r="2101" spans="1:34" ht="15.6" x14ac:dyDescent="0.3">
      <c r="A2101" s="1"/>
      <c r="B2101" s="1" t="s">
        <v>4481</v>
      </c>
      <c r="C2101" s="1" t="s">
        <v>8029</v>
      </c>
      <c r="D2101" t="s">
        <v>4735</v>
      </c>
      <c r="E2101" t="s">
        <v>8030</v>
      </c>
      <c r="H2101">
        <v>0</v>
      </c>
      <c r="K2101" t="s">
        <v>2382</v>
      </c>
      <c r="L2101" t="s">
        <v>2380</v>
      </c>
      <c r="O2101">
        <v>20.8</v>
      </c>
      <c r="P2101" t="str">
        <f t="shared" si="164"/>
        <v>Normal Weight</v>
      </c>
      <c r="S2101">
        <v>4.87</v>
      </c>
      <c r="T2101" t="str">
        <f t="shared" si="161"/>
        <v>normal</v>
      </c>
      <c r="X2101">
        <v>1995</v>
      </c>
      <c r="Y2101" t="s">
        <v>37</v>
      </c>
      <c r="Z2101">
        <v>30</v>
      </c>
      <c r="AA2101" s="11" t="str">
        <f t="shared" si="162"/>
        <v>30 Oct 1995</v>
      </c>
      <c r="AD2101" s="14" t="str">
        <f t="shared" si="160"/>
        <v>30 Oct 1995</v>
      </c>
      <c r="AE2101">
        <f t="shared" ca="1" si="163"/>
        <v>30</v>
      </c>
      <c r="AH2101" s="16">
        <v>34289.43</v>
      </c>
    </row>
    <row r="2102" spans="1:34" ht="15.6" x14ac:dyDescent="0.3">
      <c r="A2102" s="1"/>
      <c r="B2102" s="1" t="s">
        <v>4482</v>
      </c>
      <c r="C2102" s="1" t="s">
        <v>8031</v>
      </c>
      <c r="D2102" t="s">
        <v>4732</v>
      </c>
      <c r="E2102" t="s">
        <v>6250</v>
      </c>
      <c r="H2102">
        <v>0</v>
      </c>
      <c r="K2102" t="s">
        <v>2382</v>
      </c>
      <c r="L2102" t="s">
        <v>2380</v>
      </c>
      <c r="O2102">
        <v>15.82</v>
      </c>
      <c r="P2102" t="str">
        <f t="shared" si="164"/>
        <v>Underweight</v>
      </c>
      <c r="S2102">
        <v>4.5999999999999996</v>
      </c>
      <c r="T2102" t="str">
        <f t="shared" si="161"/>
        <v>normal</v>
      </c>
      <c r="X2102">
        <v>1986</v>
      </c>
      <c r="Y2102" t="s">
        <v>37</v>
      </c>
      <c r="Z2102">
        <v>11</v>
      </c>
      <c r="AA2102" s="11" t="str">
        <f t="shared" si="162"/>
        <v>11 Oct 1986</v>
      </c>
      <c r="AD2102" s="14" t="str">
        <f t="shared" si="160"/>
        <v>11 Oct 1986</v>
      </c>
      <c r="AE2102">
        <f t="shared" ca="1" si="163"/>
        <v>40</v>
      </c>
      <c r="AH2102" s="16">
        <v>34293.120000000003</v>
      </c>
    </row>
    <row r="2103" spans="1:34" ht="15.6" x14ac:dyDescent="0.3">
      <c r="A2103" s="1"/>
      <c r="B2103" s="1" t="s">
        <v>4483</v>
      </c>
      <c r="C2103" s="1" t="s">
        <v>8032</v>
      </c>
      <c r="D2103" t="s">
        <v>4735</v>
      </c>
      <c r="E2103" t="s">
        <v>5036</v>
      </c>
      <c r="H2103">
        <v>0</v>
      </c>
      <c r="K2103" t="s">
        <v>2382</v>
      </c>
      <c r="L2103" t="s">
        <v>2380</v>
      </c>
      <c r="O2103">
        <v>17.670000000000002</v>
      </c>
      <c r="P2103" t="str">
        <f t="shared" si="164"/>
        <v>Underweight</v>
      </c>
      <c r="S2103">
        <v>4.78</v>
      </c>
      <c r="T2103" t="str">
        <f t="shared" si="161"/>
        <v>normal</v>
      </c>
      <c r="X2103">
        <v>2004</v>
      </c>
      <c r="Y2103" t="s">
        <v>15</v>
      </c>
      <c r="Z2103">
        <v>1</v>
      </c>
      <c r="AA2103" s="11" t="str">
        <f t="shared" si="162"/>
        <v>1 Nov 2004</v>
      </c>
      <c r="AD2103" s="14" t="str">
        <f t="shared" si="160"/>
        <v>1 Nov 2004</v>
      </c>
      <c r="AE2103">
        <f t="shared" ca="1" si="163"/>
        <v>21</v>
      </c>
      <c r="AH2103" s="16">
        <v>34303.17</v>
      </c>
    </row>
    <row r="2104" spans="1:34" ht="15.6" x14ac:dyDescent="0.3">
      <c r="A2104" s="1"/>
      <c r="B2104" s="1" t="s">
        <v>4484</v>
      </c>
      <c r="C2104" s="1" t="s">
        <v>8033</v>
      </c>
      <c r="D2104" t="s">
        <v>4732</v>
      </c>
      <c r="E2104" t="s">
        <v>8034</v>
      </c>
      <c r="H2104">
        <v>0</v>
      </c>
      <c r="K2104" t="s">
        <v>2382</v>
      </c>
      <c r="L2104" t="s">
        <v>2380</v>
      </c>
      <c r="O2104">
        <v>31.92</v>
      </c>
      <c r="P2104" t="str">
        <f t="shared" si="164"/>
        <v>Obesity</v>
      </c>
      <c r="S2104">
        <v>11.05</v>
      </c>
      <c r="T2104" t="str">
        <f t="shared" si="161"/>
        <v>diabetes</v>
      </c>
      <c r="X2104">
        <v>1983</v>
      </c>
      <c r="Y2104" t="s">
        <v>37</v>
      </c>
      <c r="Z2104">
        <v>2</v>
      </c>
      <c r="AA2104" s="11" t="str">
        <f t="shared" si="162"/>
        <v>2 Oct 1983</v>
      </c>
      <c r="AD2104" s="14" t="str">
        <f t="shared" si="160"/>
        <v>2 Oct 1983</v>
      </c>
      <c r="AE2104">
        <f t="shared" ca="1" si="163"/>
        <v>43</v>
      </c>
      <c r="AH2104" s="16">
        <v>34307.22</v>
      </c>
    </row>
    <row r="2105" spans="1:34" ht="15.6" x14ac:dyDescent="0.3">
      <c r="A2105" s="1"/>
      <c r="B2105" s="1" t="s">
        <v>4485</v>
      </c>
      <c r="C2105" s="1" t="s">
        <v>8035</v>
      </c>
      <c r="D2105" t="s">
        <v>4732</v>
      </c>
      <c r="E2105" t="s">
        <v>8036</v>
      </c>
      <c r="H2105">
        <v>0</v>
      </c>
      <c r="K2105" t="s">
        <v>2382</v>
      </c>
      <c r="L2105" t="s">
        <v>2380</v>
      </c>
      <c r="O2105">
        <v>28.975000000000001</v>
      </c>
      <c r="P2105" t="str">
        <f t="shared" si="164"/>
        <v>Overweight</v>
      </c>
      <c r="S2105">
        <v>7.62</v>
      </c>
      <c r="T2105" t="str">
        <f t="shared" si="161"/>
        <v>diabetes</v>
      </c>
      <c r="X2105">
        <v>1984</v>
      </c>
      <c r="Y2105" t="s">
        <v>37</v>
      </c>
      <c r="Z2105">
        <v>1</v>
      </c>
      <c r="AA2105" s="11" t="str">
        <f t="shared" si="162"/>
        <v>1 Oct 1984</v>
      </c>
      <c r="AD2105" s="14" t="str">
        <f t="shared" si="160"/>
        <v>1 Oct 1984</v>
      </c>
      <c r="AE2105">
        <f t="shared" ca="1" si="163"/>
        <v>42</v>
      </c>
      <c r="AH2105" s="16">
        <v>34402.22</v>
      </c>
    </row>
    <row r="2106" spans="1:34" ht="15.6" x14ac:dyDescent="0.3">
      <c r="A2106" s="1"/>
      <c r="B2106" s="1" t="s">
        <v>4486</v>
      </c>
      <c r="C2106" s="1" t="s">
        <v>7411</v>
      </c>
      <c r="D2106" t="s">
        <v>4735</v>
      </c>
      <c r="E2106" t="s">
        <v>5819</v>
      </c>
      <c r="H2106">
        <v>2</v>
      </c>
      <c r="K2106" t="s">
        <v>2382</v>
      </c>
      <c r="L2106" t="s">
        <v>2380</v>
      </c>
      <c r="O2106">
        <v>31.73</v>
      </c>
      <c r="P2106" t="str">
        <f t="shared" si="164"/>
        <v>Obesity</v>
      </c>
      <c r="S2106">
        <v>4.78</v>
      </c>
      <c r="T2106" t="str">
        <f t="shared" si="161"/>
        <v>normal</v>
      </c>
      <c r="X2106">
        <v>2003</v>
      </c>
      <c r="Y2106" t="s">
        <v>37</v>
      </c>
      <c r="Z2106">
        <v>5</v>
      </c>
      <c r="AA2106" s="11" t="str">
        <f t="shared" si="162"/>
        <v>5 Oct 2003</v>
      </c>
      <c r="AD2106" s="14" t="str">
        <f t="shared" si="160"/>
        <v>5 Oct 2003</v>
      </c>
      <c r="AE2106">
        <f t="shared" ca="1" si="163"/>
        <v>23</v>
      </c>
      <c r="AH2106" s="16">
        <v>34439.86</v>
      </c>
    </row>
    <row r="2107" spans="1:34" ht="15.6" x14ac:dyDescent="0.3">
      <c r="A2107" s="1"/>
      <c r="B2107" s="1" t="s">
        <v>4487</v>
      </c>
      <c r="C2107" s="1" t="s">
        <v>8037</v>
      </c>
      <c r="D2107" t="s">
        <v>4735</v>
      </c>
      <c r="E2107" t="s">
        <v>8038</v>
      </c>
      <c r="H2107">
        <v>2</v>
      </c>
      <c r="K2107" t="s">
        <v>2382</v>
      </c>
      <c r="L2107" t="s">
        <v>2380</v>
      </c>
      <c r="O2107">
        <v>28.88</v>
      </c>
      <c r="P2107" t="str">
        <f t="shared" si="164"/>
        <v>Overweight</v>
      </c>
      <c r="S2107">
        <v>6.09</v>
      </c>
      <c r="T2107" t="str">
        <f t="shared" si="161"/>
        <v>Prediabetes</v>
      </c>
      <c r="X2107">
        <v>1990</v>
      </c>
      <c r="Y2107" t="s">
        <v>20</v>
      </c>
      <c r="Z2107">
        <v>24</v>
      </c>
      <c r="AA2107" s="11" t="str">
        <f t="shared" si="162"/>
        <v>24 Sep 1990</v>
      </c>
      <c r="AD2107" s="14" t="str">
        <f t="shared" si="160"/>
        <v>24 Sep 1990</v>
      </c>
      <c r="AE2107">
        <f t="shared" ca="1" si="163"/>
        <v>36</v>
      </c>
      <c r="AH2107" s="16">
        <v>34456.269999999997</v>
      </c>
    </row>
    <row r="2108" spans="1:34" ht="15.6" x14ac:dyDescent="0.3">
      <c r="A2108" s="1"/>
      <c r="B2108" s="1" t="s">
        <v>4488</v>
      </c>
      <c r="C2108" s="1" t="s">
        <v>4752</v>
      </c>
      <c r="D2108" t="s">
        <v>4735</v>
      </c>
      <c r="E2108" t="s">
        <v>5398</v>
      </c>
      <c r="H2108">
        <v>1</v>
      </c>
      <c r="K2108" t="s">
        <v>2382</v>
      </c>
      <c r="L2108" t="s">
        <v>2380</v>
      </c>
      <c r="O2108">
        <v>25.555</v>
      </c>
      <c r="P2108" t="str">
        <f t="shared" si="164"/>
        <v>Overweight</v>
      </c>
      <c r="S2108">
        <v>5.1100000000000003</v>
      </c>
      <c r="T2108" t="str">
        <f t="shared" si="161"/>
        <v>normal</v>
      </c>
      <c r="X2108">
        <v>1998</v>
      </c>
      <c r="Y2108" t="s">
        <v>18</v>
      </c>
      <c r="Z2108">
        <v>24</v>
      </c>
      <c r="AA2108" s="11" t="str">
        <f t="shared" si="162"/>
        <v>24 Jun 1998</v>
      </c>
      <c r="AD2108" s="14" t="str">
        <f t="shared" si="160"/>
        <v>24 Jun 1998</v>
      </c>
      <c r="AE2108">
        <f t="shared" ca="1" si="163"/>
        <v>28</v>
      </c>
      <c r="AH2108" s="16">
        <v>34472.839999999997</v>
      </c>
    </row>
    <row r="2109" spans="1:34" ht="15.6" x14ac:dyDescent="0.3">
      <c r="A2109" s="1"/>
      <c r="B2109" s="1" t="s">
        <v>4489</v>
      </c>
      <c r="C2109" s="1" t="s">
        <v>8039</v>
      </c>
      <c r="D2109" t="s">
        <v>4732</v>
      </c>
      <c r="E2109" t="s">
        <v>8040</v>
      </c>
      <c r="H2109">
        <v>1</v>
      </c>
      <c r="K2109" t="s">
        <v>2382</v>
      </c>
      <c r="L2109" t="s">
        <v>2380</v>
      </c>
      <c r="O2109">
        <v>37.29</v>
      </c>
      <c r="P2109" t="str">
        <f t="shared" si="164"/>
        <v>Obesity</v>
      </c>
      <c r="S2109">
        <v>4.46</v>
      </c>
      <c r="T2109" t="str">
        <f t="shared" si="161"/>
        <v>normal</v>
      </c>
      <c r="X2109">
        <v>1976</v>
      </c>
      <c r="Y2109" t="s">
        <v>15</v>
      </c>
      <c r="Z2109">
        <v>25</v>
      </c>
      <c r="AA2109" s="11" t="str">
        <f t="shared" si="162"/>
        <v>25 Nov 1976</v>
      </c>
      <c r="AD2109" s="14" t="str">
        <f t="shared" si="160"/>
        <v>25 Nov 1976</v>
      </c>
      <c r="AE2109">
        <f t="shared" ca="1" si="163"/>
        <v>49</v>
      </c>
      <c r="AH2109" s="16">
        <v>34543.39</v>
      </c>
    </row>
    <row r="2110" spans="1:34" ht="15.6" x14ac:dyDescent="0.3">
      <c r="A2110" s="1"/>
      <c r="B2110" s="1" t="s">
        <v>4490</v>
      </c>
      <c r="C2110" s="1" t="s">
        <v>8041</v>
      </c>
      <c r="D2110" t="s">
        <v>4732</v>
      </c>
      <c r="E2110" t="s">
        <v>8042</v>
      </c>
      <c r="H2110">
        <v>1</v>
      </c>
      <c r="K2110" t="s">
        <v>2382</v>
      </c>
      <c r="L2110" t="s">
        <v>2380</v>
      </c>
      <c r="O2110">
        <v>40.28</v>
      </c>
      <c r="P2110" t="str">
        <f t="shared" si="164"/>
        <v>Obesity</v>
      </c>
      <c r="S2110">
        <v>6.11</v>
      </c>
      <c r="T2110" t="str">
        <f t="shared" si="161"/>
        <v>Prediabetes</v>
      </c>
      <c r="X2110">
        <v>2004</v>
      </c>
      <c r="Y2110" t="s">
        <v>37</v>
      </c>
      <c r="Z2110">
        <v>9</v>
      </c>
      <c r="AA2110" s="11" t="str">
        <f t="shared" si="162"/>
        <v>9 Oct 2004</v>
      </c>
      <c r="AD2110" s="14" t="str">
        <f t="shared" si="160"/>
        <v>9 Oct 2004</v>
      </c>
      <c r="AE2110">
        <f t="shared" ca="1" si="163"/>
        <v>22</v>
      </c>
      <c r="AH2110" s="16">
        <v>34617.839999999997</v>
      </c>
    </row>
    <row r="2111" spans="1:34" ht="15.6" x14ac:dyDescent="0.3">
      <c r="A2111" s="1"/>
      <c r="B2111" s="1" t="s">
        <v>4491</v>
      </c>
      <c r="C2111" s="1" t="s">
        <v>8043</v>
      </c>
      <c r="D2111" t="s">
        <v>4732</v>
      </c>
      <c r="E2111" t="s">
        <v>8044</v>
      </c>
      <c r="H2111">
        <v>1</v>
      </c>
      <c r="K2111" t="s">
        <v>2382</v>
      </c>
      <c r="L2111" t="s">
        <v>2380</v>
      </c>
      <c r="O2111">
        <v>40.185000000000002</v>
      </c>
      <c r="P2111" t="str">
        <f t="shared" si="164"/>
        <v>Obesity</v>
      </c>
      <c r="S2111">
        <v>4.66</v>
      </c>
      <c r="T2111" t="str">
        <f t="shared" si="161"/>
        <v>normal</v>
      </c>
      <c r="X2111">
        <v>1994</v>
      </c>
      <c r="Y2111" t="s">
        <v>10</v>
      </c>
      <c r="Z2111">
        <v>7</v>
      </c>
      <c r="AA2111" s="11" t="str">
        <f t="shared" si="162"/>
        <v>7 Jul 1994</v>
      </c>
      <c r="AD2111" s="14" t="str">
        <f t="shared" si="160"/>
        <v>7 Jul 1994</v>
      </c>
      <c r="AE2111">
        <f t="shared" ca="1" si="163"/>
        <v>32</v>
      </c>
      <c r="AH2111" s="16">
        <v>34672.15</v>
      </c>
    </row>
    <row r="2112" spans="1:34" ht="15.6" x14ac:dyDescent="0.3">
      <c r="A2112" s="1"/>
      <c r="B2112" s="1" t="s">
        <v>4492</v>
      </c>
      <c r="C2112" s="1" t="s">
        <v>8045</v>
      </c>
      <c r="D2112" t="s">
        <v>4732</v>
      </c>
      <c r="E2112" t="s">
        <v>8046</v>
      </c>
      <c r="H2112">
        <v>0</v>
      </c>
      <c r="K2112" t="s">
        <v>2382</v>
      </c>
      <c r="L2112" t="s">
        <v>2380</v>
      </c>
      <c r="O2112">
        <v>23.57</v>
      </c>
      <c r="P2112" t="str">
        <f t="shared" si="164"/>
        <v>Normal Weight</v>
      </c>
      <c r="S2112">
        <v>6.14</v>
      </c>
      <c r="T2112" t="str">
        <f t="shared" si="161"/>
        <v>Prediabetes</v>
      </c>
      <c r="X2112">
        <v>2003</v>
      </c>
      <c r="Y2112" t="s">
        <v>10</v>
      </c>
      <c r="Z2112">
        <v>3</v>
      </c>
      <c r="AA2112" s="11" t="str">
        <f t="shared" si="162"/>
        <v>3 Jul 2003</v>
      </c>
      <c r="AD2112" s="14" t="str">
        <f t="shared" si="160"/>
        <v>3 Jul 2003</v>
      </c>
      <c r="AE2112">
        <f t="shared" ca="1" si="163"/>
        <v>23</v>
      </c>
      <c r="AH2112" s="16">
        <v>34779.620000000003</v>
      </c>
    </row>
    <row r="2113" spans="1:34" ht="15.6" x14ac:dyDescent="0.3">
      <c r="A2113" s="1"/>
      <c r="B2113" s="1" t="s">
        <v>4493</v>
      </c>
      <c r="C2113" s="1" t="s">
        <v>5585</v>
      </c>
      <c r="D2113" t="s">
        <v>4732</v>
      </c>
      <c r="E2113" t="s">
        <v>8047</v>
      </c>
      <c r="H2113">
        <v>1</v>
      </c>
      <c r="K2113" t="s">
        <v>2382</v>
      </c>
      <c r="L2113" t="s">
        <v>2380</v>
      </c>
      <c r="O2113">
        <v>35.625</v>
      </c>
      <c r="P2113" t="str">
        <f t="shared" si="164"/>
        <v>Obesity</v>
      </c>
      <c r="S2113">
        <v>6.21</v>
      </c>
      <c r="T2113" t="str">
        <f t="shared" si="161"/>
        <v>Prediabetes</v>
      </c>
      <c r="X2113">
        <v>1995</v>
      </c>
      <c r="Y2113" t="s">
        <v>30</v>
      </c>
      <c r="Z2113">
        <v>27</v>
      </c>
      <c r="AA2113" s="11" t="str">
        <f t="shared" si="162"/>
        <v>27 Dec 1995</v>
      </c>
      <c r="AD2113" s="14" t="str">
        <f t="shared" si="160"/>
        <v>27 Dec 1995</v>
      </c>
      <c r="AE2113">
        <f t="shared" ca="1" si="163"/>
        <v>30</v>
      </c>
      <c r="AH2113" s="16">
        <v>34806.47</v>
      </c>
    </row>
    <row r="2114" spans="1:34" ht="15.6" x14ac:dyDescent="0.3">
      <c r="A2114" s="1"/>
      <c r="B2114" s="1" t="s">
        <v>4494</v>
      </c>
      <c r="C2114" s="1" t="s">
        <v>8048</v>
      </c>
      <c r="D2114" t="s">
        <v>4732</v>
      </c>
      <c r="E2114" t="s">
        <v>8049</v>
      </c>
      <c r="H2114">
        <v>1</v>
      </c>
      <c r="K2114" t="s">
        <v>2382</v>
      </c>
      <c r="L2114" t="s">
        <v>2380</v>
      </c>
      <c r="O2114">
        <v>33.155000000000001</v>
      </c>
      <c r="P2114" t="str">
        <f t="shared" si="164"/>
        <v>Obesity</v>
      </c>
      <c r="S2114">
        <v>4.5999999999999996</v>
      </c>
      <c r="T2114" t="str">
        <f t="shared" si="161"/>
        <v>normal</v>
      </c>
      <c r="X2114">
        <v>2003</v>
      </c>
      <c r="Y2114" t="s">
        <v>20</v>
      </c>
      <c r="Z2114">
        <v>17</v>
      </c>
      <c r="AA2114" s="11" t="str">
        <f t="shared" si="162"/>
        <v>17 Sep 2003</v>
      </c>
      <c r="AD2114" s="14" t="str">
        <f t="shared" ref="AD2114:AD2177" si="165">CONCATENATE(Z2114," ",Y2114," ",X2114)</f>
        <v>17 Sep 2003</v>
      </c>
      <c r="AE2114">
        <f t="shared" ca="1" si="163"/>
        <v>23</v>
      </c>
      <c r="AH2114" s="16">
        <v>34828.65</v>
      </c>
    </row>
    <row r="2115" spans="1:34" ht="15.6" x14ac:dyDescent="0.3">
      <c r="A2115" s="1"/>
      <c r="B2115" s="1" t="s">
        <v>4495</v>
      </c>
      <c r="C2115" s="1" t="s">
        <v>8050</v>
      </c>
      <c r="D2115" t="s">
        <v>4732</v>
      </c>
      <c r="E2115" t="s">
        <v>8051</v>
      </c>
      <c r="H2115">
        <v>1</v>
      </c>
      <c r="K2115" t="s">
        <v>2382</v>
      </c>
      <c r="L2115" t="s">
        <v>2380</v>
      </c>
      <c r="O2115">
        <v>31.92</v>
      </c>
      <c r="P2115" t="str">
        <f t="shared" si="164"/>
        <v>Obesity</v>
      </c>
      <c r="S2115">
        <v>5.04</v>
      </c>
      <c r="T2115" t="str">
        <f t="shared" si="161"/>
        <v>normal</v>
      </c>
      <c r="X2115">
        <v>1995</v>
      </c>
      <c r="Y2115" t="s">
        <v>37</v>
      </c>
      <c r="Z2115">
        <v>17</v>
      </c>
      <c r="AA2115" s="11" t="str">
        <f t="shared" si="162"/>
        <v>17 Oct 1995</v>
      </c>
      <c r="AD2115" s="14" t="str">
        <f t="shared" si="165"/>
        <v>17 Oct 1995</v>
      </c>
      <c r="AE2115">
        <f t="shared" ca="1" si="163"/>
        <v>30</v>
      </c>
      <c r="AH2115" s="16">
        <v>34838.870000000003</v>
      </c>
    </row>
    <row r="2116" spans="1:34" ht="15.6" x14ac:dyDescent="0.3">
      <c r="A2116" s="1"/>
      <c r="B2116" s="1" t="s">
        <v>4496</v>
      </c>
      <c r="C2116" s="1" t="s">
        <v>8052</v>
      </c>
      <c r="D2116" t="s">
        <v>4732</v>
      </c>
      <c r="E2116" t="s">
        <v>8053</v>
      </c>
      <c r="H2116">
        <v>1</v>
      </c>
      <c r="K2116" t="s">
        <v>2382</v>
      </c>
      <c r="L2116" t="s">
        <v>2380</v>
      </c>
      <c r="O2116">
        <v>30.305</v>
      </c>
      <c r="P2116" t="str">
        <f t="shared" si="164"/>
        <v>Obesity</v>
      </c>
      <c r="S2116">
        <v>5.08</v>
      </c>
      <c r="T2116" t="str">
        <f t="shared" si="161"/>
        <v>normal</v>
      </c>
      <c r="X2116">
        <v>1983</v>
      </c>
      <c r="Y2116" t="s">
        <v>10</v>
      </c>
      <c r="Z2116">
        <v>29</v>
      </c>
      <c r="AA2116" s="11" t="str">
        <f t="shared" si="162"/>
        <v>29 Jul 1983</v>
      </c>
      <c r="AD2116" s="14" t="str">
        <f t="shared" si="165"/>
        <v>29 Jul 1983</v>
      </c>
      <c r="AE2116">
        <f t="shared" ca="1" si="163"/>
        <v>43</v>
      </c>
      <c r="AH2116" s="16">
        <v>34940.61</v>
      </c>
    </row>
    <row r="2117" spans="1:34" ht="15.6" x14ac:dyDescent="0.3">
      <c r="A2117" s="1"/>
      <c r="B2117" s="1" t="s">
        <v>4497</v>
      </c>
      <c r="C2117" s="1" t="s">
        <v>8054</v>
      </c>
      <c r="D2117" t="s">
        <v>4732</v>
      </c>
      <c r="E2117" t="s">
        <v>6204</v>
      </c>
      <c r="H2117">
        <v>1</v>
      </c>
      <c r="K2117" t="s">
        <v>2382</v>
      </c>
      <c r="L2117" t="s">
        <v>2380</v>
      </c>
      <c r="O2117">
        <v>30.114999999999998</v>
      </c>
      <c r="P2117" t="str">
        <f t="shared" si="164"/>
        <v>Obesity</v>
      </c>
      <c r="S2117">
        <v>4.38</v>
      </c>
      <c r="T2117" t="str">
        <f t="shared" si="161"/>
        <v>normal</v>
      </c>
      <c r="X2117">
        <v>1967</v>
      </c>
      <c r="Y2117" t="s">
        <v>37</v>
      </c>
      <c r="Z2117">
        <v>7</v>
      </c>
      <c r="AA2117" s="11" t="str">
        <f t="shared" si="162"/>
        <v>7 Oct 1967</v>
      </c>
      <c r="AD2117" s="14" t="str">
        <f t="shared" si="165"/>
        <v>7 Oct 1967</v>
      </c>
      <c r="AE2117">
        <f t="shared" ca="1" si="163"/>
        <v>59</v>
      </c>
      <c r="AH2117" s="16">
        <v>34975.68</v>
      </c>
    </row>
    <row r="2118" spans="1:34" ht="15.6" x14ac:dyDescent="0.3">
      <c r="A2118" s="1"/>
      <c r="B2118" s="1" t="s">
        <v>4498</v>
      </c>
      <c r="C2118" s="1" t="s">
        <v>8055</v>
      </c>
      <c r="D2118" t="s">
        <v>4732</v>
      </c>
      <c r="E2118" t="s">
        <v>5372</v>
      </c>
      <c r="H2118">
        <v>1</v>
      </c>
      <c r="K2118" t="s">
        <v>2382</v>
      </c>
      <c r="L2118" t="s">
        <v>2380</v>
      </c>
      <c r="O2118">
        <v>24.09</v>
      </c>
      <c r="P2118" t="str">
        <f t="shared" si="164"/>
        <v>Normal Weight</v>
      </c>
      <c r="S2118">
        <v>4.79</v>
      </c>
      <c r="T2118" t="str">
        <f t="shared" ref="T2118:T2181" si="166">IF(S2118&lt;5.7,"normal",IF(S2118&lt;6.5,"Prediabetes",IF(S2118&gt;6.5,"diabetes")))</f>
        <v>normal</v>
      </c>
      <c r="X2118">
        <v>1998</v>
      </c>
      <c r="Y2118" t="s">
        <v>35</v>
      </c>
      <c r="Z2118">
        <v>22</v>
      </c>
      <c r="AA2118" s="11" t="str">
        <f t="shared" ref="AA2118:AA2181" si="167">CONCATENATE(Z2118," ",Y2118," ", X2118)</f>
        <v>22 Aug 1998</v>
      </c>
      <c r="AD2118" s="14" t="str">
        <f t="shared" si="165"/>
        <v>22 Aug 1998</v>
      </c>
      <c r="AE2118">
        <f t="shared" ref="AE2118:AE2181" ca="1" si="168">DATEDIF(AD2118,TODAY(),"y")</f>
        <v>28</v>
      </c>
      <c r="AH2118" s="16">
        <v>34976.42</v>
      </c>
    </row>
    <row r="2119" spans="1:34" ht="15.6" x14ac:dyDescent="0.3">
      <c r="A2119" s="1"/>
      <c r="B2119" s="1" t="s">
        <v>4499</v>
      </c>
      <c r="C2119" s="1" t="s">
        <v>8056</v>
      </c>
      <c r="D2119" t="s">
        <v>4732</v>
      </c>
      <c r="E2119" t="s">
        <v>5677</v>
      </c>
      <c r="H2119">
        <v>1</v>
      </c>
      <c r="K2119" t="s">
        <v>2382</v>
      </c>
      <c r="L2119" t="s">
        <v>2380</v>
      </c>
      <c r="O2119">
        <v>28.215</v>
      </c>
      <c r="P2119" t="str">
        <f t="shared" ref="P2119:P2182" si="169">IF(O2119&lt;18.5,"Underweight",IF(O2119&lt;25,"Normal Weight",IF(O2119&lt;30,"Overweight","Obesity")))</f>
        <v>Overweight</v>
      </c>
      <c r="S2119">
        <v>4.21</v>
      </c>
      <c r="T2119" t="str">
        <f t="shared" si="166"/>
        <v>normal</v>
      </c>
      <c r="X2119">
        <v>1997</v>
      </c>
      <c r="Y2119" t="s">
        <v>35</v>
      </c>
      <c r="Z2119">
        <v>22</v>
      </c>
      <c r="AA2119" s="11" t="str">
        <f t="shared" si="167"/>
        <v>22 Aug 1997</v>
      </c>
      <c r="AD2119" s="14" t="str">
        <f t="shared" si="165"/>
        <v>22 Aug 1997</v>
      </c>
      <c r="AE2119">
        <f t="shared" ca="1" si="168"/>
        <v>29</v>
      </c>
      <c r="AH2119" s="16">
        <v>34979.86</v>
      </c>
    </row>
    <row r="2120" spans="1:34" ht="15.6" x14ac:dyDescent="0.3">
      <c r="A2120" s="1"/>
      <c r="B2120" s="1" t="s">
        <v>4500</v>
      </c>
      <c r="C2120" s="1" t="s">
        <v>8057</v>
      </c>
      <c r="D2120" t="s">
        <v>4732</v>
      </c>
      <c r="E2120" t="s">
        <v>8058</v>
      </c>
      <c r="H2120">
        <v>1</v>
      </c>
      <c r="K2120" t="s">
        <v>2382</v>
      </c>
      <c r="L2120" t="s">
        <v>2380</v>
      </c>
      <c r="O2120">
        <v>26.315000000000001</v>
      </c>
      <c r="P2120" t="str">
        <f t="shared" si="169"/>
        <v>Overweight</v>
      </c>
      <c r="S2120">
        <v>5.47</v>
      </c>
      <c r="T2120" t="str">
        <f t="shared" si="166"/>
        <v>normal</v>
      </c>
      <c r="X2120">
        <v>1982</v>
      </c>
      <c r="Y2120" t="s">
        <v>10</v>
      </c>
      <c r="Z2120">
        <v>5</v>
      </c>
      <c r="AA2120" s="11" t="str">
        <f t="shared" si="167"/>
        <v>5 Jul 1982</v>
      </c>
      <c r="AD2120" s="14" t="str">
        <f t="shared" si="165"/>
        <v>5 Jul 1982</v>
      </c>
      <c r="AE2120">
        <f t="shared" ca="1" si="168"/>
        <v>44</v>
      </c>
      <c r="AH2120" s="16">
        <v>35000.730000000003</v>
      </c>
    </row>
    <row r="2121" spans="1:34" ht="15.6" x14ac:dyDescent="0.3">
      <c r="A2121" s="1"/>
      <c r="B2121" s="1" t="s">
        <v>4501</v>
      </c>
      <c r="C2121" s="1" t="s">
        <v>8059</v>
      </c>
      <c r="D2121" t="s">
        <v>4732</v>
      </c>
      <c r="E2121" t="s">
        <v>8060</v>
      </c>
      <c r="H2121">
        <v>1</v>
      </c>
      <c r="K2121" t="s">
        <v>2382</v>
      </c>
      <c r="L2121" t="s">
        <v>2380</v>
      </c>
      <c r="O2121">
        <v>25.08</v>
      </c>
      <c r="P2121" t="str">
        <f t="shared" si="169"/>
        <v>Overweight</v>
      </c>
      <c r="S2121">
        <v>5.09</v>
      </c>
      <c r="T2121" t="str">
        <f t="shared" si="166"/>
        <v>normal</v>
      </c>
      <c r="X2121">
        <v>1975</v>
      </c>
      <c r="Y2121" t="s">
        <v>35</v>
      </c>
      <c r="Z2121">
        <v>29</v>
      </c>
      <c r="AA2121" s="11" t="str">
        <f t="shared" si="167"/>
        <v>29 Aug 1975</v>
      </c>
      <c r="AD2121" s="14" t="str">
        <f t="shared" si="165"/>
        <v>29 Aug 1975</v>
      </c>
      <c r="AE2121">
        <f t="shared" ca="1" si="168"/>
        <v>51</v>
      </c>
      <c r="AH2121" s="16">
        <v>35050.620000000003</v>
      </c>
    </row>
    <row r="2122" spans="1:34" ht="15.6" x14ac:dyDescent="0.3">
      <c r="A2122" s="1"/>
      <c r="B2122" s="1" t="s">
        <v>4502</v>
      </c>
      <c r="C2122" s="1" t="s">
        <v>8061</v>
      </c>
      <c r="D2122" t="s">
        <v>4735</v>
      </c>
      <c r="E2122" t="s">
        <v>8062</v>
      </c>
      <c r="H2122">
        <v>0</v>
      </c>
      <c r="K2122" t="s">
        <v>2382</v>
      </c>
      <c r="L2122" t="s">
        <v>2380</v>
      </c>
      <c r="O2122">
        <v>15.41</v>
      </c>
      <c r="P2122" t="str">
        <f t="shared" si="169"/>
        <v>Underweight</v>
      </c>
      <c r="S2122">
        <v>5.08</v>
      </c>
      <c r="T2122" t="str">
        <f t="shared" si="166"/>
        <v>normal</v>
      </c>
      <c r="X2122">
        <v>1977</v>
      </c>
      <c r="Y2122" t="s">
        <v>18</v>
      </c>
      <c r="Z2122">
        <v>29</v>
      </c>
      <c r="AA2122" s="11" t="str">
        <f t="shared" si="167"/>
        <v>29 Jun 1977</v>
      </c>
      <c r="AD2122" s="14" t="str">
        <f t="shared" si="165"/>
        <v>29 Jun 1977</v>
      </c>
      <c r="AE2122">
        <f t="shared" ca="1" si="168"/>
        <v>49</v>
      </c>
      <c r="AH2122" s="16">
        <v>35069.370000000003</v>
      </c>
    </row>
    <row r="2123" spans="1:34" ht="15.6" x14ac:dyDescent="0.3">
      <c r="A2123" s="1"/>
      <c r="B2123" s="1" t="s">
        <v>4503</v>
      </c>
      <c r="C2123" s="1" t="s">
        <v>8063</v>
      </c>
      <c r="D2123" t="s">
        <v>4735</v>
      </c>
      <c r="E2123" t="s">
        <v>5036</v>
      </c>
      <c r="H2123">
        <v>0</v>
      </c>
      <c r="K2123" t="s">
        <v>2382</v>
      </c>
      <c r="L2123" t="s">
        <v>2380</v>
      </c>
      <c r="O2123">
        <v>23.83</v>
      </c>
      <c r="P2123" t="str">
        <f t="shared" si="169"/>
        <v>Normal Weight</v>
      </c>
      <c r="S2123">
        <v>5.68</v>
      </c>
      <c r="T2123" t="str">
        <f t="shared" si="166"/>
        <v>normal</v>
      </c>
      <c r="X2123">
        <v>1998</v>
      </c>
      <c r="Y2123" t="s">
        <v>30</v>
      </c>
      <c r="Z2123">
        <v>22</v>
      </c>
      <c r="AA2123" s="11" t="str">
        <f t="shared" si="167"/>
        <v>22 Dec 1998</v>
      </c>
      <c r="AD2123" s="14" t="str">
        <f t="shared" si="165"/>
        <v>22 Dec 1998</v>
      </c>
      <c r="AE2123">
        <f t="shared" ca="1" si="168"/>
        <v>27</v>
      </c>
      <c r="AH2123" s="16">
        <v>35147.53</v>
      </c>
    </row>
    <row r="2124" spans="1:34" ht="15.6" x14ac:dyDescent="0.3">
      <c r="A2124" s="1"/>
      <c r="B2124" s="1" t="s">
        <v>4504</v>
      </c>
      <c r="C2124" s="1" t="s">
        <v>8064</v>
      </c>
      <c r="D2124" t="s">
        <v>4732</v>
      </c>
      <c r="E2124" t="s">
        <v>5643</v>
      </c>
      <c r="H2124">
        <v>1</v>
      </c>
      <c r="K2124" t="s">
        <v>2382</v>
      </c>
      <c r="L2124" t="s">
        <v>2380</v>
      </c>
      <c r="O2124">
        <v>36</v>
      </c>
      <c r="P2124" t="str">
        <f t="shared" si="169"/>
        <v>Obesity</v>
      </c>
      <c r="S2124">
        <v>4.66</v>
      </c>
      <c r="T2124" t="str">
        <f t="shared" si="166"/>
        <v>normal</v>
      </c>
      <c r="X2124">
        <v>1967</v>
      </c>
      <c r="Y2124" t="s">
        <v>30</v>
      </c>
      <c r="Z2124">
        <v>30</v>
      </c>
      <c r="AA2124" s="11" t="str">
        <f t="shared" si="167"/>
        <v>30 Dec 1967</v>
      </c>
      <c r="AD2124" s="14" t="str">
        <f t="shared" si="165"/>
        <v>30 Dec 1967</v>
      </c>
      <c r="AE2124">
        <f t="shared" ca="1" si="168"/>
        <v>58</v>
      </c>
      <c r="AH2124" s="16">
        <v>35160.129999999997</v>
      </c>
    </row>
    <row r="2125" spans="1:34" ht="15.6" x14ac:dyDescent="0.3">
      <c r="A2125" s="1"/>
      <c r="B2125" s="1" t="s">
        <v>4505</v>
      </c>
      <c r="C2125" s="1" t="s">
        <v>8065</v>
      </c>
      <c r="D2125" t="s">
        <v>4732</v>
      </c>
      <c r="E2125" t="s">
        <v>8066</v>
      </c>
      <c r="H2125">
        <v>1</v>
      </c>
      <c r="K2125" t="s">
        <v>2382</v>
      </c>
      <c r="L2125" t="s">
        <v>2380</v>
      </c>
      <c r="O2125">
        <v>28.82</v>
      </c>
      <c r="P2125" t="str">
        <f t="shared" si="169"/>
        <v>Overweight</v>
      </c>
      <c r="S2125">
        <v>5.59</v>
      </c>
      <c r="T2125" t="str">
        <f t="shared" si="166"/>
        <v>normal</v>
      </c>
      <c r="X2125">
        <v>1997</v>
      </c>
      <c r="Y2125" t="s">
        <v>10</v>
      </c>
      <c r="Z2125">
        <v>9</v>
      </c>
      <c r="AA2125" s="11" t="str">
        <f t="shared" si="167"/>
        <v>9 Jul 1997</v>
      </c>
      <c r="AD2125" s="14" t="str">
        <f t="shared" si="165"/>
        <v>9 Jul 1997</v>
      </c>
      <c r="AE2125">
        <f t="shared" ca="1" si="168"/>
        <v>29</v>
      </c>
      <c r="AH2125" s="16">
        <v>35302.089999999997</v>
      </c>
    </row>
    <row r="2126" spans="1:34" ht="15.6" x14ac:dyDescent="0.3">
      <c r="A2126" s="1"/>
      <c r="B2126" s="1" t="s">
        <v>4506</v>
      </c>
      <c r="C2126" s="1" t="s">
        <v>8067</v>
      </c>
      <c r="D2126" t="s">
        <v>4732</v>
      </c>
      <c r="E2126" t="s">
        <v>8068</v>
      </c>
      <c r="H2126">
        <v>1</v>
      </c>
      <c r="K2126" t="s">
        <v>2382</v>
      </c>
      <c r="L2126" t="s">
        <v>2380</v>
      </c>
      <c r="O2126">
        <v>28.05</v>
      </c>
      <c r="P2126" t="str">
        <f t="shared" si="169"/>
        <v>Overweight</v>
      </c>
      <c r="S2126">
        <v>6.2</v>
      </c>
      <c r="T2126" t="str">
        <f t="shared" si="166"/>
        <v>Prediabetes</v>
      </c>
      <c r="X2126">
        <v>1988</v>
      </c>
      <c r="Y2126" t="s">
        <v>20</v>
      </c>
      <c r="Z2126">
        <v>19</v>
      </c>
      <c r="AA2126" s="11" t="str">
        <f t="shared" si="167"/>
        <v>19 Sep 1988</v>
      </c>
      <c r="AD2126" s="14" t="str">
        <f t="shared" si="165"/>
        <v>19 Sep 1988</v>
      </c>
      <c r="AE2126">
        <f t="shared" ca="1" si="168"/>
        <v>38</v>
      </c>
      <c r="AH2126" s="16">
        <v>35315.96</v>
      </c>
    </row>
    <row r="2127" spans="1:34" ht="15.6" x14ac:dyDescent="0.3">
      <c r="A2127" s="1"/>
      <c r="B2127" s="1" t="s">
        <v>4507</v>
      </c>
      <c r="C2127" s="1" t="s">
        <v>8069</v>
      </c>
      <c r="D2127" t="s">
        <v>4732</v>
      </c>
      <c r="E2127" t="s">
        <v>8070</v>
      </c>
      <c r="H2127">
        <v>1</v>
      </c>
      <c r="K2127" t="s">
        <v>2382</v>
      </c>
      <c r="L2127" t="s">
        <v>2380</v>
      </c>
      <c r="O2127">
        <v>27.1</v>
      </c>
      <c r="P2127" t="str">
        <f t="shared" si="169"/>
        <v>Overweight</v>
      </c>
      <c r="S2127">
        <v>4.45</v>
      </c>
      <c r="T2127" t="str">
        <f t="shared" si="166"/>
        <v>normal</v>
      </c>
      <c r="X2127">
        <v>1971</v>
      </c>
      <c r="Y2127" t="s">
        <v>20</v>
      </c>
      <c r="Z2127">
        <v>22</v>
      </c>
      <c r="AA2127" s="11" t="str">
        <f t="shared" si="167"/>
        <v>22 Sep 1971</v>
      </c>
      <c r="AD2127" s="14" t="str">
        <f t="shared" si="165"/>
        <v>22 Sep 1971</v>
      </c>
      <c r="AE2127">
        <f t="shared" ca="1" si="168"/>
        <v>55</v>
      </c>
      <c r="AH2127" s="16">
        <v>35345.730000000003</v>
      </c>
    </row>
    <row r="2128" spans="1:34" ht="15.6" x14ac:dyDescent="0.3">
      <c r="A2128" s="1"/>
      <c r="B2128" s="1" t="s">
        <v>4508</v>
      </c>
      <c r="C2128" s="1" t="s">
        <v>6042</v>
      </c>
      <c r="D2128" t="s">
        <v>4732</v>
      </c>
      <c r="E2128" t="s">
        <v>8071</v>
      </c>
      <c r="H2128">
        <v>1</v>
      </c>
      <c r="K2128" t="s">
        <v>2382</v>
      </c>
      <c r="L2128" t="s">
        <v>2380</v>
      </c>
      <c r="O2128">
        <v>24.3</v>
      </c>
      <c r="P2128" t="str">
        <f t="shared" si="169"/>
        <v>Normal Weight</v>
      </c>
      <c r="S2128">
        <v>6.1</v>
      </c>
      <c r="T2128" t="str">
        <f t="shared" si="166"/>
        <v>Prediabetes</v>
      </c>
      <c r="X2128">
        <v>1988</v>
      </c>
      <c r="Y2128" t="s">
        <v>15</v>
      </c>
      <c r="Z2128">
        <v>20</v>
      </c>
      <c r="AA2128" s="11" t="str">
        <f t="shared" si="167"/>
        <v>20 Nov 1988</v>
      </c>
      <c r="AD2128" s="14" t="str">
        <f t="shared" si="165"/>
        <v>20 Nov 1988</v>
      </c>
      <c r="AE2128">
        <f t="shared" ca="1" si="168"/>
        <v>37</v>
      </c>
      <c r="AH2128" s="16">
        <v>35491.64</v>
      </c>
    </row>
    <row r="2129" spans="1:34" ht="15.6" x14ac:dyDescent="0.3">
      <c r="A2129" s="1"/>
      <c r="B2129" s="1" t="s">
        <v>4509</v>
      </c>
      <c r="C2129" s="1" t="s">
        <v>8072</v>
      </c>
      <c r="D2129" t="s">
        <v>4732</v>
      </c>
      <c r="E2129" t="s">
        <v>8073</v>
      </c>
      <c r="H2129">
        <v>1</v>
      </c>
      <c r="K2129" t="s">
        <v>2382</v>
      </c>
      <c r="L2129" t="s">
        <v>2380</v>
      </c>
      <c r="O2129">
        <v>30.72</v>
      </c>
      <c r="P2129" t="str">
        <f t="shared" si="169"/>
        <v>Obesity</v>
      </c>
      <c r="S2129">
        <v>6.06</v>
      </c>
      <c r="T2129" t="str">
        <f t="shared" si="166"/>
        <v>Prediabetes</v>
      </c>
      <c r="X2129">
        <v>1973</v>
      </c>
      <c r="Y2129" t="s">
        <v>30</v>
      </c>
      <c r="Z2129">
        <v>16</v>
      </c>
      <c r="AA2129" s="11" t="str">
        <f t="shared" si="167"/>
        <v>16 Dec 1973</v>
      </c>
      <c r="AD2129" s="14" t="str">
        <f t="shared" si="165"/>
        <v>16 Dec 1973</v>
      </c>
      <c r="AE2129">
        <f t="shared" ca="1" si="168"/>
        <v>52</v>
      </c>
      <c r="AH2129" s="16">
        <v>35517.19</v>
      </c>
    </row>
    <row r="2130" spans="1:34" ht="15.6" x14ac:dyDescent="0.3">
      <c r="A2130" s="1"/>
      <c r="B2130" s="1" t="s">
        <v>4510</v>
      </c>
      <c r="C2130" s="1" t="s">
        <v>8074</v>
      </c>
      <c r="D2130" t="s">
        <v>4732</v>
      </c>
      <c r="E2130" t="s">
        <v>5080</v>
      </c>
      <c r="H2130">
        <v>1</v>
      </c>
      <c r="K2130" t="s">
        <v>2382</v>
      </c>
      <c r="L2130" t="s">
        <v>2380</v>
      </c>
      <c r="O2130">
        <v>37.43</v>
      </c>
      <c r="P2130" t="str">
        <f t="shared" si="169"/>
        <v>Obesity</v>
      </c>
      <c r="S2130">
        <v>4.5599999999999996</v>
      </c>
      <c r="T2130" t="str">
        <f t="shared" si="166"/>
        <v>normal</v>
      </c>
      <c r="X2130">
        <v>1992</v>
      </c>
      <c r="Y2130" t="s">
        <v>20</v>
      </c>
      <c r="Z2130">
        <v>13</v>
      </c>
      <c r="AA2130" s="11" t="str">
        <f t="shared" si="167"/>
        <v>13 Sep 1992</v>
      </c>
      <c r="AD2130" s="14" t="str">
        <f t="shared" si="165"/>
        <v>13 Sep 1992</v>
      </c>
      <c r="AE2130">
        <f t="shared" ca="1" si="168"/>
        <v>34</v>
      </c>
      <c r="AH2130" s="16">
        <v>35547.47</v>
      </c>
    </row>
    <row r="2131" spans="1:34" ht="15.6" x14ac:dyDescent="0.3">
      <c r="A2131" s="1"/>
      <c r="B2131" s="1" t="s">
        <v>4511</v>
      </c>
      <c r="C2131" s="1" t="s">
        <v>8075</v>
      </c>
      <c r="D2131" t="s">
        <v>4735</v>
      </c>
      <c r="E2131" t="s">
        <v>8076</v>
      </c>
      <c r="H2131">
        <v>1</v>
      </c>
      <c r="K2131" t="s">
        <v>2382</v>
      </c>
      <c r="L2131" t="s">
        <v>2380</v>
      </c>
      <c r="O2131">
        <v>25.74</v>
      </c>
      <c r="P2131" t="str">
        <f t="shared" si="169"/>
        <v>Overweight</v>
      </c>
      <c r="S2131">
        <v>6.41</v>
      </c>
      <c r="T2131" t="str">
        <f t="shared" si="166"/>
        <v>Prediabetes</v>
      </c>
      <c r="X2131">
        <v>1973</v>
      </c>
      <c r="Y2131" t="s">
        <v>37</v>
      </c>
      <c r="Z2131">
        <v>27</v>
      </c>
      <c r="AA2131" s="11" t="str">
        <f t="shared" si="167"/>
        <v>27 Oct 1973</v>
      </c>
      <c r="AD2131" s="14" t="str">
        <f t="shared" si="165"/>
        <v>27 Oct 1973</v>
      </c>
      <c r="AE2131">
        <f t="shared" ca="1" si="168"/>
        <v>52</v>
      </c>
      <c r="AH2131" s="16">
        <v>35547.72</v>
      </c>
    </row>
    <row r="2132" spans="1:34" ht="15.6" x14ac:dyDescent="0.3">
      <c r="A2132" s="1"/>
      <c r="B2132" s="1" t="s">
        <v>4512</v>
      </c>
      <c r="C2132" s="1" t="s">
        <v>8077</v>
      </c>
      <c r="D2132" t="s">
        <v>4732</v>
      </c>
      <c r="E2132" t="s">
        <v>7489</v>
      </c>
      <c r="H2132">
        <v>1</v>
      </c>
      <c r="K2132" t="s">
        <v>2382</v>
      </c>
      <c r="L2132" t="s">
        <v>2380</v>
      </c>
      <c r="O2132">
        <v>36.575000000000003</v>
      </c>
      <c r="P2132" t="str">
        <f t="shared" si="169"/>
        <v>Obesity</v>
      </c>
      <c r="S2132">
        <v>5.57</v>
      </c>
      <c r="T2132" t="str">
        <f t="shared" si="166"/>
        <v>normal</v>
      </c>
      <c r="X2132">
        <v>1964</v>
      </c>
      <c r="Y2132" t="s">
        <v>35</v>
      </c>
      <c r="Z2132">
        <v>29</v>
      </c>
      <c r="AA2132" s="11" t="str">
        <f t="shared" si="167"/>
        <v>29 Aug 1964</v>
      </c>
      <c r="AD2132" s="14" t="str">
        <f t="shared" si="165"/>
        <v>29 Aug 1964</v>
      </c>
      <c r="AE2132">
        <f t="shared" ca="1" si="168"/>
        <v>62</v>
      </c>
      <c r="AH2132" s="16">
        <v>35573.26</v>
      </c>
    </row>
    <row r="2133" spans="1:34" ht="15.6" x14ac:dyDescent="0.3">
      <c r="A2133" s="1"/>
      <c r="B2133" s="1" t="s">
        <v>4513</v>
      </c>
      <c r="C2133" s="1" t="s">
        <v>8078</v>
      </c>
      <c r="D2133" t="s">
        <v>4732</v>
      </c>
      <c r="E2133" t="s">
        <v>8079</v>
      </c>
      <c r="H2133">
        <v>1</v>
      </c>
      <c r="K2133" t="s">
        <v>2382</v>
      </c>
      <c r="L2133" t="s">
        <v>2380</v>
      </c>
      <c r="O2133">
        <v>35.15</v>
      </c>
      <c r="P2133" t="str">
        <f t="shared" si="169"/>
        <v>Obesity</v>
      </c>
      <c r="S2133">
        <v>5.47</v>
      </c>
      <c r="T2133" t="str">
        <f t="shared" si="166"/>
        <v>normal</v>
      </c>
      <c r="X2133">
        <v>1971</v>
      </c>
      <c r="Y2133" t="s">
        <v>35</v>
      </c>
      <c r="Z2133">
        <v>10</v>
      </c>
      <c r="AA2133" s="11" t="str">
        <f t="shared" si="167"/>
        <v>10 Aug 1971</v>
      </c>
      <c r="AD2133" s="14" t="str">
        <f t="shared" si="165"/>
        <v>10 Aug 1971</v>
      </c>
      <c r="AE2133">
        <f t="shared" ca="1" si="168"/>
        <v>55</v>
      </c>
      <c r="AH2133" s="16">
        <v>35583.17</v>
      </c>
    </row>
    <row r="2134" spans="1:34" ht="15.6" x14ac:dyDescent="0.3">
      <c r="A2134" s="1"/>
      <c r="B2134" s="1" t="s">
        <v>4514</v>
      </c>
      <c r="C2134" s="1" t="s">
        <v>6146</v>
      </c>
      <c r="D2134" t="s">
        <v>4732</v>
      </c>
      <c r="E2134" t="s">
        <v>7322</v>
      </c>
      <c r="H2134">
        <v>1</v>
      </c>
      <c r="K2134" t="s">
        <v>2382</v>
      </c>
      <c r="L2134" t="s">
        <v>2380</v>
      </c>
      <c r="O2134">
        <v>32.11</v>
      </c>
      <c r="P2134" t="str">
        <f t="shared" si="169"/>
        <v>Obesity</v>
      </c>
      <c r="S2134">
        <v>4.43</v>
      </c>
      <c r="T2134" t="str">
        <f t="shared" si="166"/>
        <v>normal</v>
      </c>
      <c r="X2134">
        <v>2000</v>
      </c>
      <c r="Y2134" t="s">
        <v>37</v>
      </c>
      <c r="Z2134">
        <v>13</v>
      </c>
      <c r="AA2134" s="11" t="str">
        <f t="shared" si="167"/>
        <v>13 Oct 2000</v>
      </c>
      <c r="AD2134" s="14" t="str">
        <f t="shared" si="165"/>
        <v>13 Oct 2000</v>
      </c>
      <c r="AE2134">
        <f t="shared" ca="1" si="168"/>
        <v>26</v>
      </c>
      <c r="AH2134" s="16">
        <v>35585.58</v>
      </c>
    </row>
    <row r="2135" spans="1:34" ht="15.6" x14ac:dyDescent="0.3">
      <c r="A2135" s="1"/>
      <c r="B2135" s="1" t="s">
        <v>4515</v>
      </c>
      <c r="C2135" s="1" t="s">
        <v>4813</v>
      </c>
      <c r="D2135" t="s">
        <v>4732</v>
      </c>
      <c r="E2135" t="s">
        <v>8080</v>
      </c>
      <c r="H2135">
        <v>1</v>
      </c>
      <c r="K2135" t="s">
        <v>2382</v>
      </c>
      <c r="L2135" t="s">
        <v>2380</v>
      </c>
      <c r="O2135">
        <v>30.495000000000001</v>
      </c>
      <c r="P2135" t="str">
        <f t="shared" si="169"/>
        <v>Obesity</v>
      </c>
      <c r="S2135">
        <v>4.95</v>
      </c>
      <c r="T2135" t="str">
        <f t="shared" si="166"/>
        <v>normal</v>
      </c>
      <c r="X2135">
        <v>2000</v>
      </c>
      <c r="Y2135" t="s">
        <v>15</v>
      </c>
      <c r="Z2135">
        <v>19</v>
      </c>
      <c r="AA2135" s="11" t="str">
        <f t="shared" si="167"/>
        <v>19 Nov 2000</v>
      </c>
      <c r="AD2135" s="14" t="str">
        <f t="shared" si="165"/>
        <v>19 Nov 2000</v>
      </c>
      <c r="AE2135">
        <f t="shared" ca="1" si="168"/>
        <v>25</v>
      </c>
      <c r="AH2135" s="16">
        <v>35585.58</v>
      </c>
    </row>
    <row r="2136" spans="1:34" ht="15.6" x14ac:dyDescent="0.3">
      <c r="A2136" s="1"/>
      <c r="B2136" s="1" t="s">
        <v>4516</v>
      </c>
      <c r="C2136" s="1" t="s">
        <v>8081</v>
      </c>
      <c r="D2136" t="s">
        <v>4735</v>
      </c>
      <c r="E2136" t="s">
        <v>8082</v>
      </c>
      <c r="H2136">
        <v>1</v>
      </c>
      <c r="K2136" t="s">
        <v>2382</v>
      </c>
      <c r="L2136" t="s">
        <v>2380</v>
      </c>
      <c r="O2136">
        <v>29.24</v>
      </c>
      <c r="P2136" t="str">
        <f t="shared" si="169"/>
        <v>Overweight</v>
      </c>
      <c r="S2136">
        <v>4.04</v>
      </c>
      <c r="T2136" t="str">
        <f t="shared" si="166"/>
        <v>normal</v>
      </c>
      <c r="X2136">
        <v>2000</v>
      </c>
      <c r="Y2136" t="s">
        <v>30</v>
      </c>
      <c r="Z2136">
        <v>17</v>
      </c>
      <c r="AA2136" s="11" t="str">
        <f t="shared" si="167"/>
        <v>17 Dec 2000</v>
      </c>
      <c r="AD2136" s="14" t="str">
        <f t="shared" si="165"/>
        <v>17 Dec 2000</v>
      </c>
      <c r="AE2136">
        <f t="shared" ca="1" si="168"/>
        <v>25</v>
      </c>
      <c r="AH2136" s="16">
        <v>35595.589999999997</v>
      </c>
    </row>
    <row r="2137" spans="1:34" ht="15.6" x14ac:dyDescent="0.3">
      <c r="A2137" s="1"/>
      <c r="B2137" s="1" t="s">
        <v>4517</v>
      </c>
      <c r="C2137" s="1" t="s">
        <v>8083</v>
      </c>
      <c r="D2137" t="s">
        <v>4732</v>
      </c>
      <c r="E2137" t="s">
        <v>6077</v>
      </c>
      <c r="H2137">
        <v>1</v>
      </c>
      <c r="K2137" t="s">
        <v>2382</v>
      </c>
      <c r="L2137" t="s">
        <v>2380</v>
      </c>
      <c r="O2137">
        <v>22.515000000000001</v>
      </c>
      <c r="P2137" t="str">
        <f t="shared" si="169"/>
        <v>Normal Weight</v>
      </c>
      <c r="S2137">
        <v>5.93</v>
      </c>
      <c r="T2137" t="str">
        <f t="shared" si="166"/>
        <v>Prediabetes</v>
      </c>
      <c r="X2137">
        <v>1978</v>
      </c>
      <c r="Y2137" t="s">
        <v>30</v>
      </c>
      <c r="Z2137">
        <v>19</v>
      </c>
      <c r="AA2137" s="11" t="str">
        <f t="shared" si="167"/>
        <v>19 Dec 1978</v>
      </c>
      <c r="AD2137" s="14" t="str">
        <f t="shared" si="165"/>
        <v>19 Dec 1978</v>
      </c>
      <c r="AE2137">
        <f t="shared" ca="1" si="168"/>
        <v>47</v>
      </c>
      <c r="AH2137" s="16">
        <v>35701.9</v>
      </c>
    </row>
    <row r="2138" spans="1:34" ht="15.6" x14ac:dyDescent="0.3">
      <c r="A2138" s="1"/>
      <c r="B2138" s="1" t="s">
        <v>4518</v>
      </c>
      <c r="C2138" s="1" t="s">
        <v>8084</v>
      </c>
      <c r="D2138" t="s">
        <v>4735</v>
      </c>
      <c r="E2138" t="s">
        <v>5225</v>
      </c>
      <c r="H2138">
        <v>0</v>
      </c>
      <c r="K2138" t="s">
        <v>2382</v>
      </c>
      <c r="L2138" t="s">
        <v>2380</v>
      </c>
      <c r="O2138">
        <v>15.65</v>
      </c>
      <c r="P2138" t="str">
        <f t="shared" si="169"/>
        <v>Underweight</v>
      </c>
      <c r="S2138">
        <v>4.2300000000000004</v>
      </c>
      <c r="T2138" t="str">
        <f t="shared" si="166"/>
        <v>normal</v>
      </c>
      <c r="X2138">
        <v>1974</v>
      </c>
      <c r="Y2138" t="s">
        <v>10</v>
      </c>
      <c r="Z2138">
        <v>15</v>
      </c>
      <c r="AA2138" s="11" t="str">
        <f t="shared" si="167"/>
        <v>15 Jul 1974</v>
      </c>
      <c r="AD2138" s="14" t="str">
        <f t="shared" si="165"/>
        <v>15 Jul 1974</v>
      </c>
      <c r="AE2138">
        <f t="shared" ca="1" si="168"/>
        <v>52</v>
      </c>
      <c r="AH2138" s="16">
        <v>35711.39</v>
      </c>
    </row>
    <row r="2139" spans="1:34" ht="15.6" x14ac:dyDescent="0.3">
      <c r="A2139" s="1"/>
      <c r="B2139" s="1" t="s">
        <v>4519</v>
      </c>
      <c r="C2139" s="1" t="s">
        <v>8085</v>
      </c>
      <c r="D2139" t="s">
        <v>4735</v>
      </c>
      <c r="E2139" t="s">
        <v>8086</v>
      </c>
      <c r="H2139">
        <v>0</v>
      </c>
      <c r="K2139" t="s">
        <v>2382</v>
      </c>
      <c r="L2139" t="s">
        <v>2380</v>
      </c>
      <c r="O2139">
        <v>27.36</v>
      </c>
      <c r="P2139" t="str">
        <f t="shared" si="169"/>
        <v>Overweight</v>
      </c>
      <c r="S2139">
        <v>5.59</v>
      </c>
      <c r="T2139" t="str">
        <f t="shared" si="166"/>
        <v>normal</v>
      </c>
      <c r="X2139">
        <v>1976</v>
      </c>
      <c r="Y2139" t="s">
        <v>37</v>
      </c>
      <c r="Z2139">
        <v>4</v>
      </c>
      <c r="AA2139" s="11" t="str">
        <f t="shared" si="167"/>
        <v>4 Oct 1976</v>
      </c>
      <c r="AD2139" s="14" t="str">
        <f t="shared" si="165"/>
        <v>4 Oct 1976</v>
      </c>
      <c r="AE2139">
        <f t="shared" ca="1" si="168"/>
        <v>50</v>
      </c>
      <c r="AH2139" s="16">
        <v>35733.96</v>
      </c>
    </row>
    <row r="2140" spans="1:34" ht="15.6" x14ac:dyDescent="0.3">
      <c r="A2140" s="1"/>
      <c r="B2140" s="1" t="s">
        <v>4520</v>
      </c>
      <c r="C2140" s="1" t="s">
        <v>7915</v>
      </c>
      <c r="D2140" t="s">
        <v>4735</v>
      </c>
      <c r="E2140" t="s">
        <v>8087</v>
      </c>
      <c r="H2140">
        <v>0</v>
      </c>
      <c r="K2140" t="s">
        <v>2382</v>
      </c>
      <c r="L2140" t="s">
        <v>2380</v>
      </c>
      <c r="O2140">
        <v>22.3</v>
      </c>
      <c r="P2140" t="str">
        <f t="shared" si="169"/>
        <v>Normal Weight</v>
      </c>
      <c r="S2140">
        <v>4.8899999999999997</v>
      </c>
      <c r="T2140" t="str">
        <f t="shared" si="166"/>
        <v>normal</v>
      </c>
      <c r="X2140">
        <v>1992</v>
      </c>
      <c r="Y2140" t="s">
        <v>18</v>
      </c>
      <c r="Z2140">
        <v>18</v>
      </c>
      <c r="AA2140" s="11" t="str">
        <f t="shared" si="167"/>
        <v>18 Jun 1992</v>
      </c>
      <c r="AD2140" s="14" t="str">
        <f t="shared" si="165"/>
        <v>18 Jun 1992</v>
      </c>
      <c r="AE2140">
        <f t="shared" ca="1" si="168"/>
        <v>34</v>
      </c>
      <c r="AH2140" s="16">
        <v>35883.269999999997</v>
      </c>
    </row>
    <row r="2141" spans="1:34" ht="15.6" x14ac:dyDescent="0.3">
      <c r="A2141" s="1"/>
      <c r="B2141" s="1" t="s">
        <v>4521</v>
      </c>
      <c r="C2141" s="1" t="s">
        <v>7319</v>
      </c>
      <c r="D2141" t="s">
        <v>4735</v>
      </c>
      <c r="E2141" t="s">
        <v>8088</v>
      </c>
      <c r="H2141">
        <v>0</v>
      </c>
      <c r="K2141" t="s">
        <v>2382</v>
      </c>
      <c r="L2141" t="s">
        <v>2380</v>
      </c>
      <c r="O2141">
        <v>26.03</v>
      </c>
      <c r="P2141" t="str">
        <f t="shared" si="169"/>
        <v>Overweight</v>
      </c>
      <c r="S2141">
        <v>5.81</v>
      </c>
      <c r="T2141" t="str">
        <f t="shared" si="166"/>
        <v>Prediabetes</v>
      </c>
      <c r="X2141">
        <v>1981</v>
      </c>
      <c r="Y2141" t="s">
        <v>15</v>
      </c>
      <c r="Z2141">
        <v>22</v>
      </c>
      <c r="AA2141" s="11" t="str">
        <f t="shared" si="167"/>
        <v>22 Nov 1981</v>
      </c>
      <c r="AD2141" s="14" t="str">
        <f t="shared" si="165"/>
        <v>22 Nov 1981</v>
      </c>
      <c r="AE2141">
        <f t="shared" ca="1" si="168"/>
        <v>44</v>
      </c>
      <c r="AH2141" s="16">
        <v>35952.65</v>
      </c>
    </row>
    <row r="2142" spans="1:34" ht="15.6" x14ac:dyDescent="0.3">
      <c r="A2142" s="1"/>
      <c r="B2142" s="1" t="s">
        <v>4522</v>
      </c>
      <c r="C2142" s="1" t="s">
        <v>8089</v>
      </c>
      <c r="D2142" t="s">
        <v>5613</v>
      </c>
      <c r="E2142" t="s">
        <v>5557</v>
      </c>
      <c r="H2142">
        <v>1</v>
      </c>
      <c r="K2142" t="s">
        <v>2382</v>
      </c>
      <c r="L2142" t="s">
        <v>2380</v>
      </c>
      <c r="O2142">
        <v>27.74</v>
      </c>
      <c r="P2142" t="str">
        <f t="shared" si="169"/>
        <v>Overweight</v>
      </c>
      <c r="S2142">
        <v>4.29</v>
      </c>
      <c r="T2142" t="str">
        <f t="shared" si="166"/>
        <v>normal</v>
      </c>
      <c r="X2142">
        <v>1999</v>
      </c>
      <c r="Y2142" t="s">
        <v>20</v>
      </c>
      <c r="Z2142">
        <v>4</v>
      </c>
      <c r="AA2142" s="11" t="str">
        <f t="shared" si="167"/>
        <v>4 Sep 1999</v>
      </c>
      <c r="AD2142" s="14" t="str">
        <f t="shared" si="165"/>
        <v>4 Sep 1999</v>
      </c>
      <c r="AE2142">
        <f t="shared" ca="1" si="168"/>
        <v>27</v>
      </c>
      <c r="AH2142" s="16">
        <v>36021.01</v>
      </c>
    </row>
    <row r="2143" spans="1:34" ht="15.6" x14ac:dyDescent="0.3">
      <c r="A2143" s="1"/>
      <c r="B2143" s="1" t="s">
        <v>4523</v>
      </c>
      <c r="C2143" s="1" t="s">
        <v>8090</v>
      </c>
      <c r="D2143" t="s">
        <v>4735</v>
      </c>
      <c r="E2143" t="s">
        <v>8091</v>
      </c>
      <c r="H2143">
        <v>2</v>
      </c>
      <c r="K2143" t="s">
        <v>2382</v>
      </c>
      <c r="L2143" t="s">
        <v>2380</v>
      </c>
      <c r="O2143">
        <v>32.11</v>
      </c>
      <c r="P2143" t="str">
        <f t="shared" si="169"/>
        <v>Obesity</v>
      </c>
      <c r="S2143">
        <v>4.03</v>
      </c>
      <c r="T2143" t="str">
        <f t="shared" si="166"/>
        <v>normal</v>
      </c>
      <c r="X2143">
        <v>1963</v>
      </c>
      <c r="Y2143" t="s">
        <v>10</v>
      </c>
      <c r="Z2143">
        <v>22</v>
      </c>
      <c r="AA2143" s="11" t="str">
        <f t="shared" si="167"/>
        <v>22 Jul 1963</v>
      </c>
      <c r="AD2143" s="14" t="str">
        <f t="shared" si="165"/>
        <v>22 Jul 1963</v>
      </c>
      <c r="AE2143">
        <f t="shared" ca="1" si="168"/>
        <v>63</v>
      </c>
      <c r="AH2143" s="16">
        <v>36074.339999999997</v>
      </c>
    </row>
    <row r="2144" spans="1:34" ht="15.6" x14ac:dyDescent="0.3">
      <c r="A2144" s="1"/>
      <c r="B2144" s="1" t="s">
        <v>4524</v>
      </c>
      <c r="C2144" s="1" t="s">
        <v>8092</v>
      </c>
      <c r="D2144" t="s">
        <v>4735</v>
      </c>
      <c r="E2144" t="s">
        <v>4921</v>
      </c>
      <c r="H2144">
        <v>2</v>
      </c>
      <c r="K2144" t="s">
        <v>2382</v>
      </c>
      <c r="L2144" t="s">
        <v>2380</v>
      </c>
      <c r="O2144">
        <v>25.175000000000001</v>
      </c>
      <c r="P2144" t="str">
        <f t="shared" si="169"/>
        <v>Overweight</v>
      </c>
      <c r="S2144">
        <v>6.29</v>
      </c>
      <c r="T2144" t="str">
        <f t="shared" si="166"/>
        <v>Prediabetes</v>
      </c>
      <c r="X2144">
        <v>1996</v>
      </c>
      <c r="Y2144" t="s">
        <v>35</v>
      </c>
      <c r="Z2144">
        <v>20</v>
      </c>
      <c r="AA2144" s="11" t="str">
        <f t="shared" si="167"/>
        <v>20 Aug 1996</v>
      </c>
      <c r="AD2144" s="14" t="str">
        <f t="shared" si="165"/>
        <v>20 Aug 1996</v>
      </c>
      <c r="AE2144">
        <f t="shared" ca="1" si="168"/>
        <v>30</v>
      </c>
      <c r="AH2144" s="16">
        <v>36085.22</v>
      </c>
    </row>
    <row r="2145" spans="1:34" ht="15.6" x14ac:dyDescent="0.3">
      <c r="A2145" s="1"/>
      <c r="B2145" s="1" t="s">
        <v>4525</v>
      </c>
      <c r="C2145" s="1" t="s">
        <v>8093</v>
      </c>
      <c r="D2145" t="s">
        <v>4732</v>
      </c>
      <c r="E2145" t="s">
        <v>4891</v>
      </c>
      <c r="H2145">
        <v>0</v>
      </c>
      <c r="K2145" t="s">
        <v>2382</v>
      </c>
      <c r="L2145" t="s">
        <v>2380</v>
      </c>
      <c r="O2145">
        <v>39.49</v>
      </c>
      <c r="P2145" t="str">
        <f t="shared" si="169"/>
        <v>Obesity</v>
      </c>
      <c r="S2145">
        <v>4.4800000000000004</v>
      </c>
      <c r="T2145" t="str">
        <f t="shared" si="166"/>
        <v>normal</v>
      </c>
      <c r="X2145">
        <v>1979</v>
      </c>
      <c r="Y2145" t="s">
        <v>15</v>
      </c>
      <c r="Z2145">
        <v>4</v>
      </c>
      <c r="AA2145" s="11" t="str">
        <f t="shared" si="167"/>
        <v>4 Nov 1979</v>
      </c>
      <c r="AD2145" s="14" t="str">
        <f t="shared" si="165"/>
        <v>4 Nov 1979</v>
      </c>
      <c r="AE2145">
        <f t="shared" ca="1" si="168"/>
        <v>46</v>
      </c>
      <c r="AH2145" s="16">
        <v>36090.49</v>
      </c>
    </row>
    <row r="2146" spans="1:34" ht="15.6" x14ac:dyDescent="0.3">
      <c r="A2146" s="1"/>
      <c r="B2146" s="1" t="s">
        <v>4526</v>
      </c>
      <c r="C2146" s="1" t="s">
        <v>8094</v>
      </c>
      <c r="D2146" t="s">
        <v>4732</v>
      </c>
      <c r="E2146" t="s">
        <v>8095</v>
      </c>
      <c r="H2146">
        <v>0</v>
      </c>
      <c r="K2146" t="s">
        <v>2382</v>
      </c>
      <c r="L2146" t="s">
        <v>2380</v>
      </c>
      <c r="O2146">
        <v>34.869999999999997</v>
      </c>
      <c r="P2146" t="str">
        <f t="shared" si="169"/>
        <v>Obesity</v>
      </c>
      <c r="S2146">
        <v>5.51</v>
      </c>
      <c r="T2146" t="str">
        <f t="shared" si="166"/>
        <v>normal</v>
      </c>
      <c r="X2146">
        <v>1997</v>
      </c>
      <c r="Y2146" t="s">
        <v>18</v>
      </c>
      <c r="Z2146">
        <v>12</v>
      </c>
      <c r="AA2146" s="11" t="str">
        <f t="shared" si="167"/>
        <v>12 Jun 1997</v>
      </c>
      <c r="AD2146" s="14" t="str">
        <f t="shared" si="165"/>
        <v>12 Jun 1997</v>
      </c>
      <c r="AE2146">
        <f t="shared" ca="1" si="168"/>
        <v>29</v>
      </c>
      <c r="AH2146" s="16">
        <v>36124.57</v>
      </c>
    </row>
    <row r="2147" spans="1:34" ht="15.6" x14ac:dyDescent="0.3">
      <c r="A2147" s="1"/>
      <c r="B2147" s="1" t="s">
        <v>4527</v>
      </c>
      <c r="C2147" s="1" t="s">
        <v>8096</v>
      </c>
      <c r="D2147" t="s">
        <v>4732</v>
      </c>
      <c r="E2147" t="s">
        <v>8097</v>
      </c>
      <c r="H2147">
        <v>0</v>
      </c>
      <c r="K2147" t="s">
        <v>2382</v>
      </c>
      <c r="L2147" t="s">
        <v>2380</v>
      </c>
      <c r="O2147">
        <v>34.6</v>
      </c>
      <c r="P2147" t="str">
        <f t="shared" si="169"/>
        <v>Obesity</v>
      </c>
      <c r="S2147">
        <v>4.5</v>
      </c>
      <c r="T2147" t="str">
        <f t="shared" si="166"/>
        <v>normal</v>
      </c>
      <c r="X2147">
        <v>2004</v>
      </c>
      <c r="Y2147" t="s">
        <v>35</v>
      </c>
      <c r="Z2147">
        <v>30</v>
      </c>
      <c r="AA2147" s="11" t="str">
        <f t="shared" si="167"/>
        <v>30 Aug 2004</v>
      </c>
      <c r="AD2147" s="14" t="str">
        <f t="shared" si="165"/>
        <v>30 Aug 2004</v>
      </c>
      <c r="AE2147">
        <f t="shared" ca="1" si="168"/>
        <v>22</v>
      </c>
      <c r="AH2147" s="16">
        <v>36149.480000000003</v>
      </c>
    </row>
    <row r="2148" spans="1:34" ht="15.6" x14ac:dyDescent="0.3">
      <c r="A2148" s="1"/>
      <c r="B2148" s="1" t="s">
        <v>4528</v>
      </c>
      <c r="C2148" s="1" t="s">
        <v>8098</v>
      </c>
      <c r="D2148" t="s">
        <v>4732</v>
      </c>
      <c r="E2148" t="s">
        <v>8099</v>
      </c>
      <c r="H2148">
        <v>0</v>
      </c>
      <c r="K2148" t="s">
        <v>2382</v>
      </c>
      <c r="L2148" t="s">
        <v>2380</v>
      </c>
      <c r="O2148">
        <v>25.8</v>
      </c>
      <c r="P2148" t="str">
        <f t="shared" si="169"/>
        <v>Overweight</v>
      </c>
      <c r="S2148">
        <v>6.29</v>
      </c>
      <c r="T2148" t="str">
        <f t="shared" si="166"/>
        <v>Prediabetes</v>
      </c>
      <c r="X2148">
        <v>1974</v>
      </c>
      <c r="Y2148" t="s">
        <v>30</v>
      </c>
      <c r="Z2148">
        <v>6</v>
      </c>
      <c r="AA2148" s="11" t="str">
        <f t="shared" si="167"/>
        <v>6 Dec 1974</v>
      </c>
      <c r="AD2148" s="14" t="str">
        <f t="shared" si="165"/>
        <v>6 Dec 1974</v>
      </c>
      <c r="AE2148">
        <f t="shared" ca="1" si="168"/>
        <v>51</v>
      </c>
      <c r="AH2148" s="16">
        <v>36182.870000000003</v>
      </c>
    </row>
    <row r="2149" spans="1:34" ht="15.6" x14ac:dyDescent="0.3">
      <c r="A2149" s="1"/>
      <c r="B2149" s="1" t="s">
        <v>4529</v>
      </c>
      <c r="C2149" s="1" t="s">
        <v>8100</v>
      </c>
      <c r="D2149" t="s">
        <v>4735</v>
      </c>
      <c r="E2149" t="s">
        <v>8101</v>
      </c>
      <c r="H2149">
        <v>1</v>
      </c>
      <c r="K2149" t="s">
        <v>2382</v>
      </c>
      <c r="L2149" t="s">
        <v>2380</v>
      </c>
      <c r="O2149">
        <v>35.86</v>
      </c>
      <c r="P2149" t="str">
        <f t="shared" si="169"/>
        <v>Obesity</v>
      </c>
      <c r="S2149">
        <v>4.33</v>
      </c>
      <c r="T2149" t="str">
        <f t="shared" si="166"/>
        <v>normal</v>
      </c>
      <c r="X2149">
        <v>1999</v>
      </c>
      <c r="Y2149" t="s">
        <v>37</v>
      </c>
      <c r="Z2149">
        <v>1</v>
      </c>
      <c r="AA2149" s="11" t="str">
        <f t="shared" si="167"/>
        <v>1 Oct 1999</v>
      </c>
      <c r="AD2149" s="14" t="str">
        <f t="shared" si="165"/>
        <v>1 Oct 1999</v>
      </c>
      <c r="AE2149">
        <f t="shared" ca="1" si="168"/>
        <v>27</v>
      </c>
      <c r="AH2149" s="16">
        <v>36189.1</v>
      </c>
    </row>
    <row r="2150" spans="1:34" ht="15.6" x14ac:dyDescent="0.3">
      <c r="A2150" s="1"/>
      <c r="B2150" s="1" t="s">
        <v>4530</v>
      </c>
      <c r="C2150" s="1" t="s">
        <v>8102</v>
      </c>
      <c r="D2150" t="s">
        <v>4735</v>
      </c>
      <c r="E2150" t="s">
        <v>8103</v>
      </c>
      <c r="H2150">
        <v>0</v>
      </c>
      <c r="K2150" t="s">
        <v>2382</v>
      </c>
      <c r="L2150" t="s">
        <v>2380</v>
      </c>
      <c r="O2150">
        <v>40.47</v>
      </c>
      <c r="P2150" t="str">
        <f t="shared" si="169"/>
        <v>Obesity</v>
      </c>
      <c r="S2150">
        <v>11.15</v>
      </c>
      <c r="T2150" t="str">
        <f t="shared" si="166"/>
        <v>diabetes</v>
      </c>
      <c r="X2150">
        <v>1993</v>
      </c>
      <c r="Y2150" t="s">
        <v>30</v>
      </c>
      <c r="Z2150">
        <v>28</v>
      </c>
      <c r="AA2150" s="11" t="str">
        <f t="shared" si="167"/>
        <v>28 Dec 1993</v>
      </c>
      <c r="AD2150" s="14" t="str">
        <f t="shared" si="165"/>
        <v>28 Dec 1993</v>
      </c>
      <c r="AE2150">
        <f t="shared" ca="1" si="168"/>
        <v>32</v>
      </c>
      <c r="AH2150" s="16">
        <v>36197.699999999997</v>
      </c>
    </row>
    <row r="2151" spans="1:34" ht="15.6" x14ac:dyDescent="0.3">
      <c r="A2151" s="1"/>
      <c r="B2151" s="1" t="s">
        <v>4531</v>
      </c>
      <c r="C2151" s="1" t="s">
        <v>8104</v>
      </c>
      <c r="D2151" t="s">
        <v>4735</v>
      </c>
      <c r="E2151" t="s">
        <v>8105</v>
      </c>
      <c r="H2151">
        <v>1</v>
      </c>
      <c r="K2151" t="s">
        <v>2382</v>
      </c>
      <c r="L2151" t="s">
        <v>2380</v>
      </c>
      <c r="O2151">
        <v>32.01</v>
      </c>
      <c r="P2151" t="str">
        <f t="shared" si="169"/>
        <v>Obesity</v>
      </c>
      <c r="S2151">
        <v>6.45</v>
      </c>
      <c r="T2151" t="str">
        <f t="shared" si="166"/>
        <v>Prediabetes</v>
      </c>
      <c r="X2151">
        <v>2003</v>
      </c>
      <c r="Y2151" t="s">
        <v>20</v>
      </c>
      <c r="Z2151">
        <v>5</v>
      </c>
      <c r="AA2151" s="11" t="str">
        <f t="shared" si="167"/>
        <v>5 Sep 2003</v>
      </c>
      <c r="AD2151" s="14" t="str">
        <f t="shared" si="165"/>
        <v>5 Sep 2003</v>
      </c>
      <c r="AE2151">
        <f t="shared" ca="1" si="168"/>
        <v>23</v>
      </c>
      <c r="AH2151" s="16">
        <v>36219.410000000003</v>
      </c>
    </row>
    <row r="2152" spans="1:34" ht="15.6" x14ac:dyDescent="0.3">
      <c r="A2152" s="1"/>
      <c r="B2152" s="1" t="s">
        <v>4532</v>
      </c>
      <c r="C2152" s="1" t="s">
        <v>8106</v>
      </c>
      <c r="D2152" t="s">
        <v>4735</v>
      </c>
      <c r="E2152" t="s">
        <v>8107</v>
      </c>
      <c r="H2152">
        <v>0</v>
      </c>
      <c r="K2152" t="s">
        <v>2382</v>
      </c>
      <c r="L2152" t="s">
        <v>2380</v>
      </c>
      <c r="O2152">
        <v>33</v>
      </c>
      <c r="P2152" t="str">
        <f t="shared" si="169"/>
        <v>Obesity</v>
      </c>
      <c r="S2152">
        <v>9.27</v>
      </c>
      <c r="T2152" t="str">
        <f t="shared" si="166"/>
        <v>diabetes</v>
      </c>
      <c r="X2152">
        <v>2004</v>
      </c>
      <c r="Y2152" t="s">
        <v>30</v>
      </c>
      <c r="Z2152">
        <v>25</v>
      </c>
      <c r="AA2152" s="11" t="str">
        <f t="shared" si="167"/>
        <v>25 Dec 2004</v>
      </c>
      <c r="AD2152" s="14" t="str">
        <f t="shared" si="165"/>
        <v>25 Dec 2004</v>
      </c>
      <c r="AE2152">
        <f t="shared" ca="1" si="168"/>
        <v>21</v>
      </c>
      <c r="AH2152" s="16">
        <v>36307.800000000003</v>
      </c>
    </row>
    <row r="2153" spans="1:34" ht="15.6" x14ac:dyDescent="0.3">
      <c r="A2153" s="1"/>
      <c r="B2153" s="1" t="s">
        <v>4533</v>
      </c>
      <c r="C2153" s="1" t="s">
        <v>8108</v>
      </c>
      <c r="D2153" t="s">
        <v>4735</v>
      </c>
      <c r="E2153" t="s">
        <v>4787</v>
      </c>
      <c r="H2153">
        <v>1</v>
      </c>
      <c r="K2153" t="s">
        <v>2382</v>
      </c>
      <c r="L2153" t="s">
        <v>2380</v>
      </c>
      <c r="O2153">
        <v>29.3</v>
      </c>
      <c r="P2153" t="str">
        <f t="shared" si="169"/>
        <v>Overweight</v>
      </c>
      <c r="S2153">
        <v>6.15</v>
      </c>
      <c r="T2153" t="str">
        <f t="shared" si="166"/>
        <v>Prediabetes</v>
      </c>
      <c r="X2153">
        <v>1992</v>
      </c>
      <c r="Y2153" t="s">
        <v>18</v>
      </c>
      <c r="Z2153">
        <v>16</v>
      </c>
      <c r="AA2153" s="11" t="str">
        <f t="shared" si="167"/>
        <v>16 Jun 1992</v>
      </c>
      <c r="AD2153" s="14" t="str">
        <f t="shared" si="165"/>
        <v>16 Jun 1992</v>
      </c>
      <c r="AE2153">
        <f t="shared" ca="1" si="168"/>
        <v>34</v>
      </c>
      <c r="AH2153" s="16">
        <v>36314.050000000003</v>
      </c>
    </row>
    <row r="2154" spans="1:34" ht="15.6" x14ac:dyDescent="0.3">
      <c r="A2154" s="1"/>
      <c r="B2154" s="1" t="s">
        <v>4534</v>
      </c>
      <c r="C2154" s="1" t="s">
        <v>7072</v>
      </c>
      <c r="D2154" t="s">
        <v>4735</v>
      </c>
      <c r="E2154" t="s">
        <v>8109</v>
      </c>
      <c r="H2154">
        <v>1</v>
      </c>
      <c r="K2154" t="s">
        <v>2382</v>
      </c>
      <c r="L2154" t="s">
        <v>2380</v>
      </c>
      <c r="O2154">
        <v>25.8</v>
      </c>
      <c r="P2154" t="str">
        <f t="shared" si="169"/>
        <v>Overweight</v>
      </c>
      <c r="S2154">
        <v>4.13</v>
      </c>
      <c r="T2154" t="str">
        <f t="shared" si="166"/>
        <v>normal</v>
      </c>
      <c r="X2154">
        <v>1967</v>
      </c>
      <c r="Y2154" t="s">
        <v>37</v>
      </c>
      <c r="Z2154">
        <v>18</v>
      </c>
      <c r="AA2154" s="11" t="str">
        <f t="shared" si="167"/>
        <v>18 Oct 1967</v>
      </c>
      <c r="AD2154" s="14" t="str">
        <f t="shared" si="165"/>
        <v>18 Oct 1967</v>
      </c>
      <c r="AE2154">
        <f t="shared" ca="1" si="168"/>
        <v>58</v>
      </c>
      <c r="AH2154" s="16">
        <v>36332.449999999997</v>
      </c>
    </row>
    <row r="2155" spans="1:34" ht="15.6" x14ac:dyDescent="0.3">
      <c r="A2155" s="1"/>
      <c r="B2155" s="1" t="s">
        <v>4535</v>
      </c>
      <c r="C2155" s="1" t="s">
        <v>8110</v>
      </c>
      <c r="D2155" t="s">
        <v>4735</v>
      </c>
      <c r="E2155" t="s">
        <v>8111</v>
      </c>
      <c r="H2155">
        <v>1</v>
      </c>
      <c r="K2155" t="s">
        <v>2382</v>
      </c>
      <c r="L2155" t="s">
        <v>2380</v>
      </c>
      <c r="O2155">
        <v>23.4</v>
      </c>
      <c r="P2155" t="str">
        <f t="shared" si="169"/>
        <v>Normal Weight</v>
      </c>
      <c r="S2155">
        <v>4.24</v>
      </c>
      <c r="T2155" t="str">
        <f t="shared" si="166"/>
        <v>normal</v>
      </c>
      <c r="X2155">
        <v>1975</v>
      </c>
      <c r="Y2155" t="s">
        <v>18</v>
      </c>
      <c r="Z2155">
        <v>5</v>
      </c>
      <c r="AA2155" s="11" t="str">
        <f t="shared" si="167"/>
        <v>5 Jun 1975</v>
      </c>
      <c r="AD2155" s="14" t="str">
        <f t="shared" si="165"/>
        <v>5 Jun 1975</v>
      </c>
      <c r="AE2155">
        <f t="shared" ca="1" si="168"/>
        <v>51</v>
      </c>
      <c r="AH2155" s="16">
        <v>36350.71</v>
      </c>
    </row>
    <row r="2156" spans="1:34" ht="15.6" x14ac:dyDescent="0.3">
      <c r="A2156" s="1"/>
      <c r="B2156" s="1" t="s">
        <v>4536</v>
      </c>
      <c r="C2156" s="1" t="s">
        <v>8112</v>
      </c>
      <c r="D2156" t="s">
        <v>4735</v>
      </c>
      <c r="E2156" t="s">
        <v>8113</v>
      </c>
      <c r="H2156">
        <v>0</v>
      </c>
      <c r="K2156" t="s">
        <v>2382</v>
      </c>
      <c r="L2156" t="s">
        <v>2380</v>
      </c>
      <c r="O2156">
        <v>27.93</v>
      </c>
      <c r="P2156" t="str">
        <f t="shared" si="169"/>
        <v>Overweight</v>
      </c>
      <c r="S2156">
        <v>9.8800000000000008</v>
      </c>
      <c r="T2156" t="str">
        <f t="shared" si="166"/>
        <v>diabetes</v>
      </c>
      <c r="X2156">
        <v>2003</v>
      </c>
      <c r="Y2156" t="s">
        <v>30</v>
      </c>
      <c r="Z2156">
        <v>9</v>
      </c>
      <c r="AA2156" s="11" t="str">
        <f t="shared" si="167"/>
        <v>9 Dec 2003</v>
      </c>
      <c r="AD2156" s="14" t="str">
        <f t="shared" si="165"/>
        <v>9 Dec 2003</v>
      </c>
      <c r="AE2156">
        <f t="shared" ca="1" si="168"/>
        <v>22</v>
      </c>
      <c r="AH2156" s="16">
        <v>36397.58</v>
      </c>
    </row>
    <row r="2157" spans="1:34" ht="15.6" x14ac:dyDescent="0.3">
      <c r="A2157" s="1"/>
      <c r="B2157" s="1" t="s">
        <v>4537</v>
      </c>
      <c r="C2157" s="1" t="s">
        <v>8114</v>
      </c>
      <c r="D2157" t="s">
        <v>4735</v>
      </c>
      <c r="E2157" t="s">
        <v>8115</v>
      </c>
      <c r="H2157">
        <v>0</v>
      </c>
      <c r="K2157" t="s">
        <v>2382</v>
      </c>
      <c r="L2157" t="s">
        <v>2380</v>
      </c>
      <c r="O2157">
        <v>22</v>
      </c>
      <c r="P2157" t="str">
        <f t="shared" si="169"/>
        <v>Normal Weight</v>
      </c>
      <c r="S2157">
        <v>9.5</v>
      </c>
      <c r="T2157" t="str">
        <f t="shared" si="166"/>
        <v>diabetes</v>
      </c>
      <c r="X2157">
        <v>1962</v>
      </c>
      <c r="Y2157" t="s">
        <v>15</v>
      </c>
      <c r="Z2157">
        <v>19</v>
      </c>
      <c r="AA2157" s="11" t="str">
        <f t="shared" si="167"/>
        <v>19 Nov 1962</v>
      </c>
      <c r="AD2157" s="14" t="str">
        <f t="shared" si="165"/>
        <v>19 Nov 1962</v>
      </c>
      <c r="AE2157">
        <f t="shared" ca="1" si="168"/>
        <v>63</v>
      </c>
      <c r="AH2157" s="16">
        <v>36445.550000000003</v>
      </c>
    </row>
    <row r="2158" spans="1:34" ht="15.6" x14ac:dyDescent="0.3">
      <c r="A2158" s="1"/>
      <c r="B2158" s="1" t="s">
        <v>4538</v>
      </c>
      <c r="C2158" s="1" t="s">
        <v>8116</v>
      </c>
      <c r="D2158" t="s">
        <v>4735</v>
      </c>
      <c r="E2158" t="s">
        <v>8117</v>
      </c>
      <c r="H2158">
        <v>0</v>
      </c>
      <c r="K2158" t="s">
        <v>2382</v>
      </c>
      <c r="L2158" t="s">
        <v>2380</v>
      </c>
      <c r="O2158">
        <v>36.86</v>
      </c>
      <c r="P2158" t="str">
        <f t="shared" si="169"/>
        <v>Obesity</v>
      </c>
      <c r="S2158">
        <v>4.97</v>
      </c>
      <c r="T2158" t="str">
        <f t="shared" si="166"/>
        <v>normal</v>
      </c>
      <c r="X2158">
        <v>1973</v>
      </c>
      <c r="Y2158" t="s">
        <v>35</v>
      </c>
      <c r="Z2158">
        <v>9</v>
      </c>
      <c r="AA2158" s="11" t="str">
        <f t="shared" si="167"/>
        <v>9 Aug 1973</v>
      </c>
      <c r="AD2158" s="14" t="str">
        <f t="shared" si="165"/>
        <v>9 Aug 1973</v>
      </c>
      <c r="AE2158">
        <f t="shared" ca="1" si="168"/>
        <v>53</v>
      </c>
      <c r="AH2158" s="16">
        <v>36541.550000000003</v>
      </c>
    </row>
    <row r="2159" spans="1:34" ht="15.6" x14ac:dyDescent="0.3">
      <c r="A2159" s="1"/>
      <c r="B2159" s="1" t="s">
        <v>4539</v>
      </c>
      <c r="C2159" s="1" t="s">
        <v>8064</v>
      </c>
      <c r="D2159" t="s">
        <v>4735</v>
      </c>
      <c r="E2159" t="s">
        <v>8118</v>
      </c>
      <c r="H2159">
        <v>0</v>
      </c>
      <c r="K2159" t="s">
        <v>2382</v>
      </c>
      <c r="L2159" t="s">
        <v>2380</v>
      </c>
      <c r="O2159">
        <v>31.254999999999999</v>
      </c>
      <c r="P2159" t="str">
        <f t="shared" si="169"/>
        <v>Obesity</v>
      </c>
      <c r="S2159">
        <v>5.49</v>
      </c>
      <c r="T2159" t="str">
        <f t="shared" si="166"/>
        <v>normal</v>
      </c>
      <c r="X2159">
        <v>1992</v>
      </c>
      <c r="Y2159" t="s">
        <v>37</v>
      </c>
      <c r="Z2159">
        <v>9</v>
      </c>
      <c r="AA2159" s="11" t="str">
        <f t="shared" si="167"/>
        <v>9 Oct 1992</v>
      </c>
      <c r="AD2159" s="14" t="str">
        <f t="shared" si="165"/>
        <v>9 Oct 1992</v>
      </c>
      <c r="AE2159">
        <f t="shared" ca="1" si="168"/>
        <v>34</v>
      </c>
      <c r="AH2159" s="16">
        <v>36572.800000000003</v>
      </c>
    </row>
    <row r="2160" spans="1:34" ht="15.6" x14ac:dyDescent="0.3">
      <c r="A2160" s="1"/>
      <c r="B2160" s="1" t="s">
        <v>4540</v>
      </c>
      <c r="C2160" s="1" t="s">
        <v>8119</v>
      </c>
      <c r="D2160" t="s">
        <v>4735</v>
      </c>
      <c r="E2160" t="s">
        <v>7762</v>
      </c>
      <c r="H2160">
        <v>0</v>
      </c>
      <c r="K2160" t="s">
        <v>2382</v>
      </c>
      <c r="L2160" t="s">
        <v>2380</v>
      </c>
      <c r="O2160">
        <v>23.06</v>
      </c>
      <c r="P2160" t="str">
        <f t="shared" si="169"/>
        <v>Normal Weight</v>
      </c>
      <c r="S2160">
        <v>4.47</v>
      </c>
      <c r="T2160" t="str">
        <f t="shared" si="166"/>
        <v>normal</v>
      </c>
      <c r="X2160">
        <v>1961</v>
      </c>
      <c r="Y2160" t="s">
        <v>10</v>
      </c>
      <c r="Z2160">
        <v>29</v>
      </c>
      <c r="AA2160" s="11" t="str">
        <f t="shared" si="167"/>
        <v>29 Jul 1961</v>
      </c>
      <c r="AD2160" s="14" t="str">
        <f t="shared" si="165"/>
        <v>29 Jul 1961</v>
      </c>
      <c r="AE2160">
        <f t="shared" ca="1" si="168"/>
        <v>65</v>
      </c>
      <c r="AH2160" s="16">
        <v>36580.28</v>
      </c>
    </row>
    <row r="2161" spans="1:34" ht="15.6" x14ac:dyDescent="0.3">
      <c r="A2161" s="1"/>
      <c r="B2161" s="1" t="s">
        <v>4541</v>
      </c>
      <c r="C2161" s="1" t="s">
        <v>8120</v>
      </c>
      <c r="D2161" t="s">
        <v>4735</v>
      </c>
      <c r="E2161" t="s">
        <v>4751</v>
      </c>
      <c r="H2161">
        <v>0</v>
      </c>
      <c r="K2161" t="s">
        <v>2382</v>
      </c>
      <c r="L2161" t="s">
        <v>2380</v>
      </c>
      <c r="O2161">
        <v>28.975000000000001</v>
      </c>
      <c r="P2161" t="str">
        <f t="shared" si="169"/>
        <v>Overweight</v>
      </c>
      <c r="S2161">
        <v>4.34</v>
      </c>
      <c r="T2161" t="str">
        <f t="shared" si="166"/>
        <v>normal</v>
      </c>
      <c r="X2161">
        <v>1970</v>
      </c>
      <c r="Y2161" t="s">
        <v>10</v>
      </c>
      <c r="Z2161">
        <v>14</v>
      </c>
      <c r="AA2161" s="11" t="str">
        <f t="shared" si="167"/>
        <v>14 Jul 1970</v>
      </c>
      <c r="AD2161" s="14" t="str">
        <f t="shared" si="165"/>
        <v>14 Jul 1970</v>
      </c>
      <c r="AE2161">
        <f t="shared" ca="1" si="168"/>
        <v>56</v>
      </c>
      <c r="AH2161" s="16">
        <v>36786.370000000003</v>
      </c>
    </row>
    <row r="2162" spans="1:34" ht="15.6" x14ac:dyDescent="0.3">
      <c r="A2162" s="1"/>
      <c r="B2162" s="1" t="s">
        <v>4542</v>
      </c>
      <c r="C2162" s="1" t="s">
        <v>8121</v>
      </c>
      <c r="D2162" t="s">
        <v>4732</v>
      </c>
      <c r="E2162" t="s">
        <v>8122</v>
      </c>
      <c r="H2162">
        <v>0</v>
      </c>
      <c r="K2162" t="s">
        <v>2382</v>
      </c>
      <c r="L2162" t="s">
        <v>2380</v>
      </c>
      <c r="O2162">
        <v>33.299999999999997</v>
      </c>
      <c r="P2162" t="str">
        <f t="shared" si="169"/>
        <v>Obesity</v>
      </c>
      <c r="S2162">
        <v>9.49</v>
      </c>
      <c r="T2162" t="str">
        <f t="shared" si="166"/>
        <v>diabetes</v>
      </c>
      <c r="X2162">
        <v>1965</v>
      </c>
      <c r="Y2162" t="s">
        <v>30</v>
      </c>
      <c r="Z2162">
        <v>28</v>
      </c>
      <c r="AA2162" s="11" t="str">
        <f t="shared" si="167"/>
        <v>28 Dec 1965</v>
      </c>
      <c r="AD2162" s="14" t="str">
        <f t="shared" si="165"/>
        <v>28 Dec 1965</v>
      </c>
      <c r="AE2162">
        <f t="shared" ca="1" si="168"/>
        <v>60</v>
      </c>
      <c r="AH2162" s="16">
        <v>36795.29</v>
      </c>
    </row>
    <row r="2163" spans="1:34" ht="15.6" x14ac:dyDescent="0.3">
      <c r="A2163" s="1"/>
      <c r="B2163" s="1" t="s">
        <v>4543</v>
      </c>
      <c r="C2163" s="1" t="s">
        <v>8123</v>
      </c>
      <c r="D2163" t="s">
        <v>4732</v>
      </c>
      <c r="E2163" t="s">
        <v>7536</v>
      </c>
      <c r="H2163">
        <v>0</v>
      </c>
      <c r="K2163" t="s">
        <v>2382</v>
      </c>
      <c r="L2163" t="s">
        <v>2380</v>
      </c>
      <c r="O2163">
        <v>33</v>
      </c>
      <c r="P2163" t="str">
        <f t="shared" si="169"/>
        <v>Obesity</v>
      </c>
      <c r="S2163">
        <v>10.16</v>
      </c>
      <c r="T2163" t="str">
        <f t="shared" si="166"/>
        <v>diabetes</v>
      </c>
      <c r="X2163">
        <v>1992</v>
      </c>
      <c r="Y2163" t="s">
        <v>37</v>
      </c>
      <c r="Z2163">
        <v>6</v>
      </c>
      <c r="AA2163" s="11" t="str">
        <f t="shared" si="167"/>
        <v>6 Oct 1992</v>
      </c>
      <c r="AD2163" s="14" t="str">
        <f t="shared" si="165"/>
        <v>6 Oct 1992</v>
      </c>
      <c r="AE2163">
        <f t="shared" ca="1" si="168"/>
        <v>34</v>
      </c>
      <c r="AH2163" s="16">
        <v>36837.47</v>
      </c>
    </row>
    <row r="2164" spans="1:34" ht="15.6" x14ac:dyDescent="0.3">
      <c r="A2164" s="1"/>
      <c r="B2164" s="1" t="s">
        <v>4544</v>
      </c>
      <c r="C2164" s="1" t="s">
        <v>8124</v>
      </c>
      <c r="D2164" t="s">
        <v>4732</v>
      </c>
      <c r="E2164" t="s">
        <v>8125</v>
      </c>
      <c r="H2164">
        <v>0</v>
      </c>
      <c r="K2164" t="s">
        <v>2382</v>
      </c>
      <c r="L2164" t="s">
        <v>2380</v>
      </c>
      <c r="O2164">
        <v>31.46</v>
      </c>
      <c r="P2164" t="str">
        <f t="shared" si="169"/>
        <v>Obesity</v>
      </c>
      <c r="S2164">
        <v>11.19</v>
      </c>
      <c r="T2164" t="str">
        <f t="shared" si="166"/>
        <v>diabetes</v>
      </c>
      <c r="X2164">
        <v>1992</v>
      </c>
      <c r="Y2164" t="s">
        <v>10</v>
      </c>
      <c r="Z2164">
        <v>4</v>
      </c>
      <c r="AA2164" s="11" t="str">
        <f t="shared" si="167"/>
        <v>4 Jul 1992</v>
      </c>
      <c r="AD2164" s="14" t="str">
        <f t="shared" si="165"/>
        <v>4 Jul 1992</v>
      </c>
      <c r="AE2164">
        <f t="shared" ca="1" si="168"/>
        <v>34</v>
      </c>
      <c r="AH2164" s="16">
        <v>36837.47</v>
      </c>
    </row>
    <row r="2165" spans="1:34" ht="15.6" x14ac:dyDescent="0.3">
      <c r="A2165" s="1"/>
      <c r="B2165" s="1" t="s">
        <v>4545</v>
      </c>
      <c r="C2165" s="1" t="s">
        <v>8126</v>
      </c>
      <c r="D2165" t="s">
        <v>4732</v>
      </c>
      <c r="E2165" t="s">
        <v>6092</v>
      </c>
      <c r="H2165">
        <v>0</v>
      </c>
      <c r="K2165" t="s">
        <v>2382</v>
      </c>
      <c r="L2165" t="s">
        <v>2380</v>
      </c>
      <c r="O2165">
        <v>29.6</v>
      </c>
      <c r="P2165" t="str">
        <f t="shared" si="169"/>
        <v>Overweight</v>
      </c>
      <c r="S2165">
        <v>11.03</v>
      </c>
      <c r="T2165" t="str">
        <f t="shared" si="166"/>
        <v>diabetes</v>
      </c>
      <c r="X2165">
        <v>1972</v>
      </c>
      <c r="Y2165" t="s">
        <v>30</v>
      </c>
      <c r="Z2165">
        <v>5</v>
      </c>
      <c r="AA2165" s="11" t="str">
        <f t="shared" si="167"/>
        <v>5 Dec 1972</v>
      </c>
      <c r="AD2165" s="14" t="str">
        <f t="shared" si="165"/>
        <v>5 Dec 1972</v>
      </c>
      <c r="AE2165">
        <f t="shared" ca="1" si="168"/>
        <v>53</v>
      </c>
      <c r="AH2165" s="16">
        <v>36889.99</v>
      </c>
    </row>
    <row r="2166" spans="1:34" ht="15.6" x14ac:dyDescent="0.3">
      <c r="A2166" s="1"/>
      <c r="B2166" s="1" t="s">
        <v>4546</v>
      </c>
      <c r="C2166" s="1" t="s">
        <v>8127</v>
      </c>
      <c r="D2166" t="s">
        <v>4732</v>
      </c>
      <c r="E2166" t="s">
        <v>5092</v>
      </c>
      <c r="H2166">
        <v>0</v>
      </c>
      <c r="K2166" t="s">
        <v>2382</v>
      </c>
      <c r="L2166" t="s">
        <v>2380</v>
      </c>
      <c r="O2166">
        <v>22.05</v>
      </c>
      <c r="P2166" t="str">
        <f t="shared" si="169"/>
        <v>Normal Weight</v>
      </c>
      <c r="S2166">
        <v>4.43</v>
      </c>
      <c r="T2166" t="str">
        <f t="shared" si="166"/>
        <v>normal</v>
      </c>
      <c r="X2166">
        <v>2003</v>
      </c>
      <c r="Y2166" t="s">
        <v>18</v>
      </c>
      <c r="Z2166">
        <v>21</v>
      </c>
      <c r="AA2166" s="11" t="str">
        <f t="shared" si="167"/>
        <v>21 Jun 2003</v>
      </c>
      <c r="AD2166" s="14" t="str">
        <f t="shared" si="165"/>
        <v>21 Jun 2003</v>
      </c>
      <c r="AE2166">
        <f t="shared" ca="1" si="168"/>
        <v>23</v>
      </c>
      <c r="AH2166" s="16">
        <v>36898.730000000003</v>
      </c>
    </row>
    <row r="2167" spans="1:34" ht="15.6" x14ac:dyDescent="0.3">
      <c r="A2167" s="1"/>
      <c r="B2167" s="1" t="s">
        <v>4547</v>
      </c>
      <c r="C2167" s="1" t="s">
        <v>8128</v>
      </c>
      <c r="D2167" t="s">
        <v>5613</v>
      </c>
      <c r="E2167" t="s">
        <v>8129</v>
      </c>
      <c r="H2167">
        <v>1</v>
      </c>
      <c r="K2167" t="s">
        <v>2382</v>
      </c>
      <c r="L2167" t="s">
        <v>2380</v>
      </c>
      <c r="O2167">
        <v>27.06</v>
      </c>
      <c r="P2167" t="str">
        <f t="shared" si="169"/>
        <v>Overweight</v>
      </c>
      <c r="S2167">
        <v>6.14</v>
      </c>
      <c r="T2167" t="str">
        <f t="shared" si="166"/>
        <v>Prediabetes</v>
      </c>
      <c r="X2167">
        <v>1963</v>
      </c>
      <c r="Y2167" t="s">
        <v>10</v>
      </c>
      <c r="Z2167">
        <v>24</v>
      </c>
      <c r="AA2167" s="11" t="str">
        <f t="shared" si="167"/>
        <v>24 Jul 1963</v>
      </c>
      <c r="AD2167" s="14" t="str">
        <f t="shared" si="165"/>
        <v>24 Jul 1963</v>
      </c>
      <c r="AE2167">
        <f t="shared" ca="1" si="168"/>
        <v>63</v>
      </c>
      <c r="AH2167" s="16">
        <v>36910.61</v>
      </c>
    </row>
    <row r="2168" spans="1:34" ht="15.6" x14ac:dyDescent="0.3">
      <c r="A2168" s="1"/>
      <c r="B2168" s="1" t="s">
        <v>4548</v>
      </c>
      <c r="C2168" s="1" t="s">
        <v>4892</v>
      </c>
      <c r="D2168" t="s">
        <v>4732</v>
      </c>
      <c r="E2168" t="s">
        <v>8130</v>
      </c>
      <c r="H2168">
        <v>0</v>
      </c>
      <c r="K2168" t="s">
        <v>2382</v>
      </c>
      <c r="L2168" t="s">
        <v>2380</v>
      </c>
      <c r="O2168">
        <v>20.49</v>
      </c>
      <c r="P2168" t="str">
        <f t="shared" si="169"/>
        <v>Normal Weight</v>
      </c>
      <c r="S2168">
        <v>4.87</v>
      </c>
      <c r="T2168" t="str">
        <f t="shared" si="166"/>
        <v>normal</v>
      </c>
      <c r="X2168">
        <v>1991</v>
      </c>
      <c r="Y2168" t="s">
        <v>18</v>
      </c>
      <c r="Z2168">
        <v>10</v>
      </c>
      <c r="AA2168" s="11" t="str">
        <f t="shared" si="167"/>
        <v>10 Jun 1991</v>
      </c>
      <c r="AD2168" s="14" t="str">
        <f t="shared" si="165"/>
        <v>10 Jun 1991</v>
      </c>
      <c r="AE2168">
        <f t="shared" ca="1" si="168"/>
        <v>35</v>
      </c>
      <c r="AH2168" s="16">
        <v>36911.99</v>
      </c>
    </row>
    <row r="2169" spans="1:34" ht="15.6" x14ac:dyDescent="0.3">
      <c r="A2169" s="1"/>
      <c r="B2169" s="1" t="s">
        <v>4549</v>
      </c>
      <c r="C2169" s="1" t="s">
        <v>8131</v>
      </c>
      <c r="D2169" t="s">
        <v>4735</v>
      </c>
      <c r="E2169" t="s">
        <v>6022</v>
      </c>
      <c r="H2169">
        <v>1</v>
      </c>
      <c r="K2169" t="s">
        <v>2382</v>
      </c>
      <c r="L2169" t="s">
        <v>2380</v>
      </c>
      <c r="O2169">
        <v>28.4</v>
      </c>
      <c r="P2169" t="str">
        <f t="shared" si="169"/>
        <v>Overweight</v>
      </c>
      <c r="S2169">
        <v>4.3</v>
      </c>
      <c r="T2169" t="str">
        <f t="shared" si="166"/>
        <v>normal</v>
      </c>
      <c r="X2169">
        <v>1968</v>
      </c>
      <c r="Y2169" t="s">
        <v>37</v>
      </c>
      <c r="Z2169">
        <v>22</v>
      </c>
      <c r="AA2169" s="11" t="str">
        <f t="shared" si="167"/>
        <v>22 Oct 1968</v>
      </c>
      <c r="AD2169" s="14" t="str">
        <f t="shared" si="165"/>
        <v>22 Oct 1968</v>
      </c>
      <c r="AE2169">
        <f t="shared" ca="1" si="168"/>
        <v>57</v>
      </c>
      <c r="AH2169" s="16">
        <v>36922.61</v>
      </c>
    </row>
    <row r="2170" spans="1:34" ht="15.6" x14ac:dyDescent="0.3">
      <c r="A2170" s="1"/>
      <c r="B2170" s="1" t="s">
        <v>4550</v>
      </c>
      <c r="C2170" s="1" t="s">
        <v>8132</v>
      </c>
      <c r="D2170" t="s">
        <v>4735</v>
      </c>
      <c r="E2170" t="s">
        <v>8133</v>
      </c>
      <c r="H2170">
        <v>0</v>
      </c>
      <c r="K2170" t="s">
        <v>2382</v>
      </c>
      <c r="L2170" t="s">
        <v>2380</v>
      </c>
      <c r="O2170">
        <v>41.91</v>
      </c>
      <c r="P2170" t="str">
        <f t="shared" si="169"/>
        <v>Obesity</v>
      </c>
      <c r="S2170">
        <v>6.19</v>
      </c>
      <c r="T2170" t="str">
        <f t="shared" si="166"/>
        <v>Prediabetes</v>
      </c>
      <c r="X2170">
        <v>1977</v>
      </c>
      <c r="Y2170" t="s">
        <v>35</v>
      </c>
      <c r="Z2170">
        <v>13</v>
      </c>
      <c r="AA2170" s="11" t="str">
        <f t="shared" si="167"/>
        <v>13 Aug 1977</v>
      </c>
      <c r="AD2170" s="14" t="str">
        <f t="shared" si="165"/>
        <v>13 Aug 1977</v>
      </c>
      <c r="AE2170">
        <f t="shared" ca="1" si="168"/>
        <v>49</v>
      </c>
      <c r="AH2170" s="16">
        <v>36935.64</v>
      </c>
    </row>
    <row r="2171" spans="1:34" ht="15.6" x14ac:dyDescent="0.3">
      <c r="A2171" s="1"/>
      <c r="B2171" s="1" t="s">
        <v>4551</v>
      </c>
      <c r="C2171" s="1" t="s">
        <v>8134</v>
      </c>
      <c r="D2171" t="s">
        <v>4735</v>
      </c>
      <c r="E2171" t="s">
        <v>8135</v>
      </c>
      <c r="H2171">
        <v>1</v>
      </c>
      <c r="K2171" t="s">
        <v>2382</v>
      </c>
      <c r="L2171" t="s">
        <v>2380</v>
      </c>
      <c r="O2171">
        <v>24.6</v>
      </c>
      <c r="P2171" t="str">
        <f t="shared" si="169"/>
        <v>Normal Weight</v>
      </c>
      <c r="S2171">
        <v>6.19</v>
      </c>
      <c r="T2171" t="str">
        <f t="shared" si="166"/>
        <v>Prediabetes</v>
      </c>
      <c r="X2171">
        <v>1992</v>
      </c>
      <c r="Y2171" t="s">
        <v>35</v>
      </c>
      <c r="Z2171">
        <v>25</v>
      </c>
      <c r="AA2171" s="11" t="str">
        <f t="shared" si="167"/>
        <v>25 Aug 1992</v>
      </c>
      <c r="AD2171" s="14" t="str">
        <f t="shared" si="165"/>
        <v>25 Aug 1992</v>
      </c>
      <c r="AE2171">
        <f t="shared" ca="1" si="168"/>
        <v>34</v>
      </c>
      <c r="AH2171" s="16">
        <v>36950.26</v>
      </c>
    </row>
    <row r="2172" spans="1:34" ht="15.6" x14ac:dyDescent="0.3">
      <c r="A2172" s="1"/>
      <c r="B2172" s="1" t="s">
        <v>4552</v>
      </c>
      <c r="C2172" s="1" t="s">
        <v>8136</v>
      </c>
      <c r="D2172" t="s">
        <v>4735</v>
      </c>
      <c r="E2172" t="s">
        <v>5768</v>
      </c>
      <c r="H2172">
        <v>1</v>
      </c>
      <c r="K2172" t="s">
        <v>2382</v>
      </c>
      <c r="L2172" t="s">
        <v>2380</v>
      </c>
      <c r="O2172">
        <v>20.9</v>
      </c>
      <c r="P2172" t="str">
        <f t="shared" si="169"/>
        <v>Normal Weight</v>
      </c>
      <c r="S2172">
        <v>5.12</v>
      </c>
      <c r="T2172" t="str">
        <f t="shared" si="166"/>
        <v>normal</v>
      </c>
      <c r="X2172">
        <v>1992</v>
      </c>
      <c r="Y2172" t="s">
        <v>20</v>
      </c>
      <c r="Z2172">
        <v>13</v>
      </c>
      <c r="AA2172" s="11" t="str">
        <f t="shared" si="167"/>
        <v>13 Sep 1992</v>
      </c>
      <c r="AD2172" s="14" t="str">
        <f t="shared" si="165"/>
        <v>13 Sep 1992</v>
      </c>
      <c r="AE2172">
        <f t="shared" ca="1" si="168"/>
        <v>34</v>
      </c>
      <c r="AH2172" s="16">
        <v>36976.449999999997</v>
      </c>
    </row>
    <row r="2173" spans="1:34" ht="15.6" x14ac:dyDescent="0.3">
      <c r="A2173" s="1"/>
      <c r="B2173" s="1" t="s">
        <v>4553</v>
      </c>
      <c r="C2173" s="1" t="s">
        <v>8137</v>
      </c>
      <c r="D2173" t="s">
        <v>4735</v>
      </c>
      <c r="E2173" t="s">
        <v>8138</v>
      </c>
      <c r="H2173">
        <v>0</v>
      </c>
      <c r="K2173" t="s">
        <v>2382</v>
      </c>
      <c r="L2173" t="s">
        <v>2380</v>
      </c>
      <c r="O2173">
        <v>34.4</v>
      </c>
      <c r="P2173" t="str">
        <f t="shared" si="169"/>
        <v>Obesity</v>
      </c>
      <c r="S2173">
        <v>4.04</v>
      </c>
      <c r="T2173" t="str">
        <f t="shared" si="166"/>
        <v>normal</v>
      </c>
      <c r="X2173">
        <v>1991</v>
      </c>
      <c r="Y2173" t="s">
        <v>15</v>
      </c>
      <c r="Z2173">
        <v>1</v>
      </c>
      <c r="AA2173" s="11" t="str">
        <f t="shared" si="167"/>
        <v>1 Nov 1991</v>
      </c>
      <c r="AD2173" s="14" t="str">
        <f t="shared" si="165"/>
        <v>1 Nov 1991</v>
      </c>
      <c r="AE2173">
        <f t="shared" ca="1" si="168"/>
        <v>34</v>
      </c>
      <c r="AH2173" s="16">
        <v>37040.879999999997</v>
      </c>
    </row>
    <row r="2174" spans="1:34" ht="15.6" x14ac:dyDescent="0.3">
      <c r="A2174" s="1"/>
      <c r="B2174" s="1" t="s">
        <v>4554</v>
      </c>
      <c r="C2174" s="1" t="s">
        <v>8139</v>
      </c>
      <c r="D2174" t="s">
        <v>4735</v>
      </c>
      <c r="E2174" t="s">
        <v>5016</v>
      </c>
      <c r="H2174">
        <v>0</v>
      </c>
      <c r="K2174" t="s">
        <v>2382</v>
      </c>
      <c r="L2174" t="s">
        <v>2380</v>
      </c>
      <c r="O2174">
        <v>32.56</v>
      </c>
      <c r="P2174" t="str">
        <f t="shared" si="169"/>
        <v>Obesity</v>
      </c>
      <c r="S2174">
        <v>5.36</v>
      </c>
      <c r="T2174" t="str">
        <f t="shared" si="166"/>
        <v>normal</v>
      </c>
      <c r="X2174">
        <v>1988</v>
      </c>
      <c r="Y2174" t="s">
        <v>30</v>
      </c>
      <c r="Z2174">
        <v>17</v>
      </c>
      <c r="AA2174" s="11" t="str">
        <f t="shared" si="167"/>
        <v>17 Dec 1988</v>
      </c>
      <c r="AD2174" s="14" t="str">
        <f t="shared" si="165"/>
        <v>17 Dec 1988</v>
      </c>
      <c r="AE2174">
        <f t="shared" ca="1" si="168"/>
        <v>37</v>
      </c>
      <c r="AH2174" s="16">
        <v>37076.370000000003</v>
      </c>
    </row>
    <row r="2175" spans="1:34" ht="15.6" x14ac:dyDescent="0.3">
      <c r="A2175" s="1"/>
      <c r="B2175" s="1" t="s">
        <v>4555</v>
      </c>
      <c r="C2175" s="1" t="s">
        <v>8140</v>
      </c>
      <c r="D2175" t="s">
        <v>4732</v>
      </c>
      <c r="E2175" t="s">
        <v>5950</v>
      </c>
      <c r="H2175">
        <v>1</v>
      </c>
      <c r="K2175" t="s">
        <v>2382</v>
      </c>
      <c r="L2175" t="s">
        <v>2380</v>
      </c>
      <c r="O2175">
        <v>27.98</v>
      </c>
      <c r="P2175" t="str">
        <f t="shared" si="169"/>
        <v>Overweight</v>
      </c>
      <c r="S2175">
        <v>4.38</v>
      </c>
      <c r="T2175" t="str">
        <f t="shared" si="166"/>
        <v>normal</v>
      </c>
      <c r="X2175">
        <v>1989</v>
      </c>
      <c r="Y2175" t="s">
        <v>18</v>
      </c>
      <c r="Z2175">
        <v>10</v>
      </c>
      <c r="AA2175" s="11" t="str">
        <f t="shared" si="167"/>
        <v>10 Jun 1989</v>
      </c>
      <c r="AD2175" s="14" t="str">
        <f t="shared" si="165"/>
        <v>10 Jun 1989</v>
      </c>
      <c r="AE2175">
        <f t="shared" ca="1" si="168"/>
        <v>37</v>
      </c>
      <c r="AH2175" s="16">
        <v>37079.370000000003</v>
      </c>
    </row>
    <row r="2176" spans="1:34" ht="15.6" x14ac:dyDescent="0.3">
      <c r="A2176" s="1"/>
      <c r="B2176" s="1" t="s">
        <v>4556</v>
      </c>
      <c r="C2176" s="1" t="s">
        <v>7432</v>
      </c>
      <c r="D2176" t="s">
        <v>4735</v>
      </c>
      <c r="E2176" t="s">
        <v>5030</v>
      </c>
      <c r="H2176">
        <v>0</v>
      </c>
      <c r="K2176" t="s">
        <v>2382</v>
      </c>
      <c r="L2176" t="s">
        <v>2380</v>
      </c>
      <c r="O2176">
        <v>26.51</v>
      </c>
      <c r="P2176" t="str">
        <f t="shared" si="169"/>
        <v>Overweight</v>
      </c>
      <c r="S2176">
        <v>4.58</v>
      </c>
      <c r="T2176" t="str">
        <f t="shared" si="166"/>
        <v>normal</v>
      </c>
      <c r="X2176">
        <v>1995</v>
      </c>
      <c r="Y2176" t="s">
        <v>37</v>
      </c>
      <c r="Z2176">
        <v>30</v>
      </c>
      <c r="AA2176" s="11" t="str">
        <f t="shared" si="167"/>
        <v>30 Oct 1995</v>
      </c>
      <c r="AD2176" s="14" t="str">
        <f t="shared" si="165"/>
        <v>30 Oct 1995</v>
      </c>
      <c r="AE2176">
        <f t="shared" ca="1" si="168"/>
        <v>30</v>
      </c>
      <c r="AH2176" s="16">
        <v>37133.9</v>
      </c>
    </row>
    <row r="2177" spans="1:34" ht="15.6" x14ac:dyDescent="0.3">
      <c r="A2177" s="1"/>
      <c r="B2177" s="1" t="s">
        <v>4557</v>
      </c>
      <c r="C2177" s="1" t="s">
        <v>8141</v>
      </c>
      <c r="D2177" t="s">
        <v>4735</v>
      </c>
      <c r="E2177" t="s">
        <v>8142</v>
      </c>
      <c r="H2177">
        <v>0</v>
      </c>
      <c r="K2177" t="s">
        <v>2382</v>
      </c>
      <c r="L2177" t="s">
        <v>2380</v>
      </c>
      <c r="O2177">
        <v>29.734999999999999</v>
      </c>
      <c r="P2177" t="str">
        <f t="shared" si="169"/>
        <v>Overweight</v>
      </c>
      <c r="S2177">
        <v>11.92</v>
      </c>
      <c r="T2177" t="str">
        <f t="shared" si="166"/>
        <v>diabetes</v>
      </c>
      <c r="X2177">
        <v>2000</v>
      </c>
      <c r="Y2177" t="s">
        <v>20</v>
      </c>
      <c r="Z2177">
        <v>5</v>
      </c>
      <c r="AA2177" s="11" t="str">
        <f t="shared" si="167"/>
        <v>5 Sep 2000</v>
      </c>
      <c r="AD2177" s="14" t="str">
        <f t="shared" si="165"/>
        <v>5 Sep 2000</v>
      </c>
      <c r="AE2177">
        <f t="shared" ca="1" si="168"/>
        <v>26</v>
      </c>
      <c r="AH2177" s="16">
        <v>37165.160000000003</v>
      </c>
    </row>
    <row r="2178" spans="1:34" ht="15.6" x14ac:dyDescent="0.3">
      <c r="A2178" s="1"/>
      <c r="B2178" s="1" t="s">
        <v>4558</v>
      </c>
      <c r="C2178" s="1" t="s">
        <v>6630</v>
      </c>
      <c r="D2178" t="s">
        <v>4732</v>
      </c>
      <c r="E2178" t="s">
        <v>8143</v>
      </c>
      <c r="H2178">
        <v>1</v>
      </c>
      <c r="K2178" t="s">
        <v>2382</v>
      </c>
      <c r="L2178" t="s">
        <v>2380</v>
      </c>
      <c r="O2178">
        <v>40.5</v>
      </c>
      <c r="P2178" t="str">
        <f t="shared" si="169"/>
        <v>Obesity</v>
      </c>
      <c r="S2178">
        <v>5.4</v>
      </c>
      <c r="T2178" t="str">
        <f t="shared" si="166"/>
        <v>normal</v>
      </c>
      <c r="X2178">
        <v>1990</v>
      </c>
      <c r="Y2178" t="s">
        <v>37</v>
      </c>
      <c r="Z2178">
        <v>17</v>
      </c>
      <c r="AA2178" s="11" t="str">
        <f t="shared" si="167"/>
        <v>17 Oct 1990</v>
      </c>
      <c r="AD2178" s="14" t="str">
        <f t="shared" ref="AD2178:AD2241" si="170">CONCATENATE(Z2178," ",Y2178," ",X2178)</f>
        <v>17 Oct 1990</v>
      </c>
      <c r="AE2178">
        <f t="shared" ca="1" si="168"/>
        <v>35</v>
      </c>
      <c r="AH2178" s="16">
        <v>37251.22</v>
      </c>
    </row>
    <row r="2179" spans="1:34" ht="15.6" x14ac:dyDescent="0.3">
      <c r="A2179" s="1"/>
      <c r="B2179" s="1" t="s">
        <v>4559</v>
      </c>
      <c r="C2179" s="1" t="s">
        <v>8144</v>
      </c>
      <c r="D2179" t="s">
        <v>4735</v>
      </c>
      <c r="E2179" t="s">
        <v>8145</v>
      </c>
      <c r="H2179">
        <v>1</v>
      </c>
      <c r="K2179" t="s">
        <v>2382</v>
      </c>
      <c r="L2179" t="s">
        <v>2380</v>
      </c>
      <c r="O2179">
        <v>25.64</v>
      </c>
      <c r="P2179" t="str">
        <f t="shared" si="169"/>
        <v>Overweight</v>
      </c>
      <c r="S2179">
        <v>4.76</v>
      </c>
      <c r="T2179" t="str">
        <f t="shared" si="166"/>
        <v>normal</v>
      </c>
      <c r="X2179">
        <v>1985</v>
      </c>
      <c r="Y2179" t="s">
        <v>15</v>
      </c>
      <c r="Z2179">
        <v>17</v>
      </c>
      <c r="AA2179" s="11" t="str">
        <f t="shared" si="167"/>
        <v>17 Nov 1985</v>
      </c>
      <c r="AD2179" s="14" t="str">
        <f t="shared" si="170"/>
        <v>17 Nov 1985</v>
      </c>
      <c r="AE2179">
        <f t="shared" ca="1" si="168"/>
        <v>40</v>
      </c>
      <c r="AH2179" s="16">
        <v>37270.15</v>
      </c>
    </row>
    <row r="2180" spans="1:34" ht="15.6" x14ac:dyDescent="0.3">
      <c r="A2180" s="1"/>
      <c r="B2180" s="1" t="s">
        <v>4560</v>
      </c>
      <c r="C2180" s="1" t="s">
        <v>5164</v>
      </c>
      <c r="D2180" t="s">
        <v>4732</v>
      </c>
      <c r="E2180" t="s">
        <v>8146</v>
      </c>
      <c r="H2180">
        <v>1</v>
      </c>
      <c r="K2180" t="s">
        <v>2382</v>
      </c>
      <c r="L2180" t="s">
        <v>2380</v>
      </c>
      <c r="O2180">
        <v>32.9</v>
      </c>
      <c r="P2180" t="str">
        <f t="shared" si="169"/>
        <v>Obesity</v>
      </c>
      <c r="S2180">
        <v>4.78</v>
      </c>
      <c r="T2180" t="str">
        <f t="shared" si="166"/>
        <v>normal</v>
      </c>
      <c r="X2180">
        <v>1975</v>
      </c>
      <c r="Y2180" t="s">
        <v>15</v>
      </c>
      <c r="Z2180">
        <v>9</v>
      </c>
      <c r="AA2180" s="11" t="str">
        <f t="shared" si="167"/>
        <v>9 Nov 1975</v>
      </c>
      <c r="AD2180" s="14" t="str">
        <f t="shared" si="170"/>
        <v>9 Nov 1975</v>
      </c>
      <c r="AE2180">
        <f t="shared" ca="1" si="168"/>
        <v>50</v>
      </c>
      <c r="AH2180" s="16">
        <v>37272.339999999997</v>
      </c>
    </row>
    <row r="2181" spans="1:34" ht="15.6" x14ac:dyDescent="0.3">
      <c r="A2181" s="1"/>
      <c r="B2181" s="1" t="s">
        <v>4561</v>
      </c>
      <c r="C2181" s="1" t="s">
        <v>5149</v>
      </c>
      <c r="D2181" t="s">
        <v>4732</v>
      </c>
      <c r="E2181" t="s">
        <v>8147</v>
      </c>
      <c r="H2181">
        <v>1</v>
      </c>
      <c r="K2181" t="s">
        <v>2382</v>
      </c>
      <c r="L2181" t="s">
        <v>2380</v>
      </c>
      <c r="O2181">
        <v>29.8</v>
      </c>
      <c r="P2181" t="str">
        <f t="shared" si="169"/>
        <v>Overweight</v>
      </c>
      <c r="S2181">
        <v>4.26</v>
      </c>
      <c r="T2181" t="str">
        <f t="shared" si="166"/>
        <v>normal</v>
      </c>
      <c r="X2181">
        <v>1969</v>
      </c>
      <c r="Y2181" t="s">
        <v>37</v>
      </c>
      <c r="Z2181">
        <v>30</v>
      </c>
      <c r="AA2181" s="11" t="str">
        <f t="shared" si="167"/>
        <v>30 Oct 1969</v>
      </c>
      <c r="AD2181" s="14" t="str">
        <f t="shared" si="170"/>
        <v>30 Oct 1969</v>
      </c>
      <c r="AE2181">
        <f t="shared" ca="1" si="168"/>
        <v>56</v>
      </c>
      <c r="AH2181" s="16">
        <v>37277.269999999997</v>
      </c>
    </row>
    <row r="2182" spans="1:34" ht="15.6" x14ac:dyDescent="0.3">
      <c r="A2182" s="1"/>
      <c r="B2182" s="1" t="s">
        <v>4562</v>
      </c>
      <c r="C2182" s="1" t="s">
        <v>5914</v>
      </c>
      <c r="D2182" t="s">
        <v>4732</v>
      </c>
      <c r="E2182" t="s">
        <v>5392</v>
      </c>
      <c r="H2182">
        <v>1</v>
      </c>
      <c r="K2182" t="s">
        <v>2382</v>
      </c>
      <c r="L2182" t="s">
        <v>2380</v>
      </c>
      <c r="O2182">
        <v>28.9</v>
      </c>
      <c r="P2182" t="str">
        <f t="shared" si="169"/>
        <v>Overweight</v>
      </c>
      <c r="S2182">
        <v>5.85</v>
      </c>
      <c r="T2182" t="str">
        <f t="shared" ref="T2182:T2245" si="171">IF(S2182&lt;5.7,"normal",IF(S2182&lt;6.5,"Prediabetes",IF(S2182&gt;6.5,"diabetes")))</f>
        <v>Prediabetes</v>
      </c>
      <c r="X2182">
        <v>1979</v>
      </c>
      <c r="Y2182" t="s">
        <v>35</v>
      </c>
      <c r="Z2182">
        <v>3</v>
      </c>
      <c r="AA2182" s="11" t="str">
        <f t="shared" ref="AA2182:AA2245" si="172">CONCATENATE(Z2182," ",Y2182," ", X2182)</f>
        <v>3 Aug 1979</v>
      </c>
      <c r="AD2182" s="14" t="str">
        <f t="shared" si="170"/>
        <v>3 Aug 1979</v>
      </c>
      <c r="AE2182">
        <f t="shared" ref="AE2182:AE2245" ca="1" si="173">DATEDIF(AD2182,TODAY(),"y")</f>
        <v>47</v>
      </c>
      <c r="AH2182" s="16">
        <v>37425.94</v>
      </c>
    </row>
    <row r="2183" spans="1:34" ht="15.6" x14ac:dyDescent="0.3">
      <c r="A2183" s="1"/>
      <c r="B2183" s="1" t="s">
        <v>4563</v>
      </c>
      <c r="C2183" s="1" t="s">
        <v>8148</v>
      </c>
      <c r="D2183" t="s">
        <v>4732</v>
      </c>
      <c r="E2183" t="s">
        <v>8149</v>
      </c>
      <c r="H2183">
        <v>1</v>
      </c>
      <c r="K2183" t="s">
        <v>2382</v>
      </c>
      <c r="L2183" t="s">
        <v>2380</v>
      </c>
      <c r="O2183">
        <v>24.7</v>
      </c>
      <c r="P2183" t="str">
        <f t="shared" ref="P2183:P2246" si="174">IF(O2183&lt;18.5,"Underweight",IF(O2183&lt;25,"Normal Weight",IF(O2183&lt;30,"Overweight","Obesity")))</f>
        <v>Normal Weight</v>
      </c>
      <c r="S2183">
        <v>5.32</v>
      </c>
      <c r="T2183" t="str">
        <f t="shared" si="171"/>
        <v>normal</v>
      </c>
      <c r="X2183">
        <v>2002</v>
      </c>
      <c r="Y2183" t="s">
        <v>20</v>
      </c>
      <c r="Z2183">
        <v>27</v>
      </c>
      <c r="AA2183" s="11" t="str">
        <f t="shared" si="172"/>
        <v>27 Sep 2002</v>
      </c>
      <c r="AD2183" s="14" t="str">
        <f t="shared" si="170"/>
        <v>27 Sep 2002</v>
      </c>
      <c r="AE2183">
        <f t="shared" ca="1" si="173"/>
        <v>24</v>
      </c>
      <c r="AH2183" s="16">
        <v>37465.339999999997</v>
      </c>
    </row>
    <row r="2184" spans="1:34" ht="15.6" x14ac:dyDescent="0.3">
      <c r="A2184" s="1"/>
      <c r="B2184" s="1" t="s">
        <v>4564</v>
      </c>
      <c r="C2184" s="1" t="s">
        <v>6687</v>
      </c>
      <c r="D2184" t="s">
        <v>4732</v>
      </c>
      <c r="E2184" t="s">
        <v>5355</v>
      </c>
      <c r="H2184">
        <v>1</v>
      </c>
      <c r="K2184" t="s">
        <v>2382</v>
      </c>
      <c r="L2184" t="s">
        <v>2380</v>
      </c>
      <c r="O2184">
        <v>20.6</v>
      </c>
      <c r="P2184" t="str">
        <f t="shared" si="174"/>
        <v>Normal Weight</v>
      </c>
      <c r="S2184">
        <v>5.14</v>
      </c>
      <c r="T2184" t="str">
        <f t="shared" si="171"/>
        <v>normal</v>
      </c>
      <c r="X2184">
        <v>2000</v>
      </c>
      <c r="Y2184" t="s">
        <v>37</v>
      </c>
      <c r="Z2184">
        <v>12</v>
      </c>
      <c r="AA2184" s="11" t="str">
        <f t="shared" si="172"/>
        <v>12 Oct 2000</v>
      </c>
      <c r="AD2184" s="14" t="str">
        <f t="shared" si="170"/>
        <v>12 Oct 2000</v>
      </c>
      <c r="AE2184">
        <f t="shared" ca="1" si="173"/>
        <v>26</v>
      </c>
      <c r="AH2184" s="16">
        <v>37484.449999999997</v>
      </c>
    </row>
    <row r="2185" spans="1:34" ht="15.6" x14ac:dyDescent="0.3">
      <c r="A2185" s="1"/>
      <c r="B2185" s="1" t="s">
        <v>4565</v>
      </c>
      <c r="C2185" s="1" t="s">
        <v>8150</v>
      </c>
      <c r="D2185" t="s">
        <v>4732</v>
      </c>
      <c r="E2185" t="s">
        <v>8151</v>
      </c>
      <c r="H2185">
        <v>1</v>
      </c>
      <c r="K2185" t="s">
        <v>2382</v>
      </c>
      <c r="L2185" t="s">
        <v>2380</v>
      </c>
      <c r="O2185">
        <v>18.600000000000001</v>
      </c>
      <c r="P2185" t="str">
        <f t="shared" si="174"/>
        <v>Normal Weight</v>
      </c>
      <c r="S2185">
        <v>5</v>
      </c>
      <c r="T2185" t="str">
        <f t="shared" si="171"/>
        <v>normal</v>
      </c>
      <c r="X2185">
        <v>1990</v>
      </c>
      <c r="Y2185" t="s">
        <v>15</v>
      </c>
      <c r="Z2185">
        <v>16</v>
      </c>
      <c r="AA2185" s="11" t="str">
        <f t="shared" si="172"/>
        <v>16 Nov 1990</v>
      </c>
      <c r="AD2185" s="14" t="str">
        <f t="shared" si="170"/>
        <v>16 Nov 1990</v>
      </c>
      <c r="AE2185">
        <f t="shared" ca="1" si="173"/>
        <v>35</v>
      </c>
      <c r="AH2185" s="16">
        <v>37607.53</v>
      </c>
    </row>
    <row r="2186" spans="1:34" ht="15.6" x14ac:dyDescent="0.3">
      <c r="A2186" s="1"/>
      <c r="B2186" s="1" t="s">
        <v>4566</v>
      </c>
      <c r="C2186" s="1" t="s">
        <v>8152</v>
      </c>
      <c r="D2186" t="s">
        <v>4732</v>
      </c>
      <c r="E2186" t="s">
        <v>5388</v>
      </c>
      <c r="H2186">
        <v>1</v>
      </c>
      <c r="K2186" t="s">
        <v>2382</v>
      </c>
      <c r="L2186" t="s">
        <v>2380</v>
      </c>
      <c r="O2186">
        <v>17.8</v>
      </c>
      <c r="P2186" t="str">
        <f t="shared" si="174"/>
        <v>Underweight</v>
      </c>
      <c r="S2186">
        <v>4.55</v>
      </c>
      <c r="T2186" t="str">
        <f t="shared" si="171"/>
        <v>normal</v>
      </c>
      <c r="X2186">
        <v>1982</v>
      </c>
      <c r="Y2186" t="s">
        <v>18</v>
      </c>
      <c r="Z2186">
        <v>20</v>
      </c>
      <c r="AA2186" s="11" t="str">
        <f t="shared" si="172"/>
        <v>20 Jun 1982</v>
      </c>
      <c r="AD2186" s="14" t="str">
        <f t="shared" si="170"/>
        <v>20 Jun 1982</v>
      </c>
      <c r="AE2186">
        <f t="shared" ca="1" si="173"/>
        <v>44</v>
      </c>
      <c r="AH2186" s="16">
        <v>37650.74</v>
      </c>
    </row>
    <row r="2187" spans="1:34" ht="15.6" x14ac:dyDescent="0.3">
      <c r="A2187" s="1"/>
      <c r="B2187" s="1" t="s">
        <v>4567</v>
      </c>
      <c r="C2187" s="1" t="s">
        <v>5447</v>
      </c>
      <c r="D2187" t="s">
        <v>4735</v>
      </c>
      <c r="E2187" t="s">
        <v>7631</v>
      </c>
      <c r="H2187">
        <v>1</v>
      </c>
      <c r="K2187" t="s">
        <v>2382</v>
      </c>
      <c r="L2187" t="s">
        <v>2380</v>
      </c>
      <c r="O2187">
        <v>35.200000000000003</v>
      </c>
      <c r="P2187" t="str">
        <f t="shared" si="174"/>
        <v>Obesity</v>
      </c>
      <c r="S2187">
        <v>5.97</v>
      </c>
      <c r="T2187" t="str">
        <f t="shared" si="171"/>
        <v>Prediabetes</v>
      </c>
      <c r="X2187">
        <v>1970</v>
      </c>
      <c r="Y2187" t="s">
        <v>37</v>
      </c>
      <c r="Z2187">
        <v>28</v>
      </c>
      <c r="AA2187" s="11" t="str">
        <f t="shared" si="172"/>
        <v>28 Oct 1970</v>
      </c>
      <c r="AD2187" s="14" t="str">
        <f t="shared" si="170"/>
        <v>28 Oct 1970</v>
      </c>
      <c r="AE2187">
        <f t="shared" ca="1" si="173"/>
        <v>55</v>
      </c>
      <c r="AH2187" s="16">
        <v>37675.06</v>
      </c>
    </row>
    <row r="2188" spans="1:34" ht="15.6" x14ac:dyDescent="0.3">
      <c r="A2188" s="1"/>
      <c r="B2188" s="1" t="s">
        <v>4568</v>
      </c>
      <c r="C2188" s="1" t="s">
        <v>8153</v>
      </c>
      <c r="D2188" t="s">
        <v>4735</v>
      </c>
      <c r="E2188" t="s">
        <v>8154</v>
      </c>
      <c r="H2188">
        <v>1</v>
      </c>
      <c r="K2188" t="s">
        <v>2382</v>
      </c>
      <c r="L2188" t="s">
        <v>2380</v>
      </c>
      <c r="O2188">
        <v>33.770000000000003</v>
      </c>
      <c r="P2188" t="str">
        <f t="shared" si="174"/>
        <v>Obesity</v>
      </c>
      <c r="S2188">
        <v>4.0199999999999996</v>
      </c>
      <c r="T2188" t="str">
        <f t="shared" si="171"/>
        <v>normal</v>
      </c>
      <c r="X2188">
        <v>1988</v>
      </c>
      <c r="Y2188" t="s">
        <v>37</v>
      </c>
      <c r="Z2188">
        <v>10</v>
      </c>
      <c r="AA2188" s="11" t="str">
        <f t="shared" si="172"/>
        <v>10 Oct 1988</v>
      </c>
      <c r="AD2188" s="14" t="str">
        <f t="shared" si="170"/>
        <v>10 Oct 1988</v>
      </c>
      <c r="AE2188">
        <f t="shared" ca="1" si="173"/>
        <v>38</v>
      </c>
      <c r="AH2188" s="16">
        <v>37701.879999999997</v>
      </c>
    </row>
    <row r="2189" spans="1:34" ht="15.6" x14ac:dyDescent="0.3">
      <c r="A2189" s="1"/>
      <c r="B2189" s="1" t="s">
        <v>4569</v>
      </c>
      <c r="C2189" s="1" t="s">
        <v>8155</v>
      </c>
      <c r="D2189" t="s">
        <v>4735</v>
      </c>
      <c r="E2189" t="s">
        <v>5221</v>
      </c>
      <c r="H2189">
        <v>1</v>
      </c>
      <c r="K2189" t="s">
        <v>2382</v>
      </c>
      <c r="L2189" t="s">
        <v>2380</v>
      </c>
      <c r="O2189">
        <v>30.03</v>
      </c>
      <c r="P2189" t="str">
        <f t="shared" si="174"/>
        <v>Obesity</v>
      </c>
      <c r="S2189">
        <v>4.04</v>
      </c>
      <c r="T2189" t="str">
        <f t="shared" si="171"/>
        <v>normal</v>
      </c>
      <c r="X2189">
        <v>1976</v>
      </c>
      <c r="Y2189" t="s">
        <v>20</v>
      </c>
      <c r="Z2189">
        <v>18</v>
      </c>
      <c r="AA2189" s="11" t="str">
        <f t="shared" si="172"/>
        <v>18 Sep 1976</v>
      </c>
      <c r="AD2189" s="14" t="str">
        <f t="shared" si="170"/>
        <v>18 Sep 1976</v>
      </c>
      <c r="AE2189">
        <f t="shared" ca="1" si="173"/>
        <v>50</v>
      </c>
      <c r="AH2189" s="16">
        <v>37735.199999999997</v>
      </c>
    </row>
    <row r="2190" spans="1:34" ht="15.6" x14ac:dyDescent="0.3">
      <c r="A2190" s="1"/>
      <c r="B2190" s="1" t="s">
        <v>4570</v>
      </c>
      <c r="C2190" s="1" t="s">
        <v>5717</v>
      </c>
      <c r="D2190" t="s">
        <v>4735</v>
      </c>
      <c r="E2190" t="s">
        <v>8156</v>
      </c>
      <c r="H2190">
        <v>1</v>
      </c>
      <c r="K2190" t="s">
        <v>2382</v>
      </c>
      <c r="L2190" t="s">
        <v>2380</v>
      </c>
      <c r="O2190">
        <v>29.37</v>
      </c>
      <c r="P2190" t="str">
        <f t="shared" si="174"/>
        <v>Overweight</v>
      </c>
      <c r="S2190">
        <v>5.54</v>
      </c>
      <c r="T2190" t="str">
        <f t="shared" si="171"/>
        <v>normal</v>
      </c>
      <c r="X2190">
        <v>1986</v>
      </c>
      <c r="Y2190" t="s">
        <v>35</v>
      </c>
      <c r="Z2190">
        <v>15</v>
      </c>
      <c r="AA2190" s="11" t="str">
        <f t="shared" si="172"/>
        <v>15 Aug 1986</v>
      </c>
      <c r="AD2190" s="14" t="str">
        <f t="shared" si="170"/>
        <v>15 Aug 1986</v>
      </c>
      <c r="AE2190">
        <f t="shared" ca="1" si="173"/>
        <v>40</v>
      </c>
      <c r="AH2190" s="16">
        <v>37742.58</v>
      </c>
    </row>
    <row r="2191" spans="1:34" ht="15.6" x14ac:dyDescent="0.3">
      <c r="A2191" s="1"/>
      <c r="B2191" s="1" t="s">
        <v>4571</v>
      </c>
      <c r="C2191" s="1" t="s">
        <v>8157</v>
      </c>
      <c r="D2191" t="s">
        <v>4735</v>
      </c>
      <c r="E2191" t="s">
        <v>4749</v>
      </c>
      <c r="H2191">
        <v>1</v>
      </c>
      <c r="K2191" t="s">
        <v>2382</v>
      </c>
      <c r="L2191" t="s">
        <v>2380</v>
      </c>
      <c r="O2191">
        <v>28.5</v>
      </c>
      <c r="P2191" t="str">
        <f t="shared" si="174"/>
        <v>Overweight</v>
      </c>
      <c r="S2191">
        <v>4.03</v>
      </c>
      <c r="T2191" t="str">
        <f t="shared" si="171"/>
        <v>normal</v>
      </c>
      <c r="X2191">
        <v>1983</v>
      </c>
      <c r="Y2191" t="s">
        <v>10</v>
      </c>
      <c r="Z2191">
        <v>26</v>
      </c>
      <c r="AA2191" s="11" t="str">
        <f t="shared" si="172"/>
        <v>26 Jul 1983</v>
      </c>
      <c r="AD2191" s="14" t="str">
        <f t="shared" si="170"/>
        <v>26 Jul 1983</v>
      </c>
      <c r="AE2191">
        <f t="shared" ca="1" si="173"/>
        <v>43</v>
      </c>
      <c r="AH2191" s="16">
        <v>37800.980000000003</v>
      </c>
    </row>
    <row r="2192" spans="1:34" ht="15.6" x14ac:dyDescent="0.3">
      <c r="A2192" s="1"/>
      <c r="B2192" s="1" t="s">
        <v>4572</v>
      </c>
      <c r="C2192" s="1" t="s">
        <v>8158</v>
      </c>
      <c r="D2192" t="s">
        <v>4735</v>
      </c>
      <c r="E2192" t="s">
        <v>4899</v>
      </c>
      <c r="H2192">
        <v>1</v>
      </c>
      <c r="K2192" t="s">
        <v>2382</v>
      </c>
      <c r="L2192" t="s">
        <v>2380</v>
      </c>
      <c r="O2192">
        <v>23.32</v>
      </c>
      <c r="P2192" t="str">
        <f t="shared" si="174"/>
        <v>Normal Weight</v>
      </c>
      <c r="S2192">
        <v>5.62</v>
      </c>
      <c r="T2192" t="str">
        <f t="shared" si="171"/>
        <v>normal</v>
      </c>
      <c r="X2192">
        <v>1979</v>
      </c>
      <c r="Y2192" t="s">
        <v>20</v>
      </c>
      <c r="Z2192">
        <v>9</v>
      </c>
      <c r="AA2192" s="11" t="str">
        <f t="shared" si="172"/>
        <v>9 Sep 1979</v>
      </c>
      <c r="AD2192" s="14" t="str">
        <f t="shared" si="170"/>
        <v>9 Sep 1979</v>
      </c>
      <c r="AE2192">
        <f t="shared" ca="1" si="173"/>
        <v>47</v>
      </c>
      <c r="AH2192" s="16">
        <v>37829.72</v>
      </c>
    </row>
    <row r="2193" spans="1:34" ht="15.6" x14ac:dyDescent="0.3">
      <c r="A2193" s="1"/>
      <c r="B2193" s="1" t="s">
        <v>4573</v>
      </c>
      <c r="C2193" s="1" t="s">
        <v>6962</v>
      </c>
      <c r="D2193" t="s">
        <v>4735</v>
      </c>
      <c r="E2193" t="s">
        <v>8159</v>
      </c>
      <c r="H2193">
        <v>1</v>
      </c>
      <c r="K2193" t="s">
        <v>2382</v>
      </c>
      <c r="L2193" t="s">
        <v>2380</v>
      </c>
      <c r="O2193">
        <v>26.125</v>
      </c>
      <c r="P2193" t="str">
        <f t="shared" si="174"/>
        <v>Overweight</v>
      </c>
      <c r="S2193">
        <v>5.27</v>
      </c>
      <c r="T2193" t="str">
        <f t="shared" si="171"/>
        <v>normal</v>
      </c>
      <c r="X2193">
        <v>1998</v>
      </c>
      <c r="Y2193" t="s">
        <v>10</v>
      </c>
      <c r="Z2193">
        <v>29</v>
      </c>
      <c r="AA2193" s="11" t="str">
        <f t="shared" si="172"/>
        <v>29 Jul 1998</v>
      </c>
      <c r="AD2193" s="14" t="str">
        <f t="shared" si="170"/>
        <v>29 Jul 1998</v>
      </c>
      <c r="AE2193">
        <f t="shared" ca="1" si="173"/>
        <v>28</v>
      </c>
      <c r="AH2193" s="16">
        <v>38126.25</v>
      </c>
    </row>
    <row r="2194" spans="1:34" ht="15.6" x14ac:dyDescent="0.3">
      <c r="A2194" s="1"/>
      <c r="B2194" s="1" t="s">
        <v>4574</v>
      </c>
      <c r="C2194" s="1" t="s">
        <v>8160</v>
      </c>
      <c r="D2194" t="s">
        <v>4735</v>
      </c>
      <c r="E2194" t="s">
        <v>8161</v>
      </c>
      <c r="H2194">
        <v>1</v>
      </c>
      <c r="K2194" t="s">
        <v>2382</v>
      </c>
      <c r="L2194" t="s">
        <v>2380</v>
      </c>
      <c r="O2194">
        <v>25.46</v>
      </c>
      <c r="P2194" t="str">
        <f t="shared" si="174"/>
        <v>Overweight</v>
      </c>
      <c r="S2194">
        <v>5.18</v>
      </c>
      <c r="T2194" t="str">
        <f t="shared" si="171"/>
        <v>normal</v>
      </c>
      <c r="X2194">
        <v>1972</v>
      </c>
      <c r="Y2194" t="s">
        <v>15</v>
      </c>
      <c r="Z2194">
        <v>19</v>
      </c>
      <c r="AA2194" s="11" t="str">
        <f t="shared" si="172"/>
        <v>19 Nov 1972</v>
      </c>
      <c r="AD2194" s="14" t="str">
        <f t="shared" si="170"/>
        <v>19 Nov 1972</v>
      </c>
      <c r="AE2194">
        <f t="shared" ca="1" si="173"/>
        <v>53</v>
      </c>
      <c r="AH2194" s="16">
        <v>38189.1</v>
      </c>
    </row>
    <row r="2195" spans="1:34" ht="15.6" x14ac:dyDescent="0.3">
      <c r="A2195" s="1"/>
      <c r="B2195" s="1" t="s">
        <v>4575</v>
      </c>
      <c r="C2195" s="1" t="s">
        <v>5146</v>
      </c>
      <c r="D2195" t="s">
        <v>4735</v>
      </c>
      <c r="E2195" t="s">
        <v>8162</v>
      </c>
      <c r="H2195">
        <v>1</v>
      </c>
      <c r="K2195" t="s">
        <v>2382</v>
      </c>
      <c r="L2195" t="s">
        <v>2380</v>
      </c>
      <c r="O2195">
        <v>23.75</v>
      </c>
      <c r="P2195" t="str">
        <f t="shared" si="174"/>
        <v>Normal Weight</v>
      </c>
      <c r="S2195">
        <v>5.27</v>
      </c>
      <c r="T2195" t="str">
        <f t="shared" si="171"/>
        <v>normal</v>
      </c>
      <c r="X2195">
        <v>1989</v>
      </c>
      <c r="Y2195" t="s">
        <v>20</v>
      </c>
      <c r="Z2195">
        <v>8</v>
      </c>
      <c r="AA2195" s="11" t="str">
        <f t="shared" si="172"/>
        <v>8 Sep 1989</v>
      </c>
      <c r="AD2195" s="14" t="str">
        <f t="shared" si="170"/>
        <v>8 Sep 1989</v>
      </c>
      <c r="AE2195">
        <f t="shared" ca="1" si="173"/>
        <v>37</v>
      </c>
      <c r="AH2195" s="16">
        <v>38237.339999999997</v>
      </c>
    </row>
    <row r="2196" spans="1:34" ht="15.6" x14ac:dyDescent="0.3">
      <c r="A2196" s="1"/>
      <c r="B2196" s="1" t="s">
        <v>4576</v>
      </c>
      <c r="C2196" s="1" t="s">
        <v>8163</v>
      </c>
      <c r="D2196" t="s">
        <v>4735</v>
      </c>
      <c r="E2196" t="s">
        <v>8164</v>
      </c>
      <c r="F2196" t="s">
        <v>6013</v>
      </c>
      <c r="H2196">
        <v>1</v>
      </c>
      <c r="K2196" t="s">
        <v>2382</v>
      </c>
      <c r="L2196" t="s">
        <v>2380</v>
      </c>
      <c r="O2196">
        <v>23.085000000000001</v>
      </c>
      <c r="P2196" t="str">
        <f t="shared" si="174"/>
        <v>Normal Weight</v>
      </c>
      <c r="S2196">
        <v>5.62</v>
      </c>
      <c r="T2196" t="str">
        <f t="shared" si="171"/>
        <v>normal</v>
      </c>
      <c r="X2196">
        <v>1964</v>
      </c>
      <c r="Y2196" t="s">
        <v>18</v>
      </c>
      <c r="Z2196">
        <v>16</v>
      </c>
      <c r="AA2196" s="11" t="str">
        <f t="shared" si="172"/>
        <v>16 Jun 1964</v>
      </c>
      <c r="AD2196" s="14" t="str">
        <f t="shared" si="170"/>
        <v>16 Jun 1964</v>
      </c>
      <c r="AE2196">
        <f t="shared" ca="1" si="173"/>
        <v>62</v>
      </c>
      <c r="AH2196" s="16">
        <v>38241.74</v>
      </c>
    </row>
    <row r="2197" spans="1:34" ht="15.6" x14ac:dyDescent="0.3">
      <c r="A2197" s="1"/>
      <c r="B2197" s="1" t="s">
        <v>4577</v>
      </c>
      <c r="C2197" s="1" t="s">
        <v>7539</v>
      </c>
      <c r="D2197" t="s">
        <v>4735</v>
      </c>
      <c r="E2197" t="s">
        <v>6531</v>
      </c>
      <c r="H2197">
        <v>1</v>
      </c>
      <c r="K2197" t="s">
        <v>2382</v>
      </c>
      <c r="L2197" t="s">
        <v>2380</v>
      </c>
      <c r="O2197">
        <v>22.99</v>
      </c>
      <c r="P2197" t="str">
        <f t="shared" si="174"/>
        <v>Normal Weight</v>
      </c>
      <c r="S2197">
        <v>5.0599999999999996</v>
      </c>
      <c r="T2197" t="str">
        <f t="shared" si="171"/>
        <v>normal</v>
      </c>
      <c r="X2197">
        <v>1980</v>
      </c>
      <c r="Y2197" t="s">
        <v>35</v>
      </c>
      <c r="Z2197">
        <v>16</v>
      </c>
      <c r="AA2197" s="11" t="str">
        <f t="shared" si="172"/>
        <v>16 Aug 1980</v>
      </c>
      <c r="AD2197" s="14" t="str">
        <f t="shared" si="170"/>
        <v>16 Aug 1980</v>
      </c>
      <c r="AE2197">
        <f t="shared" ca="1" si="173"/>
        <v>46</v>
      </c>
      <c r="AH2197" s="16">
        <v>38245.589999999997</v>
      </c>
    </row>
    <row r="2198" spans="1:34" ht="15.6" x14ac:dyDescent="0.3">
      <c r="A2198" s="1"/>
      <c r="B2198" s="1" t="s">
        <v>4578</v>
      </c>
      <c r="C2198" s="1" t="s">
        <v>5830</v>
      </c>
      <c r="D2198" t="s">
        <v>4735</v>
      </c>
      <c r="E2198" t="s">
        <v>8165</v>
      </c>
      <c r="H2198">
        <v>1</v>
      </c>
      <c r="K2198" t="s">
        <v>2382</v>
      </c>
      <c r="L2198" t="s">
        <v>2380</v>
      </c>
      <c r="O2198">
        <v>21.47</v>
      </c>
      <c r="P2198" t="str">
        <f t="shared" si="174"/>
        <v>Normal Weight</v>
      </c>
      <c r="S2198">
        <v>4.6900000000000004</v>
      </c>
      <c r="T2198" t="str">
        <f t="shared" si="171"/>
        <v>normal</v>
      </c>
      <c r="X2198">
        <v>1989</v>
      </c>
      <c r="Y2198" t="s">
        <v>37</v>
      </c>
      <c r="Z2198">
        <v>30</v>
      </c>
      <c r="AA2198" s="11" t="str">
        <f t="shared" si="172"/>
        <v>30 Oct 1989</v>
      </c>
      <c r="AD2198" s="14" t="str">
        <f t="shared" si="170"/>
        <v>30 Oct 1989</v>
      </c>
      <c r="AE2198">
        <f t="shared" ca="1" si="173"/>
        <v>36</v>
      </c>
      <c r="AH2198" s="16">
        <v>38282.75</v>
      </c>
    </row>
    <row r="2199" spans="1:34" ht="15.6" x14ac:dyDescent="0.3">
      <c r="A2199" s="1"/>
      <c r="B2199" s="1" t="s">
        <v>4579</v>
      </c>
      <c r="C2199" s="1" t="s">
        <v>8166</v>
      </c>
      <c r="D2199" t="s">
        <v>4735</v>
      </c>
      <c r="E2199" t="s">
        <v>8167</v>
      </c>
      <c r="H2199">
        <v>1</v>
      </c>
      <c r="K2199" t="s">
        <v>2382</v>
      </c>
      <c r="L2199" t="s">
        <v>2380</v>
      </c>
      <c r="O2199">
        <v>15.96</v>
      </c>
      <c r="P2199" t="str">
        <f t="shared" si="174"/>
        <v>Underweight</v>
      </c>
      <c r="S2199">
        <v>5.44</v>
      </c>
      <c r="T2199" t="str">
        <f t="shared" si="171"/>
        <v>normal</v>
      </c>
      <c r="X2199">
        <v>1980</v>
      </c>
      <c r="Y2199" t="s">
        <v>18</v>
      </c>
      <c r="Z2199">
        <v>12</v>
      </c>
      <c r="AA2199" s="11" t="str">
        <f t="shared" si="172"/>
        <v>12 Jun 1980</v>
      </c>
      <c r="AD2199" s="14" t="str">
        <f t="shared" si="170"/>
        <v>12 Jun 1980</v>
      </c>
      <c r="AE2199">
        <f t="shared" ca="1" si="173"/>
        <v>46</v>
      </c>
      <c r="AH2199" s="16">
        <v>38313.129999999997</v>
      </c>
    </row>
    <row r="2200" spans="1:34" ht="15.6" x14ac:dyDescent="0.3">
      <c r="A2200" s="1"/>
      <c r="B2200" s="1" t="s">
        <v>4580</v>
      </c>
      <c r="C2200" s="1" t="s">
        <v>5661</v>
      </c>
      <c r="D2200" t="s">
        <v>4735</v>
      </c>
      <c r="E2200" t="s">
        <v>8168</v>
      </c>
      <c r="H2200">
        <v>1</v>
      </c>
      <c r="K2200" t="s">
        <v>2382</v>
      </c>
      <c r="L2200" t="s">
        <v>2380</v>
      </c>
      <c r="O2200">
        <v>39.5</v>
      </c>
      <c r="P2200" t="str">
        <f t="shared" si="174"/>
        <v>Obesity</v>
      </c>
      <c r="S2200">
        <v>5.05</v>
      </c>
      <c r="T2200" t="str">
        <f t="shared" si="171"/>
        <v>normal</v>
      </c>
      <c r="X2200">
        <v>2002</v>
      </c>
      <c r="Y2200" t="s">
        <v>20</v>
      </c>
      <c r="Z2200">
        <v>17</v>
      </c>
      <c r="AA2200" s="11" t="str">
        <f t="shared" si="172"/>
        <v>17 Sep 2002</v>
      </c>
      <c r="AD2200" s="14" t="str">
        <f t="shared" si="170"/>
        <v>17 Sep 2002</v>
      </c>
      <c r="AE2200">
        <f t="shared" ca="1" si="173"/>
        <v>24</v>
      </c>
      <c r="AH2200" s="16">
        <v>38344.57</v>
      </c>
    </row>
    <row r="2201" spans="1:34" ht="15.6" x14ac:dyDescent="0.3">
      <c r="A2201" s="1"/>
      <c r="B2201" s="1" t="s">
        <v>4581</v>
      </c>
      <c r="C2201" s="1" t="s">
        <v>8169</v>
      </c>
      <c r="D2201" t="s">
        <v>4735</v>
      </c>
      <c r="E2201" t="s">
        <v>8170</v>
      </c>
      <c r="H2201">
        <v>1</v>
      </c>
      <c r="K2201" t="s">
        <v>2382</v>
      </c>
      <c r="L2201" t="s">
        <v>2380</v>
      </c>
      <c r="O2201">
        <v>33.770000000000003</v>
      </c>
      <c r="P2201" t="str">
        <f t="shared" si="174"/>
        <v>Obesity</v>
      </c>
      <c r="S2201">
        <v>6</v>
      </c>
      <c r="T2201" t="str">
        <f t="shared" si="171"/>
        <v>Prediabetes</v>
      </c>
      <c r="X2201">
        <v>1970</v>
      </c>
      <c r="Y2201" t="s">
        <v>35</v>
      </c>
      <c r="Z2201">
        <v>22</v>
      </c>
      <c r="AA2201" s="11" t="str">
        <f t="shared" si="172"/>
        <v>22 Aug 1970</v>
      </c>
      <c r="AD2201" s="14" t="str">
        <f t="shared" si="170"/>
        <v>22 Aug 1970</v>
      </c>
      <c r="AE2201">
        <f t="shared" ca="1" si="173"/>
        <v>56</v>
      </c>
      <c r="AH2201" s="16">
        <v>38389.79</v>
      </c>
    </row>
    <row r="2202" spans="1:34" ht="15.6" x14ac:dyDescent="0.3">
      <c r="A2202" s="1"/>
      <c r="B2202" s="1" t="s">
        <v>4582</v>
      </c>
      <c r="C2202" s="1" t="s">
        <v>8171</v>
      </c>
      <c r="D2202" t="s">
        <v>4735</v>
      </c>
      <c r="E2202" t="s">
        <v>4832</v>
      </c>
      <c r="H2202">
        <v>1</v>
      </c>
      <c r="K2202" t="s">
        <v>2382</v>
      </c>
      <c r="L2202" t="s">
        <v>2380</v>
      </c>
      <c r="O2202">
        <v>26.84</v>
      </c>
      <c r="P2202" t="str">
        <f t="shared" si="174"/>
        <v>Overweight</v>
      </c>
      <c r="S2202">
        <v>5.99</v>
      </c>
      <c r="T2202" t="str">
        <f t="shared" si="171"/>
        <v>Prediabetes</v>
      </c>
      <c r="X2202">
        <v>1971</v>
      </c>
      <c r="Y2202" t="s">
        <v>30</v>
      </c>
      <c r="Z2202">
        <v>23</v>
      </c>
      <c r="AA2202" s="11" t="str">
        <f t="shared" si="172"/>
        <v>23 Dec 1971</v>
      </c>
      <c r="AD2202" s="14" t="str">
        <f t="shared" si="170"/>
        <v>23 Dec 1971</v>
      </c>
      <c r="AE2202">
        <f t="shared" ca="1" si="173"/>
        <v>54</v>
      </c>
      <c r="AH2202" s="16">
        <v>38405.26</v>
      </c>
    </row>
    <row r="2203" spans="1:34" ht="15.6" x14ac:dyDescent="0.3">
      <c r="A2203" s="1"/>
      <c r="B2203" s="1" t="s">
        <v>4583</v>
      </c>
      <c r="C2203" s="1" t="s">
        <v>8172</v>
      </c>
      <c r="D2203" t="s">
        <v>4735</v>
      </c>
      <c r="E2203" t="s">
        <v>8173</v>
      </c>
      <c r="H2203">
        <v>1</v>
      </c>
      <c r="K2203" t="s">
        <v>2382</v>
      </c>
      <c r="L2203" t="s">
        <v>2380</v>
      </c>
      <c r="O2203">
        <v>35.53</v>
      </c>
      <c r="P2203" t="str">
        <f t="shared" si="174"/>
        <v>Obesity</v>
      </c>
      <c r="S2203">
        <v>4.3600000000000003</v>
      </c>
      <c r="T2203" t="str">
        <f t="shared" si="171"/>
        <v>normal</v>
      </c>
      <c r="X2203">
        <v>1986</v>
      </c>
      <c r="Y2203" t="s">
        <v>18</v>
      </c>
      <c r="Z2203">
        <v>21</v>
      </c>
      <c r="AA2203" s="11" t="str">
        <f t="shared" si="172"/>
        <v>21 Jun 1986</v>
      </c>
      <c r="AD2203" s="14" t="str">
        <f t="shared" si="170"/>
        <v>21 Jun 1986</v>
      </c>
      <c r="AE2203">
        <f t="shared" ca="1" si="173"/>
        <v>40</v>
      </c>
      <c r="AH2203" s="16">
        <v>38415.47</v>
      </c>
    </row>
    <row r="2204" spans="1:34" ht="15.6" x14ac:dyDescent="0.3">
      <c r="A2204" s="1"/>
      <c r="B2204" s="1" t="s">
        <v>4584</v>
      </c>
      <c r="C2204" s="1" t="s">
        <v>8174</v>
      </c>
      <c r="D2204" t="s">
        <v>4735</v>
      </c>
      <c r="E2204" t="s">
        <v>8175</v>
      </c>
      <c r="H2204">
        <v>1</v>
      </c>
      <c r="K2204" t="s">
        <v>2382</v>
      </c>
      <c r="L2204" t="s">
        <v>2380</v>
      </c>
      <c r="O2204">
        <v>30.59</v>
      </c>
      <c r="P2204" t="str">
        <f t="shared" si="174"/>
        <v>Obesity</v>
      </c>
      <c r="S2204">
        <v>4.41</v>
      </c>
      <c r="T2204" t="str">
        <f t="shared" si="171"/>
        <v>normal</v>
      </c>
      <c r="X2204">
        <v>1999</v>
      </c>
      <c r="Y2204" t="s">
        <v>15</v>
      </c>
      <c r="Z2204">
        <v>12</v>
      </c>
      <c r="AA2204" s="11" t="str">
        <f t="shared" si="172"/>
        <v>12 Nov 1999</v>
      </c>
      <c r="AD2204" s="14" t="str">
        <f t="shared" si="170"/>
        <v>12 Nov 1999</v>
      </c>
      <c r="AE2204">
        <f t="shared" ca="1" si="173"/>
        <v>26</v>
      </c>
      <c r="AH2204" s="16">
        <v>38511.629999999997</v>
      </c>
    </row>
    <row r="2205" spans="1:34" ht="15.6" x14ac:dyDescent="0.3">
      <c r="A2205" s="1"/>
      <c r="B2205" s="1" t="s">
        <v>4585</v>
      </c>
      <c r="C2205" s="1" t="s">
        <v>8176</v>
      </c>
      <c r="D2205" t="s">
        <v>4735</v>
      </c>
      <c r="E2205" t="s">
        <v>8177</v>
      </c>
      <c r="H2205">
        <v>1</v>
      </c>
      <c r="K2205" t="s">
        <v>2382</v>
      </c>
      <c r="L2205" t="s">
        <v>2380</v>
      </c>
      <c r="O2205">
        <v>30.59</v>
      </c>
      <c r="P2205" t="str">
        <f t="shared" si="174"/>
        <v>Obesity</v>
      </c>
      <c r="S2205">
        <v>4.17</v>
      </c>
      <c r="T2205" t="str">
        <f t="shared" si="171"/>
        <v>normal</v>
      </c>
      <c r="X2205">
        <v>1990</v>
      </c>
      <c r="Y2205" t="s">
        <v>10</v>
      </c>
      <c r="Z2205">
        <v>13</v>
      </c>
      <c r="AA2205" s="11" t="str">
        <f t="shared" si="172"/>
        <v>13 Jul 1990</v>
      </c>
      <c r="AD2205" s="14" t="str">
        <f t="shared" si="170"/>
        <v>13 Jul 1990</v>
      </c>
      <c r="AE2205">
        <f t="shared" ca="1" si="173"/>
        <v>36</v>
      </c>
      <c r="AH2205" s="16">
        <v>38652.089999999997</v>
      </c>
    </row>
    <row r="2206" spans="1:34" ht="15.6" x14ac:dyDescent="0.3">
      <c r="A2206" s="1"/>
      <c r="B2206" s="1" t="s">
        <v>4586</v>
      </c>
      <c r="C2206" s="1" t="s">
        <v>8178</v>
      </c>
      <c r="D2206" t="s">
        <v>4735</v>
      </c>
      <c r="E2206" t="s">
        <v>5084</v>
      </c>
      <c r="H2206">
        <v>1</v>
      </c>
      <c r="K2206" t="s">
        <v>2382</v>
      </c>
      <c r="L2206" t="s">
        <v>2380</v>
      </c>
      <c r="O2206">
        <v>27.835000000000001</v>
      </c>
      <c r="P2206" t="str">
        <f t="shared" si="174"/>
        <v>Overweight</v>
      </c>
      <c r="S2206">
        <v>4.4400000000000004</v>
      </c>
      <c r="T2206" t="str">
        <f t="shared" si="171"/>
        <v>normal</v>
      </c>
      <c r="X2206">
        <v>1986</v>
      </c>
      <c r="Y2206" t="s">
        <v>10</v>
      </c>
      <c r="Z2206">
        <v>20</v>
      </c>
      <c r="AA2206" s="11" t="str">
        <f t="shared" si="172"/>
        <v>20 Jul 1986</v>
      </c>
      <c r="AD2206" s="14" t="str">
        <f t="shared" si="170"/>
        <v>20 Jul 1986</v>
      </c>
      <c r="AE2206">
        <f t="shared" ca="1" si="173"/>
        <v>40</v>
      </c>
      <c r="AH2206" s="16">
        <v>38709.18</v>
      </c>
    </row>
    <row r="2207" spans="1:34" ht="15.6" x14ac:dyDescent="0.3">
      <c r="A2207" s="1"/>
      <c r="B2207" s="1" t="s">
        <v>4587</v>
      </c>
      <c r="C2207" s="1" t="s">
        <v>8179</v>
      </c>
      <c r="D2207" t="s">
        <v>4732</v>
      </c>
      <c r="E2207" t="s">
        <v>8180</v>
      </c>
      <c r="H2207">
        <v>1</v>
      </c>
      <c r="K2207" t="s">
        <v>2382</v>
      </c>
      <c r="L2207" t="s">
        <v>2380</v>
      </c>
      <c r="O2207">
        <v>40.26</v>
      </c>
      <c r="P2207" t="str">
        <f t="shared" si="174"/>
        <v>Obesity</v>
      </c>
      <c r="S2207">
        <v>5.52</v>
      </c>
      <c r="T2207" t="str">
        <f t="shared" si="171"/>
        <v>normal</v>
      </c>
      <c r="X2207">
        <v>1991</v>
      </c>
      <c r="Y2207" t="s">
        <v>15</v>
      </c>
      <c r="Z2207">
        <v>22</v>
      </c>
      <c r="AA2207" s="11" t="str">
        <f t="shared" si="172"/>
        <v>22 Nov 1991</v>
      </c>
      <c r="AD2207" s="14" t="str">
        <f t="shared" si="170"/>
        <v>22 Nov 1991</v>
      </c>
      <c r="AE2207">
        <f t="shared" ca="1" si="173"/>
        <v>34</v>
      </c>
      <c r="AH2207" s="16">
        <v>38711</v>
      </c>
    </row>
    <row r="2208" spans="1:34" ht="15.6" x14ac:dyDescent="0.3">
      <c r="A2208" s="1"/>
      <c r="B2208" s="1" t="s">
        <v>4588</v>
      </c>
      <c r="C2208" s="1" t="s">
        <v>8181</v>
      </c>
      <c r="D2208" t="s">
        <v>4732</v>
      </c>
      <c r="E2208" t="s">
        <v>7394</v>
      </c>
      <c r="H2208">
        <v>1</v>
      </c>
      <c r="K2208" t="s">
        <v>2382</v>
      </c>
      <c r="L2208" t="s">
        <v>2380</v>
      </c>
      <c r="O2208">
        <v>39.82</v>
      </c>
      <c r="P2208" t="str">
        <f t="shared" si="174"/>
        <v>Obesity</v>
      </c>
      <c r="S2208">
        <v>6.01</v>
      </c>
      <c r="T2208" t="str">
        <f t="shared" si="171"/>
        <v>Prediabetes</v>
      </c>
      <c r="X2208">
        <v>1991</v>
      </c>
      <c r="Y2208" t="s">
        <v>15</v>
      </c>
      <c r="Z2208">
        <v>2</v>
      </c>
      <c r="AA2208" s="11" t="str">
        <f t="shared" si="172"/>
        <v>2 Nov 1991</v>
      </c>
      <c r="AD2208" s="14" t="str">
        <f t="shared" si="170"/>
        <v>2 Nov 1991</v>
      </c>
      <c r="AE2208">
        <f t="shared" ca="1" si="173"/>
        <v>34</v>
      </c>
      <c r="AH2208" s="16">
        <v>38711</v>
      </c>
    </row>
    <row r="2209" spans="1:34" ht="15.6" x14ac:dyDescent="0.3">
      <c r="A2209" s="1"/>
      <c r="B2209" s="1" t="s">
        <v>4589</v>
      </c>
      <c r="C2209" s="1" t="s">
        <v>8182</v>
      </c>
      <c r="D2209" t="s">
        <v>4732</v>
      </c>
      <c r="E2209" t="s">
        <v>8183</v>
      </c>
      <c r="H2209">
        <v>1</v>
      </c>
      <c r="K2209" t="s">
        <v>2382</v>
      </c>
      <c r="L2209" t="s">
        <v>2380</v>
      </c>
      <c r="O2209">
        <v>39.159999999999997</v>
      </c>
      <c r="P2209" t="str">
        <f t="shared" si="174"/>
        <v>Obesity</v>
      </c>
      <c r="S2209">
        <v>5.81</v>
      </c>
      <c r="T2209" t="str">
        <f t="shared" si="171"/>
        <v>Prediabetes</v>
      </c>
      <c r="X2209">
        <v>1976</v>
      </c>
      <c r="Y2209" t="s">
        <v>18</v>
      </c>
      <c r="Z2209">
        <v>15</v>
      </c>
      <c r="AA2209" s="11" t="str">
        <f t="shared" si="172"/>
        <v>15 Jun 1976</v>
      </c>
      <c r="AD2209" s="14" t="str">
        <f t="shared" si="170"/>
        <v>15 Jun 1976</v>
      </c>
      <c r="AE2209">
        <f t="shared" ca="1" si="173"/>
        <v>50</v>
      </c>
      <c r="AH2209" s="16">
        <v>38740.120000000003</v>
      </c>
    </row>
    <row r="2210" spans="1:34" ht="15.6" x14ac:dyDescent="0.3">
      <c r="A2210" s="1"/>
      <c r="B2210" s="1" t="s">
        <v>4590</v>
      </c>
      <c r="C2210" s="1" t="s">
        <v>8184</v>
      </c>
      <c r="D2210" t="s">
        <v>4735</v>
      </c>
      <c r="E2210" t="s">
        <v>8185</v>
      </c>
      <c r="H2210">
        <v>1</v>
      </c>
      <c r="K2210" t="s">
        <v>2382</v>
      </c>
      <c r="L2210" t="s">
        <v>2380</v>
      </c>
      <c r="O2210">
        <v>25.555</v>
      </c>
      <c r="P2210" t="str">
        <f t="shared" si="174"/>
        <v>Overweight</v>
      </c>
      <c r="S2210">
        <v>4.37</v>
      </c>
      <c r="T2210" t="str">
        <f t="shared" si="171"/>
        <v>normal</v>
      </c>
      <c r="X2210">
        <v>1991</v>
      </c>
      <c r="Y2210" t="s">
        <v>15</v>
      </c>
      <c r="Z2210">
        <v>8</v>
      </c>
      <c r="AA2210" s="11" t="str">
        <f t="shared" si="172"/>
        <v>8 Nov 1991</v>
      </c>
      <c r="AD2210" s="14" t="str">
        <f t="shared" si="170"/>
        <v>8 Nov 1991</v>
      </c>
      <c r="AE2210">
        <f t="shared" ca="1" si="173"/>
        <v>34</v>
      </c>
      <c r="AH2210" s="16">
        <v>38746.36</v>
      </c>
    </row>
    <row r="2211" spans="1:34" ht="15.6" x14ac:dyDescent="0.3">
      <c r="A2211" s="1"/>
      <c r="B2211" s="1" t="s">
        <v>4591</v>
      </c>
      <c r="C2211" s="1" t="s">
        <v>8186</v>
      </c>
      <c r="D2211" t="s">
        <v>4735</v>
      </c>
      <c r="E2211" t="s">
        <v>7113</v>
      </c>
      <c r="H2211">
        <v>1</v>
      </c>
      <c r="K2211" t="s">
        <v>2382</v>
      </c>
      <c r="L2211" t="s">
        <v>2380</v>
      </c>
      <c r="O2211">
        <v>25.175000000000001</v>
      </c>
      <c r="P2211" t="str">
        <f t="shared" si="174"/>
        <v>Overweight</v>
      </c>
      <c r="S2211">
        <v>5.74</v>
      </c>
      <c r="T2211" t="str">
        <f t="shared" si="171"/>
        <v>Prediabetes</v>
      </c>
      <c r="X2211">
        <v>2004</v>
      </c>
      <c r="Y2211" t="s">
        <v>30</v>
      </c>
      <c r="Z2211">
        <v>5</v>
      </c>
      <c r="AA2211" s="11" t="str">
        <f t="shared" si="172"/>
        <v>5 Dec 2004</v>
      </c>
      <c r="AD2211" s="14" t="str">
        <f t="shared" si="170"/>
        <v>5 Dec 2004</v>
      </c>
      <c r="AE2211">
        <f t="shared" ca="1" si="173"/>
        <v>21</v>
      </c>
      <c r="AH2211" s="16">
        <v>38792.69</v>
      </c>
    </row>
    <row r="2212" spans="1:34" ht="15.6" x14ac:dyDescent="0.3">
      <c r="A2212" s="1"/>
      <c r="B2212" s="1" t="s">
        <v>4592</v>
      </c>
      <c r="C2212" s="1" t="s">
        <v>8187</v>
      </c>
      <c r="D2212" t="s">
        <v>4732</v>
      </c>
      <c r="E2212" t="s">
        <v>8188</v>
      </c>
      <c r="H2212">
        <v>1</v>
      </c>
      <c r="K2212" t="s">
        <v>2382</v>
      </c>
      <c r="L2212" t="s">
        <v>2380</v>
      </c>
      <c r="O2212">
        <v>38.28</v>
      </c>
      <c r="P2212" t="str">
        <f t="shared" si="174"/>
        <v>Obesity</v>
      </c>
      <c r="S2212">
        <v>5.39</v>
      </c>
      <c r="T2212" t="str">
        <f t="shared" si="171"/>
        <v>normal</v>
      </c>
      <c r="X2212">
        <v>1979</v>
      </c>
      <c r="Y2212" t="s">
        <v>30</v>
      </c>
      <c r="Z2212">
        <v>3</v>
      </c>
      <c r="AA2212" s="11" t="str">
        <f t="shared" si="172"/>
        <v>3 Dec 1979</v>
      </c>
      <c r="AD2212" s="14" t="str">
        <f t="shared" si="170"/>
        <v>3 Dec 1979</v>
      </c>
      <c r="AE2212">
        <f t="shared" ca="1" si="173"/>
        <v>46</v>
      </c>
      <c r="AH2212" s="16">
        <v>38836.980000000003</v>
      </c>
    </row>
    <row r="2213" spans="1:34" ht="15.6" x14ac:dyDescent="0.3">
      <c r="A2213" s="1"/>
      <c r="B2213" s="1" t="s">
        <v>4593</v>
      </c>
      <c r="C2213" s="1" t="s">
        <v>8189</v>
      </c>
      <c r="D2213" t="s">
        <v>4732</v>
      </c>
      <c r="E2213" t="s">
        <v>8190</v>
      </c>
      <c r="H2213">
        <v>1</v>
      </c>
      <c r="K2213" t="s">
        <v>2382</v>
      </c>
      <c r="L2213" t="s">
        <v>2380</v>
      </c>
      <c r="O2213">
        <v>38.17</v>
      </c>
      <c r="P2213" t="str">
        <f t="shared" si="174"/>
        <v>Obesity</v>
      </c>
      <c r="S2213">
        <v>4.07</v>
      </c>
      <c r="T2213" t="str">
        <f t="shared" si="171"/>
        <v>normal</v>
      </c>
      <c r="X2213">
        <v>1964</v>
      </c>
      <c r="Y2213" t="s">
        <v>18</v>
      </c>
      <c r="Z2213">
        <v>6</v>
      </c>
      <c r="AA2213" s="11" t="str">
        <f t="shared" si="172"/>
        <v>6 Jun 1964</v>
      </c>
      <c r="AD2213" s="14" t="str">
        <f t="shared" si="170"/>
        <v>6 Jun 1964</v>
      </c>
      <c r="AE2213">
        <f t="shared" ca="1" si="173"/>
        <v>62</v>
      </c>
      <c r="AH2213" s="16">
        <v>38869.25</v>
      </c>
    </row>
    <row r="2214" spans="1:34" ht="15.6" x14ac:dyDescent="0.3">
      <c r="A2214" s="1"/>
      <c r="B2214" s="1" t="s">
        <v>4594</v>
      </c>
      <c r="C2214" s="1" t="s">
        <v>8191</v>
      </c>
      <c r="D2214" t="s">
        <v>4732</v>
      </c>
      <c r="E2214" t="s">
        <v>4769</v>
      </c>
      <c r="H2214">
        <v>1</v>
      </c>
      <c r="K2214" t="s">
        <v>2382</v>
      </c>
      <c r="L2214" t="s">
        <v>2380</v>
      </c>
      <c r="O2214">
        <v>36.85</v>
      </c>
      <c r="P2214" t="str">
        <f t="shared" si="174"/>
        <v>Obesity</v>
      </c>
      <c r="S2214">
        <v>5.49</v>
      </c>
      <c r="T2214" t="str">
        <f t="shared" si="171"/>
        <v>normal</v>
      </c>
      <c r="X2214">
        <v>1967</v>
      </c>
      <c r="Y2214" t="s">
        <v>10</v>
      </c>
      <c r="Z2214">
        <v>30</v>
      </c>
      <c r="AA2214" s="11" t="str">
        <f t="shared" si="172"/>
        <v>30 Jul 1967</v>
      </c>
      <c r="AD2214" s="14" t="str">
        <f t="shared" si="170"/>
        <v>30 Jul 1967</v>
      </c>
      <c r="AE2214">
        <f t="shared" ca="1" si="173"/>
        <v>59</v>
      </c>
      <c r="AH2214" s="16">
        <v>38893.360000000001</v>
      </c>
    </row>
    <row r="2215" spans="1:34" ht="15.6" x14ac:dyDescent="0.3">
      <c r="A2215" s="1"/>
      <c r="B2215" s="1" t="s">
        <v>4595</v>
      </c>
      <c r="C2215" s="1" t="s">
        <v>8192</v>
      </c>
      <c r="D2215" t="s">
        <v>4735</v>
      </c>
      <c r="E2215" t="s">
        <v>7807</v>
      </c>
      <c r="H2215">
        <v>1</v>
      </c>
      <c r="K2215" t="s">
        <v>2382</v>
      </c>
      <c r="L2215" t="s">
        <v>2380</v>
      </c>
      <c r="O2215">
        <v>22.61</v>
      </c>
      <c r="P2215" t="str">
        <f t="shared" si="174"/>
        <v>Normal Weight</v>
      </c>
      <c r="S2215">
        <v>5.68</v>
      </c>
      <c r="T2215" t="str">
        <f t="shared" si="171"/>
        <v>normal</v>
      </c>
      <c r="X2215">
        <v>1987</v>
      </c>
      <c r="Y2215" t="s">
        <v>18</v>
      </c>
      <c r="Z2215">
        <v>16</v>
      </c>
      <c r="AA2215" s="11" t="str">
        <f t="shared" si="172"/>
        <v>16 Jun 1987</v>
      </c>
      <c r="AD2215" s="14" t="str">
        <f t="shared" si="170"/>
        <v>16 Jun 1987</v>
      </c>
      <c r="AE2215">
        <f t="shared" ca="1" si="173"/>
        <v>39</v>
      </c>
      <c r="AH2215" s="16">
        <v>38924.04</v>
      </c>
    </row>
    <row r="2216" spans="1:34" ht="15.6" x14ac:dyDescent="0.3">
      <c r="A2216" s="1"/>
      <c r="B2216" s="1" t="s">
        <v>4596</v>
      </c>
      <c r="C2216" s="1" t="s">
        <v>7620</v>
      </c>
      <c r="D2216" t="s">
        <v>4735</v>
      </c>
      <c r="E2216" t="s">
        <v>7113</v>
      </c>
      <c r="H2216">
        <v>1</v>
      </c>
      <c r="K2216" t="s">
        <v>2382</v>
      </c>
      <c r="L2216" t="s">
        <v>2380</v>
      </c>
      <c r="O2216">
        <v>21.754999999999999</v>
      </c>
      <c r="P2216" t="str">
        <f t="shared" si="174"/>
        <v>Normal Weight</v>
      </c>
      <c r="S2216">
        <v>6.09</v>
      </c>
      <c r="T2216" t="str">
        <f t="shared" si="171"/>
        <v>Prediabetes</v>
      </c>
      <c r="X2216">
        <v>1976</v>
      </c>
      <c r="Y2216" t="s">
        <v>30</v>
      </c>
      <c r="Z2216">
        <v>15</v>
      </c>
      <c r="AA2216" s="11" t="str">
        <f t="shared" si="172"/>
        <v>15 Dec 1976</v>
      </c>
      <c r="AD2216" s="14" t="str">
        <f t="shared" si="170"/>
        <v>15 Dec 1976</v>
      </c>
      <c r="AE2216">
        <f t="shared" ca="1" si="173"/>
        <v>49</v>
      </c>
      <c r="AH2216" s="16">
        <v>38932.559999999998</v>
      </c>
    </row>
    <row r="2217" spans="1:34" ht="15.6" x14ac:dyDescent="0.3">
      <c r="A2217" s="1"/>
      <c r="B2217" s="1" t="s">
        <v>4597</v>
      </c>
      <c r="C2217" s="1" t="s">
        <v>8193</v>
      </c>
      <c r="D2217" t="s">
        <v>4735</v>
      </c>
      <c r="E2217" t="s">
        <v>5492</v>
      </c>
      <c r="H2217">
        <v>1</v>
      </c>
      <c r="K2217" t="s">
        <v>2382</v>
      </c>
      <c r="L2217" t="s">
        <v>2380</v>
      </c>
      <c r="O2217">
        <v>20.425000000000001</v>
      </c>
      <c r="P2217" t="str">
        <f t="shared" si="174"/>
        <v>Normal Weight</v>
      </c>
      <c r="S2217">
        <v>5.53</v>
      </c>
      <c r="T2217" t="str">
        <f t="shared" si="171"/>
        <v>normal</v>
      </c>
      <c r="X2217">
        <v>1980</v>
      </c>
      <c r="Y2217" t="s">
        <v>20</v>
      </c>
      <c r="Z2217">
        <v>24</v>
      </c>
      <c r="AA2217" s="11" t="str">
        <f t="shared" si="172"/>
        <v>24 Sep 1980</v>
      </c>
      <c r="AD2217" s="14" t="str">
        <f t="shared" si="170"/>
        <v>24 Sep 1980</v>
      </c>
      <c r="AE2217">
        <f t="shared" ca="1" si="173"/>
        <v>46</v>
      </c>
      <c r="AH2217" s="16">
        <v>38947.43</v>
      </c>
    </row>
    <row r="2218" spans="1:34" ht="15.6" x14ac:dyDescent="0.3">
      <c r="A2218" s="1"/>
      <c r="B2218" s="1" t="s">
        <v>4598</v>
      </c>
      <c r="C2218" s="1" t="s">
        <v>8194</v>
      </c>
      <c r="D2218" t="s">
        <v>4732</v>
      </c>
      <c r="E2218" t="s">
        <v>8195</v>
      </c>
      <c r="H2218">
        <v>1</v>
      </c>
      <c r="K2218" t="s">
        <v>2382</v>
      </c>
      <c r="L2218" t="s">
        <v>2380</v>
      </c>
      <c r="O2218">
        <v>31.35</v>
      </c>
      <c r="P2218" t="str">
        <f t="shared" si="174"/>
        <v>Obesity</v>
      </c>
      <c r="S2218">
        <v>4.28</v>
      </c>
      <c r="T2218" t="str">
        <f t="shared" si="171"/>
        <v>normal</v>
      </c>
      <c r="X2218">
        <v>1978</v>
      </c>
      <c r="Y2218" t="s">
        <v>37</v>
      </c>
      <c r="Z2218">
        <v>12</v>
      </c>
      <c r="AA2218" s="11" t="str">
        <f t="shared" si="172"/>
        <v>12 Oct 1978</v>
      </c>
      <c r="AD2218" s="14" t="str">
        <f t="shared" si="170"/>
        <v>12 Oct 1978</v>
      </c>
      <c r="AE2218">
        <f t="shared" ca="1" si="173"/>
        <v>48</v>
      </c>
      <c r="AH2218" s="16">
        <v>38998.550000000003</v>
      </c>
    </row>
    <row r="2219" spans="1:34" ht="15.6" x14ac:dyDescent="0.3">
      <c r="A2219" s="1"/>
      <c r="B2219" s="1" t="s">
        <v>4599</v>
      </c>
      <c r="C2219" s="1" t="s">
        <v>8196</v>
      </c>
      <c r="D2219" t="s">
        <v>4732</v>
      </c>
      <c r="E2219" t="s">
        <v>5511</v>
      </c>
      <c r="H2219">
        <v>1</v>
      </c>
      <c r="K2219" t="s">
        <v>2382</v>
      </c>
      <c r="L2219" t="s">
        <v>2380</v>
      </c>
      <c r="O2219">
        <v>31.13</v>
      </c>
      <c r="P2219" t="str">
        <f t="shared" si="174"/>
        <v>Obesity</v>
      </c>
      <c r="S2219">
        <v>6.01</v>
      </c>
      <c r="T2219" t="str">
        <f t="shared" si="171"/>
        <v>Prediabetes</v>
      </c>
      <c r="X2219">
        <v>1985</v>
      </c>
      <c r="Y2219" t="s">
        <v>20</v>
      </c>
      <c r="Z2219">
        <v>20</v>
      </c>
      <c r="AA2219" s="11" t="str">
        <f t="shared" si="172"/>
        <v>20 Sep 1985</v>
      </c>
      <c r="AD2219" s="14" t="str">
        <f t="shared" si="170"/>
        <v>20 Sep 1985</v>
      </c>
      <c r="AE2219">
        <f t="shared" ca="1" si="173"/>
        <v>41</v>
      </c>
      <c r="AH2219" s="16">
        <v>39047.29</v>
      </c>
    </row>
    <row r="2220" spans="1:34" ht="15.6" x14ac:dyDescent="0.3">
      <c r="A2220" s="1"/>
      <c r="B2220" s="1" t="s">
        <v>4600</v>
      </c>
      <c r="C2220" s="1" t="s">
        <v>6094</v>
      </c>
      <c r="D2220" t="s">
        <v>4735</v>
      </c>
      <c r="E2220" t="s">
        <v>8197</v>
      </c>
      <c r="H2220">
        <v>1</v>
      </c>
      <c r="K2220" t="s">
        <v>2382</v>
      </c>
      <c r="L2220" t="s">
        <v>2380</v>
      </c>
      <c r="O2220">
        <v>17.48</v>
      </c>
      <c r="P2220" t="str">
        <f t="shared" si="174"/>
        <v>Underweight</v>
      </c>
      <c r="S2220">
        <v>4.59</v>
      </c>
      <c r="T2220" t="str">
        <f t="shared" si="171"/>
        <v>normal</v>
      </c>
      <c r="X2220">
        <v>1982</v>
      </c>
      <c r="Y2220" t="s">
        <v>35</v>
      </c>
      <c r="Z2220">
        <v>4</v>
      </c>
      <c r="AA2220" s="11" t="str">
        <f t="shared" si="172"/>
        <v>4 Aug 1982</v>
      </c>
      <c r="AD2220" s="14" t="str">
        <f t="shared" si="170"/>
        <v>4 Aug 1982</v>
      </c>
      <c r="AE2220">
        <f t="shared" ca="1" si="173"/>
        <v>44</v>
      </c>
      <c r="AH2220" s="16">
        <v>39125.33</v>
      </c>
    </row>
    <row r="2221" spans="1:34" ht="15.6" x14ac:dyDescent="0.3">
      <c r="A2221" s="1"/>
      <c r="B2221" s="1" t="s">
        <v>4601</v>
      </c>
      <c r="C2221" s="1" t="s">
        <v>4859</v>
      </c>
      <c r="D2221" t="s">
        <v>4732</v>
      </c>
      <c r="E2221" t="s">
        <v>8198</v>
      </c>
      <c r="H2221">
        <v>1</v>
      </c>
      <c r="K2221" t="s">
        <v>2382</v>
      </c>
      <c r="L2221" t="s">
        <v>2380</v>
      </c>
      <c r="O2221">
        <v>22.57</v>
      </c>
      <c r="P2221" t="str">
        <f t="shared" si="174"/>
        <v>Normal Weight</v>
      </c>
      <c r="S2221">
        <v>5.8</v>
      </c>
      <c r="T2221" t="str">
        <f t="shared" si="171"/>
        <v>Prediabetes</v>
      </c>
      <c r="X2221">
        <v>1962</v>
      </c>
      <c r="Y2221" t="s">
        <v>10</v>
      </c>
      <c r="Z2221">
        <v>7</v>
      </c>
      <c r="AA2221" s="11" t="str">
        <f t="shared" si="172"/>
        <v>7 Jul 1962</v>
      </c>
      <c r="AD2221" s="14" t="str">
        <f t="shared" si="170"/>
        <v>7 Jul 1962</v>
      </c>
      <c r="AE2221">
        <f t="shared" ca="1" si="173"/>
        <v>64</v>
      </c>
      <c r="AH2221" s="16">
        <v>39221.120000000003</v>
      </c>
    </row>
    <row r="2222" spans="1:34" ht="15.6" x14ac:dyDescent="0.3">
      <c r="A2222" s="1"/>
      <c r="B2222" s="1" t="s">
        <v>4602</v>
      </c>
      <c r="C2222" s="1" t="s">
        <v>8199</v>
      </c>
      <c r="D2222" t="s">
        <v>4732</v>
      </c>
      <c r="E2222" t="s">
        <v>6043</v>
      </c>
      <c r="H2222">
        <v>1</v>
      </c>
      <c r="K2222" t="s">
        <v>2382</v>
      </c>
      <c r="L2222" t="s">
        <v>2380</v>
      </c>
      <c r="O2222">
        <v>26.73</v>
      </c>
      <c r="P2222" t="str">
        <f t="shared" si="174"/>
        <v>Overweight</v>
      </c>
      <c r="S2222">
        <v>5.08</v>
      </c>
      <c r="T2222" t="str">
        <f t="shared" si="171"/>
        <v>normal</v>
      </c>
      <c r="X2222">
        <v>1992</v>
      </c>
      <c r="Y2222" t="s">
        <v>15</v>
      </c>
      <c r="Z2222">
        <v>30</v>
      </c>
      <c r="AA2222" s="11" t="str">
        <f t="shared" si="172"/>
        <v>30 Nov 1992</v>
      </c>
      <c r="AD2222" s="14" t="str">
        <f t="shared" si="170"/>
        <v>30 Nov 1992</v>
      </c>
      <c r="AE2222">
        <f t="shared" ca="1" si="173"/>
        <v>33</v>
      </c>
      <c r="AH2222" s="16">
        <v>39241.440000000002</v>
      </c>
    </row>
    <row r="2223" spans="1:34" ht="15.6" x14ac:dyDescent="0.3">
      <c r="A2223" s="1"/>
      <c r="B2223" s="1" t="s">
        <v>4603</v>
      </c>
      <c r="C2223" s="1" t="s">
        <v>8200</v>
      </c>
      <c r="D2223" t="s">
        <v>4732</v>
      </c>
      <c r="E2223" t="s">
        <v>5171</v>
      </c>
      <c r="H2223">
        <v>1</v>
      </c>
      <c r="K2223" t="s">
        <v>2382</v>
      </c>
      <c r="L2223" t="s">
        <v>2380</v>
      </c>
      <c r="O2223">
        <v>20.79</v>
      </c>
      <c r="P2223" t="str">
        <f t="shared" si="174"/>
        <v>Normal Weight</v>
      </c>
      <c r="S2223">
        <v>5.84</v>
      </c>
      <c r="T2223" t="str">
        <f t="shared" si="171"/>
        <v>Prediabetes</v>
      </c>
      <c r="X2223">
        <v>1982</v>
      </c>
      <c r="Y2223" t="s">
        <v>35</v>
      </c>
      <c r="Z2223">
        <v>16</v>
      </c>
      <c r="AA2223" s="11" t="str">
        <f t="shared" si="172"/>
        <v>16 Aug 1982</v>
      </c>
      <c r="AD2223" s="14" t="str">
        <f t="shared" si="170"/>
        <v>16 Aug 1982</v>
      </c>
      <c r="AE2223">
        <f t="shared" ca="1" si="173"/>
        <v>44</v>
      </c>
      <c r="AH2223" s="16">
        <v>39315.279999999999</v>
      </c>
    </row>
    <row r="2224" spans="1:34" ht="15.6" x14ac:dyDescent="0.3">
      <c r="A2224" s="1"/>
      <c r="B2224" s="1" t="s">
        <v>4604</v>
      </c>
      <c r="C2224" s="1" t="s">
        <v>8201</v>
      </c>
      <c r="D2224" t="s">
        <v>4732</v>
      </c>
      <c r="E2224" t="s">
        <v>7211</v>
      </c>
      <c r="H2224">
        <v>1</v>
      </c>
      <c r="K2224" t="s">
        <v>2382</v>
      </c>
      <c r="L2224" t="s">
        <v>2380</v>
      </c>
      <c r="O2224">
        <v>20.149999999999999</v>
      </c>
      <c r="P2224" t="str">
        <f t="shared" si="174"/>
        <v>Normal Weight</v>
      </c>
      <c r="S2224">
        <v>4.1500000000000004</v>
      </c>
      <c r="T2224" t="str">
        <f t="shared" si="171"/>
        <v>normal</v>
      </c>
      <c r="X2224">
        <v>1978</v>
      </c>
      <c r="Y2224" t="s">
        <v>35</v>
      </c>
      <c r="Z2224">
        <v>5</v>
      </c>
      <c r="AA2224" s="11" t="str">
        <f t="shared" si="172"/>
        <v>5 Aug 1978</v>
      </c>
      <c r="AD2224" s="14" t="str">
        <f t="shared" si="170"/>
        <v>5 Aug 1978</v>
      </c>
      <c r="AE2224">
        <f t="shared" ca="1" si="173"/>
        <v>48</v>
      </c>
      <c r="AH2224" s="16">
        <v>39352.6</v>
      </c>
    </row>
    <row r="2225" spans="1:34" ht="15.6" x14ac:dyDescent="0.3">
      <c r="A2225" s="1"/>
      <c r="B2225" s="1" t="s">
        <v>4605</v>
      </c>
      <c r="C2225" s="1" t="s">
        <v>8202</v>
      </c>
      <c r="D2225" t="s">
        <v>4735</v>
      </c>
      <c r="E2225" t="s">
        <v>5008</v>
      </c>
      <c r="H2225">
        <v>0</v>
      </c>
      <c r="K2225" t="s">
        <v>2382</v>
      </c>
      <c r="L2225" t="s">
        <v>2380</v>
      </c>
      <c r="O2225">
        <v>36.85</v>
      </c>
      <c r="P2225" t="str">
        <f t="shared" si="174"/>
        <v>Obesity</v>
      </c>
      <c r="S2225">
        <v>4.3600000000000003</v>
      </c>
      <c r="T2225" t="str">
        <f t="shared" si="171"/>
        <v>normal</v>
      </c>
      <c r="X2225">
        <v>1966</v>
      </c>
      <c r="Y2225" t="s">
        <v>18</v>
      </c>
      <c r="Z2225">
        <v>24</v>
      </c>
      <c r="AA2225" s="11" t="str">
        <f t="shared" si="172"/>
        <v>24 Jun 1966</v>
      </c>
      <c r="AD2225" s="14" t="str">
        <f t="shared" si="170"/>
        <v>24 Jun 1966</v>
      </c>
      <c r="AE2225">
        <f t="shared" ca="1" si="173"/>
        <v>60</v>
      </c>
      <c r="AH2225" s="16">
        <v>39396.86</v>
      </c>
    </row>
    <row r="2226" spans="1:34" ht="15.6" x14ac:dyDescent="0.3">
      <c r="A2226" s="1"/>
      <c r="B2226" s="1" t="s">
        <v>4606</v>
      </c>
      <c r="C2226" s="1" t="s">
        <v>8203</v>
      </c>
      <c r="D2226" t="s">
        <v>4735</v>
      </c>
      <c r="E2226" t="s">
        <v>5580</v>
      </c>
      <c r="H2226">
        <v>0</v>
      </c>
      <c r="K2226" t="s">
        <v>2382</v>
      </c>
      <c r="L2226" t="s">
        <v>2380</v>
      </c>
      <c r="O2226">
        <v>35.53</v>
      </c>
      <c r="P2226" t="str">
        <f t="shared" si="174"/>
        <v>Obesity</v>
      </c>
      <c r="S2226">
        <v>4.55</v>
      </c>
      <c r="T2226" t="str">
        <f t="shared" si="171"/>
        <v>normal</v>
      </c>
      <c r="X2226">
        <v>1978</v>
      </c>
      <c r="Y2226" t="s">
        <v>10</v>
      </c>
      <c r="Z2226">
        <v>12</v>
      </c>
      <c r="AA2226" s="11" t="str">
        <f t="shared" si="172"/>
        <v>12 Jul 1978</v>
      </c>
      <c r="AD2226" s="14" t="str">
        <f t="shared" si="170"/>
        <v>12 Jul 1978</v>
      </c>
      <c r="AE2226">
        <f t="shared" ca="1" si="173"/>
        <v>48</v>
      </c>
      <c r="AH2226" s="16">
        <v>39556.49</v>
      </c>
    </row>
    <row r="2227" spans="1:34" ht="15.6" x14ac:dyDescent="0.3">
      <c r="A2227" s="1"/>
      <c r="B2227" s="1" t="s">
        <v>4607</v>
      </c>
      <c r="C2227" s="1" t="s">
        <v>5605</v>
      </c>
      <c r="D2227" t="s">
        <v>4735</v>
      </c>
      <c r="E2227" t="s">
        <v>5429</v>
      </c>
      <c r="H2227">
        <v>0</v>
      </c>
      <c r="K2227" t="s">
        <v>2382</v>
      </c>
      <c r="L2227" t="s">
        <v>2380</v>
      </c>
      <c r="O2227">
        <v>31.1</v>
      </c>
      <c r="P2227" t="str">
        <f t="shared" si="174"/>
        <v>Obesity</v>
      </c>
      <c r="S2227">
        <v>4.37</v>
      </c>
      <c r="T2227" t="str">
        <f t="shared" si="171"/>
        <v>normal</v>
      </c>
      <c r="X2227">
        <v>1981</v>
      </c>
      <c r="Y2227" t="s">
        <v>10</v>
      </c>
      <c r="Z2227">
        <v>5</v>
      </c>
      <c r="AA2227" s="11" t="str">
        <f t="shared" si="172"/>
        <v>5 Jul 1981</v>
      </c>
      <c r="AD2227" s="14" t="str">
        <f t="shared" si="170"/>
        <v>5 Jul 1981</v>
      </c>
      <c r="AE2227">
        <f t="shared" ca="1" si="173"/>
        <v>45</v>
      </c>
      <c r="AH2227" s="16">
        <v>39597.410000000003</v>
      </c>
    </row>
    <row r="2228" spans="1:34" ht="15.6" x14ac:dyDescent="0.3">
      <c r="A2228" s="1"/>
      <c r="B2228" s="1" t="s">
        <v>4608</v>
      </c>
      <c r="C2228" s="1" t="s">
        <v>8204</v>
      </c>
      <c r="D2228" t="s">
        <v>4735</v>
      </c>
      <c r="E2228" t="s">
        <v>5580</v>
      </c>
      <c r="H2228">
        <v>0</v>
      </c>
      <c r="K2228" t="s">
        <v>2382</v>
      </c>
      <c r="L2228" t="s">
        <v>2380</v>
      </c>
      <c r="O2228">
        <v>23.21</v>
      </c>
      <c r="P2228" t="str">
        <f t="shared" si="174"/>
        <v>Normal Weight</v>
      </c>
      <c r="S2228">
        <v>5.24</v>
      </c>
      <c r="T2228" t="str">
        <f t="shared" si="171"/>
        <v>normal</v>
      </c>
      <c r="X2228">
        <v>1995</v>
      </c>
      <c r="Y2228" t="s">
        <v>35</v>
      </c>
      <c r="Z2228">
        <v>7</v>
      </c>
      <c r="AA2228" s="11" t="str">
        <f t="shared" si="172"/>
        <v>7 Aug 1995</v>
      </c>
      <c r="AD2228" s="14" t="str">
        <f t="shared" si="170"/>
        <v>7 Aug 1995</v>
      </c>
      <c r="AE2228">
        <f t="shared" ca="1" si="173"/>
        <v>31</v>
      </c>
      <c r="AH2228" s="16">
        <v>39611.760000000002</v>
      </c>
    </row>
    <row r="2229" spans="1:34" ht="15.6" x14ac:dyDescent="0.3">
      <c r="A2229" s="1"/>
      <c r="B2229" s="1" t="s">
        <v>4609</v>
      </c>
      <c r="C2229" s="1" t="s">
        <v>7624</v>
      </c>
      <c r="D2229" t="s">
        <v>4735</v>
      </c>
      <c r="E2229" t="s">
        <v>8205</v>
      </c>
      <c r="H2229">
        <v>1</v>
      </c>
      <c r="K2229" t="s">
        <v>2382</v>
      </c>
      <c r="L2229" t="s">
        <v>2380</v>
      </c>
      <c r="O2229">
        <v>18.36</v>
      </c>
      <c r="P2229" t="str">
        <f t="shared" si="174"/>
        <v>Underweight</v>
      </c>
      <c r="S2229">
        <v>5.96</v>
      </c>
      <c r="T2229" t="str">
        <f t="shared" si="171"/>
        <v>Prediabetes</v>
      </c>
      <c r="X2229">
        <v>1977</v>
      </c>
      <c r="Y2229" t="s">
        <v>30</v>
      </c>
      <c r="Z2229">
        <v>17</v>
      </c>
      <c r="AA2229" s="11" t="str">
        <f t="shared" si="172"/>
        <v>17 Dec 1977</v>
      </c>
      <c r="AD2229" s="14" t="str">
        <f t="shared" si="170"/>
        <v>17 Dec 1977</v>
      </c>
      <c r="AE2229">
        <f t="shared" ca="1" si="173"/>
        <v>48</v>
      </c>
      <c r="AH2229" s="16">
        <v>39670.44</v>
      </c>
    </row>
    <row r="2230" spans="1:34" ht="15.6" x14ac:dyDescent="0.3">
      <c r="A2230" s="1"/>
      <c r="B2230" s="1" t="s">
        <v>4610</v>
      </c>
      <c r="C2230" s="1" t="s">
        <v>6051</v>
      </c>
      <c r="D2230" t="s">
        <v>4732</v>
      </c>
      <c r="E2230" t="s">
        <v>5207</v>
      </c>
      <c r="H2230">
        <v>1</v>
      </c>
      <c r="K2230" t="s">
        <v>2382</v>
      </c>
      <c r="L2230" t="s">
        <v>2380</v>
      </c>
      <c r="O2230">
        <v>15.92</v>
      </c>
      <c r="P2230" t="str">
        <f t="shared" si="174"/>
        <v>Underweight</v>
      </c>
      <c r="S2230">
        <v>4.76</v>
      </c>
      <c r="T2230" t="str">
        <f t="shared" si="171"/>
        <v>normal</v>
      </c>
      <c r="X2230">
        <v>1968</v>
      </c>
      <c r="Y2230" t="s">
        <v>20</v>
      </c>
      <c r="Z2230">
        <v>29</v>
      </c>
      <c r="AA2230" s="11" t="str">
        <f t="shared" si="172"/>
        <v>29 Sep 1968</v>
      </c>
      <c r="AD2230" s="14" t="str">
        <f t="shared" si="170"/>
        <v>29 Sep 1968</v>
      </c>
      <c r="AE2230">
        <f t="shared" ca="1" si="173"/>
        <v>58</v>
      </c>
      <c r="AH2230" s="16">
        <v>39721.93</v>
      </c>
    </row>
    <row r="2231" spans="1:34" ht="15.6" x14ac:dyDescent="0.3">
      <c r="A2231" s="1"/>
      <c r="B2231" s="1" t="s">
        <v>4611</v>
      </c>
      <c r="C2231" s="1" t="s">
        <v>6998</v>
      </c>
      <c r="D2231" t="s">
        <v>4732</v>
      </c>
      <c r="E2231" t="s">
        <v>6882</v>
      </c>
      <c r="H2231">
        <v>1</v>
      </c>
      <c r="K2231" t="s">
        <v>2382</v>
      </c>
      <c r="L2231" t="s">
        <v>2380</v>
      </c>
      <c r="O2231">
        <v>15.17</v>
      </c>
      <c r="P2231" t="str">
        <f t="shared" si="174"/>
        <v>Underweight</v>
      </c>
      <c r="S2231">
        <v>4.3</v>
      </c>
      <c r="T2231" t="str">
        <f t="shared" si="171"/>
        <v>normal</v>
      </c>
      <c r="X2231">
        <v>2003</v>
      </c>
      <c r="Y2231" t="s">
        <v>10</v>
      </c>
      <c r="Z2231">
        <v>16</v>
      </c>
      <c r="AA2231" s="11" t="str">
        <f t="shared" si="172"/>
        <v>16 Jul 2003</v>
      </c>
      <c r="AD2231" s="14" t="str">
        <f t="shared" si="170"/>
        <v>16 Jul 2003</v>
      </c>
      <c r="AE2231">
        <f t="shared" ca="1" si="173"/>
        <v>23</v>
      </c>
      <c r="AH2231" s="16">
        <v>39722.75</v>
      </c>
    </row>
    <row r="2232" spans="1:34" ht="15.6" x14ac:dyDescent="0.3">
      <c r="A2232" s="1"/>
      <c r="B2232" s="1" t="s">
        <v>4612</v>
      </c>
      <c r="C2232" s="1" t="s">
        <v>8206</v>
      </c>
      <c r="D2232" t="s">
        <v>4732</v>
      </c>
      <c r="E2232" t="s">
        <v>8207</v>
      </c>
      <c r="H2232">
        <v>1</v>
      </c>
      <c r="K2232" t="s">
        <v>2382</v>
      </c>
      <c r="L2232" t="s">
        <v>2380</v>
      </c>
      <c r="O2232">
        <v>16.63</v>
      </c>
      <c r="P2232" t="str">
        <f t="shared" si="174"/>
        <v>Underweight</v>
      </c>
      <c r="S2232">
        <v>4.5</v>
      </c>
      <c r="T2232" t="str">
        <f t="shared" si="171"/>
        <v>normal</v>
      </c>
      <c r="X2232">
        <v>1977</v>
      </c>
      <c r="Y2232" t="s">
        <v>35</v>
      </c>
      <c r="Z2232">
        <v>12</v>
      </c>
      <c r="AA2232" s="11" t="str">
        <f t="shared" si="172"/>
        <v>12 Aug 1977</v>
      </c>
      <c r="AD2232" s="14" t="str">
        <f t="shared" si="170"/>
        <v>12 Aug 1977</v>
      </c>
      <c r="AE2232">
        <f t="shared" ca="1" si="173"/>
        <v>49</v>
      </c>
      <c r="AH2232" s="16">
        <v>39725.519999999997</v>
      </c>
    </row>
    <row r="2233" spans="1:34" ht="15.6" x14ac:dyDescent="0.3">
      <c r="A2233" s="1"/>
      <c r="B2233" s="1" t="s">
        <v>4613</v>
      </c>
      <c r="C2233" s="1" t="s">
        <v>8208</v>
      </c>
      <c r="D2233" t="s">
        <v>4732</v>
      </c>
      <c r="E2233" t="s">
        <v>8209</v>
      </c>
      <c r="H2233">
        <v>1</v>
      </c>
      <c r="K2233" t="s">
        <v>2382</v>
      </c>
      <c r="L2233" t="s">
        <v>2380</v>
      </c>
      <c r="O2233">
        <v>19.39</v>
      </c>
      <c r="P2233" t="str">
        <f t="shared" si="174"/>
        <v>Normal Weight</v>
      </c>
      <c r="S2233">
        <v>5.59</v>
      </c>
      <c r="T2233" t="str">
        <f t="shared" si="171"/>
        <v>normal</v>
      </c>
      <c r="X2233">
        <v>1973</v>
      </c>
      <c r="Y2233" t="s">
        <v>30</v>
      </c>
      <c r="Z2233">
        <v>17</v>
      </c>
      <c r="AA2233" s="11" t="str">
        <f t="shared" si="172"/>
        <v>17 Dec 1973</v>
      </c>
      <c r="AD2233" s="14" t="str">
        <f t="shared" si="170"/>
        <v>17 Dec 1973</v>
      </c>
      <c r="AE2233">
        <f t="shared" ca="1" si="173"/>
        <v>52</v>
      </c>
      <c r="AH2233" s="16">
        <v>39727.61</v>
      </c>
    </row>
    <row r="2234" spans="1:34" ht="15.6" x14ac:dyDescent="0.3">
      <c r="A2234" s="1"/>
      <c r="B2234" s="1" t="s">
        <v>4614</v>
      </c>
      <c r="C2234" s="1" t="s">
        <v>8210</v>
      </c>
      <c r="D2234" t="s">
        <v>4735</v>
      </c>
      <c r="E2234" t="s">
        <v>8211</v>
      </c>
      <c r="H2234">
        <v>1</v>
      </c>
      <c r="K2234" t="s">
        <v>2382</v>
      </c>
      <c r="L2234" t="s">
        <v>2380</v>
      </c>
      <c r="O2234">
        <v>17.34</v>
      </c>
      <c r="P2234" t="str">
        <f t="shared" si="174"/>
        <v>Underweight</v>
      </c>
      <c r="S2234">
        <v>6.29</v>
      </c>
      <c r="T2234" t="str">
        <f t="shared" si="171"/>
        <v>Prediabetes</v>
      </c>
      <c r="X2234">
        <v>1987</v>
      </c>
      <c r="Y2234" t="s">
        <v>10</v>
      </c>
      <c r="Z2234">
        <v>24</v>
      </c>
      <c r="AA2234" s="11" t="str">
        <f t="shared" si="172"/>
        <v>24 Jul 1987</v>
      </c>
      <c r="AD2234" s="14" t="str">
        <f t="shared" si="170"/>
        <v>24 Jul 1987</v>
      </c>
      <c r="AE2234">
        <f t="shared" ca="1" si="173"/>
        <v>39</v>
      </c>
      <c r="AH2234" s="16">
        <v>39774.28</v>
      </c>
    </row>
    <row r="2235" spans="1:34" ht="15.6" x14ac:dyDescent="0.3">
      <c r="A2235" s="1"/>
      <c r="B2235" s="1" t="s">
        <v>4615</v>
      </c>
      <c r="C2235" s="1" t="s">
        <v>8212</v>
      </c>
      <c r="D2235" t="s">
        <v>4732</v>
      </c>
      <c r="E2235" t="s">
        <v>8213</v>
      </c>
      <c r="H2235">
        <v>1</v>
      </c>
      <c r="K2235" t="s">
        <v>2382</v>
      </c>
      <c r="L2235" t="s">
        <v>2380</v>
      </c>
      <c r="O2235">
        <v>17.940000000000001</v>
      </c>
      <c r="P2235" t="str">
        <f t="shared" si="174"/>
        <v>Underweight</v>
      </c>
      <c r="S2235">
        <v>4.1900000000000004</v>
      </c>
      <c r="T2235" t="str">
        <f t="shared" si="171"/>
        <v>normal</v>
      </c>
      <c r="X2235">
        <v>1985</v>
      </c>
      <c r="Y2235" t="s">
        <v>10</v>
      </c>
      <c r="Z2235">
        <v>17</v>
      </c>
      <c r="AA2235" s="11" t="str">
        <f t="shared" si="172"/>
        <v>17 Jul 1985</v>
      </c>
      <c r="AD2235" s="14" t="str">
        <f t="shared" si="170"/>
        <v>17 Jul 1985</v>
      </c>
      <c r="AE2235">
        <f t="shared" ca="1" si="173"/>
        <v>41</v>
      </c>
      <c r="AH2235" s="16">
        <v>39836.519999999997</v>
      </c>
    </row>
    <row r="2236" spans="1:34" ht="15.6" x14ac:dyDescent="0.3">
      <c r="A2236" s="1"/>
      <c r="B2236" s="1" t="s">
        <v>4616</v>
      </c>
      <c r="C2236" s="1" t="s">
        <v>8214</v>
      </c>
      <c r="D2236" t="s">
        <v>4732</v>
      </c>
      <c r="E2236" t="s">
        <v>8215</v>
      </c>
      <c r="H2236">
        <v>1</v>
      </c>
      <c r="K2236" t="s">
        <v>2382</v>
      </c>
      <c r="L2236" t="s">
        <v>2380</v>
      </c>
      <c r="O2236">
        <v>16.670000000000002</v>
      </c>
      <c r="P2236" t="str">
        <f t="shared" si="174"/>
        <v>Underweight</v>
      </c>
      <c r="S2236">
        <v>4.7</v>
      </c>
      <c r="T2236" t="str">
        <f t="shared" si="171"/>
        <v>normal</v>
      </c>
      <c r="X2236">
        <v>1983</v>
      </c>
      <c r="Y2236" t="s">
        <v>18</v>
      </c>
      <c r="Z2236">
        <v>1</v>
      </c>
      <c r="AA2236" s="11" t="str">
        <f t="shared" si="172"/>
        <v>1 Jun 1983</v>
      </c>
      <c r="AD2236" s="14" t="str">
        <f t="shared" si="170"/>
        <v>1 Jun 1983</v>
      </c>
      <c r="AE2236">
        <f t="shared" ca="1" si="173"/>
        <v>43</v>
      </c>
      <c r="AH2236" s="16">
        <v>39865.699999999997</v>
      </c>
    </row>
    <row r="2237" spans="1:34" ht="15.6" x14ac:dyDescent="0.3">
      <c r="A2237" s="1"/>
      <c r="B2237" s="1" t="s">
        <v>4617</v>
      </c>
      <c r="C2237" s="1" t="s">
        <v>8216</v>
      </c>
      <c r="D2237" t="s">
        <v>4732</v>
      </c>
      <c r="E2237" t="s">
        <v>8217</v>
      </c>
      <c r="H2237">
        <v>0</v>
      </c>
      <c r="K2237" t="s">
        <v>2382</v>
      </c>
      <c r="L2237" t="s">
        <v>2380</v>
      </c>
      <c r="O2237">
        <v>20.58</v>
      </c>
      <c r="P2237" t="str">
        <f t="shared" si="174"/>
        <v>Normal Weight</v>
      </c>
      <c r="S2237">
        <v>5.64</v>
      </c>
      <c r="T2237" t="str">
        <f t="shared" si="171"/>
        <v>normal</v>
      </c>
      <c r="X2237">
        <v>1985</v>
      </c>
      <c r="Y2237" t="s">
        <v>35</v>
      </c>
      <c r="Z2237">
        <v>22</v>
      </c>
      <c r="AA2237" s="11" t="str">
        <f t="shared" si="172"/>
        <v>22 Aug 1985</v>
      </c>
      <c r="AD2237" s="14" t="str">
        <f t="shared" si="170"/>
        <v>22 Aug 1985</v>
      </c>
      <c r="AE2237">
        <f t="shared" ca="1" si="173"/>
        <v>41</v>
      </c>
      <c r="AH2237" s="16">
        <v>39871.699999999997</v>
      </c>
    </row>
    <row r="2238" spans="1:34" ht="15.6" x14ac:dyDescent="0.3">
      <c r="A2238" s="1"/>
      <c r="B2238" s="1" t="s">
        <v>4618</v>
      </c>
      <c r="C2238" s="1" t="s">
        <v>6577</v>
      </c>
      <c r="D2238" t="s">
        <v>4735</v>
      </c>
      <c r="E2238" t="s">
        <v>4749</v>
      </c>
      <c r="H2238">
        <v>0</v>
      </c>
      <c r="K2238" t="s">
        <v>2382</v>
      </c>
      <c r="L2238" t="s">
        <v>2380</v>
      </c>
      <c r="O2238">
        <v>16.5</v>
      </c>
      <c r="P2238" t="str">
        <f t="shared" si="174"/>
        <v>Underweight</v>
      </c>
      <c r="S2238">
        <v>4.1100000000000003</v>
      </c>
      <c r="T2238" t="str">
        <f t="shared" si="171"/>
        <v>normal</v>
      </c>
      <c r="X2238">
        <v>1975</v>
      </c>
      <c r="Y2238" t="s">
        <v>30</v>
      </c>
      <c r="Z2238">
        <v>2</v>
      </c>
      <c r="AA2238" s="11" t="str">
        <f t="shared" si="172"/>
        <v>2 Dec 1975</v>
      </c>
      <c r="AD2238" s="14" t="str">
        <f t="shared" si="170"/>
        <v>2 Dec 1975</v>
      </c>
      <c r="AE2238">
        <f t="shared" ca="1" si="173"/>
        <v>50</v>
      </c>
      <c r="AH2238" s="16">
        <v>39963.120000000003</v>
      </c>
    </row>
    <row r="2239" spans="1:34" ht="15.6" x14ac:dyDescent="0.3">
      <c r="A2239" s="1"/>
      <c r="B2239" s="1" t="s">
        <v>4619</v>
      </c>
      <c r="C2239" s="1" t="s">
        <v>8218</v>
      </c>
      <c r="D2239" t="s">
        <v>4735</v>
      </c>
      <c r="E2239" t="s">
        <v>4775</v>
      </c>
      <c r="H2239">
        <v>1</v>
      </c>
      <c r="K2239" t="s">
        <v>2382</v>
      </c>
      <c r="L2239" t="s">
        <v>2380</v>
      </c>
      <c r="O2239">
        <v>15.41</v>
      </c>
      <c r="P2239" t="str">
        <f t="shared" si="174"/>
        <v>Underweight</v>
      </c>
      <c r="S2239">
        <v>5.43</v>
      </c>
      <c r="T2239" t="str">
        <f t="shared" si="171"/>
        <v>normal</v>
      </c>
      <c r="X2239">
        <v>1987</v>
      </c>
      <c r="Y2239" t="s">
        <v>35</v>
      </c>
      <c r="Z2239">
        <v>8</v>
      </c>
      <c r="AA2239" s="11" t="str">
        <f t="shared" si="172"/>
        <v>8 Aug 1987</v>
      </c>
      <c r="AD2239" s="14" t="str">
        <f t="shared" si="170"/>
        <v>8 Aug 1987</v>
      </c>
      <c r="AE2239">
        <f t="shared" ca="1" si="173"/>
        <v>39</v>
      </c>
      <c r="AH2239" s="16">
        <v>39983.43</v>
      </c>
    </row>
    <row r="2240" spans="1:34" ht="15.6" x14ac:dyDescent="0.3">
      <c r="A2240" s="1"/>
      <c r="B2240" s="1" t="s">
        <v>4620</v>
      </c>
      <c r="C2240" s="1" t="s">
        <v>8219</v>
      </c>
      <c r="D2240" t="s">
        <v>4735</v>
      </c>
      <c r="E2240" t="s">
        <v>8220</v>
      </c>
      <c r="H2240">
        <v>1</v>
      </c>
      <c r="K2240" t="s">
        <v>2382</v>
      </c>
      <c r="L2240" t="s">
        <v>2380</v>
      </c>
      <c r="O2240">
        <v>24.59</v>
      </c>
      <c r="P2240" t="str">
        <f t="shared" si="174"/>
        <v>Normal Weight</v>
      </c>
      <c r="S2240">
        <v>4.38</v>
      </c>
      <c r="T2240" t="str">
        <f t="shared" si="171"/>
        <v>normal</v>
      </c>
      <c r="X2240">
        <v>1982</v>
      </c>
      <c r="Y2240" t="s">
        <v>30</v>
      </c>
      <c r="Z2240">
        <v>25</v>
      </c>
      <c r="AA2240" s="11" t="str">
        <f t="shared" si="172"/>
        <v>25 Dec 1982</v>
      </c>
      <c r="AD2240" s="14" t="str">
        <f t="shared" si="170"/>
        <v>25 Dec 1982</v>
      </c>
      <c r="AE2240">
        <f t="shared" ca="1" si="173"/>
        <v>43</v>
      </c>
      <c r="AH2240" s="16">
        <v>40003.33</v>
      </c>
    </row>
    <row r="2241" spans="1:34" ht="15.6" x14ac:dyDescent="0.3">
      <c r="A2241" s="1"/>
      <c r="B2241" s="1" t="s">
        <v>4621</v>
      </c>
      <c r="C2241" s="1" t="s">
        <v>8221</v>
      </c>
      <c r="D2241" t="s">
        <v>4735</v>
      </c>
      <c r="E2241" t="s">
        <v>7093</v>
      </c>
      <c r="H2241">
        <v>0</v>
      </c>
      <c r="K2241" t="s">
        <v>2382</v>
      </c>
      <c r="L2241" t="s">
        <v>2380</v>
      </c>
      <c r="O2241">
        <v>33.33</v>
      </c>
      <c r="P2241" t="str">
        <f t="shared" si="174"/>
        <v>Obesity</v>
      </c>
      <c r="S2241">
        <v>9.7899999999999991</v>
      </c>
      <c r="T2241" t="str">
        <f t="shared" si="171"/>
        <v>diabetes</v>
      </c>
      <c r="X2241">
        <v>1978</v>
      </c>
      <c r="Y2241" t="s">
        <v>30</v>
      </c>
      <c r="Z2241">
        <v>20</v>
      </c>
      <c r="AA2241" s="11" t="str">
        <f t="shared" si="172"/>
        <v>20 Dec 1978</v>
      </c>
      <c r="AD2241" s="14" t="str">
        <f t="shared" si="170"/>
        <v>20 Dec 1978</v>
      </c>
      <c r="AE2241">
        <f t="shared" ca="1" si="173"/>
        <v>47</v>
      </c>
      <c r="AH2241" s="16">
        <v>40054.730000000003</v>
      </c>
    </row>
    <row r="2242" spans="1:34" ht="15.6" x14ac:dyDescent="0.3">
      <c r="A2242" s="1"/>
      <c r="B2242" s="1" t="s">
        <v>4622</v>
      </c>
      <c r="C2242" s="1" t="s">
        <v>8222</v>
      </c>
      <c r="D2242" t="s">
        <v>4735</v>
      </c>
      <c r="E2242" t="s">
        <v>8223</v>
      </c>
      <c r="H2242">
        <v>0</v>
      </c>
      <c r="K2242" t="s">
        <v>2382</v>
      </c>
      <c r="L2242" t="s">
        <v>2380</v>
      </c>
      <c r="O2242">
        <v>18.5</v>
      </c>
      <c r="P2242" t="str">
        <f t="shared" si="174"/>
        <v>Normal Weight</v>
      </c>
      <c r="S2242">
        <v>11.84</v>
      </c>
      <c r="T2242" t="str">
        <f t="shared" si="171"/>
        <v>diabetes</v>
      </c>
      <c r="X2242">
        <v>1966</v>
      </c>
      <c r="Y2242" t="s">
        <v>35</v>
      </c>
      <c r="Z2242">
        <v>12</v>
      </c>
      <c r="AA2242" s="11" t="str">
        <f t="shared" si="172"/>
        <v>12 Aug 1966</v>
      </c>
      <c r="AD2242" s="14" t="str">
        <f t="shared" ref="AD2242:AD2305" si="175">CONCATENATE(Z2242," ",Y2242," ",X2242)</f>
        <v>12 Aug 1966</v>
      </c>
      <c r="AE2242">
        <f t="shared" ca="1" si="173"/>
        <v>60</v>
      </c>
      <c r="AH2242" s="16">
        <v>40069.440000000002</v>
      </c>
    </row>
    <row r="2243" spans="1:34" ht="15.6" x14ac:dyDescent="0.3">
      <c r="A2243" s="1"/>
      <c r="B2243" s="1" t="s">
        <v>4623</v>
      </c>
      <c r="C2243" s="1" t="s">
        <v>4865</v>
      </c>
      <c r="D2243" t="s">
        <v>4735</v>
      </c>
      <c r="E2243" t="s">
        <v>6754</v>
      </c>
      <c r="H2243">
        <v>0</v>
      </c>
      <c r="K2243" t="s">
        <v>2382</v>
      </c>
      <c r="L2243" t="s">
        <v>2380</v>
      </c>
      <c r="O2243">
        <v>18.579999999999998</v>
      </c>
      <c r="P2243" t="str">
        <f t="shared" si="174"/>
        <v>Normal Weight</v>
      </c>
      <c r="S2243">
        <v>6.22</v>
      </c>
      <c r="T2243" t="str">
        <f t="shared" si="171"/>
        <v>Prediabetes</v>
      </c>
      <c r="X2243">
        <v>1983</v>
      </c>
      <c r="Y2243" t="s">
        <v>37</v>
      </c>
      <c r="Z2243">
        <v>14</v>
      </c>
      <c r="AA2243" s="11" t="str">
        <f t="shared" si="172"/>
        <v>14 Oct 1983</v>
      </c>
      <c r="AD2243" s="14" t="str">
        <f t="shared" si="175"/>
        <v>14 Oct 1983</v>
      </c>
      <c r="AE2243">
        <f t="shared" ca="1" si="173"/>
        <v>43</v>
      </c>
      <c r="AH2243" s="16">
        <v>40103.89</v>
      </c>
    </row>
    <row r="2244" spans="1:34" ht="15.6" x14ac:dyDescent="0.3">
      <c r="A2244" s="1"/>
      <c r="B2244" s="1" t="s">
        <v>4624</v>
      </c>
      <c r="C2244" s="1" t="s">
        <v>8224</v>
      </c>
      <c r="D2244" t="s">
        <v>4732</v>
      </c>
      <c r="E2244" t="s">
        <v>8225</v>
      </c>
      <c r="H2244">
        <v>0</v>
      </c>
      <c r="K2244" t="s">
        <v>2382</v>
      </c>
      <c r="L2244" t="s">
        <v>2380</v>
      </c>
      <c r="O2244">
        <v>16.64</v>
      </c>
      <c r="P2244" t="str">
        <f t="shared" si="174"/>
        <v>Underweight</v>
      </c>
      <c r="S2244">
        <v>10.01</v>
      </c>
      <c r="T2244" t="str">
        <f t="shared" si="171"/>
        <v>diabetes</v>
      </c>
      <c r="X2244">
        <v>1985</v>
      </c>
      <c r="Y2244" t="s">
        <v>37</v>
      </c>
      <c r="Z2244">
        <v>21</v>
      </c>
      <c r="AA2244" s="11" t="str">
        <f t="shared" si="172"/>
        <v>21 Oct 1985</v>
      </c>
      <c r="AD2244" s="14" t="str">
        <f t="shared" si="175"/>
        <v>21 Oct 1985</v>
      </c>
      <c r="AE2244">
        <f t="shared" ca="1" si="173"/>
        <v>40</v>
      </c>
      <c r="AH2244" s="16">
        <v>40182.25</v>
      </c>
    </row>
    <row r="2245" spans="1:34" ht="15.6" x14ac:dyDescent="0.3">
      <c r="A2245" s="1"/>
      <c r="B2245" s="1" t="s">
        <v>4625</v>
      </c>
      <c r="C2245" s="1" t="s">
        <v>8226</v>
      </c>
      <c r="D2245" t="s">
        <v>4732</v>
      </c>
      <c r="E2245" t="s">
        <v>4925</v>
      </c>
      <c r="H2245">
        <v>1</v>
      </c>
      <c r="K2245" t="s">
        <v>2382</v>
      </c>
      <c r="L2245" t="s">
        <v>2380</v>
      </c>
      <c r="O2245">
        <v>19.329999999999998</v>
      </c>
      <c r="P2245" t="str">
        <f t="shared" si="174"/>
        <v>Normal Weight</v>
      </c>
      <c r="S2245">
        <v>4.32</v>
      </c>
      <c r="T2245" t="str">
        <f t="shared" si="171"/>
        <v>normal</v>
      </c>
      <c r="X2245">
        <v>1979</v>
      </c>
      <c r="Y2245" t="s">
        <v>35</v>
      </c>
      <c r="Z2245">
        <v>18</v>
      </c>
      <c r="AA2245" s="11" t="str">
        <f t="shared" si="172"/>
        <v>18 Aug 1979</v>
      </c>
      <c r="AD2245" s="14" t="str">
        <f t="shared" si="175"/>
        <v>18 Aug 1979</v>
      </c>
      <c r="AE2245">
        <f t="shared" ca="1" si="173"/>
        <v>47</v>
      </c>
      <c r="AH2245" s="16">
        <v>40204.83</v>
      </c>
    </row>
    <row r="2246" spans="1:34" ht="15.6" x14ac:dyDescent="0.3">
      <c r="A2246" s="1"/>
      <c r="B2246" s="1" t="s">
        <v>4626</v>
      </c>
      <c r="C2246" s="1" t="s">
        <v>8227</v>
      </c>
      <c r="D2246" t="s">
        <v>4732</v>
      </c>
      <c r="E2246" t="s">
        <v>8228</v>
      </c>
      <c r="H2246">
        <v>1</v>
      </c>
      <c r="K2246" t="s">
        <v>2382</v>
      </c>
      <c r="L2246" t="s">
        <v>2380</v>
      </c>
      <c r="O2246">
        <v>21.26</v>
      </c>
      <c r="P2246" t="str">
        <f t="shared" si="174"/>
        <v>Normal Weight</v>
      </c>
      <c r="S2246">
        <v>5.65</v>
      </c>
      <c r="T2246" t="str">
        <f t="shared" ref="T2246:T2309" si="176">IF(S2246&lt;5.7,"normal",IF(S2246&lt;6.5,"Prediabetes",IF(S2246&gt;6.5,"diabetes")))</f>
        <v>normal</v>
      </c>
      <c r="X2246">
        <v>1981</v>
      </c>
      <c r="Y2246" t="s">
        <v>10</v>
      </c>
      <c r="Z2246">
        <v>28</v>
      </c>
      <c r="AA2246" s="11" t="str">
        <f t="shared" ref="AA2246:AA2309" si="177">CONCATENATE(Z2246," ",Y2246," ", X2246)</f>
        <v>28 Jul 1981</v>
      </c>
      <c r="AD2246" s="14" t="str">
        <f t="shared" si="175"/>
        <v>28 Jul 1981</v>
      </c>
      <c r="AE2246">
        <f t="shared" ref="AE2246:AE2309" ca="1" si="178">DATEDIF(AD2246,TODAY(),"y")</f>
        <v>45</v>
      </c>
      <c r="AH2246" s="16">
        <v>40208.559999999998</v>
      </c>
    </row>
    <row r="2247" spans="1:34" ht="15.6" x14ac:dyDescent="0.3">
      <c r="A2247" s="1"/>
      <c r="B2247" s="1" t="s">
        <v>4627</v>
      </c>
      <c r="C2247" s="1" t="s">
        <v>6317</v>
      </c>
      <c r="D2247" t="s">
        <v>4735</v>
      </c>
      <c r="E2247" t="s">
        <v>5496</v>
      </c>
      <c r="H2247">
        <v>1</v>
      </c>
      <c r="K2247" t="s">
        <v>2382</v>
      </c>
      <c r="L2247" t="s">
        <v>2380</v>
      </c>
      <c r="O2247">
        <v>15.6</v>
      </c>
      <c r="P2247" t="str">
        <f t="shared" ref="P2247:P2310" si="179">IF(O2247&lt;18.5,"Underweight",IF(O2247&lt;25,"Normal Weight",IF(O2247&lt;30,"Overweight","Obesity")))</f>
        <v>Underweight</v>
      </c>
      <c r="S2247">
        <v>4.12</v>
      </c>
      <c r="T2247" t="str">
        <f t="shared" si="176"/>
        <v>normal</v>
      </c>
      <c r="X2247">
        <v>1981</v>
      </c>
      <c r="Y2247" t="s">
        <v>37</v>
      </c>
      <c r="Z2247">
        <v>4</v>
      </c>
      <c r="AA2247" s="11" t="str">
        <f t="shared" si="177"/>
        <v>4 Oct 1981</v>
      </c>
      <c r="AD2247" s="14" t="str">
        <f t="shared" si="175"/>
        <v>4 Oct 1981</v>
      </c>
      <c r="AE2247">
        <f t="shared" ca="1" si="178"/>
        <v>45</v>
      </c>
      <c r="AH2247" s="16">
        <v>40273.65</v>
      </c>
    </row>
    <row r="2248" spans="1:34" ht="15.6" x14ac:dyDescent="0.3">
      <c r="A2248" s="1"/>
      <c r="B2248" s="1" t="s">
        <v>4628</v>
      </c>
      <c r="C2248" s="1" t="s">
        <v>8229</v>
      </c>
      <c r="D2248" t="s">
        <v>4735</v>
      </c>
      <c r="E2248" t="s">
        <v>4930</v>
      </c>
      <c r="H2248">
        <v>1</v>
      </c>
      <c r="K2248" t="s">
        <v>2382</v>
      </c>
      <c r="L2248" t="s">
        <v>2380</v>
      </c>
      <c r="O2248">
        <v>24.39</v>
      </c>
      <c r="P2248" t="str">
        <f t="shared" si="179"/>
        <v>Normal Weight</v>
      </c>
      <c r="S2248">
        <v>6.24</v>
      </c>
      <c r="T2248" t="str">
        <f t="shared" si="176"/>
        <v>Prediabetes</v>
      </c>
      <c r="X2248">
        <v>1977</v>
      </c>
      <c r="Y2248" t="s">
        <v>18</v>
      </c>
      <c r="Z2248">
        <v>27</v>
      </c>
      <c r="AA2248" s="11" t="str">
        <f t="shared" si="177"/>
        <v>27 Jun 1977</v>
      </c>
      <c r="AD2248" s="14" t="str">
        <f t="shared" si="175"/>
        <v>27 Jun 1977</v>
      </c>
      <c r="AE2248">
        <f t="shared" ca="1" si="178"/>
        <v>49</v>
      </c>
      <c r="AH2248" s="16">
        <v>40284.379999999997</v>
      </c>
    </row>
    <row r="2249" spans="1:34" ht="15.6" x14ac:dyDescent="0.3">
      <c r="A2249" s="1"/>
      <c r="B2249" s="1" t="s">
        <v>4629</v>
      </c>
      <c r="C2249" s="1" t="s">
        <v>5914</v>
      </c>
      <c r="D2249" t="s">
        <v>4732</v>
      </c>
      <c r="E2249" t="s">
        <v>7111</v>
      </c>
      <c r="H2249">
        <v>0</v>
      </c>
      <c r="K2249" t="s">
        <v>2382</v>
      </c>
      <c r="L2249" t="s">
        <v>2380</v>
      </c>
      <c r="O2249">
        <v>24.75</v>
      </c>
      <c r="P2249" t="str">
        <f t="shared" si="179"/>
        <v>Normal Weight</v>
      </c>
      <c r="S2249">
        <v>4.83</v>
      </c>
      <c r="T2249" t="str">
        <f t="shared" si="176"/>
        <v>normal</v>
      </c>
      <c r="X2249">
        <v>1962</v>
      </c>
      <c r="Y2249" t="s">
        <v>20</v>
      </c>
      <c r="Z2249">
        <v>4</v>
      </c>
      <c r="AA2249" s="11" t="str">
        <f t="shared" si="177"/>
        <v>4 Sep 1962</v>
      </c>
      <c r="AD2249" s="14" t="str">
        <f t="shared" si="175"/>
        <v>4 Sep 1962</v>
      </c>
      <c r="AE2249">
        <f t="shared" ca="1" si="178"/>
        <v>64</v>
      </c>
      <c r="AH2249" s="16">
        <v>40309.93</v>
      </c>
    </row>
    <row r="2250" spans="1:34" ht="15.6" x14ac:dyDescent="0.3">
      <c r="A2250" s="1"/>
      <c r="B2250" s="1" t="s">
        <v>4630</v>
      </c>
      <c r="C2250" s="1" t="s">
        <v>8230</v>
      </c>
      <c r="D2250" t="s">
        <v>4732</v>
      </c>
      <c r="E2250" t="s">
        <v>6104</v>
      </c>
      <c r="H2250">
        <v>0</v>
      </c>
      <c r="K2250" t="s">
        <v>2382</v>
      </c>
      <c r="L2250" t="s">
        <v>2380</v>
      </c>
      <c r="O2250">
        <v>20.88</v>
      </c>
      <c r="P2250" t="str">
        <f t="shared" si="179"/>
        <v>Normal Weight</v>
      </c>
      <c r="S2250">
        <v>7.4</v>
      </c>
      <c r="T2250" t="str">
        <f t="shared" si="176"/>
        <v>diabetes</v>
      </c>
      <c r="X2250">
        <v>1966</v>
      </c>
      <c r="Y2250" t="s">
        <v>35</v>
      </c>
      <c r="Z2250">
        <v>12</v>
      </c>
      <c r="AA2250" s="11" t="str">
        <f t="shared" si="177"/>
        <v>12 Aug 1966</v>
      </c>
      <c r="AD2250" s="14" t="str">
        <f t="shared" si="175"/>
        <v>12 Aug 1966</v>
      </c>
      <c r="AE2250">
        <f t="shared" ca="1" si="178"/>
        <v>60</v>
      </c>
      <c r="AH2250" s="16">
        <v>40373.74</v>
      </c>
    </row>
    <row r="2251" spans="1:34" ht="15.6" x14ac:dyDescent="0.3">
      <c r="A2251" s="1"/>
      <c r="B2251" s="1" t="s">
        <v>4631</v>
      </c>
      <c r="C2251" s="1" t="s">
        <v>8231</v>
      </c>
      <c r="D2251" t="s">
        <v>4732</v>
      </c>
      <c r="E2251" t="s">
        <v>4925</v>
      </c>
      <c r="H2251">
        <v>0</v>
      </c>
      <c r="K2251" t="s">
        <v>2382</v>
      </c>
      <c r="L2251" t="s">
        <v>2380</v>
      </c>
      <c r="O2251">
        <v>20.43</v>
      </c>
      <c r="P2251" t="str">
        <f t="shared" si="179"/>
        <v>Normal Weight</v>
      </c>
      <c r="S2251">
        <v>4.54</v>
      </c>
      <c r="T2251" t="str">
        <f t="shared" si="176"/>
        <v>normal</v>
      </c>
      <c r="X2251">
        <v>1985</v>
      </c>
      <c r="Y2251" t="s">
        <v>15</v>
      </c>
      <c r="Z2251">
        <v>3</v>
      </c>
      <c r="AA2251" s="11" t="str">
        <f t="shared" si="177"/>
        <v>3 Nov 1985</v>
      </c>
      <c r="AD2251" s="14" t="str">
        <f t="shared" si="175"/>
        <v>3 Nov 1985</v>
      </c>
      <c r="AE2251">
        <f t="shared" ca="1" si="178"/>
        <v>40</v>
      </c>
      <c r="AH2251" s="16">
        <v>40419.019999999997</v>
      </c>
    </row>
    <row r="2252" spans="1:34" ht="15.6" x14ac:dyDescent="0.3">
      <c r="A2252" s="1"/>
      <c r="B2252" s="1" t="s">
        <v>4632</v>
      </c>
      <c r="C2252" s="1" t="s">
        <v>8232</v>
      </c>
      <c r="D2252" t="s">
        <v>4735</v>
      </c>
      <c r="E2252" t="s">
        <v>8233</v>
      </c>
      <c r="H2252">
        <v>0</v>
      </c>
      <c r="K2252" t="s">
        <v>2382</v>
      </c>
      <c r="L2252" t="s">
        <v>2380</v>
      </c>
      <c r="O2252">
        <v>15.18</v>
      </c>
      <c r="P2252" t="str">
        <f t="shared" si="179"/>
        <v>Underweight</v>
      </c>
      <c r="S2252">
        <v>11.11</v>
      </c>
      <c r="T2252" t="str">
        <f t="shared" si="176"/>
        <v>diabetes</v>
      </c>
      <c r="X2252">
        <v>1975</v>
      </c>
      <c r="Y2252" t="s">
        <v>10</v>
      </c>
      <c r="Z2252">
        <v>10</v>
      </c>
      <c r="AA2252" s="11" t="str">
        <f t="shared" si="177"/>
        <v>10 Jul 1975</v>
      </c>
      <c r="AD2252" s="14" t="str">
        <f t="shared" si="175"/>
        <v>10 Jul 1975</v>
      </c>
      <c r="AE2252">
        <f t="shared" ca="1" si="178"/>
        <v>51</v>
      </c>
      <c r="AH2252" s="16">
        <v>40590.550000000003</v>
      </c>
    </row>
    <row r="2253" spans="1:34" ht="15.6" x14ac:dyDescent="0.3">
      <c r="A2253" s="1"/>
      <c r="B2253" s="1" t="s">
        <v>4633</v>
      </c>
      <c r="C2253" s="1" t="s">
        <v>8234</v>
      </c>
      <c r="D2253" t="s">
        <v>4735</v>
      </c>
      <c r="E2253" t="s">
        <v>5667</v>
      </c>
      <c r="H2253">
        <v>0</v>
      </c>
      <c r="K2253" t="s">
        <v>2382</v>
      </c>
      <c r="L2253" t="s">
        <v>2380</v>
      </c>
      <c r="O2253">
        <v>15.12</v>
      </c>
      <c r="P2253" t="str">
        <f t="shared" si="179"/>
        <v>Underweight</v>
      </c>
      <c r="S2253">
        <v>4.03</v>
      </c>
      <c r="T2253" t="str">
        <f t="shared" si="176"/>
        <v>normal</v>
      </c>
      <c r="X2253">
        <v>1970</v>
      </c>
      <c r="Y2253" t="s">
        <v>20</v>
      </c>
      <c r="Z2253">
        <v>25</v>
      </c>
      <c r="AA2253" s="11" t="str">
        <f t="shared" si="177"/>
        <v>25 Sep 1970</v>
      </c>
      <c r="AD2253" s="14" t="str">
        <f t="shared" si="175"/>
        <v>25 Sep 1970</v>
      </c>
      <c r="AE2253">
        <f t="shared" ca="1" si="178"/>
        <v>56</v>
      </c>
      <c r="AH2253" s="16">
        <v>40692.910000000003</v>
      </c>
    </row>
    <row r="2254" spans="1:34" ht="15.6" x14ac:dyDescent="0.3">
      <c r="A2254" s="1"/>
      <c r="B2254" s="1" t="s">
        <v>4634</v>
      </c>
      <c r="C2254" s="1" t="s">
        <v>8235</v>
      </c>
      <c r="D2254" t="s">
        <v>4732</v>
      </c>
      <c r="E2254" t="s">
        <v>5784</v>
      </c>
      <c r="H2254">
        <v>1</v>
      </c>
      <c r="K2254" t="s">
        <v>2382</v>
      </c>
      <c r="L2254" t="s">
        <v>2380</v>
      </c>
      <c r="O2254">
        <v>23.88</v>
      </c>
      <c r="P2254" t="str">
        <f t="shared" si="179"/>
        <v>Normal Weight</v>
      </c>
      <c r="S2254">
        <v>4.51</v>
      </c>
      <c r="T2254" t="str">
        <f t="shared" si="176"/>
        <v>normal</v>
      </c>
      <c r="X2254">
        <v>1976</v>
      </c>
      <c r="Y2254" t="s">
        <v>30</v>
      </c>
      <c r="Z2254">
        <v>26</v>
      </c>
      <c r="AA2254" s="11" t="str">
        <f t="shared" si="177"/>
        <v>26 Dec 1976</v>
      </c>
      <c r="AD2254" s="14" t="str">
        <f t="shared" si="175"/>
        <v>26 Dec 1976</v>
      </c>
      <c r="AE2254">
        <f t="shared" ca="1" si="178"/>
        <v>49</v>
      </c>
      <c r="AH2254" s="16">
        <v>40720.550000000003</v>
      </c>
    </row>
    <row r="2255" spans="1:34" ht="15.6" x14ac:dyDescent="0.3">
      <c r="A2255" s="1"/>
      <c r="B2255" s="1" t="s">
        <v>4635</v>
      </c>
      <c r="C2255" s="1" t="s">
        <v>8236</v>
      </c>
      <c r="D2255" t="s">
        <v>4732</v>
      </c>
      <c r="E2255" t="s">
        <v>4794</v>
      </c>
      <c r="H2255">
        <v>1</v>
      </c>
      <c r="K2255" t="s">
        <v>2382</v>
      </c>
      <c r="L2255" t="s">
        <v>2380</v>
      </c>
      <c r="O2255">
        <v>16.13</v>
      </c>
      <c r="P2255" t="str">
        <f t="shared" si="179"/>
        <v>Underweight</v>
      </c>
      <c r="S2255">
        <v>5.56</v>
      </c>
      <c r="T2255" t="str">
        <f t="shared" si="176"/>
        <v>normal</v>
      </c>
      <c r="X2255">
        <v>1972</v>
      </c>
      <c r="Y2255" t="s">
        <v>18</v>
      </c>
      <c r="Z2255">
        <v>10</v>
      </c>
      <c r="AA2255" s="11" t="str">
        <f t="shared" si="177"/>
        <v>10 Jun 1972</v>
      </c>
      <c r="AD2255" s="14" t="str">
        <f t="shared" si="175"/>
        <v>10 Jun 1972</v>
      </c>
      <c r="AE2255">
        <f t="shared" ca="1" si="178"/>
        <v>54</v>
      </c>
      <c r="AH2255" s="16">
        <v>40817.85</v>
      </c>
    </row>
    <row r="2256" spans="1:34" ht="15.6" x14ac:dyDescent="0.3">
      <c r="A2256" s="1"/>
      <c r="B2256" s="1" t="s">
        <v>4636</v>
      </c>
      <c r="C2256" s="1" t="s">
        <v>8237</v>
      </c>
      <c r="D2256" t="s">
        <v>4735</v>
      </c>
      <c r="E2256" t="s">
        <v>5492</v>
      </c>
      <c r="H2256">
        <v>1</v>
      </c>
      <c r="K2256" t="s">
        <v>2382</v>
      </c>
      <c r="L2256" t="s">
        <v>2380</v>
      </c>
      <c r="O2256">
        <v>24.09</v>
      </c>
      <c r="P2256" t="str">
        <f t="shared" si="179"/>
        <v>Normal Weight</v>
      </c>
      <c r="S2256">
        <v>4.0999999999999996</v>
      </c>
      <c r="T2256" t="str">
        <f t="shared" si="176"/>
        <v>normal</v>
      </c>
      <c r="X2256">
        <v>1999</v>
      </c>
      <c r="Y2256" t="s">
        <v>10</v>
      </c>
      <c r="Z2256">
        <v>2</v>
      </c>
      <c r="AA2256" s="11" t="str">
        <f t="shared" si="177"/>
        <v>2 Jul 1999</v>
      </c>
      <c r="AD2256" s="14" t="str">
        <f t="shared" si="175"/>
        <v>2 Jul 1999</v>
      </c>
      <c r="AE2256">
        <f t="shared" ca="1" si="178"/>
        <v>27</v>
      </c>
      <c r="AH2256" s="16">
        <v>40904.199999999997</v>
      </c>
    </row>
    <row r="2257" spans="1:34" ht="15.6" x14ac:dyDescent="0.3">
      <c r="A2257" s="1"/>
      <c r="B2257" s="1" t="s">
        <v>4637</v>
      </c>
      <c r="C2257" s="1" t="s">
        <v>8238</v>
      </c>
      <c r="D2257" t="s">
        <v>4732</v>
      </c>
      <c r="E2257" t="s">
        <v>8239</v>
      </c>
      <c r="H2257">
        <v>1</v>
      </c>
      <c r="K2257" t="s">
        <v>2382</v>
      </c>
      <c r="L2257" t="s">
        <v>2380</v>
      </c>
      <c r="O2257">
        <v>19.43</v>
      </c>
      <c r="P2257" t="str">
        <f t="shared" si="179"/>
        <v>Normal Weight</v>
      </c>
      <c r="S2257">
        <v>5.85</v>
      </c>
      <c r="T2257" t="str">
        <f t="shared" si="176"/>
        <v>Prediabetes</v>
      </c>
      <c r="X2257">
        <v>1992</v>
      </c>
      <c r="Y2257" t="s">
        <v>35</v>
      </c>
      <c r="Z2257">
        <v>4</v>
      </c>
      <c r="AA2257" s="11" t="str">
        <f t="shared" si="177"/>
        <v>4 Aug 1992</v>
      </c>
      <c r="AD2257" s="14" t="str">
        <f t="shared" si="175"/>
        <v>4 Aug 1992</v>
      </c>
      <c r="AE2257">
        <f t="shared" ca="1" si="178"/>
        <v>34</v>
      </c>
      <c r="AH2257" s="16">
        <v>40932.43</v>
      </c>
    </row>
    <row r="2258" spans="1:34" ht="15.6" x14ac:dyDescent="0.3">
      <c r="A2258" s="1"/>
      <c r="B2258" s="1" t="s">
        <v>4638</v>
      </c>
      <c r="C2258" s="1" t="s">
        <v>8240</v>
      </c>
      <c r="D2258" t="s">
        <v>4732</v>
      </c>
      <c r="E2258" t="s">
        <v>6513</v>
      </c>
      <c r="H2258">
        <v>1</v>
      </c>
      <c r="K2258" t="s">
        <v>2382</v>
      </c>
      <c r="L2258" t="s">
        <v>2380</v>
      </c>
      <c r="O2258">
        <v>15.22</v>
      </c>
      <c r="P2258" t="str">
        <f t="shared" si="179"/>
        <v>Underweight</v>
      </c>
      <c r="S2258">
        <v>4.92</v>
      </c>
      <c r="T2258" t="str">
        <f t="shared" si="176"/>
        <v>normal</v>
      </c>
      <c r="X2258">
        <v>1979</v>
      </c>
      <c r="Y2258" t="s">
        <v>20</v>
      </c>
      <c r="Z2258">
        <v>16</v>
      </c>
      <c r="AA2258" s="11" t="str">
        <f t="shared" si="177"/>
        <v>16 Sep 1979</v>
      </c>
      <c r="AD2258" s="14" t="str">
        <f t="shared" si="175"/>
        <v>16 Sep 1979</v>
      </c>
      <c r="AE2258">
        <f t="shared" ca="1" si="178"/>
        <v>47</v>
      </c>
      <c r="AH2258" s="16">
        <v>40941.29</v>
      </c>
    </row>
    <row r="2259" spans="1:34" ht="15.6" x14ac:dyDescent="0.3">
      <c r="A2259" s="1"/>
      <c r="B2259" s="1" t="s">
        <v>4639</v>
      </c>
      <c r="C2259" s="1" t="s">
        <v>8241</v>
      </c>
      <c r="D2259" t="s">
        <v>4732</v>
      </c>
      <c r="E2259" t="s">
        <v>8242</v>
      </c>
      <c r="H2259">
        <v>0</v>
      </c>
      <c r="K2259" t="s">
        <v>2382</v>
      </c>
      <c r="L2259" t="s">
        <v>2380</v>
      </c>
      <c r="O2259">
        <v>20.72</v>
      </c>
      <c r="P2259" t="str">
        <f t="shared" si="179"/>
        <v>Normal Weight</v>
      </c>
      <c r="S2259">
        <v>9.4600000000000009</v>
      </c>
      <c r="T2259" t="str">
        <f t="shared" si="176"/>
        <v>diabetes</v>
      </c>
      <c r="X2259">
        <v>1983</v>
      </c>
      <c r="Y2259" t="s">
        <v>20</v>
      </c>
      <c r="Z2259">
        <v>8</v>
      </c>
      <c r="AA2259" s="11" t="str">
        <f t="shared" si="177"/>
        <v>8 Sep 1983</v>
      </c>
      <c r="AD2259" s="14" t="str">
        <f t="shared" si="175"/>
        <v>8 Sep 1983</v>
      </c>
      <c r="AE2259">
        <f t="shared" ca="1" si="178"/>
        <v>43</v>
      </c>
      <c r="AH2259" s="16">
        <v>40961.29</v>
      </c>
    </row>
    <row r="2260" spans="1:34" ht="15.6" x14ac:dyDescent="0.3">
      <c r="A2260" s="1"/>
      <c r="B2260" s="1" t="s">
        <v>4640</v>
      </c>
      <c r="C2260" s="1" t="s">
        <v>4865</v>
      </c>
      <c r="D2260" t="s">
        <v>4735</v>
      </c>
      <c r="E2260" t="s">
        <v>4982</v>
      </c>
      <c r="H2260">
        <v>1</v>
      </c>
      <c r="K2260" t="s">
        <v>2382</v>
      </c>
      <c r="L2260" t="s">
        <v>2380</v>
      </c>
      <c r="O2260">
        <v>35.4</v>
      </c>
      <c r="P2260" t="str">
        <f t="shared" si="179"/>
        <v>Obesity</v>
      </c>
      <c r="S2260">
        <v>5.94</v>
      </c>
      <c r="T2260" t="str">
        <f t="shared" si="176"/>
        <v>Prediabetes</v>
      </c>
      <c r="X2260">
        <v>1974</v>
      </c>
      <c r="Y2260" t="s">
        <v>18</v>
      </c>
      <c r="Z2260">
        <v>5</v>
      </c>
      <c r="AA2260" s="11" t="str">
        <f t="shared" si="177"/>
        <v>5 Jun 1974</v>
      </c>
      <c r="AD2260" s="14" t="str">
        <f t="shared" si="175"/>
        <v>5 Jun 1974</v>
      </c>
      <c r="AE2260">
        <f t="shared" ca="1" si="178"/>
        <v>52</v>
      </c>
      <c r="AH2260" s="16">
        <v>40974.160000000003</v>
      </c>
    </row>
    <row r="2261" spans="1:34" ht="15.6" x14ac:dyDescent="0.3">
      <c r="A2261" s="1"/>
      <c r="B2261" s="1" t="s">
        <v>4641</v>
      </c>
      <c r="C2261" s="1" t="s">
        <v>8243</v>
      </c>
      <c r="D2261" t="s">
        <v>4735</v>
      </c>
      <c r="E2261" t="s">
        <v>8244</v>
      </c>
      <c r="H2261">
        <v>1</v>
      </c>
      <c r="K2261" t="s">
        <v>2382</v>
      </c>
      <c r="L2261" t="s">
        <v>2380</v>
      </c>
      <c r="O2261">
        <v>34.4</v>
      </c>
      <c r="P2261" t="str">
        <f t="shared" si="179"/>
        <v>Obesity</v>
      </c>
      <c r="S2261">
        <v>5.7</v>
      </c>
      <c r="T2261" t="str">
        <f t="shared" si="176"/>
        <v>Prediabetes</v>
      </c>
      <c r="X2261">
        <v>1979</v>
      </c>
      <c r="Y2261" t="s">
        <v>37</v>
      </c>
      <c r="Z2261">
        <v>11</v>
      </c>
      <c r="AA2261" s="11" t="str">
        <f t="shared" si="177"/>
        <v>11 Oct 1979</v>
      </c>
      <c r="AD2261" s="14" t="str">
        <f t="shared" si="175"/>
        <v>11 Oct 1979</v>
      </c>
      <c r="AE2261">
        <f t="shared" ca="1" si="178"/>
        <v>47</v>
      </c>
      <c r="AH2261" s="16">
        <v>41034.22</v>
      </c>
    </row>
    <row r="2262" spans="1:34" ht="15.6" x14ac:dyDescent="0.3">
      <c r="A2262" s="1"/>
      <c r="B2262" s="1" t="s">
        <v>4642</v>
      </c>
      <c r="C2262" s="1" t="s">
        <v>8245</v>
      </c>
      <c r="D2262" t="s">
        <v>4735</v>
      </c>
      <c r="E2262" t="s">
        <v>8246</v>
      </c>
      <c r="H2262">
        <v>1</v>
      </c>
      <c r="K2262" t="s">
        <v>2382</v>
      </c>
      <c r="L2262" t="s">
        <v>2380</v>
      </c>
      <c r="O2262">
        <v>34.1</v>
      </c>
      <c r="P2262" t="str">
        <f t="shared" si="179"/>
        <v>Obesity</v>
      </c>
      <c r="S2262">
        <v>4.13</v>
      </c>
      <c r="T2262" t="str">
        <f t="shared" si="176"/>
        <v>normal</v>
      </c>
      <c r="X2262">
        <v>1972</v>
      </c>
      <c r="Y2262" t="s">
        <v>35</v>
      </c>
      <c r="Z2262">
        <v>12</v>
      </c>
      <c r="AA2262" s="11" t="str">
        <f t="shared" si="177"/>
        <v>12 Aug 1972</v>
      </c>
      <c r="AD2262" s="14" t="str">
        <f t="shared" si="175"/>
        <v>12 Aug 1972</v>
      </c>
      <c r="AE2262">
        <f t="shared" ca="1" si="178"/>
        <v>54</v>
      </c>
      <c r="AH2262" s="16">
        <v>41055.29</v>
      </c>
    </row>
    <row r="2263" spans="1:34" ht="15.6" x14ac:dyDescent="0.3">
      <c r="A2263" s="1"/>
      <c r="B2263" s="1" t="s">
        <v>4643</v>
      </c>
      <c r="C2263" s="1" t="s">
        <v>8247</v>
      </c>
      <c r="D2263" t="s">
        <v>4735</v>
      </c>
      <c r="E2263" t="s">
        <v>8248</v>
      </c>
      <c r="H2263">
        <v>1</v>
      </c>
      <c r="K2263" t="s">
        <v>2382</v>
      </c>
      <c r="L2263" t="s">
        <v>2380</v>
      </c>
      <c r="O2263">
        <v>30.4</v>
      </c>
      <c r="P2263" t="str">
        <f t="shared" si="179"/>
        <v>Obesity</v>
      </c>
      <c r="S2263">
        <v>4.7699999999999996</v>
      </c>
      <c r="T2263" t="str">
        <f t="shared" si="176"/>
        <v>normal</v>
      </c>
      <c r="X2263">
        <v>1972</v>
      </c>
      <c r="Y2263" t="s">
        <v>20</v>
      </c>
      <c r="Z2263">
        <v>6</v>
      </c>
      <c r="AA2263" s="11" t="str">
        <f t="shared" si="177"/>
        <v>6 Sep 1972</v>
      </c>
      <c r="AD2263" s="14" t="str">
        <f t="shared" si="175"/>
        <v>6 Sep 1972</v>
      </c>
      <c r="AE2263">
        <f t="shared" ca="1" si="178"/>
        <v>54</v>
      </c>
      <c r="AH2263" s="16">
        <v>41097.160000000003</v>
      </c>
    </row>
    <row r="2264" spans="1:34" ht="15.6" x14ac:dyDescent="0.3">
      <c r="A2264" s="1"/>
      <c r="B2264" s="1" t="s">
        <v>4644</v>
      </c>
      <c r="C2264" s="1" t="s">
        <v>8249</v>
      </c>
      <c r="D2264" t="s">
        <v>4735</v>
      </c>
      <c r="E2264" t="s">
        <v>5173</v>
      </c>
      <c r="H2264">
        <v>1</v>
      </c>
      <c r="K2264" t="s">
        <v>2382</v>
      </c>
      <c r="L2264" t="s">
        <v>2380</v>
      </c>
      <c r="O2264">
        <v>28.7</v>
      </c>
      <c r="P2264" t="str">
        <f t="shared" si="179"/>
        <v>Overweight</v>
      </c>
      <c r="S2264">
        <v>4.99</v>
      </c>
      <c r="T2264" t="str">
        <f t="shared" si="176"/>
        <v>normal</v>
      </c>
      <c r="X2264">
        <v>1969</v>
      </c>
      <c r="Y2264" t="s">
        <v>35</v>
      </c>
      <c r="Z2264">
        <v>8</v>
      </c>
      <c r="AA2264" s="11" t="str">
        <f t="shared" si="177"/>
        <v>8 Aug 1969</v>
      </c>
      <c r="AD2264" s="14" t="str">
        <f t="shared" si="175"/>
        <v>8 Aug 1969</v>
      </c>
      <c r="AE2264">
        <f t="shared" ca="1" si="178"/>
        <v>57</v>
      </c>
      <c r="AH2264" s="16">
        <v>41191.57</v>
      </c>
    </row>
    <row r="2265" spans="1:34" ht="15.6" x14ac:dyDescent="0.3">
      <c r="A2265" s="1"/>
      <c r="B2265" s="1" t="s">
        <v>4645</v>
      </c>
      <c r="C2265" s="1" t="s">
        <v>8250</v>
      </c>
      <c r="D2265" t="s">
        <v>4732</v>
      </c>
      <c r="E2265" t="s">
        <v>4887</v>
      </c>
      <c r="H2265">
        <v>1</v>
      </c>
      <c r="K2265" t="s">
        <v>2382</v>
      </c>
      <c r="L2265" t="s">
        <v>2380</v>
      </c>
      <c r="O2265">
        <v>17.440000000000001</v>
      </c>
      <c r="P2265" t="str">
        <f t="shared" si="179"/>
        <v>Underweight</v>
      </c>
      <c r="S2265">
        <v>4.42</v>
      </c>
      <c r="T2265" t="str">
        <f t="shared" si="176"/>
        <v>normal</v>
      </c>
      <c r="X2265">
        <v>1964</v>
      </c>
      <c r="Y2265" t="s">
        <v>18</v>
      </c>
      <c r="Z2265">
        <v>6</v>
      </c>
      <c r="AA2265" s="11" t="str">
        <f t="shared" si="177"/>
        <v>6 Jun 1964</v>
      </c>
      <c r="AD2265" s="14" t="str">
        <f t="shared" si="175"/>
        <v>6 Jun 1964</v>
      </c>
      <c r="AE2265">
        <f t="shared" ca="1" si="178"/>
        <v>62</v>
      </c>
      <c r="AH2265" s="16">
        <v>41250.39</v>
      </c>
    </row>
    <row r="2266" spans="1:34" ht="15.6" x14ac:dyDescent="0.3">
      <c r="A2266" s="1"/>
      <c r="B2266" s="1" t="s">
        <v>4646</v>
      </c>
      <c r="C2266" s="1" t="s">
        <v>8251</v>
      </c>
      <c r="D2266" t="s">
        <v>4735</v>
      </c>
      <c r="E2266" t="s">
        <v>4864</v>
      </c>
      <c r="H2266">
        <v>1</v>
      </c>
      <c r="K2266" t="s">
        <v>2382</v>
      </c>
      <c r="L2266" t="s">
        <v>2380</v>
      </c>
      <c r="O2266">
        <v>27.6</v>
      </c>
      <c r="P2266" t="str">
        <f t="shared" si="179"/>
        <v>Overweight</v>
      </c>
      <c r="S2266">
        <v>4.01</v>
      </c>
      <c r="T2266" t="str">
        <f t="shared" si="176"/>
        <v>normal</v>
      </c>
      <c r="X2266">
        <v>1977</v>
      </c>
      <c r="Y2266" t="s">
        <v>35</v>
      </c>
      <c r="Z2266">
        <v>27</v>
      </c>
      <c r="AA2266" s="11" t="str">
        <f t="shared" si="177"/>
        <v>27 Aug 1977</v>
      </c>
      <c r="AD2266" s="14" t="str">
        <f t="shared" si="175"/>
        <v>27 Aug 1977</v>
      </c>
      <c r="AE2266">
        <f t="shared" ca="1" si="178"/>
        <v>49</v>
      </c>
      <c r="AH2266" s="16">
        <v>41271.5</v>
      </c>
    </row>
    <row r="2267" spans="1:34" ht="15.6" x14ac:dyDescent="0.3">
      <c r="A2267" s="1"/>
      <c r="B2267" s="1" t="s">
        <v>4647</v>
      </c>
      <c r="C2267" s="1" t="s">
        <v>8252</v>
      </c>
      <c r="D2267" t="s">
        <v>4735</v>
      </c>
      <c r="E2267" t="s">
        <v>5134</v>
      </c>
      <c r="H2267">
        <v>1</v>
      </c>
      <c r="K2267" t="s">
        <v>2382</v>
      </c>
      <c r="L2267" t="s">
        <v>2380</v>
      </c>
      <c r="O2267">
        <v>20.7</v>
      </c>
      <c r="P2267" t="str">
        <f t="shared" si="179"/>
        <v>Normal Weight</v>
      </c>
      <c r="S2267">
        <v>4.49</v>
      </c>
      <c r="T2267" t="str">
        <f t="shared" si="176"/>
        <v>normal</v>
      </c>
      <c r="X2267">
        <v>1964</v>
      </c>
      <c r="Y2267" t="s">
        <v>37</v>
      </c>
      <c r="Z2267">
        <v>7</v>
      </c>
      <c r="AA2267" s="11" t="str">
        <f t="shared" si="177"/>
        <v>7 Oct 1964</v>
      </c>
      <c r="AD2267" s="14" t="str">
        <f t="shared" si="175"/>
        <v>7 Oct 1964</v>
      </c>
      <c r="AE2267">
        <f t="shared" ca="1" si="178"/>
        <v>62</v>
      </c>
      <c r="AH2267" s="16">
        <v>41331.79</v>
      </c>
    </row>
    <row r="2268" spans="1:34" ht="15.6" x14ac:dyDescent="0.3">
      <c r="A2268" s="1"/>
      <c r="B2268" s="1" t="s">
        <v>4648</v>
      </c>
      <c r="C2268" s="1" t="s">
        <v>8253</v>
      </c>
      <c r="D2268" t="s">
        <v>4735</v>
      </c>
      <c r="E2268" t="s">
        <v>8254</v>
      </c>
      <c r="H2268">
        <v>1</v>
      </c>
      <c r="K2268" t="s">
        <v>2382</v>
      </c>
      <c r="L2268" t="s">
        <v>2380</v>
      </c>
      <c r="O2268">
        <v>20.3</v>
      </c>
      <c r="P2268" t="str">
        <f t="shared" si="179"/>
        <v>Normal Weight</v>
      </c>
      <c r="S2268">
        <v>6.37</v>
      </c>
      <c r="T2268" t="str">
        <f t="shared" si="176"/>
        <v>Prediabetes</v>
      </c>
      <c r="X2268">
        <v>1971</v>
      </c>
      <c r="Y2268" t="s">
        <v>37</v>
      </c>
      <c r="Z2268">
        <v>16</v>
      </c>
      <c r="AA2268" s="11" t="str">
        <f t="shared" si="177"/>
        <v>16 Oct 1971</v>
      </c>
      <c r="AD2268" s="14" t="str">
        <f t="shared" si="175"/>
        <v>16 Oct 1971</v>
      </c>
      <c r="AE2268">
        <f t="shared" ca="1" si="178"/>
        <v>54</v>
      </c>
      <c r="AH2268" s="16">
        <v>41351.879999999997</v>
      </c>
    </row>
    <row r="2269" spans="1:34" ht="15.6" x14ac:dyDescent="0.3">
      <c r="A2269" s="1"/>
      <c r="B2269" s="1" t="s">
        <v>4649</v>
      </c>
      <c r="C2269" s="1" t="s">
        <v>7401</v>
      </c>
      <c r="D2269" t="s">
        <v>4735</v>
      </c>
      <c r="E2269" t="s">
        <v>5036</v>
      </c>
      <c r="H2269">
        <v>1</v>
      </c>
      <c r="K2269" t="s">
        <v>2382</v>
      </c>
      <c r="L2269" t="s">
        <v>2380</v>
      </c>
      <c r="O2269">
        <v>19.8</v>
      </c>
      <c r="P2269" t="str">
        <f t="shared" si="179"/>
        <v>Normal Weight</v>
      </c>
      <c r="S2269">
        <v>5.12</v>
      </c>
      <c r="T2269" t="str">
        <f t="shared" si="176"/>
        <v>normal</v>
      </c>
      <c r="X2269">
        <v>1967</v>
      </c>
      <c r="Y2269" t="s">
        <v>30</v>
      </c>
      <c r="Z2269">
        <v>22</v>
      </c>
      <c r="AA2269" s="11" t="str">
        <f t="shared" si="177"/>
        <v>22 Dec 1967</v>
      </c>
      <c r="AD2269" s="14" t="str">
        <f t="shared" si="175"/>
        <v>22 Dec 1967</v>
      </c>
      <c r="AE2269">
        <f t="shared" ca="1" si="178"/>
        <v>58</v>
      </c>
      <c r="AH2269" s="16">
        <v>41505.15</v>
      </c>
    </row>
    <row r="2270" spans="1:34" ht="15.6" x14ac:dyDescent="0.3">
      <c r="A2270" s="1"/>
      <c r="B2270" s="1" t="s">
        <v>4650</v>
      </c>
      <c r="C2270" s="1" t="s">
        <v>8255</v>
      </c>
      <c r="D2270" t="s">
        <v>4732</v>
      </c>
      <c r="E2270" t="s">
        <v>6652</v>
      </c>
      <c r="H2270">
        <v>0</v>
      </c>
      <c r="K2270" t="s">
        <v>2382</v>
      </c>
      <c r="L2270" t="s">
        <v>2380</v>
      </c>
      <c r="O2270">
        <v>21.87</v>
      </c>
      <c r="P2270" t="str">
        <f t="shared" si="179"/>
        <v>Normal Weight</v>
      </c>
      <c r="S2270">
        <v>8.59</v>
      </c>
      <c r="T2270" t="str">
        <f t="shared" si="176"/>
        <v>diabetes</v>
      </c>
      <c r="X2270">
        <v>1974</v>
      </c>
      <c r="Y2270" t="s">
        <v>15</v>
      </c>
      <c r="Z2270">
        <v>24</v>
      </c>
      <c r="AA2270" s="11" t="str">
        <f t="shared" si="177"/>
        <v>24 Nov 1974</v>
      </c>
      <c r="AD2270" s="14" t="str">
        <f t="shared" si="175"/>
        <v>24 Nov 1974</v>
      </c>
      <c r="AE2270">
        <f t="shared" ca="1" si="178"/>
        <v>51</v>
      </c>
      <c r="AH2270" s="16">
        <v>41636.199999999997</v>
      </c>
    </row>
    <row r="2271" spans="1:34" ht="15.6" x14ac:dyDescent="0.3">
      <c r="A2271" s="1"/>
      <c r="B2271" s="1" t="s">
        <v>4651</v>
      </c>
      <c r="C2271" s="1" t="s">
        <v>8256</v>
      </c>
      <c r="D2271" t="s">
        <v>4732</v>
      </c>
      <c r="E2271" t="s">
        <v>5683</v>
      </c>
      <c r="H2271">
        <v>1</v>
      </c>
      <c r="K2271" t="s">
        <v>2382</v>
      </c>
      <c r="L2271" t="s">
        <v>2380</v>
      </c>
      <c r="O2271">
        <v>16.600000000000001</v>
      </c>
      <c r="P2271" t="str">
        <f t="shared" si="179"/>
        <v>Underweight</v>
      </c>
      <c r="S2271">
        <v>5.87</v>
      </c>
      <c r="T2271" t="str">
        <f t="shared" si="176"/>
        <v>Prediabetes</v>
      </c>
      <c r="X2271">
        <v>1976</v>
      </c>
      <c r="Y2271" t="s">
        <v>37</v>
      </c>
      <c r="Z2271">
        <v>29</v>
      </c>
      <c r="AA2271" s="11" t="str">
        <f t="shared" si="177"/>
        <v>29 Oct 1976</v>
      </c>
      <c r="AD2271" s="14" t="str">
        <f t="shared" si="175"/>
        <v>29 Oct 1976</v>
      </c>
      <c r="AE2271">
        <f t="shared" ca="1" si="178"/>
        <v>49</v>
      </c>
      <c r="AH2271" s="16">
        <v>41661.599999999999</v>
      </c>
    </row>
    <row r="2272" spans="1:34" ht="15.6" x14ac:dyDescent="0.3">
      <c r="A2272" s="1"/>
      <c r="B2272" s="1" t="s">
        <v>4652</v>
      </c>
      <c r="C2272" s="1" t="s">
        <v>8257</v>
      </c>
      <c r="D2272" t="s">
        <v>4732</v>
      </c>
      <c r="E2272" t="s">
        <v>8258</v>
      </c>
      <c r="H2272">
        <v>0</v>
      </c>
      <c r="K2272" t="s">
        <v>2382</v>
      </c>
      <c r="L2272" t="s">
        <v>2380</v>
      </c>
      <c r="O2272">
        <v>21.98</v>
      </c>
      <c r="P2272" t="str">
        <f t="shared" si="179"/>
        <v>Normal Weight</v>
      </c>
      <c r="S2272">
        <v>7.03</v>
      </c>
      <c r="T2272" t="str">
        <f t="shared" si="176"/>
        <v>diabetes</v>
      </c>
      <c r="X2272">
        <v>1975</v>
      </c>
      <c r="Y2272" t="s">
        <v>15</v>
      </c>
      <c r="Z2272">
        <v>14</v>
      </c>
      <c r="AA2272" s="11" t="str">
        <f t="shared" si="177"/>
        <v>14 Nov 1975</v>
      </c>
      <c r="AD2272" s="14" t="str">
        <f t="shared" si="175"/>
        <v>14 Nov 1975</v>
      </c>
      <c r="AE2272">
        <f t="shared" ca="1" si="178"/>
        <v>50</v>
      </c>
      <c r="AH2272" s="16">
        <v>41676.080000000002</v>
      </c>
    </row>
    <row r="2273" spans="1:34" ht="15.6" x14ac:dyDescent="0.3">
      <c r="A2273" s="1"/>
      <c r="B2273" s="1" t="s">
        <v>4653</v>
      </c>
      <c r="C2273" s="1" t="s">
        <v>4993</v>
      </c>
      <c r="D2273" t="s">
        <v>4732</v>
      </c>
      <c r="E2273" t="s">
        <v>8259</v>
      </c>
      <c r="H2273">
        <v>1</v>
      </c>
      <c r="K2273" t="s">
        <v>2382</v>
      </c>
      <c r="L2273" t="s">
        <v>2380</v>
      </c>
      <c r="O2273">
        <v>19.7</v>
      </c>
      <c r="P2273" t="str">
        <f t="shared" si="179"/>
        <v>Normal Weight</v>
      </c>
      <c r="S2273">
        <v>5.51</v>
      </c>
      <c r="T2273" t="str">
        <f t="shared" si="176"/>
        <v>normal</v>
      </c>
      <c r="X2273">
        <v>1975</v>
      </c>
      <c r="Y2273" t="s">
        <v>20</v>
      </c>
      <c r="Z2273">
        <v>29</v>
      </c>
      <c r="AA2273" s="11" t="str">
        <f t="shared" si="177"/>
        <v>29 Sep 1975</v>
      </c>
      <c r="AD2273" s="14" t="str">
        <f t="shared" si="175"/>
        <v>29 Sep 1975</v>
      </c>
      <c r="AE2273">
        <f t="shared" ca="1" si="178"/>
        <v>51</v>
      </c>
      <c r="AH2273" s="16">
        <v>41681.86</v>
      </c>
    </row>
    <row r="2274" spans="1:34" ht="15.6" x14ac:dyDescent="0.3">
      <c r="A2274" s="1"/>
      <c r="B2274" s="1" t="s">
        <v>4654</v>
      </c>
      <c r="C2274" s="1" t="s">
        <v>5783</v>
      </c>
      <c r="D2274" t="s">
        <v>4732</v>
      </c>
      <c r="E2274" t="s">
        <v>7116</v>
      </c>
      <c r="H2274">
        <v>1</v>
      </c>
      <c r="K2274" t="s">
        <v>2382</v>
      </c>
      <c r="L2274" t="s">
        <v>2380</v>
      </c>
      <c r="O2274">
        <v>19.21</v>
      </c>
      <c r="P2274" t="str">
        <f t="shared" si="179"/>
        <v>Normal Weight</v>
      </c>
      <c r="S2274">
        <v>4.76</v>
      </c>
      <c r="T2274" t="str">
        <f t="shared" si="176"/>
        <v>normal</v>
      </c>
      <c r="X2274">
        <v>1962</v>
      </c>
      <c r="Y2274" t="s">
        <v>20</v>
      </c>
      <c r="Z2274">
        <v>22</v>
      </c>
      <c r="AA2274" s="11" t="str">
        <f t="shared" si="177"/>
        <v>22 Sep 1962</v>
      </c>
      <c r="AD2274" s="14" t="str">
        <f t="shared" si="175"/>
        <v>22 Sep 1962</v>
      </c>
      <c r="AE2274">
        <f t="shared" ca="1" si="178"/>
        <v>64</v>
      </c>
      <c r="AH2274" s="16">
        <v>41794.629999999997</v>
      </c>
    </row>
    <row r="2275" spans="1:34" ht="15.6" x14ac:dyDescent="0.3">
      <c r="A2275" s="1"/>
      <c r="B2275" s="1" t="s">
        <v>4655</v>
      </c>
      <c r="C2275" s="1" t="s">
        <v>8260</v>
      </c>
      <c r="D2275" t="s">
        <v>4735</v>
      </c>
      <c r="E2275" t="s">
        <v>8261</v>
      </c>
      <c r="H2275">
        <v>1</v>
      </c>
      <c r="K2275" t="s">
        <v>2382</v>
      </c>
      <c r="L2275" t="s">
        <v>2380</v>
      </c>
      <c r="O2275">
        <v>19.3</v>
      </c>
      <c r="P2275" t="str">
        <f t="shared" si="179"/>
        <v>Normal Weight</v>
      </c>
      <c r="S2275">
        <v>4.7</v>
      </c>
      <c r="T2275" t="str">
        <f t="shared" si="176"/>
        <v>normal</v>
      </c>
      <c r="X2275">
        <v>1966</v>
      </c>
      <c r="Y2275" t="s">
        <v>20</v>
      </c>
      <c r="Z2275">
        <v>21</v>
      </c>
      <c r="AA2275" s="11" t="str">
        <f t="shared" si="177"/>
        <v>21 Sep 1966</v>
      </c>
      <c r="AD2275" s="14" t="str">
        <f t="shared" si="175"/>
        <v>21 Sep 1966</v>
      </c>
      <c r="AE2275">
        <f t="shared" ca="1" si="178"/>
        <v>60</v>
      </c>
      <c r="AH2275" s="16">
        <v>41886.54</v>
      </c>
    </row>
    <row r="2276" spans="1:34" ht="15.6" x14ac:dyDescent="0.3">
      <c r="A2276" s="1"/>
      <c r="B2276" s="1" t="s">
        <v>4656</v>
      </c>
      <c r="C2276" s="1" t="s">
        <v>8262</v>
      </c>
      <c r="D2276" t="s">
        <v>4732</v>
      </c>
      <c r="E2276" t="s">
        <v>8263</v>
      </c>
      <c r="H2276">
        <v>0</v>
      </c>
      <c r="K2276" t="s">
        <v>2382</v>
      </c>
      <c r="L2276" t="s">
        <v>2380</v>
      </c>
      <c r="O2276">
        <v>16.22</v>
      </c>
      <c r="P2276" t="str">
        <f t="shared" si="179"/>
        <v>Underweight</v>
      </c>
      <c r="S2276">
        <v>6.21</v>
      </c>
      <c r="T2276" t="str">
        <f t="shared" si="176"/>
        <v>Prediabetes</v>
      </c>
      <c r="X2276">
        <v>1972</v>
      </c>
      <c r="Y2276" t="s">
        <v>18</v>
      </c>
      <c r="Z2276">
        <v>8</v>
      </c>
      <c r="AA2276" s="11" t="str">
        <f t="shared" si="177"/>
        <v>8 Jun 1972</v>
      </c>
      <c r="AD2276" s="14" t="str">
        <f t="shared" si="175"/>
        <v>8 Jun 1972</v>
      </c>
      <c r="AE2276">
        <f t="shared" ca="1" si="178"/>
        <v>54</v>
      </c>
      <c r="AH2276" s="16">
        <v>41919.1</v>
      </c>
    </row>
    <row r="2277" spans="1:34" ht="15.6" x14ac:dyDescent="0.3">
      <c r="A2277" s="1"/>
      <c r="B2277" s="1" t="s">
        <v>4657</v>
      </c>
      <c r="C2277" s="1" t="s">
        <v>4869</v>
      </c>
      <c r="D2277" t="s">
        <v>4735</v>
      </c>
      <c r="E2277" t="s">
        <v>8264</v>
      </c>
      <c r="H2277">
        <v>1</v>
      </c>
      <c r="K2277" t="s">
        <v>2382</v>
      </c>
      <c r="L2277" t="s">
        <v>2380</v>
      </c>
      <c r="O2277">
        <v>17.12</v>
      </c>
      <c r="P2277" t="str">
        <f t="shared" si="179"/>
        <v>Underweight</v>
      </c>
      <c r="S2277">
        <v>4.5199999999999996</v>
      </c>
      <c r="T2277" t="str">
        <f t="shared" si="176"/>
        <v>normal</v>
      </c>
      <c r="X2277">
        <v>1984</v>
      </c>
      <c r="Y2277" t="s">
        <v>15</v>
      </c>
      <c r="Z2277">
        <v>10</v>
      </c>
      <c r="AA2277" s="11" t="str">
        <f t="shared" si="177"/>
        <v>10 Nov 1984</v>
      </c>
      <c r="AD2277" s="14" t="str">
        <f t="shared" si="175"/>
        <v>10 Nov 1984</v>
      </c>
      <c r="AE2277">
        <f t="shared" ca="1" si="178"/>
        <v>41</v>
      </c>
      <c r="AH2277" s="16">
        <v>41949.24</v>
      </c>
    </row>
    <row r="2278" spans="1:34" ht="15.6" x14ac:dyDescent="0.3">
      <c r="A2278" s="1"/>
      <c r="B2278" s="1" t="s">
        <v>4658</v>
      </c>
      <c r="C2278" s="1" t="s">
        <v>8265</v>
      </c>
      <c r="D2278" t="s">
        <v>4732</v>
      </c>
      <c r="E2278" t="s">
        <v>8149</v>
      </c>
      <c r="H2278">
        <v>1</v>
      </c>
      <c r="K2278" t="s">
        <v>2382</v>
      </c>
      <c r="L2278" t="s">
        <v>2380</v>
      </c>
      <c r="O2278">
        <v>19.07</v>
      </c>
      <c r="P2278" t="str">
        <f t="shared" si="179"/>
        <v>Normal Weight</v>
      </c>
      <c r="S2278">
        <v>5.45</v>
      </c>
      <c r="T2278" t="str">
        <f t="shared" si="176"/>
        <v>normal</v>
      </c>
      <c r="X2278">
        <v>1968</v>
      </c>
      <c r="Y2278" t="s">
        <v>30</v>
      </c>
      <c r="Z2278">
        <v>19</v>
      </c>
      <c r="AA2278" s="11" t="str">
        <f t="shared" si="177"/>
        <v>19 Dec 1968</v>
      </c>
      <c r="AD2278" s="14" t="str">
        <f t="shared" si="175"/>
        <v>19 Dec 1968</v>
      </c>
      <c r="AE2278">
        <f t="shared" ca="1" si="178"/>
        <v>57</v>
      </c>
      <c r="AH2278" s="16">
        <v>41999.519999999997</v>
      </c>
    </row>
    <row r="2279" spans="1:34" ht="15.6" x14ac:dyDescent="0.3">
      <c r="A2279" s="1"/>
      <c r="B2279" s="1" t="s">
        <v>4659</v>
      </c>
      <c r="C2279" s="1" t="s">
        <v>8266</v>
      </c>
      <c r="D2279" t="s">
        <v>4735</v>
      </c>
      <c r="E2279" t="s">
        <v>5579</v>
      </c>
      <c r="H2279">
        <v>0</v>
      </c>
      <c r="K2279" t="s">
        <v>2382</v>
      </c>
      <c r="L2279" t="s">
        <v>2380</v>
      </c>
      <c r="O2279">
        <v>15.56</v>
      </c>
      <c r="P2279" t="str">
        <f t="shared" si="179"/>
        <v>Underweight</v>
      </c>
      <c r="S2279">
        <v>4.42</v>
      </c>
      <c r="T2279" t="str">
        <f t="shared" si="176"/>
        <v>normal</v>
      </c>
      <c r="X2279">
        <v>1976</v>
      </c>
      <c r="Y2279" t="s">
        <v>15</v>
      </c>
      <c r="Z2279">
        <v>28</v>
      </c>
      <c r="AA2279" s="11" t="str">
        <f t="shared" si="177"/>
        <v>28 Nov 1976</v>
      </c>
      <c r="AD2279" s="14" t="str">
        <f t="shared" si="175"/>
        <v>28 Nov 1976</v>
      </c>
      <c r="AE2279">
        <f t="shared" ca="1" si="178"/>
        <v>49</v>
      </c>
      <c r="AH2279" s="16">
        <v>42111.66</v>
      </c>
    </row>
    <row r="2280" spans="1:34" ht="15.6" x14ac:dyDescent="0.3">
      <c r="A2280" s="1"/>
      <c r="B2280" s="1" t="s">
        <v>4660</v>
      </c>
      <c r="C2280" s="1" t="s">
        <v>8267</v>
      </c>
      <c r="D2280" t="s">
        <v>4735</v>
      </c>
      <c r="E2280" t="s">
        <v>6477</v>
      </c>
      <c r="H2280">
        <v>0</v>
      </c>
      <c r="K2280" t="s">
        <v>2382</v>
      </c>
      <c r="L2280" t="s">
        <v>2380</v>
      </c>
      <c r="O2280">
        <v>22.76</v>
      </c>
      <c r="P2280" t="str">
        <f t="shared" si="179"/>
        <v>Normal Weight</v>
      </c>
      <c r="S2280">
        <v>9.44</v>
      </c>
      <c r="T2280" t="str">
        <f t="shared" si="176"/>
        <v>diabetes</v>
      </c>
      <c r="X2280">
        <v>1997</v>
      </c>
      <c r="Y2280" t="s">
        <v>30</v>
      </c>
      <c r="Z2280">
        <v>9</v>
      </c>
      <c r="AA2280" s="11" t="str">
        <f t="shared" si="177"/>
        <v>9 Dec 1997</v>
      </c>
      <c r="AD2280" s="14" t="str">
        <f t="shared" si="175"/>
        <v>9 Dec 1997</v>
      </c>
      <c r="AE2280">
        <f t="shared" ca="1" si="178"/>
        <v>28</v>
      </c>
      <c r="AH2280" s="16">
        <v>42112.24</v>
      </c>
    </row>
    <row r="2281" spans="1:34" ht="15.6" x14ac:dyDescent="0.3">
      <c r="A2281" s="1"/>
      <c r="B2281" s="1" t="s">
        <v>4661</v>
      </c>
      <c r="C2281" s="1" t="s">
        <v>8268</v>
      </c>
      <c r="D2281" t="s">
        <v>4732</v>
      </c>
      <c r="E2281" t="s">
        <v>8269</v>
      </c>
      <c r="H2281">
        <v>1</v>
      </c>
      <c r="K2281" t="s">
        <v>2382</v>
      </c>
      <c r="L2281" t="s">
        <v>2380</v>
      </c>
      <c r="O2281">
        <v>22.79</v>
      </c>
      <c r="P2281" t="str">
        <f t="shared" si="179"/>
        <v>Normal Weight</v>
      </c>
      <c r="S2281">
        <v>6.15</v>
      </c>
      <c r="T2281" t="str">
        <f t="shared" si="176"/>
        <v>Prediabetes</v>
      </c>
      <c r="X2281">
        <v>1979</v>
      </c>
      <c r="Y2281" t="s">
        <v>10</v>
      </c>
      <c r="Z2281">
        <v>3</v>
      </c>
      <c r="AA2281" s="11" t="str">
        <f t="shared" si="177"/>
        <v>3 Jul 1979</v>
      </c>
      <c r="AD2281" s="14" t="str">
        <f t="shared" si="175"/>
        <v>3 Jul 1979</v>
      </c>
      <c r="AE2281">
        <f t="shared" ca="1" si="178"/>
        <v>47</v>
      </c>
      <c r="AH2281" s="16">
        <v>42124.52</v>
      </c>
    </row>
    <row r="2282" spans="1:34" ht="15.6" x14ac:dyDescent="0.3">
      <c r="A2282" s="1"/>
      <c r="B2282" s="1" t="s">
        <v>4662</v>
      </c>
      <c r="C2282" s="1" t="s">
        <v>8270</v>
      </c>
      <c r="D2282" t="s">
        <v>4735</v>
      </c>
      <c r="E2282" t="s">
        <v>4940</v>
      </c>
      <c r="H2282">
        <v>0</v>
      </c>
      <c r="K2282" t="s">
        <v>2382</v>
      </c>
      <c r="L2282" t="s">
        <v>2380</v>
      </c>
      <c r="O2282">
        <v>17.41</v>
      </c>
      <c r="P2282" t="str">
        <f t="shared" si="179"/>
        <v>Underweight</v>
      </c>
      <c r="S2282">
        <v>5.13</v>
      </c>
      <c r="T2282" t="str">
        <f t="shared" si="176"/>
        <v>normal</v>
      </c>
      <c r="X2282">
        <v>1973</v>
      </c>
      <c r="Y2282" t="s">
        <v>20</v>
      </c>
      <c r="Z2282">
        <v>18</v>
      </c>
      <c r="AA2282" s="11" t="str">
        <f t="shared" si="177"/>
        <v>18 Sep 1973</v>
      </c>
      <c r="AD2282" s="14" t="str">
        <f t="shared" si="175"/>
        <v>18 Sep 1973</v>
      </c>
      <c r="AE2282">
        <f t="shared" ca="1" si="178"/>
        <v>53</v>
      </c>
      <c r="AH2282" s="16">
        <v>42188.15</v>
      </c>
    </row>
    <row r="2283" spans="1:34" ht="15.6" x14ac:dyDescent="0.3">
      <c r="A2283" s="1"/>
      <c r="B2283" s="1" t="s">
        <v>4663</v>
      </c>
      <c r="C2283" s="1" t="s">
        <v>5079</v>
      </c>
      <c r="D2283" t="s">
        <v>4735</v>
      </c>
      <c r="E2283" t="s">
        <v>8271</v>
      </c>
      <c r="H2283">
        <v>0</v>
      </c>
      <c r="K2283" t="s">
        <v>2382</v>
      </c>
      <c r="L2283" t="s">
        <v>2380</v>
      </c>
      <c r="O2283">
        <v>19.32</v>
      </c>
      <c r="P2283" t="str">
        <f t="shared" si="179"/>
        <v>Normal Weight</v>
      </c>
      <c r="S2283">
        <v>4.96</v>
      </c>
      <c r="T2283" t="str">
        <f t="shared" si="176"/>
        <v>normal</v>
      </c>
      <c r="X2283">
        <v>1975</v>
      </c>
      <c r="Y2283" t="s">
        <v>35</v>
      </c>
      <c r="Z2283">
        <v>15</v>
      </c>
      <c r="AA2283" s="11" t="str">
        <f t="shared" si="177"/>
        <v>15 Aug 1975</v>
      </c>
      <c r="AD2283" s="14" t="str">
        <f t="shared" si="175"/>
        <v>15 Aug 1975</v>
      </c>
      <c r="AE2283">
        <f t="shared" ca="1" si="178"/>
        <v>51</v>
      </c>
      <c r="AH2283" s="16">
        <v>42211.14</v>
      </c>
    </row>
    <row r="2284" spans="1:34" ht="15.6" x14ac:dyDescent="0.3">
      <c r="A2284" s="1"/>
      <c r="B2284" s="1" t="s">
        <v>4664</v>
      </c>
      <c r="C2284" s="1" t="s">
        <v>8272</v>
      </c>
      <c r="D2284" t="s">
        <v>4735</v>
      </c>
      <c r="E2284" t="s">
        <v>4889</v>
      </c>
      <c r="H2284">
        <v>0</v>
      </c>
      <c r="K2284" t="s">
        <v>2382</v>
      </c>
      <c r="L2284" t="s">
        <v>2380</v>
      </c>
      <c r="O2284">
        <v>18.25</v>
      </c>
      <c r="P2284" t="str">
        <f t="shared" si="179"/>
        <v>Underweight</v>
      </c>
      <c r="S2284">
        <v>10.95</v>
      </c>
      <c r="T2284" t="str">
        <f t="shared" si="176"/>
        <v>diabetes</v>
      </c>
      <c r="X2284">
        <v>1967</v>
      </c>
      <c r="Y2284" t="s">
        <v>18</v>
      </c>
      <c r="Z2284">
        <v>28</v>
      </c>
      <c r="AA2284" s="11" t="str">
        <f t="shared" si="177"/>
        <v>28 Jun 1967</v>
      </c>
      <c r="AD2284" s="14" t="str">
        <f t="shared" si="175"/>
        <v>28 Jun 1967</v>
      </c>
      <c r="AE2284">
        <f t="shared" ca="1" si="178"/>
        <v>59</v>
      </c>
      <c r="AH2284" s="16">
        <v>42303.69</v>
      </c>
    </row>
    <row r="2285" spans="1:34" ht="15.6" x14ac:dyDescent="0.3">
      <c r="A2285" s="1"/>
      <c r="B2285" s="1" t="s">
        <v>4665</v>
      </c>
      <c r="C2285" s="1" t="s">
        <v>8273</v>
      </c>
      <c r="D2285" t="s">
        <v>4735</v>
      </c>
      <c r="E2285" t="s">
        <v>8274</v>
      </c>
      <c r="H2285">
        <v>1</v>
      </c>
      <c r="K2285" t="s">
        <v>2382</v>
      </c>
      <c r="L2285" t="s">
        <v>2380</v>
      </c>
      <c r="O2285">
        <v>53.13</v>
      </c>
      <c r="P2285" t="str">
        <f t="shared" si="179"/>
        <v>Obesity</v>
      </c>
      <c r="S2285">
        <v>4.4400000000000004</v>
      </c>
      <c r="T2285" t="str">
        <f t="shared" si="176"/>
        <v>normal</v>
      </c>
      <c r="X2285">
        <v>1968</v>
      </c>
      <c r="Y2285" t="s">
        <v>35</v>
      </c>
      <c r="Z2285">
        <v>3</v>
      </c>
      <c r="AA2285" s="11" t="str">
        <f t="shared" si="177"/>
        <v>3 Aug 1968</v>
      </c>
      <c r="AD2285" s="14" t="str">
        <f t="shared" si="175"/>
        <v>3 Aug 1968</v>
      </c>
      <c r="AE2285">
        <f t="shared" ca="1" si="178"/>
        <v>58</v>
      </c>
      <c r="AH2285" s="16">
        <v>42478.6</v>
      </c>
    </row>
    <row r="2286" spans="1:34" ht="15.6" x14ac:dyDescent="0.3">
      <c r="A2286" s="1"/>
      <c r="B2286" s="1" t="s">
        <v>4666</v>
      </c>
      <c r="C2286" s="1" t="s">
        <v>4817</v>
      </c>
      <c r="D2286" t="s">
        <v>4732</v>
      </c>
      <c r="E2286" t="s">
        <v>4897</v>
      </c>
      <c r="H2286">
        <v>0</v>
      </c>
      <c r="K2286" t="s">
        <v>2382</v>
      </c>
      <c r="L2286" t="s">
        <v>2380</v>
      </c>
      <c r="O2286">
        <v>20.46</v>
      </c>
      <c r="P2286" t="str">
        <f t="shared" si="179"/>
        <v>Normal Weight</v>
      </c>
      <c r="S2286">
        <v>4.0199999999999996</v>
      </c>
      <c r="T2286" t="str">
        <f t="shared" si="176"/>
        <v>normal</v>
      </c>
      <c r="X2286">
        <v>1967</v>
      </c>
      <c r="Y2286" t="s">
        <v>18</v>
      </c>
      <c r="Z2286">
        <v>27</v>
      </c>
      <c r="AA2286" s="11" t="str">
        <f t="shared" si="177"/>
        <v>27 Jun 1967</v>
      </c>
      <c r="AD2286" s="14" t="str">
        <f t="shared" si="175"/>
        <v>27 Jun 1967</v>
      </c>
      <c r="AE2286">
        <f t="shared" ca="1" si="178"/>
        <v>59</v>
      </c>
      <c r="AH2286" s="16">
        <v>42538.720000000001</v>
      </c>
    </row>
    <row r="2287" spans="1:34" ht="15.6" x14ac:dyDescent="0.3">
      <c r="A2287" s="1"/>
      <c r="B2287" s="1" t="s">
        <v>4667</v>
      </c>
      <c r="C2287" s="1" t="s">
        <v>8275</v>
      </c>
      <c r="D2287" t="s">
        <v>4735</v>
      </c>
      <c r="E2287" t="s">
        <v>4759</v>
      </c>
      <c r="H2287">
        <v>1</v>
      </c>
      <c r="K2287" t="s">
        <v>2382</v>
      </c>
      <c r="L2287" t="s">
        <v>2380</v>
      </c>
      <c r="O2287">
        <v>43.01</v>
      </c>
      <c r="P2287" t="str">
        <f t="shared" si="179"/>
        <v>Obesity</v>
      </c>
      <c r="S2287">
        <v>5.44</v>
      </c>
      <c r="T2287" t="str">
        <f t="shared" si="176"/>
        <v>normal</v>
      </c>
      <c r="X2287">
        <v>1979</v>
      </c>
      <c r="Y2287" t="s">
        <v>30</v>
      </c>
      <c r="Z2287">
        <v>27</v>
      </c>
      <c r="AA2287" s="11" t="str">
        <f t="shared" si="177"/>
        <v>27 Dec 1979</v>
      </c>
      <c r="AD2287" s="14" t="str">
        <f t="shared" si="175"/>
        <v>27 Dec 1979</v>
      </c>
      <c r="AE2287">
        <f t="shared" ca="1" si="178"/>
        <v>46</v>
      </c>
      <c r="AH2287" s="16">
        <v>42560.43</v>
      </c>
    </row>
    <row r="2288" spans="1:34" ht="15.6" x14ac:dyDescent="0.3">
      <c r="A2288" s="1"/>
      <c r="B2288" s="1" t="s">
        <v>4668</v>
      </c>
      <c r="C2288" s="1" t="s">
        <v>8276</v>
      </c>
      <c r="D2288" t="s">
        <v>4732</v>
      </c>
      <c r="E2288" t="s">
        <v>6328</v>
      </c>
      <c r="H2288">
        <v>1</v>
      </c>
      <c r="K2288" t="s">
        <v>2382</v>
      </c>
      <c r="L2288" t="s">
        <v>2380</v>
      </c>
      <c r="O2288">
        <v>15.01</v>
      </c>
      <c r="P2288" t="str">
        <f t="shared" si="179"/>
        <v>Underweight</v>
      </c>
      <c r="S2288">
        <v>4.1500000000000004</v>
      </c>
      <c r="T2288" t="str">
        <f t="shared" si="176"/>
        <v>normal</v>
      </c>
      <c r="X2288">
        <v>1971</v>
      </c>
      <c r="Y2288" t="s">
        <v>15</v>
      </c>
      <c r="Z2288">
        <v>3</v>
      </c>
      <c r="AA2288" s="11" t="str">
        <f t="shared" si="177"/>
        <v>3 Nov 1971</v>
      </c>
      <c r="AD2288" s="14" t="str">
        <f t="shared" si="175"/>
        <v>3 Nov 1971</v>
      </c>
      <c r="AE2288">
        <f t="shared" ca="1" si="178"/>
        <v>54</v>
      </c>
      <c r="AH2288" s="16">
        <v>42644.2</v>
      </c>
    </row>
    <row r="2289" spans="1:34" ht="15.6" x14ac:dyDescent="0.3">
      <c r="A2289" s="1"/>
      <c r="B2289" s="1" t="s">
        <v>4669</v>
      </c>
      <c r="C2289" s="1" t="s">
        <v>8277</v>
      </c>
      <c r="D2289" t="s">
        <v>4735</v>
      </c>
      <c r="E2289" t="s">
        <v>8278</v>
      </c>
      <c r="H2289">
        <v>1</v>
      </c>
      <c r="K2289" t="s">
        <v>2382</v>
      </c>
      <c r="L2289" t="s">
        <v>2380</v>
      </c>
      <c r="O2289">
        <v>41.14</v>
      </c>
      <c r="P2289" t="str">
        <f t="shared" si="179"/>
        <v>Obesity</v>
      </c>
      <c r="S2289">
        <v>6.02</v>
      </c>
      <c r="T2289" t="str">
        <f t="shared" si="176"/>
        <v>Prediabetes</v>
      </c>
      <c r="X2289">
        <v>1977</v>
      </c>
      <c r="Y2289" t="s">
        <v>37</v>
      </c>
      <c r="Z2289">
        <v>21</v>
      </c>
      <c r="AA2289" s="11" t="str">
        <f t="shared" si="177"/>
        <v>21 Oct 1977</v>
      </c>
      <c r="AD2289" s="14" t="str">
        <f t="shared" si="175"/>
        <v>21 Oct 1977</v>
      </c>
      <c r="AE2289">
        <f t="shared" ca="1" si="178"/>
        <v>48</v>
      </c>
      <c r="AH2289" s="16">
        <v>42760.5</v>
      </c>
    </row>
    <row r="2290" spans="1:34" ht="15.6" x14ac:dyDescent="0.3">
      <c r="A2290" s="1"/>
      <c r="B2290" s="1" t="s">
        <v>4670</v>
      </c>
      <c r="C2290" s="1" t="s">
        <v>8237</v>
      </c>
      <c r="D2290" t="s">
        <v>4732</v>
      </c>
      <c r="E2290" t="s">
        <v>4913</v>
      </c>
      <c r="H2290">
        <v>0</v>
      </c>
      <c r="K2290" t="s">
        <v>2382</v>
      </c>
      <c r="L2290" t="s">
        <v>2380</v>
      </c>
      <c r="O2290">
        <v>16.55</v>
      </c>
      <c r="P2290" t="str">
        <f t="shared" si="179"/>
        <v>Underweight</v>
      </c>
      <c r="S2290">
        <v>7.73</v>
      </c>
      <c r="T2290" t="str">
        <f t="shared" si="176"/>
        <v>diabetes</v>
      </c>
      <c r="X2290">
        <v>1965</v>
      </c>
      <c r="Y2290" t="s">
        <v>37</v>
      </c>
      <c r="Z2290">
        <v>29</v>
      </c>
      <c r="AA2290" s="11" t="str">
        <f t="shared" si="177"/>
        <v>29 Oct 1965</v>
      </c>
      <c r="AD2290" s="14" t="str">
        <f t="shared" si="175"/>
        <v>29 Oct 1965</v>
      </c>
      <c r="AE2290">
        <f t="shared" ca="1" si="178"/>
        <v>60</v>
      </c>
      <c r="AH2290" s="16">
        <v>42764.12</v>
      </c>
    </row>
    <row r="2291" spans="1:34" ht="15.6" x14ac:dyDescent="0.3">
      <c r="A2291" s="1"/>
      <c r="B2291" s="1" t="s">
        <v>4671</v>
      </c>
      <c r="C2291" s="1" t="s">
        <v>8279</v>
      </c>
      <c r="D2291" t="s">
        <v>4735</v>
      </c>
      <c r="E2291" t="s">
        <v>8280</v>
      </c>
      <c r="H2291">
        <v>1</v>
      </c>
      <c r="K2291" t="s">
        <v>2382</v>
      </c>
      <c r="L2291" t="s">
        <v>2380</v>
      </c>
      <c r="O2291">
        <v>37.29</v>
      </c>
      <c r="P2291" t="str">
        <f t="shared" si="179"/>
        <v>Obesity</v>
      </c>
      <c r="S2291">
        <v>5.03</v>
      </c>
      <c r="T2291" t="str">
        <f t="shared" si="176"/>
        <v>normal</v>
      </c>
      <c r="X2291">
        <v>1972</v>
      </c>
      <c r="Y2291" t="s">
        <v>20</v>
      </c>
      <c r="Z2291">
        <v>10</v>
      </c>
      <c r="AA2291" s="11" t="str">
        <f t="shared" si="177"/>
        <v>10 Sep 1972</v>
      </c>
      <c r="AD2291" s="14" t="str">
        <f t="shared" si="175"/>
        <v>10 Sep 1972</v>
      </c>
      <c r="AE2291">
        <f t="shared" ca="1" si="178"/>
        <v>54</v>
      </c>
      <c r="AH2291" s="16">
        <v>42856.84</v>
      </c>
    </row>
    <row r="2292" spans="1:34" ht="15.6" x14ac:dyDescent="0.3">
      <c r="A2292" s="1"/>
      <c r="B2292" s="1" t="s">
        <v>4672</v>
      </c>
      <c r="C2292" s="1" t="s">
        <v>8281</v>
      </c>
      <c r="D2292" t="s">
        <v>4732</v>
      </c>
      <c r="E2292" t="s">
        <v>7120</v>
      </c>
      <c r="H2292">
        <v>0</v>
      </c>
      <c r="K2292" t="s">
        <v>2382</v>
      </c>
      <c r="L2292" t="s">
        <v>2380</v>
      </c>
      <c r="O2292">
        <v>16.739999999999998</v>
      </c>
      <c r="P2292" t="str">
        <f t="shared" si="179"/>
        <v>Underweight</v>
      </c>
      <c r="S2292">
        <v>4.08</v>
      </c>
      <c r="T2292" t="str">
        <f t="shared" si="176"/>
        <v>normal</v>
      </c>
      <c r="X2292">
        <v>1975</v>
      </c>
      <c r="Y2292" t="s">
        <v>37</v>
      </c>
      <c r="Z2292">
        <v>23</v>
      </c>
      <c r="AA2292" s="11" t="str">
        <f t="shared" si="177"/>
        <v>23 Oct 1975</v>
      </c>
      <c r="AD2292" s="14" t="str">
        <f t="shared" si="175"/>
        <v>23 Oct 1975</v>
      </c>
      <c r="AE2292">
        <f t="shared" ca="1" si="178"/>
        <v>50</v>
      </c>
      <c r="AH2292" s="16">
        <v>42969.85</v>
      </c>
    </row>
    <row r="2293" spans="1:34" ht="15.6" x14ac:dyDescent="0.3">
      <c r="A2293" s="1"/>
      <c r="B2293" s="1" t="s">
        <v>4673</v>
      </c>
      <c r="C2293" s="1" t="s">
        <v>8282</v>
      </c>
      <c r="D2293" t="s">
        <v>4735</v>
      </c>
      <c r="E2293" t="s">
        <v>8283</v>
      </c>
      <c r="H2293">
        <v>1</v>
      </c>
      <c r="K2293" t="s">
        <v>2382</v>
      </c>
      <c r="L2293" t="s">
        <v>2380</v>
      </c>
      <c r="O2293">
        <v>34.43</v>
      </c>
      <c r="P2293" t="str">
        <f t="shared" si="179"/>
        <v>Obesity</v>
      </c>
      <c r="S2293">
        <v>4.2699999999999996</v>
      </c>
      <c r="T2293" t="str">
        <f t="shared" si="176"/>
        <v>normal</v>
      </c>
      <c r="X2293">
        <v>1978</v>
      </c>
      <c r="Y2293" t="s">
        <v>15</v>
      </c>
      <c r="Z2293">
        <v>4</v>
      </c>
      <c r="AA2293" s="11" t="str">
        <f t="shared" si="177"/>
        <v>4 Nov 1978</v>
      </c>
      <c r="AD2293" s="14" t="str">
        <f t="shared" si="175"/>
        <v>4 Nov 1978</v>
      </c>
      <c r="AE2293">
        <f t="shared" ca="1" si="178"/>
        <v>47</v>
      </c>
      <c r="AH2293" s="16">
        <v>42983.46</v>
      </c>
    </row>
    <row r="2294" spans="1:34" ht="15.6" x14ac:dyDescent="0.3">
      <c r="A2294" s="1"/>
      <c r="B2294" s="1" t="s">
        <v>4674</v>
      </c>
      <c r="C2294" s="1" t="s">
        <v>8284</v>
      </c>
      <c r="D2294" t="s">
        <v>4735</v>
      </c>
      <c r="E2294" t="s">
        <v>8285</v>
      </c>
      <c r="H2294">
        <v>1</v>
      </c>
      <c r="K2294" t="s">
        <v>2382</v>
      </c>
      <c r="L2294" t="s">
        <v>2380</v>
      </c>
      <c r="O2294">
        <v>34.1</v>
      </c>
      <c r="P2294" t="str">
        <f t="shared" si="179"/>
        <v>Obesity</v>
      </c>
      <c r="S2294">
        <v>4.07</v>
      </c>
      <c r="T2294" t="str">
        <f t="shared" si="176"/>
        <v>normal</v>
      </c>
      <c r="X2294">
        <v>1965</v>
      </c>
      <c r="Y2294" t="s">
        <v>15</v>
      </c>
      <c r="Z2294">
        <v>29</v>
      </c>
      <c r="AA2294" s="11" t="str">
        <f t="shared" si="177"/>
        <v>29 Nov 1965</v>
      </c>
      <c r="AD2294" s="14" t="str">
        <f t="shared" si="175"/>
        <v>29 Nov 1965</v>
      </c>
      <c r="AE2294">
        <f t="shared" ca="1" si="178"/>
        <v>60</v>
      </c>
      <c r="AH2294" s="16">
        <v>43073.760000000002</v>
      </c>
    </row>
    <row r="2295" spans="1:34" ht="15.6" x14ac:dyDescent="0.3">
      <c r="A2295" s="1"/>
      <c r="B2295" s="1" t="s">
        <v>4675</v>
      </c>
      <c r="C2295" s="1" t="s">
        <v>5079</v>
      </c>
      <c r="D2295" t="s">
        <v>4732</v>
      </c>
      <c r="E2295" t="s">
        <v>5240</v>
      </c>
      <c r="H2295">
        <v>0</v>
      </c>
      <c r="K2295" t="s">
        <v>2382</v>
      </c>
      <c r="L2295" t="s">
        <v>2380</v>
      </c>
      <c r="O2295">
        <v>19.3</v>
      </c>
      <c r="P2295" t="str">
        <f t="shared" si="179"/>
        <v>Normal Weight</v>
      </c>
      <c r="S2295">
        <v>10.36</v>
      </c>
      <c r="T2295" t="str">
        <f t="shared" si="176"/>
        <v>diabetes</v>
      </c>
      <c r="X2295">
        <v>1969</v>
      </c>
      <c r="Y2295" t="s">
        <v>30</v>
      </c>
      <c r="Z2295">
        <v>3</v>
      </c>
      <c r="AA2295" s="11" t="str">
        <f t="shared" si="177"/>
        <v>3 Dec 1969</v>
      </c>
      <c r="AD2295" s="14" t="str">
        <f t="shared" si="175"/>
        <v>3 Dec 1969</v>
      </c>
      <c r="AE2295">
        <f t="shared" ca="1" si="178"/>
        <v>56</v>
      </c>
      <c r="AH2295" s="16">
        <v>43254.42</v>
      </c>
    </row>
    <row r="2296" spans="1:34" ht="15.6" x14ac:dyDescent="0.3">
      <c r="A2296" s="1"/>
      <c r="B2296" s="1" t="s">
        <v>4676</v>
      </c>
      <c r="C2296" s="1" t="s">
        <v>8286</v>
      </c>
      <c r="D2296" t="s">
        <v>4735</v>
      </c>
      <c r="E2296" t="s">
        <v>8287</v>
      </c>
      <c r="H2296">
        <v>1</v>
      </c>
      <c r="K2296" t="s">
        <v>2382</v>
      </c>
      <c r="L2296" t="s">
        <v>2380</v>
      </c>
      <c r="O2296">
        <v>33.659999999999997</v>
      </c>
      <c r="P2296" t="str">
        <f t="shared" si="179"/>
        <v>Obesity</v>
      </c>
      <c r="S2296">
        <v>5.71</v>
      </c>
      <c r="T2296" t="str">
        <f t="shared" si="176"/>
        <v>Prediabetes</v>
      </c>
      <c r="X2296">
        <v>1965</v>
      </c>
      <c r="Y2296" t="s">
        <v>35</v>
      </c>
      <c r="Z2296">
        <v>22</v>
      </c>
      <c r="AA2296" s="11" t="str">
        <f t="shared" si="177"/>
        <v>22 Aug 1965</v>
      </c>
      <c r="AD2296" s="14" t="str">
        <f t="shared" si="175"/>
        <v>22 Aug 1965</v>
      </c>
      <c r="AE2296">
        <f t="shared" ca="1" si="178"/>
        <v>61</v>
      </c>
      <c r="AH2296" s="16">
        <v>43578.94</v>
      </c>
    </row>
    <row r="2297" spans="1:34" ht="15.6" x14ac:dyDescent="0.3">
      <c r="A2297" s="1"/>
      <c r="B2297" s="1" t="s">
        <v>4677</v>
      </c>
      <c r="C2297" s="1" t="s">
        <v>4902</v>
      </c>
      <c r="D2297" t="s">
        <v>4735</v>
      </c>
      <c r="E2297" t="s">
        <v>4832</v>
      </c>
      <c r="H2297">
        <v>1</v>
      </c>
      <c r="K2297" t="s">
        <v>2382</v>
      </c>
      <c r="L2297" t="s">
        <v>2380</v>
      </c>
      <c r="O2297">
        <v>33.33</v>
      </c>
      <c r="P2297" t="str">
        <f t="shared" si="179"/>
        <v>Obesity</v>
      </c>
      <c r="S2297">
        <v>6.08</v>
      </c>
      <c r="T2297" t="str">
        <f t="shared" si="176"/>
        <v>Prediabetes</v>
      </c>
      <c r="X2297">
        <v>1986</v>
      </c>
      <c r="Y2297" t="s">
        <v>30</v>
      </c>
      <c r="Z2297">
        <v>29</v>
      </c>
      <c r="AA2297" s="11" t="str">
        <f t="shared" si="177"/>
        <v>29 Dec 1986</v>
      </c>
      <c r="AD2297" s="14" t="str">
        <f t="shared" si="175"/>
        <v>29 Dec 1986</v>
      </c>
      <c r="AE2297">
        <f t="shared" ca="1" si="178"/>
        <v>39</v>
      </c>
      <c r="AH2297" s="16">
        <v>43753.34</v>
      </c>
    </row>
    <row r="2298" spans="1:34" ht="15.6" x14ac:dyDescent="0.3">
      <c r="A2298" s="1"/>
      <c r="B2298" s="1" t="s">
        <v>4678</v>
      </c>
      <c r="C2298" s="1" t="s">
        <v>8288</v>
      </c>
      <c r="D2298" t="s">
        <v>4732</v>
      </c>
      <c r="E2298" t="s">
        <v>4913</v>
      </c>
      <c r="H2298">
        <v>1</v>
      </c>
      <c r="K2298" t="s">
        <v>2382</v>
      </c>
      <c r="L2298" t="s">
        <v>2380</v>
      </c>
      <c r="O2298">
        <v>21.84</v>
      </c>
      <c r="P2298" t="str">
        <f t="shared" si="179"/>
        <v>Normal Weight</v>
      </c>
      <c r="S2298">
        <v>5.71</v>
      </c>
      <c r="T2298" t="str">
        <f t="shared" si="176"/>
        <v>Prediabetes</v>
      </c>
      <c r="X2298">
        <v>1966</v>
      </c>
      <c r="Y2298" t="s">
        <v>37</v>
      </c>
      <c r="Z2298">
        <v>25</v>
      </c>
      <c r="AA2298" s="11" t="str">
        <f t="shared" si="177"/>
        <v>25 Oct 1966</v>
      </c>
      <c r="AD2298" s="14" t="str">
        <f t="shared" si="175"/>
        <v>25 Oct 1966</v>
      </c>
      <c r="AE2298">
        <f t="shared" ca="1" si="178"/>
        <v>59</v>
      </c>
      <c r="AH2298" s="16">
        <v>43813.87</v>
      </c>
    </row>
    <row r="2299" spans="1:34" ht="15.6" x14ac:dyDescent="0.3">
      <c r="A2299" s="1"/>
      <c r="B2299" s="1" t="s">
        <v>4679</v>
      </c>
      <c r="C2299" s="1" t="s">
        <v>8289</v>
      </c>
      <c r="D2299" t="s">
        <v>4735</v>
      </c>
      <c r="E2299" t="s">
        <v>6003</v>
      </c>
      <c r="H2299">
        <v>0</v>
      </c>
      <c r="K2299" t="s">
        <v>2382</v>
      </c>
      <c r="L2299" t="s">
        <v>2380</v>
      </c>
      <c r="O2299">
        <v>16.87</v>
      </c>
      <c r="P2299" t="str">
        <f t="shared" si="179"/>
        <v>Underweight</v>
      </c>
      <c r="S2299">
        <v>9.1300000000000008</v>
      </c>
      <c r="T2299" t="str">
        <f t="shared" si="176"/>
        <v>diabetes</v>
      </c>
      <c r="X2299">
        <v>1966</v>
      </c>
      <c r="Y2299" t="s">
        <v>10</v>
      </c>
      <c r="Z2299">
        <v>2</v>
      </c>
      <c r="AA2299" s="11" t="str">
        <f t="shared" si="177"/>
        <v>2 Jul 1966</v>
      </c>
      <c r="AD2299" s="14" t="str">
        <f t="shared" si="175"/>
        <v>2 Jul 1966</v>
      </c>
      <c r="AE2299">
        <f t="shared" ca="1" si="178"/>
        <v>60</v>
      </c>
      <c r="AH2299" s="16">
        <v>43817.45</v>
      </c>
    </row>
    <row r="2300" spans="1:34" ht="15.6" x14ac:dyDescent="0.3">
      <c r="A2300" s="1"/>
      <c r="B2300" s="1" t="s">
        <v>4680</v>
      </c>
      <c r="C2300" s="1" t="s">
        <v>8290</v>
      </c>
      <c r="D2300" t="s">
        <v>4735</v>
      </c>
      <c r="E2300" t="s">
        <v>8291</v>
      </c>
      <c r="H2300">
        <v>1</v>
      </c>
      <c r="K2300" t="s">
        <v>2382</v>
      </c>
      <c r="L2300" t="s">
        <v>2380</v>
      </c>
      <c r="O2300">
        <v>30.14</v>
      </c>
      <c r="P2300" t="str">
        <f t="shared" si="179"/>
        <v>Obesity</v>
      </c>
      <c r="S2300">
        <v>5.49</v>
      </c>
      <c r="T2300" t="str">
        <f t="shared" si="176"/>
        <v>normal</v>
      </c>
      <c r="X2300">
        <v>1980</v>
      </c>
      <c r="Y2300" t="s">
        <v>15</v>
      </c>
      <c r="Z2300">
        <v>10</v>
      </c>
      <c r="AA2300" s="11" t="str">
        <f t="shared" si="177"/>
        <v>10 Nov 1980</v>
      </c>
      <c r="AD2300" s="14" t="str">
        <f t="shared" si="175"/>
        <v>10 Nov 1980</v>
      </c>
      <c r="AE2300">
        <f t="shared" ca="1" si="178"/>
        <v>45</v>
      </c>
      <c r="AH2300" s="16">
        <v>43896.38</v>
      </c>
    </row>
    <row r="2301" spans="1:34" ht="15.6" x14ac:dyDescent="0.3">
      <c r="A2301" s="1"/>
      <c r="B2301" s="1" t="s">
        <v>4681</v>
      </c>
      <c r="C2301" s="1" t="s">
        <v>8292</v>
      </c>
      <c r="D2301" t="s">
        <v>4735</v>
      </c>
      <c r="E2301" t="s">
        <v>8293</v>
      </c>
      <c r="H2301">
        <v>1</v>
      </c>
      <c r="K2301" t="s">
        <v>2382</v>
      </c>
      <c r="L2301" t="s">
        <v>2380</v>
      </c>
      <c r="O2301">
        <v>23.21</v>
      </c>
      <c r="P2301" t="str">
        <f t="shared" si="179"/>
        <v>Normal Weight</v>
      </c>
      <c r="S2301">
        <v>4.37</v>
      </c>
      <c r="T2301" t="str">
        <f t="shared" si="176"/>
        <v>normal</v>
      </c>
      <c r="X2301">
        <v>1966</v>
      </c>
      <c r="Y2301" t="s">
        <v>37</v>
      </c>
      <c r="Z2301">
        <v>5</v>
      </c>
      <c r="AA2301" s="11" t="str">
        <f t="shared" si="177"/>
        <v>5 Oct 1966</v>
      </c>
      <c r="AD2301" s="14" t="str">
        <f t="shared" si="175"/>
        <v>5 Oct 1966</v>
      </c>
      <c r="AE2301">
        <f t="shared" ca="1" si="178"/>
        <v>60</v>
      </c>
      <c r="AH2301" s="16">
        <v>43921.18</v>
      </c>
    </row>
    <row r="2302" spans="1:34" ht="15.6" x14ac:dyDescent="0.3">
      <c r="A2302" s="1"/>
      <c r="B2302" s="1" t="s">
        <v>4682</v>
      </c>
      <c r="C2302" s="1" t="s">
        <v>8294</v>
      </c>
      <c r="D2302" t="s">
        <v>4732</v>
      </c>
      <c r="E2302" t="s">
        <v>8295</v>
      </c>
      <c r="H2302">
        <v>0</v>
      </c>
      <c r="K2302" t="s">
        <v>2382</v>
      </c>
      <c r="L2302" t="s">
        <v>2380</v>
      </c>
      <c r="O2302">
        <v>17.170000000000002</v>
      </c>
      <c r="P2302" t="str">
        <f t="shared" si="179"/>
        <v>Underweight</v>
      </c>
      <c r="S2302">
        <v>8.4600000000000009</v>
      </c>
      <c r="T2302" t="str">
        <f t="shared" si="176"/>
        <v>diabetes</v>
      </c>
      <c r="X2302">
        <v>1988</v>
      </c>
      <c r="Y2302" t="s">
        <v>10</v>
      </c>
      <c r="Z2302">
        <v>16</v>
      </c>
      <c r="AA2302" s="11" t="str">
        <f t="shared" si="177"/>
        <v>16 Jul 1988</v>
      </c>
      <c r="AD2302" s="14" t="str">
        <f t="shared" si="175"/>
        <v>16 Jul 1988</v>
      </c>
      <c r="AE2302">
        <f t="shared" ca="1" si="178"/>
        <v>38</v>
      </c>
      <c r="AH2302" s="16">
        <v>43943.88</v>
      </c>
    </row>
    <row r="2303" spans="1:34" ht="15.6" x14ac:dyDescent="0.3">
      <c r="A2303" s="1"/>
      <c r="B2303" s="1" t="s">
        <v>4683</v>
      </c>
      <c r="C2303" s="1" t="s">
        <v>8296</v>
      </c>
      <c r="D2303" t="s">
        <v>4735</v>
      </c>
      <c r="E2303" t="s">
        <v>8297</v>
      </c>
      <c r="H2303">
        <v>1</v>
      </c>
      <c r="K2303" t="s">
        <v>2382</v>
      </c>
      <c r="L2303" t="s">
        <v>2380</v>
      </c>
      <c r="O2303">
        <v>15.61</v>
      </c>
      <c r="P2303" t="str">
        <f t="shared" si="179"/>
        <v>Underweight</v>
      </c>
      <c r="S2303">
        <v>5.28</v>
      </c>
      <c r="T2303" t="str">
        <f t="shared" si="176"/>
        <v>normal</v>
      </c>
      <c r="X2303">
        <v>1975</v>
      </c>
      <c r="Y2303" t="s">
        <v>18</v>
      </c>
      <c r="Z2303">
        <v>1</v>
      </c>
      <c r="AA2303" s="11" t="str">
        <f t="shared" si="177"/>
        <v>1 Jun 1975</v>
      </c>
      <c r="AD2303" s="14" t="str">
        <f t="shared" si="175"/>
        <v>1 Jun 1975</v>
      </c>
      <c r="AE2303">
        <f t="shared" ca="1" si="178"/>
        <v>51</v>
      </c>
      <c r="AH2303" s="16">
        <v>44202.65</v>
      </c>
    </row>
    <row r="2304" spans="1:34" ht="15.6" x14ac:dyDescent="0.3">
      <c r="A2304" s="1"/>
      <c r="B2304" s="1" t="s">
        <v>4684</v>
      </c>
      <c r="C2304" s="1" t="s">
        <v>8298</v>
      </c>
      <c r="D2304" t="s">
        <v>4735</v>
      </c>
      <c r="E2304" t="s">
        <v>4895</v>
      </c>
      <c r="H2304">
        <v>1</v>
      </c>
      <c r="K2304" t="s">
        <v>2382</v>
      </c>
      <c r="L2304" t="s">
        <v>2380</v>
      </c>
      <c r="O2304">
        <v>17.98</v>
      </c>
      <c r="P2304" t="str">
        <f t="shared" si="179"/>
        <v>Underweight</v>
      </c>
      <c r="S2304">
        <v>5.33</v>
      </c>
      <c r="T2304" t="str">
        <f t="shared" si="176"/>
        <v>normal</v>
      </c>
      <c r="X2304">
        <v>1968</v>
      </c>
      <c r="Y2304" t="s">
        <v>15</v>
      </c>
      <c r="Z2304">
        <v>24</v>
      </c>
      <c r="AA2304" s="11" t="str">
        <f t="shared" si="177"/>
        <v>24 Nov 1968</v>
      </c>
      <c r="AD2304" s="14" t="str">
        <f t="shared" si="175"/>
        <v>24 Nov 1968</v>
      </c>
      <c r="AE2304">
        <f t="shared" ca="1" si="178"/>
        <v>57</v>
      </c>
      <c r="AH2304" s="16">
        <v>44260.75</v>
      </c>
    </row>
    <row r="2305" spans="1:34" ht="15.6" x14ac:dyDescent="0.3">
      <c r="A2305" s="1"/>
      <c r="B2305" s="1" t="s">
        <v>4685</v>
      </c>
      <c r="C2305" s="1" t="s">
        <v>8299</v>
      </c>
      <c r="D2305" t="s">
        <v>4735</v>
      </c>
      <c r="E2305" t="s">
        <v>8300</v>
      </c>
      <c r="H2305">
        <v>1</v>
      </c>
      <c r="K2305" t="s">
        <v>2382</v>
      </c>
      <c r="L2305" t="s">
        <v>2380</v>
      </c>
      <c r="O2305">
        <v>21.64</v>
      </c>
      <c r="P2305" t="str">
        <f t="shared" si="179"/>
        <v>Normal Weight</v>
      </c>
      <c r="S2305">
        <v>5.5</v>
      </c>
      <c r="T2305" t="str">
        <f t="shared" si="176"/>
        <v>normal</v>
      </c>
      <c r="X2305">
        <v>1971</v>
      </c>
      <c r="Y2305" t="s">
        <v>37</v>
      </c>
      <c r="Z2305">
        <v>29</v>
      </c>
      <c r="AA2305" s="11" t="str">
        <f t="shared" si="177"/>
        <v>29 Oct 1971</v>
      </c>
      <c r="AD2305" s="14" t="str">
        <f t="shared" si="175"/>
        <v>29 Oct 1971</v>
      </c>
      <c r="AE2305">
        <f t="shared" ca="1" si="178"/>
        <v>54</v>
      </c>
      <c r="AH2305" s="16">
        <v>44400.41</v>
      </c>
    </row>
    <row r="2306" spans="1:34" ht="15.6" x14ac:dyDescent="0.3">
      <c r="A2306" s="1"/>
      <c r="B2306" s="1" t="s">
        <v>4686</v>
      </c>
      <c r="C2306" s="1" t="s">
        <v>5253</v>
      </c>
      <c r="D2306" t="s">
        <v>4735</v>
      </c>
      <c r="E2306" t="s">
        <v>4759</v>
      </c>
      <c r="H2306">
        <v>1</v>
      </c>
      <c r="K2306" t="s">
        <v>2382</v>
      </c>
      <c r="L2306" t="s">
        <v>2380</v>
      </c>
      <c r="O2306">
        <v>16.399999999999999</v>
      </c>
      <c r="P2306" t="str">
        <f t="shared" si="179"/>
        <v>Underweight</v>
      </c>
      <c r="S2306">
        <v>5.4</v>
      </c>
      <c r="T2306" t="str">
        <f t="shared" si="176"/>
        <v>normal</v>
      </c>
      <c r="X2306">
        <v>1967</v>
      </c>
      <c r="Y2306" t="s">
        <v>20</v>
      </c>
      <c r="Z2306">
        <v>14</v>
      </c>
      <c r="AA2306" s="11" t="str">
        <f t="shared" si="177"/>
        <v>14 Sep 1967</v>
      </c>
      <c r="AD2306" s="14" t="str">
        <f t="shared" ref="AD2306:AD2347" si="180">CONCATENATE(Z2306," ",Y2306," ",X2306)</f>
        <v>14 Sep 1967</v>
      </c>
      <c r="AE2306">
        <f t="shared" ca="1" si="178"/>
        <v>59</v>
      </c>
      <c r="AH2306" s="16">
        <v>44423.8</v>
      </c>
    </row>
    <row r="2307" spans="1:34" ht="15.6" x14ac:dyDescent="0.3">
      <c r="A2307" s="1"/>
      <c r="B2307" s="1" t="s">
        <v>4687</v>
      </c>
      <c r="C2307" s="1" t="s">
        <v>8301</v>
      </c>
      <c r="D2307" t="s">
        <v>4732</v>
      </c>
      <c r="E2307" t="s">
        <v>8302</v>
      </c>
      <c r="H2307">
        <v>1</v>
      </c>
      <c r="K2307" t="s">
        <v>2382</v>
      </c>
      <c r="L2307" t="s">
        <v>2380</v>
      </c>
      <c r="O2307">
        <v>15.77</v>
      </c>
      <c r="P2307" t="str">
        <f t="shared" si="179"/>
        <v>Underweight</v>
      </c>
      <c r="S2307">
        <v>6.05</v>
      </c>
      <c r="T2307" t="str">
        <f t="shared" si="176"/>
        <v>Prediabetes</v>
      </c>
      <c r="X2307">
        <v>2000</v>
      </c>
      <c r="Y2307" t="s">
        <v>35</v>
      </c>
      <c r="Z2307">
        <v>2</v>
      </c>
      <c r="AA2307" s="11" t="str">
        <f t="shared" si="177"/>
        <v>2 Aug 2000</v>
      </c>
      <c r="AD2307" s="14" t="str">
        <f t="shared" si="180"/>
        <v>2 Aug 2000</v>
      </c>
      <c r="AE2307">
        <f t="shared" ca="1" si="178"/>
        <v>26</v>
      </c>
      <c r="AH2307" s="16">
        <v>44501.4</v>
      </c>
    </row>
    <row r="2308" spans="1:34" ht="15.6" x14ac:dyDescent="0.3">
      <c r="A2308" s="1"/>
      <c r="B2308" s="1" t="s">
        <v>4688</v>
      </c>
      <c r="C2308" s="1" t="s">
        <v>8303</v>
      </c>
      <c r="D2308" t="s">
        <v>4735</v>
      </c>
      <c r="E2308" t="s">
        <v>5579</v>
      </c>
      <c r="H2308">
        <v>0</v>
      </c>
      <c r="K2308" t="s">
        <v>2382</v>
      </c>
      <c r="L2308" t="s">
        <v>2380</v>
      </c>
      <c r="O2308">
        <v>18.27</v>
      </c>
      <c r="P2308" t="str">
        <f t="shared" si="179"/>
        <v>Underweight</v>
      </c>
      <c r="S2308">
        <v>11.46</v>
      </c>
      <c r="T2308" t="str">
        <f t="shared" si="176"/>
        <v>diabetes</v>
      </c>
      <c r="X2308">
        <v>1993</v>
      </c>
      <c r="Y2308" t="s">
        <v>37</v>
      </c>
      <c r="Z2308">
        <v>11</v>
      </c>
      <c r="AA2308" s="11" t="str">
        <f t="shared" si="177"/>
        <v>11 Oct 1993</v>
      </c>
      <c r="AD2308" s="14" t="str">
        <f t="shared" si="180"/>
        <v>11 Oct 1993</v>
      </c>
      <c r="AE2308">
        <f t="shared" ca="1" si="178"/>
        <v>33</v>
      </c>
      <c r="AH2308" s="16">
        <v>44585.46</v>
      </c>
    </row>
    <row r="2309" spans="1:34" ht="15.6" x14ac:dyDescent="0.3">
      <c r="A2309" s="1"/>
      <c r="B2309" s="1" t="s">
        <v>4689</v>
      </c>
      <c r="C2309" s="1" t="s">
        <v>8304</v>
      </c>
      <c r="D2309" t="s">
        <v>4735</v>
      </c>
      <c r="E2309" t="s">
        <v>5014</v>
      </c>
      <c r="H2309">
        <v>0</v>
      </c>
      <c r="K2309" t="s">
        <v>2382</v>
      </c>
      <c r="L2309" t="s">
        <v>2380</v>
      </c>
      <c r="O2309">
        <v>16.489999999999998</v>
      </c>
      <c r="P2309" t="str">
        <f t="shared" si="179"/>
        <v>Underweight</v>
      </c>
      <c r="S2309">
        <v>8.48</v>
      </c>
      <c r="T2309" t="str">
        <f t="shared" si="176"/>
        <v>diabetes</v>
      </c>
      <c r="X2309">
        <v>1971</v>
      </c>
      <c r="Y2309" t="s">
        <v>35</v>
      </c>
      <c r="Z2309">
        <v>13</v>
      </c>
      <c r="AA2309" s="11" t="str">
        <f t="shared" si="177"/>
        <v>13 Aug 1971</v>
      </c>
      <c r="AD2309" s="14" t="str">
        <f t="shared" si="180"/>
        <v>13 Aug 1971</v>
      </c>
      <c r="AE2309">
        <f t="shared" ca="1" si="178"/>
        <v>55</v>
      </c>
      <c r="AH2309" s="16">
        <v>44641.2</v>
      </c>
    </row>
    <row r="2310" spans="1:34" ht="15.6" x14ac:dyDescent="0.3">
      <c r="A2310" s="1"/>
      <c r="B2310" s="1" t="s">
        <v>4690</v>
      </c>
      <c r="C2310" s="1" t="s">
        <v>8305</v>
      </c>
      <c r="D2310" t="s">
        <v>4735</v>
      </c>
      <c r="E2310" t="s">
        <v>6621</v>
      </c>
      <c r="H2310">
        <v>0</v>
      </c>
      <c r="K2310" t="s">
        <v>2382</v>
      </c>
      <c r="L2310" t="s">
        <v>2380</v>
      </c>
      <c r="O2310">
        <v>16.14</v>
      </c>
      <c r="P2310" t="str">
        <f t="shared" si="179"/>
        <v>Underweight</v>
      </c>
      <c r="S2310">
        <v>4.8600000000000003</v>
      </c>
      <c r="T2310" t="str">
        <f t="shared" ref="T2310:T2339" si="181">IF(S2310&lt;5.7,"normal",IF(S2310&lt;6.5,"Prediabetes",IF(S2310&gt;6.5,"diabetes")))</f>
        <v>normal</v>
      </c>
      <c r="X2310">
        <v>1962</v>
      </c>
      <c r="Y2310" t="s">
        <v>30</v>
      </c>
      <c r="Z2310">
        <v>17</v>
      </c>
      <c r="AA2310" s="11" t="str">
        <f t="shared" ref="AA2310:AA2347" si="182">CONCATENATE(Z2310," ",Y2310," ", X2310)</f>
        <v>17 Dec 1962</v>
      </c>
      <c r="AD2310" s="14" t="str">
        <f t="shared" si="180"/>
        <v>17 Dec 1962</v>
      </c>
      <c r="AE2310">
        <f t="shared" ref="AE2310:AE2347" ca="1" si="183">DATEDIF(AD2310,TODAY(),"y")</f>
        <v>63</v>
      </c>
      <c r="AH2310" s="16">
        <v>45008.959999999999</v>
      </c>
    </row>
    <row r="2311" spans="1:34" ht="15.6" x14ac:dyDescent="0.3">
      <c r="A2311" s="1"/>
      <c r="B2311" s="1" t="s">
        <v>4691</v>
      </c>
      <c r="C2311" s="1" t="s">
        <v>8306</v>
      </c>
      <c r="D2311" t="s">
        <v>4732</v>
      </c>
      <c r="E2311" t="s">
        <v>5271</v>
      </c>
      <c r="H2311">
        <v>1</v>
      </c>
      <c r="K2311" t="s">
        <v>2382</v>
      </c>
      <c r="L2311" t="s">
        <v>2380</v>
      </c>
      <c r="O2311">
        <v>20.85</v>
      </c>
      <c r="P2311" t="str">
        <f t="shared" ref="P2311:P2339" si="184">IF(O2311&lt;18.5,"Underweight",IF(O2311&lt;25,"Normal Weight",IF(O2311&lt;30,"Overweight","Obesity")))</f>
        <v>Normal Weight</v>
      </c>
      <c r="S2311">
        <v>4.45</v>
      </c>
      <c r="T2311" t="str">
        <f t="shared" si="181"/>
        <v>normal</v>
      </c>
      <c r="X2311">
        <v>1974</v>
      </c>
      <c r="Y2311" t="s">
        <v>35</v>
      </c>
      <c r="Z2311">
        <v>9</v>
      </c>
      <c r="AA2311" s="11" t="str">
        <f t="shared" si="182"/>
        <v>9 Aug 1974</v>
      </c>
      <c r="AD2311" s="14" t="str">
        <f t="shared" si="180"/>
        <v>9 Aug 1974</v>
      </c>
      <c r="AE2311">
        <f t="shared" ca="1" si="183"/>
        <v>52</v>
      </c>
      <c r="AH2311" s="16">
        <v>45702.02</v>
      </c>
    </row>
    <row r="2312" spans="1:34" ht="15.6" x14ac:dyDescent="0.3">
      <c r="A2312" s="1"/>
      <c r="B2312" s="1" t="s">
        <v>4692</v>
      </c>
      <c r="C2312" s="1" t="s">
        <v>8307</v>
      </c>
      <c r="D2312" t="s">
        <v>4732</v>
      </c>
      <c r="E2312" t="s">
        <v>7522</v>
      </c>
      <c r="H2312">
        <v>0</v>
      </c>
      <c r="K2312" t="s">
        <v>2382</v>
      </c>
      <c r="L2312" t="s">
        <v>2380</v>
      </c>
      <c r="O2312">
        <v>15.88</v>
      </c>
      <c r="P2312" t="str">
        <f t="shared" si="184"/>
        <v>Underweight</v>
      </c>
      <c r="S2312">
        <v>4.3600000000000003</v>
      </c>
      <c r="T2312" t="str">
        <f t="shared" si="181"/>
        <v>normal</v>
      </c>
      <c r="X2312">
        <v>1960</v>
      </c>
      <c r="Y2312" t="s">
        <v>30</v>
      </c>
      <c r="Z2312">
        <v>21</v>
      </c>
      <c r="AA2312" s="11" t="str">
        <f t="shared" si="182"/>
        <v>21 Dec 1960</v>
      </c>
      <c r="AD2312" s="14" t="str">
        <f t="shared" si="180"/>
        <v>21 Dec 1960</v>
      </c>
      <c r="AE2312">
        <f t="shared" ca="1" si="183"/>
        <v>65</v>
      </c>
      <c r="AH2312" s="16">
        <v>45710.21</v>
      </c>
    </row>
    <row r="2313" spans="1:34" ht="15.6" x14ac:dyDescent="0.3">
      <c r="A2313" s="1"/>
      <c r="B2313" s="1" t="s">
        <v>4693</v>
      </c>
      <c r="C2313" s="1" t="s">
        <v>7659</v>
      </c>
      <c r="D2313" t="s">
        <v>4732</v>
      </c>
      <c r="E2313" t="s">
        <v>7489</v>
      </c>
      <c r="H2313">
        <v>1</v>
      </c>
      <c r="K2313" t="s">
        <v>2382</v>
      </c>
      <c r="L2313" t="s">
        <v>2380</v>
      </c>
      <c r="O2313">
        <v>20.66</v>
      </c>
      <c r="P2313" t="str">
        <f t="shared" si="184"/>
        <v>Normal Weight</v>
      </c>
      <c r="S2313">
        <v>5.8</v>
      </c>
      <c r="T2313" t="str">
        <f t="shared" si="181"/>
        <v>Prediabetes</v>
      </c>
      <c r="X2313">
        <v>1979</v>
      </c>
      <c r="Y2313" t="s">
        <v>35</v>
      </c>
      <c r="Z2313">
        <v>12</v>
      </c>
      <c r="AA2313" s="11" t="str">
        <f t="shared" si="182"/>
        <v>12 Aug 1979</v>
      </c>
      <c r="AD2313" s="14" t="str">
        <f t="shared" si="180"/>
        <v>12 Aug 1979</v>
      </c>
      <c r="AE2313">
        <f t="shared" ca="1" si="183"/>
        <v>47</v>
      </c>
      <c r="AH2313" s="16">
        <v>45863.21</v>
      </c>
    </row>
    <row r="2314" spans="1:34" ht="15.6" x14ac:dyDescent="0.3">
      <c r="A2314" s="1"/>
      <c r="B2314" s="1" t="s">
        <v>4694</v>
      </c>
      <c r="C2314" s="1" t="s">
        <v>4993</v>
      </c>
      <c r="D2314" t="s">
        <v>4735</v>
      </c>
      <c r="E2314" t="s">
        <v>5036</v>
      </c>
      <c r="H2314">
        <v>0</v>
      </c>
      <c r="K2314" t="s">
        <v>2382</v>
      </c>
      <c r="L2314" t="s">
        <v>2380</v>
      </c>
      <c r="O2314">
        <v>20.399999999999999</v>
      </c>
      <c r="P2314" t="str">
        <f t="shared" si="184"/>
        <v>Normal Weight</v>
      </c>
      <c r="S2314">
        <v>5.27</v>
      </c>
      <c r="T2314" t="str">
        <f t="shared" si="181"/>
        <v>normal</v>
      </c>
      <c r="X2314">
        <v>1985</v>
      </c>
      <c r="Y2314" t="s">
        <v>20</v>
      </c>
      <c r="Z2314">
        <v>30</v>
      </c>
      <c r="AA2314" s="11" t="str">
        <f t="shared" si="182"/>
        <v>30 Sep 1985</v>
      </c>
      <c r="AD2314" s="14" t="str">
        <f t="shared" si="180"/>
        <v>30 Sep 1985</v>
      </c>
      <c r="AE2314">
        <f t="shared" ca="1" si="183"/>
        <v>41</v>
      </c>
      <c r="AH2314" s="16">
        <v>46113.51</v>
      </c>
    </row>
    <row r="2315" spans="1:34" ht="15.6" x14ac:dyDescent="0.3">
      <c r="A2315" s="1"/>
      <c r="B2315" s="1" t="s">
        <v>4695</v>
      </c>
      <c r="C2315" s="1" t="s">
        <v>8308</v>
      </c>
      <c r="D2315" t="s">
        <v>5613</v>
      </c>
      <c r="E2315" t="s">
        <v>5898</v>
      </c>
      <c r="H2315">
        <v>0</v>
      </c>
      <c r="K2315" t="s">
        <v>2382</v>
      </c>
      <c r="L2315" t="s">
        <v>2380</v>
      </c>
      <c r="O2315">
        <v>25.19</v>
      </c>
      <c r="P2315" t="str">
        <f t="shared" si="184"/>
        <v>Overweight</v>
      </c>
      <c r="S2315">
        <v>5.64</v>
      </c>
      <c r="T2315" t="str">
        <f t="shared" si="181"/>
        <v>normal</v>
      </c>
      <c r="X2315">
        <v>1962</v>
      </c>
      <c r="Y2315" t="s">
        <v>30</v>
      </c>
      <c r="Z2315">
        <v>4</v>
      </c>
      <c r="AA2315" s="11" t="str">
        <f t="shared" si="182"/>
        <v>4 Dec 1962</v>
      </c>
      <c r="AD2315" s="14" t="str">
        <f t="shared" si="180"/>
        <v>4 Dec 1962</v>
      </c>
      <c r="AE2315">
        <f t="shared" ca="1" si="183"/>
        <v>63</v>
      </c>
      <c r="AH2315" s="16">
        <v>46130.53</v>
      </c>
    </row>
    <row r="2316" spans="1:34" ht="15.6" x14ac:dyDescent="0.3">
      <c r="A2316" s="1"/>
      <c r="B2316" s="1" t="s">
        <v>4696</v>
      </c>
      <c r="C2316" s="1" t="s">
        <v>8309</v>
      </c>
      <c r="D2316" t="s">
        <v>4732</v>
      </c>
      <c r="E2316" t="s">
        <v>4847</v>
      </c>
      <c r="H2316">
        <v>1</v>
      </c>
      <c r="K2316" t="s">
        <v>2382</v>
      </c>
      <c r="L2316" t="s">
        <v>2380</v>
      </c>
      <c r="O2316">
        <v>20.54</v>
      </c>
      <c r="P2316" t="str">
        <f t="shared" si="184"/>
        <v>Normal Weight</v>
      </c>
      <c r="S2316">
        <v>4.2</v>
      </c>
      <c r="T2316" t="str">
        <f t="shared" si="181"/>
        <v>normal</v>
      </c>
      <c r="X2316">
        <v>1976</v>
      </c>
      <c r="Y2316" t="s">
        <v>30</v>
      </c>
      <c r="Z2316">
        <v>2</v>
      </c>
      <c r="AA2316" s="11" t="str">
        <f t="shared" si="182"/>
        <v>2 Dec 1976</v>
      </c>
      <c r="AD2316" s="14" t="str">
        <f t="shared" si="180"/>
        <v>2 Dec 1976</v>
      </c>
      <c r="AE2316">
        <f t="shared" ca="1" si="183"/>
        <v>49</v>
      </c>
      <c r="AH2316" s="16">
        <v>46151.12</v>
      </c>
    </row>
    <row r="2317" spans="1:34" ht="15.6" x14ac:dyDescent="0.3">
      <c r="A2317" s="1"/>
      <c r="B2317" s="1" t="s">
        <v>4697</v>
      </c>
      <c r="C2317" s="1" t="s">
        <v>8310</v>
      </c>
      <c r="D2317" t="s">
        <v>4735</v>
      </c>
      <c r="E2317" t="s">
        <v>4814</v>
      </c>
      <c r="H2317">
        <v>0</v>
      </c>
      <c r="K2317" t="s">
        <v>2382</v>
      </c>
      <c r="L2317" t="s">
        <v>2380</v>
      </c>
      <c r="O2317">
        <v>20.13</v>
      </c>
      <c r="P2317" t="str">
        <f t="shared" si="184"/>
        <v>Normal Weight</v>
      </c>
      <c r="S2317">
        <v>5.42</v>
      </c>
      <c r="T2317" t="str">
        <f t="shared" si="181"/>
        <v>normal</v>
      </c>
      <c r="X2317">
        <v>1978</v>
      </c>
      <c r="Y2317" t="s">
        <v>35</v>
      </c>
      <c r="Z2317">
        <v>17</v>
      </c>
      <c r="AA2317" s="11" t="str">
        <f t="shared" si="182"/>
        <v>17 Aug 1978</v>
      </c>
      <c r="AD2317" s="14" t="str">
        <f t="shared" si="180"/>
        <v>17 Aug 1978</v>
      </c>
      <c r="AE2317">
        <f t="shared" ca="1" si="183"/>
        <v>48</v>
      </c>
      <c r="AH2317" s="16">
        <v>46200.99</v>
      </c>
    </row>
    <row r="2318" spans="1:34" ht="15.6" x14ac:dyDescent="0.3">
      <c r="A2318" s="1"/>
      <c r="B2318" s="1" t="s">
        <v>4698</v>
      </c>
      <c r="C2318" s="1" t="s">
        <v>8311</v>
      </c>
      <c r="D2318" t="s">
        <v>4732</v>
      </c>
      <c r="E2318" t="s">
        <v>5472</v>
      </c>
      <c r="H2318">
        <v>1</v>
      </c>
      <c r="K2318" t="s">
        <v>2382</v>
      </c>
      <c r="L2318" t="s">
        <v>2380</v>
      </c>
      <c r="O2318">
        <v>18.93</v>
      </c>
      <c r="P2318" t="str">
        <f t="shared" si="184"/>
        <v>Normal Weight</v>
      </c>
      <c r="S2318">
        <v>6.11</v>
      </c>
      <c r="T2318" t="str">
        <f t="shared" si="181"/>
        <v>Prediabetes</v>
      </c>
      <c r="X2318">
        <v>1971</v>
      </c>
      <c r="Y2318" t="s">
        <v>30</v>
      </c>
      <c r="Z2318">
        <v>6</v>
      </c>
      <c r="AA2318" s="11" t="str">
        <f t="shared" si="182"/>
        <v>6 Dec 1971</v>
      </c>
      <c r="AD2318" s="14" t="str">
        <f t="shared" si="180"/>
        <v>6 Dec 1971</v>
      </c>
      <c r="AE2318">
        <f t="shared" ca="1" si="183"/>
        <v>54</v>
      </c>
      <c r="AH2318" s="16">
        <v>46255.11</v>
      </c>
    </row>
    <row r="2319" spans="1:34" ht="15.6" x14ac:dyDescent="0.3">
      <c r="A2319" s="1"/>
      <c r="B2319" s="1" t="s">
        <v>4699</v>
      </c>
      <c r="C2319" s="1" t="s">
        <v>6237</v>
      </c>
      <c r="D2319" t="s">
        <v>4732</v>
      </c>
      <c r="E2319" t="s">
        <v>8312</v>
      </c>
      <c r="H2319">
        <v>1</v>
      </c>
      <c r="K2319" t="s">
        <v>2382</v>
      </c>
      <c r="L2319" t="s">
        <v>2380</v>
      </c>
      <c r="O2319">
        <v>24.14</v>
      </c>
      <c r="P2319" t="str">
        <f t="shared" si="184"/>
        <v>Normal Weight</v>
      </c>
      <c r="S2319">
        <v>5.29</v>
      </c>
      <c r="T2319" t="str">
        <f t="shared" si="181"/>
        <v>normal</v>
      </c>
      <c r="X2319">
        <v>1961</v>
      </c>
      <c r="Y2319" t="s">
        <v>35</v>
      </c>
      <c r="Z2319">
        <v>8</v>
      </c>
      <c r="AA2319" s="11" t="str">
        <f t="shared" si="182"/>
        <v>8 Aug 1961</v>
      </c>
      <c r="AD2319" s="14" t="str">
        <f t="shared" si="180"/>
        <v>8 Aug 1961</v>
      </c>
      <c r="AE2319">
        <f t="shared" ca="1" si="183"/>
        <v>65</v>
      </c>
      <c r="AH2319" s="16">
        <v>46599.11</v>
      </c>
    </row>
    <row r="2320" spans="1:34" ht="15.6" x14ac:dyDescent="0.3">
      <c r="A2320" s="1"/>
      <c r="B2320" s="1" t="s">
        <v>4700</v>
      </c>
      <c r="C2320" s="1" t="s">
        <v>5286</v>
      </c>
      <c r="D2320" t="s">
        <v>4735</v>
      </c>
      <c r="E2320" t="s">
        <v>8313</v>
      </c>
      <c r="H2320">
        <v>1</v>
      </c>
      <c r="K2320" t="s">
        <v>2382</v>
      </c>
      <c r="L2320" t="s">
        <v>2380</v>
      </c>
      <c r="O2320">
        <v>25.03</v>
      </c>
      <c r="P2320" t="str">
        <f t="shared" si="184"/>
        <v>Overweight</v>
      </c>
      <c r="S2320">
        <v>5.91</v>
      </c>
      <c r="T2320" t="str">
        <f t="shared" si="181"/>
        <v>Prediabetes</v>
      </c>
      <c r="X2320">
        <v>1969</v>
      </c>
      <c r="Y2320" t="s">
        <v>18</v>
      </c>
      <c r="Z2320">
        <v>23</v>
      </c>
      <c r="AA2320" s="11" t="str">
        <f t="shared" si="182"/>
        <v>23 Jun 1969</v>
      </c>
      <c r="AD2320" s="14" t="str">
        <f t="shared" si="180"/>
        <v>23 Jun 1969</v>
      </c>
      <c r="AE2320">
        <f t="shared" ca="1" si="183"/>
        <v>57</v>
      </c>
      <c r="AH2320" s="16">
        <v>46661.440000000002</v>
      </c>
    </row>
    <row r="2321" spans="1:34" ht="15.6" x14ac:dyDescent="0.3">
      <c r="A2321" s="1"/>
      <c r="B2321" s="1" t="s">
        <v>4701</v>
      </c>
      <c r="C2321" s="1" t="s">
        <v>8314</v>
      </c>
      <c r="D2321" t="s">
        <v>4735</v>
      </c>
      <c r="E2321" t="s">
        <v>6122</v>
      </c>
      <c r="H2321">
        <v>1</v>
      </c>
      <c r="K2321" t="s">
        <v>2382</v>
      </c>
      <c r="L2321" t="s">
        <v>2380</v>
      </c>
      <c r="O2321">
        <v>20.47</v>
      </c>
      <c r="P2321" t="str">
        <f t="shared" si="184"/>
        <v>Normal Weight</v>
      </c>
      <c r="S2321">
        <v>5.81</v>
      </c>
      <c r="T2321" t="str">
        <f t="shared" si="181"/>
        <v>Prediabetes</v>
      </c>
      <c r="X2321">
        <v>1960</v>
      </c>
      <c r="Y2321" t="s">
        <v>15</v>
      </c>
      <c r="Z2321">
        <v>17</v>
      </c>
      <c r="AA2321" s="11" t="str">
        <f t="shared" si="182"/>
        <v>17 Nov 1960</v>
      </c>
      <c r="AD2321" s="14" t="str">
        <f t="shared" si="180"/>
        <v>17 Nov 1960</v>
      </c>
      <c r="AE2321">
        <f t="shared" ca="1" si="183"/>
        <v>65</v>
      </c>
      <c r="AH2321" s="16">
        <v>46718.16</v>
      </c>
    </row>
    <row r="2322" spans="1:34" ht="15.6" x14ac:dyDescent="0.3">
      <c r="A2322" s="1"/>
      <c r="B2322" s="1" t="s">
        <v>4702</v>
      </c>
      <c r="C2322" s="1" t="s">
        <v>7543</v>
      </c>
      <c r="D2322" t="s">
        <v>4732</v>
      </c>
      <c r="E2322" t="s">
        <v>8315</v>
      </c>
      <c r="H2322">
        <v>0</v>
      </c>
      <c r="K2322" t="s">
        <v>2382</v>
      </c>
      <c r="L2322" t="s">
        <v>2380</v>
      </c>
      <c r="O2322">
        <v>18.82</v>
      </c>
      <c r="P2322" t="str">
        <f t="shared" si="184"/>
        <v>Normal Weight</v>
      </c>
      <c r="S2322">
        <v>5.51</v>
      </c>
      <c r="T2322" t="str">
        <f t="shared" si="181"/>
        <v>normal</v>
      </c>
      <c r="X2322">
        <v>1958</v>
      </c>
      <c r="Y2322" t="s">
        <v>20</v>
      </c>
      <c r="Z2322">
        <v>15</v>
      </c>
      <c r="AA2322" s="11" t="str">
        <f t="shared" si="182"/>
        <v>15 Sep 1958</v>
      </c>
      <c r="AD2322" s="14" t="str">
        <f t="shared" si="180"/>
        <v>15 Sep 1958</v>
      </c>
      <c r="AE2322">
        <f t="shared" ca="1" si="183"/>
        <v>68</v>
      </c>
      <c r="AH2322" s="16">
        <v>46889.26</v>
      </c>
    </row>
    <row r="2323" spans="1:34" ht="15.6" x14ac:dyDescent="0.3">
      <c r="A2323" s="1"/>
      <c r="B2323" s="1" t="s">
        <v>4703</v>
      </c>
      <c r="C2323" s="1" t="s">
        <v>8316</v>
      </c>
      <c r="D2323" t="s">
        <v>4735</v>
      </c>
      <c r="E2323" t="s">
        <v>8317</v>
      </c>
      <c r="H2323">
        <v>1</v>
      </c>
      <c r="K2323" t="s">
        <v>2382</v>
      </c>
      <c r="L2323" t="s">
        <v>2380</v>
      </c>
      <c r="O2323">
        <v>17.079999999999998</v>
      </c>
      <c r="P2323" t="str">
        <f t="shared" si="184"/>
        <v>Underweight</v>
      </c>
      <c r="S2323">
        <v>5.73</v>
      </c>
      <c r="T2323" t="str">
        <f t="shared" si="181"/>
        <v>Prediabetes</v>
      </c>
      <c r="X2323">
        <v>1959</v>
      </c>
      <c r="Y2323" t="s">
        <v>10</v>
      </c>
      <c r="Z2323">
        <v>14</v>
      </c>
      <c r="AA2323" s="11" t="str">
        <f t="shared" si="182"/>
        <v>14 Jul 1959</v>
      </c>
      <c r="AD2323" s="14" t="str">
        <f t="shared" si="180"/>
        <v>14 Jul 1959</v>
      </c>
      <c r="AE2323">
        <f t="shared" ca="1" si="183"/>
        <v>67</v>
      </c>
      <c r="AH2323" s="16">
        <v>47055.53</v>
      </c>
    </row>
    <row r="2324" spans="1:34" ht="15.6" x14ac:dyDescent="0.3">
      <c r="A2324" s="1"/>
      <c r="B2324" s="1" t="s">
        <v>4704</v>
      </c>
      <c r="C2324" s="1" t="s">
        <v>8318</v>
      </c>
      <c r="D2324" t="s">
        <v>4732</v>
      </c>
      <c r="E2324" t="s">
        <v>8319</v>
      </c>
      <c r="H2324">
        <v>0</v>
      </c>
      <c r="K2324" t="s">
        <v>2382</v>
      </c>
      <c r="L2324" t="s">
        <v>2380</v>
      </c>
      <c r="O2324">
        <v>19.21</v>
      </c>
      <c r="P2324" t="str">
        <f t="shared" si="184"/>
        <v>Normal Weight</v>
      </c>
      <c r="S2324">
        <v>5.53</v>
      </c>
      <c r="T2324" t="str">
        <f t="shared" si="181"/>
        <v>normal</v>
      </c>
      <c r="X2324">
        <v>1970</v>
      </c>
      <c r="Y2324" t="s">
        <v>30</v>
      </c>
      <c r="Z2324">
        <v>28</v>
      </c>
      <c r="AA2324" s="11" t="str">
        <f t="shared" si="182"/>
        <v>28 Dec 1970</v>
      </c>
      <c r="AD2324" s="14" t="str">
        <f t="shared" si="180"/>
        <v>28 Dec 1970</v>
      </c>
      <c r="AE2324">
        <f t="shared" ca="1" si="183"/>
        <v>55</v>
      </c>
      <c r="AH2324" s="16">
        <v>47269.85</v>
      </c>
    </row>
    <row r="2325" spans="1:34" ht="15.6" x14ac:dyDescent="0.3">
      <c r="A2325" s="1"/>
      <c r="B2325" s="1" t="s">
        <v>4705</v>
      </c>
      <c r="C2325" s="1" t="s">
        <v>8320</v>
      </c>
      <c r="D2325" t="s">
        <v>4735</v>
      </c>
      <c r="E2325" t="s">
        <v>4921</v>
      </c>
      <c r="H2325">
        <v>1</v>
      </c>
      <c r="K2325" t="s">
        <v>2382</v>
      </c>
      <c r="L2325" t="s">
        <v>2380</v>
      </c>
      <c r="O2325">
        <v>17.86</v>
      </c>
      <c r="P2325" t="str">
        <f t="shared" si="184"/>
        <v>Underweight</v>
      </c>
      <c r="S2325">
        <v>5.43</v>
      </c>
      <c r="T2325" t="str">
        <f t="shared" si="181"/>
        <v>normal</v>
      </c>
      <c r="X2325">
        <v>1958</v>
      </c>
      <c r="Y2325" t="s">
        <v>20</v>
      </c>
      <c r="Z2325">
        <v>3</v>
      </c>
      <c r="AA2325" s="11" t="str">
        <f t="shared" si="182"/>
        <v>3 Sep 1958</v>
      </c>
      <c r="AD2325" s="14" t="str">
        <f t="shared" si="180"/>
        <v>3 Sep 1958</v>
      </c>
      <c r="AE2325">
        <f t="shared" ca="1" si="183"/>
        <v>68</v>
      </c>
      <c r="AH2325" s="16">
        <v>47291.06</v>
      </c>
    </row>
    <row r="2326" spans="1:34" ht="15.6" x14ac:dyDescent="0.3">
      <c r="A2326" s="1"/>
      <c r="B2326" s="1" t="s">
        <v>4706</v>
      </c>
      <c r="C2326" s="1" t="s">
        <v>8321</v>
      </c>
      <c r="D2326" t="s">
        <v>4732</v>
      </c>
      <c r="E2326" t="s">
        <v>8322</v>
      </c>
      <c r="H2326">
        <v>0</v>
      </c>
      <c r="K2326" t="s">
        <v>2382</v>
      </c>
      <c r="L2326" t="s">
        <v>2380</v>
      </c>
      <c r="O2326">
        <v>21.38</v>
      </c>
      <c r="P2326" t="str">
        <f t="shared" si="184"/>
        <v>Normal Weight</v>
      </c>
      <c r="S2326">
        <v>8.01</v>
      </c>
      <c r="T2326" t="str">
        <f t="shared" si="181"/>
        <v>diabetes</v>
      </c>
      <c r="X2326">
        <v>1959</v>
      </c>
      <c r="Y2326" t="s">
        <v>37</v>
      </c>
      <c r="Z2326">
        <v>4</v>
      </c>
      <c r="AA2326" s="11" t="str">
        <f t="shared" si="182"/>
        <v>4 Oct 1959</v>
      </c>
      <c r="AD2326" s="14" t="str">
        <f t="shared" si="180"/>
        <v>4 Oct 1959</v>
      </c>
      <c r="AE2326">
        <f t="shared" ca="1" si="183"/>
        <v>67</v>
      </c>
      <c r="AH2326" s="16">
        <v>47305.31</v>
      </c>
    </row>
    <row r="2327" spans="1:34" ht="15.6" x14ac:dyDescent="0.3">
      <c r="A2327" s="1"/>
      <c r="B2327" s="1" t="s">
        <v>4707</v>
      </c>
      <c r="C2327" s="1" t="s">
        <v>8323</v>
      </c>
      <c r="D2327" t="s">
        <v>4735</v>
      </c>
      <c r="E2327" t="s">
        <v>5036</v>
      </c>
      <c r="H2327">
        <v>0</v>
      </c>
      <c r="K2327" t="s">
        <v>2382</v>
      </c>
      <c r="L2327" t="s">
        <v>2380</v>
      </c>
      <c r="O2327">
        <v>23.35</v>
      </c>
      <c r="P2327" t="str">
        <f t="shared" si="184"/>
        <v>Normal Weight</v>
      </c>
      <c r="S2327">
        <v>5.94</v>
      </c>
      <c r="T2327" t="str">
        <f t="shared" si="181"/>
        <v>Prediabetes</v>
      </c>
      <c r="X2327">
        <v>1961</v>
      </c>
      <c r="Y2327" t="s">
        <v>18</v>
      </c>
      <c r="Z2327">
        <v>13</v>
      </c>
      <c r="AA2327" s="11" t="str">
        <f t="shared" si="182"/>
        <v>13 Jun 1961</v>
      </c>
      <c r="AD2327" s="14" t="str">
        <f t="shared" si="180"/>
        <v>13 Jun 1961</v>
      </c>
      <c r="AE2327">
        <f t="shared" ca="1" si="183"/>
        <v>65</v>
      </c>
      <c r="AH2327" s="16">
        <v>47403.88</v>
      </c>
    </row>
    <row r="2328" spans="1:34" ht="15.6" x14ac:dyDescent="0.3">
      <c r="A2328" s="1"/>
      <c r="B2328" s="1" t="s">
        <v>4708</v>
      </c>
      <c r="C2328" s="1" t="s">
        <v>8324</v>
      </c>
      <c r="D2328" t="s">
        <v>4732</v>
      </c>
      <c r="E2328" t="s">
        <v>8325</v>
      </c>
      <c r="H2328">
        <v>0</v>
      </c>
      <c r="K2328" t="s">
        <v>2382</v>
      </c>
      <c r="L2328" t="s">
        <v>2380</v>
      </c>
      <c r="O2328">
        <v>22.24</v>
      </c>
      <c r="P2328" t="str">
        <f t="shared" si="184"/>
        <v>Normal Weight</v>
      </c>
      <c r="S2328">
        <v>5.04</v>
      </c>
      <c r="T2328" t="str">
        <f t="shared" si="181"/>
        <v>normal</v>
      </c>
      <c r="X2328">
        <v>1971</v>
      </c>
      <c r="Y2328" t="s">
        <v>20</v>
      </c>
      <c r="Z2328">
        <v>27</v>
      </c>
      <c r="AA2328" s="11" t="str">
        <f t="shared" si="182"/>
        <v>27 Sep 1971</v>
      </c>
      <c r="AD2328" s="14" t="str">
        <f t="shared" si="180"/>
        <v>27 Sep 1971</v>
      </c>
      <c r="AE2328">
        <f t="shared" ca="1" si="183"/>
        <v>55</v>
      </c>
      <c r="AH2328" s="16">
        <v>47462.89</v>
      </c>
    </row>
    <row r="2329" spans="1:34" ht="15.6" x14ac:dyDescent="0.3">
      <c r="A2329" s="1"/>
      <c r="B2329" s="1" t="s">
        <v>4709</v>
      </c>
      <c r="C2329" s="1" t="s">
        <v>6058</v>
      </c>
      <c r="D2329" t="s">
        <v>4735</v>
      </c>
      <c r="E2329" t="s">
        <v>8326</v>
      </c>
      <c r="H2329">
        <v>0</v>
      </c>
      <c r="K2329" t="s">
        <v>2382</v>
      </c>
      <c r="L2329" t="s">
        <v>2380</v>
      </c>
      <c r="O2329">
        <v>24.76</v>
      </c>
      <c r="P2329" t="str">
        <f t="shared" si="184"/>
        <v>Normal Weight</v>
      </c>
      <c r="S2329">
        <v>4.54</v>
      </c>
      <c r="T2329" t="str">
        <f t="shared" si="181"/>
        <v>normal</v>
      </c>
      <c r="X2329">
        <v>1964</v>
      </c>
      <c r="Y2329" t="s">
        <v>15</v>
      </c>
      <c r="Z2329">
        <v>7</v>
      </c>
      <c r="AA2329" s="11" t="str">
        <f t="shared" si="182"/>
        <v>7 Nov 1964</v>
      </c>
      <c r="AD2329" s="14" t="str">
        <f t="shared" si="180"/>
        <v>7 Nov 1964</v>
      </c>
      <c r="AE2329">
        <f t="shared" ca="1" si="183"/>
        <v>61</v>
      </c>
      <c r="AH2329" s="16">
        <v>47496.49</v>
      </c>
    </row>
    <row r="2330" spans="1:34" ht="15.6" x14ac:dyDescent="0.3">
      <c r="A2330" s="1"/>
      <c r="B2330" s="1" t="s">
        <v>4710</v>
      </c>
      <c r="C2330" s="1" t="s">
        <v>8327</v>
      </c>
      <c r="D2330" t="s">
        <v>4735</v>
      </c>
      <c r="E2330" t="s">
        <v>8328</v>
      </c>
      <c r="H2330">
        <v>1</v>
      </c>
      <c r="K2330" t="s">
        <v>2382</v>
      </c>
      <c r="L2330" t="s">
        <v>2380</v>
      </c>
      <c r="O2330">
        <v>20.100000000000001</v>
      </c>
      <c r="P2330" t="str">
        <f t="shared" si="184"/>
        <v>Normal Weight</v>
      </c>
      <c r="S2330">
        <v>5.6</v>
      </c>
      <c r="T2330" t="str">
        <f t="shared" si="181"/>
        <v>normal</v>
      </c>
      <c r="X2330">
        <v>1963</v>
      </c>
      <c r="Y2330" t="s">
        <v>35</v>
      </c>
      <c r="Z2330">
        <v>5</v>
      </c>
      <c r="AA2330" s="11" t="str">
        <f t="shared" si="182"/>
        <v>5 Aug 1963</v>
      </c>
      <c r="AD2330" s="14" t="str">
        <f t="shared" si="180"/>
        <v>5 Aug 1963</v>
      </c>
      <c r="AE2330">
        <f t="shared" ca="1" si="183"/>
        <v>63</v>
      </c>
      <c r="AH2330" s="16">
        <v>47896.79</v>
      </c>
    </row>
    <row r="2331" spans="1:34" ht="15.6" x14ac:dyDescent="0.3">
      <c r="A2331" s="1"/>
      <c r="B2331" s="1" t="s">
        <v>4711</v>
      </c>
      <c r="C2331" s="1" t="s">
        <v>5378</v>
      </c>
      <c r="D2331" t="s">
        <v>4732</v>
      </c>
      <c r="E2331" t="s">
        <v>6578</v>
      </c>
      <c r="H2331">
        <v>0</v>
      </c>
      <c r="K2331" t="s">
        <v>2382</v>
      </c>
      <c r="L2331" t="s">
        <v>2380</v>
      </c>
      <c r="O2331">
        <v>21.77</v>
      </c>
      <c r="P2331" t="str">
        <f t="shared" si="184"/>
        <v>Normal Weight</v>
      </c>
      <c r="S2331">
        <v>10.67</v>
      </c>
      <c r="T2331" t="str">
        <f t="shared" si="181"/>
        <v>diabetes</v>
      </c>
      <c r="X2331">
        <v>1958</v>
      </c>
      <c r="Y2331" t="s">
        <v>15</v>
      </c>
      <c r="Z2331">
        <v>16</v>
      </c>
      <c r="AA2331" s="11" t="str">
        <f t="shared" si="182"/>
        <v>16 Nov 1958</v>
      </c>
      <c r="AD2331" s="14" t="str">
        <f t="shared" si="180"/>
        <v>16 Nov 1958</v>
      </c>
      <c r="AE2331">
        <f t="shared" ca="1" si="183"/>
        <v>67</v>
      </c>
      <c r="AH2331" s="16">
        <v>47928.03</v>
      </c>
    </row>
    <row r="2332" spans="1:34" ht="15.6" x14ac:dyDescent="0.3">
      <c r="A2332" s="1"/>
      <c r="B2332" s="1" t="s">
        <v>4712</v>
      </c>
      <c r="C2332" s="1" t="s">
        <v>8329</v>
      </c>
      <c r="D2332" t="s">
        <v>4732</v>
      </c>
      <c r="E2332" t="s">
        <v>4781</v>
      </c>
      <c r="H2332">
        <v>1</v>
      </c>
      <c r="K2332" t="s">
        <v>2382</v>
      </c>
      <c r="L2332" t="s">
        <v>2380</v>
      </c>
      <c r="O2332">
        <v>17.82</v>
      </c>
      <c r="P2332" t="str">
        <f t="shared" si="184"/>
        <v>Underweight</v>
      </c>
      <c r="S2332">
        <v>5.26</v>
      </c>
      <c r="T2332" t="str">
        <f t="shared" si="181"/>
        <v>normal</v>
      </c>
      <c r="X2332">
        <v>1962</v>
      </c>
      <c r="Y2332" t="s">
        <v>35</v>
      </c>
      <c r="Z2332">
        <v>27</v>
      </c>
      <c r="AA2332" s="11" t="str">
        <f t="shared" si="182"/>
        <v>27 Aug 1962</v>
      </c>
      <c r="AD2332" s="14" t="str">
        <f t="shared" si="180"/>
        <v>27 Aug 1962</v>
      </c>
      <c r="AE2332">
        <f t="shared" ca="1" si="183"/>
        <v>64</v>
      </c>
      <c r="AH2332" s="16">
        <v>48173.36</v>
      </c>
    </row>
    <row r="2333" spans="1:34" ht="15.6" x14ac:dyDescent="0.3">
      <c r="A2333" s="1"/>
      <c r="B2333" s="1" t="s">
        <v>4713</v>
      </c>
      <c r="C2333" s="1" t="s">
        <v>8330</v>
      </c>
      <c r="D2333" t="s">
        <v>4732</v>
      </c>
      <c r="E2333" t="s">
        <v>8331</v>
      </c>
      <c r="H2333">
        <v>1</v>
      </c>
      <c r="K2333" t="s">
        <v>2382</v>
      </c>
      <c r="L2333" t="s">
        <v>2380</v>
      </c>
      <c r="O2333">
        <v>17.07</v>
      </c>
      <c r="P2333" t="str">
        <f t="shared" si="184"/>
        <v>Underweight</v>
      </c>
      <c r="S2333">
        <v>5.22</v>
      </c>
      <c r="T2333" t="str">
        <f t="shared" si="181"/>
        <v>normal</v>
      </c>
      <c r="X2333">
        <v>1961</v>
      </c>
      <c r="Y2333" t="s">
        <v>30</v>
      </c>
      <c r="Z2333">
        <v>21</v>
      </c>
      <c r="AA2333" s="11" t="str">
        <f t="shared" si="182"/>
        <v>21 Dec 1961</v>
      </c>
      <c r="AD2333" s="14" t="str">
        <f t="shared" si="180"/>
        <v>21 Dec 1961</v>
      </c>
      <c r="AE2333">
        <f t="shared" ca="1" si="183"/>
        <v>64</v>
      </c>
      <c r="AH2333" s="16">
        <v>48517.56</v>
      </c>
    </row>
    <row r="2334" spans="1:34" ht="15.6" x14ac:dyDescent="0.3">
      <c r="A2334" s="1"/>
      <c r="B2334" s="1" t="s">
        <v>4714</v>
      </c>
      <c r="C2334" s="1" t="s">
        <v>8332</v>
      </c>
      <c r="D2334" t="s">
        <v>4732</v>
      </c>
      <c r="E2334" t="s">
        <v>8333</v>
      </c>
      <c r="H2334">
        <v>0</v>
      </c>
      <c r="K2334" t="s">
        <v>2382</v>
      </c>
      <c r="L2334" t="s">
        <v>2380</v>
      </c>
      <c r="O2334">
        <v>22.24</v>
      </c>
      <c r="P2334" t="str">
        <f t="shared" si="184"/>
        <v>Normal Weight</v>
      </c>
      <c r="S2334">
        <v>4.29</v>
      </c>
      <c r="T2334" t="str">
        <f t="shared" si="181"/>
        <v>normal</v>
      </c>
      <c r="X2334">
        <v>1968</v>
      </c>
      <c r="Y2334" t="s">
        <v>30</v>
      </c>
      <c r="Z2334">
        <v>1</v>
      </c>
      <c r="AA2334" s="11" t="str">
        <f t="shared" si="182"/>
        <v>1 Dec 1968</v>
      </c>
      <c r="AD2334" s="14" t="str">
        <f t="shared" si="180"/>
        <v>1 Dec 1968</v>
      </c>
      <c r="AE2334">
        <f t="shared" ca="1" si="183"/>
        <v>57</v>
      </c>
      <c r="AH2334" s="16">
        <v>48549.18</v>
      </c>
    </row>
    <row r="2335" spans="1:34" ht="15.6" x14ac:dyDescent="0.3">
      <c r="A2335" s="1"/>
      <c r="B2335" s="1" t="s">
        <v>4715</v>
      </c>
      <c r="C2335" s="1" t="s">
        <v>8334</v>
      </c>
      <c r="D2335" t="s">
        <v>4735</v>
      </c>
      <c r="E2335" t="s">
        <v>5496</v>
      </c>
      <c r="H2335">
        <v>1</v>
      </c>
      <c r="K2335" t="s">
        <v>2382</v>
      </c>
      <c r="L2335" t="s">
        <v>2380</v>
      </c>
      <c r="O2335">
        <v>22.34</v>
      </c>
      <c r="P2335" t="str">
        <f t="shared" si="184"/>
        <v>Normal Weight</v>
      </c>
      <c r="S2335">
        <v>5.57</v>
      </c>
      <c r="T2335" t="str">
        <f t="shared" si="181"/>
        <v>normal</v>
      </c>
      <c r="X2335">
        <v>1962</v>
      </c>
      <c r="Y2335" t="s">
        <v>37</v>
      </c>
      <c r="Z2335">
        <v>11</v>
      </c>
      <c r="AA2335" s="11" t="str">
        <f t="shared" si="182"/>
        <v>11 Oct 1962</v>
      </c>
      <c r="AD2335" s="14" t="str">
        <f t="shared" si="180"/>
        <v>11 Oct 1962</v>
      </c>
      <c r="AE2335">
        <f t="shared" ca="1" si="183"/>
        <v>64</v>
      </c>
      <c r="AH2335" s="16">
        <v>48673.56</v>
      </c>
    </row>
    <row r="2336" spans="1:34" ht="15.6" x14ac:dyDescent="0.3">
      <c r="A2336" s="1"/>
      <c r="B2336" s="1" t="s">
        <v>4716</v>
      </c>
      <c r="C2336" s="1" t="s">
        <v>8335</v>
      </c>
      <c r="D2336" t="s">
        <v>4735</v>
      </c>
      <c r="E2336" t="s">
        <v>8336</v>
      </c>
      <c r="F2336" t="s">
        <v>4875</v>
      </c>
      <c r="H2336">
        <v>1</v>
      </c>
      <c r="K2336" t="s">
        <v>2382</v>
      </c>
      <c r="L2336" t="s">
        <v>2380</v>
      </c>
      <c r="O2336">
        <v>17.7</v>
      </c>
      <c r="P2336" t="str">
        <f t="shared" si="184"/>
        <v>Underweight</v>
      </c>
      <c r="S2336">
        <v>6.28</v>
      </c>
      <c r="T2336" t="str">
        <f t="shared" si="181"/>
        <v>Prediabetes</v>
      </c>
      <c r="X2336">
        <v>1965</v>
      </c>
      <c r="Y2336" t="s">
        <v>37</v>
      </c>
      <c r="Z2336">
        <v>27</v>
      </c>
      <c r="AA2336" s="11" t="str">
        <f t="shared" si="182"/>
        <v>27 Oct 1965</v>
      </c>
      <c r="AD2336" s="14" t="str">
        <f t="shared" si="180"/>
        <v>27 Oct 1965</v>
      </c>
      <c r="AE2336">
        <f t="shared" ca="1" si="183"/>
        <v>60</v>
      </c>
      <c r="AH2336" s="16">
        <v>48675.519999999997</v>
      </c>
    </row>
    <row r="2337" spans="2:34" ht="15.6" x14ac:dyDescent="0.3">
      <c r="B2337" s="1" t="s">
        <v>4717</v>
      </c>
      <c r="C2337" s="1" t="s">
        <v>8337</v>
      </c>
      <c r="D2337" t="s">
        <v>4732</v>
      </c>
      <c r="E2337" t="s">
        <v>7508</v>
      </c>
      <c r="H2337">
        <v>1</v>
      </c>
      <c r="K2337" t="s">
        <v>2382</v>
      </c>
      <c r="L2337" t="s">
        <v>2380</v>
      </c>
      <c r="O2337">
        <v>16.47</v>
      </c>
      <c r="P2337" t="str">
        <f t="shared" si="184"/>
        <v>Underweight</v>
      </c>
      <c r="S2337">
        <v>6.35</v>
      </c>
      <c r="T2337" t="str">
        <f t="shared" si="181"/>
        <v>Prediabetes</v>
      </c>
      <c r="X2337">
        <v>1959</v>
      </c>
      <c r="Y2337" t="s">
        <v>10</v>
      </c>
      <c r="Z2337">
        <v>22</v>
      </c>
      <c r="AA2337" s="11" t="str">
        <f t="shared" si="182"/>
        <v>22 Jul 1959</v>
      </c>
      <c r="AD2337" s="14" t="str">
        <f t="shared" si="180"/>
        <v>22 Jul 1959</v>
      </c>
      <c r="AE2337">
        <f t="shared" ca="1" si="183"/>
        <v>67</v>
      </c>
      <c r="AH2337" s="16">
        <v>48824.45</v>
      </c>
    </row>
    <row r="2338" spans="2:34" ht="15.6" x14ac:dyDescent="0.3">
      <c r="B2338" s="1" t="s">
        <v>4718</v>
      </c>
      <c r="C2338" s="1" t="s">
        <v>8338</v>
      </c>
      <c r="D2338" t="s">
        <v>4735</v>
      </c>
      <c r="E2338" t="s">
        <v>8339</v>
      </c>
      <c r="H2338">
        <v>1</v>
      </c>
      <c r="K2338" t="s">
        <v>2382</v>
      </c>
      <c r="L2338" t="s">
        <v>2380</v>
      </c>
      <c r="O2338">
        <v>17.600000000000001</v>
      </c>
      <c r="P2338" t="str">
        <f t="shared" si="184"/>
        <v>Underweight</v>
      </c>
      <c r="S2338">
        <v>4.3899999999999997</v>
      </c>
      <c r="T2338" t="str">
        <f t="shared" si="181"/>
        <v>normal</v>
      </c>
      <c r="X2338">
        <v>1978</v>
      </c>
      <c r="Y2338" t="s">
        <v>30</v>
      </c>
      <c r="Z2338">
        <v>29</v>
      </c>
      <c r="AA2338" s="11" t="str">
        <f t="shared" si="182"/>
        <v>29 Dec 1978</v>
      </c>
      <c r="AD2338" s="14" t="str">
        <f t="shared" si="180"/>
        <v>29 Dec 1978</v>
      </c>
      <c r="AE2338">
        <f t="shared" ca="1" si="183"/>
        <v>47</v>
      </c>
      <c r="AH2338" s="16">
        <v>48885.14</v>
      </c>
    </row>
    <row r="2339" spans="2:34" ht="15.6" x14ac:dyDescent="0.3">
      <c r="B2339" s="1" t="s">
        <v>4719</v>
      </c>
      <c r="C2339" s="1" t="s">
        <v>8340</v>
      </c>
      <c r="D2339" t="s">
        <v>4735</v>
      </c>
      <c r="E2339" t="s">
        <v>8341</v>
      </c>
      <c r="H2339">
        <v>1</v>
      </c>
      <c r="K2339" t="s">
        <v>2382</v>
      </c>
      <c r="L2339" t="s">
        <v>2380</v>
      </c>
      <c r="O2339">
        <v>17.579999999999998</v>
      </c>
      <c r="P2339" t="str">
        <f t="shared" si="184"/>
        <v>Underweight</v>
      </c>
      <c r="S2339">
        <v>4.51</v>
      </c>
      <c r="T2339" t="str">
        <f t="shared" si="181"/>
        <v>normal</v>
      </c>
      <c r="X2339">
        <v>1963</v>
      </c>
      <c r="Y2339" t="s">
        <v>20</v>
      </c>
      <c r="Z2339">
        <v>4</v>
      </c>
      <c r="AA2339" s="11" t="str">
        <f t="shared" si="182"/>
        <v>4 Sep 1963</v>
      </c>
      <c r="AD2339" s="14" t="str">
        <f t="shared" si="180"/>
        <v>4 Sep 1963</v>
      </c>
      <c r="AE2339">
        <f t="shared" ca="1" si="183"/>
        <v>63</v>
      </c>
      <c r="AH2339" s="16">
        <v>48970.25</v>
      </c>
    </row>
    <row r="2340" spans="2:34" x14ac:dyDescent="0.3">
      <c r="K2340" t="s">
        <v>2382</v>
      </c>
      <c r="L2340" t="s">
        <v>2380</v>
      </c>
      <c r="X2340">
        <v>1958</v>
      </c>
      <c r="Y2340" t="s">
        <v>18</v>
      </c>
      <c r="Z2340">
        <v>27</v>
      </c>
      <c r="AA2340" s="11" t="str">
        <f t="shared" si="182"/>
        <v>27 Jun 1958</v>
      </c>
      <c r="AD2340" s="14" t="str">
        <f t="shared" si="180"/>
        <v>27 Jun 1958</v>
      </c>
      <c r="AE2340">
        <f t="shared" ca="1" si="183"/>
        <v>68</v>
      </c>
      <c r="AH2340" s="16">
        <v>49577.66</v>
      </c>
    </row>
    <row r="2341" spans="2:34" x14ac:dyDescent="0.3">
      <c r="X2341">
        <v>1994</v>
      </c>
      <c r="Y2341" t="s">
        <v>37</v>
      </c>
      <c r="Z2341">
        <v>27</v>
      </c>
      <c r="AA2341" s="11" t="str">
        <f t="shared" si="182"/>
        <v>27 Oct 1994</v>
      </c>
      <c r="AD2341" s="14" t="str">
        <f t="shared" si="180"/>
        <v>27 Oct 1994</v>
      </c>
      <c r="AE2341">
        <f t="shared" ca="1" si="183"/>
        <v>31</v>
      </c>
      <c r="AH2341" s="16">
        <v>51194.559999999998</v>
      </c>
    </row>
    <row r="2342" spans="2:34" x14ac:dyDescent="0.3">
      <c r="X2342">
        <v>1962</v>
      </c>
      <c r="Y2342" t="s">
        <v>35</v>
      </c>
      <c r="Z2342">
        <v>4</v>
      </c>
      <c r="AA2342" s="11" t="str">
        <f t="shared" si="182"/>
        <v>4 Aug 1962</v>
      </c>
      <c r="AD2342" s="14" t="str">
        <f t="shared" si="180"/>
        <v>4 Aug 1962</v>
      </c>
      <c r="AE2342">
        <f t="shared" ca="1" si="183"/>
        <v>64</v>
      </c>
      <c r="AH2342" s="16">
        <v>52590.83</v>
      </c>
    </row>
    <row r="2343" spans="2:34" x14ac:dyDescent="0.3">
      <c r="X2343">
        <v>1989</v>
      </c>
      <c r="Y2343" t="s">
        <v>18</v>
      </c>
      <c r="Z2343">
        <v>19</v>
      </c>
      <c r="AA2343" s="11" t="str">
        <f t="shared" si="182"/>
        <v>19 Jun 1989</v>
      </c>
      <c r="AD2343" s="14" t="str">
        <f t="shared" si="180"/>
        <v>19 Jun 1989</v>
      </c>
      <c r="AE2343">
        <f t="shared" ca="1" si="183"/>
        <v>37</v>
      </c>
      <c r="AH2343" s="16">
        <v>55135.4</v>
      </c>
    </row>
    <row r="2344" spans="2:34" x14ac:dyDescent="0.3">
      <c r="X2344">
        <v>1991</v>
      </c>
      <c r="Y2344" t="s">
        <v>18</v>
      </c>
      <c r="Z2344">
        <v>6</v>
      </c>
      <c r="AA2344" s="11" t="str">
        <f t="shared" si="182"/>
        <v>6 Jun 1991</v>
      </c>
      <c r="AD2344" s="14" t="str">
        <f t="shared" si="180"/>
        <v>6 Jun 1991</v>
      </c>
      <c r="AE2344">
        <f t="shared" ca="1" si="183"/>
        <v>35</v>
      </c>
      <c r="AH2344" s="16">
        <v>58571.07</v>
      </c>
    </row>
    <row r="2345" spans="2:34" x14ac:dyDescent="0.3">
      <c r="X2345">
        <v>1970</v>
      </c>
      <c r="Y2345" t="s">
        <v>8347</v>
      </c>
      <c r="Z2345">
        <v>11</v>
      </c>
      <c r="AA2345" s="11" t="str">
        <f t="shared" si="182"/>
        <v>11 sep 1970</v>
      </c>
      <c r="AD2345" s="14" t="str">
        <f>CONCATENATE(Z2345," ",Y2345," ",X2345)</f>
        <v>11 sep 1970</v>
      </c>
      <c r="AE2345">
        <f t="shared" ca="1" si="183"/>
        <v>56</v>
      </c>
      <c r="AH2345" s="16">
        <v>60021.4</v>
      </c>
    </row>
    <row r="2346" spans="2:34" x14ac:dyDescent="0.3">
      <c r="X2346">
        <v>1977</v>
      </c>
      <c r="Y2346" t="s">
        <v>18</v>
      </c>
      <c r="Z2346">
        <v>8</v>
      </c>
      <c r="AA2346" s="11" t="str">
        <f t="shared" si="182"/>
        <v>8 Jun 1977</v>
      </c>
      <c r="AD2346" s="14" t="str">
        <f t="shared" si="180"/>
        <v>8 Jun 1977</v>
      </c>
      <c r="AE2346">
        <f t="shared" ca="1" si="183"/>
        <v>49</v>
      </c>
      <c r="AH2346" s="16">
        <v>62592.87</v>
      </c>
    </row>
    <row r="2347" spans="2:34" x14ac:dyDescent="0.3">
      <c r="X2347">
        <v>1968</v>
      </c>
      <c r="Y2347" t="s">
        <v>37</v>
      </c>
      <c r="Z2347">
        <v>12</v>
      </c>
      <c r="AA2347" s="11" t="str">
        <f t="shared" si="182"/>
        <v>12 Oct 1968</v>
      </c>
      <c r="AD2347" s="14" t="str">
        <f t="shared" si="180"/>
        <v>12 Oct 1968</v>
      </c>
      <c r="AE2347">
        <f t="shared" ca="1" si="183"/>
        <v>58</v>
      </c>
      <c r="AH2347" s="16">
        <v>63770.43</v>
      </c>
    </row>
  </sheetData>
  <sortState xmlns:xlrd2="http://schemas.microsoft.com/office/spreadsheetml/2017/richdata2" ref="K6:K2340">
    <sortCondition ref="K6:K234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7623E-6F8E-4ADF-8293-BB231140220B}">
  <dimension ref="A1:U2336"/>
  <sheetViews>
    <sheetView topLeftCell="C1" workbookViewId="0">
      <selection activeCell="P8" sqref="P8"/>
    </sheetView>
  </sheetViews>
  <sheetFormatPr defaultRowHeight="14.4" x14ac:dyDescent="0.3"/>
  <cols>
    <col min="1" max="1" width="15.5546875" customWidth="1"/>
    <col min="2" max="2" width="32.33203125" bestFit="1" customWidth="1"/>
    <col min="3" max="3" width="16.109375" bestFit="1" customWidth="1"/>
    <col min="4" max="4" width="11.33203125" customWidth="1"/>
    <col min="5" max="5" width="14.21875" bestFit="1" customWidth="1"/>
    <col min="7" max="7" width="12.33203125" bestFit="1" customWidth="1"/>
    <col min="8" max="8" width="16.109375" bestFit="1" customWidth="1"/>
    <col min="9" max="9" width="14.44140625" bestFit="1" customWidth="1"/>
    <col min="10" max="10" width="25.109375" bestFit="1" customWidth="1"/>
    <col min="11" max="11" width="7.88671875" bestFit="1" customWidth="1"/>
    <col min="15" max="15" width="12.77734375" bestFit="1" customWidth="1"/>
    <col min="16" max="16" width="12.77734375" customWidth="1"/>
    <col min="18" max="18" width="9" bestFit="1" customWidth="1"/>
    <col min="19" max="19" width="12.5546875" bestFit="1" customWidth="1"/>
    <col min="20" max="20" width="8.33203125" bestFit="1" customWidth="1"/>
  </cols>
  <sheetData>
    <row r="1" spans="1:21" ht="15.6" x14ac:dyDescent="0.3">
      <c r="A1" s="5" t="s">
        <v>0</v>
      </c>
      <c r="B1" s="5" t="s">
        <v>8352</v>
      </c>
      <c r="C1" s="5" t="s">
        <v>8344</v>
      </c>
      <c r="D1" s="5" t="s">
        <v>2373</v>
      </c>
      <c r="E1" s="17" t="s">
        <v>8342</v>
      </c>
      <c r="F1" s="17" t="s">
        <v>2374</v>
      </c>
      <c r="G1" s="5" t="s">
        <v>2375</v>
      </c>
      <c r="H1" s="5" t="s">
        <v>2376</v>
      </c>
      <c r="I1" s="5" t="s">
        <v>2377</v>
      </c>
      <c r="J1" s="5" t="s">
        <v>2378</v>
      </c>
      <c r="K1" s="5" t="s">
        <v>2379</v>
      </c>
      <c r="L1" s="5" t="s">
        <v>1</v>
      </c>
      <c r="M1" s="5" t="s">
        <v>2</v>
      </c>
      <c r="N1" s="5" t="s">
        <v>3</v>
      </c>
      <c r="O1" s="17" t="s">
        <v>8350</v>
      </c>
      <c r="P1" s="17" t="s">
        <v>8349</v>
      </c>
      <c r="Q1" s="17" t="s">
        <v>4</v>
      </c>
      <c r="R1" s="5" t="s">
        <v>5</v>
      </c>
      <c r="S1" s="5" t="s">
        <v>6</v>
      </c>
      <c r="T1" s="5" t="s">
        <v>7</v>
      </c>
      <c r="U1" s="5" t="s">
        <v>8</v>
      </c>
    </row>
    <row r="2" spans="1:21" ht="15.6" x14ac:dyDescent="0.3">
      <c r="A2" s="1" t="s">
        <v>2372</v>
      </c>
      <c r="B2" t="str">
        <f>VLOOKUP(A2,'Customer Names'!A:B,2,0)</f>
        <v>Hawks, Ms.  Kelly</v>
      </c>
      <c r="C2" t="str">
        <f>IF(F2&lt;5.7,"Normal",IF(F2&lt;6.5,"Prediabetes","Diabetes"))</f>
        <v>Diabetes</v>
      </c>
      <c r="D2">
        <f>VLOOKUP(A2,'Medical Examinations'!A:H,2,0)</f>
        <v>47.41</v>
      </c>
      <c r="E2" t="str">
        <f>IF(D2&lt;18.5,"Underweight",IF(D2&lt;25,"Normal Weight",IF(D2&lt;30,"Overweight","Obesity")))</f>
        <v>Obesity</v>
      </c>
      <c r="F2">
        <f>VLOOKUP(A2,'Medical Examinations'!A:H,3,0)</f>
        <v>7.47</v>
      </c>
      <c r="G2" t="str">
        <f>VLOOKUP(A2,'Medical Examinations'!A:H,4,0)</f>
        <v>No</v>
      </c>
      <c r="H2" t="str">
        <f>VLOOKUP(A2,'Medical Examinations'!A:H,5,0)</f>
        <v>No</v>
      </c>
      <c r="I2" t="str">
        <f>VLOOKUP(A2,'Medical Examinations'!A:H,6,0)</f>
        <v>No</v>
      </c>
      <c r="J2" t="str">
        <f>VLOOKUP(A2,'Medical Examinations'!A:H,7,0)</f>
        <v>No major surgery</v>
      </c>
      <c r="K2" t="str">
        <f>VLOOKUP(A2,'Medical Examinations'!A:H,8,0)</f>
        <v>yes</v>
      </c>
      <c r="L2">
        <f>VLOOKUP(A2,'Hospitalisation Details'!A:I,2,0)</f>
        <v>1968</v>
      </c>
      <c r="M2" t="str">
        <f>VLOOKUP(A2,'Hospitalisation Details'!A:I,3,0)</f>
        <v>Oct</v>
      </c>
      <c r="N2">
        <f>VLOOKUP(A2,'Hospitalisation Details'!A:I,4,0)</f>
        <v>12</v>
      </c>
      <c r="O2" t="str">
        <f>CONCATENATE(N2," ",M2," ",L2)</f>
        <v>12 Oct 1968</v>
      </c>
      <c r="P2">
        <f ca="1">DATEDIF(O2,TODAY(),"y")</f>
        <v>58</v>
      </c>
      <c r="Q2">
        <f>VLOOKUP(A2,'Hospitalisation Details'!A:I,5,0)</f>
        <v>0</v>
      </c>
      <c r="R2">
        <f>VLOOKUP(A2,'Hospitalisation Details'!A:I,6,0)</f>
        <v>63770.43</v>
      </c>
      <c r="S2" t="str">
        <f>VLOOKUP(A2,'Hospitalisation Details'!A:I,7,0)</f>
        <v>tier - 1</v>
      </c>
      <c r="T2" t="str">
        <f>VLOOKUP(A2,'Hospitalisation Details'!A:I,8,0)</f>
        <v>tier - 3</v>
      </c>
      <c r="U2" t="str">
        <f>VLOOKUP(A2,'Hospitalisation Details'!A:I,9,0)</f>
        <v>R1013</v>
      </c>
    </row>
    <row r="3" spans="1:21" ht="15.6" x14ac:dyDescent="0.3">
      <c r="A3" s="1" t="s">
        <v>2371</v>
      </c>
      <c r="B3" t="str">
        <f>VLOOKUP(A3,'Customer Names'!A:B,2,0)</f>
        <v>Lehner, Mr.  Matthew D</v>
      </c>
      <c r="C3" t="str">
        <f t="shared" ref="C3:C66" si="0">IF(F3&lt;5.7,"Normal",IF(F3&lt;6.5,"Prediabetes","Diabetes"))</f>
        <v>Prediabetes</v>
      </c>
      <c r="D3">
        <f>VLOOKUP(A3,'Medical Examinations'!A:H,2,0)</f>
        <v>30.36</v>
      </c>
      <c r="E3" t="str">
        <f t="shared" ref="E3:E66" si="1">IF(D3&lt;18.5,"Underweight",IF(D3&lt;25,"Normal Weight",IF(D3&lt;30,"Overweight","Obesity")))</f>
        <v>Obesity</v>
      </c>
      <c r="F3">
        <f>VLOOKUP(A3,'Medical Examinations'!A:H,3,0)</f>
        <v>5.77</v>
      </c>
      <c r="G3" t="str">
        <f>VLOOKUP(A3,'Medical Examinations'!A:H,4,0)</f>
        <v>No</v>
      </c>
      <c r="H3" t="str">
        <f>VLOOKUP(A3,'Medical Examinations'!A:H,5,0)</f>
        <v>No</v>
      </c>
      <c r="I3" t="str">
        <f>VLOOKUP(A3,'Medical Examinations'!A:H,6,0)</f>
        <v>No</v>
      </c>
      <c r="J3" t="str">
        <f>VLOOKUP(A3,'Medical Examinations'!A:H,7,0)</f>
        <v>No major surgery</v>
      </c>
      <c r="K3" t="str">
        <f>VLOOKUP(A3,'Medical Examinations'!A:H,8,0)</f>
        <v>yes</v>
      </c>
      <c r="L3">
        <f>VLOOKUP(A3,'Hospitalisation Details'!A:I,2,0)</f>
        <v>1977</v>
      </c>
      <c r="M3" t="str">
        <f>VLOOKUP(A3,'Hospitalisation Details'!A:I,3,0)</f>
        <v>Jun</v>
      </c>
      <c r="N3">
        <f>VLOOKUP(A3,'Hospitalisation Details'!A:I,4,0)</f>
        <v>8</v>
      </c>
      <c r="O3" t="str">
        <f t="shared" ref="O3:O66" si="2">CONCATENATE(N3," ",M3," ",L3)</f>
        <v>8 Jun 1977</v>
      </c>
      <c r="P3">
        <f t="shared" ref="P3:P66" ca="1" si="3">DATEDIF(O3,TODAY(),"y")</f>
        <v>49</v>
      </c>
      <c r="Q3">
        <f>VLOOKUP(A3,'Hospitalisation Details'!A:I,5,0)</f>
        <v>0</v>
      </c>
      <c r="R3">
        <f>VLOOKUP(A3,'Hospitalisation Details'!A:I,6,0)</f>
        <v>62592.87</v>
      </c>
      <c r="S3" t="str">
        <f>VLOOKUP(A3,'Hospitalisation Details'!A:I,7,0)</f>
        <v>tier - 2</v>
      </c>
      <c r="T3" t="str">
        <f>VLOOKUP(A3,'Hospitalisation Details'!A:I,8,0)</f>
        <v>tier - 3</v>
      </c>
      <c r="U3" t="str">
        <f>VLOOKUP(A3,'Hospitalisation Details'!A:I,9,0)</f>
        <v>R1013</v>
      </c>
    </row>
    <row r="4" spans="1:21" ht="15.6" x14ac:dyDescent="0.3">
      <c r="A4" s="1" t="s">
        <v>2370</v>
      </c>
      <c r="B4" t="str">
        <f>VLOOKUP(A4,'Customer Names'!A:B,2,0)</f>
        <v>Lu, Mr.  Phil</v>
      </c>
      <c r="C4" t="str">
        <f t="shared" si="0"/>
        <v>Diabetes</v>
      </c>
      <c r="D4">
        <f>VLOOKUP(A4,'Medical Examinations'!A:H,2,0)</f>
        <v>34.484999999999999</v>
      </c>
      <c r="E4" t="str">
        <f t="shared" si="1"/>
        <v>Obesity</v>
      </c>
      <c r="F4">
        <f>VLOOKUP(A4,'Medical Examinations'!A:H,3,0)</f>
        <v>11.87</v>
      </c>
      <c r="G4" t="str">
        <f>VLOOKUP(A4,'Medical Examinations'!A:H,4,0)</f>
        <v>yes</v>
      </c>
      <c r="H4" t="str">
        <f>VLOOKUP(A4,'Medical Examinations'!A:H,5,0)</f>
        <v>No</v>
      </c>
      <c r="I4" t="str">
        <f>VLOOKUP(A4,'Medical Examinations'!A:H,6,0)</f>
        <v>No</v>
      </c>
      <c r="J4">
        <f>VLOOKUP(A4,'Medical Examinations'!A:H,7,0)</f>
        <v>2</v>
      </c>
      <c r="K4" t="str">
        <f>VLOOKUP(A4,'Medical Examinations'!A:H,8,0)</f>
        <v>yes</v>
      </c>
      <c r="L4">
        <f>VLOOKUP(A4,'Hospitalisation Details'!A:I,2,0)</f>
        <v>1970</v>
      </c>
      <c r="M4" t="str">
        <f>VLOOKUP(A4,'Hospitalisation Details'!A:I,3,0)</f>
        <v>SEP</v>
      </c>
      <c r="N4">
        <f>VLOOKUP(A4,'Hospitalisation Details'!A:I,4,0)</f>
        <v>11</v>
      </c>
      <c r="O4" t="str">
        <f t="shared" si="2"/>
        <v>11 SEP 1970</v>
      </c>
      <c r="P4">
        <f t="shared" ca="1" si="3"/>
        <v>56</v>
      </c>
      <c r="Q4">
        <f>VLOOKUP(A4,'Hospitalisation Details'!A:I,5,0)</f>
        <v>3</v>
      </c>
      <c r="R4">
        <f>VLOOKUP(A4,'Hospitalisation Details'!A:I,6,0)</f>
        <v>60021.4</v>
      </c>
      <c r="S4" t="str">
        <f>VLOOKUP(A4,'Hospitalisation Details'!A:I,7,0)</f>
        <v>tier - 1</v>
      </c>
      <c r="T4" t="str">
        <f>VLOOKUP(A4,'Hospitalisation Details'!A:I,8,0)</f>
        <v>tier - 1</v>
      </c>
      <c r="U4" t="str">
        <f>VLOOKUP(A4,'Hospitalisation Details'!A:I,9,0)</f>
        <v>R1012</v>
      </c>
    </row>
    <row r="5" spans="1:21" ht="15.6" x14ac:dyDescent="0.3">
      <c r="A5" s="1" t="s">
        <v>2369</v>
      </c>
      <c r="B5" t="str">
        <f>VLOOKUP(A5,'Customer Names'!A:B,2,0)</f>
        <v>Osborne, Ms.  Kelsey</v>
      </c>
      <c r="C5" t="str">
        <f t="shared" si="0"/>
        <v>Prediabetes</v>
      </c>
      <c r="D5">
        <f>VLOOKUP(A5,'Medical Examinations'!A:H,2,0)</f>
        <v>38.094999999999999</v>
      </c>
      <c r="E5" t="str">
        <f t="shared" si="1"/>
        <v>Obesity</v>
      </c>
      <c r="F5">
        <f>VLOOKUP(A5,'Medical Examinations'!A:H,3,0)</f>
        <v>6.05</v>
      </c>
      <c r="G5" t="str">
        <f>VLOOKUP(A5,'Medical Examinations'!A:H,4,0)</f>
        <v>No</v>
      </c>
      <c r="H5" t="str">
        <f>VLOOKUP(A5,'Medical Examinations'!A:H,5,0)</f>
        <v>No</v>
      </c>
      <c r="I5" t="str">
        <f>VLOOKUP(A5,'Medical Examinations'!A:H,6,0)</f>
        <v>No</v>
      </c>
      <c r="J5" t="str">
        <f>VLOOKUP(A5,'Medical Examinations'!A:H,7,0)</f>
        <v>No major surgery</v>
      </c>
      <c r="K5" t="str">
        <f>VLOOKUP(A5,'Medical Examinations'!A:H,8,0)</f>
        <v>yes</v>
      </c>
      <c r="L5">
        <f>VLOOKUP(A5,'Hospitalisation Details'!A:I,2,0)</f>
        <v>1991</v>
      </c>
      <c r="M5" t="str">
        <f>VLOOKUP(A5,'Hospitalisation Details'!A:I,3,0)</f>
        <v>Jun</v>
      </c>
      <c r="N5">
        <f>VLOOKUP(A5,'Hospitalisation Details'!A:I,4,0)</f>
        <v>6</v>
      </c>
      <c r="O5" t="str">
        <f t="shared" si="2"/>
        <v>6 Jun 1991</v>
      </c>
      <c r="P5">
        <f t="shared" ca="1" si="3"/>
        <v>35</v>
      </c>
      <c r="Q5">
        <f>VLOOKUP(A5,'Hospitalisation Details'!A:I,5,0)</f>
        <v>1</v>
      </c>
      <c r="R5">
        <f>VLOOKUP(A5,'Hospitalisation Details'!A:I,6,0)</f>
        <v>58571.07</v>
      </c>
      <c r="S5" t="str">
        <f>VLOOKUP(A5,'Hospitalisation Details'!A:I,7,0)</f>
        <v>tier - 1</v>
      </c>
      <c r="T5" t="str">
        <f>VLOOKUP(A5,'Hospitalisation Details'!A:I,8,0)</f>
        <v>tier - 3</v>
      </c>
      <c r="U5" t="str">
        <f>VLOOKUP(A5,'Hospitalisation Details'!A:I,9,0)</f>
        <v>R1024</v>
      </c>
    </row>
    <row r="6" spans="1:21" ht="15.6" x14ac:dyDescent="0.3">
      <c r="A6" s="1" t="s">
        <v>2368</v>
      </c>
      <c r="B6" t="str">
        <f>VLOOKUP(A6,'Customer Names'!A:B,2,0)</f>
        <v>Kadala, Ms.  Kristyn</v>
      </c>
      <c r="C6" t="str">
        <f t="shared" si="0"/>
        <v>Normal</v>
      </c>
      <c r="D6">
        <f>VLOOKUP(A6,'Medical Examinations'!A:H,2,0)</f>
        <v>35.53</v>
      </c>
      <c r="E6" t="str">
        <f t="shared" si="1"/>
        <v>Obesity</v>
      </c>
      <c r="F6">
        <f>VLOOKUP(A6,'Medical Examinations'!A:H,3,0)</f>
        <v>5.45</v>
      </c>
      <c r="G6" t="str">
        <f>VLOOKUP(A6,'Medical Examinations'!A:H,4,0)</f>
        <v>No</v>
      </c>
      <c r="H6" t="str">
        <f>VLOOKUP(A6,'Medical Examinations'!A:H,5,0)</f>
        <v>No</v>
      </c>
      <c r="I6" t="str">
        <f>VLOOKUP(A6,'Medical Examinations'!A:H,6,0)</f>
        <v>No</v>
      </c>
      <c r="J6" t="str">
        <f>VLOOKUP(A6,'Medical Examinations'!A:H,7,0)</f>
        <v>No major surgery</v>
      </c>
      <c r="K6" t="str">
        <f>VLOOKUP(A6,'Medical Examinations'!A:H,8,0)</f>
        <v>yes</v>
      </c>
      <c r="L6">
        <f>VLOOKUP(A6,'Hospitalisation Details'!A:I,2,0)</f>
        <v>1989</v>
      </c>
      <c r="M6" t="str">
        <f>VLOOKUP(A6,'Hospitalisation Details'!A:I,3,0)</f>
        <v>Jun</v>
      </c>
      <c r="N6">
        <f>VLOOKUP(A6,'Hospitalisation Details'!A:I,4,0)</f>
        <v>19</v>
      </c>
      <c r="O6" t="str">
        <f t="shared" si="2"/>
        <v>19 Jun 1989</v>
      </c>
      <c r="P6">
        <f t="shared" ca="1" si="3"/>
        <v>37</v>
      </c>
      <c r="Q6">
        <f>VLOOKUP(A6,'Hospitalisation Details'!A:I,5,0)</f>
        <v>0</v>
      </c>
      <c r="R6">
        <f>VLOOKUP(A6,'Hospitalisation Details'!A:I,6,0)</f>
        <v>55135.4</v>
      </c>
      <c r="S6" t="str">
        <f>VLOOKUP(A6,'Hospitalisation Details'!A:I,7,0)</f>
        <v>tier - 1</v>
      </c>
      <c r="T6" t="str">
        <f>VLOOKUP(A6,'Hospitalisation Details'!A:I,8,0)</f>
        <v>tier - 2</v>
      </c>
      <c r="U6" t="str">
        <f>VLOOKUP(A6,'Hospitalisation Details'!A:I,9,0)</f>
        <v>R1012</v>
      </c>
    </row>
    <row r="7" spans="1:21" ht="15.6" x14ac:dyDescent="0.3">
      <c r="A7" s="1" t="s">
        <v>2367</v>
      </c>
      <c r="B7" t="str">
        <f>VLOOKUP(A7,'Customer Names'!A:B,2,0)</f>
        <v>Baker, Mr.  Russell B.</v>
      </c>
      <c r="C7" t="str">
        <f t="shared" si="0"/>
        <v>Diabetes</v>
      </c>
      <c r="D7">
        <f>VLOOKUP(A7,'Medical Examinations'!A:H,2,0)</f>
        <v>32.799999999999997</v>
      </c>
      <c r="E7" t="str">
        <f t="shared" si="1"/>
        <v>Obesity</v>
      </c>
      <c r="F7">
        <f>VLOOKUP(A7,'Medical Examinations'!A:H,3,0)</f>
        <v>6.59</v>
      </c>
      <c r="G7" t="str">
        <f>VLOOKUP(A7,'Medical Examinations'!A:H,4,0)</f>
        <v>No</v>
      </c>
      <c r="H7" t="str">
        <f>VLOOKUP(A7,'Medical Examinations'!A:H,5,0)</f>
        <v>No</v>
      </c>
      <c r="I7" t="str">
        <f>VLOOKUP(A7,'Medical Examinations'!A:H,6,0)</f>
        <v>No</v>
      </c>
      <c r="J7" t="str">
        <f>VLOOKUP(A7,'Medical Examinations'!A:H,7,0)</f>
        <v>No major surgery</v>
      </c>
      <c r="K7" t="str">
        <f>VLOOKUP(A7,'Medical Examinations'!A:H,8,0)</f>
        <v>yes</v>
      </c>
      <c r="L7">
        <f>VLOOKUP(A7,'Hospitalisation Details'!A:I,2,0)</f>
        <v>1962</v>
      </c>
      <c r="M7" t="str">
        <f>VLOOKUP(A7,'Hospitalisation Details'!A:I,3,0)</f>
        <v>Aug</v>
      </c>
      <c r="N7">
        <f>VLOOKUP(A7,'Hospitalisation Details'!A:I,4,0)</f>
        <v>4</v>
      </c>
      <c r="O7" t="str">
        <f t="shared" si="2"/>
        <v>4 Aug 1962</v>
      </c>
      <c r="P7">
        <f t="shared" ca="1" si="3"/>
        <v>64</v>
      </c>
      <c r="Q7">
        <f>VLOOKUP(A7,'Hospitalisation Details'!A:I,5,0)</f>
        <v>0</v>
      </c>
      <c r="R7">
        <f>VLOOKUP(A7,'Hospitalisation Details'!A:I,6,0)</f>
        <v>52590.83</v>
      </c>
      <c r="S7" t="str">
        <f>VLOOKUP(A7,'Hospitalisation Details'!A:I,7,0)</f>
        <v>tier - 1</v>
      </c>
      <c r="T7" t="str">
        <f>VLOOKUP(A7,'Hospitalisation Details'!A:I,8,0)</f>
        <v>tier - 3</v>
      </c>
      <c r="U7" t="str">
        <f>VLOOKUP(A7,'Hospitalisation Details'!A:I,9,0)</f>
        <v>R1011</v>
      </c>
    </row>
    <row r="8" spans="1:21" ht="15.6" x14ac:dyDescent="0.3">
      <c r="A8" s="1" t="s">
        <v>2366</v>
      </c>
      <c r="B8" t="str">
        <f>VLOOKUP(A8,'Customer Names'!A:B,2,0)</f>
        <v>Macpherson, Mr.  Scott</v>
      </c>
      <c r="C8" t="str">
        <f t="shared" si="0"/>
        <v>Prediabetes</v>
      </c>
      <c r="D8">
        <f>VLOOKUP(A8,'Medical Examinations'!A:H,2,0)</f>
        <v>36.4</v>
      </c>
      <c r="E8" t="str">
        <f t="shared" si="1"/>
        <v>Obesity</v>
      </c>
      <c r="F8">
        <f>VLOOKUP(A8,'Medical Examinations'!A:H,3,0)</f>
        <v>6.07</v>
      </c>
      <c r="G8" t="str">
        <f>VLOOKUP(A8,'Medical Examinations'!A:H,4,0)</f>
        <v>No</v>
      </c>
      <c r="H8" t="str">
        <f>VLOOKUP(A8,'Medical Examinations'!A:H,5,0)</f>
        <v>No</v>
      </c>
      <c r="I8" t="str">
        <f>VLOOKUP(A8,'Medical Examinations'!A:H,6,0)</f>
        <v>No</v>
      </c>
      <c r="J8" t="str">
        <f>VLOOKUP(A8,'Medical Examinations'!A:H,7,0)</f>
        <v>No major surgery</v>
      </c>
      <c r="K8" t="str">
        <f>VLOOKUP(A8,'Medical Examinations'!A:H,8,0)</f>
        <v>yes</v>
      </c>
      <c r="L8">
        <f>VLOOKUP(A8,'Hospitalisation Details'!A:I,2,0)</f>
        <v>1994</v>
      </c>
      <c r="M8" t="str">
        <f>VLOOKUP(A8,'Hospitalisation Details'!A:I,3,0)</f>
        <v>Oct</v>
      </c>
      <c r="N8">
        <f>VLOOKUP(A8,'Hospitalisation Details'!A:I,4,0)</f>
        <v>27</v>
      </c>
      <c r="O8" t="str">
        <f t="shared" si="2"/>
        <v>27 Oct 1994</v>
      </c>
      <c r="P8">
        <f t="shared" ca="1" si="3"/>
        <v>31</v>
      </c>
      <c r="Q8">
        <f>VLOOKUP(A8,'Hospitalisation Details'!A:I,5,0)</f>
        <v>1</v>
      </c>
      <c r="R8">
        <f>VLOOKUP(A8,'Hospitalisation Details'!A:I,6,0)</f>
        <v>51194.559999999998</v>
      </c>
      <c r="S8" t="str">
        <f>VLOOKUP(A8,'Hospitalisation Details'!A:I,7,0)</f>
        <v>tier - 1</v>
      </c>
      <c r="T8" t="str">
        <f>VLOOKUP(A8,'Hospitalisation Details'!A:I,8,0)</f>
        <v>tier - 3</v>
      </c>
      <c r="U8" t="str">
        <f>VLOOKUP(A8,'Hospitalisation Details'!A:I,9,0)</f>
        <v>R1011</v>
      </c>
    </row>
    <row r="9" spans="1:21" ht="15.6" x14ac:dyDescent="0.3">
      <c r="A9" s="1" t="s">
        <v>2365</v>
      </c>
      <c r="B9" t="str">
        <f>VLOOKUP(A9,'Customer Names'!A:B,2,0)</f>
        <v>Hallman, Mr.  Stephen</v>
      </c>
      <c r="C9" t="str">
        <f t="shared" si="0"/>
        <v>Diabetes</v>
      </c>
      <c r="D9">
        <f>VLOOKUP(A9,'Medical Examinations'!A:H,2,0)</f>
        <v>36.96</v>
      </c>
      <c r="E9" t="str">
        <f t="shared" si="1"/>
        <v>Obesity</v>
      </c>
      <c r="F9">
        <f>VLOOKUP(A9,'Medical Examinations'!A:H,3,0)</f>
        <v>7.93</v>
      </c>
      <c r="G9" t="str">
        <f>VLOOKUP(A9,'Medical Examinations'!A:H,4,0)</f>
        <v>No</v>
      </c>
      <c r="H9" t="str">
        <f>VLOOKUP(A9,'Medical Examinations'!A:H,5,0)</f>
        <v>No</v>
      </c>
      <c r="I9" t="str">
        <f>VLOOKUP(A9,'Medical Examinations'!A:H,6,0)</f>
        <v>No</v>
      </c>
      <c r="J9">
        <f>VLOOKUP(A9,'Medical Examinations'!A:H,7,0)</f>
        <v>3</v>
      </c>
      <c r="K9" t="str">
        <f>VLOOKUP(A9,'Medical Examinations'!A:H,8,0)</f>
        <v>yes</v>
      </c>
      <c r="L9">
        <f>VLOOKUP(A9,'Hospitalisation Details'!A:I,2,0)</f>
        <v>1958</v>
      </c>
      <c r="M9" t="str">
        <f>VLOOKUP(A9,'Hospitalisation Details'!A:I,3,0)</f>
        <v>Jun</v>
      </c>
      <c r="N9">
        <f>VLOOKUP(A9,'Hospitalisation Details'!A:I,4,0)</f>
        <v>27</v>
      </c>
      <c r="O9" t="str">
        <f t="shared" si="2"/>
        <v>27 Jun 1958</v>
      </c>
      <c r="P9">
        <f t="shared" ca="1" si="3"/>
        <v>68</v>
      </c>
      <c r="Q9">
        <f>VLOOKUP(A9,'Hospitalisation Details'!A:I,5,0)</f>
        <v>2</v>
      </c>
      <c r="R9">
        <f>VLOOKUP(A9,'Hospitalisation Details'!A:I,6,0)</f>
        <v>49577.66</v>
      </c>
      <c r="S9" t="str">
        <f>VLOOKUP(A9,'Hospitalisation Details'!A:I,7,0)</f>
        <v>tier - 2</v>
      </c>
      <c r="T9" t="str">
        <f>VLOOKUP(A9,'Hospitalisation Details'!A:I,8,0)</f>
        <v>tier - 2</v>
      </c>
      <c r="U9" t="str">
        <f>VLOOKUP(A9,'Hospitalisation Details'!A:I,9,0)</f>
        <v>R1013</v>
      </c>
    </row>
    <row r="10" spans="1:21" ht="15.6" x14ac:dyDescent="0.3">
      <c r="A10" s="1" t="s">
        <v>2364</v>
      </c>
      <c r="B10" t="str">
        <f>VLOOKUP(A10,'Customer Names'!A:B,2,0)</f>
        <v>Moran, Mr.  Patrick R.</v>
      </c>
      <c r="C10" t="str">
        <f t="shared" si="0"/>
        <v>Diabetes</v>
      </c>
      <c r="D10">
        <f>VLOOKUP(A10,'Medical Examinations'!A:H,2,0)</f>
        <v>41.14</v>
      </c>
      <c r="E10" t="str">
        <f t="shared" si="1"/>
        <v>Obesity</v>
      </c>
      <c r="F10">
        <f>VLOOKUP(A10,'Medical Examinations'!A:H,3,0)</f>
        <v>9.58</v>
      </c>
      <c r="G10" t="str">
        <f>VLOOKUP(A10,'Medical Examinations'!A:H,4,0)</f>
        <v>yes</v>
      </c>
      <c r="H10" t="str">
        <f>VLOOKUP(A10,'Medical Examinations'!A:H,5,0)</f>
        <v>No</v>
      </c>
      <c r="I10" t="str">
        <f>VLOOKUP(A10,'Medical Examinations'!A:H,6,0)</f>
        <v>Yes</v>
      </c>
      <c r="J10">
        <f>VLOOKUP(A10,'Medical Examinations'!A:H,7,0)</f>
        <v>1</v>
      </c>
      <c r="K10" t="str">
        <f>VLOOKUP(A10,'Medical Examinations'!A:H,8,0)</f>
        <v>yes</v>
      </c>
      <c r="L10">
        <f>VLOOKUP(A10,'Hospitalisation Details'!A:I,2,0)</f>
        <v>1963</v>
      </c>
      <c r="M10" t="str">
        <f>VLOOKUP(A10,'Hospitalisation Details'!A:I,3,0)</f>
        <v>Sep</v>
      </c>
      <c r="N10">
        <f>VLOOKUP(A10,'Hospitalisation Details'!A:I,4,0)</f>
        <v>4</v>
      </c>
      <c r="O10" t="str">
        <f t="shared" si="2"/>
        <v>4 Sep 1963</v>
      </c>
      <c r="P10">
        <f t="shared" ca="1" si="3"/>
        <v>63</v>
      </c>
      <c r="Q10">
        <f>VLOOKUP(A10,'Hospitalisation Details'!A:I,5,0)</f>
        <v>1</v>
      </c>
      <c r="R10">
        <f>VLOOKUP(A10,'Hospitalisation Details'!A:I,6,0)</f>
        <v>48970.25</v>
      </c>
      <c r="S10" t="str">
        <f>VLOOKUP(A10,'Hospitalisation Details'!A:I,7,0)</f>
        <v>tier - 1</v>
      </c>
      <c r="T10" t="str">
        <f>VLOOKUP(A10,'Hospitalisation Details'!A:I,8,0)</f>
        <v>tier - 2</v>
      </c>
      <c r="U10" t="str">
        <f>VLOOKUP(A10,'Hospitalisation Details'!A:I,9,0)</f>
        <v>R1013</v>
      </c>
    </row>
    <row r="11" spans="1:21" ht="15.6" x14ac:dyDescent="0.3">
      <c r="A11" s="1" t="s">
        <v>2363</v>
      </c>
      <c r="B11" t="str">
        <f>VLOOKUP(A11,'Customer Names'!A:B,2,0)</f>
        <v>Benner, Ms.  Brooke N.</v>
      </c>
      <c r="C11" t="str">
        <f t="shared" si="0"/>
        <v>Diabetes</v>
      </c>
      <c r="D11">
        <f>VLOOKUP(A11,'Medical Examinations'!A:H,2,0)</f>
        <v>38.06</v>
      </c>
      <c r="E11" t="str">
        <f t="shared" si="1"/>
        <v>Obesity</v>
      </c>
      <c r="F11">
        <f>VLOOKUP(A11,'Medical Examinations'!A:H,3,0)</f>
        <v>10.79</v>
      </c>
      <c r="G11" t="str">
        <f>VLOOKUP(A11,'Medical Examinations'!A:H,4,0)</f>
        <v>No</v>
      </c>
      <c r="H11" t="str">
        <f>VLOOKUP(A11,'Medical Examinations'!A:H,5,0)</f>
        <v>No</v>
      </c>
      <c r="I11" t="str">
        <f>VLOOKUP(A11,'Medical Examinations'!A:H,6,0)</f>
        <v>No</v>
      </c>
      <c r="J11" t="str">
        <f>VLOOKUP(A11,'Medical Examinations'!A:H,7,0)</f>
        <v>No major surgery</v>
      </c>
      <c r="K11" t="str">
        <f>VLOOKUP(A11,'Medical Examinations'!A:H,8,0)</f>
        <v>yes</v>
      </c>
      <c r="L11">
        <f>VLOOKUP(A11,'Hospitalisation Details'!A:I,2,0)</f>
        <v>1978</v>
      </c>
      <c r="M11" t="str">
        <f>VLOOKUP(A11,'Hospitalisation Details'!A:I,3,0)</f>
        <v>Dec</v>
      </c>
      <c r="N11">
        <f>VLOOKUP(A11,'Hospitalisation Details'!A:I,4,0)</f>
        <v>29</v>
      </c>
      <c r="O11" t="str">
        <f t="shared" si="2"/>
        <v>29 Dec 1978</v>
      </c>
      <c r="P11">
        <f t="shared" ca="1" si="3"/>
        <v>47</v>
      </c>
      <c r="Q11">
        <f>VLOOKUP(A11,'Hospitalisation Details'!A:I,5,0)</f>
        <v>0</v>
      </c>
      <c r="R11">
        <f>VLOOKUP(A11,'Hospitalisation Details'!A:I,6,0)</f>
        <v>48885.14</v>
      </c>
      <c r="S11" t="str">
        <f>VLOOKUP(A11,'Hospitalisation Details'!A:I,7,0)</f>
        <v>tier - 1</v>
      </c>
      <c r="T11" t="str">
        <f>VLOOKUP(A11,'Hospitalisation Details'!A:I,8,0)</f>
        <v>tier - 2</v>
      </c>
      <c r="U11" t="str">
        <f>VLOOKUP(A11,'Hospitalisation Details'!A:I,9,0)</f>
        <v>R1013</v>
      </c>
    </row>
    <row r="12" spans="1:21" ht="15.6" x14ac:dyDescent="0.3">
      <c r="A12" s="1" t="s">
        <v>2362</v>
      </c>
      <c r="B12" t="str">
        <f>VLOOKUP(A12,'Customer Names'!A:B,2,0)</f>
        <v>Fierro Vargas, Ms.  Paola Andrea</v>
      </c>
      <c r="C12" t="str">
        <f t="shared" si="0"/>
        <v>Prediabetes</v>
      </c>
      <c r="D12">
        <f>VLOOKUP(A12,'Medical Examinations'!A:H,2,0)</f>
        <v>37.700000000000003</v>
      </c>
      <c r="E12" t="str">
        <f t="shared" si="1"/>
        <v>Obesity</v>
      </c>
      <c r="F12">
        <f>VLOOKUP(A12,'Medical Examinations'!A:H,3,0)</f>
        <v>5.96</v>
      </c>
      <c r="G12" t="str">
        <f>VLOOKUP(A12,'Medical Examinations'!A:H,4,0)</f>
        <v>yes</v>
      </c>
      <c r="H12" t="str">
        <f>VLOOKUP(A12,'Medical Examinations'!A:H,5,0)</f>
        <v>No</v>
      </c>
      <c r="I12" t="str">
        <f>VLOOKUP(A12,'Medical Examinations'!A:H,6,0)</f>
        <v>No</v>
      </c>
      <c r="J12">
        <f>VLOOKUP(A12,'Medical Examinations'!A:H,7,0)</f>
        <v>2</v>
      </c>
      <c r="K12" t="str">
        <f>VLOOKUP(A12,'Medical Examinations'!A:H,8,0)</f>
        <v>yes</v>
      </c>
      <c r="L12">
        <f>VLOOKUP(A12,'Hospitalisation Details'!A:I,2,0)</f>
        <v>1959</v>
      </c>
      <c r="M12" t="str">
        <f>VLOOKUP(A12,'Hospitalisation Details'!A:I,3,0)</f>
        <v>Jul</v>
      </c>
      <c r="N12">
        <f>VLOOKUP(A12,'Hospitalisation Details'!A:I,4,0)</f>
        <v>22</v>
      </c>
      <c r="O12" t="str">
        <f t="shared" si="2"/>
        <v>22 Jul 1959</v>
      </c>
      <c r="P12">
        <f t="shared" ca="1" si="3"/>
        <v>67</v>
      </c>
      <c r="Q12">
        <f>VLOOKUP(A12,'Hospitalisation Details'!A:I,5,0)</f>
        <v>0</v>
      </c>
      <c r="R12">
        <f>VLOOKUP(A12,'Hospitalisation Details'!A:I,6,0)</f>
        <v>48824.45</v>
      </c>
      <c r="S12" t="str">
        <f>VLOOKUP(A12,'Hospitalisation Details'!A:I,7,0)</f>
        <v>tier - 2</v>
      </c>
      <c r="T12" t="str">
        <f>VLOOKUP(A12,'Hospitalisation Details'!A:I,8,0)</f>
        <v>tier - 1</v>
      </c>
      <c r="U12" t="str">
        <f>VLOOKUP(A12,'Hospitalisation Details'!A:I,9,0)</f>
        <v>R1011</v>
      </c>
    </row>
    <row r="13" spans="1:21" ht="15.6" x14ac:dyDescent="0.3">
      <c r="A13" s="1" t="s">
        <v>2361</v>
      </c>
      <c r="B13" t="str">
        <f>VLOOKUP(A13,'Customer Names'!A:B,2,0)</f>
        <v>Franz, Mr.  David</v>
      </c>
      <c r="C13" t="str">
        <f t="shared" si="0"/>
        <v>Diabetes</v>
      </c>
      <c r="D13">
        <f>VLOOKUP(A13,'Medical Examinations'!A:H,2,0)</f>
        <v>42.13</v>
      </c>
      <c r="E13" t="str">
        <f t="shared" si="1"/>
        <v>Obesity</v>
      </c>
      <c r="F13">
        <f>VLOOKUP(A13,'Medical Examinations'!A:H,3,0)</f>
        <v>11.9</v>
      </c>
      <c r="G13" t="str">
        <f>VLOOKUP(A13,'Medical Examinations'!A:H,4,0)</f>
        <v>No</v>
      </c>
      <c r="H13" t="str">
        <f>VLOOKUP(A13,'Medical Examinations'!A:H,5,0)</f>
        <v>No</v>
      </c>
      <c r="I13" t="str">
        <f>VLOOKUP(A13,'Medical Examinations'!A:H,6,0)</f>
        <v>No</v>
      </c>
      <c r="J13" t="str">
        <f>VLOOKUP(A13,'Medical Examinations'!A:H,7,0)</f>
        <v>No major surgery</v>
      </c>
      <c r="K13" t="str">
        <f>VLOOKUP(A13,'Medical Examinations'!A:H,8,0)</f>
        <v>yes</v>
      </c>
      <c r="L13">
        <f>VLOOKUP(A13,'Hospitalisation Details'!A:I,2,0)</f>
        <v>1965</v>
      </c>
      <c r="M13" t="str">
        <f>VLOOKUP(A13,'Hospitalisation Details'!A:I,3,0)</f>
        <v>Oct</v>
      </c>
      <c r="N13">
        <f>VLOOKUP(A13,'Hospitalisation Details'!A:I,4,0)</f>
        <v>27</v>
      </c>
      <c r="O13" t="str">
        <f t="shared" si="2"/>
        <v>27 Oct 1965</v>
      </c>
      <c r="P13">
        <f t="shared" ca="1" si="3"/>
        <v>60</v>
      </c>
      <c r="Q13">
        <f>VLOOKUP(A13,'Hospitalisation Details'!A:I,5,0)</f>
        <v>1</v>
      </c>
      <c r="R13">
        <f>VLOOKUP(A13,'Hospitalisation Details'!A:I,6,0)</f>
        <v>48675.519999999997</v>
      </c>
      <c r="S13" t="str">
        <f>VLOOKUP(A13,'Hospitalisation Details'!A:I,7,0)</f>
        <v>tier - 1</v>
      </c>
      <c r="T13" t="str">
        <f>VLOOKUP(A13,'Hospitalisation Details'!A:I,8,0)</f>
        <v>tier - 2</v>
      </c>
      <c r="U13" t="str">
        <f>VLOOKUP(A13,'Hospitalisation Details'!A:I,9,0)</f>
        <v>R1013</v>
      </c>
    </row>
    <row r="14" spans="1:21" ht="15.6" x14ac:dyDescent="0.3">
      <c r="A14" s="1" t="s">
        <v>2360</v>
      </c>
      <c r="B14" t="str">
        <f>VLOOKUP(A14,'Customer Names'!A:B,2,0)</f>
        <v>Foster, Mr.  Wade</v>
      </c>
      <c r="C14" t="str">
        <f t="shared" si="0"/>
        <v>Diabetes</v>
      </c>
      <c r="D14">
        <f>VLOOKUP(A14,'Medical Examinations'!A:H,2,0)</f>
        <v>40.92</v>
      </c>
      <c r="E14" t="str">
        <f t="shared" si="1"/>
        <v>Obesity</v>
      </c>
      <c r="F14">
        <f>VLOOKUP(A14,'Medical Examinations'!A:H,3,0)</f>
        <v>8.41</v>
      </c>
      <c r="G14" t="str">
        <f>VLOOKUP(A14,'Medical Examinations'!A:H,4,0)</f>
        <v>No</v>
      </c>
      <c r="H14" t="str">
        <f>VLOOKUP(A14,'Medical Examinations'!A:H,5,0)</f>
        <v>No</v>
      </c>
      <c r="I14" t="str">
        <f>VLOOKUP(A14,'Medical Examinations'!A:H,6,0)</f>
        <v>No</v>
      </c>
      <c r="J14" t="str">
        <f>VLOOKUP(A14,'Medical Examinations'!A:H,7,0)</f>
        <v>No major surgery</v>
      </c>
      <c r="K14" t="str">
        <f>VLOOKUP(A14,'Medical Examinations'!A:H,8,0)</f>
        <v>yes</v>
      </c>
      <c r="L14">
        <f>VLOOKUP(A14,'Hospitalisation Details'!A:I,2,0)</f>
        <v>1962</v>
      </c>
      <c r="M14" t="str">
        <f>VLOOKUP(A14,'Hospitalisation Details'!A:I,3,0)</f>
        <v>Oct</v>
      </c>
      <c r="N14">
        <f>VLOOKUP(A14,'Hospitalisation Details'!A:I,4,0)</f>
        <v>11</v>
      </c>
      <c r="O14" t="str">
        <f t="shared" si="2"/>
        <v>11 Oct 1962</v>
      </c>
      <c r="P14">
        <f t="shared" ca="1" si="3"/>
        <v>64</v>
      </c>
      <c r="Q14">
        <f>VLOOKUP(A14,'Hospitalisation Details'!A:I,5,0)</f>
        <v>0</v>
      </c>
      <c r="R14">
        <f>VLOOKUP(A14,'Hospitalisation Details'!A:I,6,0)</f>
        <v>48673.56</v>
      </c>
      <c r="S14" t="str">
        <f>VLOOKUP(A14,'Hospitalisation Details'!A:I,7,0)</f>
        <v>tier - 1</v>
      </c>
      <c r="T14" t="str">
        <f>VLOOKUP(A14,'Hospitalisation Details'!A:I,8,0)</f>
        <v>tier - 2</v>
      </c>
      <c r="U14" t="str">
        <f>VLOOKUP(A14,'Hospitalisation Details'!A:I,9,0)</f>
        <v>R1013</v>
      </c>
    </row>
    <row r="15" spans="1:21" ht="15.6" x14ac:dyDescent="0.3">
      <c r="A15" s="1" t="s">
        <v>2359</v>
      </c>
      <c r="B15" t="str">
        <f>VLOOKUP(A15,'Customer Names'!A:B,2,0)</f>
        <v>Tenorio, Mr.  Franklin</v>
      </c>
      <c r="C15" t="str">
        <f t="shared" si="0"/>
        <v>Diabetes</v>
      </c>
      <c r="D15">
        <f>VLOOKUP(A15,'Medical Examinations'!A:H,2,0)</f>
        <v>40.564999999999998</v>
      </c>
      <c r="E15" t="str">
        <f t="shared" si="1"/>
        <v>Obesity</v>
      </c>
      <c r="F15">
        <f>VLOOKUP(A15,'Medical Examinations'!A:H,3,0)</f>
        <v>7.02</v>
      </c>
      <c r="G15" t="str">
        <f>VLOOKUP(A15,'Medical Examinations'!A:H,4,0)</f>
        <v>No</v>
      </c>
      <c r="H15" t="str">
        <f>VLOOKUP(A15,'Medical Examinations'!A:H,5,0)</f>
        <v>No</v>
      </c>
      <c r="I15" t="str">
        <f>VLOOKUP(A15,'Medical Examinations'!A:H,6,0)</f>
        <v>No</v>
      </c>
      <c r="J15" t="str">
        <f>VLOOKUP(A15,'Medical Examinations'!A:H,7,0)</f>
        <v>No major surgery</v>
      </c>
      <c r="K15" t="str">
        <f>VLOOKUP(A15,'Medical Examinations'!A:H,8,0)</f>
        <v>yes</v>
      </c>
      <c r="L15">
        <f>VLOOKUP(A15,'Hospitalisation Details'!A:I,2,0)</f>
        <v>1968</v>
      </c>
      <c r="M15" t="str">
        <f>VLOOKUP(A15,'Hospitalisation Details'!A:I,3,0)</f>
        <v>Dec</v>
      </c>
      <c r="N15">
        <f>VLOOKUP(A15,'Hospitalisation Details'!A:I,4,0)</f>
        <v>1</v>
      </c>
      <c r="O15" t="str">
        <f t="shared" si="2"/>
        <v>1 Dec 1968</v>
      </c>
      <c r="P15">
        <f t="shared" ca="1" si="3"/>
        <v>57</v>
      </c>
      <c r="Q15">
        <f>VLOOKUP(A15,'Hospitalisation Details'!A:I,5,0)</f>
        <v>3</v>
      </c>
      <c r="R15">
        <f>VLOOKUP(A15,'Hospitalisation Details'!A:I,6,0)</f>
        <v>48549.18</v>
      </c>
      <c r="S15" t="str">
        <f>VLOOKUP(A15,'Hospitalisation Details'!A:I,7,0)</f>
        <v>tier - 1</v>
      </c>
      <c r="T15" t="str">
        <f>VLOOKUP(A15,'Hospitalisation Details'!A:I,8,0)</f>
        <v>tier - 3</v>
      </c>
      <c r="U15" t="str">
        <f>VLOOKUP(A15,'Hospitalisation Details'!A:I,9,0)</f>
        <v>R1016</v>
      </c>
    </row>
    <row r="16" spans="1:21" ht="15.6" x14ac:dyDescent="0.3">
      <c r="A16" s="1" t="s">
        <v>2358</v>
      </c>
      <c r="B16" t="str">
        <f>VLOOKUP(A16,'Customer Names'!A:B,2,0)</f>
        <v>Rios, Ms.  Leilani M.</v>
      </c>
      <c r="C16" t="str">
        <f t="shared" si="0"/>
        <v>Diabetes</v>
      </c>
      <c r="D16">
        <f>VLOOKUP(A16,'Medical Examinations'!A:H,2,0)</f>
        <v>36.384999999999998</v>
      </c>
      <c r="E16" t="str">
        <f t="shared" si="1"/>
        <v>Obesity</v>
      </c>
      <c r="F16">
        <f>VLOOKUP(A16,'Medical Examinations'!A:H,3,0)</f>
        <v>7.59</v>
      </c>
      <c r="G16" t="str">
        <f>VLOOKUP(A16,'Medical Examinations'!A:H,4,0)</f>
        <v>yes</v>
      </c>
      <c r="H16" t="str">
        <f>VLOOKUP(A16,'Medical Examinations'!A:H,5,0)</f>
        <v>No</v>
      </c>
      <c r="I16" t="str">
        <f>VLOOKUP(A16,'Medical Examinations'!A:H,6,0)</f>
        <v>No</v>
      </c>
      <c r="J16">
        <f>VLOOKUP(A16,'Medical Examinations'!A:H,7,0)</f>
        <v>2</v>
      </c>
      <c r="K16" t="str">
        <f>VLOOKUP(A16,'Medical Examinations'!A:H,8,0)</f>
        <v>yes</v>
      </c>
      <c r="L16">
        <f>VLOOKUP(A16,'Hospitalisation Details'!A:I,2,0)</f>
        <v>1961</v>
      </c>
      <c r="M16" t="str">
        <f>VLOOKUP(A16,'Hospitalisation Details'!A:I,3,0)</f>
        <v>Dec</v>
      </c>
      <c r="N16">
        <f>VLOOKUP(A16,'Hospitalisation Details'!A:I,4,0)</f>
        <v>21</v>
      </c>
      <c r="O16" t="str">
        <f t="shared" si="2"/>
        <v>21 Dec 1961</v>
      </c>
      <c r="P16">
        <f t="shared" ca="1" si="3"/>
        <v>64</v>
      </c>
      <c r="Q16">
        <f>VLOOKUP(A16,'Hospitalisation Details'!A:I,5,0)</f>
        <v>1</v>
      </c>
      <c r="R16">
        <f>VLOOKUP(A16,'Hospitalisation Details'!A:I,6,0)</f>
        <v>48517.56</v>
      </c>
      <c r="S16" t="str">
        <f>VLOOKUP(A16,'Hospitalisation Details'!A:I,7,0)</f>
        <v>tier - 1</v>
      </c>
      <c r="T16" t="str">
        <f>VLOOKUP(A16,'Hospitalisation Details'!A:I,8,0)</f>
        <v>tier - 3</v>
      </c>
      <c r="U16" t="str">
        <f>VLOOKUP(A16,'Hospitalisation Details'!A:I,9,0)</f>
        <v>R1024</v>
      </c>
    </row>
    <row r="17" spans="1:21" ht="15.6" x14ac:dyDescent="0.3">
      <c r="A17" s="1" t="s">
        <v>2357</v>
      </c>
      <c r="B17" t="str">
        <f>VLOOKUP(A17,'Customer Names'!A:B,2,0)</f>
        <v>Viau-Dupuis, Mr.  Philippe</v>
      </c>
      <c r="C17" t="str">
        <f t="shared" si="0"/>
        <v>Diabetes</v>
      </c>
      <c r="D17">
        <f>VLOOKUP(A17,'Medical Examinations'!A:H,2,0)</f>
        <v>39.9</v>
      </c>
      <c r="E17" t="str">
        <f t="shared" si="1"/>
        <v>Obesity</v>
      </c>
      <c r="F17">
        <f>VLOOKUP(A17,'Medical Examinations'!A:H,3,0)</f>
        <v>11.32</v>
      </c>
      <c r="G17" t="str">
        <f>VLOOKUP(A17,'Medical Examinations'!A:H,4,0)</f>
        <v>No</v>
      </c>
      <c r="H17" t="str">
        <f>VLOOKUP(A17,'Medical Examinations'!A:H,5,0)</f>
        <v>No</v>
      </c>
      <c r="I17" t="str">
        <f>VLOOKUP(A17,'Medical Examinations'!A:H,6,0)</f>
        <v>No</v>
      </c>
      <c r="J17" t="str">
        <f>VLOOKUP(A17,'Medical Examinations'!A:H,7,0)</f>
        <v>No major surgery</v>
      </c>
      <c r="K17" t="str">
        <f>VLOOKUP(A17,'Medical Examinations'!A:H,8,0)</f>
        <v>yes</v>
      </c>
      <c r="L17">
        <f>VLOOKUP(A17,'Hospitalisation Details'!A:I,2,0)</f>
        <v>1962</v>
      </c>
      <c r="M17" t="str">
        <f>VLOOKUP(A17,'Hospitalisation Details'!A:I,3,0)</f>
        <v>Aug</v>
      </c>
      <c r="N17">
        <f>VLOOKUP(A17,'Hospitalisation Details'!A:I,4,0)</f>
        <v>27</v>
      </c>
      <c r="O17" t="str">
        <f t="shared" si="2"/>
        <v>27 Aug 1962</v>
      </c>
      <c r="P17">
        <f t="shared" ca="1" si="3"/>
        <v>64</v>
      </c>
      <c r="Q17">
        <f>VLOOKUP(A17,'Hospitalisation Details'!A:I,5,0)</f>
        <v>0</v>
      </c>
      <c r="R17">
        <f>VLOOKUP(A17,'Hospitalisation Details'!A:I,6,0)</f>
        <v>48173.36</v>
      </c>
      <c r="S17" t="str">
        <f>VLOOKUP(A17,'Hospitalisation Details'!A:I,7,0)</f>
        <v>tier - 1</v>
      </c>
      <c r="T17" t="str">
        <f>VLOOKUP(A17,'Hospitalisation Details'!A:I,8,0)</f>
        <v>tier - 3</v>
      </c>
      <c r="U17" t="str">
        <f>VLOOKUP(A17,'Hospitalisation Details'!A:I,9,0)</f>
        <v>R1011</v>
      </c>
    </row>
    <row r="18" spans="1:21" ht="15.6" x14ac:dyDescent="0.3">
      <c r="A18" s="1" t="s">
        <v>2356</v>
      </c>
      <c r="B18" t="str">
        <f>VLOOKUP(A18,'Customer Names'!A:B,2,0)</f>
        <v>Cronin, Ms.  Jennifer A.</v>
      </c>
      <c r="C18" t="str">
        <f t="shared" si="0"/>
        <v>Diabetes</v>
      </c>
      <c r="D18">
        <f>VLOOKUP(A18,'Medical Examinations'!A:H,2,0)</f>
        <v>33.799999999999997</v>
      </c>
      <c r="E18" t="str">
        <f t="shared" si="1"/>
        <v>Obesity</v>
      </c>
      <c r="F18">
        <f>VLOOKUP(A18,'Medical Examinations'!A:H,3,0)</f>
        <v>7.67</v>
      </c>
      <c r="G18" t="str">
        <f>VLOOKUP(A18,'Medical Examinations'!A:H,4,0)</f>
        <v>No</v>
      </c>
      <c r="H18" t="str">
        <f>VLOOKUP(A18,'Medical Examinations'!A:H,5,0)</f>
        <v>No</v>
      </c>
      <c r="I18" t="str">
        <f>VLOOKUP(A18,'Medical Examinations'!A:H,6,0)</f>
        <v>No</v>
      </c>
      <c r="J18">
        <f>VLOOKUP(A18,'Medical Examinations'!A:H,7,0)</f>
        <v>3</v>
      </c>
      <c r="K18" t="str">
        <f>VLOOKUP(A18,'Medical Examinations'!A:H,8,0)</f>
        <v>yes</v>
      </c>
      <c r="L18">
        <f>VLOOKUP(A18,'Hospitalisation Details'!A:I,2,0)</f>
        <v>1958</v>
      </c>
      <c r="M18" t="str">
        <f>VLOOKUP(A18,'Hospitalisation Details'!A:I,3,0)</f>
        <v>Nov</v>
      </c>
      <c r="N18">
        <f>VLOOKUP(A18,'Hospitalisation Details'!A:I,4,0)</f>
        <v>16</v>
      </c>
      <c r="O18" t="str">
        <f t="shared" si="2"/>
        <v>16 Nov 1958</v>
      </c>
      <c r="P18">
        <f t="shared" ca="1" si="3"/>
        <v>67</v>
      </c>
      <c r="Q18">
        <f>VLOOKUP(A18,'Hospitalisation Details'!A:I,5,0)</f>
        <v>1</v>
      </c>
      <c r="R18">
        <f>VLOOKUP(A18,'Hospitalisation Details'!A:I,6,0)</f>
        <v>47928.03</v>
      </c>
      <c r="S18" t="str">
        <f>VLOOKUP(A18,'Hospitalisation Details'!A:I,7,0)</f>
        <v>tier - 2</v>
      </c>
      <c r="T18" t="str">
        <f>VLOOKUP(A18,'Hospitalisation Details'!A:I,8,0)</f>
        <v>tier - 3</v>
      </c>
      <c r="U18" t="str">
        <f>VLOOKUP(A18,'Hospitalisation Details'!A:I,9,0)</f>
        <v>R1011</v>
      </c>
    </row>
    <row r="19" spans="1:21" ht="15.6" x14ac:dyDescent="0.3">
      <c r="A19" s="1" t="s">
        <v>2355</v>
      </c>
      <c r="B19" t="str">
        <f>VLOOKUP(A19,'Customer Names'!A:B,2,0)</f>
        <v>Noordstar, Ms.  Christina M.</v>
      </c>
      <c r="C19" t="str">
        <f t="shared" si="0"/>
        <v>Diabetes</v>
      </c>
      <c r="D19">
        <f>VLOOKUP(A19,'Medical Examinations'!A:H,2,0)</f>
        <v>36.765000000000001</v>
      </c>
      <c r="E19" t="str">
        <f t="shared" si="1"/>
        <v>Obesity</v>
      </c>
      <c r="F19">
        <f>VLOOKUP(A19,'Medical Examinations'!A:H,3,0)</f>
        <v>7.29</v>
      </c>
      <c r="G19" t="str">
        <f>VLOOKUP(A19,'Medical Examinations'!A:H,4,0)</f>
        <v>yes</v>
      </c>
      <c r="H19" t="str">
        <f>VLOOKUP(A19,'Medical Examinations'!A:H,5,0)</f>
        <v>No</v>
      </c>
      <c r="I19" t="str">
        <f>VLOOKUP(A19,'Medical Examinations'!A:H,6,0)</f>
        <v>Yes</v>
      </c>
      <c r="J19">
        <f>VLOOKUP(A19,'Medical Examinations'!A:H,7,0)</f>
        <v>1</v>
      </c>
      <c r="K19" t="str">
        <f>VLOOKUP(A19,'Medical Examinations'!A:H,8,0)</f>
        <v>yes</v>
      </c>
      <c r="L19">
        <f>VLOOKUP(A19,'Hospitalisation Details'!A:I,2,0)</f>
        <v>1963</v>
      </c>
      <c r="M19" t="str">
        <f>VLOOKUP(A19,'Hospitalisation Details'!A:I,3,0)</f>
        <v>Aug</v>
      </c>
      <c r="N19">
        <f>VLOOKUP(A19,'Hospitalisation Details'!A:I,4,0)</f>
        <v>5</v>
      </c>
      <c r="O19" t="str">
        <f t="shared" si="2"/>
        <v>5 Aug 1963</v>
      </c>
      <c r="P19">
        <f t="shared" ca="1" si="3"/>
        <v>63</v>
      </c>
      <c r="Q19">
        <f>VLOOKUP(A19,'Hospitalisation Details'!A:I,5,0)</f>
        <v>1</v>
      </c>
      <c r="R19">
        <f>VLOOKUP(A19,'Hospitalisation Details'!A:I,6,0)</f>
        <v>47896.79</v>
      </c>
      <c r="S19" t="str">
        <f>VLOOKUP(A19,'Hospitalisation Details'!A:I,7,0)</f>
        <v>tier - 1</v>
      </c>
      <c r="T19" t="str">
        <f>VLOOKUP(A19,'Hospitalisation Details'!A:I,8,0)</f>
        <v>tier - 3</v>
      </c>
      <c r="U19" t="str">
        <f>VLOOKUP(A19,'Hospitalisation Details'!A:I,9,0)</f>
        <v>R1024</v>
      </c>
    </row>
    <row r="20" spans="1:21" ht="15.6" x14ac:dyDescent="0.3">
      <c r="A20" s="1" t="s">
        <v>2354</v>
      </c>
      <c r="B20" t="str">
        <f>VLOOKUP(A20,'Customer Names'!A:B,2,0)</f>
        <v>Boudalia, Mr.  Said Sr.</v>
      </c>
      <c r="C20" t="str">
        <f t="shared" si="0"/>
        <v>Normal</v>
      </c>
      <c r="D20">
        <f>VLOOKUP(A20,'Medical Examinations'!A:H,2,0)</f>
        <v>36.954999999999998</v>
      </c>
      <c r="E20" t="str">
        <f t="shared" si="1"/>
        <v>Obesity</v>
      </c>
      <c r="F20">
        <f>VLOOKUP(A20,'Medical Examinations'!A:H,3,0)</f>
        <v>4.72</v>
      </c>
      <c r="G20" t="str">
        <f>VLOOKUP(A20,'Medical Examinations'!A:H,4,0)</f>
        <v>yes</v>
      </c>
      <c r="H20" t="str">
        <f>VLOOKUP(A20,'Medical Examinations'!A:H,5,0)</f>
        <v>No</v>
      </c>
      <c r="I20" t="str">
        <f>VLOOKUP(A20,'Medical Examinations'!A:H,6,0)</f>
        <v>No</v>
      </c>
      <c r="J20">
        <f>VLOOKUP(A20,'Medical Examinations'!A:H,7,0)</f>
        <v>1</v>
      </c>
      <c r="K20" t="str">
        <f>VLOOKUP(A20,'Medical Examinations'!A:H,8,0)</f>
        <v>yes</v>
      </c>
      <c r="L20">
        <f>VLOOKUP(A20,'Hospitalisation Details'!A:I,2,0)</f>
        <v>1964</v>
      </c>
      <c r="M20" t="str">
        <f>VLOOKUP(A20,'Hospitalisation Details'!A:I,3,0)</f>
        <v>Nov</v>
      </c>
      <c r="N20">
        <f>VLOOKUP(A20,'Hospitalisation Details'!A:I,4,0)</f>
        <v>7</v>
      </c>
      <c r="O20" t="str">
        <f t="shared" si="2"/>
        <v>7 Nov 1964</v>
      </c>
      <c r="P20">
        <f t="shared" ca="1" si="3"/>
        <v>61</v>
      </c>
      <c r="Q20">
        <f>VLOOKUP(A20,'Hospitalisation Details'!A:I,5,0)</f>
        <v>2</v>
      </c>
      <c r="R20">
        <f>VLOOKUP(A20,'Hospitalisation Details'!A:I,6,0)</f>
        <v>47496.49</v>
      </c>
      <c r="S20" t="str">
        <f>VLOOKUP(A20,'Hospitalisation Details'!A:I,7,0)</f>
        <v>tier - 1</v>
      </c>
      <c r="T20" t="str">
        <f>VLOOKUP(A20,'Hospitalisation Details'!A:I,8,0)</f>
        <v>tier - 3</v>
      </c>
      <c r="U20" t="str">
        <f>VLOOKUP(A20,'Hospitalisation Details'!A:I,9,0)</f>
        <v>R1012</v>
      </c>
    </row>
    <row r="21" spans="1:21" ht="15.6" x14ac:dyDescent="0.3">
      <c r="A21" s="1" t="s">
        <v>2353</v>
      </c>
      <c r="B21" t="str">
        <f>VLOOKUP(A21,'Customer Names'!A:B,2,0)</f>
        <v>Flor, Mr.  John</v>
      </c>
      <c r="C21" t="str">
        <f t="shared" si="0"/>
        <v>Diabetes</v>
      </c>
      <c r="D21">
        <f>VLOOKUP(A21,'Medical Examinations'!A:H,2,0)</f>
        <v>42.9</v>
      </c>
      <c r="E21" t="str">
        <f t="shared" si="1"/>
        <v>Obesity</v>
      </c>
      <c r="F21">
        <f>VLOOKUP(A21,'Medical Examinations'!A:H,3,0)</f>
        <v>11.41</v>
      </c>
      <c r="G21" t="str">
        <f>VLOOKUP(A21,'Medical Examinations'!A:H,4,0)</f>
        <v>No</v>
      </c>
      <c r="H21" t="str">
        <f>VLOOKUP(A21,'Medical Examinations'!A:H,5,0)</f>
        <v>No</v>
      </c>
      <c r="I21" t="str">
        <f>VLOOKUP(A21,'Medical Examinations'!A:H,6,0)</f>
        <v>No</v>
      </c>
      <c r="J21" t="str">
        <f>VLOOKUP(A21,'Medical Examinations'!A:H,7,0)</f>
        <v>No major surgery</v>
      </c>
      <c r="K21" t="str">
        <f>VLOOKUP(A21,'Medical Examinations'!A:H,8,0)</f>
        <v>yes</v>
      </c>
      <c r="L21">
        <f>VLOOKUP(A21,'Hospitalisation Details'!A:I,2,0)</f>
        <v>1971</v>
      </c>
      <c r="M21" t="str">
        <f>VLOOKUP(A21,'Hospitalisation Details'!A:I,3,0)</f>
        <v>Sep</v>
      </c>
      <c r="N21">
        <f>VLOOKUP(A21,'Hospitalisation Details'!A:I,4,0)</f>
        <v>27</v>
      </c>
      <c r="O21" t="str">
        <f t="shared" si="2"/>
        <v>27 Sep 1971</v>
      </c>
      <c r="P21">
        <f t="shared" ca="1" si="3"/>
        <v>55</v>
      </c>
      <c r="Q21">
        <f>VLOOKUP(A21,'Hospitalisation Details'!A:I,5,0)</f>
        <v>2</v>
      </c>
      <c r="R21">
        <f>VLOOKUP(A21,'Hospitalisation Details'!A:I,6,0)</f>
        <v>47462.89</v>
      </c>
      <c r="S21" t="str">
        <f>VLOOKUP(A21,'Hospitalisation Details'!A:I,7,0)</f>
        <v>tier - 1</v>
      </c>
      <c r="T21" t="str">
        <f>VLOOKUP(A21,'Hospitalisation Details'!A:I,8,0)</f>
        <v>tier - 2</v>
      </c>
      <c r="U21" t="str">
        <f>VLOOKUP(A21,'Hospitalisation Details'!A:I,9,0)</f>
        <v>R1013</v>
      </c>
    </row>
    <row r="22" spans="1:21" ht="15.6" x14ac:dyDescent="0.3">
      <c r="A22" s="1" t="s">
        <v>2352</v>
      </c>
      <c r="B22" t="str">
        <f>VLOOKUP(A22,'Customer Names'!A:B,2,0)</f>
        <v>Fennon, Mr.  Myles</v>
      </c>
      <c r="C22" t="str">
        <f t="shared" si="0"/>
        <v>Diabetes</v>
      </c>
      <c r="D22">
        <f>VLOOKUP(A22,'Medical Examinations'!A:H,2,0)</f>
        <v>36.299999999999997</v>
      </c>
      <c r="E22" t="str">
        <f t="shared" si="1"/>
        <v>Obesity</v>
      </c>
      <c r="F22">
        <f>VLOOKUP(A22,'Medical Examinations'!A:H,3,0)</f>
        <v>11.5</v>
      </c>
      <c r="G22" t="str">
        <f>VLOOKUP(A22,'Medical Examinations'!A:H,4,0)</f>
        <v>yes</v>
      </c>
      <c r="H22" t="str">
        <f>VLOOKUP(A22,'Medical Examinations'!A:H,5,0)</f>
        <v>No</v>
      </c>
      <c r="I22" t="str">
        <f>VLOOKUP(A22,'Medical Examinations'!A:H,6,0)</f>
        <v>No</v>
      </c>
      <c r="J22">
        <f>VLOOKUP(A22,'Medical Examinations'!A:H,7,0)</f>
        <v>2</v>
      </c>
      <c r="K22" t="str">
        <f>VLOOKUP(A22,'Medical Examinations'!A:H,8,0)</f>
        <v>yes</v>
      </c>
      <c r="L22">
        <f>VLOOKUP(A22,'Hospitalisation Details'!A:I,2,0)</f>
        <v>1961</v>
      </c>
      <c r="M22" t="str">
        <f>VLOOKUP(A22,'Hospitalisation Details'!A:I,3,0)</f>
        <v>Jun</v>
      </c>
      <c r="N22">
        <f>VLOOKUP(A22,'Hospitalisation Details'!A:I,4,0)</f>
        <v>13</v>
      </c>
      <c r="O22" t="str">
        <f t="shared" si="2"/>
        <v>13 Jun 1961</v>
      </c>
      <c r="P22">
        <f t="shared" ca="1" si="3"/>
        <v>65</v>
      </c>
      <c r="Q22">
        <f>VLOOKUP(A22,'Hospitalisation Details'!A:I,5,0)</f>
        <v>1</v>
      </c>
      <c r="R22">
        <f>VLOOKUP(A22,'Hospitalisation Details'!A:I,6,0)</f>
        <v>47403.88</v>
      </c>
      <c r="S22" t="str">
        <f>VLOOKUP(A22,'Hospitalisation Details'!A:I,7,0)</f>
        <v>tier - 1</v>
      </c>
      <c r="T22" t="str">
        <f>VLOOKUP(A22,'Hospitalisation Details'!A:I,8,0)</f>
        <v>tier - 3</v>
      </c>
      <c r="U22" t="str">
        <f>VLOOKUP(A22,'Hospitalisation Details'!A:I,9,0)</f>
        <v>R1011</v>
      </c>
    </row>
    <row r="23" spans="1:21" ht="15.6" x14ac:dyDescent="0.3">
      <c r="A23" s="1" t="s">
        <v>2351</v>
      </c>
      <c r="B23" t="str">
        <f>VLOOKUP(A23,'Customer Names'!A:B,2,0)</f>
        <v>Hribar, Ms.  Madelyn C</v>
      </c>
      <c r="C23" t="str">
        <f t="shared" si="0"/>
        <v>Prediabetes</v>
      </c>
      <c r="D23">
        <f>VLOOKUP(A23,'Medical Examinations'!A:H,2,0)</f>
        <v>32.200000000000003</v>
      </c>
      <c r="E23" t="str">
        <f t="shared" si="1"/>
        <v>Obesity</v>
      </c>
      <c r="F23">
        <f>VLOOKUP(A23,'Medical Examinations'!A:H,3,0)</f>
        <v>6.22</v>
      </c>
      <c r="G23" t="str">
        <f>VLOOKUP(A23,'Medical Examinations'!A:H,4,0)</f>
        <v>yes</v>
      </c>
      <c r="H23" t="str">
        <f>VLOOKUP(A23,'Medical Examinations'!A:H,5,0)</f>
        <v>No</v>
      </c>
      <c r="I23" t="str">
        <f>VLOOKUP(A23,'Medical Examinations'!A:H,6,0)</f>
        <v>No</v>
      </c>
      <c r="J23">
        <f>VLOOKUP(A23,'Medical Examinations'!A:H,7,0)</f>
        <v>2</v>
      </c>
      <c r="K23" t="str">
        <f>VLOOKUP(A23,'Medical Examinations'!A:H,8,0)</f>
        <v>yes</v>
      </c>
      <c r="L23">
        <f>VLOOKUP(A23,'Hospitalisation Details'!A:I,2,0)</f>
        <v>1959</v>
      </c>
      <c r="M23" t="str">
        <f>VLOOKUP(A23,'Hospitalisation Details'!A:I,3,0)</f>
        <v>Oct</v>
      </c>
      <c r="N23">
        <f>VLOOKUP(A23,'Hospitalisation Details'!A:I,4,0)</f>
        <v>4</v>
      </c>
      <c r="O23" t="str">
        <f t="shared" si="2"/>
        <v>4 Oct 1959</v>
      </c>
      <c r="P23">
        <f t="shared" ca="1" si="3"/>
        <v>67</v>
      </c>
      <c r="Q23">
        <f>VLOOKUP(A23,'Hospitalisation Details'!A:I,5,0)</f>
        <v>2</v>
      </c>
      <c r="R23">
        <f>VLOOKUP(A23,'Hospitalisation Details'!A:I,6,0)</f>
        <v>47305.31</v>
      </c>
      <c r="S23" t="str">
        <f>VLOOKUP(A23,'Hospitalisation Details'!A:I,7,0)</f>
        <v>tier - 2</v>
      </c>
      <c r="T23" t="str">
        <f>VLOOKUP(A23,'Hospitalisation Details'!A:I,8,0)</f>
        <v>tier - 1</v>
      </c>
      <c r="U23" t="str">
        <f>VLOOKUP(A23,'Hospitalisation Details'!A:I,9,0)</f>
        <v>R1011</v>
      </c>
    </row>
    <row r="24" spans="1:21" ht="15.6" x14ac:dyDescent="0.3">
      <c r="A24" s="1" t="s">
        <v>2350</v>
      </c>
      <c r="B24" t="str">
        <f>VLOOKUP(A24,'Customer Names'!A:B,2,0)</f>
        <v>Tassello, Ms.  Nicole</v>
      </c>
      <c r="C24" t="str">
        <f t="shared" si="0"/>
        <v>Diabetes</v>
      </c>
      <c r="D24">
        <f>VLOOKUP(A24,'Medical Examinations'!A:H,2,0)</f>
        <v>31.3</v>
      </c>
      <c r="E24" t="str">
        <f t="shared" si="1"/>
        <v>Obesity</v>
      </c>
      <c r="F24">
        <f>VLOOKUP(A24,'Medical Examinations'!A:H,3,0)</f>
        <v>11.38</v>
      </c>
      <c r="G24" t="str">
        <f>VLOOKUP(A24,'Medical Examinations'!A:H,4,0)</f>
        <v>No</v>
      </c>
      <c r="H24" t="str">
        <f>VLOOKUP(A24,'Medical Examinations'!A:H,5,0)</f>
        <v>No</v>
      </c>
      <c r="I24" t="str">
        <f>VLOOKUP(A24,'Medical Examinations'!A:H,6,0)</f>
        <v>No</v>
      </c>
      <c r="J24">
        <f>VLOOKUP(A24,'Medical Examinations'!A:H,7,0)</f>
        <v>3</v>
      </c>
      <c r="K24" t="str">
        <f>VLOOKUP(A24,'Medical Examinations'!A:H,8,0)</f>
        <v>yes</v>
      </c>
      <c r="L24">
        <f>VLOOKUP(A24,'Hospitalisation Details'!A:I,2,0)</f>
        <v>1958</v>
      </c>
      <c r="M24" t="str">
        <f>VLOOKUP(A24,'Hospitalisation Details'!A:I,3,0)</f>
        <v>Sep</v>
      </c>
      <c r="N24">
        <f>VLOOKUP(A24,'Hospitalisation Details'!A:I,4,0)</f>
        <v>3</v>
      </c>
      <c r="O24" t="str">
        <f t="shared" si="2"/>
        <v>3 Sep 1958</v>
      </c>
      <c r="P24">
        <f t="shared" ca="1" si="3"/>
        <v>68</v>
      </c>
      <c r="Q24">
        <f>VLOOKUP(A24,'Hospitalisation Details'!A:I,5,0)</f>
        <v>2</v>
      </c>
      <c r="R24">
        <f>VLOOKUP(A24,'Hospitalisation Details'!A:I,6,0)</f>
        <v>47291.06</v>
      </c>
      <c r="S24" t="str">
        <f>VLOOKUP(A24,'Hospitalisation Details'!A:I,7,0)</f>
        <v>tier - 2</v>
      </c>
      <c r="T24" t="str">
        <f>VLOOKUP(A24,'Hospitalisation Details'!A:I,8,0)</f>
        <v>tier - 1</v>
      </c>
      <c r="U24" t="str">
        <f>VLOOKUP(A24,'Hospitalisation Details'!A:I,9,0)</f>
        <v>R1011</v>
      </c>
    </row>
    <row r="25" spans="1:21" ht="15.6" x14ac:dyDescent="0.3">
      <c r="A25" s="1" t="s">
        <v>2349</v>
      </c>
      <c r="B25" t="str">
        <f>VLOOKUP(A25,'Customer Names'!A:B,2,0)</f>
        <v>Mauricette, Mr.  Eric A.</v>
      </c>
      <c r="C25" t="str">
        <f t="shared" si="0"/>
        <v>Diabetes</v>
      </c>
      <c r="D25">
        <f>VLOOKUP(A25,'Medical Examinations'!A:H,2,0)</f>
        <v>41.8</v>
      </c>
      <c r="E25" t="str">
        <f t="shared" si="1"/>
        <v>Obesity</v>
      </c>
      <c r="F25">
        <f>VLOOKUP(A25,'Medical Examinations'!A:H,3,0)</f>
        <v>7.89</v>
      </c>
      <c r="G25" t="str">
        <f>VLOOKUP(A25,'Medical Examinations'!A:H,4,0)</f>
        <v>yes</v>
      </c>
      <c r="H25" t="str">
        <f>VLOOKUP(A25,'Medical Examinations'!A:H,5,0)</f>
        <v>No</v>
      </c>
      <c r="I25" t="str">
        <f>VLOOKUP(A25,'Medical Examinations'!A:H,6,0)</f>
        <v>No</v>
      </c>
      <c r="J25">
        <f>VLOOKUP(A25,'Medical Examinations'!A:H,7,0)</f>
        <v>2</v>
      </c>
      <c r="K25" t="str">
        <f>VLOOKUP(A25,'Medical Examinations'!A:H,8,0)</f>
        <v>yes</v>
      </c>
      <c r="L25">
        <f>VLOOKUP(A25,'Hospitalisation Details'!A:I,2,0)</f>
        <v>1970</v>
      </c>
      <c r="M25" t="str">
        <f>VLOOKUP(A25,'Hospitalisation Details'!A:I,3,0)</f>
        <v>Dec</v>
      </c>
      <c r="N25">
        <f>VLOOKUP(A25,'Hospitalisation Details'!A:I,4,0)</f>
        <v>28</v>
      </c>
      <c r="O25" t="str">
        <f t="shared" si="2"/>
        <v>28 Dec 1970</v>
      </c>
      <c r="P25">
        <f t="shared" ca="1" si="3"/>
        <v>55</v>
      </c>
      <c r="Q25">
        <f>VLOOKUP(A25,'Hospitalisation Details'!A:I,5,0)</f>
        <v>2</v>
      </c>
      <c r="R25">
        <f>VLOOKUP(A25,'Hospitalisation Details'!A:I,6,0)</f>
        <v>47269.85</v>
      </c>
      <c r="S25" t="str">
        <f>VLOOKUP(A25,'Hospitalisation Details'!A:I,7,0)</f>
        <v>tier - 1</v>
      </c>
      <c r="T25" t="str">
        <f>VLOOKUP(A25,'Hospitalisation Details'!A:I,8,0)</f>
        <v>tier - 2</v>
      </c>
      <c r="U25" t="str">
        <f>VLOOKUP(A25,'Hospitalisation Details'!A:I,9,0)</f>
        <v>R1013</v>
      </c>
    </row>
    <row r="26" spans="1:21" ht="15.6" x14ac:dyDescent="0.3">
      <c r="A26" s="1" t="s">
        <v>2348</v>
      </c>
      <c r="B26" t="str">
        <f>VLOOKUP(A26,'Customer Names'!A:B,2,0)</f>
        <v>Garcia, Mr.  Emiliano I.</v>
      </c>
      <c r="C26" t="str">
        <f t="shared" si="0"/>
        <v>Normal</v>
      </c>
      <c r="D26">
        <f>VLOOKUP(A26,'Medical Examinations'!A:H,2,0)</f>
        <v>35.090000000000003</v>
      </c>
      <c r="E26" t="str">
        <f t="shared" si="1"/>
        <v>Obesity</v>
      </c>
      <c r="F26">
        <f>VLOOKUP(A26,'Medical Examinations'!A:H,3,0)</f>
        <v>4.38</v>
      </c>
      <c r="G26" t="str">
        <f>VLOOKUP(A26,'Medical Examinations'!A:H,4,0)</f>
        <v>yes</v>
      </c>
      <c r="H26" t="str">
        <f>VLOOKUP(A26,'Medical Examinations'!A:H,5,0)</f>
        <v>No</v>
      </c>
      <c r="I26" t="str">
        <f>VLOOKUP(A26,'Medical Examinations'!A:H,6,0)</f>
        <v>No</v>
      </c>
      <c r="J26">
        <f>VLOOKUP(A26,'Medical Examinations'!A:H,7,0)</f>
        <v>2</v>
      </c>
      <c r="K26" t="str">
        <f>VLOOKUP(A26,'Medical Examinations'!A:H,8,0)</f>
        <v>yes</v>
      </c>
      <c r="L26">
        <f>VLOOKUP(A26,'Hospitalisation Details'!A:I,2,0)</f>
        <v>1959</v>
      </c>
      <c r="M26" t="str">
        <f>VLOOKUP(A26,'Hospitalisation Details'!A:I,3,0)</f>
        <v>Jul</v>
      </c>
      <c r="N26">
        <f>VLOOKUP(A26,'Hospitalisation Details'!A:I,4,0)</f>
        <v>14</v>
      </c>
      <c r="O26" t="str">
        <f t="shared" si="2"/>
        <v>14 Jul 1959</v>
      </c>
      <c r="P26">
        <f t="shared" ca="1" si="3"/>
        <v>67</v>
      </c>
      <c r="Q26">
        <f>VLOOKUP(A26,'Hospitalisation Details'!A:I,5,0)</f>
        <v>0</v>
      </c>
      <c r="R26">
        <f>VLOOKUP(A26,'Hospitalisation Details'!A:I,6,0)</f>
        <v>47055.53</v>
      </c>
      <c r="S26" t="str">
        <f>VLOOKUP(A26,'Hospitalisation Details'!A:I,7,0)</f>
        <v>tier - 2</v>
      </c>
      <c r="T26" t="str">
        <f>VLOOKUP(A26,'Hospitalisation Details'!A:I,8,0)</f>
        <v>tier - 1</v>
      </c>
      <c r="U26" t="str">
        <f>VLOOKUP(A26,'Hospitalisation Details'!A:I,9,0)</f>
        <v>R1013</v>
      </c>
    </row>
    <row r="27" spans="1:21" ht="15.6" x14ac:dyDescent="0.3">
      <c r="A27" s="1" t="s">
        <v>2347</v>
      </c>
      <c r="B27" t="str">
        <f>VLOOKUP(A27,'Customer Names'!A:B,2,0)</f>
        <v>Airoldi, Mr.  Adam</v>
      </c>
      <c r="C27" t="str">
        <f t="shared" si="0"/>
        <v>Diabetes</v>
      </c>
      <c r="D27">
        <f>VLOOKUP(A27,'Medical Examinations'!A:H,2,0)</f>
        <v>33.880000000000003</v>
      </c>
      <c r="E27" t="str">
        <f t="shared" si="1"/>
        <v>Obesity</v>
      </c>
      <c r="F27">
        <f>VLOOKUP(A27,'Medical Examinations'!A:H,3,0)</f>
        <v>7.01</v>
      </c>
      <c r="G27" t="str">
        <f>VLOOKUP(A27,'Medical Examinations'!A:H,4,0)</f>
        <v>No</v>
      </c>
      <c r="H27" t="str">
        <f>VLOOKUP(A27,'Medical Examinations'!A:H,5,0)</f>
        <v>No</v>
      </c>
      <c r="I27" t="str">
        <f>VLOOKUP(A27,'Medical Examinations'!A:H,6,0)</f>
        <v>No</v>
      </c>
      <c r="J27">
        <f>VLOOKUP(A27,'Medical Examinations'!A:H,7,0)</f>
        <v>3</v>
      </c>
      <c r="K27" t="str">
        <f>VLOOKUP(A27,'Medical Examinations'!A:H,8,0)</f>
        <v>yes</v>
      </c>
      <c r="L27">
        <f>VLOOKUP(A27,'Hospitalisation Details'!A:I,2,0)</f>
        <v>1958</v>
      </c>
      <c r="M27" t="str">
        <f>VLOOKUP(A27,'Hospitalisation Details'!A:I,3,0)</f>
        <v>Sep</v>
      </c>
      <c r="N27">
        <f>VLOOKUP(A27,'Hospitalisation Details'!A:I,4,0)</f>
        <v>15</v>
      </c>
      <c r="O27" t="str">
        <f t="shared" si="2"/>
        <v>15 Sep 1958</v>
      </c>
      <c r="P27">
        <f t="shared" ca="1" si="3"/>
        <v>68</v>
      </c>
      <c r="Q27">
        <f>VLOOKUP(A27,'Hospitalisation Details'!A:I,5,0)</f>
        <v>0</v>
      </c>
      <c r="R27">
        <f>VLOOKUP(A27,'Hospitalisation Details'!A:I,6,0)</f>
        <v>46889.26</v>
      </c>
      <c r="S27" t="str">
        <f>VLOOKUP(A27,'Hospitalisation Details'!A:I,7,0)</f>
        <v>tier - 2</v>
      </c>
      <c r="T27" t="str">
        <f>VLOOKUP(A27,'Hospitalisation Details'!A:I,8,0)</f>
        <v>tier - 3</v>
      </c>
      <c r="U27" t="str">
        <f>VLOOKUP(A27,'Hospitalisation Details'!A:I,9,0)</f>
        <v>R1013</v>
      </c>
    </row>
    <row r="28" spans="1:21" ht="15.6" x14ac:dyDescent="0.3">
      <c r="A28" s="1" t="s">
        <v>2346</v>
      </c>
      <c r="B28" t="str">
        <f>VLOOKUP(A28,'Customer Names'!A:B,2,0)</f>
        <v>Cater-Cyker, Mr.  Zach</v>
      </c>
      <c r="C28" t="str">
        <f t="shared" si="0"/>
        <v>Diabetes</v>
      </c>
      <c r="D28">
        <f>VLOOKUP(A28,'Medical Examinations'!A:H,2,0)</f>
        <v>30.875</v>
      </c>
      <c r="E28" t="str">
        <f t="shared" si="1"/>
        <v>Obesity</v>
      </c>
      <c r="F28">
        <f>VLOOKUP(A28,'Medical Examinations'!A:H,3,0)</f>
        <v>11.88</v>
      </c>
      <c r="G28" t="str">
        <f>VLOOKUP(A28,'Medical Examinations'!A:H,4,0)</f>
        <v>No</v>
      </c>
      <c r="H28" t="str">
        <f>VLOOKUP(A28,'Medical Examinations'!A:H,5,0)</f>
        <v>No</v>
      </c>
      <c r="I28" t="str">
        <f>VLOOKUP(A28,'Medical Examinations'!A:H,6,0)</f>
        <v>No</v>
      </c>
      <c r="J28" t="str">
        <f>VLOOKUP(A28,'Medical Examinations'!A:H,7,0)</f>
        <v>No major surgery</v>
      </c>
      <c r="K28" t="str">
        <f>VLOOKUP(A28,'Medical Examinations'!A:H,8,0)</f>
        <v>yes</v>
      </c>
      <c r="L28">
        <f>VLOOKUP(A28,'Hospitalisation Details'!A:I,2,0)</f>
        <v>1960</v>
      </c>
      <c r="M28" t="str">
        <f>VLOOKUP(A28,'Hospitalisation Details'!A:I,3,0)</f>
        <v>Nov</v>
      </c>
      <c r="N28">
        <f>VLOOKUP(A28,'Hospitalisation Details'!A:I,4,0)</f>
        <v>17</v>
      </c>
      <c r="O28" t="str">
        <f t="shared" si="2"/>
        <v>17 Nov 1960</v>
      </c>
      <c r="P28">
        <f t="shared" ca="1" si="3"/>
        <v>65</v>
      </c>
      <c r="Q28">
        <f>VLOOKUP(A28,'Hospitalisation Details'!A:I,5,0)</f>
        <v>3</v>
      </c>
      <c r="R28">
        <f>VLOOKUP(A28,'Hospitalisation Details'!A:I,6,0)</f>
        <v>46718.16</v>
      </c>
      <c r="S28" t="str">
        <f>VLOOKUP(A28,'Hospitalisation Details'!A:I,7,0)</f>
        <v>tier - 1</v>
      </c>
      <c r="T28" t="str">
        <f>VLOOKUP(A28,'Hospitalisation Details'!A:I,8,0)</f>
        <v>tier - 1</v>
      </c>
      <c r="U28" t="str">
        <f>VLOOKUP(A28,'Hospitalisation Details'!A:I,9,0)</f>
        <v>R1012</v>
      </c>
    </row>
    <row r="29" spans="1:21" ht="15.6" x14ac:dyDescent="0.3">
      <c r="A29" s="1" t="s">
        <v>2345</v>
      </c>
      <c r="B29" t="str">
        <f>VLOOKUP(A29,'Customer Names'!A:B,2,0)</f>
        <v>Hamm, Ms.  Stephanie W.</v>
      </c>
      <c r="C29" t="str">
        <f t="shared" si="0"/>
        <v>Normal</v>
      </c>
      <c r="D29">
        <f>VLOOKUP(A29,'Medical Examinations'!A:H,2,0)</f>
        <v>36.86</v>
      </c>
      <c r="E29" t="str">
        <f t="shared" si="1"/>
        <v>Obesity</v>
      </c>
      <c r="F29">
        <f>VLOOKUP(A29,'Medical Examinations'!A:H,3,0)</f>
        <v>5.19</v>
      </c>
      <c r="G29" t="str">
        <f>VLOOKUP(A29,'Medical Examinations'!A:H,4,0)</f>
        <v>yes</v>
      </c>
      <c r="H29" t="str">
        <f>VLOOKUP(A29,'Medical Examinations'!A:H,5,0)</f>
        <v>No</v>
      </c>
      <c r="I29" t="str">
        <f>VLOOKUP(A29,'Medical Examinations'!A:H,6,0)</f>
        <v>Yes</v>
      </c>
      <c r="J29">
        <f>VLOOKUP(A29,'Medical Examinations'!A:H,7,0)</f>
        <v>1</v>
      </c>
      <c r="K29" t="str">
        <f>VLOOKUP(A29,'Medical Examinations'!A:H,8,0)</f>
        <v>yes</v>
      </c>
      <c r="L29">
        <f>VLOOKUP(A29,'Hospitalisation Details'!A:I,2,0)</f>
        <v>1969</v>
      </c>
      <c r="M29" t="str">
        <f>VLOOKUP(A29,'Hospitalisation Details'!A:I,3,0)</f>
        <v>Jun</v>
      </c>
      <c r="N29">
        <f>VLOOKUP(A29,'Hospitalisation Details'!A:I,4,0)</f>
        <v>23</v>
      </c>
      <c r="O29" t="str">
        <f t="shared" si="2"/>
        <v>23 Jun 1969</v>
      </c>
      <c r="P29">
        <f t="shared" ca="1" si="3"/>
        <v>57</v>
      </c>
      <c r="Q29">
        <f>VLOOKUP(A29,'Hospitalisation Details'!A:I,5,0)</f>
        <v>3</v>
      </c>
      <c r="R29">
        <f>VLOOKUP(A29,'Hospitalisation Details'!A:I,6,0)</f>
        <v>46661.440000000002</v>
      </c>
      <c r="S29" t="str">
        <f>VLOOKUP(A29,'Hospitalisation Details'!A:I,7,0)</f>
        <v>tier - 1</v>
      </c>
      <c r="T29" t="str">
        <f>VLOOKUP(A29,'Hospitalisation Details'!A:I,8,0)</f>
        <v>tier - 3</v>
      </c>
      <c r="U29" t="str">
        <f>VLOOKUP(A29,'Hospitalisation Details'!A:I,9,0)</f>
        <v>R1012</v>
      </c>
    </row>
    <row r="30" spans="1:21" ht="15.6" x14ac:dyDescent="0.3">
      <c r="A30" s="1" t="s">
        <v>2344</v>
      </c>
      <c r="B30" t="str">
        <f>VLOOKUP(A30,'Customer Names'!A:B,2,0)</f>
        <v>Cox, Mr.  Stephen</v>
      </c>
      <c r="C30" t="str">
        <f t="shared" si="0"/>
        <v>Diabetes</v>
      </c>
      <c r="D30">
        <f>VLOOKUP(A30,'Medical Examinations'!A:H,2,0)</f>
        <v>35.86</v>
      </c>
      <c r="E30" t="str">
        <f t="shared" si="1"/>
        <v>Obesity</v>
      </c>
      <c r="F30">
        <f>VLOOKUP(A30,'Medical Examinations'!A:H,3,0)</f>
        <v>6.74</v>
      </c>
      <c r="G30" t="str">
        <f>VLOOKUP(A30,'Medical Examinations'!A:H,4,0)</f>
        <v>yes</v>
      </c>
      <c r="H30" t="str">
        <f>VLOOKUP(A30,'Medical Examinations'!A:H,5,0)</f>
        <v>No</v>
      </c>
      <c r="I30" t="str">
        <f>VLOOKUP(A30,'Medical Examinations'!A:H,6,0)</f>
        <v>No</v>
      </c>
      <c r="J30">
        <f>VLOOKUP(A30,'Medical Examinations'!A:H,7,0)</f>
        <v>2</v>
      </c>
      <c r="K30" t="str">
        <f>VLOOKUP(A30,'Medical Examinations'!A:H,8,0)</f>
        <v>yes</v>
      </c>
      <c r="L30">
        <f>VLOOKUP(A30,'Hospitalisation Details'!A:I,2,0)</f>
        <v>1961</v>
      </c>
      <c r="M30" t="str">
        <f>VLOOKUP(A30,'Hospitalisation Details'!A:I,3,0)</f>
        <v>Aug</v>
      </c>
      <c r="N30">
        <f>VLOOKUP(A30,'Hospitalisation Details'!A:I,4,0)</f>
        <v>8</v>
      </c>
      <c r="O30" t="str">
        <f t="shared" si="2"/>
        <v>8 Aug 1961</v>
      </c>
      <c r="P30">
        <f t="shared" ca="1" si="3"/>
        <v>65</v>
      </c>
      <c r="Q30">
        <f>VLOOKUP(A30,'Hospitalisation Details'!A:I,5,0)</f>
        <v>0</v>
      </c>
      <c r="R30">
        <f>VLOOKUP(A30,'Hospitalisation Details'!A:I,6,0)</f>
        <v>46599.11</v>
      </c>
      <c r="S30" t="str">
        <f>VLOOKUP(A30,'Hospitalisation Details'!A:I,7,0)</f>
        <v>tier - 1</v>
      </c>
      <c r="T30" t="str">
        <f>VLOOKUP(A30,'Hospitalisation Details'!A:I,8,0)</f>
        <v>tier - 1</v>
      </c>
      <c r="U30" t="str">
        <f>VLOOKUP(A30,'Hospitalisation Details'!A:I,9,0)</f>
        <v>R1013</v>
      </c>
    </row>
    <row r="31" spans="1:21" ht="15.6" x14ac:dyDescent="0.3">
      <c r="A31" s="1" t="s">
        <v>2343</v>
      </c>
      <c r="B31" t="str">
        <f>VLOOKUP(A31,'Customer Names'!A:B,2,0)</f>
        <v>Sachrajda, Ms.  Natalie</v>
      </c>
      <c r="C31" t="str">
        <f t="shared" si="0"/>
        <v>Diabetes</v>
      </c>
      <c r="D31">
        <f>VLOOKUP(A31,'Medical Examinations'!A:H,2,0)</f>
        <v>37.049999999999997</v>
      </c>
      <c r="E31" t="str">
        <f t="shared" si="1"/>
        <v>Obesity</v>
      </c>
      <c r="F31">
        <f>VLOOKUP(A31,'Medical Examinations'!A:H,3,0)</f>
        <v>8.44</v>
      </c>
      <c r="G31" t="str">
        <f>VLOOKUP(A31,'Medical Examinations'!A:H,4,0)</f>
        <v>No</v>
      </c>
      <c r="H31" t="str">
        <f>VLOOKUP(A31,'Medical Examinations'!A:H,5,0)</f>
        <v>No</v>
      </c>
      <c r="I31" t="str">
        <f>VLOOKUP(A31,'Medical Examinations'!A:H,6,0)</f>
        <v>No</v>
      </c>
      <c r="J31" t="str">
        <f>VLOOKUP(A31,'Medical Examinations'!A:H,7,0)</f>
        <v>No major surgery</v>
      </c>
      <c r="K31" t="str">
        <f>VLOOKUP(A31,'Medical Examinations'!A:H,8,0)</f>
        <v>yes</v>
      </c>
      <c r="L31">
        <f>VLOOKUP(A31,'Hospitalisation Details'!A:I,2,0)</f>
        <v>1971</v>
      </c>
      <c r="M31" t="str">
        <f>VLOOKUP(A31,'Hospitalisation Details'!A:I,3,0)</f>
        <v>Dec</v>
      </c>
      <c r="N31">
        <f>VLOOKUP(A31,'Hospitalisation Details'!A:I,4,0)</f>
        <v>6</v>
      </c>
      <c r="O31" t="str">
        <f t="shared" si="2"/>
        <v>6 Dec 1971</v>
      </c>
      <c r="P31">
        <f t="shared" ca="1" si="3"/>
        <v>54</v>
      </c>
      <c r="Q31">
        <f>VLOOKUP(A31,'Hospitalisation Details'!A:I,5,0)</f>
        <v>3</v>
      </c>
      <c r="R31">
        <f>VLOOKUP(A31,'Hospitalisation Details'!A:I,6,0)</f>
        <v>46255.11</v>
      </c>
      <c r="S31" t="str">
        <f>VLOOKUP(A31,'Hospitalisation Details'!A:I,7,0)</f>
        <v>tier - 1</v>
      </c>
      <c r="T31" t="str">
        <f>VLOOKUP(A31,'Hospitalisation Details'!A:I,8,0)</f>
        <v>tier - 3</v>
      </c>
      <c r="U31" t="str">
        <f>VLOOKUP(A31,'Hospitalisation Details'!A:I,9,0)</f>
        <v>R1024</v>
      </c>
    </row>
    <row r="32" spans="1:21" ht="15.6" x14ac:dyDescent="0.3">
      <c r="A32" s="1" t="s">
        <v>2342</v>
      </c>
      <c r="B32" t="str">
        <f>VLOOKUP(A32,'Customer Names'!A:B,2,0)</f>
        <v>Gareri, Ms.  Nicole J.</v>
      </c>
      <c r="C32" t="str">
        <f t="shared" si="0"/>
        <v>Diabetes</v>
      </c>
      <c r="D32">
        <f>VLOOKUP(A32,'Medical Examinations'!A:H,2,0)</f>
        <v>43.89</v>
      </c>
      <c r="E32" t="str">
        <f t="shared" si="1"/>
        <v>Obesity</v>
      </c>
      <c r="F32">
        <f>VLOOKUP(A32,'Medical Examinations'!A:H,3,0)</f>
        <v>8.7100000000000009</v>
      </c>
      <c r="G32" t="str">
        <f>VLOOKUP(A32,'Medical Examinations'!A:H,4,0)</f>
        <v>No</v>
      </c>
      <c r="H32" t="str">
        <f>VLOOKUP(A32,'Medical Examinations'!A:H,5,0)</f>
        <v>No</v>
      </c>
      <c r="I32" t="str">
        <f>VLOOKUP(A32,'Medical Examinations'!A:H,6,0)</f>
        <v>No</v>
      </c>
      <c r="J32" t="str">
        <f>VLOOKUP(A32,'Medical Examinations'!A:H,7,0)</f>
        <v>No major surgery</v>
      </c>
      <c r="K32" t="str">
        <f>VLOOKUP(A32,'Medical Examinations'!A:H,8,0)</f>
        <v>yes</v>
      </c>
      <c r="L32">
        <f>VLOOKUP(A32,'Hospitalisation Details'!A:I,2,0)</f>
        <v>1978</v>
      </c>
      <c r="M32" t="str">
        <f>VLOOKUP(A32,'Hospitalisation Details'!A:I,3,0)</f>
        <v>Aug</v>
      </c>
      <c r="N32">
        <f>VLOOKUP(A32,'Hospitalisation Details'!A:I,4,0)</f>
        <v>17</v>
      </c>
      <c r="O32" t="str">
        <f t="shared" si="2"/>
        <v>17 Aug 1978</v>
      </c>
      <c r="P32">
        <f t="shared" ca="1" si="3"/>
        <v>48</v>
      </c>
      <c r="Q32">
        <f>VLOOKUP(A32,'Hospitalisation Details'!A:I,5,0)</f>
        <v>2</v>
      </c>
      <c r="R32">
        <f>VLOOKUP(A32,'Hospitalisation Details'!A:I,6,0)</f>
        <v>46200.99</v>
      </c>
      <c r="S32" t="str">
        <f>VLOOKUP(A32,'Hospitalisation Details'!A:I,7,0)</f>
        <v>tier - 1</v>
      </c>
      <c r="T32" t="str">
        <f>VLOOKUP(A32,'Hospitalisation Details'!A:I,8,0)</f>
        <v>tier - 1</v>
      </c>
      <c r="U32" t="str">
        <f>VLOOKUP(A32,'Hospitalisation Details'!A:I,9,0)</f>
        <v>R1013</v>
      </c>
    </row>
    <row r="33" spans="1:21" ht="15.6" x14ac:dyDescent="0.3">
      <c r="A33" s="1" t="s">
        <v>2341</v>
      </c>
      <c r="B33" t="str">
        <f>VLOOKUP(A33,'Customer Names'!A:B,2,0)</f>
        <v>Welch, Mr.  Jefferson D</v>
      </c>
      <c r="C33" t="str">
        <f t="shared" si="0"/>
        <v>Normal</v>
      </c>
      <c r="D33">
        <f>VLOOKUP(A33,'Medical Examinations'!A:H,2,0)</f>
        <v>42.35</v>
      </c>
      <c r="E33" t="str">
        <f t="shared" si="1"/>
        <v>Obesity</v>
      </c>
      <c r="F33">
        <f>VLOOKUP(A33,'Medical Examinations'!A:H,3,0)</f>
        <v>5.08</v>
      </c>
      <c r="G33" t="str">
        <f>VLOOKUP(A33,'Medical Examinations'!A:H,4,0)</f>
        <v>yes</v>
      </c>
      <c r="H33" t="str">
        <f>VLOOKUP(A33,'Medical Examinations'!A:H,5,0)</f>
        <v>No</v>
      </c>
      <c r="I33" t="str">
        <f>VLOOKUP(A33,'Medical Examinations'!A:H,6,0)</f>
        <v>No</v>
      </c>
      <c r="J33" t="str">
        <f>VLOOKUP(A33,'Medical Examinations'!A:H,7,0)</f>
        <v>No major surgery</v>
      </c>
      <c r="K33" t="str">
        <f>VLOOKUP(A33,'Medical Examinations'!A:H,8,0)</f>
        <v>yes</v>
      </c>
      <c r="L33">
        <f>VLOOKUP(A33,'Hospitalisation Details'!A:I,2,0)</f>
        <v>1976</v>
      </c>
      <c r="M33" t="str">
        <f>VLOOKUP(A33,'Hospitalisation Details'!A:I,3,0)</f>
        <v>Dec</v>
      </c>
      <c r="N33">
        <f>VLOOKUP(A33,'Hospitalisation Details'!A:I,4,0)</f>
        <v>2</v>
      </c>
      <c r="O33" t="str">
        <f t="shared" si="2"/>
        <v>2 Dec 1976</v>
      </c>
      <c r="P33">
        <f t="shared" ca="1" si="3"/>
        <v>49</v>
      </c>
      <c r="Q33">
        <f>VLOOKUP(A33,'Hospitalisation Details'!A:I,5,0)</f>
        <v>3</v>
      </c>
      <c r="R33">
        <f>VLOOKUP(A33,'Hospitalisation Details'!A:I,6,0)</f>
        <v>46151.12</v>
      </c>
      <c r="S33" t="str">
        <f>VLOOKUP(A33,'Hospitalisation Details'!A:I,7,0)</f>
        <v>tier - 1</v>
      </c>
      <c r="T33" t="str">
        <f>VLOOKUP(A33,'Hospitalisation Details'!A:I,8,0)</f>
        <v>tier - 3</v>
      </c>
      <c r="U33" t="str">
        <f>VLOOKUP(A33,'Hospitalisation Details'!A:I,9,0)</f>
        <v>R1013</v>
      </c>
    </row>
    <row r="34" spans="1:21" ht="15.6" x14ac:dyDescent="0.3">
      <c r="A34" s="1" t="s">
        <v>2340</v>
      </c>
      <c r="B34" t="str">
        <f>VLOOKUP(A34,'Customer Names'!A:B,2,0)</f>
        <v>Prindiville, Mr.  Brendan D.</v>
      </c>
      <c r="C34" t="str">
        <f t="shared" si="0"/>
        <v>Diabetes</v>
      </c>
      <c r="D34">
        <f>VLOOKUP(A34,'Medical Examinations'!A:H,2,0)</f>
        <v>31.35</v>
      </c>
      <c r="E34" t="str">
        <f t="shared" si="1"/>
        <v>Obesity</v>
      </c>
      <c r="F34">
        <f>VLOOKUP(A34,'Medical Examinations'!A:H,3,0)</f>
        <v>6.86</v>
      </c>
      <c r="G34" t="str">
        <f>VLOOKUP(A34,'Medical Examinations'!A:H,4,0)</f>
        <v>No</v>
      </c>
      <c r="H34" t="str">
        <f>VLOOKUP(A34,'Medical Examinations'!A:H,5,0)</f>
        <v>No</v>
      </c>
      <c r="I34" t="str">
        <f>VLOOKUP(A34,'Medical Examinations'!A:H,6,0)</f>
        <v>No</v>
      </c>
      <c r="J34" t="str">
        <f>VLOOKUP(A34,'Medical Examinations'!A:H,7,0)</f>
        <v>No major surgery</v>
      </c>
      <c r="K34" t="str">
        <f>VLOOKUP(A34,'Medical Examinations'!A:H,8,0)</f>
        <v>yes</v>
      </c>
      <c r="L34">
        <f>VLOOKUP(A34,'Hospitalisation Details'!A:I,2,0)</f>
        <v>1962</v>
      </c>
      <c r="M34" t="str">
        <f>VLOOKUP(A34,'Hospitalisation Details'!A:I,3,0)</f>
        <v>Dec</v>
      </c>
      <c r="N34">
        <f>VLOOKUP(A34,'Hospitalisation Details'!A:I,4,0)</f>
        <v>4</v>
      </c>
      <c r="O34" t="str">
        <f t="shared" si="2"/>
        <v>4 Dec 1962</v>
      </c>
      <c r="P34">
        <f t="shared" ca="1" si="3"/>
        <v>63</v>
      </c>
      <c r="Q34">
        <f>VLOOKUP(A34,'Hospitalisation Details'!A:I,5,0)</f>
        <v>3</v>
      </c>
      <c r="R34">
        <f>VLOOKUP(A34,'Hospitalisation Details'!A:I,6,0)</f>
        <v>46130.53</v>
      </c>
      <c r="S34" t="str">
        <f>VLOOKUP(A34,'Hospitalisation Details'!A:I,7,0)</f>
        <v>tier - 1</v>
      </c>
      <c r="T34" t="str">
        <f>VLOOKUP(A34,'Hospitalisation Details'!A:I,8,0)</f>
        <v>tier - 1</v>
      </c>
      <c r="U34" t="str">
        <f>VLOOKUP(A34,'Hospitalisation Details'!A:I,9,0)</f>
        <v>R1012</v>
      </c>
    </row>
    <row r="35" spans="1:21" ht="15.6" x14ac:dyDescent="0.3">
      <c r="A35" s="1" t="s">
        <v>2339</v>
      </c>
      <c r="B35" t="str">
        <f>VLOOKUP(A35,'Customer Names'!A:B,2,0)</f>
        <v>Kincaid, Ms.  Courtney</v>
      </c>
      <c r="C35" t="str">
        <f t="shared" si="0"/>
        <v>Prediabetes</v>
      </c>
      <c r="D35">
        <f>VLOOKUP(A35,'Medical Examinations'!A:H,2,0)</f>
        <v>47.6</v>
      </c>
      <c r="E35" t="str">
        <f t="shared" si="1"/>
        <v>Obesity</v>
      </c>
      <c r="F35">
        <f>VLOOKUP(A35,'Medical Examinations'!A:H,3,0)</f>
        <v>5.95</v>
      </c>
      <c r="G35" t="str">
        <f>VLOOKUP(A35,'Medical Examinations'!A:H,4,0)</f>
        <v>yes</v>
      </c>
      <c r="H35" t="str">
        <f>VLOOKUP(A35,'Medical Examinations'!A:H,5,0)</f>
        <v>No</v>
      </c>
      <c r="I35" t="str">
        <f>VLOOKUP(A35,'Medical Examinations'!A:H,6,0)</f>
        <v>No</v>
      </c>
      <c r="J35" t="str">
        <f>VLOOKUP(A35,'Medical Examinations'!A:H,7,0)</f>
        <v>No major surgery</v>
      </c>
      <c r="K35" t="str">
        <f>VLOOKUP(A35,'Medical Examinations'!A:H,8,0)</f>
        <v>yes</v>
      </c>
      <c r="L35">
        <f>VLOOKUP(A35,'Hospitalisation Details'!A:I,2,0)</f>
        <v>1985</v>
      </c>
      <c r="M35" t="str">
        <f>VLOOKUP(A35,'Hospitalisation Details'!A:I,3,0)</f>
        <v>Sep</v>
      </c>
      <c r="N35">
        <f>VLOOKUP(A35,'Hospitalisation Details'!A:I,4,0)</f>
        <v>30</v>
      </c>
      <c r="O35" t="str">
        <f t="shared" si="2"/>
        <v>30 Sep 1985</v>
      </c>
      <c r="P35">
        <f t="shared" ca="1" si="3"/>
        <v>41</v>
      </c>
      <c r="Q35">
        <f>VLOOKUP(A35,'Hospitalisation Details'!A:I,5,0)</f>
        <v>2</v>
      </c>
      <c r="R35">
        <f>VLOOKUP(A35,'Hospitalisation Details'!A:I,6,0)</f>
        <v>46113.51</v>
      </c>
      <c r="S35" t="str">
        <f>VLOOKUP(A35,'Hospitalisation Details'!A:I,7,0)</f>
        <v>tier - 2</v>
      </c>
      <c r="T35" t="str">
        <f>VLOOKUP(A35,'Hospitalisation Details'!A:I,8,0)</f>
        <v>tier - 3</v>
      </c>
      <c r="U35" t="str">
        <f>VLOOKUP(A35,'Hospitalisation Details'!A:I,9,0)</f>
        <v>R1011</v>
      </c>
    </row>
    <row r="36" spans="1:21" ht="15.6" x14ac:dyDescent="0.3">
      <c r="A36" s="1" t="s">
        <v>2338</v>
      </c>
      <c r="B36" t="str">
        <f>VLOOKUP(A36,'Customer Names'!A:B,2,0)</f>
        <v>Bruestle, Ms.  Sydney L.</v>
      </c>
      <c r="C36" t="str">
        <f t="shared" si="0"/>
        <v>Prediabetes</v>
      </c>
      <c r="D36">
        <f>VLOOKUP(A36,'Medical Examinations'!A:H,2,0)</f>
        <v>46.2</v>
      </c>
      <c r="E36" t="str">
        <f t="shared" si="1"/>
        <v>Obesity</v>
      </c>
      <c r="F36">
        <f>VLOOKUP(A36,'Medical Examinations'!A:H,3,0)</f>
        <v>6.09</v>
      </c>
      <c r="G36" t="str">
        <f>VLOOKUP(A36,'Medical Examinations'!A:H,4,0)</f>
        <v>No</v>
      </c>
      <c r="H36" t="str">
        <f>VLOOKUP(A36,'Medical Examinations'!A:H,5,0)</f>
        <v>No</v>
      </c>
      <c r="I36" t="str">
        <f>VLOOKUP(A36,'Medical Examinations'!A:H,6,0)</f>
        <v>Yes</v>
      </c>
      <c r="J36">
        <f>VLOOKUP(A36,'Medical Examinations'!A:H,7,0)</f>
        <v>1</v>
      </c>
      <c r="K36" t="str">
        <f>VLOOKUP(A36,'Medical Examinations'!A:H,8,0)</f>
        <v>yes</v>
      </c>
      <c r="L36">
        <f>VLOOKUP(A36,'Hospitalisation Details'!A:I,2,0)</f>
        <v>1979</v>
      </c>
      <c r="M36" t="str">
        <f>VLOOKUP(A36,'Hospitalisation Details'!A:I,3,0)</f>
        <v>Aug</v>
      </c>
      <c r="N36">
        <f>VLOOKUP(A36,'Hospitalisation Details'!A:I,4,0)</f>
        <v>12</v>
      </c>
      <c r="O36" t="str">
        <f t="shared" si="2"/>
        <v>12 Aug 1979</v>
      </c>
      <c r="P36">
        <f t="shared" ca="1" si="3"/>
        <v>47</v>
      </c>
      <c r="Q36">
        <f>VLOOKUP(A36,'Hospitalisation Details'!A:I,5,0)</f>
        <v>0</v>
      </c>
      <c r="R36">
        <f>VLOOKUP(A36,'Hospitalisation Details'!A:I,6,0)</f>
        <v>45863.21</v>
      </c>
      <c r="S36" t="str">
        <f>VLOOKUP(A36,'Hospitalisation Details'!A:I,7,0)</f>
        <v>tier - 2</v>
      </c>
      <c r="T36" t="str">
        <f>VLOOKUP(A36,'Hospitalisation Details'!A:I,8,0)</f>
        <v>tier - 1</v>
      </c>
      <c r="U36" t="str">
        <f>VLOOKUP(A36,'Hospitalisation Details'!A:I,9,0)</f>
        <v>R1013</v>
      </c>
    </row>
    <row r="37" spans="1:21" ht="15.6" x14ac:dyDescent="0.3">
      <c r="A37" s="1" t="s">
        <v>2337</v>
      </c>
      <c r="B37" t="str">
        <f>VLOOKUP(A37,'Customer Names'!A:B,2,0)</f>
        <v>Lachance, Mr.  Julien</v>
      </c>
      <c r="C37" t="str">
        <f t="shared" si="0"/>
        <v>Diabetes</v>
      </c>
      <c r="D37">
        <f>VLOOKUP(A37,'Medical Examinations'!A:H,2,0)</f>
        <v>32.015000000000001</v>
      </c>
      <c r="E37" t="str">
        <f t="shared" si="1"/>
        <v>Obesity</v>
      </c>
      <c r="F37">
        <f>VLOOKUP(A37,'Medical Examinations'!A:H,3,0)</f>
        <v>11.75</v>
      </c>
      <c r="G37" t="str">
        <f>VLOOKUP(A37,'Medical Examinations'!A:H,4,0)</f>
        <v>No</v>
      </c>
      <c r="H37" t="str">
        <f>VLOOKUP(A37,'Medical Examinations'!A:H,5,0)</f>
        <v>No</v>
      </c>
      <c r="I37" t="str">
        <f>VLOOKUP(A37,'Medical Examinations'!A:H,6,0)</f>
        <v>No</v>
      </c>
      <c r="J37" t="str">
        <f>VLOOKUP(A37,'Medical Examinations'!A:H,7,0)</f>
        <v>No major surgery</v>
      </c>
      <c r="K37" t="str">
        <f>VLOOKUP(A37,'Medical Examinations'!A:H,8,0)</f>
        <v>yes</v>
      </c>
      <c r="L37">
        <f>VLOOKUP(A37,'Hospitalisation Details'!A:I,2,0)</f>
        <v>1960</v>
      </c>
      <c r="M37" t="str">
        <f>VLOOKUP(A37,'Hospitalisation Details'!A:I,3,0)</f>
        <v>Dec</v>
      </c>
      <c r="N37">
        <f>VLOOKUP(A37,'Hospitalisation Details'!A:I,4,0)</f>
        <v>21</v>
      </c>
      <c r="O37" t="str">
        <f t="shared" si="2"/>
        <v>21 Dec 1960</v>
      </c>
      <c r="P37">
        <f t="shared" ca="1" si="3"/>
        <v>65</v>
      </c>
      <c r="Q37">
        <f>VLOOKUP(A37,'Hospitalisation Details'!A:I,5,0)</f>
        <v>0</v>
      </c>
      <c r="R37">
        <f>VLOOKUP(A37,'Hospitalisation Details'!A:I,6,0)</f>
        <v>45710.21</v>
      </c>
      <c r="S37" t="str">
        <f>VLOOKUP(A37,'Hospitalisation Details'!A:I,7,0)</f>
        <v>tier - 2</v>
      </c>
      <c r="T37" t="str">
        <f>VLOOKUP(A37,'Hospitalisation Details'!A:I,8,0)</f>
        <v>tier - 2</v>
      </c>
      <c r="U37" t="str">
        <f>VLOOKUP(A37,'Hospitalisation Details'!A:I,9,0)</f>
        <v>R1016</v>
      </c>
    </row>
    <row r="38" spans="1:21" ht="15.6" x14ac:dyDescent="0.3">
      <c r="A38" s="1" t="s">
        <v>2336</v>
      </c>
      <c r="B38" t="str">
        <f>VLOOKUP(A38,'Customer Names'!A:B,2,0)</f>
        <v>Eason, Mr.  Ryan M</v>
      </c>
      <c r="C38" t="str">
        <f t="shared" si="0"/>
        <v>Diabetes</v>
      </c>
      <c r="D38">
        <f>VLOOKUP(A38,'Medical Examinations'!A:H,2,0)</f>
        <v>40.564999999999998</v>
      </c>
      <c r="E38" t="str">
        <f t="shared" si="1"/>
        <v>Obesity</v>
      </c>
      <c r="F38">
        <f>VLOOKUP(A38,'Medical Examinations'!A:H,3,0)</f>
        <v>7.37</v>
      </c>
      <c r="G38" t="str">
        <f>VLOOKUP(A38,'Medical Examinations'!A:H,4,0)</f>
        <v>No</v>
      </c>
      <c r="H38" t="str">
        <f>VLOOKUP(A38,'Medical Examinations'!A:H,5,0)</f>
        <v>No</v>
      </c>
      <c r="I38" t="str">
        <f>VLOOKUP(A38,'Medical Examinations'!A:H,6,0)</f>
        <v>No</v>
      </c>
      <c r="J38" t="str">
        <f>VLOOKUP(A38,'Medical Examinations'!A:H,7,0)</f>
        <v>No major surgery</v>
      </c>
      <c r="K38" t="str">
        <f>VLOOKUP(A38,'Medical Examinations'!A:H,8,0)</f>
        <v>yes</v>
      </c>
      <c r="L38">
        <f>VLOOKUP(A38,'Hospitalisation Details'!A:I,2,0)</f>
        <v>1974</v>
      </c>
      <c r="M38" t="str">
        <f>VLOOKUP(A38,'Hospitalisation Details'!A:I,3,0)</f>
        <v>Aug</v>
      </c>
      <c r="N38">
        <f>VLOOKUP(A38,'Hospitalisation Details'!A:I,4,0)</f>
        <v>9</v>
      </c>
      <c r="O38" t="str">
        <f t="shared" si="2"/>
        <v>9 Aug 1974</v>
      </c>
      <c r="P38">
        <f t="shared" ca="1" si="3"/>
        <v>52</v>
      </c>
      <c r="Q38">
        <f>VLOOKUP(A38,'Hospitalisation Details'!A:I,5,0)</f>
        <v>2</v>
      </c>
      <c r="R38">
        <f>VLOOKUP(A38,'Hospitalisation Details'!A:I,6,0)</f>
        <v>45702.02</v>
      </c>
      <c r="S38" t="str">
        <f>VLOOKUP(A38,'Hospitalisation Details'!A:I,7,0)</f>
        <v>tier - 2</v>
      </c>
      <c r="T38" t="str">
        <f>VLOOKUP(A38,'Hospitalisation Details'!A:I,8,0)</f>
        <v>tier - 2</v>
      </c>
      <c r="U38" t="str">
        <f>VLOOKUP(A38,'Hospitalisation Details'!A:I,9,0)</f>
        <v>R1012</v>
      </c>
    </row>
    <row r="39" spans="1:21" ht="15.6" x14ac:dyDescent="0.3">
      <c r="A39" s="1" t="s">
        <v>2335</v>
      </c>
      <c r="B39" t="str">
        <f>VLOOKUP(A39,'Customer Names'!A:B,2,0)</f>
        <v>Grummon, Ms.  Anna H.</v>
      </c>
      <c r="C39" t="str">
        <f t="shared" si="0"/>
        <v>Diabetes</v>
      </c>
      <c r="D39">
        <f>VLOOKUP(A39,'Medical Examinations'!A:H,2,0)</f>
        <v>32.450000000000003</v>
      </c>
      <c r="E39" t="str">
        <f t="shared" si="1"/>
        <v>Obesity</v>
      </c>
      <c r="F39">
        <f>VLOOKUP(A39,'Medical Examinations'!A:H,3,0)</f>
        <v>11.91</v>
      </c>
      <c r="G39" t="str">
        <f>VLOOKUP(A39,'Medical Examinations'!A:H,4,0)</f>
        <v>No</v>
      </c>
      <c r="H39" t="str">
        <f>VLOOKUP(A39,'Medical Examinations'!A:H,5,0)</f>
        <v>No</v>
      </c>
      <c r="I39" t="str">
        <f>VLOOKUP(A39,'Medical Examinations'!A:H,6,0)</f>
        <v>No</v>
      </c>
      <c r="J39" t="str">
        <f>VLOOKUP(A39,'Medical Examinations'!A:H,7,0)</f>
        <v>No major surgery</v>
      </c>
      <c r="K39" t="str">
        <f>VLOOKUP(A39,'Medical Examinations'!A:H,8,0)</f>
        <v>yes</v>
      </c>
      <c r="L39">
        <f>VLOOKUP(A39,'Hospitalisation Details'!A:I,2,0)</f>
        <v>1962</v>
      </c>
      <c r="M39" t="str">
        <f>VLOOKUP(A39,'Hospitalisation Details'!A:I,3,0)</f>
        <v>Dec</v>
      </c>
      <c r="N39">
        <f>VLOOKUP(A39,'Hospitalisation Details'!A:I,4,0)</f>
        <v>17</v>
      </c>
      <c r="O39" t="str">
        <f t="shared" si="2"/>
        <v>17 Dec 1962</v>
      </c>
      <c r="P39">
        <f t="shared" ca="1" si="3"/>
        <v>63</v>
      </c>
      <c r="Q39">
        <f>VLOOKUP(A39,'Hospitalisation Details'!A:I,5,0)</f>
        <v>0</v>
      </c>
      <c r="R39">
        <f>VLOOKUP(A39,'Hospitalisation Details'!A:I,6,0)</f>
        <v>45008.959999999999</v>
      </c>
      <c r="S39" t="str">
        <f>VLOOKUP(A39,'Hospitalisation Details'!A:I,7,0)</f>
        <v>tier - 2</v>
      </c>
      <c r="T39" t="str">
        <f>VLOOKUP(A39,'Hospitalisation Details'!A:I,8,0)</f>
        <v>tier - 2</v>
      </c>
      <c r="U39" t="str">
        <f>VLOOKUP(A39,'Hospitalisation Details'!A:I,9,0)</f>
        <v>R1013</v>
      </c>
    </row>
    <row r="40" spans="1:21" ht="15.6" x14ac:dyDescent="0.3">
      <c r="A40" s="1" t="s">
        <v>2334</v>
      </c>
      <c r="B40" t="str">
        <f>VLOOKUP(A40,'Customer Names'!A:B,2,0)</f>
        <v>Vanwechel, Ms.  Samantha</v>
      </c>
      <c r="C40" t="str">
        <f t="shared" si="0"/>
        <v>Diabetes</v>
      </c>
      <c r="D40">
        <f>VLOOKUP(A40,'Medical Examinations'!A:H,2,0)</f>
        <v>34.96</v>
      </c>
      <c r="E40" t="str">
        <f t="shared" si="1"/>
        <v>Obesity</v>
      </c>
      <c r="F40">
        <f>VLOOKUP(A40,'Medical Examinations'!A:H,3,0)</f>
        <v>6.52</v>
      </c>
      <c r="G40" t="str">
        <f>VLOOKUP(A40,'Medical Examinations'!A:H,4,0)</f>
        <v>No</v>
      </c>
      <c r="H40" t="str">
        <f>VLOOKUP(A40,'Medical Examinations'!A:H,5,0)</f>
        <v>No</v>
      </c>
      <c r="I40" t="str">
        <f>VLOOKUP(A40,'Medical Examinations'!A:H,6,0)</f>
        <v>No</v>
      </c>
      <c r="J40" t="str">
        <f>VLOOKUP(A40,'Medical Examinations'!A:H,7,0)</f>
        <v>No major surgery</v>
      </c>
      <c r="K40" t="str">
        <f>VLOOKUP(A40,'Medical Examinations'!A:H,8,0)</f>
        <v>yes</v>
      </c>
      <c r="L40">
        <f>VLOOKUP(A40,'Hospitalisation Details'!A:I,2,0)</f>
        <v>1971</v>
      </c>
      <c r="M40" t="str">
        <f>VLOOKUP(A40,'Hospitalisation Details'!A:I,3,0)</f>
        <v>Aug</v>
      </c>
      <c r="N40">
        <f>VLOOKUP(A40,'Hospitalisation Details'!A:I,4,0)</f>
        <v>13</v>
      </c>
      <c r="O40" t="str">
        <f t="shared" si="2"/>
        <v>13 Aug 1971</v>
      </c>
      <c r="P40">
        <f t="shared" ca="1" si="3"/>
        <v>55</v>
      </c>
      <c r="Q40">
        <f>VLOOKUP(A40,'Hospitalisation Details'!A:I,5,0)</f>
        <v>2</v>
      </c>
      <c r="R40">
        <f>VLOOKUP(A40,'Hospitalisation Details'!A:I,6,0)</f>
        <v>44641.2</v>
      </c>
      <c r="S40" t="str">
        <f>VLOOKUP(A40,'Hospitalisation Details'!A:I,7,0)</f>
        <v>tier - 2</v>
      </c>
      <c r="T40" t="str">
        <f>VLOOKUP(A40,'Hospitalisation Details'!A:I,8,0)</f>
        <v>tier - 3</v>
      </c>
      <c r="U40" t="str">
        <f>VLOOKUP(A40,'Hospitalisation Details'!A:I,9,0)</f>
        <v>R1024</v>
      </c>
    </row>
    <row r="41" spans="1:21" ht="15.6" x14ac:dyDescent="0.3">
      <c r="A41" s="1" t="s">
        <v>2333</v>
      </c>
      <c r="B41" t="str">
        <f>VLOOKUP(A41,'Customer Names'!A:B,2,0)</f>
        <v>Fisher, Mr.  Robert</v>
      </c>
      <c r="C41" t="str">
        <f t="shared" si="0"/>
        <v>Normal</v>
      </c>
      <c r="D41">
        <f>VLOOKUP(A41,'Medical Examinations'!A:H,2,0)</f>
        <v>35.5</v>
      </c>
      <c r="E41" t="str">
        <f t="shared" si="1"/>
        <v>Obesity</v>
      </c>
      <c r="F41">
        <f>VLOOKUP(A41,'Medical Examinations'!A:H,3,0)</f>
        <v>5.14</v>
      </c>
      <c r="G41" t="str">
        <f>VLOOKUP(A41,'Medical Examinations'!A:H,4,0)</f>
        <v>No</v>
      </c>
      <c r="H41" t="str">
        <f>VLOOKUP(A41,'Medical Examinations'!A:H,5,0)</f>
        <v>No</v>
      </c>
      <c r="I41" t="str">
        <f>VLOOKUP(A41,'Medical Examinations'!A:H,6,0)</f>
        <v>Yes</v>
      </c>
      <c r="J41">
        <f>VLOOKUP(A41,'Medical Examinations'!A:H,7,0)</f>
        <v>1</v>
      </c>
      <c r="K41" t="str">
        <f>VLOOKUP(A41,'Medical Examinations'!A:H,8,0)</f>
        <v>yes</v>
      </c>
      <c r="L41">
        <f>VLOOKUP(A41,'Hospitalisation Details'!A:I,2,0)</f>
        <v>1993</v>
      </c>
      <c r="M41" t="str">
        <f>VLOOKUP(A41,'Hospitalisation Details'!A:I,3,0)</f>
        <v>Oct</v>
      </c>
      <c r="N41">
        <f>VLOOKUP(A41,'Hospitalisation Details'!A:I,4,0)</f>
        <v>11</v>
      </c>
      <c r="O41" t="str">
        <f t="shared" si="2"/>
        <v>11 Oct 1993</v>
      </c>
      <c r="P41">
        <f t="shared" ca="1" si="3"/>
        <v>33</v>
      </c>
      <c r="Q41">
        <f>VLOOKUP(A41,'Hospitalisation Details'!A:I,5,0)</f>
        <v>2</v>
      </c>
      <c r="R41">
        <f>VLOOKUP(A41,'Hospitalisation Details'!A:I,6,0)</f>
        <v>44585.46</v>
      </c>
      <c r="S41" t="str">
        <f>VLOOKUP(A41,'Hospitalisation Details'!A:I,7,0)</f>
        <v>tier - 2</v>
      </c>
      <c r="T41" t="str">
        <f>VLOOKUP(A41,'Hospitalisation Details'!A:I,8,0)</f>
        <v>tier - 2</v>
      </c>
      <c r="U41" t="str">
        <f>VLOOKUP(A41,'Hospitalisation Details'!A:I,9,0)</f>
        <v>R1011</v>
      </c>
    </row>
    <row r="42" spans="1:21" ht="15.6" x14ac:dyDescent="0.3">
      <c r="A42" s="1" t="s">
        <v>2332</v>
      </c>
      <c r="B42" t="str">
        <f>VLOOKUP(A42,'Customer Names'!A:B,2,0)</f>
        <v>Jenkins, Mr.  James R.</v>
      </c>
      <c r="C42" t="str">
        <f t="shared" si="0"/>
        <v>Normal</v>
      </c>
      <c r="D42">
        <f>VLOOKUP(A42,'Medical Examinations'!A:H,2,0)</f>
        <v>52.58</v>
      </c>
      <c r="E42" t="str">
        <f t="shared" si="1"/>
        <v>Obesity</v>
      </c>
      <c r="F42">
        <f>VLOOKUP(A42,'Medical Examinations'!A:H,3,0)</f>
        <v>4.1900000000000004</v>
      </c>
      <c r="G42" t="str">
        <f>VLOOKUP(A42,'Medical Examinations'!A:H,4,0)</f>
        <v>No</v>
      </c>
      <c r="H42" t="str">
        <f>VLOOKUP(A42,'Medical Examinations'!A:H,5,0)</f>
        <v>yes</v>
      </c>
      <c r="I42" t="str">
        <f>VLOOKUP(A42,'Medical Examinations'!A:H,6,0)</f>
        <v>No</v>
      </c>
      <c r="J42">
        <f>VLOOKUP(A42,'Medical Examinations'!A:H,7,0)</f>
        <v>1</v>
      </c>
      <c r="K42" t="str">
        <f>VLOOKUP(A42,'Medical Examinations'!A:H,8,0)</f>
        <v>yes</v>
      </c>
      <c r="L42">
        <f>VLOOKUP(A42,'Hospitalisation Details'!A:I,2,0)</f>
        <v>2000</v>
      </c>
      <c r="M42" t="str">
        <f>VLOOKUP(A42,'Hospitalisation Details'!A:I,3,0)</f>
        <v>Aug</v>
      </c>
      <c r="N42">
        <f>VLOOKUP(A42,'Hospitalisation Details'!A:I,4,0)</f>
        <v>2</v>
      </c>
      <c r="O42" t="str">
        <f t="shared" si="2"/>
        <v>2 Aug 2000</v>
      </c>
      <c r="P42">
        <f t="shared" ca="1" si="3"/>
        <v>26</v>
      </c>
      <c r="Q42">
        <f>VLOOKUP(A42,'Hospitalisation Details'!A:I,5,0)</f>
        <v>1</v>
      </c>
      <c r="R42">
        <f>VLOOKUP(A42,'Hospitalisation Details'!A:I,6,0)</f>
        <v>44501.4</v>
      </c>
      <c r="S42" t="str">
        <f>VLOOKUP(A42,'Hospitalisation Details'!A:I,7,0)</f>
        <v>tier - 2</v>
      </c>
      <c r="T42" t="str">
        <f>VLOOKUP(A42,'Hospitalisation Details'!A:I,8,0)</f>
        <v>tier - 3</v>
      </c>
      <c r="U42" t="str">
        <f>VLOOKUP(A42,'Hospitalisation Details'!A:I,9,0)</f>
        <v>R1013</v>
      </c>
    </row>
    <row r="43" spans="1:21" ht="15.6" x14ac:dyDescent="0.3">
      <c r="A43" s="1" t="s">
        <v>2331</v>
      </c>
      <c r="B43" t="str">
        <f>VLOOKUP(A43,'Customer Names'!A:B,2,0)</f>
        <v>Peters, Ms.  Roseann</v>
      </c>
      <c r="C43" t="str">
        <f t="shared" si="0"/>
        <v>Diabetes</v>
      </c>
      <c r="D43">
        <f>VLOOKUP(A43,'Medical Examinations'!A:H,2,0)</f>
        <v>35.200000000000003</v>
      </c>
      <c r="E43" t="str">
        <f t="shared" si="1"/>
        <v>Obesity</v>
      </c>
      <c r="F43">
        <f>VLOOKUP(A43,'Medical Examinations'!A:H,3,0)</f>
        <v>11.68</v>
      </c>
      <c r="G43" t="str">
        <f>VLOOKUP(A43,'Medical Examinations'!A:H,4,0)</f>
        <v>yes</v>
      </c>
      <c r="H43" t="str">
        <f>VLOOKUP(A43,'Medical Examinations'!A:H,5,0)</f>
        <v>No</v>
      </c>
      <c r="I43" t="str">
        <f>VLOOKUP(A43,'Medical Examinations'!A:H,6,0)</f>
        <v>No</v>
      </c>
      <c r="J43" t="str">
        <f>VLOOKUP(A43,'Medical Examinations'!A:H,7,0)</f>
        <v>No major surgery</v>
      </c>
      <c r="K43" t="str">
        <f>VLOOKUP(A43,'Medical Examinations'!A:H,8,0)</f>
        <v>yes</v>
      </c>
      <c r="L43">
        <f>VLOOKUP(A43,'Hospitalisation Details'!A:I,2,0)</f>
        <v>1967</v>
      </c>
      <c r="M43" t="str">
        <f>VLOOKUP(A43,'Hospitalisation Details'!A:I,3,0)</f>
        <v>Sep</v>
      </c>
      <c r="N43">
        <f>VLOOKUP(A43,'Hospitalisation Details'!A:I,4,0)</f>
        <v>14</v>
      </c>
      <c r="O43" t="str">
        <f t="shared" si="2"/>
        <v>14 Sep 1967</v>
      </c>
      <c r="P43">
        <f t="shared" ca="1" si="3"/>
        <v>59</v>
      </c>
      <c r="Q43">
        <f>VLOOKUP(A43,'Hospitalisation Details'!A:I,5,0)</f>
        <v>0</v>
      </c>
      <c r="R43">
        <f>VLOOKUP(A43,'Hospitalisation Details'!A:I,6,0)</f>
        <v>44423.8</v>
      </c>
      <c r="S43" t="str">
        <f>VLOOKUP(A43,'Hospitalisation Details'!A:I,7,0)</f>
        <v>tier - 2</v>
      </c>
      <c r="T43" t="str">
        <f>VLOOKUP(A43,'Hospitalisation Details'!A:I,8,0)</f>
        <v>tier - 3</v>
      </c>
      <c r="U43" t="str">
        <f>VLOOKUP(A43,'Hospitalisation Details'!A:I,9,0)</f>
        <v>R1013</v>
      </c>
    </row>
    <row r="44" spans="1:21" ht="15.6" x14ac:dyDescent="0.3">
      <c r="A44" s="1" t="s">
        <v>2330</v>
      </c>
      <c r="B44" t="str">
        <f>VLOOKUP(A44,'Customer Names'!A:B,2,0)</f>
        <v>Aha, Ms.  Nicole</v>
      </c>
      <c r="C44" t="str">
        <f t="shared" si="0"/>
        <v>Diabetes</v>
      </c>
      <c r="D44">
        <f>VLOOKUP(A44,'Medical Examinations'!A:H,2,0)</f>
        <v>38.06</v>
      </c>
      <c r="E44" t="str">
        <f t="shared" si="1"/>
        <v>Obesity</v>
      </c>
      <c r="F44">
        <f>VLOOKUP(A44,'Medical Examinations'!A:H,3,0)</f>
        <v>6.98</v>
      </c>
      <c r="G44" t="str">
        <f>VLOOKUP(A44,'Medical Examinations'!A:H,4,0)</f>
        <v>No</v>
      </c>
      <c r="H44" t="str">
        <f>VLOOKUP(A44,'Medical Examinations'!A:H,5,0)</f>
        <v>No</v>
      </c>
      <c r="I44" t="str">
        <f>VLOOKUP(A44,'Medical Examinations'!A:H,6,0)</f>
        <v>No</v>
      </c>
      <c r="J44" t="str">
        <f>VLOOKUP(A44,'Medical Examinations'!A:H,7,0)</f>
        <v>No major surgery</v>
      </c>
      <c r="K44" t="str">
        <f>VLOOKUP(A44,'Medical Examinations'!A:H,8,0)</f>
        <v>yes</v>
      </c>
      <c r="L44">
        <f>VLOOKUP(A44,'Hospitalisation Details'!A:I,2,0)</f>
        <v>1971</v>
      </c>
      <c r="M44" t="str">
        <f>VLOOKUP(A44,'Hospitalisation Details'!A:I,3,0)</f>
        <v>Oct</v>
      </c>
      <c r="N44">
        <f>VLOOKUP(A44,'Hospitalisation Details'!A:I,4,0)</f>
        <v>29</v>
      </c>
      <c r="O44" t="str">
        <f t="shared" si="2"/>
        <v>29 Oct 1971</v>
      </c>
      <c r="P44">
        <f t="shared" ca="1" si="3"/>
        <v>54</v>
      </c>
      <c r="Q44">
        <f>VLOOKUP(A44,'Hospitalisation Details'!A:I,5,0)</f>
        <v>0</v>
      </c>
      <c r="R44">
        <f>VLOOKUP(A44,'Hospitalisation Details'!A:I,6,0)</f>
        <v>44400.41</v>
      </c>
      <c r="S44" t="str">
        <f>VLOOKUP(A44,'Hospitalisation Details'!A:I,7,0)</f>
        <v>tier - 2</v>
      </c>
      <c r="T44" t="str">
        <f>VLOOKUP(A44,'Hospitalisation Details'!A:I,8,0)</f>
        <v>tier - 2</v>
      </c>
      <c r="U44" t="str">
        <f>VLOOKUP(A44,'Hospitalisation Details'!A:I,9,0)</f>
        <v>R1013</v>
      </c>
    </row>
    <row r="45" spans="1:21" ht="15.6" x14ac:dyDescent="0.3">
      <c r="A45" s="1" t="s">
        <v>2329</v>
      </c>
      <c r="B45" t="str">
        <f>VLOOKUP(A45,'Customer Names'!A:B,2,0)</f>
        <v>McElwain, Mr.  Spencer</v>
      </c>
      <c r="C45" t="str">
        <f t="shared" si="0"/>
        <v>Diabetes</v>
      </c>
      <c r="D45">
        <f>VLOOKUP(A45,'Medical Examinations'!A:H,2,0)</f>
        <v>34.21</v>
      </c>
      <c r="E45" t="str">
        <f t="shared" si="1"/>
        <v>Obesity</v>
      </c>
      <c r="F45">
        <f>VLOOKUP(A45,'Medical Examinations'!A:H,3,0)</f>
        <v>8.34</v>
      </c>
      <c r="G45" t="str">
        <f>VLOOKUP(A45,'Medical Examinations'!A:H,4,0)</f>
        <v>No</v>
      </c>
      <c r="H45" t="str">
        <f>VLOOKUP(A45,'Medical Examinations'!A:H,5,0)</f>
        <v>No</v>
      </c>
      <c r="I45" t="str">
        <f>VLOOKUP(A45,'Medical Examinations'!A:H,6,0)</f>
        <v>No</v>
      </c>
      <c r="J45" t="str">
        <f>VLOOKUP(A45,'Medical Examinations'!A:H,7,0)</f>
        <v>No major surgery</v>
      </c>
      <c r="K45" t="str">
        <f>VLOOKUP(A45,'Medical Examinations'!A:H,8,0)</f>
        <v>yes</v>
      </c>
      <c r="L45">
        <f>VLOOKUP(A45,'Hospitalisation Details'!A:I,2,0)</f>
        <v>1968</v>
      </c>
      <c r="M45" t="str">
        <f>VLOOKUP(A45,'Hospitalisation Details'!A:I,3,0)</f>
        <v>Nov</v>
      </c>
      <c r="N45">
        <f>VLOOKUP(A45,'Hospitalisation Details'!A:I,4,0)</f>
        <v>24</v>
      </c>
      <c r="O45" t="str">
        <f t="shared" si="2"/>
        <v>24 Nov 1968</v>
      </c>
      <c r="P45">
        <f t="shared" ca="1" si="3"/>
        <v>57</v>
      </c>
      <c r="Q45">
        <f>VLOOKUP(A45,'Hospitalisation Details'!A:I,5,0)</f>
        <v>2</v>
      </c>
      <c r="R45">
        <f>VLOOKUP(A45,'Hospitalisation Details'!A:I,6,0)</f>
        <v>44260.75</v>
      </c>
      <c r="S45" t="str">
        <f>VLOOKUP(A45,'Hospitalisation Details'!A:I,7,0)</f>
        <v>tier - 2</v>
      </c>
      <c r="T45" t="str">
        <f>VLOOKUP(A45,'Hospitalisation Details'!A:I,8,0)</f>
        <v>tier - 1</v>
      </c>
      <c r="U45" t="str">
        <f>VLOOKUP(A45,'Hospitalisation Details'!A:I,9,0)</f>
        <v>R1013</v>
      </c>
    </row>
    <row r="46" spans="1:21" ht="15.6" x14ac:dyDescent="0.3">
      <c r="A46" s="1" t="s">
        <v>2328</v>
      </c>
      <c r="B46" t="str">
        <f>VLOOKUP(A46,'Customer Names'!A:B,2,0)</f>
        <v>Januszewski, Mr.  Eric W</v>
      </c>
      <c r="C46" t="str">
        <f t="shared" si="0"/>
        <v>Diabetes</v>
      </c>
      <c r="D46">
        <f>VLOOKUP(A46,'Medical Examinations'!A:H,2,0)</f>
        <v>38.94</v>
      </c>
      <c r="E46" t="str">
        <f t="shared" si="1"/>
        <v>Obesity</v>
      </c>
      <c r="F46">
        <f>VLOOKUP(A46,'Medical Examinations'!A:H,3,0)</f>
        <v>8.49</v>
      </c>
      <c r="G46" t="str">
        <f>VLOOKUP(A46,'Medical Examinations'!A:H,4,0)</f>
        <v>yes</v>
      </c>
      <c r="H46" t="str">
        <f>VLOOKUP(A46,'Medical Examinations'!A:H,5,0)</f>
        <v>No</v>
      </c>
      <c r="I46" t="str">
        <f>VLOOKUP(A46,'Medical Examinations'!A:H,6,0)</f>
        <v>No</v>
      </c>
      <c r="J46">
        <f>VLOOKUP(A46,'Medical Examinations'!A:H,7,0)</f>
        <v>1</v>
      </c>
      <c r="K46" t="str">
        <f>VLOOKUP(A46,'Medical Examinations'!A:H,8,0)</f>
        <v>yes</v>
      </c>
      <c r="L46">
        <f>VLOOKUP(A46,'Hospitalisation Details'!A:I,2,0)</f>
        <v>1975</v>
      </c>
      <c r="M46" t="str">
        <f>VLOOKUP(A46,'Hospitalisation Details'!A:I,3,0)</f>
        <v>Jun</v>
      </c>
      <c r="N46">
        <f>VLOOKUP(A46,'Hospitalisation Details'!A:I,4,0)</f>
        <v>1</v>
      </c>
      <c r="O46" t="str">
        <f t="shared" si="2"/>
        <v>1 Jun 1975</v>
      </c>
      <c r="P46">
        <f t="shared" ca="1" si="3"/>
        <v>51</v>
      </c>
      <c r="Q46">
        <f>VLOOKUP(A46,'Hospitalisation Details'!A:I,5,0)</f>
        <v>2</v>
      </c>
      <c r="R46">
        <f>VLOOKUP(A46,'Hospitalisation Details'!A:I,6,0)</f>
        <v>44202.65</v>
      </c>
      <c r="S46" t="str">
        <f>VLOOKUP(A46,'Hospitalisation Details'!A:I,7,0)</f>
        <v>tier - 2</v>
      </c>
      <c r="T46" t="str">
        <f>VLOOKUP(A46,'Hospitalisation Details'!A:I,8,0)</f>
        <v>tier - 2</v>
      </c>
      <c r="U46" t="str">
        <f>VLOOKUP(A46,'Hospitalisation Details'!A:I,9,0)</f>
        <v>R1013</v>
      </c>
    </row>
    <row r="47" spans="1:21" ht="15.6" x14ac:dyDescent="0.3">
      <c r="A47" s="1" t="s">
        <v>2327</v>
      </c>
      <c r="B47" t="str">
        <f>VLOOKUP(A47,'Customer Names'!A:B,2,0)</f>
        <v>Rohne, Ms.  Brianna L</v>
      </c>
      <c r="C47" t="str">
        <f t="shared" si="0"/>
        <v>Normal</v>
      </c>
      <c r="D47">
        <f>VLOOKUP(A47,'Medical Examinations'!A:H,2,0)</f>
        <v>30.21</v>
      </c>
      <c r="E47" t="str">
        <f t="shared" si="1"/>
        <v>Obesity</v>
      </c>
      <c r="F47">
        <f>VLOOKUP(A47,'Medical Examinations'!A:H,3,0)</f>
        <v>5.34</v>
      </c>
      <c r="G47" t="str">
        <f>VLOOKUP(A47,'Medical Examinations'!A:H,4,0)</f>
        <v>yes</v>
      </c>
      <c r="H47" t="str">
        <f>VLOOKUP(A47,'Medical Examinations'!A:H,5,0)</f>
        <v>No</v>
      </c>
      <c r="I47" t="str">
        <f>VLOOKUP(A47,'Medical Examinations'!A:H,6,0)</f>
        <v>No</v>
      </c>
      <c r="J47">
        <f>VLOOKUP(A47,'Medical Examinations'!A:H,7,0)</f>
        <v>1</v>
      </c>
      <c r="K47" t="str">
        <f>VLOOKUP(A47,'Medical Examinations'!A:H,8,0)</f>
        <v>yes</v>
      </c>
      <c r="L47">
        <f>VLOOKUP(A47,'Hospitalisation Details'!A:I,2,0)</f>
        <v>1988</v>
      </c>
      <c r="M47" t="str">
        <f>VLOOKUP(A47,'Hospitalisation Details'!A:I,3,0)</f>
        <v>Jul</v>
      </c>
      <c r="N47">
        <f>VLOOKUP(A47,'Hospitalisation Details'!A:I,4,0)</f>
        <v>16</v>
      </c>
      <c r="O47" t="str">
        <f t="shared" si="2"/>
        <v>16 Jul 1988</v>
      </c>
      <c r="P47">
        <f t="shared" ca="1" si="3"/>
        <v>38</v>
      </c>
      <c r="Q47">
        <f>VLOOKUP(A47,'Hospitalisation Details'!A:I,5,0)</f>
        <v>1</v>
      </c>
      <c r="R47">
        <f>VLOOKUP(A47,'Hospitalisation Details'!A:I,6,0)</f>
        <v>43943.88</v>
      </c>
      <c r="S47" t="str">
        <f>VLOOKUP(A47,'Hospitalisation Details'!A:I,7,0)</f>
        <v>tier - 2</v>
      </c>
      <c r="T47" t="str">
        <f>VLOOKUP(A47,'Hospitalisation Details'!A:I,8,0)</f>
        <v>tier - 1</v>
      </c>
      <c r="U47" t="str">
        <f>VLOOKUP(A47,'Hospitalisation Details'!A:I,9,0)</f>
        <v>R1012</v>
      </c>
    </row>
    <row r="48" spans="1:21" ht="15.6" x14ac:dyDescent="0.3">
      <c r="A48" s="1" t="s">
        <v>2326</v>
      </c>
      <c r="B48" t="str">
        <f>VLOOKUP(A48,'Customer Names'!A:B,2,0)</f>
        <v>O'Grady, Mr.  Thomas J.</v>
      </c>
      <c r="C48" t="str">
        <f t="shared" si="0"/>
        <v>Normal</v>
      </c>
      <c r="D48">
        <f>VLOOKUP(A48,'Medical Examinations'!A:H,2,0)</f>
        <v>33.630000000000003</v>
      </c>
      <c r="E48" t="str">
        <f t="shared" si="1"/>
        <v>Obesity</v>
      </c>
      <c r="F48">
        <f>VLOOKUP(A48,'Medical Examinations'!A:H,3,0)</f>
        <v>4.43</v>
      </c>
      <c r="G48" t="str">
        <f>VLOOKUP(A48,'Medical Examinations'!A:H,4,0)</f>
        <v>yes</v>
      </c>
      <c r="H48" t="str">
        <f>VLOOKUP(A48,'Medical Examinations'!A:H,5,0)</f>
        <v>No</v>
      </c>
      <c r="I48" t="str">
        <f>VLOOKUP(A48,'Medical Examinations'!A:H,6,0)</f>
        <v>No</v>
      </c>
      <c r="J48">
        <f>VLOOKUP(A48,'Medical Examinations'!A:H,7,0)</f>
        <v>2</v>
      </c>
      <c r="K48" t="str">
        <f>VLOOKUP(A48,'Medical Examinations'!A:H,8,0)</f>
        <v>yes</v>
      </c>
      <c r="L48">
        <f>VLOOKUP(A48,'Hospitalisation Details'!A:I,2,0)</f>
        <v>1966</v>
      </c>
      <c r="M48" t="str">
        <f>VLOOKUP(A48,'Hospitalisation Details'!A:I,3,0)</f>
        <v>Oct</v>
      </c>
      <c r="N48">
        <f>VLOOKUP(A48,'Hospitalisation Details'!A:I,4,0)</f>
        <v>5</v>
      </c>
      <c r="O48" t="str">
        <f t="shared" si="2"/>
        <v>5 Oct 1966</v>
      </c>
      <c r="P48">
        <f t="shared" ca="1" si="3"/>
        <v>60</v>
      </c>
      <c r="Q48">
        <f>VLOOKUP(A48,'Hospitalisation Details'!A:I,5,0)</f>
        <v>0</v>
      </c>
      <c r="R48">
        <f>VLOOKUP(A48,'Hospitalisation Details'!A:I,6,0)</f>
        <v>43921.18</v>
      </c>
      <c r="S48" t="str">
        <f>VLOOKUP(A48,'Hospitalisation Details'!A:I,7,0)</f>
        <v>tier - 2</v>
      </c>
      <c r="T48" t="str">
        <f>VLOOKUP(A48,'Hospitalisation Details'!A:I,8,0)</f>
        <v>tier - 2</v>
      </c>
      <c r="U48" t="str">
        <f>VLOOKUP(A48,'Hospitalisation Details'!A:I,9,0)</f>
        <v>R1012</v>
      </c>
    </row>
    <row r="49" spans="1:21" ht="15.6" x14ac:dyDescent="0.3">
      <c r="A49" s="1" t="s">
        <v>2325</v>
      </c>
      <c r="B49" t="str">
        <f>VLOOKUP(A49,'Customer Names'!A:B,2,0)</f>
        <v>Peters, Ms.  Melissa L</v>
      </c>
      <c r="C49" t="str">
        <f t="shared" si="0"/>
        <v>Normal</v>
      </c>
      <c r="D49">
        <f>VLOOKUP(A49,'Medical Examinations'!A:H,2,0)</f>
        <v>40.369999999999997</v>
      </c>
      <c r="E49" t="str">
        <f t="shared" si="1"/>
        <v>Obesity</v>
      </c>
      <c r="F49">
        <f>VLOOKUP(A49,'Medical Examinations'!A:H,3,0)</f>
        <v>4.47</v>
      </c>
      <c r="G49" t="str">
        <f>VLOOKUP(A49,'Medical Examinations'!A:H,4,0)</f>
        <v>No</v>
      </c>
      <c r="H49" t="str">
        <f>VLOOKUP(A49,'Medical Examinations'!A:H,5,0)</f>
        <v>No</v>
      </c>
      <c r="I49" t="str">
        <f>VLOOKUP(A49,'Medical Examinations'!A:H,6,0)</f>
        <v>No</v>
      </c>
      <c r="J49" t="str">
        <f>VLOOKUP(A49,'Medical Examinations'!A:H,7,0)</f>
        <v>No major surgery</v>
      </c>
      <c r="K49" t="str">
        <f>VLOOKUP(A49,'Medical Examinations'!A:H,8,0)</f>
        <v>yes</v>
      </c>
      <c r="L49">
        <f>VLOOKUP(A49,'Hospitalisation Details'!A:I,2,0)</f>
        <v>1980</v>
      </c>
      <c r="M49" t="str">
        <f>VLOOKUP(A49,'Hospitalisation Details'!A:I,3,0)</f>
        <v>Nov</v>
      </c>
      <c r="N49">
        <f>VLOOKUP(A49,'Hospitalisation Details'!A:I,4,0)</f>
        <v>10</v>
      </c>
      <c r="O49" t="str">
        <f t="shared" si="2"/>
        <v>10 Nov 1980</v>
      </c>
      <c r="P49">
        <f t="shared" ca="1" si="3"/>
        <v>45</v>
      </c>
      <c r="Q49">
        <f>VLOOKUP(A49,'Hospitalisation Details'!A:I,5,0)</f>
        <v>2</v>
      </c>
      <c r="R49">
        <f>VLOOKUP(A49,'Hospitalisation Details'!A:I,6,0)</f>
        <v>43896.38</v>
      </c>
      <c r="S49" t="str">
        <f>VLOOKUP(A49,'Hospitalisation Details'!A:I,7,0)</f>
        <v>tier - 2</v>
      </c>
      <c r="T49" t="str">
        <f>VLOOKUP(A49,'Hospitalisation Details'!A:I,8,0)</f>
        <v>tier - 1</v>
      </c>
      <c r="U49" t="str">
        <f>VLOOKUP(A49,'Hospitalisation Details'!A:I,9,0)</f>
        <v>R1013</v>
      </c>
    </row>
    <row r="50" spans="1:21" ht="15.6" x14ac:dyDescent="0.3">
      <c r="A50" s="1" t="s">
        <v>2324</v>
      </c>
      <c r="B50" t="str">
        <f>VLOOKUP(A50,'Customer Names'!A:B,2,0)</f>
        <v>De Simone, Mr.  Flavio</v>
      </c>
      <c r="C50" t="str">
        <f t="shared" si="0"/>
        <v>Normal</v>
      </c>
      <c r="D50">
        <f>VLOOKUP(A50,'Medical Examinations'!A:H,2,0)</f>
        <v>53.09</v>
      </c>
      <c r="E50" t="str">
        <f t="shared" si="1"/>
        <v>Obesity</v>
      </c>
      <c r="F50">
        <f>VLOOKUP(A50,'Medical Examinations'!A:H,3,0)</f>
        <v>4.82</v>
      </c>
      <c r="G50" t="str">
        <f>VLOOKUP(A50,'Medical Examinations'!A:H,4,0)</f>
        <v>yes</v>
      </c>
      <c r="H50" t="str">
        <f>VLOOKUP(A50,'Medical Examinations'!A:H,5,0)</f>
        <v>No</v>
      </c>
      <c r="I50" t="str">
        <f>VLOOKUP(A50,'Medical Examinations'!A:H,6,0)</f>
        <v>No</v>
      </c>
      <c r="J50">
        <f>VLOOKUP(A50,'Medical Examinations'!A:H,7,0)</f>
        <v>2</v>
      </c>
      <c r="K50" t="str">
        <f>VLOOKUP(A50,'Medical Examinations'!A:H,8,0)</f>
        <v>yes</v>
      </c>
      <c r="L50">
        <f>VLOOKUP(A50,'Hospitalisation Details'!A:I,2,0)</f>
        <v>1966</v>
      </c>
      <c r="M50" t="str">
        <f>VLOOKUP(A50,'Hospitalisation Details'!A:I,3,0)</f>
        <v>Jul</v>
      </c>
      <c r="N50">
        <f>VLOOKUP(A50,'Hospitalisation Details'!A:I,4,0)</f>
        <v>2</v>
      </c>
      <c r="O50" t="str">
        <f t="shared" si="2"/>
        <v>2 Jul 1966</v>
      </c>
      <c r="P50">
        <f t="shared" ca="1" si="3"/>
        <v>60</v>
      </c>
      <c r="Q50">
        <f>VLOOKUP(A50,'Hospitalisation Details'!A:I,5,0)</f>
        <v>0</v>
      </c>
      <c r="R50">
        <f>VLOOKUP(A50,'Hospitalisation Details'!A:I,6,0)</f>
        <v>43817.45</v>
      </c>
      <c r="S50" t="str">
        <f>VLOOKUP(A50,'Hospitalisation Details'!A:I,7,0)</f>
        <v>tier - 2</v>
      </c>
      <c r="T50" t="str">
        <f>VLOOKUP(A50,'Hospitalisation Details'!A:I,8,0)</f>
        <v>tier - 3</v>
      </c>
      <c r="U50" t="str">
        <f>VLOOKUP(A50,'Hospitalisation Details'!A:I,9,0)</f>
        <v>R1012</v>
      </c>
    </row>
    <row r="51" spans="1:21" ht="15.6" x14ac:dyDescent="0.3">
      <c r="A51" s="1" t="s">
        <v>2323</v>
      </c>
      <c r="B51" t="str">
        <f>VLOOKUP(A51,'Customer Names'!A:B,2,0)</f>
        <v>Beckett, Mr.  Ryan</v>
      </c>
      <c r="C51" t="str">
        <f t="shared" si="0"/>
        <v>Normal</v>
      </c>
      <c r="D51">
        <f>VLOOKUP(A51,'Medical Examinations'!A:H,2,0)</f>
        <v>31.79</v>
      </c>
      <c r="E51" t="str">
        <f t="shared" si="1"/>
        <v>Obesity</v>
      </c>
      <c r="F51">
        <f>VLOOKUP(A51,'Medical Examinations'!A:H,3,0)</f>
        <v>5.51</v>
      </c>
      <c r="G51" t="str">
        <f>VLOOKUP(A51,'Medical Examinations'!A:H,4,0)</f>
        <v>yes</v>
      </c>
      <c r="H51" t="str">
        <f>VLOOKUP(A51,'Medical Examinations'!A:H,5,0)</f>
        <v>No</v>
      </c>
      <c r="I51" t="str">
        <f>VLOOKUP(A51,'Medical Examinations'!A:H,6,0)</f>
        <v>No</v>
      </c>
      <c r="J51">
        <f>VLOOKUP(A51,'Medical Examinations'!A:H,7,0)</f>
        <v>2</v>
      </c>
      <c r="K51" t="str">
        <f>VLOOKUP(A51,'Medical Examinations'!A:H,8,0)</f>
        <v>yes</v>
      </c>
      <c r="L51">
        <f>VLOOKUP(A51,'Hospitalisation Details'!A:I,2,0)</f>
        <v>1966</v>
      </c>
      <c r="M51" t="str">
        <f>VLOOKUP(A51,'Hospitalisation Details'!A:I,3,0)</f>
        <v>Oct</v>
      </c>
      <c r="N51">
        <f>VLOOKUP(A51,'Hospitalisation Details'!A:I,4,0)</f>
        <v>25</v>
      </c>
      <c r="O51" t="str">
        <f t="shared" si="2"/>
        <v>25 Oct 1966</v>
      </c>
      <c r="P51">
        <f t="shared" ca="1" si="3"/>
        <v>59</v>
      </c>
      <c r="Q51">
        <f>VLOOKUP(A51,'Hospitalisation Details'!A:I,5,0)</f>
        <v>2</v>
      </c>
      <c r="R51">
        <f>VLOOKUP(A51,'Hospitalisation Details'!A:I,6,0)</f>
        <v>43813.87</v>
      </c>
      <c r="S51" t="str">
        <f>VLOOKUP(A51,'Hospitalisation Details'!A:I,7,0)</f>
        <v>tier - 2</v>
      </c>
      <c r="T51" t="str">
        <f>VLOOKUP(A51,'Hospitalisation Details'!A:I,8,0)</f>
        <v>tier - 2</v>
      </c>
      <c r="U51" t="str">
        <f>VLOOKUP(A51,'Hospitalisation Details'!A:I,9,0)</f>
        <v>R1013</v>
      </c>
    </row>
    <row r="52" spans="1:21" ht="15.6" x14ac:dyDescent="0.3">
      <c r="A52" s="1" t="s">
        <v>2322</v>
      </c>
      <c r="B52" t="str">
        <f>VLOOKUP(A52,'Customer Names'!A:B,2,0)</f>
        <v>Sobrilsky, Mr.  Anthony J.</v>
      </c>
      <c r="C52" t="str">
        <f t="shared" si="0"/>
        <v>Diabetes</v>
      </c>
      <c r="D52">
        <f>VLOOKUP(A52,'Medical Examinations'!A:H,2,0)</f>
        <v>41.895000000000003</v>
      </c>
      <c r="E52" t="str">
        <f t="shared" si="1"/>
        <v>Obesity</v>
      </c>
      <c r="F52">
        <f>VLOOKUP(A52,'Medical Examinations'!A:H,3,0)</f>
        <v>10.87</v>
      </c>
      <c r="G52" t="str">
        <f>VLOOKUP(A52,'Medical Examinations'!A:H,4,0)</f>
        <v>yes</v>
      </c>
      <c r="H52" t="str">
        <f>VLOOKUP(A52,'Medical Examinations'!A:H,5,0)</f>
        <v>No</v>
      </c>
      <c r="I52" t="str">
        <f>VLOOKUP(A52,'Medical Examinations'!A:H,6,0)</f>
        <v>No</v>
      </c>
      <c r="J52">
        <f>VLOOKUP(A52,'Medical Examinations'!A:H,7,0)</f>
        <v>1</v>
      </c>
      <c r="K52" t="str">
        <f>VLOOKUP(A52,'Medical Examinations'!A:H,8,0)</f>
        <v>yes</v>
      </c>
      <c r="L52">
        <f>VLOOKUP(A52,'Hospitalisation Details'!A:I,2,0)</f>
        <v>1986</v>
      </c>
      <c r="M52" t="str">
        <f>VLOOKUP(A52,'Hospitalisation Details'!A:I,3,0)</f>
        <v>Dec</v>
      </c>
      <c r="N52">
        <f>VLOOKUP(A52,'Hospitalisation Details'!A:I,4,0)</f>
        <v>29</v>
      </c>
      <c r="O52" t="str">
        <f t="shared" si="2"/>
        <v>29 Dec 1986</v>
      </c>
      <c r="P52">
        <f t="shared" ca="1" si="3"/>
        <v>39</v>
      </c>
      <c r="Q52">
        <f>VLOOKUP(A52,'Hospitalisation Details'!A:I,5,0)</f>
        <v>3</v>
      </c>
      <c r="R52">
        <f>VLOOKUP(A52,'Hospitalisation Details'!A:I,6,0)</f>
        <v>43753.34</v>
      </c>
      <c r="S52" t="str">
        <f>VLOOKUP(A52,'Hospitalisation Details'!A:I,7,0)</f>
        <v>tier - 2</v>
      </c>
      <c r="T52" t="str">
        <f>VLOOKUP(A52,'Hospitalisation Details'!A:I,8,0)</f>
        <v>tier - 1</v>
      </c>
      <c r="U52" t="str">
        <f>VLOOKUP(A52,'Hospitalisation Details'!A:I,9,0)</f>
        <v>R1015</v>
      </c>
    </row>
    <row r="53" spans="1:21" ht="15.6" x14ac:dyDescent="0.3">
      <c r="A53" s="1" t="s">
        <v>2321</v>
      </c>
      <c r="B53" t="str">
        <f>VLOOKUP(A53,'Customer Names'!A:B,2,0)</f>
        <v>Wang, Ms.  Alex</v>
      </c>
      <c r="C53" t="str">
        <f t="shared" si="0"/>
        <v>Diabetes</v>
      </c>
      <c r="D53">
        <f>VLOOKUP(A53,'Medical Examinations'!A:H,2,0)</f>
        <v>31.16</v>
      </c>
      <c r="E53" t="str">
        <f t="shared" si="1"/>
        <v>Obesity</v>
      </c>
      <c r="F53">
        <f>VLOOKUP(A53,'Medical Examinations'!A:H,3,0)</f>
        <v>9.34</v>
      </c>
      <c r="G53" t="str">
        <f>VLOOKUP(A53,'Medical Examinations'!A:H,4,0)</f>
        <v>No</v>
      </c>
      <c r="H53" t="str">
        <f>VLOOKUP(A53,'Medical Examinations'!A:H,5,0)</f>
        <v>No</v>
      </c>
      <c r="I53" t="str">
        <f>VLOOKUP(A53,'Medical Examinations'!A:H,6,0)</f>
        <v>No</v>
      </c>
      <c r="J53" t="str">
        <f>VLOOKUP(A53,'Medical Examinations'!A:H,7,0)</f>
        <v>No major surgery</v>
      </c>
      <c r="K53" t="str">
        <f>VLOOKUP(A53,'Medical Examinations'!A:H,8,0)</f>
        <v>yes</v>
      </c>
      <c r="L53">
        <f>VLOOKUP(A53,'Hospitalisation Details'!A:I,2,0)</f>
        <v>1965</v>
      </c>
      <c r="M53" t="str">
        <f>VLOOKUP(A53,'Hospitalisation Details'!A:I,3,0)</f>
        <v>Aug</v>
      </c>
      <c r="N53">
        <f>VLOOKUP(A53,'Hospitalisation Details'!A:I,4,0)</f>
        <v>22</v>
      </c>
      <c r="O53" t="str">
        <f t="shared" si="2"/>
        <v>22 Aug 1965</v>
      </c>
      <c r="P53">
        <f t="shared" ca="1" si="3"/>
        <v>61</v>
      </c>
      <c r="Q53">
        <f>VLOOKUP(A53,'Hospitalisation Details'!A:I,5,0)</f>
        <v>0</v>
      </c>
      <c r="R53">
        <f>VLOOKUP(A53,'Hospitalisation Details'!A:I,6,0)</f>
        <v>43578.94</v>
      </c>
      <c r="S53" t="str">
        <f>VLOOKUP(A53,'Hospitalisation Details'!A:I,7,0)</f>
        <v>tier - 2</v>
      </c>
      <c r="T53" t="str">
        <f>VLOOKUP(A53,'Hospitalisation Details'!A:I,8,0)</f>
        <v>tier - 2</v>
      </c>
      <c r="U53" t="str">
        <f>VLOOKUP(A53,'Hospitalisation Details'!A:I,9,0)</f>
        <v>R1012</v>
      </c>
    </row>
    <row r="54" spans="1:21" ht="15.6" x14ac:dyDescent="0.3">
      <c r="A54" s="1" t="s">
        <v>2320</v>
      </c>
      <c r="B54" t="str">
        <f>VLOOKUP(A54,'Customer Names'!A:B,2,0)</f>
        <v>Campa, Mr.  David</v>
      </c>
      <c r="C54" t="str">
        <f t="shared" si="0"/>
        <v>Normal</v>
      </c>
      <c r="D54">
        <f>VLOOKUP(A54,'Medical Examinations'!A:H,2,0)</f>
        <v>34.104999999999997</v>
      </c>
      <c r="E54" t="str">
        <f t="shared" si="1"/>
        <v>Obesity</v>
      </c>
      <c r="F54">
        <f>VLOOKUP(A54,'Medical Examinations'!A:H,3,0)</f>
        <v>5.03</v>
      </c>
      <c r="G54" t="str">
        <f>VLOOKUP(A54,'Medical Examinations'!A:H,4,0)</f>
        <v>yes</v>
      </c>
      <c r="H54" t="str">
        <f>VLOOKUP(A54,'Medical Examinations'!A:H,5,0)</f>
        <v>No</v>
      </c>
      <c r="I54" t="str">
        <f>VLOOKUP(A54,'Medical Examinations'!A:H,6,0)</f>
        <v>Yes</v>
      </c>
      <c r="J54">
        <f>VLOOKUP(A54,'Medical Examinations'!A:H,7,0)</f>
        <v>1</v>
      </c>
      <c r="K54" t="str">
        <f>VLOOKUP(A54,'Medical Examinations'!A:H,8,0)</f>
        <v>yes</v>
      </c>
      <c r="L54">
        <f>VLOOKUP(A54,'Hospitalisation Details'!A:I,2,0)</f>
        <v>1969</v>
      </c>
      <c r="M54" t="str">
        <f>VLOOKUP(A54,'Hospitalisation Details'!A:I,3,0)</f>
        <v>Dec</v>
      </c>
      <c r="N54">
        <f>VLOOKUP(A54,'Hospitalisation Details'!A:I,4,0)</f>
        <v>3</v>
      </c>
      <c r="O54" t="str">
        <f t="shared" si="2"/>
        <v>3 Dec 1969</v>
      </c>
      <c r="P54">
        <f t="shared" ca="1" si="3"/>
        <v>56</v>
      </c>
      <c r="Q54">
        <f>VLOOKUP(A54,'Hospitalisation Details'!A:I,5,0)</f>
        <v>0</v>
      </c>
      <c r="R54">
        <f>VLOOKUP(A54,'Hospitalisation Details'!A:I,6,0)</f>
        <v>43254.42</v>
      </c>
      <c r="S54" t="str">
        <f>VLOOKUP(A54,'Hospitalisation Details'!A:I,7,0)</f>
        <v>tier - 2</v>
      </c>
      <c r="T54" t="str">
        <f>VLOOKUP(A54,'Hospitalisation Details'!A:I,8,0)</f>
        <v>tier - 2</v>
      </c>
      <c r="U54" t="str">
        <f>VLOOKUP(A54,'Hospitalisation Details'!A:I,9,0)</f>
        <v>R1016</v>
      </c>
    </row>
    <row r="55" spans="1:21" ht="15.6" x14ac:dyDescent="0.3">
      <c r="A55" s="1" t="s">
        <v>2319</v>
      </c>
      <c r="B55" t="str">
        <f>VLOOKUP(A55,'Customer Names'!A:B,2,0)</f>
        <v>Clifford, Mr.  Andrew B</v>
      </c>
      <c r="C55" t="str">
        <f t="shared" si="0"/>
        <v>Diabetes</v>
      </c>
      <c r="D55">
        <f>VLOOKUP(A55,'Medical Examinations'!A:H,2,0)</f>
        <v>51.93</v>
      </c>
      <c r="E55" t="str">
        <f t="shared" si="1"/>
        <v>Obesity</v>
      </c>
      <c r="F55">
        <f>VLOOKUP(A55,'Medical Examinations'!A:H,3,0)</f>
        <v>11.05</v>
      </c>
      <c r="G55" t="str">
        <f>VLOOKUP(A55,'Medical Examinations'!A:H,4,0)</f>
        <v>No</v>
      </c>
      <c r="H55" t="str">
        <f>VLOOKUP(A55,'Medical Examinations'!A:H,5,0)</f>
        <v>No</v>
      </c>
      <c r="I55" t="str">
        <f>VLOOKUP(A55,'Medical Examinations'!A:H,6,0)</f>
        <v>No</v>
      </c>
      <c r="J55" t="str">
        <f>VLOOKUP(A55,'Medical Examinations'!A:H,7,0)</f>
        <v>No major surgery</v>
      </c>
      <c r="K55" t="str">
        <f>VLOOKUP(A55,'Medical Examinations'!A:H,8,0)</f>
        <v>yes</v>
      </c>
      <c r="L55">
        <f>VLOOKUP(A55,'Hospitalisation Details'!A:I,2,0)</f>
        <v>1965</v>
      </c>
      <c r="M55" t="str">
        <f>VLOOKUP(A55,'Hospitalisation Details'!A:I,3,0)</f>
        <v>Nov</v>
      </c>
      <c r="N55">
        <f>VLOOKUP(A55,'Hospitalisation Details'!A:I,4,0)</f>
        <v>29</v>
      </c>
      <c r="O55" t="str">
        <f t="shared" si="2"/>
        <v>29 Nov 1965</v>
      </c>
      <c r="P55">
        <f t="shared" ca="1" si="3"/>
        <v>60</v>
      </c>
      <c r="Q55">
        <f>VLOOKUP(A55,'Hospitalisation Details'!A:I,5,0)</f>
        <v>0</v>
      </c>
      <c r="R55">
        <f>VLOOKUP(A55,'Hospitalisation Details'!A:I,6,0)</f>
        <v>43073.760000000002</v>
      </c>
      <c r="S55" t="str">
        <f>VLOOKUP(A55,'Hospitalisation Details'!A:I,7,0)</f>
        <v>tier - 2</v>
      </c>
      <c r="T55" t="str">
        <f>VLOOKUP(A55,'Hospitalisation Details'!A:I,8,0)</f>
        <v>tier - 2</v>
      </c>
      <c r="U55" t="str">
        <f>VLOOKUP(A55,'Hospitalisation Details'!A:I,9,0)</f>
        <v>R1011</v>
      </c>
    </row>
    <row r="56" spans="1:21" ht="15.6" x14ac:dyDescent="0.3">
      <c r="A56" s="1" t="s">
        <v>2318</v>
      </c>
      <c r="B56" t="str">
        <f>VLOOKUP(A56,'Customer Names'!A:B,2,0)</f>
        <v>Dalmata, Ms.  Dara E</v>
      </c>
      <c r="C56" t="str">
        <f t="shared" si="0"/>
        <v>Diabetes</v>
      </c>
      <c r="D56">
        <f>VLOOKUP(A56,'Medical Examinations'!A:H,2,0)</f>
        <v>38.950000000000003</v>
      </c>
      <c r="E56" t="str">
        <f t="shared" si="1"/>
        <v>Obesity</v>
      </c>
      <c r="F56">
        <f>VLOOKUP(A56,'Medical Examinations'!A:H,3,0)</f>
        <v>11.95</v>
      </c>
      <c r="G56" t="str">
        <f>VLOOKUP(A56,'Medical Examinations'!A:H,4,0)</f>
        <v>No</v>
      </c>
      <c r="H56" t="str">
        <f>VLOOKUP(A56,'Medical Examinations'!A:H,5,0)</f>
        <v>No</v>
      </c>
      <c r="I56" t="str">
        <f>VLOOKUP(A56,'Medical Examinations'!A:H,6,0)</f>
        <v>No</v>
      </c>
      <c r="J56" t="str">
        <f>VLOOKUP(A56,'Medical Examinations'!A:H,7,0)</f>
        <v>No major surgery</v>
      </c>
      <c r="K56" t="str">
        <f>VLOOKUP(A56,'Medical Examinations'!A:H,8,0)</f>
        <v>yes</v>
      </c>
      <c r="L56">
        <f>VLOOKUP(A56,'Hospitalisation Details'!A:I,2,0)</f>
        <v>1978</v>
      </c>
      <c r="M56" t="str">
        <f>VLOOKUP(A56,'Hospitalisation Details'!A:I,3,0)</f>
        <v>Nov</v>
      </c>
      <c r="N56">
        <f>VLOOKUP(A56,'Hospitalisation Details'!A:I,4,0)</f>
        <v>4</v>
      </c>
      <c r="O56" t="str">
        <f t="shared" si="2"/>
        <v>4 Nov 1978</v>
      </c>
      <c r="P56">
        <f t="shared" ca="1" si="3"/>
        <v>47</v>
      </c>
      <c r="Q56">
        <f>VLOOKUP(A56,'Hospitalisation Details'!A:I,5,0)</f>
        <v>0</v>
      </c>
      <c r="R56">
        <f>VLOOKUP(A56,'Hospitalisation Details'!A:I,6,0)</f>
        <v>42983.46</v>
      </c>
      <c r="S56" t="str">
        <f>VLOOKUP(A56,'Hospitalisation Details'!A:I,7,0)</f>
        <v>tier - 1</v>
      </c>
      <c r="T56" t="str">
        <f>VLOOKUP(A56,'Hospitalisation Details'!A:I,8,0)</f>
        <v>tier - 2</v>
      </c>
      <c r="U56" t="str">
        <f>VLOOKUP(A56,'Hospitalisation Details'!A:I,9,0)</f>
        <v>R1012</v>
      </c>
    </row>
    <row r="57" spans="1:21" ht="15.6" x14ac:dyDescent="0.3">
      <c r="A57" s="1" t="s">
        <v>2317</v>
      </c>
      <c r="B57" t="str">
        <f>VLOOKUP(A57,'Customer Names'!A:B,2,0)</f>
        <v>Vishik, Ms.  Inna</v>
      </c>
      <c r="C57" t="str">
        <f t="shared" si="0"/>
        <v>Diabetes</v>
      </c>
      <c r="D57">
        <f>VLOOKUP(A57,'Medical Examinations'!A:H,2,0)</f>
        <v>36.630000000000003</v>
      </c>
      <c r="E57" t="str">
        <f t="shared" si="1"/>
        <v>Obesity</v>
      </c>
      <c r="F57">
        <f>VLOOKUP(A57,'Medical Examinations'!A:H,3,0)</f>
        <v>7.72</v>
      </c>
      <c r="G57" t="str">
        <f>VLOOKUP(A57,'Medical Examinations'!A:H,4,0)</f>
        <v>yes</v>
      </c>
      <c r="H57" t="str">
        <f>VLOOKUP(A57,'Medical Examinations'!A:H,5,0)</f>
        <v>No</v>
      </c>
      <c r="I57" t="str">
        <f>VLOOKUP(A57,'Medical Examinations'!A:H,6,0)</f>
        <v>No</v>
      </c>
      <c r="J57">
        <f>VLOOKUP(A57,'Medical Examinations'!A:H,7,0)</f>
        <v>1</v>
      </c>
      <c r="K57" t="str">
        <f>VLOOKUP(A57,'Medical Examinations'!A:H,8,0)</f>
        <v>yes</v>
      </c>
      <c r="L57">
        <f>VLOOKUP(A57,'Hospitalisation Details'!A:I,2,0)</f>
        <v>1975</v>
      </c>
      <c r="M57" t="str">
        <f>VLOOKUP(A57,'Hospitalisation Details'!A:I,3,0)</f>
        <v>Oct</v>
      </c>
      <c r="N57">
        <f>VLOOKUP(A57,'Hospitalisation Details'!A:I,4,0)</f>
        <v>23</v>
      </c>
      <c r="O57" t="str">
        <f t="shared" si="2"/>
        <v>23 Oct 1975</v>
      </c>
      <c r="P57">
        <f t="shared" ca="1" si="3"/>
        <v>50</v>
      </c>
      <c r="Q57">
        <f>VLOOKUP(A57,'Hospitalisation Details'!A:I,5,0)</f>
        <v>1</v>
      </c>
      <c r="R57">
        <f>VLOOKUP(A57,'Hospitalisation Details'!A:I,6,0)</f>
        <v>42969.85</v>
      </c>
      <c r="S57" t="str">
        <f>VLOOKUP(A57,'Hospitalisation Details'!A:I,7,0)</f>
        <v>tier - 1</v>
      </c>
      <c r="T57" t="str">
        <f>VLOOKUP(A57,'Hospitalisation Details'!A:I,8,0)</f>
        <v>tier - 3</v>
      </c>
      <c r="U57" t="str">
        <f>VLOOKUP(A57,'Hospitalisation Details'!A:I,9,0)</f>
        <v>R1013</v>
      </c>
    </row>
    <row r="58" spans="1:21" ht="15.6" x14ac:dyDescent="0.3">
      <c r="A58" s="1" t="s">
        <v>2316</v>
      </c>
      <c r="B58" t="str">
        <f>VLOOKUP(A58,'Customer Names'!A:B,2,0)</f>
        <v>Schorr, Mr.  Ari</v>
      </c>
      <c r="C58" t="str">
        <f t="shared" si="0"/>
        <v>Prediabetes</v>
      </c>
      <c r="D58">
        <f>VLOOKUP(A58,'Medical Examinations'!A:H,2,0)</f>
        <v>34.200000000000003</v>
      </c>
      <c r="E58" t="str">
        <f t="shared" si="1"/>
        <v>Obesity</v>
      </c>
      <c r="F58">
        <f>VLOOKUP(A58,'Medical Examinations'!A:H,3,0)</f>
        <v>5.75</v>
      </c>
      <c r="G58" t="str">
        <f>VLOOKUP(A58,'Medical Examinations'!A:H,4,0)</f>
        <v>No</v>
      </c>
      <c r="H58" t="str">
        <f>VLOOKUP(A58,'Medical Examinations'!A:H,5,0)</f>
        <v>No</v>
      </c>
      <c r="I58" t="str">
        <f>VLOOKUP(A58,'Medical Examinations'!A:H,6,0)</f>
        <v>No</v>
      </c>
      <c r="J58">
        <f>VLOOKUP(A58,'Medical Examinations'!A:H,7,0)</f>
        <v>2</v>
      </c>
      <c r="K58" t="str">
        <f>VLOOKUP(A58,'Medical Examinations'!A:H,8,0)</f>
        <v>yes</v>
      </c>
      <c r="L58">
        <f>VLOOKUP(A58,'Hospitalisation Details'!A:I,2,0)</f>
        <v>1972</v>
      </c>
      <c r="M58" t="str">
        <f>VLOOKUP(A58,'Hospitalisation Details'!A:I,3,0)</f>
        <v>Sep</v>
      </c>
      <c r="N58">
        <f>VLOOKUP(A58,'Hospitalisation Details'!A:I,4,0)</f>
        <v>10</v>
      </c>
      <c r="O58" t="str">
        <f t="shared" si="2"/>
        <v>10 Sep 1972</v>
      </c>
      <c r="P58">
        <f t="shared" ca="1" si="3"/>
        <v>54</v>
      </c>
      <c r="Q58">
        <f>VLOOKUP(A58,'Hospitalisation Details'!A:I,5,0)</f>
        <v>2</v>
      </c>
      <c r="R58">
        <f>VLOOKUP(A58,'Hospitalisation Details'!A:I,6,0)</f>
        <v>42856.84</v>
      </c>
      <c r="S58" t="str">
        <f>VLOOKUP(A58,'Hospitalisation Details'!A:I,7,0)</f>
        <v>tier - 1</v>
      </c>
      <c r="T58" t="str">
        <f>VLOOKUP(A58,'Hospitalisation Details'!A:I,8,0)</f>
        <v>tier - 1</v>
      </c>
      <c r="U58" t="str">
        <f>VLOOKUP(A58,'Hospitalisation Details'!A:I,9,0)</f>
        <v>R1011</v>
      </c>
    </row>
    <row r="59" spans="1:21" ht="15.6" x14ac:dyDescent="0.3">
      <c r="A59" s="1" t="s">
        <v>2315</v>
      </c>
      <c r="B59" t="str">
        <f>VLOOKUP(A59,'Customer Names'!A:B,2,0)</f>
        <v>Lusardi, Ms.  Lindsey</v>
      </c>
      <c r="C59" t="str">
        <f t="shared" si="0"/>
        <v>Diabetes</v>
      </c>
      <c r="D59">
        <f>VLOOKUP(A59,'Medical Examinations'!A:H,2,0)</f>
        <v>50.63</v>
      </c>
      <c r="E59" t="str">
        <f t="shared" si="1"/>
        <v>Obesity</v>
      </c>
      <c r="F59">
        <f>VLOOKUP(A59,'Medical Examinations'!A:H,3,0)</f>
        <v>11.89</v>
      </c>
      <c r="G59" t="str">
        <f>VLOOKUP(A59,'Medical Examinations'!A:H,4,0)</f>
        <v>No</v>
      </c>
      <c r="H59" t="str">
        <f>VLOOKUP(A59,'Medical Examinations'!A:H,5,0)</f>
        <v>No</v>
      </c>
      <c r="I59" t="str">
        <f>VLOOKUP(A59,'Medical Examinations'!A:H,6,0)</f>
        <v>No</v>
      </c>
      <c r="J59" t="str">
        <f>VLOOKUP(A59,'Medical Examinations'!A:H,7,0)</f>
        <v>No major surgery</v>
      </c>
      <c r="K59" t="str">
        <f>VLOOKUP(A59,'Medical Examinations'!A:H,8,0)</f>
        <v>yes</v>
      </c>
      <c r="L59">
        <f>VLOOKUP(A59,'Hospitalisation Details'!A:I,2,0)</f>
        <v>1965</v>
      </c>
      <c r="M59" t="str">
        <f>VLOOKUP(A59,'Hospitalisation Details'!A:I,3,0)</f>
        <v>Oct</v>
      </c>
      <c r="N59">
        <f>VLOOKUP(A59,'Hospitalisation Details'!A:I,4,0)</f>
        <v>29</v>
      </c>
      <c r="O59" t="str">
        <f t="shared" si="2"/>
        <v>29 Oct 1965</v>
      </c>
      <c r="P59">
        <f t="shared" ca="1" si="3"/>
        <v>60</v>
      </c>
      <c r="Q59">
        <f>VLOOKUP(A59,'Hospitalisation Details'!A:I,5,0)</f>
        <v>0</v>
      </c>
      <c r="R59">
        <f>VLOOKUP(A59,'Hospitalisation Details'!A:I,6,0)</f>
        <v>42764.12</v>
      </c>
      <c r="S59" t="str">
        <f>VLOOKUP(A59,'Hospitalisation Details'!A:I,7,0)</f>
        <v>tier - 1</v>
      </c>
      <c r="T59" t="str">
        <f>VLOOKUP(A59,'Hospitalisation Details'!A:I,8,0)</f>
        <v>tier - 2</v>
      </c>
      <c r="U59" t="str">
        <f>VLOOKUP(A59,'Hospitalisation Details'!A:I,9,0)</f>
        <v>R1011</v>
      </c>
    </row>
    <row r="60" spans="1:21" ht="15.6" x14ac:dyDescent="0.3">
      <c r="A60" s="1" t="s">
        <v>2314</v>
      </c>
      <c r="B60" t="str">
        <f>VLOOKUP(A60,'Customer Names'!A:B,2,0)</f>
        <v>Rayner, Mr.  Kenny</v>
      </c>
      <c r="C60" t="str">
        <f t="shared" si="0"/>
        <v>Prediabetes</v>
      </c>
      <c r="D60">
        <f>VLOOKUP(A60,'Medical Examinations'!A:H,2,0)</f>
        <v>36.479999999999997</v>
      </c>
      <c r="E60" t="str">
        <f t="shared" si="1"/>
        <v>Obesity</v>
      </c>
      <c r="F60">
        <f>VLOOKUP(A60,'Medical Examinations'!A:H,3,0)</f>
        <v>6.2</v>
      </c>
      <c r="G60" t="str">
        <f>VLOOKUP(A60,'Medical Examinations'!A:H,4,0)</f>
        <v>No</v>
      </c>
      <c r="H60" t="str">
        <f>VLOOKUP(A60,'Medical Examinations'!A:H,5,0)</f>
        <v>No</v>
      </c>
      <c r="I60" t="str">
        <f>VLOOKUP(A60,'Medical Examinations'!A:H,6,0)</f>
        <v>No</v>
      </c>
      <c r="J60" t="str">
        <f>VLOOKUP(A60,'Medical Examinations'!A:H,7,0)</f>
        <v>No major surgery</v>
      </c>
      <c r="K60" t="str">
        <f>VLOOKUP(A60,'Medical Examinations'!A:H,8,0)</f>
        <v>yes</v>
      </c>
      <c r="L60">
        <f>VLOOKUP(A60,'Hospitalisation Details'!A:I,2,0)</f>
        <v>1977</v>
      </c>
      <c r="M60" t="str">
        <f>VLOOKUP(A60,'Hospitalisation Details'!A:I,3,0)</f>
        <v>Oct</v>
      </c>
      <c r="N60">
        <f>VLOOKUP(A60,'Hospitalisation Details'!A:I,4,0)</f>
        <v>21</v>
      </c>
      <c r="O60" t="str">
        <f t="shared" si="2"/>
        <v>21 Oct 1977</v>
      </c>
      <c r="P60">
        <f t="shared" ca="1" si="3"/>
        <v>48</v>
      </c>
      <c r="Q60">
        <f>VLOOKUP(A60,'Hospitalisation Details'!A:I,5,0)</f>
        <v>2</v>
      </c>
      <c r="R60">
        <f>VLOOKUP(A60,'Hospitalisation Details'!A:I,6,0)</f>
        <v>42760.5</v>
      </c>
      <c r="S60" t="str">
        <f>VLOOKUP(A60,'Hospitalisation Details'!A:I,7,0)</f>
        <v>tier - 1</v>
      </c>
      <c r="T60" t="str">
        <f>VLOOKUP(A60,'Hospitalisation Details'!A:I,8,0)</f>
        <v>tier - 2</v>
      </c>
      <c r="U60" t="str">
        <f>VLOOKUP(A60,'Hospitalisation Details'!A:I,9,0)</f>
        <v>R1012</v>
      </c>
    </row>
    <row r="61" spans="1:21" ht="15.6" x14ac:dyDescent="0.3">
      <c r="A61" s="1" t="s">
        <v>2313</v>
      </c>
      <c r="B61" t="str">
        <f>VLOOKUP(A61,'Customer Names'!A:B,2,0)</f>
        <v>Voghel, Ms.  Louise</v>
      </c>
      <c r="C61" t="str">
        <f t="shared" si="0"/>
        <v>Diabetes</v>
      </c>
      <c r="D61">
        <f>VLOOKUP(A61,'Medical Examinations'!A:H,2,0)</f>
        <v>54.82</v>
      </c>
      <c r="E61" t="str">
        <f t="shared" si="1"/>
        <v>Obesity</v>
      </c>
      <c r="F61">
        <f>VLOOKUP(A61,'Medical Examinations'!A:H,3,0)</f>
        <v>10.61</v>
      </c>
      <c r="G61" t="str">
        <f>VLOOKUP(A61,'Medical Examinations'!A:H,4,0)</f>
        <v>No</v>
      </c>
      <c r="H61" t="str">
        <f>VLOOKUP(A61,'Medical Examinations'!A:H,5,0)</f>
        <v>No</v>
      </c>
      <c r="I61" t="str">
        <f>VLOOKUP(A61,'Medical Examinations'!A:H,6,0)</f>
        <v>No</v>
      </c>
      <c r="J61" t="str">
        <f>VLOOKUP(A61,'Medical Examinations'!A:H,7,0)</f>
        <v>No major surgery</v>
      </c>
      <c r="K61" t="str">
        <f>VLOOKUP(A61,'Medical Examinations'!A:H,8,0)</f>
        <v>yes</v>
      </c>
      <c r="L61">
        <f>VLOOKUP(A61,'Hospitalisation Details'!A:I,2,0)</f>
        <v>1971</v>
      </c>
      <c r="M61" t="str">
        <f>VLOOKUP(A61,'Hospitalisation Details'!A:I,3,0)</f>
        <v>Nov</v>
      </c>
      <c r="N61">
        <f>VLOOKUP(A61,'Hospitalisation Details'!A:I,4,0)</f>
        <v>3</v>
      </c>
      <c r="O61" t="str">
        <f t="shared" si="2"/>
        <v>3 Nov 1971</v>
      </c>
      <c r="P61">
        <f t="shared" ca="1" si="3"/>
        <v>54</v>
      </c>
      <c r="Q61">
        <f>VLOOKUP(A61,'Hospitalisation Details'!A:I,5,0)</f>
        <v>0</v>
      </c>
      <c r="R61">
        <f>VLOOKUP(A61,'Hospitalisation Details'!A:I,6,0)</f>
        <v>42644.2</v>
      </c>
      <c r="S61" t="str">
        <f>VLOOKUP(A61,'Hospitalisation Details'!A:I,7,0)</f>
        <v>tier - 1</v>
      </c>
      <c r="T61" t="str">
        <f>VLOOKUP(A61,'Hospitalisation Details'!A:I,8,0)</f>
        <v>tier - 3</v>
      </c>
      <c r="U61" t="str">
        <f>VLOOKUP(A61,'Hospitalisation Details'!A:I,9,0)</f>
        <v>R1011</v>
      </c>
    </row>
    <row r="62" spans="1:21" ht="15.6" x14ac:dyDescent="0.3">
      <c r="A62" s="1" t="s">
        <v>2312</v>
      </c>
      <c r="B62" t="str">
        <f>VLOOKUP(A62,'Customer Names'!A:B,2,0)</f>
        <v>Rieth, Mr.  Cameron</v>
      </c>
      <c r="C62" t="str">
        <f t="shared" si="0"/>
        <v>Prediabetes</v>
      </c>
      <c r="D62">
        <f>VLOOKUP(A62,'Medical Examinations'!A:H,2,0)</f>
        <v>38.06</v>
      </c>
      <c r="E62" t="str">
        <f t="shared" si="1"/>
        <v>Obesity</v>
      </c>
      <c r="F62">
        <f>VLOOKUP(A62,'Medical Examinations'!A:H,3,0)</f>
        <v>6.04</v>
      </c>
      <c r="G62" t="str">
        <f>VLOOKUP(A62,'Medical Examinations'!A:H,4,0)</f>
        <v>No</v>
      </c>
      <c r="H62" t="str">
        <f>VLOOKUP(A62,'Medical Examinations'!A:H,5,0)</f>
        <v>No</v>
      </c>
      <c r="I62" t="str">
        <f>VLOOKUP(A62,'Medical Examinations'!A:H,6,0)</f>
        <v>Yes</v>
      </c>
      <c r="J62">
        <f>VLOOKUP(A62,'Medical Examinations'!A:H,7,0)</f>
        <v>1</v>
      </c>
      <c r="K62" t="str">
        <f>VLOOKUP(A62,'Medical Examinations'!A:H,8,0)</f>
        <v>yes</v>
      </c>
      <c r="L62">
        <f>VLOOKUP(A62,'Hospitalisation Details'!A:I,2,0)</f>
        <v>1979</v>
      </c>
      <c r="M62" t="str">
        <f>VLOOKUP(A62,'Hospitalisation Details'!A:I,3,0)</f>
        <v>Dec</v>
      </c>
      <c r="N62">
        <f>VLOOKUP(A62,'Hospitalisation Details'!A:I,4,0)</f>
        <v>27</v>
      </c>
      <c r="O62" t="str">
        <f t="shared" si="2"/>
        <v>27 Dec 1979</v>
      </c>
      <c r="P62">
        <f t="shared" ca="1" si="3"/>
        <v>46</v>
      </c>
      <c r="Q62">
        <f>VLOOKUP(A62,'Hospitalisation Details'!A:I,5,0)</f>
        <v>2</v>
      </c>
      <c r="R62">
        <f>VLOOKUP(A62,'Hospitalisation Details'!A:I,6,0)</f>
        <v>42560.43</v>
      </c>
      <c r="S62" t="str">
        <f>VLOOKUP(A62,'Hospitalisation Details'!A:I,7,0)</f>
        <v>tier - 1</v>
      </c>
      <c r="T62" t="str">
        <f>VLOOKUP(A62,'Hospitalisation Details'!A:I,8,0)</f>
        <v>tier - 3</v>
      </c>
      <c r="U62" t="str">
        <f>VLOOKUP(A62,'Hospitalisation Details'!A:I,9,0)</f>
        <v>R1013</v>
      </c>
    </row>
    <row r="63" spans="1:21" ht="15.6" x14ac:dyDescent="0.3">
      <c r="A63" s="1" t="s">
        <v>2311</v>
      </c>
      <c r="B63" t="str">
        <f>VLOOKUP(A63,'Customer Names'!A:B,2,0)</f>
        <v>Gollotto, Ms.  Katie T.</v>
      </c>
      <c r="C63" t="str">
        <f t="shared" si="0"/>
        <v>Diabetes</v>
      </c>
      <c r="D63">
        <f>VLOOKUP(A63,'Medical Examinations'!A:H,2,0)</f>
        <v>51.48</v>
      </c>
      <c r="E63" t="str">
        <f t="shared" si="1"/>
        <v>Obesity</v>
      </c>
      <c r="F63">
        <f>VLOOKUP(A63,'Medical Examinations'!A:H,3,0)</f>
        <v>9.33</v>
      </c>
      <c r="G63" t="str">
        <f>VLOOKUP(A63,'Medical Examinations'!A:H,4,0)</f>
        <v>yes</v>
      </c>
      <c r="H63" t="str">
        <f>VLOOKUP(A63,'Medical Examinations'!A:H,5,0)</f>
        <v>No</v>
      </c>
      <c r="I63" t="str">
        <f>VLOOKUP(A63,'Medical Examinations'!A:H,6,0)</f>
        <v>No</v>
      </c>
      <c r="J63" t="str">
        <f>VLOOKUP(A63,'Medical Examinations'!A:H,7,0)</f>
        <v>No major surgery</v>
      </c>
      <c r="K63" t="str">
        <f>VLOOKUP(A63,'Medical Examinations'!A:H,8,0)</f>
        <v>yes</v>
      </c>
      <c r="L63">
        <f>VLOOKUP(A63,'Hospitalisation Details'!A:I,2,0)</f>
        <v>1967</v>
      </c>
      <c r="M63" t="str">
        <f>VLOOKUP(A63,'Hospitalisation Details'!A:I,3,0)</f>
        <v>Jun</v>
      </c>
      <c r="N63">
        <f>VLOOKUP(A63,'Hospitalisation Details'!A:I,4,0)</f>
        <v>27</v>
      </c>
      <c r="O63" t="str">
        <f t="shared" si="2"/>
        <v>27 Jun 1967</v>
      </c>
      <c r="P63">
        <f t="shared" ca="1" si="3"/>
        <v>59</v>
      </c>
      <c r="Q63">
        <f>VLOOKUP(A63,'Hospitalisation Details'!A:I,5,0)</f>
        <v>0</v>
      </c>
      <c r="R63">
        <f>VLOOKUP(A63,'Hospitalisation Details'!A:I,6,0)</f>
        <v>42538.720000000001</v>
      </c>
      <c r="S63" t="str">
        <f>VLOOKUP(A63,'Hospitalisation Details'!A:I,7,0)</f>
        <v>tier - 1</v>
      </c>
      <c r="T63" t="str">
        <f>VLOOKUP(A63,'Hospitalisation Details'!A:I,8,0)</f>
        <v>tier - 3</v>
      </c>
      <c r="U63" t="str">
        <f>VLOOKUP(A63,'Hospitalisation Details'!A:I,9,0)</f>
        <v>R1011</v>
      </c>
    </row>
    <row r="64" spans="1:21" ht="15.6" x14ac:dyDescent="0.3">
      <c r="A64" s="1" t="s">
        <v>2310</v>
      </c>
      <c r="B64" t="str">
        <f>VLOOKUP(A64,'Customer Names'!A:B,2,0)</f>
        <v>Dunn, Ms.  Casey</v>
      </c>
      <c r="C64" t="str">
        <f t="shared" si="0"/>
        <v>Diabetes</v>
      </c>
      <c r="D64">
        <f>VLOOKUP(A64,'Medical Examinations'!A:H,2,0)</f>
        <v>52.06</v>
      </c>
      <c r="E64" t="str">
        <f t="shared" si="1"/>
        <v>Obesity</v>
      </c>
      <c r="F64">
        <f>VLOOKUP(A64,'Medical Examinations'!A:H,3,0)</f>
        <v>11.47</v>
      </c>
      <c r="G64" t="str">
        <f>VLOOKUP(A64,'Medical Examinations'!A:H,4,0)</f>
        <v>No</v>
      </c>
      <c r="H64" t="str">
        <f>VLOOKUP(A64,'Medical Examinations'!A:H,5,0)</f>
        <v>No</v>
      </c>
      <c r="I64" t="str">
        <f>VLOOKUP(A64,'Medical Examinations'!A:H,6,0)</f>
        <v>No</v>
      </c>
      <c r="J64" t="str">
        <f>VLOOKUP(A64,'Medical Examinations'!A:H,7,0)</f>
        <v>No major surgery</v>
      </c>
      <c r="K64" t="str">
        <f>VLOOKUP(A64,'Medical Examinations'!A:H,8,0)</f>
        <v>yes</v>
      </c>
      <c r="L64">
        <f>VLOOKUP(A64,'Hospitalisation Details'!A:I,2,0)</f>
        <v>1968</v>
      </c>
      <c r="M64" t="str">
        <f>VLOOKUP(A64,'Hospitalisation Details'!A:I,3,0)</f>
        <v>Aug</v>
      </c>
      <c r="N64">
        <f>VLOOKUP(A64,'Hospitalisation Details'!A:I,4,0)</f>
        <v>3</v>
      </c>
      <c r="O64" t="str">
        <f t="shared" si="2"/>
        <v>3 Aug 1968</v>
      </c>
      <c r="P64">
        <f t="shared" ca="1" si="3"/>
        <v>58</v>
      </c>
      <c r="Q64">
        <f>VLOOKUP(A64,'Hospitalisation Details'!A:I,5,0)</f>
        <v>0</v>
      </c>
      <c r="R64">
        <f>VLOOKUP(A64,'Hospitalisation Details'!A:I,6,0)</f>
        <v>42478.6</v>
      </c>
      <c r="S64" t="str">
        <f>VLOOKUP(A64,'Hospitalisation Details'!A:I,7,0)</f>
        <v>tier - 1</v>
      </c>
      <c r="T64" t="str">
        <f>VLOOKUP(A64,'Hospitalisation Details'!A:I,8,0)</f>
        <v>tier - 2</v>
      </c>
      <c r="U64" t="str">
        <f>VLOOKUP(A64,'Hospitalisation Details'!A:I,9,0)</f>
        <v>R1011</v>
      </c>
    </row>
    <row r="65" spans="1:21" ht="15.6" x14ac:dyDescent="0.3">
      <c r="A65" s="1" t="s">
        <v>2309</v>
      </c>
      <c r="B65" t="str">
        <f>VLOOKUP(A65,'Customer Names'!A:B,2,0)</f>
        <v>Blitzer, Mr.  David</v>
      </c>
      <c r="C65" t="str">
        <f t="shared" si="0"/>
        <v>Diabetes</v>
      </c>
      <c r="D65">
        <f>VLOOKUP(A65,'Medical Examinations'!A:H,2,0)</f>
        <v>30.684999999999999</v>
      </c>
      <c r="E65" t="str">
        <f t="shared" si="1"/>
        <v>Obesity</v>
      </c>
      <c r="F65">
        <f>VLOOKUP(A65,'Medical Examinations'!A:H,3,0)</f>
        <v>7.02</v>
      </c>
      <c r="G65" t="str">
        <f>VLOOKUP(A65,'Medical Examinations'!A:H,4,0)</f>
        <v>yes</v>
      </c>
      <c r="H65" t="str">
        <f>VLOOKUP(A65,'Medical Examinations'!A:H,5,0)</f>
        <v>No</v>
      </c>
      <c r="I65" t="str">
        <f>VLOOKUP(A65,'Medical Examinations'!A:H,6,0)</f>
        <v>No</v>
      </c>
      <c r="J65" t="str">
        <f>VLOOKUP(A65,'Medical Examinations'!A:H,7,0)</f>
        <v>No major surgery</v>
      </c>
      <c r="K65" t="str">
        <f>VLOOKUP(A65,'Medical Examinations'!A:H,8,0)</f>
        <v>yes</v>
      </c>
      <c r="L65">
        <f>VLOOKUP(A65,'Hospitalisation Details'!A:I,2,0)</f>
        <v>1967</v>
      </c>
      <c r="M65" t="str">
        <f>VLOOKUP(A65,'Hospitalisation Details'!A:I,3,0)</f>
        <v>Jun</v>
      </c>
      <c r="N65">
        <f>VLOOKUP(A65,'Hospitalisation Details'!A:I,4,0)</f>
        <v>28</v>
      </c>
      <c r="O65" t="str">
        <f t="shared" si="2"/>
        <v>28 Jun 1967</v>
      </c>
      <c r="P65">
        <f t="shared" ca="1" si="3"/>
        <v>59</v>
      </c>
      <c r="Q65">
        <f>VLOOKUP(A65,'Hospitalisation Details'!A:I,5,0)</f>
        <v>0</v>
      </c>
      <c r="R65">
        <f>VLOOKUP(A65,'Hospitalisation Details'!A:I,6,0)</f>
        <v>42303.69</v>
      </c>
      <c r="S65" t="str">
        <f>VLOOKUP(A65,'Hospitalisation Details'!A:I,7,0)</f>
        <v>tier - 1</v>
      </c>
      <c r="T65" t="str">
        <f>VLOOKUP(A65,'Hospitalisation Details'!A:I,8,0)</f>
        <v>tier - 2</v>
      </c>
      <c r="U65" t="str">
        <f>VLOOKUP(A65,'Hospitalisation Details'!A:I,9,0)</f>
        <v>R1016</v>
      </c>
    </row>
    <row r="66" spans="1:21" ht="15.6" x14ac:dyDescent="0.3">
      <c r="A66" s="1" t="s">
        <v>2308</v>
      </c>
      <c r="B66" t="str">
        <f>VLOOKUP(A66,'Customer Names'!A:B,2,0)</f>
        <v>Smith, Mr.  Bryson C.</v>
      </c>
      <c r="C66" t="str">
        <f t="shared" si="0"/>
        <v>Diabetes</v>
      </c>
      <c r="D66">
        <f>VLOOKUP(A66,'Medical Examinations'!A:H,2,0)</f>
        <v>36.08</v>
      </c>
      <c r="E66" t="str">
        <f t="shared" si="1"/>
        <v>Obesity</v>
      </c>
      <c r="F66">
        <f>VLOOKUP(A66,'Medical Examinations'!A:H,3,0)</f>
        <v>8.8000000000000007</v>
      </c>
      <c r="G66" t="str">
        <f>VLOOKUP(A66,'Medical Examinations'!A:H,4,0)</f>
        <v>yes</v>
      </c>
      <c r="H66" t="str">
        <f>VLOOKUP(A66,'Medical Examinations'!A:H,5,0)</f>
        <v>No</v>
      </c>
      <c r="I66" t="str">
        <f>VLOOKUP(A66,'Medical Examinations'!A:H,6,0)</f>
        <v>No</v>
      </c>
      <c r="J66">
        <f>VLOOKUP(A66,'Medical Examinations'!A:H,7,0)</f>
        <v>1</v>
      </c>
      <c r="K66" t="str">
        <f>VLOOKUP(A66,'Medical Examinations'!A:H,8,0)</f>
        <v>yes</v>
      </c>
      <c r="L66">
        <f>VLOOKUP(A66,'Hospitalisation Details'!A:I,2,0)</f>
        <v>1975</v>
      </c>
      <c r="M66" t="str">
        <f>VLOOKUP(A66,'Hospitalisation Details'!A:I,3,0)</f>
        <v>Aug</v>
      </c>
      <c r="N66">
        <f>VLOOKUP(A66,'Hospitalisation Details'!A:I,4,0)</f>
        <v>15</v>
      </c>
      <c r="O66" t="str">
        <f t="shared" si="2"/>
        <v>15 Aug 1975</v>
      </c>
      <c r="P66">
        <f t="shared" ca="1" si="3"/>
        <v>51</v>
      </c>
      <c r="Q66">
        <f>VLOOKUP(A66,'Hospitalisation Details'!A:I,5,0)</f>
        <v>1</v>
      </c>
      <c r="R66">
        <f>VLOOKUP(A66,'Hospitalisation Details'!A:I,6,0)</f>
        <v>42211.14</v>
      </c>
      <c r="S66" t="str">
        <f>VLOOKUP(A66,'Hospitalisation Details'!A:I,7,0)</f>
        <v>tier - 1</v>
      </c>
      <c r="T66" t="str">
        <f>VLOOKUP(A66,'Hospitalisation Details'!A:I,8,0)</f>
        <v>tier - 3</v>
      </c>
      <c r="U66" t="str">
        <f>VLOOKUP(A66,'Hospitalisation Details'!A:I,9,0)</f>
        <v>R1013</v>
      </c>
    </row>
    <row r="67" spans="1:21" ht="15.6" x14ac:dyDescent="0.3">
      <c r="A67" s="1" t="s">
        <v>2307</v>
      </c>
      <c r="B67" t="str">
        <f>VLOOKUP(A67,'Customer Names'!A:B,2,0)</f>
        <v>Hyland, Ms.  Megan</v>
      </c>
      <c r="C67" t="str">
        <f t="shared" ref="C67:C130" si="4">IF(F67&lt;5.7,"Normal",IF(F67&lt;6.5,"Prediabetes","Diabetes"))</f>
        <v>Diabetes</v>
      </c>
      <c r="D67">
        <f>VLOOKUP(A67,'Medical Examinations'!A:H,2,0)</f>
        <v>54.99</v>
      </c>
      <c r="E67" t="str">
        <f t="shared" ref="E67:E130" si="5">IF(D67&lt;18.5,"Underweight",IF(D67&lt;25,"Normal Weight",IF(D67&lt;30,"Overweight","Obesity")))</f>
        <v>Obesity</v>
      </c>
      <c r="F67">
        <f>VLOOKUP(A67,'Medical Examinations'!A:H,3,0)</f>
        <v>8.68</v>
      </c>
      <c r="G67" t="str">
        <f>VLOOKUP(A67,'Medical Examinations'!A:H,4,0)</f>
        <v>No</v>
      </c>
      <c r="H67" t="str">
        <f>VLOOKUP(A67,'Medical Examinations'!A:H,5,0)</f>
        <v>No</v>
      </c>
      <c r="I67" t="str">
        <f>VLOOKUP(A67,'Medical Examinations'!A:H,6,0)</f>
        <v>No</v>
      </c>
      <c r="J67">
        <f>VLOOKUP(A67,'Medical Examinations'!A:H,7,0)</f>
        <v>2</v>
      </c>
      <c r="K67" t="str">
        <f>VLOOKUP(A67,'Medical Examinations'!A:H,8,0)</f>
        <v>yes</v>
      </c>
      <c r="L67">
        <f>VLOOKUP(A67,'Hospitalisation Details'!A:I,2,0)</f>
        <v>1973</v>
      </c>
      <c r="M67" t="str">
        <f>VLOOKUP(A67,'Hospitalisation Details'!A:I,3,0)</f>
        <v>Sep</v>
      </c>
      <c r="N67">
        <f>VLOOKUP(A67,'Hospitalisation Details'!A:I,4,0)</f>
        <v>18</v>
      </c>
      <c r="O67" t="str">
        <f t="shared" ref="O67:O130" si="6">CONCATENATE(N67," ",M67," ",L67)</f>
        <v>18 Sep 1973</v>
      </c>
      <c r="P67">
        <f t="shared" ref="P67:P130" ca="1" si="7">DATEDIF(O67,TODAY(),"y")</f>
        <v>53</v>
      </c>
      <c r="Q67">
        <f>VLOOKUP(A67,'Hospitalisation Details'!A:I,5,0)</f>
        <v>0</v>
      </c>
      <c r="R67">
        <f>VLOOKUP(A67,'Hospitalisation Details'!A:I,6,0)</f>
        <v>42188.15</v>
      </c>
      <c r="S67" t="str">
        <f>VLOOKUP(A67,'Hospitalisation Details'!A:I,7,0)</f>
        <v>tier - 1</v>
      </c>
      <c r="T67" t="str">
        <f>VLOOKUP(A67,'Hospitalisation Details'!A:I,8,0)</f>
        <v>tier - 1</v>
      </c>
      <c r="U67" t="str">
        <f>VLOOKUP(A67,'Hospitalisation Details'!A:I,9,0)</f>
        <v>R1011</v>
      </c>
    </row>
    <row r="68" spans="1:21" ht="15.6" x14ac:dyDescent="0.3">
      <c r="A68" s="1" t="s">
        <v>2306</v>
      </c>
      <c r="B68" t="str">
        <f>VLOOKUP(A68,'Customer Names'!A:B,2,0)</f>
        <v>Ducharme, Mr.  Daniel</v>
      </c>
      <c r="C68" t="str">
        <f t="shared" si="4"/>
        <v>Prediabetes</v>
      </c>
      <c r="D68">
        <f>VLOOKUP(A68,'Medical Examinations'!A:H,2,0)</f>
        <v>35.97</v>
      </c>
      <c r="E68" t="str">
        <f t="shared" si="5"/>
        <v>Obesity</v>
      </c>
      <c r="F68">
        <f>VLOOKUP(A68,'Medical Examinations'!A:H,3,0)</f>
        <v>6.12</v>
      </c>
      <c r="G68" t="str">
        <f>VLOOKUP(A68,'Medical Examinations'!A:H,4,0)</f>
        <v>No</v>
      </c>
      <c r="H68" t="str">
        <f>VLOOKUP(A68,'Medical Examinations'!A:H,5,0)</f>
        <v>No</v>
      </c>
      <c r="I68" t="str">
        <f>VLOOKUP(A68,'Medical Examinations'!A:H,6,0)</f>
        <v>Yes</v>
      </c>
      <c r="J68">
        <f>VLOOKUP(A68,'Medical Examinations'!A:H,7,0)</f>
        <v>1</v>
      </c>
      <c r="K68" t="str">
        <f>VLOOKUP(A68,'Medical Examinations'!A:H,8,0)</f>
        <v>yes</v>
      </c>
      <c r="L68">
        <f>VLOOKUP(A68,'Hospitalisation Details'!A:I,2,0)</f>
        <v>1979</v>
      </c>
      <c r="M68" t="str">
        <f>VLOOKUP(A68,'Hospitalisation Details'!A:I,3,0)</f>
        <v>Jul</v>
      </c>
      <c r="N68">
        <f>VLOOKUP(A68,'Hospitalisation Details'!A:I,4,0)</f>
        <v>3</v>
      </c>
      <c r="O68" t="str">
        <f t="shared" si="6"/>
        <v>3 Jul 1979</v>
      </c>
      <c r="P68">
        <f t="shared" ca="1" si="7"/>
        <v>47</v>
      </c>
      <c r="Q68">
        <f>VLOOKUP(A68,'Hospitalisation Details'!A:I,5,0)</f>
        <v>3</v>
      </c>
      <c r="R68">
        <f>VLOOKUP(A68,'Hospitalisation Details'!A:I,6,0)</f>
        <v>42124.52</v>
      </c>
      <c r="S68" t="str">
        <f>VLOOKUP(A68,'Hospitalisation Details'!A:I,7,0)</f>
        <v>tier - 1</v>
      </c>
      <c r="T68" t="str">
        <f>VLOOKUP(A68,'Hospitalisation Details'!A:I,8,0)</f>
        <v>tier - 1</v>
      </c>
      <c r="U68" t="str">
        <f>VLOOKUP(A68,'Hospitalisation Details'!A:I,9,0)</f>
        <v>R1013</v>
      </c>
    </row>
    <row r="69" spans="1:21" ht="15.6" x14ac:dyDescent="0.3">
      <c r="A69" s="1" t="s">
        <v>2305</v>
      </c>
      <c r="B69" t="str">
        <f>VLOOKUP(A69,'Customer Names'!A:B,2,0)</f>
        <v>Johnson, Mr.  Steven M.</v>
      </c>
      <c r="C69" t="str">
        <f t="shared" si="4"/>
        <v>Normal</v>
      </c>
      <c r="D69">
        <f>VLOOKUP(A69,'Medical Examinations'!A:H,2,0)</f>
        <v>45.54</v>
      </c>
      <c r="E69" t="str">
        <f t="shared" si="5"/>
        <v>Obesity</v>
      </c>
      <c r="F69">
        <f>VLOOKUP(A69,'Medical Examinations'!A:H,3,0)</f>
        <v>5.4</v>
      </c>
      <c r="G69" t="str">
        <f>VLOOKUP(A69,'Medical Examinations'!A:H,4,0)</f>
        <v>yes</v>
      </c>
      <c r="H69" t="str">
        <f>VLOOKUP(A69,'Medical Examinations'!A:H,5,0)</f>
        <v>No</v>
      </c>
      <c r="I69" t="str">
        <f>VLOOKUP(A69,'Medical Examinations'!A:H,6,0)</f>
        <v>Yes</v>
      </c>
      <c r="J69">
        <f>VLOOKUP(A69,'Medical Examinations'!A:H,7,0)</f>
        <v>1</v>
      </c>
      <c r="K69" t="str">
        <f>VLOOKUP(A69,'Medical Examinations'!A:H,8,0)</f>
        <v>yes</v>
      </c>
      <c r="L69">
        <f>VLOOKUP(A69,'Hospitalisation Details'!A:I,2,0)</f>
        <v>1997</v>
      </c>
      <c r="M69" t="str">
        <f>VLOOKUP(A69,'Hospitalisation Details'!A:I,3,0)</f>
        <v>Dec</v>
      </c>
      <c r="N69">
        <f>VLOOKUP(A69,'Hospitalisation Details'!A:I,4,0)</f>
        <v>9</v>
      </c>
      <c r="O69" t="str">
        <f t="shared" si="6"/>
        <v>9 Dec 1997</v>
      </c>
      <c r="P69">
        <f t="shared" ca="1" si="7"/>
        <v>28</v>
      </c>
      <c r="Q69">
        <f>VLOOKUP(A69,'Hospitalisation Details'!A:I,5,0)</f>
        <v>2</v>
      </c>
      <c r="R69">
        <f>VLOOKUP(A69,'Hospitalisation Details'!A:I,6,0)</f>
        <v>42112.24</v>
      </c>
      <c r="S69" t="str">
        <f>VLOOKUP(A69,'Hospitalisation Details'!A:I,7,0)</f>
        <v>tier - 1</v>
      </c>
      <c r="T69" t="str">
        <f>VLOOKUP(A69,'Hospitalisation Details'!A:I,8,0)</f>
        <v>tier - 3</v>
      </c>
      <c r="U69" t="str">
        <f>VLOOKUP(A69,'Hospitalisation Details'!A:I,9,0)</f>
        <v>R1013</v>
      </c>
    </row>
    <row r="70" spans="1:21" ht="15.6" x14ac:dyDescent="0.3">
      <c r="A70" s="1" t="s">
        <v>2304</v>
      </c>
      <c r="B70" t="str">
        <f>VLOOKUP(A70,'Customer Names'!A:B,2,0)</f>
        <v>Mutz, Ms.  Jenna L.</v>
      </c>
      <c r="C70" t="str">
        <f t="shared" si="4"/>
        <v>Normal</v>
      </c>
      <c r="D70">
        <f>VLOOKUP(A70,'Medical Examinations'!A:H,2,0)</f>
        <v>35.53</v>
      </c>
      <c r="E70" t="str">
        <f t="shared" si="5"/>
        <v>Obesity</v>
      </c>
      <c r="F70">
        <f>VLOOKUP(A70,'Medical Examinations'!A:H,3,0)</f>
        <v>4.3600000000000003</v>
      </c>
      <c r="G70" t="str">
        <f>VLOOKUP(A70,'Medical Examinations'!A:H,4,0)</f>
        <v>yes</v>
      </c>
      <c r="H70" t="str">
        <f>VLOOKUP(A70,'Medical Examinations'!A:H,5,0)</f>
        <v>No</v>
      </c>
      <c r="I70" t="str">
        <f>VLOOKUP(A70,'Medical Examinations'!A:H,6,0)</f>
        <v>No</v>
      </c>
      <c r="J70" t="str">
        <f>VLOOKUP(A70,'Medical Examinations'!A:H,7,0)</f>
        <v>No major surgery</v>
      </c>
      <c r="K70" t="str">
        <f>VLOOKUP(A70,'Medical Examinations'!A:H,8,0)</f>
        <v>yes</v>
      </c>
      <c r="L70">
        <f>VLOOKUP(A70,'Hospitalisation Details'!A:I,2,0)</f>
        <v>1976</v>
      </c>
      <c r="M70" t="str">
        <f>VLOOKUP(A70,'Hospitalisation Details'!A:I,3,0)</f>
        <v>Nov</v>
      </c>
      <c r="N70">
        <f>VLOOKUP(A70,'Hospitalisation Details'!A:I,4,0)</f>
        <v>28</v>
      </c>
      <c r="O70" t="str">
        <f t="shared" si="6"/>
        <v>28 Nov 1976</v>
      </c>
      <c r="P70">
        <f t="shared" ca="1" si="7"/>
        <v>49</v>
      </c>
      <c r="Q70">
        <f>VLOOKUP(A70,'Hospitalisation Details'!A:I,5,0)</f>
        <v>0</v>
      </c>
      <c r="R70">
        <f>VLOOKUP(A70,'Hospitalisation Details'!A:I,6,0)</f>
        <v>42111.66</v>
      </c>
      <c r="S70" t="str">
        <f>VLOOKUP(A70,'Hospitalisation Details'!A:I,7,0)</f>
        <v>tier - 1</v>
      </c>
      <c r="T70" t="str">
        <f>VLOOKUP(A70,'Hospitalisation Details'!A:I,8,0)</f>
        <v>tier - 1</v>
      </c>
      <c r="U70" t="str">
        <f>VLOOKUP(A70,'Hospitalisation Details'!A:I,9,0)</f>
        <v>R1024</v>
      </c>
    </row>
    <row r="71" spans="1:21" ht="15.6" x14ac:dyDescent="0.3">
      <c r="A71" s="1" t="s">
        <v>2303</v>
      </c>
      <c r="B71" t="str">
        <f>VLOOKUP(A71,'Customer Names'!A:B,2,0)</f>
        <v>Lee, Mr.  Freeman</v>
      </c>
      <c r="C71" t="str">
        <f t="shared" si="4"/>
        <v>Diabetes</v>
      </c>
      <c r="D71">
        <f>VLOOKUP(A71,'Medical Examinations'!A:H,2,0)</f>
        <v>30.8</v>
      </c>
      <c r="E71" t="str">
        <f t="shared" si="5"/>
        <v>Obesity</v>
      </c>
      <c r="F71">
        <f>VLOOKUP(A71,'Medical Examinations'!A:H,3,0)</f>
        <v>9.77</v>
      </c>
      <c r="G71" t="str">
        <f>VLOOKUP(A71,'Medical Examinations'!A:H,4,0)</f>
        <v>No</v>
      </c>
      <c r="H71" t="str">
        <f>VLOOKUP(A71,'Medical Examinations'!A:H,5,0)</f>
        <v>No</v>
      </c>
      <c r="I71" t="str">
        <f>VLOOKUP(A71,'Medical Examinations'!A:H,6,0)</f>
        <v>No</v>
      </c>
      <c r="J71" t="str">
        <f>VLOOKUP(A71,'Medical Examinations'!A:H,7,0)</f>
        <v>No major surgery</v>
      </c>
      <c r="K71" t="str">
        <f>VLOOKUP(A71,'Medical Examinations'!A:H,8,0)</f>
        <v>yes</v>
      </c>
      <c r="L71">
        <f>VLOOKUP(A71,'Hospitalisation Details'!A:I,2,0)</f>
        <v>1968</v>
      </c>
      <c r="M71" t="str">
        <f>VLOOKUP(A71,'Hospitalisation Details'!A:I,3,0)</f>
        <v>Dec</v>
      </c>
      <c r="N71">
        <f>VLOOKUP(A71,'Hospitalisation Details'!A:I,4,0)</f>
        <v>19</v>
      </c>
      <c r="O71" t="str">
        <f t="shared" si="6"/>
        <v>19 Dec 1968</v>
      </c>
      <c r="P71">
        <f t="shared" ca="1" si="7"/>
        <v>57</v>
      </c>
      <c r="Q71">
        <f>VLOOKUP(A71,'Hospitalisation Details'!A:I,5,0)</f>
        <v>1</v>
      </c>
      <c r="R71">
        <f>VLOOKUP(A71,'Hospitalisation Details'!A:I,6,0)</f>
        <v>41999.519999999997</v>
      </c>
      <c r="S71" t="str">
        <f>VLOOKUP(A71,'Hospitalisation Details'!A:I,7,0)</f>
        <v>tier - 1</v>
      </c>
      <c r="T71" t="str">
        <f>VLOOKUP(A71,'Hospitalisation Details'!A:I,8,0)</f>
        <v>tier - 3</v>
      </c>
      <c r="U71" t="str">
        <f>VLOOKUP(A71,'Hospitalisation Details'!A:I,9,0)</f>
        <v>R1013</v>
      </c>
    </row>
    <row r="72" spans="1:21" ht="15.6" x14ac:dyDescent="0.3">
      <c r="A72" s="1" t="s">
        <v>2302</v>
      </c>
      <c r="B72" t="str">
        <f>VLOOKUP(A72,'Customer Names'!A:B,2,0)</f>
        <v>Turner, Mr.  Jeff</v>
      </c>
      <c r="C72" t="str">
        <f t="shared" si="4"/>
        <v>Normal</v>
      </c>
      <c r="D72">
        <f>VLOOKUP(A72,'Medical Examinations'!A:H,2,0)</f>
        <v>38.39</v>
      </c>
      <c r="E72" t="str">
        <f t="shared" si="5"/>
        <v>Obesity</v>
      </c>
      <c r="F72">
        <f>VLOOKUP(A72,'Medical Examinations'!A:H,3,0)</f>
        <v>4.25</v>
      </c>
      <c r="G72" t="str">
        <f>VLOOKUP(A72,'Medical Examinations'!A:H,4,0)</f>
        <v>No</v>
      </c>
      <c r="H72" t="str">
        <f>VLOOKUP(A72,'Medical Examinations'!A:H,5,0)</f>
        <v>No</v>
      </c>
      <c r="I72" t="str">
        <f>VLOOKUP(A72,'Medical Examinations'!A:H,6,0)</f>
        <v>No</v>
      </c>
      <c r="J72">
        <f>VLOOKUP(A72,'Medical Examinations'!A:H,7,0)</f>
        <v>1</v>
      </c>
      <c r="K72" t="str">
        <f>VLOOKUP(A72,'Medical Examinations'!A:H,8,0)</f>
        <v>yes</v>
      </c>
      <c r="L72">
        <f>VLOOKUP(A72,'Hospitalisation Details'!A:I,2,0)</f>
        <v>1984</v>
      </c>
      <c r="M72" t="str">
        <f>VLOOKUP(A72,'Hospitalisation Details'!A:I,3,0)</f>
        <v>Nov</v>
      </c>
      <c r="N72">
        <f>VLOOKUP(A72,'Hospitalisation Details'!A:I,4,0)</f>
        <v>10</v>
      </c>
      <c r="O72" t="str">
        <f t="shared" si="6"/>
        <v>10 Nov 1984</v>
      </c>
      <c r="P72">
        <f t="shared" ca="1" si="7"/>
        <v>41</v>
      </c>
      <c r="Q72">
        <f>VLOOKUP(A72,'Hospitalisation Details'!A:I,5,0)</f>
        <v>3</v>
      </c>
      <c r="R72">
        <f>VLOOKUP(A72,'Hospitalisation Details'!A:I,6,0)</f>
        <v>41949.24</v>
      </c>
      <c r="S72" t="str">
        <f>VLOOKUP(A72,'Hospitalisation Details'!A:I,7,0)</f>
        <v>tier - 1</v>
      </c>
      <c r="T72" t="str">
        <f>VLOOKUP(A72,'Hospitalisation Details'!A:I,8,0)</f>
        <v>tier - 1</v>
      </c>
      <c r="U72" t="str">
        <f>VLOOKUP(A72,'Hospitalisation Details'!A:I,9,0)</f>
        <v>R1013</v>
      </c>
    </row>
    <row r="73" spans="1:21" ht="15.6" x14ac:dyDescent="0.3">
      <c r="A73" s="1" t="s">
        <v>2301</v>
      </c>
      <c r="B73" t="str">
        <f>VLOOKUP(A73,'Customer Names'!A:B,2,0)</f>
        <v>Rangel, Mr.  Elenilton V. Sr.</v>
      </c>
      <c r="C73" t="str">
        <f t="shared" si="4"/>
        <v>Normal</v>
      </c>
      <c r="D73">
        <f>VLOOKUP(A73,'Medical Examinations'!A:H,2,0)</f>
        <v>32.299999999999997</v>
      </c>
      <c r="E73" t="str">
        <f t="shared" si="5"/>
        <v>Obesity</v>
      </c>
      <c r="F73">
        <f>VLOOKUP(A73,'Medical Examinations'!A:H,3,0)</f>
        <v>4.76</v>
      </c>
      <c r="G73" t="str">
        <f>VLOOKUP(A73,'Medical Examinations'!A:H,4,0)</f>
        <v>No</v>
      </c>
      <c r="H73" t="str">
        <f>VLOOKUP(A73,'Medical Examinations'!A:H,5,0)</f>
        <v>No</v>
      </c>
      <c r="I73" t="str">
        <f>VLOOKUP(A73,'Medical Examinations'!A:H,6,0)</f>
        <v>No</v>
      </c>
      <c r="J73">
        <f>VLOOKUP(A73,'Medical Examinations'!A:H,7,0)</f>
        <v>2</v>
      </c>
      <c r="K73" t="str">
        <f>VLOOKUP(A73,'Medical Examinations'!A:H,8,0)</f>
        <v>yes</v>
      </c>
      <c r="L73">
        <f>VLOOKUP(A73,'Hospitalisation Details'!A:I,2,0)</f>
        <v>1972</v>
      </c>
      <c r="M73" t="str">
        <f>VLOOKUP(A73,'Hospitalisation Details'!A:I,3,0)</f>
        <v>Jun</v>
      </c>
      <c r="N73">
        <f>VLOOKUP(A73,'Hospitalisation Details'!A:I,4,0)</f>
        <v>8</v>
      </c>
      <c r="O73" t="str">
        <f t="shared" si="6"/>
        <v>8 Jun 1972</v>
      </c>
      <c r="P73">
        <f t="shared" ca="1" si="7"/>
        <v>54</v>
      </c>
      <c r="Q73">
        <f>VLOOKUP(A73,'Hospitalisation Details'!A:I,5,0)</f>
        <v>1</v>
      </c>
      <c r="R73">
        <f>VLOOKUP(A73,'Hospitalisation Details'!A:I,6,0)</f>
        <v>41919.1</v>
      </c>
      <c r="S73" t="str">
        <f>VLOOKUP(A73,'Hospitalisation Details'!A:I,7,0)</f>
        <v>tier - 1</v>
      </c>
      <c r="T73" t="str">
        <f>VLOOKUP(A73,'Hospitalisation Details'!A:I,8,0)</f>
        <v>tier - 1</v>
      </c>
      <c r="U73" t="str">
        <f>VLOOKUP(A73,'Hospitalisation Details'!A:I,9,0)</f>
        <v>R1016</v>
      </c>
    </row>
    <row r="74" spans="1:21" ht="15.6" x14ac:dyDescent="0.3">
      <c r="A74" s="1" t="s">
        <v>2300</v>
      </c>
      <c r="B74" t="str">
        <f>VLOOKUP(A74,'Customer Names'!A:B,2,0)</f>
        <v>Lacey, Ms.  Maurya</v>
      </c>
      <c r="C74" t="str">
        <f t="shared" si="4"/>
        <v>Prediabetes</v>
      </c>
      <c r="D74">
        <f>VLOOKUP(A74,'Medical Examinations'!A:H,2,0)</f>
        <v>48.8</v>
      </c>
      <c r="E74" t="str">
        <f t="shared" si="5"/>
        <v>Obesity</v>
      </c>
      <c r="F74">
        <f>VLOOKUP(A74,'Medical Examinations'!A:H,3,0)</f>
        <v>6.22</v>
      </c>
      <c r="G74" t="str">
        <f>VLOOKUP(A74,'Medical Examinations'!A:H,4,0)</f>
        <v>yes</v>
      </c>
      <c r="H74" t="str">
        <f>VLOOKUP(A74,'Medical Examinations'!A:H,5,0)</f>
        <v>No</v>
      </c>
      <c r="I74" t="str">
        <f>VLOOKUP(A74,'Medical Examinations'!A:H,6,0)</f>
        <v>No</v>
      </c>
      <c r="J74">
        <f>VLOOKUP(A74,'Medical Examinations'!A:H,7,0)</f>
        <v>2</v>
      </c>
      <c r="K74" t="str">
        <f>VLOOKUP(A74,'Medical Examinations'!A:H,8,0)</f>
        <v>yes</v>
      </c>
      <c r="L74">
        <f>VLOOKUP(A74,'Hospitalisation Details'!A:I,2,0)</f>
        <v>1966</v>
      </c>
      <c r="M74" t="str">
        <f>VLOOKUP(A74,'Hospitalisation Details'!A:I,3,0)</f>
        <v>Sep</v>
      </c>
      <c r="N74">
        <f>VLOOKUP(A74,'Hospitalisation Details'!A:I,4,0)</f>
        <v>21</v>
      </c>
      <c r="O74" t="str">
        <f t="shared" si="6"/>
        <v>21 Sep 1966</v>
      </c>
      <c r="P74">
        <f t="shared" ca="1" si="7"/>
        <v>60</v>
      </c>
      <c r="Q74">
        <f>VLOOKUP(A74,'Hospitalisation Details'!A:I,5,0)</f>
        <v>0</v>
      </c>
      <c r="R74">
        <f>VLOOKUP(A74,'Hospitalisation Details'!A:I,6,0)</f>
        <v>41886.54</v>
      </c>
      <c r="S74" t="str">
        <f>VLOOKUP(A74,'Hospitalisation Details'!A:I,7,0)</f>
        <v>tier - 1</v>
      </c>
      <c r="T74" t="str">
        <f>VLOOKUP(A74,'Hospitalisation Details'!A:I,8,0)</f>
        <v>tier - 3</v>
      </c>
      <c r="U74" t="str">
        <f>VLOOKUP(A74,'Hospitalisation Details'!A:I,9,0)</f>
        <v>R1011</v>
      </c>
    </row>
    <row r="75" spans="1:21" ht="15.6" x14ac:dyDescent="0.3">
      <c r="A75" s="1" t="s">
        <v>2299</v>
      </c>
      <c r="B75" t="str">
        <f>VLOOKUP(A75,'Customer Names'!A:B,2,0)</f>
        <v>Stiger, Ms.  Samantha C</v>
      </c>
      <c r="C75" t="str">
        <f t="shared" si="4"/>
        <v>Diabetes</v>
      </c>
      <c r="D75">
        <f>VLOOKUP(A75,'Medical Examinations'!A:H,2,0)</f>
        <v>45.5</v>
      </c>
      <c r="E75" t="str">
        <f t="shared" si="5"/>
        <v>Obesity</v>
      </c>
      <c r="F75">
        <f>VLOOKUP(A75,'Medical Examinations'!A:H,3,0)</f>
        <v>7.96</v>
      </c>
      <c r="G75" t="str">
        <f>VLOOKUP(A75,'Medical Examinations'!A:H,4,0)</f>
        <v>No</v>
      </c>
      <c r="H75" t="str">
        <f>VLOOKUP(A75,'Medical Examinations'!A:H,5,0)</f>
        <v>No</v>
      </c>
      <c r="I75" t="str">
        <f>VLOOKUP(A75,'Medical Examinations'!A:H,6,0)</f>
        <v>No</v>
      </c>
      <c r="J75" t="str">
        <f>VLOOKUP(A75,'Medical Examinations'!A:H,7,0)</f>
        <v>No major surgery</v>
      </c>
      <c r="K75" t="str">
        <f>VLOOKUP(A75,'Medical Examinations'!A:H,8,0)</f>
        <v>yes</v>
      </c>
      <c r="L75">
        <f>VLOOKUP(A75,'Hospitalisation Details'!A:I,2,0)</f>
        <v>1962</v>
      </c>
      <c r="M75" t="str">
        <f>VLOOKUP(A75,'Hospitalisation Details'!A:I,3,0)</f>
        <v>Sep</v>
      </c>
      <c r="N75">
        <f>VLOOKUP(A75,'Hospitalisation Details'!A:I,4,0)</f>
        <v>22</v>
      </c>
      <c r="O75" t="str">
        <f t="shared" si="6"/>
        <v>22 Sep 1962</v>
      </c>
      <c r="P75">
        <f t="shared" ca="1" si="7"/>
        <v>64</v>
      </c>
      <c r="Q75">
        <f>VLOOKUP(A75,'Hospitalisation Details'!A:I,5,0)</f>
        <v>0</v>
      </c>
      <c r="R75">
        <f>VLOOKUP(A75,'Hospitalisation Details'!A:I,6,0)</f>
        <v>41794.629999999997</v>
      </c>
      <c r="S75" t="str">
        <f>VLOOKUP(A75,'Hospitalisation Details'!A:I,7,0)</f>
        <v>tier - 1</v>
      </c>
      <c r="T75" t="str">
        <f>VLOOKUP(A75,'Hospitalisation Details'!A:I,8,0)</f>
        <v>tier - 3</v>
      </c>
      <c r="U75" t="str">
        <f>VLOOKUP(A75,'Hospitalisation Details'!A:I,9,0)</f>
        <v>R1011</v>
      </c>
    </row>
    <row r="76" spans="1:21" ht="15.6" x14ac:dyDescent="0.3">
      <c r="A76" s="1" t="s">
        <v>2298</v>
      </c>
      <c r="B76" t="str">
        <f>VLOOKUP(A76,'Customer Names'!A:B,2,0)</f>
        <v>Caldwell, Ms.  Bethany A</v>
      </c>
      <c r="C76" t="str">
        <f t="shared" si="4"/>
        <v>Diabetes</v>
      </c>
      <c r="D76">
        <f>VLOOKUP(A76,'Medical Examinations'!A:H,2,0)</f>
        <v>53.61</v>
      </c>
      <c r="E76" t="str">
        <f t="shared" si="5"/>
        <v>Obesity</v>
      </c>
      <c r="F76">
        <f>VLOOKUP(A76,'Medical Examinations'!A:H,3,0)</f>
        <v>10.92</v>
      </c>
      <c r="G76" t="str">
        <f>VLOOKUP(A76,'Medical Examinations'!A:H,4,0)</f>
        <v>yes</v>
      </c>
      <c r="H76" t="str">
        <f>VLOOKUP(A76,'Medical Examinations'!A:H,5,0)</f>
        <v>No</v>
      </c>
      <c r="I76" t="str">
        <f>VLOOKUP(A76,'Medical Examinations'!A:H,6,0)</f>
        <v>No</v>
      </c>
      <c r="J76">
        <f>VLOOKUP(A76,'Medical Examinations'!A:H,7,0)</f>
        <v>1</v>
      </c>
      <c r="K76" t="str">
        <f>VLOOKUP(A76,'Medical Examinations'!A:H,8,0)</f>
        <v>yes</v>
      </c>
      <c r="L76">
        <f>VLOOKUP(A76,'Hospitalisation Details'!A:I,2,0)</f>
        <v>1975</v>
      </c>
      <c r="M76" t="str">
        <f>VLOOKUP(A76,'Hospitalisation Details'!A:I,3,0)</f>
        <v>Sep</v>
      </c>
      <c r="N76">
        <f>VLOOKUP(A76,'Hospitalisation Details'!A:I,4,0)</f>
        <v>29</v>
      </c>
      <c r="O76" t="str">
        <f t="shared" si="6"/>
        <v>29 Sep 1975</v>
      </c>
      <c r="P76">
        <f t="shared" ca="1" si="7"/>
        <v>51</v>
      </c>
      <c r="Q76">
        <f>VLOOKUP(A76,'Hospitalisation Details'!A:I,5,0)</f>
        <v>1</v>
      </c>
      <c r="R76">
        <f>VLOOKUP(A76,'Hospitalisation Details'!A:I,6,0)</f>
        <v>41681.86</v>
      </c>
      <c r="S76" t="str">
        <f>VLOOKUP(A76,'Hospitalisation Details'!A:I,7,0)</f>
        <v>tier - 1</v>
      </c>
      <c r="T76" t="str">
        <f>VLOOKUP(A76,'Hospitalisation Details'!A:I,8,0)</f>
        <v>tier - 1</v>
      </c>
      <c r="U76" t="str">
        <f>VLOOKUP(A76,'Hospitalisation Details'!A:I,9,0)</f>
        <v>R1011</v>
      </c>
    </row>
    <row r="77" spans="1:21" ht="15.6" x14ac:dyDescent="0.3">
      <c r="A77" s="1" t="s">
        <v>2297</v>
      </c>
      <c r="B77" t="str">
        <f>VLOOKUP(A77,'Customer Names'!A:B,2,0)</f>
        <v>Marmillod, Mr.  Yves</v>
      </c>
      <c r="C77" t="str">
        <f t="shared" si="4"/>
        <v>Diabetes</v>
      </c>
      <c r="D77">
        <f>VLOOKUP(A77,'Medical Examinations'!A:H,2,0)</f>
        <v>36.19</v>
      </c>
      <c r="E77" t="str">
        <f t="shared" si="5"/>
        <v>Obesity</v>
      </c>
      <c r="F77">
        <f>VLOOKUP(A77,'Medical Examinations'!A:H,3,0)</f>
        <v>11.51</v>
      </c>
      <c r="G77" t="str">
        <f>VLOOKUP(A77,'Medical Examinations'!A:H,4,0)</f>
        <v>yes</v>
      </c>
      <c r="H77" t="str">
        <f>VLOOKUP(A77,'Medical Examinations'!A:H,5,0)</f>
        <v>No</v>
      </c>
      <c r="I77" t="str">
        <f>VLOOKUP(A77,'Medical Examinations'!A:H,6,0)</f>
        <v>No</v>
      </c>
      <c r="J77">
        <f>VLOOKUP(A77,'Medical Examinations'!A:H,7,0)</f>
        <v>1</v>
      </c>
      <c r="K77" t="str">
        <f>VLOOKUP(A77,'Medical Examinations'!A:H,8,0)</f>
        <v>yes</v>
      </c>
      <c r="L77">
        <f>VLOOKUP(A77,'Hospitalisation Details'!A:I,2,0)</f>
        <v>1975</v>
      </c>
      <c r="M77" t="str">
        <f>VLOOKUP(A77,'Hospitalisation Details'!A:I,3,0)</f>
        <v>Nov</v>
      </c>
      <c r="N77">
        <f>VLOOKUP(A77,'Hospitalisation Details'!A:I,4,0)</f>
        <v>14</v>
      </c>
      <c r="O77" t="str">
        <f t="shared" si="6"/>
        <v>14 Nov 1975</v>
      </c>
      <c r="P77">
        <f t="shared" ca="1" si="7"/>
        <v>50</v>
      </c>
      <c r="Q77">
        <f>VLOOKUP(A77,'Hospitalisation Details'!A:I,5,0)</f>
        <v>0</v>
      </c>
      <c r="R77">
        <f>VLOOKUP(A77,'Hospitalisation Details'!A:I,6,0)</f>
        <v>41676.080000000002</v>
      </c>
      <c r="S77" t="str">
        <f>VLOOKUP(A77,'Hospitalisation Details'!A:I,7,0)</f>
        <v>tier - 1</v>
      </c>
      <c r="T77" t="str">
        <f>VLOOKUP(A77,'Hospitalisation Details'!A:I,8,0)</f>
        <v>tier - 2</v>
      </c>
      <c r="U77" t="str">
        <f>VLOOKUP(A77,'Hospitalisation Details'!A:I,9,0)</f>
        <v>R1013</v>
      </c>
    </row>
    <row r="78" spans="1:21" ht="15.6" x14ac:dyDescent="0.3">
      <c r="A78" s="1" t="s">
        <v>2296</v>
      </c>
      <c r="B78" t="str">
        <f>VLOOKUP(A78,'Customer Names'!A:B,2,0)</f>
        <v>Cloutier-Simons, Ms.  Danielle</v>
      </c>
      <c r="C78" t="str">
        <f t="shared" si="4"/>
        <v>Prediabetes</v>
      </c>
      <c r="D78">
        <f>VLOOKUP(A78,'Medical Examinations'!A:H,2,0)</f>
        <v>34.6</v>
      </c>
      <c r="E78" t="str">
        <f t="shared" si="5"/>
        <v>Obesity</v>
      </c>
      <c r="F78">
        <f>VLOOKUP(A78,'Medical Examinations'!A:H,3,0)</f>
        <v>5.99</v>
      </c>
      <c r="G78" t="str">
        <f>VLOOKUP(A78,'Medical Examinations'!A:H,4,0)</f>
        <v>yes</v>
      </c>
      <c r="H78" t="str">
        <f>VLOOKUP(A78,'Medical Examinations'!A:H,5,0)</f>
        <v>No</v>
      </c>
      <c r="I78" t="str">
        <f>VLOOKUP(A78,'Medical Examinations'!A:H,6,0)</f>
        <v>No</v>
      </c>
      <c r="J78" t="str">
        <f>VLOOKUP(A78,'Medical Examinations'!A:H,7,0)</f>
        <v>No major surgery</v>
      </c>
      <c r="K78" t="str">
        <f>VLOOKUP(A78,'Medical Examinations'!A:H,8,0)</f>
        <v>yes</v>
      </c>
      <c r="L78">
        <f>VLOOKUP(A78,'Hospitalisation Details'!A:I,2,0)</f>
        <v>1976</v>
      </c>
      <c r="M78" t="str">
        <f>VLOOKUP(A78,'Hospitalisation Details'!A:I,3,0)</f>
        <v>Oct</v>
      </c>
      <c r="N78">
        <f>VLOOKUP(A78,'Hospitalisation Details'!A:I,4,0)</f>
        <v>29</v>
      </c>
      <c r="O78" t="str">
        <f t="shared" si="6"/>
        <v>29 Oct 1976</v>
      </c>
      <c r="P78">
        <f t="shared" ca="1" si="7"/>
        <v>49</v>
      </c>
      <c r="Q78">
        <f>VLOOKUP(A78,'Hospitalisation Details'!A:I,5,0)</f>
        <v>1</v>
      </c>
      <c r="R78">
        <f>VLOOKUP(A78,'Hospitalisation Details'!A:I,6,0)</f>
        <v>41661.599999999999</v>
      </c>
      <c r="S78" t="str">
        <f>VLOOKUP(A78,'Hospitalisation Details'!A:I,7,0)</f>
        <v>tier - 1</v>
      </c>
      <c r="T78" t="str">
        <f>VLOOKUP(A78,'Hospitalisation Details'!A:I,8,0)</f>
        <v>tier - 3</v>
      </c>
      <c r="U78" t="str">
        <f>VLOOKUP(A78,'Hospitalisation Details'!A:I,9,0)</f>
        <v>R1011</v>
      </c>
    </row>
    <row r="79" spans="1:21" ht="15.6" x14ac:dyDescent="0.3">
      <c r="A79" s="1" t="s">
        <v>2295</v>
      </c>
      <c r="B79" t="str">
        <f>VLOOKUP(A79,'Customer Names'!A:B,2,0)</f>
        <v>Vegas, Ms.  Julia</v>
      </c>
      <c r="C79" t="str">
        <f t="shared" si="4"/>
        <v>Diabetes</v>
      </c>
      <c r="D79">
        <f>VLOOKUP(A79,'Medical Examinations'!A:H,2,0)</f>
        <v>54.12</v>
      </c>
      <c r="E79" t="str">
        <f t="shared" si="5"/>
        <v>Obesity</v>
      </c>
      <c r="F79">
        <f>VLOOKUP(A79,'Medical Examinations'!A:H,3,0)</f>
        <v>11.57</v>
      </c>
      <c r="G79" t="str">
        <f>VLOOKUP(A79,'Medical Examinations'!A:H,4,0)</f>
        <v>No</v>
      </c>
      <c r="H79" t="str">
        <f>VLOOKUP(A79,'Medical Examinations'!A:H,5,0)</f>
        <v>No</v>
      </c>
      <c r="I79" t="str">
        <f>VLOOKUP(A79,'Medical Examinations'!A:H,6,0)</f>
        <v>No</v>
      </c>
      <c r="J79" t="str">
        <f>VLOOKUP(A79,'Medical Examinations'!A:H,7,0)</f>
        <v>No major surgery</v>
      </c>
      <c r="K79" t="str">
        <f>VLOOKUP(A79,'Medical Examinations'!A:H,8,0)</f>
        <v>yes</v>
      </c>
      <c r="L79">
        <f>VLOOKUP(A79,'Hospitalisation Details'!A:I,2,0)</f>
        <v>1974</v>
      </c>
      <c r="M79" t="str">
        <f>VLOOKUP(A79,'Hospitalisation Details'!A:I,3,0)</f>
        <v>Nov</v>
      </c>
      <c r="N79">
        <f>VLOOKUP(A79,'Hospitalisation Details'!A:I,4,0)</f>
        <v>24</v>
      </c>
      <c r="O79" t="str">
        <f t="shared" si="6"/>
        <v>24 Nov 1974</v>
      </c>
      <c r="P79">
        <f t="shared" ca="1" si="7"/>
        <v>51</v>
      </c>
      <c r="Q79">
        <f>VLOOKUP(A79,'Hospitalisation Details'!A:I,5,0)</f>
        <v>0</v>
      </c>
      <c r="R79">
        <f>VLOOKUP(A79,'Hospitalisation Details'!A:I,6,0)</f>
        <v>41636.199999999997</v>
      </c>
      <c r="S79" t="str">
        <f>VLOOKUP(A79,'Hospitalisation Details'!A:I,7,0)</f>
        <v>tier - 1</v>
      </c>
      <c r="T79" t="str">
        <f>VLOOKUP(A79,'Hospitalisation Details'!A:I,8,0)</f>
        <v>tier - 1</v>
      </c>
      <c r="U79" t="str">
        <f>VLOOKUP(A79,'Hospitalisation Details'!A:I,9,0)</f>
        <v>R1011</v>
      </c>
    </row>
    <row r="80" spans="1:21" ht="15.6" x14ac:dyDescent="0.3">
      <c r="A80" s="1" t="s">
        <v>2294</v>
      </c>
      <c r="B80" t="str">
        <f>VLOOKUP(A80,'Customer Names'!A:B,2,0)</f>
        <v>Cochran, Mr.  Joshua</v>
      </c>
      <c r="C80" t="str">
        <f t="shared" si="4"/>
        <v>Diabetes</v>
      </c>
      <c r="D80">
        <f>VLOOKUP(A80,'Medical Examinations'!A:H,2,0)</f>
        <v>48.82</v>
      </c>
      <c r="E80" t="str">
        <f t="shared" si="5"/>
        <v>Obesity</v>
      </c>
      <c r="F80">
        <f>VLOOKUP(A80,'Medical Examinations'!A:H,3,0)</f>
        <v>6.67</v>
      </c>
      <c r="G80" t="str">
        <f>VLOOKUP(A80,'Medical Examinations'!A:H,4,0)</f>
        <v>yes</v>
      </c>
      <c r="H80" t="str">
        <f>VLOOKUP(A80,'Medical Examinations'!A:H,5,0)</f>
        <v>No</v>
      </c>
      <c r="I80" t="str">
        <f>VLOOKUP(A80,'Medical Examinations'!A:H,6,0)</f>
        <v>No</v>
      </c>
      <c r="J80" t="str">
        <f>VLOOKUP(A80,'Medical Examinations'!A:H,7,0)</f>
        <v>No major surgery</v>
      </c>
      <c r="K80" t="str">
        <f>VLOOKUP(A80,'Medical Examinations'!A:H,8,0)</f>
        <v>yes</v>
      </c>
      <c r="L80">
        <f>VLOOKUP(A80,'Hospitalisation Details'!A:I,2,0)</f>
        <v>1967</v>
      </c>
      <c r="M80" t="str">
        <f>VLOOKUP(A80,'Hospitalisation Details'!A:I,3,0)</f>
        <v>Dec</v>
      </c>
      <c r="N80">
        <f>VLOOKUP(A80,'Hospitalisation Details'!A:I,4,0)</f>
        <v>22</v>
      </c>
      <c r="O80" t="str">
        <f t="shared" si="6"/>
        <v>22 Dec 1967</v>
      </c>
      <c r="P80">
        <f t="shared" ca="1" si="7"/>
        <v>58</v>
      </c>
      <c r="Q80">
        <f>VLOOKUP(A80,'Hospitalisation Details'!A:I,5,0)</f>
        <v>0</v>
      </c>
      <c r="R80">
        <f>VLOOKUP(A80,'Hospitalisation Details'!A:I,6,0)</f>
        <v>41505.15</v>
      </c>
      <c r="S80" t="str">
        <f>VLOOKUP(A80,'Hospitalisation Details'!A:I,7,0)</f>
        <v>tier - 1</v>
      </c>
      <c r="T80" t="str">
        <f>VLOOKUP(A80,'Hospitalisation Details'!A:I,8,0)</f>
        <v>tier - 2</v>
      </c>
      <c r="U80" t="str">
        <f>VLOOKUP(A80,'Hospitalisation Details'!A:I,9,0)</f>
        <v>R1011</v>
      </c>
    </row>
    <row r="81" spans="1:21" ht="15.6" x14ac:dyDescent="0.3">
      <c r="A81" s="1" t="s">
        <v>2293</v>
      </c>
      <c r="B81" t="str">
        <f>VLOOKUP(A81,'Customer Names'!A:B,2,0)</f>
        <v>Holtzapple, Ms.  Jennifer</v>
      </c>
      <c r="C81" t="str">
        <f t="shared" si="4"/>
        <v>Diabetes</v>
      </c>
      <c r="D81">
        <f>VLOOKUP(A81,'Medical Examinations'!A:H,2,0)</f>
        <v>51.01</v>
      </c>
      <c r="E81" t="str">
        <f t="shared" si="5"/>
        <v>Obesity</v>
      </c>
      <c r="F81">
        <f>VLOOKUP(A81,'Medical Examinations'!A:H,3,0)</f>
        <v>9.1999999999999993</v>
      </c>
      <c r="G81" t="str">
        <f>VLOOKUP(A81,'Medical Examinations'!A:H,4,0)</f>
        <v>No</v>
      </c>
      <c r="H81" t="str">
        <f>VLOOKUP(A81,'Medical Examinations'!A:H,5,0)</f>
        <v>No</v>
      </c>
      <c r="I81" t="str">
        <f>VLOOKUP(A81,'Medical Examinations'!A:H,6,0)</f>
        <v>No</v>
      </c>
      <c r="J81" t="str">
        <f>VLOOKUP(A81,'Medical Examinations'!A:H,7,0)</f>
        <v>No major surgery</v>
      </c>
      <c r="K81" t="str">
        <f>VLOOKUP(A81,'Medical Examinations'!A:H,8,0)</f>
        <v>yes</v>
      </c>
      <c r="L81">
        <f>VLOOKUP(A81,'Hospitalisation Details'!A:I,2,0)</f>
        <v>1971</v>
      </c>
      <c r="M81" t="str">
        <f>VLOOKUP(A81,'Hospitalisation Details'!A:I,3,0)</f>
        <v>Oct</v>
      </c>
      <c r="N81">
        <f>VLOOKUP(A81,'Hospitalisation Details'!A:I,4,0)</f>
        <v>16</v>
      </c>
      <c r="O81" t="str">
        <f t="shared" si="6"/>
        <v>16 Oct 1971</v>
      </c>
      <c r="P81">
        <f t="shared" ca="1" si="7"/>
        <v>54</v>
      </c>
      <c r="Q81">
        <f>VLOOKUP(A81,'Hospitalisation Details'!A:I,5,0)</f>
        <v>0</v>
      </c>
      <c r="R81">
        <f>VLOOKUP(A81,'Hospitalisation Details'!A:I,6,0)</f>
        <v>41351.879999999997</v>
      </c>
      <c r="S81" t="str">
        <f>VLOOKUP(A81,'Hospitalisation Details'!A:I,7,0)</f>
        <v>tier - 1</v>
      </c>
      <c r="T81" t="str">
        <f>VLOOKUP(A81,'Hospitalisation Details'!A:I,8,0)</f>
        <v>tier - 2</v>
      </c>
      <c r="U81" t="str">
        <f>VLOOKUP(A81,'Hospitalisation Details'!A:I,9,0)</f>
        <v>R1011</v>
      </c>
    </row>
    <row r="82" spans="1:21" ht="15.6" x14ac:dyDescent="0.3">
      <c r="A82" s="1" t="s">
        <v>2292</v>
      </c>
      <c r="B82" t="str">
        <f>VLOOKUP(A82,'Customer Names'!A:B,2,0)</f>
        <v>Meyer, Ms.  Gwen M.</v>
      </c>
      <c r="C82" t="str">
        <f t="shared" si="4"/>
        <v>Normal</v>
      </c>
      <c r="D82">
        <f>VLOOKUP(A82,'Medical Examinations'!A:H,2,0)</f>
        <v>45.65</v>
      </c>
      <c r="E82" t="str">
        <f t="shared" si="5"/>
        <v>Obesity</v>
      </c>
      <c r="F82">
        <f>VLOOKUP(A82,'Medical Examinations'!A:H,3,0)</f>
        <v>5.1100000000000003</v>
      </c>
      <c r="G82" t="str">
        <f>VLOOKUP(A82,'Medical Examinations'!A:H,4,0)</f>
        <v>yes</v>
      </c>
      <c r="H82" t="str">
        <f>VLOOKUP(A82,'Medical Examinations'!A:H,5,0)</f>
        <v>No</v>
      </c>
      <c r="I82" t="str">
        <f>VLOOKUP(A82,'Medical Examinations'!A:H,6,0)</f>
        <v>No</v>
      </c>
      <c r="J82">
        <f>VLOOKUP(A82,'Medical Examinations'!A:H,7,0)</f>
        <v>1</v>
      </c>
      <c r="K82" t="str">
        <f>VLOOKUP(A82,'Medical Examinations'!A:H,8,0)</f>
        <v>yes</v>
      </c>
      <c r="L82">
        <f>VLOOKUP(A82,'Hospitalisation Details'!A:I,2,0)</f>
        <v>1964</v>
      </c>
      <c r="M82" t="str">
        <f>VLOOKUP(A82,'Hospitalisation Details'!A:I,3,0)</f>
        <v>Oct</v>
      </c>
      <c r="N82">
        <f>VLOOKUP(A82,'Hospitalisation Details'!A:I,4,0)</f>
        <v>7</v>
      </c>
      <c r="O82" t="str">
        <f t="shared" si="6"/>
        <v>7 Oct 1964</v>
      </c>
      <c r="P82">
        <f t="shared" ca="1" si="7"/>
        <v>62</v>
      </c>
      <c r="Q82">
        <f>VLOOKUP(A82,'Hospitalisation Details'!A:I,5,0)</f>
        <v>0</v>
      </c>
      <c r="R82">
        <f>VLOOKUP(A82,'Hospitalisation Details'!A:I,6,0)</f>
        <v>41331.79</v>
      </c>
      <c r="S82" t="str">
        <f>VLOOKUP(A82,'Hospitalisation Details'!A:I,7,0)</f>
        <v>tier - 1</v>
      </c>
      <c r="T82" t="str">
        <f>VLOOKUP(A82,'Hospitalisation Details'!A:I,8,0)</f>
        <v>tier - 2</v>
      </c>
      <c r="U82" t="str">
        <f>VLOOKUP(A82,'Hospitalisation Details'!A:I,9,0)</f>
        <v>R1011</v>
      </c>
    </row>
    <row r="83" spans="1:21" ht="15.6" x14ac:dyDescent="0.3">
      <c r="A83" s="1" t="s">
        <v>2291</v>
      </c>
      <c r="B83" t="str">
        <f>VLOOKUP(A83,'Customer Names'!A:B,2,0)</f>
        <v>Brickley, Mr.  Patrick</v>
      </c>
      <c r="C83" t="str">
        <f t="shared" si="4"/>
        <v>Normal</v>
      </c>
      <c r="D83">
        <f>VLOOKUP(A83,'Medical Examinations'!A:H,2,0)</f>
        <v>52.9</v>
      </c>
      <c r="E83" t="str">
        <f t="shared" si="5"/>
        <v>Obesity</v>
      </c>
      <c r="F83">
        <f>VLOOKUP(A83,'Medical Examinations'!A:H,3,0)</f>
        <v>5.34</v>
      </c>
      <c r="G83" t="str">
        <f>VLOOKUP(A83,'Medical Examinations'!A:H,4,0)</f>
        <v>No</v>
      </c>
      <c r="H83" t="str">
        <f>VLOOKUP(A83,'Medical Examinations'!A:H,5,0)</f>
        <v>No</v>
      </c>
      <c r="I83" t="str">
        <f>VLOOKUP(A83,'Medical Examinations'!A:H,6,0)</f>
        <v>No</v>
      </c>
      <c r="J83" t="str">
        <f>VLOOKUP(A83,'Medical Examinations'!A:H,7,0)</f>
        <v>No major surgery</v>
      </c>
      <c r="K83" t="str">
        <f>VLOOKUP(A83,'Medical Examinations'!A:H,8,0)</f>
        <v>yes</v>
      </c>
      <c r="L83">
        <f>VLOOKUP(A83,'Hospitalisation Details'!A:I,2,0)</f>
        <v>1977</v>
      </c>
      <c r="M83" t="str">
        <f>VLOOKUP(A83,'Hospitalisation Details'!A:I,3,0)</f>
        <v>Aug</v>
      </c>
      <c r="N83">
        <f>VLOOKUP(A83,'Hospitalisation Details'!A:I,4,0)</f>
        <v>27</v>
      </c>
      <c r="O83" t="str">
        <f t="shared" si="6"/>
        <v>27 Aug 1977</v>
      </c>
      <c r="P83">
        <f t="shared" ca="1" si="7"/>
        <v>49</v>
      </c>
      <c r="Q83">
        <f>VLOOKUP(A83,'Hospitalisation Details'!A:I,5,0)</f>
        <v>2</v>
      </c>
      <c r="R83">
        <f>VLOOKUP(A83,'Hospitalisation Details'!A:I,6,0)</f>
        <v>41271.5</v>
      </c>
      <c r="S83" t="str">
        <f>VLOOKUP(A83,'Hospitalisation Details'!A:I,7,0)</f>
        <v>tier - 1</v>
      </c>
      <c r="T83" t="str">
        <f>VLOOKUP(A83,'Hospitalisation Details'!A:I,8,0)</f>
        <v>tier - 2</v>
      </c>
      <c r="U83" t="str">
        <f>VLOOKUP(A83,'Hospitalisation Details'!A:I,9,0)</f>
        <v>R1011</v>
      </c>
    </row>
    <row r="84" spans="1:21" ht="15.6" x14ac:dyDescent="0.3">
      <c r="A84" s="1" t="s">
        <v>2290</v>
      </c>
      <c r="B84" t="str">
        <f>VLOOKUP(A84,'Customer Names'!A:B,2,0)</f>
        <v>Magee, Ms.  Kate</v>
      </c>
      <c r="C84" t="str">
        <f t="shared" si="4"/>
        <v>Normal</v>
      </c>
      <c r="D84">
        <f>VLOOKUP(A84,'Medical Examinations'!A:H,2,0)</f>
        <v>45.41</v>
      </c>
      <c r="E84" t="str">
        <f t="shared" si="5"/>
        <v>Obesity</v>
      </c>
      <c r="F84">
        <f>VLOOKUP(A84,'Medical Examinations'!A:H,3,0)</f>
        <v>4.03</v>
      </c>
      <c r="G84" t="str">
        <f>VLOOKUP(A84,'Medical Examinations'!A:H,4,0)</f>
        <v>yes</v>
      </c>
      <c r="H84" t="str">
        <f>VLOOKUP(A84,'Medical Examinations'!A:H,5,0)</f>
        <v>No</v>
      </c>
      <c r="I84" t="str">
        <f>VLOOKUP(A84,'Medical Examinations'!A:H,6,0)</f>
        <v>No</v>
      </c>
      <c r="J84">
        <f>VLOOKUP(A84,'Medical Examinations'!A:H,7,0)</f>
        <v>1</v>
      </c>
      <c r="K84" t="str">
        <f>VLOOKUP(A84,'Medical Examinations'!A:H,8,0)</f>
        <v>yes</v>
      </c>
      <c r="L84">
        <f>VLOOKUP(A84,'Hospitalisation Details'!A:I,2,0)</f>
        <v>1964</v>
      </c>
      <c r="M84" t="str">
        <f>VLOOKUP(A84,'Hospitalisation Details'!A:I,3,0)</f>
        <v>Jun</v>
      </c>
      <c r="N84">
        <f>VLOOKUP(A84,'Hospitalisation Details'!A:I,4,0)</f>
        <v>6</v>
      </c>
      <c r="O84" t="str">
        <f t="shared" si="6"/>
        <v>6 Jun 1964</v>
      </c>
      <c r="P84">
        <f t="shared" ca="1" si="7"/>
        <v>62</v>
      </c>
      <c r="Q84">
        <f>VLOOKUP(A84,'Hospitalisation Details'!A:I,5,0)</f>
        <v>0</v>
      </c>
      <c r="R84">
        <f>VLOOKUP(A84,'Hospitalisation Details'!A:I,6,0)</f>
        <v>41250.39</v>
      </c>
      <c r="S84" t="str">
        <f>VLOOKUP(A84,'Hospitalisation Details'!A:I,7,0)</f>
        <v>tier - 1</v>
      </c>
      <c r="T84" t="str">
        <f>VLOOKUP(A84,'Hospitalisation Details'!A:I,8,0)</f>
        <v>tier - 3</v>
      </c>
      <c r="U84" t="str">
        <f>VLOOKUP(A84,'Hospitalisation Details'!A:I,9,0)</f>
        <v>R1011</v>
      </c>
    </row>
    <row r="85" spans="1:21" ht="15.6" x14ac:dyDescent="0.3">
      <c r="A85" s="1" t="s">
        <v>2289</v>
      </c>
      <c r="B85" t="str">
        <f>VLOOKUP(A85,'Customer Names'!A:B,2,0)</f>
        <v>Thoma, Mr.  Kevin</v>
      </c>
      <c r="C85" t="str">
        <f t="shared" si="4"/>
        <v>Normal</v>
      </c>
      <c r="D85">
        <f>VLOOKUP(A85,'Medical Examinations'!A:H,2,0)</f>
        <v>49.41</v>
      </c>
      <c r="E85" t="str">
        <f t="shared" si="5"/>
        <v>Obesity</v>
      </c>
      <c r="F85">
        <f>VLOOKUP(A85,'Medical Examinations'!A:H,3,0)</f>
        <v>4.2300000000000004</v>
      </c>
      <c r="G85" t="str">
        <f>VLOOKUP(A85,'Medical Examinations'!A:H,4,0)</f>
        <v>yes</v>
      </c>
      <c r="H85" t="str">
        <f>VLOOKUP(A85,'Medical Examinations'!A:H,5,0)</f>
        <v>No</v>
      </c>
      <c r="I85" t="str">
        <f>VLOOKUP(A85,'Medical Examinations'!A:H,6,0)</f>
        <v>Yes</v>
      </c>
      <c r="J85">
        <f>VLOOKUP(A85,'Medical Examinations'!A:H,7,0)</f>
        <v>1</v>
      </c>
      <c r="K85" t="str">
        <f>VLOOKUP(A85,'Medical Examinations'!A:H,8,0)</f>
        <v>yes</v>
      </c>
      <c r="L85">
        <f>VLOOKUP(A85,'Hospitalisation Details'!A:I,2,0)</f>
        <v>1969</v>
      </c>
      <c r="M85" t="str">
        <f>VLOOKUP(A85,'Hospitalisation Details'!A:I,3,0)</f>
        <v>Aug</v>
      </c>
      <c r="N85">
        <f>VLOOKUP(A85,'Hospitalisation Details'!A:I,4,0)</f>
        <v>8</v>
      </c>
      <c r="O85" t="str">
        <f t="shared" si="6"/>
        <v>8 Aug 1969</v>
      </c>
      <c r="P85">
        <f t="shared" ca="1" si="7"/>
        <v>57</v>
      </c>
      <c r="Q85">
        <f>VLOOKUP(A85,'Hospitalisation Details'!A:I,5,0)</f>
        <v>0</v>
      </c>
      <c r="R85">
        <f>VLOOKUP(A85,'Hospitalisation Details'!A:I,6,0)</f>
        <v>41191.57</v>
      </c>
      <c r="S85" t="str">
        <f>VLOOKUP(A85,'Hospitalisation Details'!A:I,7,0)</f>
        <v>tier - 1</v>
      </c>
      <c r="T85" t="str">
        <f>VLOOKUP(A85,'Hospitalisation Details'!A:I,8,0)</f>
        <v>tier - 2</v>
      </c>
      <c r="U85" t="str">
        <f>VLOOKUP(A85,'Hospitalisation Details'!A:I,9,0)</f>
        <v>R1011</v>
      </c>
    </row>
    <row r="86" spans="1:21" ht="15.6" x14ac:dyDescent="0.3">
      <c r="A86" s="1" t="s">
        <v>2288</v>
      </c>
      <c r="B86" t="str">
        <f>VLOOKUP(A86,'Customer Names'!A:B,2,0)</f>
        <v>Heagy, Mr.  Stephen II</v>
      </c>
      <c r="C86" t="str">
        <f t="shared" si="4"/>
        <v>Normal</v>
      </c>
      <c r="D86">
        <f>VLOOKUP(A86,'Medical Examinations'!A:H,2,0)</f>
        <v>31.824999999999999</v>
      </c>
      <c r="E86" t="str">
        <f t="shared" si="5"/>
        <v>Obesity</v>
      </c>
      <c r="F86">
        <f>VLOOKUP(A86,'Medical Examinations'!A:H,3,0)</f>
        <v>4.0599999999999996</v>
      </c>
      <c r="G86" t="str">
        <f>VLOOKUP(A86,'Medical Examinations'!A:H,4,0)</f>
        <v>No</v>
      </c>
      <c r="H86" t="str">
        <f>VLOOKUP(A86,'Medical Examinations'!A:H,5,0)</f>
        <v>No</v>
      </c>
      <c r="I86" t="str">
        <f>VLOOKUP(A86,'Medical Examinations'!A:H,6,0)</f>
        <v>No</v>
      </c>
      <c r="J86">
        <f>VLOOKUP(A86,'Medical Examinations'!A:H,7,0)</f>
        <v>2</v>
      </c>
      <c r="K86" t="str">
        <f>VLOOKUP(A86,'Medical Examinations'!A:H,8,0)</f>
        <v>yes</v>
      </c>
      <c r="L86">
        <f>VLOOKUP(A86,'Hospitalisation Details'!A:I,2,0)</f>
        <v>1972</v>
      </c>
      <c r="M86" t="str">
        <f>VLOOKUP(A86,'Hospitalisation Details'!A:I,3,0)</f>
        <v>Sep</v>
      </c>
      <c r="N86">
        <f>VLOOKUP(A86,'Hospitalisation Details'!A:I,4,0)</f>
        <v>6</v>
      </c>
      <c r="O86" t="str">
        <f t="shared" si="6"/>
        <v>6 Sep 1972</v>
      </c>
      <c r="P86">
        <f t="shared" ca="1" si="7"/>
        <v>54</v>
      </c>
      <c r="Q86">
        <f>VLOOKUP(A86,'Hospitalisation Details'!A:I,5,0)</f>
        <v>0</v>
      </c>
      <c r="R86">
        <f>VLOOKUP(A86,'Hospitalisation Details'!A:I,6,0)</f>
        <v>41097.160000000003</v>
      </c>
      <c r="S86" t="str">
        <f>VLOOKUP(A86,'Hospitalisation Details'!A:I,7,0)</f>
        <v>tier - 1</v>
      </c>
      <c r="T86" t="str">
        <f>VLOOKUP(A86,'Hospitalisation Details'!A:I,8,0)</f>
        <v>tier - 3</v>
      </c>
      <c r="U86" t="str">
        <f>VLOOKUP(A86,'Hospitalisation Details'!A:I,9,0)</f>
        <v>R1016</v>
      </c>
    </row>
    <row r="87" spans="1:21" ht="15.6" x14ac:dyDescent="0.3">
      <c r="A87" s="1" t="s">
        <v>2287</v>
      </c>
      <c r="B87" t="str">
        <f>VLOOKUP(A87,'Customer Names'!A:B,2,0)</f>
        <v>Regnier, Mr.  Philip</v>
      </c>
      <c r="C87" t="str">
        <f t="shared" si="4"/>
        <v>Normal</v>
      </c>
      <c r="D87">
        <f>VLOOKUP(A87,'Medical Examinations'!A:H,2,0)</f>
        <v>51.28</v>
      </c>
      <c r="E87" t="str">
        <f t="shared" si="5"/>
        <v>Obesity</v>
      </c>
      <c r="F87">
        <f>VLOOKUP(A87,'Medical Examinations'!A:H,3,0)</f>
        <v>4.68</v>
      </c>
      <c r="G87" t="str">
        <f>VLOOKUP(A87,'Medical Examinations'!A:H,4,0)</f>
        <v>No</v>
      </c>
      <c r="H87" t="str">
        <f>VLOOKUP(A87,'Medical Examinations'!A:H,5,0)</f>
        <v>No</v>
      </c>
      <c r="I87" t="str">
        <f>VLOOKUP(A87,'Medical Examinations'!A:H,6,0)</f>
        <v>No</v>
      </c>
      <c r="J87">
        <f>VLOOKUP(A87,'Medical Examinations'!A:H,7,0)</f>
        <v>2</v>
      </c>
      <c r="K87" t="str">
        <f>VLOOKUP(A87,'Medical Examinations'!A:H,8,0)</f>
        <v>yes</v>
      </c>
      <c r="L87">
        <f>VLOOKUP(A87,'Hospitalisation Details'!A:I,2,0)</f>
        <v>1972</v>
      </c>
      <c r="M87" t="str">
        <f>VLOOKUP(A87,'Hospitalisation Details'!A:I,3,0)</f>
        <v>Aug</v>
      </c>
      <c r="N87">
        <f>VLOOKUP(A87,'Hospitalisation Details'!A:I,4,0)</f>
        <v>12</v>
      </c>
      <c r="O87" t="str">
        <f t="shared" si="6"/>
        <v>12 Aug 1972</v>
      </c>
      <c r="P87">
        <f t="shared" ca="1" si="7"/>
        <v>54</v>
      </c>
      <c r="Q87">
        <f>VLOOKUP(A87,'Hospitalisation Details'!A:I,5,0)</f>
        <v>0</v>
      </c>
      <c r="R87">
        <f>VLOOKUP(A87,'Hospitalisation Details'!A:I,6,0)</f>
        <v>41055.29</v>
      </c>
      <c r="S87" t="str">
        <f>VLOOKUP(A87,'Hospitalisation Details'!A:I,7,0)</f>
        <v>tier - 1</v>
      </c>
      <c r="T87" t="str">
        <f>VLOOKUP(A87,'Hospitalisation Details'!A:I,8,0)</f>
        <v>tier - 2</v>
      </c>
      <c r="U87" t="str">
        <f>VLOOKUP(A87,'Hospitalisation Details'!A:I,9,0)</f>
        <v>R1011</v>
      </c>
    </row>
    <row r="88" spans="1:21" ht="15.6" x14ac:dyDescent="0.3">
      <c r="A88" s="1" t="s">
        <v>2286</v>
      </c>
      <c r="B88" t="str">
        <f>VLOOKUP(A88,'Customer Names'!A:B,2,0)</f>
        <v>Parendo, Mr.  Brett A</v>
      </c>
      <c r="C88" t="str">
        <f t="shared" si="4"/>
        <v>Normal</v>
      </c>
      <c r="D88">
        <f>VLOOKUP(A88,'Medical Examinations'!A:H,2,0)</f>
        <v>34.96</v>
      </c>
      <c r="E88" t="str">
        <f t="shared" si="5"/>
        <v>Obesity</v>
      </c>
      <c r="F88">
        <f>VLOOKUP(A88,'Medical Examinations'!A:H,3,0)</f>
        <v>4.34</v>
      </c>
      <c r="G88" t="str">
        <f>VLOOKUP(A88,'Medical Examinations'!A:H,4,0)</f>
        <v>No</v>
      </c>
      <c r="H88" t="str">
        <f>VLOOKUP(A88,'Medical Examinations'!A:H,5,0)</f>
        <v>No</v>
      </c>
      <c r="I88" t="str">
        <f>VLOOKUP(A88,'Medical Examinations'!A:H,6,0)</f>
        <v>Yes</v>
      </c>
      <c r="J88">
        <f>VLOOKUP(A88,'Medical Examinations'!A:H,7,0)</f>
        <v>1</v>
      </c>
      <c r="K88" t="str">
        <f>VLOOKUP(A88,'Medical Examinations'!A:H,8,0)</f>
        <v>yes</v>
      </c>
      <c r="L88">
        <f>VLOOKUP(A88,'Hospitalisation Details'!A:I,2,0)</f>
        <v>1979</v>
      </c>
      <c r="M88" t="str">
        <f>VLOOKUP(A88,'Hospitalisation Details'!A:I,3,0)</f>
        <v>Oct</v>
      </c>
      <c r="N88">
        <f>VLOOKUP(A88,'Hospitalisation Details'!A:I,4,0)</f>
        <v>11</v>
      </c>
      <c r="O88" t="str">
        <f t="shared" si="6"/>
        <v>11 Oct 1979</v>
      </c>
      <c r="P88">
        <f t="shared" ca="1" si="7"/>
        <v>47</v>
      </c>
      <c r="Q88">
        <f>VLOOKUP(A88,'Hospitalisation Details'!A:I,5,0)</f>
        <v>1</v>
      </c>
      <c r="R88">
        <f>VLOOKUP(A88,'Hospitalisation Details'!A:I,6,0)</f>
        <v>41034.22</v>
      </c>
      <c r="S88" t="str">
        <f>VLOOKUP(A88,'Hospitalisation Details'!A:I,7,0)</f>
        <v>tier - 1</v>
      </c>
      <c r="T88" t="str">
        <f>VLOOKUP(A88,'Hospitalisation Details'!A:I,8,0)</f>
        <v>tier - 3</v>
      </c>
      <c r="U88" t="str">
        <f>VLOOKUP(A88,'Hospitalisation Details'!A:I,9,0)</f>
        <v>R1017</v>
      </c>
    </row>
    <row r="89" spans="1:21" ht="15.6" x14ac:dyDescent="0.3">
      <c r="A89" s="1" t="s">
        <v>2285</v>
      </c>
      <c r="B89" t="str">
        <f>VLOOKUP(A89,'Customer Names'!A:B,2,0)</f>
        <v>Schell, Ms.  Rebecca</v>
      </c>
      <c r="C89" t="str">
        <f t="shared" si="4"/>
        <v>Diabetes</v>
      </c>
      <c r="D89">
        <f>VLOOKUP(A89,'Medical Examinations'!A:H,2,0)</f>
        <v>33.11</v>
      </c>
      <c r="E89" t="str">
        <f t="shared" si="5"/>
        <v>Obesity</v>
      </c>
      <c r="F89">
        <f>VLOOKUP(A89,'Medical Examinations'!A:H,3,0)</f>
        <v>10.51</v>
      </c>
      <c r="G89" t="str">
        <f>VLOOKUP(A89,'Medical Examinations'!A:H,4,0)</f>
        <v>No</v>
      </c>
      <c r="H89" t="str">
        <f>VLOOKUP(A89,'Medical Examinations'!A:H,5,0)</f>
        <v>No</v>
      </c>
      <c r="I89" t="str">
        <f>VLOOKUP(A89,'Medical Examinations'!A:H,6,0)</f>
        <v>No</v>
      </c>
      <c r="J89" t="str">
        <f>VLOOKUP(A89,'Medical Examinations'!A:H,7,0)</f>
        <v>No major surgery</v>
      </c>
      <c r="K89" t="str">
        <f>VLOOKUP(A89,'Medical Examinations'!A:H,8,0)</f>
        <v>yes</v>
      </c>
      <c r="L89">
        <f>VLOOKUP(A89,'Hospitalisation Details'!A:I,2,0)</f>
        <v>1974</v>
      </c>
      <c r="M89" t="str">
        <f>VLOOKUP(A89,'Hospitalisation Details'!A:I,3,0)</f>
        <v>Jun</v>
      </c>
      <c r="N89">
        <f>VLOOKUP(A89,'Hospitalisation Details'!A:I,4,0)</f>
        <v>5</v>
      </c>
      <c r="O89" t="str">
        <f t="shared" si="6"/>
        <v>5 Jun 1974</v>
      </c>
      <c r="P89">
        <f t="shared" ca="1" si="7"/>
        <v>52</v>
      </c>
      <c r="Q89">
        <f>VLOOKUP(A89,'Hospitalisation Details'!A:I,5,0)</f>
        <v>0</v>
      </c>
      <c r="R89">
        <f>VLOOKUP(A89,'Hospitalisation Details'!A:I,6,0)</f>
        <v>40974.160000000003</v>
      </c>
      <c r="S89" t="str">
        <f>VLOOKUP(A89,'Hospitalisation Details'!A:I,7,0)</f>
        <v>tier - 1</v>
      </c>
      <c r="T89" t="str">
        <f>VLOOKUP(A89,'Hospitalisation Details'!A:I,8,0)</f>
        <v>tier - 2</v>
      </c>
      <c r="U89" t="str">
        <f>VLOOKUP(A89,'Hospitalisation Details'!A:I,9,0)</f>
        <v>R1013</v>
      </c>
    </row>
    <row r="90" spans="1:21" ht="15.6" x14ac:dyDescent="0.3">
      <c r="A90" s="1" t="s">
        <v>2284</v>
      </c>
      <c r="B90" t="str">
        <f>VLOOKUP(A90,'Customer Names'!A:B,2,0)</f>
        <v>Driscoll, Ms.  Kelley</v>
      </c>
      <c r="C90" t="str">
        <f t="shared" si="4"/>
        <v>Prediabetes</v>
      </c>
      <c r="D90">
        <f>VLOOKUP(A90,'Medical Examinations'!A:H,2,0)</f>
        <v>54.74</v>
      </c>
      <c r="E90" t="str">
        <f t="shared" si="5"/>
        <v>Obesity</v>
      </c>
      <c r="F90">
        <f>VLOOKUP(A90,'Medical Examinations'!A:H,3,0)</f>
        <v>5.84</v>
      </c>
      <c r="G90" t="str">
        <f>VLOOKUP(A90,'Medical Examinations'!A:H,4,0)</f>
        <v>yes</v>
      </c>
      <c r="H90" t="str">
        <f>VLOOKUP(A90,'Medical Examinations'!A:H,5,0)</f>
        <v>No</v>
      </c>
      <c r="I90" t="str">
        <f>VLOOKUP(A90,'Medical Examinations'!A:H,6,0)</f>
        <v>Yes</v>
      </c>
      <c r="J90">
        <f>VLOOKUP(A90,'Medical Examinations'!A:H,7,0)</f>
        <v>1</v>
      </c>
      <c r="K90" t="str">
        <f>VLOOKUP(A90,'Medical Examinations'!A:H,8,0)</f>
        <v>yes</v>
      </c>
      <c r="L90">
        <f>VLOOKUP(A90,'Hospitalisation Details'!A:I,2,0)</f>
        <v>1983</v>
      </c>
      <c r="M90" t="str">
        <f>VLOOKUP(A90,'Hospitalisation Details'!A:I,3,0)</f>
        <v>Sep</v>
      </c>
      <c r="N90">
        <f>VLOOKUP(A90,'Hospitalisation Details'!A:I,4,0)</f>
        <v>8</v>
      </c>
      <c r="O90" t="str">
        <f t="shared" si="6"/>
        <v>8 Sep 1983</v>
      </c>
      <c r="P90">
        <f t="shared" ca="1" si="7"/>
        <v>43</v>
      </c>
      <c r="Q90">
        <f>VLOOKUP(A90,'Hospitalisation Details'!A:I,5,0)</f>
        <v>3</v>
      </c>
      <c r="R90">
        <f>VLOOKUP(A90,'Hospitalisation Details'!A:I,6,0)</f>
        <v>40961.29</v>
      </c>
      <c r="S90" t="str">
        <f>VLOOKUP(A90,'Hospitalisation Details'!A:I,7,0)</f>
        <v>tier - 1</v>
      </c>
      <c r="T90" t="str">
        <f>VLOOKUP(A90,'Hospitalisation Details'!A:I,8,0)</f>
        <v>tier - 2</v>
      </c>
      <c r="U90" t="str">
        <f>VLOOKUP(A90,'Hospitalisation Details'!A:I,9,0)</f>
        <v>R1011</v>
      </c>
    </row>
    <row r="91" spans="1:21" ht="15.6" x14ac:dyDescent="0.3">
      <c r="A91" s="1" t="s">
        <v>2283</v>
      </c>
      <c r="B91" t="str">
        <f>VLOOKUP(A91,'Customer Names'!A:B,2,0)</f>
        <v>Mitchell, Ms.  Abigail K</v>
      </c>
      <c r="C91" t="str">
        <f t="shared" si="4"/>
        <v>Normal</v>
      </c>
      <c r="D91">
        <f>VLOOKUP(A91,'Medical Examinations'!A:H,2,0)</f>
        <v>32.56</v>
      </c>
      <c r="E91" t="str">
        <f t="shared" si="5"/>
        <v>Obesity</v>
      </c>
      <c r="F91">
        <f>VLOOKUP(A91,'Medical Examinations'!A:H,3,0)</f>
        <v>5.41</v>
      </c>
      <c r="G91" t="str">
        <f>VLOOKUP(A91,'Medical Examinations'!A:H,4,0)</f>
        <v>No</v>
      </c>
      <c r="H91" t="str">
        <f>VLOOKUP(A91,'Medical Examinations'!A:H,5,0)</f>
        <v>No</v>
      </c>
      <c r="I91" t="str">
        <f>VLOOKUP(A91,'Medical Examinations'!A:H,6,0)</f>
        <v>Yes</v>
      </c>
      <c r="J91">
        <f>VLOOKUP(A91,'Medical Examinations'!A:H,7,0)</f>
        <v>1</v>
      </c>
      <c r="K91" t="str">
        <f>VLOOKUP(A91,'Medical Examinations'!A:H,8,0)</f>
        <v>yes</v>
      </c>
      <c r="L91">
        <f>VLOOKUP(A91,'Hospitalisation Details'!A:I,2,0)</f>
        <v>1979</v>
      </c>
      <c r="M91" t="str">
        <f>VLOOKUP(A91,'Hospitalisation Details'!A:I,3,0)</f>
        <v>Sep</v>
      </c>
      <c r="N91">
        <f>VLOOKUP(A91,'Hospitalisation Details'!A:I,4,0)</f>
        <v>16</v>
      </c>
      <c r="O91" t="str">
        <f t="shared" si="6"/>
        <v>16 Sep 1979</v>
      </c>
      <c r="P91">
        <f t="shared" ca="1" si="7"/>
        <v>47</v>
      </c>
      <c r="Q91">
        <f>VLOOKUP(A91,'Hospitalisation Details'!A:I,5,0)</f>
        <v>3</v>
      </c>
      <c r="R91">
        <f>VLOOKUP(A91,'Hospitalisation Details'!A:I,6,0)</f>
        <v>40941.29</v>
      </c>
      <c r="S91" t="str">
        <f>VLOOKUP(A91,'Hospitalisation Details'!A:I,7,0)</f>
        <v>tier - 1</v>
      </c>
      <c r="T91" t="str">
        <f>VLOOKUP(A91,'Hospitalisation Details'!A:I,8,0)</f>
        <v>tier - 2</v>
      </c>
      <c r="U91" t="str">
        <f>VLOOKUP(A91,'Hospitalisation Details'!A:I,9,0)</f>
        <v>R1013</v>
      </c>
    </row>
    <row r="92" spans="1:21" ht="15.6" x14ac:dyDescent="0.3">
      <c r="A92" s="1" t="s">
        <v>2282</v>
      </c>
      <c r="B92" t="str">
        <f>VLOOKUP(A92,'Customer Names'!A:B,2,0)</f>
        <v>Cutler, Ms.  Hope</v>
      </c>
      <c r="C92" t="str">
        <f t="shared" si="4"/>
        <v>Prediabetes</v>
      </c>
      <c r="D92">
        <f>VLOOKUP(A92,'Medical Examinations'!A:H,2,0)</f>
        <v>39.049999999999997</v>
      </c>
      <c r="E92" t="str">
        <f t="shared" si="5"/>
        <v>Obesity</v>
      </c>
      <c r="F92">
        <f>VLOOKUP(A92,'Medical Examinations'!A:H,3,0)</f>
        <v>6.06</v>
      </c>
      <c r="G92" t="str">
        <f>VLOOKUP(A92,'Medical Examinations'!A:H,4,0)</f>
        <v>No</v>
      </c>
      <c r="H92" t="str">
        <f>VLOOKUP(A92,'Medical Examinations'!A:H,5,0)</f>
        <v>No</v>
      </c>
      <c r="I92" t="str">
        <f>VLOOKUP(A92,'Medical Examinations'!A:H,6,0)</f>
        <v>No</v>
      </c>
      <c r="J92">
        <f>VLOOKUP(A92,'Medical Examinations'!A:H,7,0)</f>
        <v>1</v>
      </c>
      <c r="K92" t="str">
        <f>VLOOKUP(A92,'Medical Examinations'!A:H,8,0)</f>
        <v>yes</v>
      </c>
      <c r="L92">
        <f>VLOOKUP(A92,'Hospitalisation Details'!A:I,2,0)</f>
        <v>1992</v>
      </c>
      <c r="M92" t="str">
        <f>VLOOKUP(A92,'Hospitalisation Details'!A:I,3,0)</f>
        <v>Aug</v>
      </c>
      <c r="N92">
        <f>VLOOKUP(A92,'Hospitalisation Details'!A:I,4,0)</f>
        <v>4</v>
      </c>
      <c r="O92" t="str">
        <f t="shared" si="6"/>
        <v>4 Aug 1992</v>
      </c>
      <c r="P92">
        <f t="shared" ca="1" si="7"/>
        <v>34</v>
      </c>
      <c r="Q92">
        <f>VLOOKUP(A92,'Hospitalisation Details'!A:I,5,0)</f>
        <v>3</v>
      </c>
      <c r="R92">
        <f>VLOOKUP(A92,'Hospitalisation Details'!A:I,6,0)</f>
        <v>40932.43</v>
      </c>
      <c r="S92" t="str">
        <f>VLOOKUP(A92,'Hospitalisation Details'!A:I,7,0)</f>
        <v>tier - 1</v>
      </c>
      <c r="T92" t="str">
        <f>VLOOKUP(A92,'Hospitalisation Details'!A:I,8,0)</f>
        <v>tier - 2</v>
      </c>
      <c r="U92" t="str">
        <f>VLOOKUP(A92,'Hospitalisation Details'!A:I,9,0)</f>
        <v>R1013</v>
      </c>
    </row>
    <row r="93" spans="1:21" ht="15.6" x14ac:dyDescent="0.3">
      <c r="A93" s="1" t="s">
        <v>2281</v>
      </c>
      <c r="B93" t="str">
        <f>VLOOKUP(A93,'Customer Names'!A:B,2,0)</f>
        <v>Derian, Ms.  Elyse M.</v>
      </c>
      <c r="C93" t="str">
        <f t="shared" si="4"/>
        <v>Normal</v>
      </c>
      <c r="D93">
        <f>VLOOKUP(A93,'Medical Examinations'!A:H,2,0)</f>
        <v>42.75</v>
      </c>
      <c r="E93" t="str">
        <f t="shared" si="5"/>
        <v>Obesity</v>
      </c>
      <c r="F93">
        <f>VLOOKUP(A93,'Medical Examinations'!A:H,3,0)</f>
        <v>4.22</v>
      </c>
      <c r="G93" t="str">
        <f>VLOOKUP(A93,'Medical Examinations'!A:H,4,0)</f>
        <v>No</v>
      </c>
      <c r="H93" t="str">
        <f>VLOOKUP(A93,'Medical Examinations'!A:H,5,0)</f>
        <v>No</v>
      </c>
      <c r="I93" t="str">
        <f>VLOOKUP(A93,'Medical Examinations'!A:H,6,0)</f>
        <v>No</v>
      </c>
      <c r="J93" t="str">
        <f>VLOOKUP(A93,'Medical Examinations'!A:H,7,0)</f>
        <v>No major surgery</v>
      </c>
      <c r="K93" t="str">
        <f>VLOOKUP(A93,'Medical Examinations'!A:H,8,0)</f>
        <v>yes</v>
      </c>
      <c r="L93">
        <f>VLOOKUP(A93,'Hospitalisation Details'!A:I,2,0)</f>
        <v>1999</v>
      </c>
      <c r="M93" t="str">
        <f>VLOOKUP(A93,'Hospitalisation Details'!A:I,3,0)</f>
        <v>Jul</v>
      </c>
      <c r="N93">
        <f>VLOOKUP(A93,'Hospitalisation Details'!A:I,4,0)</f>
        <v>2</v>
      </c>
      <c r="O93" t="str">
        <f t="shared" si="6"/>
        <v>2 Jul 1999</v>
      </c>
      <c r="P93">
        <f t="shared" ca="1" si="7"/>
        <v>27</v>
      </c>
      <c r="Q93">
        <f>VLOOKUP(A93,'Hospitalisation Details'!A:I,5,0)</f>
        <v>1</v>
      </c>
      <c r="R93">
        <f>VLOOKUP(A93,'Hospitalisation Details'!A:I,6,0)</f>
        <v>40904.199999999997</v>
      </c>
      <c r="S93" t="str">
        <f>VLOOKUP(A93,'Hospitalisation Details'!A:I,7,0)</f>
        <v>tier - 1</v>
      </c>
      <c r="T93" t="str">
        <f>VLOOKUP(A93,'Hospitalisation Details'!A:I,8,0)</f>
        <v>tier - 1</v>
      </c>
      <c r="U93" t="str">
        <f>VLOOKUP(A93,'Hospitalisation Details'!A:I,9,0)</f>
        <v>R1024</v>
      </c>
    </row>
    <row r="94" spans="1:21" ht="15.6" x14ac:dyDescent="0.3">
      <c r="A94" s="1" t="s">
        <v>2280</v>
      </c>
      <c r="B94" t="str">
        <f>VLOOKUP(A94,'Customer Names'!A:B,2,0)</f>
        <v>Farina, Mr.  Nicholas</v>
      </c>
      <c r="C94" t="str">
        <f t="shared" si="4"/>
        <v>Normal</v>
      </c>
      <c r="D94">
        <f>VLOOKUP(A94,'Medical Examinations'!A:H,2,0)</f>
        <v>50.58</v>
      </c>
      <c r="E94" t="str">
        <f t="shared" si="5"/>
        <v>Obesity</v>
      </c>
      <c r="F94">
        <f>VLOOKUP(A94,'Medical Examinations'!A:H,3,0)</f>
        <v>5.12</v>
      </c>
      <c r="G94" t="str">
        <f>VLOOKUP(A94,'Medical Examinations'!A:H,4,0)</f>
        <v>No</v>
      </c>
      <c r="H94" t="str">
        <f>VLOOKUP(A94,'Medical Examinations'!A:H,5,0)</f>
        <v>No</v>
      </c>
      <c r="I94" t="str">
        <f>VLOOKUP(A94,'Medical Examinations'!A:H,6,0)</f>
        <v>No</v>
      </c>
      <c r="J94">
        <f>VLOOKUP(A94,'Medical Examinations'!A:H,7,0)</f>
        <v>2</v>
      </c>
      <c r="K94" t="str">
        <f>VLOOKUP(A94,'Medical Examinations'!A:H,8,0)</f>
        <v>yes</v>
      </c>
      <c r="L94">
        <f>VLOOKUP(A94,'Hospitalisation Details'!A:I,2,0)</f>
        <v>1972</v>
      </c>
      <c r="M94" t="str">
        <f>VLOOKUP(A94,'Hospitalisation Details'!A:I,3,0)</f>
        <v>Jun</v>
      </c>
      <c r="N94">
        <f>VLOOKUP(A94,'Hospitalisation Details'!A:I,4,0)</f>
        <v>10</v>
      </c>
      <c r="O94" t="str">
        <f t="shared" si="6"/>
        <v>10 Jun 1972</v>
      </c>
      <c r="P94">
        <f t="shared" ca="1" si="7"/>
        <v>54</v>
      </c>
      <c r="Q94">
        <f>VLOOKUP(A94,'Hospitalisation Details'!A:I,5,0)</f>
        <v>0</v>
      </c>
      <c r="R94">
        <f>VLOOKUP(A94,'Hospitalisation Details'!A:I,6,0)</f>
        <v>40817.85</v>
      </c>
      <c r="S94" t="str">
        <f>VLOOKUP(A94,'Hospitalisation Details'!A:I,7,0)</f>
        <v>tier - 1</v>
      </c>
      <c r="T94" t="str">
        <f>VLOOKUP(A94,'Hospitalisation Details'!A:I,8,0)</f>
        <v>tier - 3</v>
      </c>
      <c r="U94" t="str">
        <f>VLOOKUP(A94,'Hospitalisation Details'!A:I,9,0)</f>
        <v>R1011</v>
      </c>
    </row>
    <row r="95" spans="1:21" ht="15.6" x14ac:dyDescent="0.3">
      <c r="A95" s="1" t="s">
        <v>2279</v>
      </c>
      <c r="B95" t="str">
        <f>VLOOKUP(A95,'Customer Names'!A:B,2,0)</f>
        <v>Saunders, Mr.  David</v>
      </c>
      <c r="C95" t="str">
        <f t="shared" si="4"/>
        <v>Normal</v>
      </c>
      <c r="D95">
        <f>VLOOKUP(A95,'Medical Examinations'!A:H,2,0)</f>
        <v>30.495000000000001</v>
      </c>
      <c r="E95" t="str">
        <f t="shared" si="5"/>
        <v>Obesity</v>
      </c>
      <c r="F95">
        <f>VLOOKUP(A95,'Medical Examinations'!A:H,3,0)</f>
        <v>4.57</v>
      </c>
      <c r="G95" t="str">
        <f>VLOOKUP(A95,'Medical Examinations'!A:H,4,0)</f>
        <v>yes</v>
      </c>
      <c r="H95" t="str">
        <f>VLOOKUP(A95,'Medical Examinations'!A:H,5,0)</f>
        <v>No</v>
      </c>
      <c r="I95" t="str">
        <f>VLOOKUP(A95,'Medical Examinations'!A:H,6,0)</f>
        <v>No</v>
      </c>
      <c r="J95" t="str">
        <f>VLOOKUP(A95,'Medical Examinations'!A:H,7,0)</f>
        <v>No major surgery</v>
      </c>
      <c r="K95" t="str">
        <f>VLOOKUP(A95,'Medical Examinations'!A:H,8,0)</f>
        <v>yes</v>
      </c>
      <c r="L95">
        <f>VLOOKUP(A95,'Hospitalisation Details'!A:I,2,0)</f>
        <v>1976</v>
      </c>
      <c r="M95" t="str">
        <f>VLOOKUP(A95,'Hospitalisation Details'!A:I,3,0)</f>
        <v>Dec</v>
      </c>
      <c r="N95">
        <f>VLOOKUP(A95,'Hospitalisation Details'!A:I,4,0)</f>
        <v>26</v>
      </c>
      <c r="O95" t="str">
        <f t="shared" si="6"/>
        <v>26 Dec 1976</v>
      </c>
      <c r="P95">
        <f t="shared" ca="1" si="7"/>
        <v>49</v>
      </c>
      <c r="Q95">
        <f>VLOOKUP(A95,'Hospitalisation Details'!A:I,5,0)</f>
        <v>3</v>
      </c>
      <c r="R95">
        <f>VLOOKUP(A95,'Hospitalisation Details'!A:I,6,0)</f>
        <v>40720.550000000003</v>
      </c>
      <c r="S95" t="str">
        <f>VLOOKUP(A95,'Hospitalisation Details'!A:I,7,0)</f>
        <v>tier - 1</v>
      </c>
      <c r="T95" t="str">
        <f>VLOOKUP(A95,'Hospitalisation Details'!A:I,8,0)</f>
        <v>tier - 3</v>
      </c>
      <c r="U95" t="str">
        <f>VLOOKUP(A95,'Hospitalisation Details'!A:I,9,0)</f>
        <v>R1012</v>
      </c>
    </row>
    <row r="96" spans="1:21" ht="15.6" x14ac:dyDescent="0.3">
      <c r="A96" s="1" t="s">
        <v>2278</v>
      </c>
      <c r="B96" t="str">
        <f>VLOOKUP(A96,'Customer Names'!A:B,2,0)</f>
        <v>Kratz, Ms.  Natalie</v>
      </c>
      <c r="C96" t="str">
        <f t="shared" si="4"/>
        <v>Diabetes</v>
      </c>
      <c r="D96">
        <f>VLOOKUP(A96,'Medical Examinations'!A:H,2,0)</f>
        <v>48.31</v>
      </c>
      <c r="E96" t="str">
        <f t="shared" si="5"/>
        <v>Obesity</v>
      </c>
      <c r="F96">
        <f>VLOOKUP(A96,'Medical Examinations'!A:H,3,0)</f>
        <v>9.58</v>
      </c>
      <c r="G96" t="str">
        <f>VLOOKUP(A96,'Medical Examinations'!A:H,4,0)</f>
        <v>yes</v>
      </c>
      <c r="H96" t="str">
        <f>VLOOKUP(A96,'Medical Examinations'!A:H,5,0)</f>
        <v>No</v>
      </c>
      <c r="I96" t="str">
        <f>VLOOKUP(A96,'Medical Examinations'!A:H,6,0)</f>
        <v>No</v>
      </c>
      <c r="J96">
        <f>VLOOKUP(A96,'Medical Examinations'!A:H,7,0)</f>
        <v>2</v>
      </c>
      <c r="K96" t="str">
        <f>VLOOKUP(A96,'Medical Examinations'!A:H,8,0)</f>
        <v>yes</v>
      </c>
      <c r="L96">
        <f>VLOOKUP(A96,'Hospitalisation Details'!A:I,2,0)</f>
        <v>1970</v>
      </c>
      <c r="M96" t="str">
        <f>VLOOKUP(A96,'Hospitalisation Details'!A:I,3,0)</f>
        <v>Sep</v>
      </c>
      <c r="N96">
        <f>VLOOKUP(A96,'Hospitalisation Details'!A:I,4,0)</f>
        <v>25</v>
      </c>
      <c r="O96" t="str">
        <f t="shared" si="6"/>
        <v>25 Sep 1970</v>
      </c>
      <c r="P96">
        <f t="shared" ca="1" si="7"/>
        <v>56</v>
      </c>
      <c r="Q96">
        <f>VLOOKUP(A96,'Hospitalisation Details'!A:I,5,0)</f>
        <v>0</v>
      </c>
      <c r="R96">
        <f>VLOOKUP(A96,'Hospitalisation Details'!A:I,6,0)</f>
        <v>40692.910000000003</v>
      </c>
      <c r="S96" t="str">
        <f>VLOOKUP(A96,'Hospitalisation Details'!A:I,7,0)</f>
        <v>tier - 1</v>
      </c>
      <c r="T96" t="str">
        <f>VLOOKUP(A96,'Hospitalisation Details'!A:I,8,0)</f>
        <v>tier - 1</v>
      </c>
      <c r="U96" t="str">
        <f>VLOOKUP(A96,'Hospitalisation Details'!A:I,9,0)</f>
        <v>R1011</v>
      </c>
    </row>
    <row r="97" spans="1:21" ht="15.6" x14ac:dyDescent="0.3">
      <c r="A97" s="1" t="s">
        <v>2277</v>
      </c>
      <c r="B97" t="str">
        <f>VLOOKUP(A97,'Customer Names'!A:B,2,0)</f>
        <v>Boland, Mr.  Thomas</v>
      </c>
      <c r="C97" t="str">
        <f t="shared" si="4"/>
        <v>Diabetes</v>
      </c>
      <c r="D97">
        <f>VLOOKUP(A97,'Medical Examinations'!A:H,2,0)</f>
        <v>48.99</v>
      </c>
      <c r="E97" t="str">
        <f t="shared" si="5"/>
        <v>Obesity</v>
      </c>
      <c r="F97">
        <f>VLOOKUP(A97,'Medical Examinations'!A:H,3,0)</f>
        <v>9.7799999999999994</v>
      </c>
      <c r="G97" t="str">
        <f>VLOOKUP(A97,'Medical Examinations'!A:H,4,0)</f>
        <v>yes</v>
      </c>
      <c r="H97" t="str">
        <f>VLOOKUP(A97,'Medical Examinations'!A:H,5,0)</f>
        <v>No</v>
      </c>
      <c r="I97" t="str">
        <f>VLOOKUP(A97,'Medical Examinations'!A:H,6,0)</f>
        <v>No</v>
      </c>
      <c r="J97">
        <f>VLOOKUP(A97,'Medical Examinations'!A:H,7,0)</f>
        <v>1</v>
      </c>
      <c r="K97" t="str">
        <f>VLOOKUP(A97,'Medical Examinations'!A:H,8,0)</f>
        <v>yes</v>
      </c>
      <c r="L97">
        <f>VLOOKUP(A97,'Hospitalisation Details'!A:I,2,0)</f>
        <v>1975</v>
      </c>
      <c r="M97" t="str">
        <f>VLOOKUP(A97,'Hospitalisation Details'!A:I,3,0)</f>
        <v>Jul</v>
      </c>
      <c r="N97">
        <f>VLOOKUP(A97,'Hospitalisation Details'!A:I,4,0)</f>
        <v>10</v>
      </c>
      <c r="O97" t="str">
        <f t="shared" si="6"/>
        <v>10 Jul 1975</v>
      </c>
      <c r="P97">
        <f t="shared" ca="1" si="7"/>
        <v>51</v>
      </c>
      <c r="Q97">
        <f>VLOOKUP(A97,'Hospitalisation Details'!A:I,5,0)</f>
        <v>1</v>
      </c>
      <c r="R97">
        <f>VLOOKUP(A97,'Hospitalisation Details'!A:I,6,0)</f>
        <v>40590.550000000003</v>
      </c>
      <c r="S97" t="str">
        <f>VLOOKUP(A97,'Hospitalisation Details'!A:I,7,0)</f>
        <v>tier - 1</v>
      </c>
      <c r="T97" t="str">
        <f>VLOOKUP(A97,'Hospitalisation Details'!A:I,8,0)</f>
        <v>tier - 3</v>
      </c>
      <c r="U97" t="str">
        <f>VLOOKUP(A97,'Hospitalisation Details'!A:I,9,0)</f>
        <v>R1012</v>
      </c>
    </row>
    <row r="98" spans="1:21" ht="15.6" x14ac:dyDescent="0.3">
      <c r="A98" s="1" t="s">
        <v>2276</v>
      </c>
      <c r="B98" t="str">
        <f>VLOOKUP(A98,'Customer Names'!A:B,2,0)</f>
        <v>Van Hout, Ms.  Pamela J.</v>
      </c>
      <c r="C98" t="str">
        <f t="shared" si="4"/>
        <v>Normal</v>
      </c>
      <c r="D98">
        <f>VLOOKUP(A98,'Medical Examinations'!A:H,2,0)</f>
        <v>38.39</v>
      </c>
      <c r="E98" t="str">
        <f t="shared" si="5"/>
        <v>Obesity</v>
      </c>
      <c r="F98">
        <f>VLOOKUP(A98,'Medical Examinations'!A:H,3,0)</f>
        <v>4.1100000000000003</v>
      </c>
      <c r="G98" t="str">
        <f>VLOOKUP(A98,'Medical Examinations'!A:H,4,0)</f>
        <v>yes</v>
      </c>
      <c r="H98" t="str">
        <f>VLOOKUP(A98,'Medical Examinations'!A:H,5,0)</f>
        <v>No</v>
      </c>
      <c r="I98" t="str">
        <f>VLOOKUP(A98,'Medical Examinations'!A:H,6,0)</f>
        <v>No</v>
      </c>
      <c r="J98" t="str">
        <f>VLOOKUP(A98,'Medical Examinations'!A:H,7,0)</f>
        <v>No major surgery</v>
      </c>
      <c r="K98" t="str">
        <f>VLOOKUP(A98,'Medical Examinations'!A:H,8,0)</f>
        <v>yes</v>
      </c>
      <c r="L98">
        <f>VLOOKUP(A98,'Hospitalisation Details'!A:I,2,0)</f>
        <v>1985</v>
      </c>
      <c r="M98" t="str">
        <f>VLOOKUP(A98,'Hospitalisation Details'!A:I,3,0)</f>
        <v>Nov</v>
      </c>
      <c r="N98">
        <f>VLOOKUP(A98,'Hospitalisation Details'!A:I,4,0)</f>
        <v>3</v>
      </c>
      <c r="O98" t="str">
        <f t="shared" si="6"/>
        <v>3 Nov 1985</v>
      </c>
      <c r="P98">
        <f t="shared" ca="1" si="7"/>
        <v>40</v>
      </c>
      <c r="Q98">
        <f>VLOOKUP(A98,'Hospitalisation Details'!A:I,5,0)</f>
        <v>0</v>
      </c>
      <c r="R98">
        <f>VLOOKUP(A98,'Hospitalisation Details'!A:I,6,0)</f>
        <v>40419.019999999997</v>
      </c>
      <c r="S98" t="str">
        <f>VLOOKUP(A98,'Hospitalisation Details'!A:I,7,0)</f>
        <v>tier - 1</v>
      </c>
      <c r="T98" t="str">
        <f>VLOOKUP(A98,'Hospitalisation Details'!A:I,8,0)</f>
        <v>tier - 2</v>
      </c>
      <c r="U98" t="str">
        <f>VLOOKUP(A98,'Hospitalisation Details'!A:I,9,0)</f>
        <v>R1013</v>
      </c>
    </row>
    <row r="99" spans="1:21" ht="15.6" x14ac:dyDescent="0.3">
      <c r="A99" s="1" t="s">
        <v>2275</v>
      </c>
      <c r="B99" t="str">
        <f>VLOOKUP(A99,'Customer Names'!A:B,2,0)</f>
        <v>Ramsey, Ms.  Jessica</v>
      </c>
      <c r="C99" t="str">
        <f t="shared" si="4"/>
        <v>Normal</v>
      </c>
      <c r="D99">
        <f>VLOOKUP(A99,'Medical Examinations'!A:H,2,0)</f>
        <v>44.34</v>
      </c>
      <c r="E99" t="str">
        <f t="shared" si="5"/>
        <v>Obesity</v>
      </c>
      <c r="F99">
        <f>VLOOKUP(A99,'Medical Examinations'!A:H,3,0)</f>
        <v>4.0199999999999996</v>
      </c>
      <c r="G99" t="str">
        <f>VLOOKUP(A99,'Medical Examinations'!A:H,4,0)</f>
        <v>yes</v>
      </c>
      <c r="H99" t="str">
        <f>VLOOKUP(A99,'Medical Examinations'!A:H,5,0)</f>
        <v>No</v>
      </c>
      <c r="I99" t="str">
        <f>VLOOKUP(A99,'Medical Examinations'!A:H,6,0)</f>
        <v>No</v>
      </c>
      <c r="J99">
        <f>VLOOKUP(A99,'Medical Examinations'!A:H,7,0)</f>
        <v>2</v>
      </c>
      <c r="K99" t="str">
        <f>VLOOKUP(A99,'Medical Examinations'!A:H,8,0)</f>
        <v>yes</v>
      </c>
      <c r="L99">
        <f>VLOOKUP(A99,'Hospitalisation Details'!A:I,2,0)</f>
        <v>1966</v>
      </c>
      <c r="M99" t="str">
        <f>VLOOKUP(A99,'Hospitalisation Details'!A:I,3,0)</f>
        <v>Aug</v>
      </c>
      <c r="N99">
        <f>VLOOKUP(A99,'Hospitalisation Details'!A:I,4,0)</f>
        <v>12</v>
      </c>
      <c r="O99" t="str">
        <f t="shared" si="6"/>
        <v>12 Aug 1966</v>
      </c>
      <c r="P99">
        <f t="shared" ca="1" si="7"/>
        <v>60</v>
      </c>
      <c r="Q99">
        <f>VLOOKUP(A99,'Hospitalisation Details'!A:I,5,0)</f>
        <v>0</v>
      </c>
      <c r="R99">
        <f>VLOOKUP(A99,'Hospitalisation Details'!A:I,6,0)</f>
        <v>40373.74</v>
      </c>
      <c r="S99" t="str">
        <f>VLOOKUP(A99,'Hospitalisation Details'!A:I,7,0)</f>
        <v>tier - 1</v>
      </c>
      <c r="T99" t="str">
        <f>VLOOKUP(A99,'Hospitalisation Details'!A:I,8,0)</f>
        <v>tier - 3</v>
      </c>
      <c r="U99" t="str">
        <f>VLOOKUP(A99,'Hospitalisation Details'!A:I,9,0)</f>
        <v>R1011</v>
      </c>
    </row>
    <row r="100" spans="1:21" ht="15.6" x14ac:dyDescent="0.3">
      <c r="A100" s="1" t="s">
        <v>2274</v>
      </c>
      <c r="B100" t="str">
        <f>VLOOKUP(A100,'Customer Names'!A:B,2,0)</f>
        <v>Gage, Mr.  Ron N</v>
      </c>
      <c r="C100" t="str">
        <f t="shared" si="4"/>
        <v>Diabetes</v>
      </c>
      <c r="D100">
        <f>VLOOKUP(A100,'Medical Examinations'!A:H,2,0)</f>
        <v>41.51</v>
      </c>
      <c r="E100" t="str">
        <f t="shared" si="5"/>
        <v>Obesity</v>
      </c>
      <c r="F100">
        <f>VLOOKUP(A100,'Medical Examinations'!A:H,3,0)</f>
        <v>6.92</v>
      </c>
      <c r="G100" t="str">
        <f>VLOOKUP(A100,'Medical Examinations'!A:H,4,0)</f>
        <v>No</v>
      </c>
      <c r="H100" t="str">
        <f>VLOOKUP(A100,'Medical Examinations'!A:H,5,0)</f>
        <v>No</v>
      </c>
      <c r="I100" t="str">
        <f>VLOOKUP(A100,'Medical Examinations'!A:H,6,0)</f>
        <v>No</v>
      </c>
      <c r="J100" t="str">
        <f>VLOOKUP(A100,'Medical Examinations'!A:H,7,0)</f>
        <v>No major surgery</v>
      </c>
      <c r="K100" t="str">
        <f>VLOOKUP(A100,'Medical Examinations'!A:H,8,0)</f>
        <v>yes</v>
      </c>
      <c r="L100">
        <f>VLOOKUP(A100,'Hospitalisation Details'!A:I,2,0)</f>
        <v>1962</v>
      </c>
      <c r="M100" t="str">
        <f>VLOOKUP(A100,'Hospitalisation Details'!A:I,3,0)</f>
        <v>Sep</v>
      </c>
      <c r="N100">
        <f>VLOOKUP(A100,'Hospitalisation Details'!A:I,4,0)</f>
        <v>4</v>
      </c>
      <c r="O100" t="str">
        <f t="shared" si="6"/>
        <v>4 Sep 1962</v>
      </c>
      <c r="P100">
        <f t="shared" ca="1" si="7"/>
        <v>64</v>
      </c>
      <c r="Q100">
        <f>VLOOKUP(A100,'Hospitalisation Details'!A:I,5,0)</f>
        <v>0</v>
      </c>
      <c r="R100">
        <f>VLOOKUP(A100,'Hospitalisation Details'!A:I,6,0)</f>
        <v>40309.93</v>
      </c>
      <c r="S100" t="str">
        <f>VLOOKUP(A100,'Hospitalisation Details'!A:I,7,0)</f>
        <v>tier - 1</v>
      </c>
      <c r="T100" t="str">
        <f>VLOOKUP(A100,'Hospitalisation Details'!A:I,8,0)</f>
        <v>tier - 3</v>
      </c>
      <c r="U100" t="str">
        <f>VLOOKUP(A100,'Hospitalisation Details'!A:I,9,0)</f>
        <v>R1011</v>
      </c>
    </row>
    <row r="101" spans="1:21" ht="15.6" x14ac:dyDescent="0.3">
      <c r="A101" s="1" t="s">
        <v>2273</v>
      </c>
      <c r="B101" t="str">
        <f>VLOOKUP(A101,'Customer Names'!A:B,2,0)</f>
        <v>Gollins, Mr.  Daniel</v>
      </c>
      <c r="C101" t="str">
        <f t="shared" si="4"/>
        <v>Normal</v>
      </c>
      <c r="D101">
        <f>VLOOKUP(A101,'Medical Examinations'!A:H,2,0)</f>
        <v>48.2</v>
      </c>
      <c r="E101" t="str">
        <f t="shared" si="5"/>
        <v>Obesity</v>
      </c>
      <c r="F101">
        <f>VLOOKUP(A101,'Medical Examinations'!A:H,3,0)</f>
        <v>4.84</v>
      </c>
      <c r="G101" t="str">
        <f>VLOOKUP(A101,'Medical Examinations'!A:H,4,0)</f>
        <v>No</v>
      </c>
      <c r="H101" t="str">
        <f>VLOOKUP(A101,'Medical Examinations'!A:H,5,0)</f>
        <v>No</v>
      </c>
      <c r="I101" t="str">
        <f>VLOOKUP(A101,'Medical Examinations'!A:H,6,0)</f>
        <v>No</v>
      </c>
      <c r="J101" t="str">
        <f>VLOOKUP(A101,'Medical Examinations'!A:H,7,0)</f>
        <v>No major surgery</v>
      </c>
      <c r="K101" t="str">
        <f>VLOOKUP(A101,'Medical Examinations'!A:H,8,0)</f>
        <v>yes</v>
      </c>
      <c r="L101">
        <f>VLOOKUP(A101,'Hospitalisation Details'!A:I,2,0)</f>
        <v>1977</v>
      </c>
      <c r="M101" t="str">
        <f>VLOOKUP(A101,'Hospitalisation Details'!A:I,3,0)</f>
        <v>Jun</v>
      </c>
      <c r="N101">
        <f>VLOOKUP(A101,'Hospitalisation Details'!A:I,4,0)</f>
        <v>27</v>
      </c>
      <c r="O101" t="str">
        <f t="shared" si="6"/>
        <v>27 Jun 1977</v>
      </c>
      <c r="P101">
        <f t="shared" ca="1" si="7"/>
        <v>49</v>
      </c>
      <c r="Q101">
        <f>VLOOKUP(A101,'Hospitalisation Details'!A:I,5,0)</f>
        <v>2</v>
      </c>
      <c r="R101">
        <f>VLOOKUP(A101,'Hospitalisation Details'!A:I,6,0)</f>
        <v>40284.379999999997</v>
      </c>
      <c r="S101" t="str">
        <f>VLOOKUP(A101,'Hospitalisation Details'!A:I,7,0)</f>
        <v>tier - 1</v>
      </c>
      <c r="T101" t="str">
        <f>VLOOKUP(A101,'Hospitalisation Details'!A:I,8,0)</f>
        <v>tier - 3</v>
      </c>
      <c r="U101" t="str">
        <f>VLOOKUP(A101,'Hospitalisation Details'!A:I,9,0)</f>
        <v>R1012</v>
      </c>
    </row>
    <row r="102" spans="1:21" ht="15.6" x14ac:dyDescent="0.3">
      <c r="A102" s="1" t="s">
        <v>2272</v>
      </c>
      <c r="B102" t="str">
        <f>VLOOKUP(A102,'Customer Names'!A:B,2,0)</f>
        <v>Benestad, Mr.  Brian</v>
      </c>
      <c r="C102" t="str">
        <f t="shared" si="4"/>
        <v>Diabetes</v>
      </c>
      <c r="D102">
        <f>VLOOKUP(A102,'Medical Examinations'!A:H,2,0)</f>
        <v>35.75</v>
      </c>
      <c r="E102" t="str">
        <f t="shared" si="5"/>
        <v>Obesity</v>
      </c>
      <c r="F102">
        <f>VLOOKUP(A102,'Medical Examinations'!A:H,3,0)</f>
        <v>8</v>
      </c>
      <c r="G102" t="str">
        <f>VLOOKUP(A102,'Medical Examinations'!A:H,4,0)</f>
        <v>yes</v>
      </c>
      <c r="H102" t="str">
        <f>VLOOKUP(A102,'Medical Examinations'!A:H,5,0)</f>
        <v>No</v>
      </c>
      <c r="I102" t="str">
        <f>VLOOKUP(A102,'Medical Examinations'!A:H,6,0)</f>
        <v>No</v>
      </c>
      <c r="J102" t="str">
        <f>VLOOKUP(A102,'Medical Examinations'!A:H,7,0)</f>
        <v>No major surgery</v>
      </c>
      <c r="K102" t="str">
        <f>VLOOKUP(A102,'Medical Examinations'!A:H,8,0)</f>
        <v>yes</v>
      </c>
      <c r="L102">
        <f>VLOOKUP(A102,'Hospitalisation Details'!A:I,2,0)</f>
        <v>1981</v>
      </c>
      <c r="M102" t="str">
        <f>VLOOKUP(A102,'Hospitalisation Details'!A:I,3,0)</f>
        <v>Oct</v>
      </c>
      <c r="N102">
        <f>VLOOKUP(A102,'Hospitalisation Details'!A:I,4,0)</f>
        <v>4</v>
      </c>
      <c r="O102" t="str">
        <f t="shared" si="6"/>
        <v>4 Oct 1981</v>
      </c>
      <c r="P102">
        <f t="shared" ca="1" si="7"/>
        <v>45</v>
      </c>
      <c r="Q102">
        <f>VLOOKUP(A102,'Hospitalisation Details'!A:I,5,0)</f>
        <v>1</v>
      </c>
      <c r="R102">
        <f>VLOOKUP(A102,'Hospitalisation Details'!A:I,6,0)</f>
        <v>40273.65</v>
      </c>
      <c r="S102" t="str">
        <f>VLOOKUP(A102,'Hospitalisation Details'!A:I,7,0)</f>
        <v>tier - 1</v>
      </c>
      <c r="T102" t="str">
        <f>VLOOKUP(A102,'Hospitalisation Details'!A:I,8,0)</f>
        <v>tier - 3</v>
      </c>
      <c r="U102" t="str">
        <f>VLOOKUP(A102,'Hospitalisation Details'!A:I,9,0)</f>
        <v>R1013</v>
      </c>
    </row>
    <row r="103" spans="1:21" ht="15.6" x14ac:dyDescent="0.3">
      <c r="A103" s="1" t="s">
        <v>2271</v>
      </c>
      <c r="B103" t="str">
        <f>VLOOKUP(A103,'Customer Names'!A:B,2,0)</f>
        <v>Aviv, Ms.  Sari</v>
      </c>
      <c r="C103" t="str">
        <f t="shared" si="4"/>
        <v>Diabetes</v>
      </c>
      <c r="D103">
        <f>VLOOKUP(A103,'Medical Examinations'!A:H,2,0)</f>
        <v>53.81</v>
      </c>
      <c r="E103" t="str">
        <f t="shared" si="5"/>
        <v>Obesity</v>
      </c>
      <c r="F103">
        <f>VLOOKUP(A103,'Medical Examinations'!A:H,3,0)</f>
        <v>8.77</v>
      </c>
      <c r="G103" t="str">
        <f>VLOOKUP(A103,'Medical Examinations'!A:H,4,0)</f>
        <v>yes</v>
      </c>
      <c r="H103" t="str">
        <f>VLOOKUP(A103,'Medical Examinations'!A:H,5,0)</f>
        <v>No</v>
      </c>
      <c r="I103" t="str">
        <f>VLOOKUP(A103,'Medical Examinations'!A:H,6,0)</f>
        <v>No</v>
      </c>
      <c r="J103" t="str">
        <f>VLOOKUP(A103,'Medical Examinations'!A:H,7,0)</f>
        <v>No major surgery</v>
      </c>
      <c r="K103" t="str">
        <f>VLOOKUP(A103,'Medical Examinations'!A:H,8,0)</f>
        <v>yes</v>
      </c>
      <c r="L103">
        <f>VLOOKUP(A103,'Hospitalisation Details'!A:I,2,0)</f>
        <v>1981</v>
      </c>
      <c r="M103" t="str">
        <f>VLOOKUP(A103,'Hospitalisation Details'!A:I,3,0)</f>
        <v>Jul</v>
      </c>
      <c r="N103">
        <f>VLOOKUP(A103,'Hospitalisation Details'!A:I,4,0)</f>
        <v>28</v>
      </c>
      <c r="O103" t="str">
        <f t="shared" si="6"/>
        <v>28 Jul 1981</v>
      </c>
      <c r="P103">
        <f t="shared" ca="1" si="7"/>
        <v>45</v>
      </c>
      <c r="Q103">
        <f>VLOOKUP(A103,'Hospitalisation Details'!A:I,5,0)</f>
        <v>1</v>
      </c>
      <c r="R103">
        <f>VLOOKUP(A103,'Hospitalisation Details'!A:I,6,0)</f>
        <v>40208.559999999998</v>
      </c>
      <c r="S103" t="str">
        <f>VLOOKUP(A103,'Hospitalisation Details'!A:I,7,0)</f>
        <v>tier - 1</v>
      </c>
      <c r="T103" t="str">
        <f>VLOOKUP(A103,'Hospitalisation Details'!A:I,8,0)</f>
        <v>tier - 2</v>
      </c>
      <c r="U103" t="str">
        <f>VLOOKUP(A103,'Hospitalisation Details'!A:I,9,0)</f>
        <v>R1011</v>
      </c>
    </row>
    <row r="104" spans="1:21" ht="15.6" x14ac:dyDescent="0.3">
      <c r="A104" s="1" t="s">
        <v>2270</v>
      </c>
      <c r="B104" t="str">
        <f>VLOOKUP(A104,'Customer Names'!A:B,2,0)</f>
        <v>Burns, Mr.  Robert M.</v>
      </c>
      <c r="C104" t="str">
        <f t="shared" si="4"/>
        <v>Normal</v>
      </c>
      <c r="D104">
        <f>VLOOKUP(A104,'Medical Examinations'!A:H,2,0)</f>
        <v>49.48</v>
      </c>
      <c r="E104" t="str">
        <f t="shared" si="5"/>
        <v>Obesity</v>
      </c>
      <c r="F104">
        <f>VLOOKUP(A104,'Medical Examinations'!A:H,3,0)</f>
        <v>4.96</v>
      </c>
      <c r="G104" t="str">
        <f>VLOOKUP(A104,'Medical Examinations'!A:H,4,0)</f>
        <v>No</v>
      </c>
      <c r="H104" t="str">
        <f>VLOOKUP(A104,'Medical Examinations'!A:H,5,0)</f>
        <v>No</v>
      </c>
      <c r="I104" t="str">
        <f>VLOOKUP(A104,'Medical Examinations'!A:H,6,0)</f>
        <v>Yes</v>
      </c>
      <c r="J104">
        <f>VLOOKUP(A104,'Medical Examinations'!A:H,7,0)</f>
        <v>1</v>
      </c>
      <c r="K104" t="str">
        <f>VLOOKUP(A104,'Medical Examinations'!A:H,8,0)</f>
        <v>yes</v>
      </c>
      <c r="L104">
        <f>VLOOKUP(A104,'Hospitalisation Details'!A:I,2,0)</f>
        <v>1979</v>
      </c>
      <c r="M104" t="str">
        <f>VLOOKUP(A104,'Hospitalisation Details'!A:I,3,0)</f>
        <v>Aug</v>
      </c>
      <c r="N104">
        <f>VLOOKUP(A104,'Hospitalisation Details'!A:I,4,0)</f>
        <v>18</v>
      </c>
      <c r="O104" t="str">
        <f t="shared" si="6"/>
        <v>18 Aug 1979</v>
      </c>
      <c r="P104">
        <f t="shared" ca="1" si="7"/>
        <v>47</v>
      </c>
      <c r="Q104">
        <f>VLOOKUP(A104,'Hospitalisation Details'!A:I,5,0)</f>
        <v>2</v>
      </c>
      <c r="R104">
        <f>VLOOKUP(A104,'Hospitalisation Details'!A:I,6,0)</f>
        <v>40204.83</v>
      </c>
      <c r="S104" t="str">
        <f>VLOOKUP(A104,'Hospitalisation Details'!A:I,7,0)</f>
        <v>tier - 1</v>
      </c>
      <c r="T104" t="str">
        <f>VLOOKUP(A104,'Hospitalisation Details'!A:I,8,0)</f>
        <v>tier - 3</v>
      </c>
      <c r="U104" t="str">
        <f>VLOOKUP(A104,'Hospitalisation Details'!A:I,9,0)</f>
        <v>R1012</v>
      </c>
    </row>
    <row r="105" spans="1:21" ht="15.6" x14ac:dyDescent="0.3">
      <c r="A105" s="1" t="s">
        <v>2269</v>
      </c>
      <c r="B105" t="str">
        <f>VLOOKUP(A105,'Customer Names'!A:B,2,0)</f>
        <v>Maldonado, Mr.  Ricardo</v>
      </c>
      <c r="C105" t="str">
        <f t="shared" si="4"/>
        <v>Normal</v>
      </c>
      <c r="D105">
        <f>VLOOKUP(A105,'Medical Examinations'!A:H,2,0)</f>
        <v>34.1</v>
      </c>
      <c r="E105" t="str">
        <f t="shared" si="5"/>
        <v>Obesity</v>
      </c>
      <c r="F105">
        <f>VLOOKUP(A105,'Medical Examinations'!A:H,3,0)</f>
        <v>4.43</v>
      </c>
      <c r="G105" t="str">
        <f>VLOOKUP(A105,'Medical Examinations'!A:H,4,0)</f>
        <v>yes</v>
      </c>
      <c r="H105" t="str">
        <f>VLOOKUP(A105,'Medical Examinations'!A:H,5,0)</f>
        <v>No</v>
      </c>
      <c r="I105" t="str">
        <f>VLOOKUP(A105,'Medical Examinations'!A:H,6,0)</f>
        <v>No</v>
      </c>
      <c r="J105" t="str">
        <f>VLOOKUP(A105,'Medical Examinations'!A:H,7,0)</f>
        <v>No major surgery</v>
      </c>
      <c r="K105" t="str">
        <f>VLOOKUP(A105,'Medical Examinations'!A:H,8,0)</f>
        <v>yes</v>
      </c>
      <c r="L105">
        <f>VLOOKUP(A105,'Hospitalisation Details'!A:I,2,0)</f>
        <v>1985</v>
      </c>
      <c r="M105" t="str">
        <f>VLOOKUP(A105,'Hospitalisation Details'!A:I,3,0)</f>
        <v>Oct</v>
      </c>
      <c r="N105">
        <f>VLOOKUP(A105,'Hospitalisation Details'!A:I,4,0)</f>
        <v>21</v>
      </c>
      <c r="O105" t="str">
        <f t="shared" si="6"/>
        <v>21 Oct 1985</v>
      </c>
      <c r="P105">
        <f t="shared" ca="1" si="7"/>
        <v>40</v>
      </c>
      <c r="Q105">
        <f>VLOOKUP(A105,'Hospitalisation Details'!A:I,5,0)</f>
        <v>4</v>
      </c>
      <c r="R105">
        <f>VLOOKUP(A105,'Hospitalisation Details'!A:I,6,0)</f>
        <v>40182.25</v>
      </c>
      <c r="S105" t="str">
        <f>VLOOKUP(A105,'Hospitalisation Details'!A:I,7,0)</f>
        <v>tier - 1</v>
      </c>
      <c r="T105" t="str">
        <f>VLOOKUP(A105,'Hospitalisation Details'!A:I,8,0)</f>
        <v>tier - 2</v>
      </c>
      <c r="U105" t="str">
        <f>VLOOKUP(A105,'Hospitalisation Details'!A:I,9,0)</f>
        <v>R1011</v>
      </c>
    </row>
    <row r="106" spans="1:21" ht="15.6" x14ac:dyDescent="0.3">
      <c r="A106" s="1" t="s">
        <v>2268</v>
      </c>
      <c r="B106" t="str">
        <f>VLOOKUP(A106,'Customer Names'!A:B,2,0)</f>
        <v>Yitref, Mr.  Gedion</v>
      </c>
      <c r="C106" t="str">
        <f t="shared" si="4"/>
        <v>Prediabetes</v>
      </c>
      <c r="D106">
        <f>VLOOKUP(A106,'Medical Examinations'!A:H,2,0)</f>
        <v>35.299999999999997</v>
      </c>
      <c r="E106" t="str">
        <f t="shared" si="5"/>
        <v>Obesity</v>
      </c>
      <c r="F106">
        <f>VLOOKUP(A106,'Medical Examinations'!A:H,3,0)</f>
        <v>5.82</v>
      </c>
      <c r="G106" t="str">
        <f>VLOOKUP(A106,'Medical Examinations'!A:H,4,0)</f>
        <v>yes</v>
      </c>
      <c r="H106" t="str">
        <f>VLOOKUP(A106,'Medical Examinations'!A:H,5,0)</f>
        <v>No</v>
      </c>
      <c r="I106" t="str">
        <f>VLOOKUP(A106,'Medical Examinations'!A:H,6,0)</f>
        <v>Yes</v>
      </c>
      <c r="J106">
        <f>VLOOKUP(A106,'Medical Examinations'!A:H,7,0)</f>
        <v>1</v>
      </c>
      <c r="K106" t="str">
        <f>VLOOKUP(A106,'Medical Examinations'!A:H,8,0)</f>
        <v>yes</v>
      </c>
      <c r="L106">
        <f>VLOOKUP(A106,'Hospitalisation Details'!A:I,2,0)</f>
        <v>1983</v>
      </c>
      <c r="M106" t="str">
        <f>VLOOKUP(A106,'Hospitalisation Details'!A:I,3,0)</f>
        <v>Oct</v>
      </c>
      <c r="N106">
        <f>VLOOKUP(A106,'Hospitalisation Details'!A:I,4,0)</f>
        <v>14</v>
      </c>
      <c r="O106" t="str">
        <f t="shared" si="6"/>
        <v>14 Oct 1983</v>
      </c>
      <c r="P106">
        <f t="shared" ca="1" si="7"/>
        <v>43</v>
      </c>
      <c r="Q106">
        <f>VLOOKUP(A106,'Hospitalisation Details'!A:I,5,0)</f>
        <v>2</v>
      </c>
      <c r="R106">
        <f>VLOOKUP(A106,'Hospitalisation Details'!A:I,6,0)</f>
        <v>40103.89</v>
      </c>
      <c r="S106" t="str">
        <f>VLOOKUP(A106,'Hospitalisation Details'!A:I,7,0)</f>
        <v>tier - 1</v>
      </c>
      <c r="T106" t="str">
        <f>VLOOKUP(A106,'Hospitalisation Details'!A:I,8,0)</f>
        <v>tier - 2</v>
      </c>
      <c r="U106" t="str">
        <f>VLOOKUP(A106,'Hospitalisation Details'!A:I,9,0)</f>
        <v>R1011</v>
      </c>
    </row>
    <row r="107" spans="1:21" ht="15.6" x14ac:dyDescent="0.3">
      <c r="A107" s="1" t="s">
        <v>2267</v>
      </c>
      <c r="B107" t="str">
        <f>VLOOKUP(A107,'Customer Names'!A:B,2,0)</f>
        <v>Loudon-Brown, Mr.  Mark</v>
      </c>
      <c r="C107" t="str">
        <f t="shared" si="4"/>
        <v>Prediabetes</v>
      </c>
      <c r="D107">
        <f>VLOOKUP(A107,'Medical Examinations'!A:H,2,0)</f>
        <v>43.83</v>
      </c>
      <c r="E107" t="str">
        <f t="shared" si="5"/>
        <v>Obesity</v>
      </c>
      <c r="F107">
        <f>VLOOKUP(A107,'Medical Examinations'!A:H,3,0)</f>
        <v>6.03</v>
      </c>
      <c r="G107" t="str">
        <f>VLOOKUP(A107,'Medical Examinations'!A:H,4,0)</f>
        <v>yes</v>
      </c>
      <c r="H107" t="str">
        <f>VLOOKUP(A107,'Medical Examinations'!A:H,5,0)</f>
        <v>No</v>
      </c>
      <c r="I107" t="str">
        <f>VLOOKUP(A107,'Medical Examinations'!A:H,6,0)</f>
        <v>No</v>
      </c>
      <c r="J107">
        <f>VLOOKUP(A107,'Medical Examinations'!A:H,7,0)</f>
        <v>2</v>
      </c>
      <c r="K107" t="str">
        <f>VLOOKUP(A107,'Medical Examinations'!A:H,8,0)</f>
        <v>yes</v>
      </c>
      <c r="L107">
        <f>VLOOKUP(A107,'Hospitalisation Details'!A:I,2,0)</f>
        <v>1966</v>
      </c>
      <c r="M107" t="str">
        <f>VLOOKUP(A107,'Hospitalisation Details'!A:I,3,0)</f>
        <v>Aug</v>
      </c>
      <c r="N107">
        <f>VLOOKUP(A107,'Hospitalisation Details'!A:I,4,0)</f>
        <v>12</v>
      </c>
      <c r="O107" t="str">
        <f t="shared" si="6"/>
        <v>12 Aug 1966</v>
      </c>
      <c r="P107">
        <f t="shared" ca="1" si="7"/>
        <v>60</v>
      </c>
      <c r="Q107">
        <f>VLOOKUP(A107,'Hospitalisation Details'!A:I,5,0)</f>
        <v>0</v>
      </c>
      <c r="R107">
        <f>VLOOKUP(A107,'Hospitalisation Details'!A:I,6,0)</f>
        <v>40069.440000000002</v>
      </c>
      <c r="S107" t="str">
        <f>VLOOKUP(A107,'Hospitalisation Details'!A:I,7,0)</f>
        <v>tier - 1</v>
      </c>
      <c r="T107" t="str">
        <f>VLOOKUP(A107,'Hospitalisation Details'!A:I,8,0)</f>
        <v>tier - 3</v>
      </c>
      <c r="U107" t="str">
        <f>VLOOKUP(A107,'Hospitalisation Details'!A:I,9,0)</f>
        <v>R1011</v>
      </c>
    </row>
    <row r="108" spans="1:21" ht="15.6" x14ac:dyDescent="0.3">
      <c r="A108" s="1" t="s">
        <v>2266</v>
      </c>
      <c r="B108" t="str">
        <f>VLOOKUP(A108,'Customer Names'!A:B,2,0)</f>
        <v>Sugathadasa, Mr.  Gamini P.</v>
      </c>
      <c r="C108" t="str">
        <f t="shared" si="4"/>
        <v>Diabetes</v>
      </c>
      <c r="D108">
        <f>VLOOKUP(A108,'Medical Examinations'!A:H,2,0)</f>
        <v>50.07</v>
      </c>
      <c r="E108" t="str">
        <f t="shared" si="5"/>
        <v>Obesity</v>
      </c>
      <c r="F108">
        <f>VLOOKUP(A108,'Medical Examinations'!A:H,3,0)</f>
        <v>9.27</v>
      </c>
      <c r="G108" t="str">
        <f>VLOOKUP(A108,'Medical Examinations'!A:H,4,0)</f>
        <v>No</v>
      </c>
      <c r="H108" t="str">
        <f>VLOOKUP(A108,'Medical Examinations'!A:H,5,0)</f>
        <v>No</v>
      </c>
      <c r="I108" t="str">
        <f>VLOOKUP(A108,'Medical Examinations'!A:H,6,0)</f>
        <v>No</v>
      </c>
      <c r="J108" t="str">
        <f>VLOOKUP(A108,'Medical Examinations'!A:H,7,0)</f>
        <v>No major surgery</v>
      </c>
      <c r="K108" t="str">
        <f>VLOOKUP(A108,'Medical Examinations'!A:H,8,0)</f>
        <v>yes</v>
      </c>
      <c r="L108">
        <f>VLOOKUP(A108,'Hospitalisation Details'!A:I,2,0)</f>
        <v>1978</v>
      </c>
      <c r="M108" t="str">
        <f>VLOOKUP(A108,'Hospitalisation Details'!A:I,3,0)</f>
        <v>Dec</v>
      </c>
      <c r="N108">
        <f>VLOOKUP(A108,'Hospitalisation Details'!A:I,4,0)</f>
        <v>20</v>
      </c>
      <c r="O108" t="str">
        <f t="shared" si="6"/>
        <v>20 Dec 1978</v>
      </c>
      <c r="P108">
        <f t="shared" ca="1" si="7"/>
        <v>47</v>
      </c>
      <c r="Q108">
        <f>VLOOKUP(A108,'Hospitalisation Details'!A:I,5,0)</f>
        <v>2</v>
      </c>
      <c r="R108">
        <f>VLOOKUP(A108,'Hospitalisation Details'!A:I,6,0)</f>
        <v>40054.730000000003</v>
      </c>
      <c r="S108" t="str">
        <f>VLOOKUP(A108,'Hospitalisation Details'!A:I,7,0)</f>
        <v>tier - 1</v>
      </c>
      <c r="T108" t="str">
        <f>VLOOKUP(A108,'Hospitalisation Details'!A:I,8,0)</f>
        <v>tier - 3</v>
      </c>
      <c r="U108" t="str">
        <f>VLOOKUP(A108,'Hospitalisation Details'!A:I,9,0)</f>
        <v>R1011</v>
      </c>
    </row>
    <row r="109" spans="1:21" ht="15.6" x14ac:dyDescent="0.3">
      <c r="A109" s="1" t="s">
        <v>2265</v>
      </c>
      <c r="B109" t="str">
        <f>VLOOKUP(A109,'Customer Names'!A:B,2,0)</f>
        <v>Ganley, Ms.  Emily J</v>
      </c>
      <c r="C109" t="str">
        <f t="shared" si="4"/>
        <v>Normal</v>
      </c>
      <c r="D109">
        <f>VLOOKUP(A109,'Medical Examinations'!A:H,2,0)</f>
        <v>32.774999999999999</v>
      </c>
      <c r="E109" t="str">
        <f t="shared" si="5"/>
        <v>Obesity</v>
      </c>
      <c r="F109">
        <f>VLOOKUP(A109,'Medical Examinations'!A:H,3,0)</f>
        <v>5.53</v>
      </c>
      <c r="G109" t="str">
        <f>VLOOKUP(A109,'Medical Examinations'!A:H,4,0)</f>
        <v>No</v>
      </c>
      <c r="H109" t="str">
        <f>VLOOKUP(A109,'Medical Examinations'!A:H,5,0)</f>
        <v>No</v>
      </c>
      <c r="I109" t="str">
        <f>VLOOKUP(A109,'Medical Examinations'!A:H,6,0)</f>
        <v>No</v>
      </c>
      <c r="J109" t="str">
        <f>VLOOKUP(A109,'Medical Examinations'!A:H,7,0)</f>
        <v>No major surgery</v>
      </c>
      <c r="K109" t="str">
        <f>VLOOKUP(A109,'Medical Examinations'!A:H,8,0)</f>
        <v>yes</v>
      </c>
      <c r="L109">
        <f>VLOOKUP(A109,'Hospitalisation Details'!A:I,2,0)</f>
        <v>1982</v>
      </c>
      <c r="M109" t="str">
        <f>VLOOKUP(A109,'Hospitalisation Details'!A:I,3,0)</f>
        <v>Dec</v>
      </c>
      <c r="N109">
        <f>VLOOKUP(A109,'Hospitalisation Details'!A:I,4,0)</f>
        <v>25</v>
      </c>
      <c r="O109" t="str">
        <f t="shared" si="6"/>
        <v>25 Dec 1982</v>
      </c>
      <c r="P109">
        <f t="shared" ca="1" si="7"/>
        <v>43</v>
      </c>
      <c r="Q109">
        <f>VLOOKUP(A109,'Hospitalisation Details'!A:I,5,0)</f>
        <v>2</v>
      </c>
      <c r="R109">
        <f>VLOOKUP(A109,'Hospitalisation Details'!A:I,6,0)</f>
        <v>40003.33</v>
      </c>
      <c r="S109" t="str">
        <f>VLOOKUP(A109,'Hospitalisation Details'!A:I,7,0)</f>
        <v>tier - 1</v>
      </c>
      <c r="T109" t="str">
        <f>VLOOKUP(A109,'Hospitalisation Details'!A:I,8,0)</f>
        <v>tier - 1</v>
      </c>
      <c r="U109" t="str">
        <f>VLOOKUP(A109,'Hospitalisation Details'!A:I,9,0)</f>
        <v>R1012</v>
      </c>
    </row>
    <row r="110" spans="1:21" ht="15.6" x14ac:dyDescent="0.3">
      <c r="A110" s="1" t="s">
        <v>2264</v>
      </c>
      <c r="B110" t="str">
        <f>VLOOKUP(A110,'Customer Names'!A:B,2,0)</f>
        <v>Potter, Ms.  Amanda</v>
      </c>
      <c r="C110" t="str">
        <f t="shared" si="4"/>
        <v>Normal</v>
      </c>
      <c r="D110">
        <f>VLOOKUP(A110,'Medical Examinations'!A:H,2,0)</f>
        <v>34.104999999999997</v>
      </c>
      <c r="E110" t="str">
        <f t="shared" si="5"/>
        <v>Obesity</v>
      </c>
      <c r="F110">
        <f>VLOOKUP(A110,'Medical Examinations'!A:H,3,0)</f>
        <v>5.07</v>
      </c>
      <c r="G110" t="str">
        <f>VLOOKUP(A110,'Medical Examinations'!A:H,4,0)</f>
        <v>No</v>
      </c>
      <c r="H110" t="str">
        <f>VLOOKUP(A110,'Medical Examinations'!A:H,5,0)</f>
        <v>No</v>
      </c>
      <c r="I110" t="str">
        <f>VLOOKUP(A110,'Medical Examinations'!A:H,6,0)</f>
        <v>No</v>
      </c>
      <c r="J110">
        <f>VLOOKUP(A110,'Medical Examinations'!A:H,7,0)</f>
        <v>1</v>
      </c>
      <c r="K110" t="str">
        <f>VLOOKUP(A110,'Medical Examinations'!A:H,8,0)</f>
        <v>yes</v>
      </c>
      <c r="L110">
        <f>VLOOKUP(A110,'Hospitalisation Details'!A:I,2,0)</f>
        <v>1987</v>
      </c>
      <c r="M110" t="str">
        <f>VLOOKUP(A110,'Hospitalisation Details'!A:I,3,0)</f>
        <v>Aug</v>
      </c>
      <c r="N110">
        <f>VLOOKUP(A110,'Hospitalisation Details'!A:I,4,0)</f>
        <v>8</v>
      </c>
      <c r="O110" t="str">
        <f t="shared" si="6"/>
        <v>8 Aug 1987</v>
      </c>
      <c r="P110">
        <f t="shared" ca="1" si="7"/>
        <v>39</v>
      </c>
      <c r="Q110">
        <f>VLOOKUP(A110,'Hospitalisation Details'!A:I,5,0)</f>
        <v>3</v>
      </c>
      <c r="R110">
        <f>VLOOKUP(A110,'Hospitalisation Details'!A:I,6,0)</f>
        <v>39983.43</v>
      </c>
      <c r="S110" t="str">
        <f>VLOOKUP(A110,'Hospitalisation Details'!A:I,7,0)</f>
        <v>tier - 2</v>
      </c>
      <c r="T110" t="str">
        <f>VLOOKUP(A110,'Hospitalisation Details'!A:I,8,0)</f>
        <v>tier - 3</v>
      </c>
      <c r="U110" t="str">
        <f>VLOOKUP(A110,'Hospitalisation Details'!A:I,9,0)</f>
        <v>R1012</v>
      </c>
    </row>
    <row r="111" spans="1:21" ht="15.6" x14ac:dyDescent="0.3">
      <c r="A111" s="1" t="s">
        <v>2263</v>
      </c>
      <c r="B111" t="str">
        <f>VLOOKUP(A111,'Customer Names'!A:B,2,0)</f>
        <v>Rasmussen, Mr.  Nicholas</v>
      </c>
      <c r="C111" t="str">
        <f t="shared" si="4"/>
        <v>Diabetes</v>
      </c>
      <c r="D111">
        <f>VLOOKUP(A111,'Medical Examinations'!A:H,2,0)</f>
        <v>48.93</v>
      </c>
      <c r="E111" t="str">
        <f t="shared" si="5"/>
        <v>Obesity</v>
      </c>
      <c r="F111">
        <f>VLOOKUP(A111,'Medical Examinations'!A:H,3,0)</f>
        <v>11.17</v>
      </c>
      <c r="G111" t="str">
        <f>VLOOKUP(A111,'Medical Examinations'!A:H,4,0)</f>
        <v>yes</v>
      </c>
      <c r="H111" t="str">
        <f>VLOOKUP(A111,'Medical Examinations'!A:H,5,0)</f>
        <v>No</v>
      </c>
      <c r="I111" t="str">
        <f>VLOOKUP(A111,'Medical Examinations'!A:H,6,0)</f>
        <v>No</v>
      </c>
      <c r="J111">
        <f>VLOOKUP(A111,'Medical Examinations'!A:H,7,0)</f>
        <v>1</v>
      </c>
      <c r="K111" t="str">
        <f>VLOOKUP(A111,'Medical Examinations'!A:H,8,0)</f>
        <v>yes</v>
      </c>
      <c r="L111">
        <f>VLOOKUP(A111,'Hospitalisation Details'!A:I,2,0)</f>
        <v>1975</v>
      </c>
      <c r="M111" t="str">
        <f>VLOOKUP(A111,'Hospitalisation Details'!A:I,3,0)</f>
        <v>Dec</v>
      </c>
      <c r="N111">
        <f>VLOOKUP(A111,'Hospitalisation Details'!A:I,4,0)</f>
        <v>2</v>
      </c>
      <c r="O111" t="str">
        <f t="shared" si="6"/>
        <v>2 Dec 1975</v>
      </c>
      <c r="P111">
        <f t="shared" ca="1" si="7"/>
        <v>50</v>
      </c>
      <c r="Q111">
        <f>VLOOKUP(A111,'Hospitalisation Details'!A:I,5,0)</f>
        <v>1</v>
      </c>
      <c r="R111">
        <f>VLOOKUP(A111,'Hospitalisation Details'!A:I,6,0)</f>
        <v>39963.120000000003</v>
      </c>
      <c r="S111" t="str">
        <f>VLOOKUP(A111,'Hospitalisation Details'!A:I,7,0)</f>
        <v>tier - 2</v>
      </c>
      <c r="T111" t="str">
        <f>VLOOKUP(A111,'Hospitalisation Details'!A:I,8,0)</f>
        <v>tier - 2</v>
      </c>
      <c r="U111" t="str">
        <f>VLOOKUP(A111,'Hospitalisation Details'!A:I,9,0)</f>
        <v>R1011</v>
      </c>
    </row>
    <row r="112" spans="1:21" ht="15.6" x14ac:dyDescent="0.3">
      <c r="A112" s="1" t="s">
        <v>2262</v>
      </c>
      <c r="B112" t="str">
        <f>VLOOKUP(A112,'Customer Names'!A:B,2,0)</f>
        <v>Robinson, Mr.  Knox</v>
      </c>
      <c r="C112" t="str">
        <f t="shared" si="4"/>
        <v>Prediabetes</v>
      </c>
      <c r="D112">
        <f>VLOOKUP(A112,'Medical Examinations'!A:H,2,0)</f>
        <v>37.07</v>
      </c>
      <c r="E112" t="str">
        <f t="shared" si="5"/>
        <v>Obesity</v>
      </c>
      <c r="F112">
        <f>VLOOKUP(A112,'Medical Examinations'!A:H,3,0)</f>
        <v>6.14</v>
      </c>
      <c r="G112" t="str">
        <f>VLOOKUP(A112,'Medical Examinations'!A:H,4,0)</f>
        <v>yes</v>
      </c>
      <c r="H112" t="str">
        <f>VLOOKUP(A112,'Medical Examinations'!A:H,5,0)</f>
        <v>No</v>
      </c>
      <c r="I112" t="str">
        <f>VLOOKUP(A112,'Medical Examinations'!A:H,6,0)</f>
        <v>No</v>
      </c>
      <c r="J112" t="str">
        <f>VLOOKUP(A112,'Medical Examinations'!A:H,7,0)</f>
        <v>No major surgery</v>
      </c>
      <c r="K112" t="str">
        <f>VLOOKUP(A112,'Medical Examinations'!A:H,8,0)</f>
        <v>yes</v>
      </c>
      <c r="L112">
        <f>VLOOKUP(A112,'Hospitalisation Details'!A:I,2,0)</f>
        <v>1985</v>
      </c>
      <c r="M112" t="str">
        <f>VLOOKUP(A112,'Hospitalisation Details'!A:I,3,0)</f>
        <v>Aug</v>
      </c>
      <c r="N112">
        <f>VLOOKUP(A112,'Hospitalisation Details'!A:I,4,0)</f>
        <v>22</v>
      </c>
      <c r="O112" t="str">
        <f t="shared" si="6"/>
        <v>22 Aug 1985</v>
      </c>
      <c r="P112">
        <f t="shared" ca="1" si="7"/>
        <v>41</v>
      </c>
      <c r="Q112">
        <f>VLOOKUP(A112,'Hospitalisation Details'!A:I,5,0)</f>
        <v>1</v>
      </c>
      <c r="R112">
        <f>VLOOKUP(A112,'Hospitalisation Details'!A:I,6,0)</f>
        <v>39871.699999999997</v>
      </c>
      <c r="S112" t="str">
        <f>VLOOKUP(A112,'Hospitalisation Details'!A:I,7,0)</f>
        <v>tier - 1</v>
      </c>
      <c r="T112" t="str">
        <f>VLOOKUP(A112,'Hospitalisation Details'!A:I,8,0)</f>
        <v>tier - 2</v>
      </c>
      <c r="U112" t="str">
        <f>VLOOKUP(A112,'Hospitalisation Details'!A:I,9,0)</f>
        <v>R1013</v>
      </c>
    </row>
    <row r="113" spans="1:21" ht="15.6" x14ac:dyDescent="0.3">
      <c r="A113" s="1" t="s">
        <v>2261</v>
      </c>
      <c r="B113" t="str">
        <f>VLOOKUP(A113,'Customer Names'!A:B,2,0)</f>
        <v>Antonopoulos, Ms.  Yianna</v>
      </c>
      <c r="C113" t="str">
        <f t="shared" si="4"/>
        <v>Prediabetes</v>
      </c>
      <c r="D113">
        <f>VLOOKUP(A113,'Medical Examinations'!A:H,2,0)</f>
        <v>51.51</v>
      </c>
      <c r="E113" t="str">
        <f t="shared" si="5"/>
        <v>Obesity</v>
      </c>
      <c r="F113">
        <f>VLOOKUP(A113,'Medical Examinations'!A:H,3,0)</f>
        <v>6.26</v>
      </c>
      <c r="G113" t="str">
        <f>VLOOKUP(A113,'Medical Examinations'!A:H,4,0)</f>
        <v>yes</v>
      </c>
      <c r="H113" t="str">
        <f>VLOOKUP(A113,'Medical Examinations'!A:H,5,0)</f>
        <v>No</v>
      </c>
      <c r="I113" t="str">
        <f>VLOOKUP(A113,'Medical Examinations'!A:H,6,0)</f>
        <v>Yes</v>
      </c>
      <c r="J113">
        <f>VLOOKUP(A113,'Medical Examinations'!A:H,7,0)</f>
        <v>1</v>
      </c>
      <c r="K113" t="str">
        <f>VLOOKUP(A113,'Medical Examinations'!A:H,8,0)</f>
        <v>yes</v>
      </c>
      <c r="L113">
        <f>VLOOKUP(A113,'Hospitalisation Details'!A:I,2,0)</f>
        <v>1983</v>
      </c>
      <c r="M113" t="str">
        <f>VLOOKUP(A113,'Hospitalisation Details'!A:I,3,0)</f>
        <v>Jun</v>
      </c>
      <c r="N113">
        <f>VLOOKUP(A113,'Hospitalisation Details'!A:I,4,0)</f>
        <v>1</v>
      </c>
      <c r="O113" t="str">
        <f t="shared" si="6"/>
        <v>1 Jun 1983</v>
      </c>
      <c r="P113">
        <f t="shared" ca="1" si="7"/>
        <v>43</v>
      </c>
      <c r="Q113">
        <f>VLOOKUP(A113,'Hospitalisation Details'!A:I,5,0)</f>
        <v>3</v>
      </c>
      <c r="R113">
        <f>VLOOKUP(A113,'Hospitalisation Details'!A:I,6,0)</f>
        <v>39865.699999999997</v>
      </c>
      <c r="S113" t="str">
        <f>VLOOKUP(A113,'Hospitalisation Details'!A:I,7,0)</f>
        <v>tier - 2</v>
      </c>
      <c r="T113" t="str">
        <f>VLOOKUP(A113,'Hospitalisation Details'!A:I,8,0)</f>
        <v>tier - 2</v>
      </c>
      <c r="U113" t="str">
        <f>VLOOKUP(A113,'Hospitalisation Details'!A:I,9,0)</f>
        <v>R1011</v>
      </c>
    </row>
    <row r="114" spans="1:21" ht="15.6" x14ac:dyDescent="0.3">
      <c r="A114" s="1" t="s">
        <v>2260</v>
      </c>
      <c r="B114" t="str">
        <f>VLOOKUP(A114,'Customer Names'!A:B,2,0)</f>
        <v>Groner, Ms.  Roberta</v>
      </c>
      <c r="C114" t="str">
        <f t="shared" si="4"/>
        <v>Normal</v>
      </c>
      <c r="D114">
        <f>VLOOKUP(A114,'Medical Examinations'!A:H,2,0)</f>
        <v>34.799999999999997</v>
      </c>
      <c r="E114" t="str">
        <f t="shared" si="5"/>
        <v>Obesity</v>
      </c>
      <c r="F114">
        <f>VLOOKUP(A114,'Medical Examinations'!A:H,3,0)</f>
        <v>4.72</v>
      </c>
      <c r="G114" t="str">
        <f>VLOOKUP(A114,'Medical Examinations'!A:H,4,0)</f>
        <v>yes</v>
      </c>
      <c r="H114" t="str">
        <f>VLOOKUP(A114,'Medical Examinations'!A:H,5,0)</f>
        <v>No</v>
      </c>
      <c r="I114" t="str">
        <f>VLOOKUP(A114,'Medical Examinations'!A:H,6,0)</f>
        <v>No</v>
      </c>
      <c r="J114" t="str">
        <f>VLOOKUP(A114,'Medical Examinations'!A:H,7,0)</f>
        <v>No major surgery</v>
      </c>
      <c r="K114" t="str">
        <f>VLOOKUP(A114,'Medical Examinations'!A:H,8,0)</f>
        <v>yes</v>
      </c>
      <c r="L114">
        <f>VLOOKUP(A114,'Hospitalisation Details'!A:I,2,0)</f>
        <v>1985</v>
      </c>
      <c r="M114" t="str">
        <f>VLOOKUP(A114,'Hospitalisation Details'!A:I,3,0)</f>
        <v>Jul</v>
      </c>
      <c r="N114">
        <f>VLOOKUP(A114,'Hospitalisation Details'!A:I,4,0)</f>
        <v>17</v>
      </c>
      <c r="O114" t="str">
        <f t="shared" si="6"/>
        <v>17 Jul 1985</v>
      </c>
      <c r="P114">
        <f t="shared" ca="1" si="7"/>
        <v>41</v>
      </c>
      <c r="Q114">
        <f>VLOOKUP(A114,'Hospitalisation Details'!A:I,5,0)</f>
        <v>2</v>
      </c>
      <c r="R114">
        <f>VLOOKUP(A114,'Hospitalisation Details'!A:I,6,0)</f>
        <v>39836.519999999997</v>
      </c>
      <c r="S114" t="str">
        <f>VLOOKUP(A114,'Hospitalisation Details'!A:I,7,0)</f>
        <v>tier - 2</v>
      </c>
      <c r="T114" t="str">
        <f>VLOOKUP(A114,'Hospitalisation Details'!A:I,8,0)</f>
        <v>tier - 1</v>
      </c>
      <c r="U114" t="str">
        <f>VLOOKUP(A114,'Hospitalisation Details'!A:I,9,0)</f>
        <v>R1011</v>
      </c>
    </row>
    <row r="115" spans="1:21" ht="15.6" x14ac:dyDescent="0.3">
      <c r="A115" s="1" t="s">
        <v>2259</v>
      </c>
      <c r="B115" t="str">
        <f>VLOOKUP(A115,'Customer Names'!A:B,2,0)</f>
        <v>Zywicki, Mr.  Benjamin P.</v>
      </c>
      <c r="C115" t="str">
        <f t="shared" si="4"/>
        <v>Normal</v>
      </c>
      <c r="D115">
        <f>VLOOKUP(A115,'Medical Examinations'!A:H,2,0)</f>
        <v>36.67</v>
      </c>
      <c r="E115" t="str">
        <f t="shared" si="5"/>
        <v>Obesity</v>
      </c>
      <c r="F115">
        <f>VLOOKUP(A115,'Medical Examinations'!A:H,3,0)</f>
        <v>5.18</v>
      </c>
      <c r="G115" t="str">
        <f>VLOOKUP(A115,'Medical Examinations'!A:H,4,0)</f>
        <v>No</v>
      </c>
      <c r="H115" t="str">
        <f>VLOOKUP(A115,'Medical Examinations'!A:H,5,0)</f>
        <v>No</v>
      </c>
      <c r="I115" t="str">
        <f>VLOOKUP(A115,'Medical Examinations'!A:H,6,0)</f>
        <v>No</v>
      </c>
      <c r="J115">
        <f>VLOOKUP(A115,'Medical Examinations'!A:H,7,0)</f>
        <v>1</v>
      </c>
      <c r="K115" t="str">
        <f>VLOOKUP(A115,'Medical Examinations'!A:H,8,0)</f>
        <v>yes</v>
      </c>
      <c r="L115">
        <f>VLOOKUP(A115,'Hospitalisation Details'!A:I,2,0)</f>
        <v>1987</v>
      </c>
      <c r="M115" t="str">
        <f>VLOOKUP(A115,'Hospitalisation Details'!A:I,3,0)</f>
        <v>Jul</v>
      </c>
      <c r="N115">
        <f>VLOOKUP(A115,'Hospitalisation Details'!A:I,4,0)</f>
        <v>24</v>
      </c>
      <c r="O115" t="str">
        <f t="shared" si="6"/>
        <v>24 Jul 1987</v>
      </c>
      <c r="P115">
        <f t="shared" ca="1" si="7"/>
        <v>39</v>
      </c>
      <c r="Q115">
        <f>VLOOKUP(A115,'Hospitalisation Details'!A:I,5,0)</f>
        <v>1</v>
      </c>
      <c r="R115">
        <f>VLOOKUP(A115,'Hospitalisation Details'!A:I,6,0)</f>
        <v>39774.28</v>
      </c>
      <c r="S115" t="str">
        <f>VLOOKUP(A115,'Hospitalisation Details'!A:I,7,0)</f>
        <v>tier - 1</v>
      </c>
      <c r="T115" t="str">
        <f>VLOOKUP(A115,'Hospitalisation Details'!A:I,8,0)</f>
        <v>tier - 1</v>
      </c>
      <c r="U115" t="str">
        <f>VLOOKUP(A115,'Hospitalisation Details'!A:I,9,0)</f>
        <v>R1014</v>
      </c>
    </row>
    <row r="116" spans="1:21" ht="15.6" x14ac:dyDescent="0.3">
      <c r="A116" s="1" t="s">
        <v>2258</v>
      </c>
      <c r="B116" t="str">
        <f>VLOOKUP(A116,'Customer Names'!A:B,2,0)</f>
        <v>Cardinal, Mr.  Craig</v>
      </c>
      <c r="C116" t="str">
        <f t="shared" si="4"/>
        <v>Diabetes</v>
      </c>
      <c r="D116">
        <f>VLOOKUP(A116,'Medical Examinations'!A:H,2,0)</f>
        <v>30.9</v>
      </c>
      <c r="E116" t="str">
        <f t="shared" si="5"/>
        <v>Obesity</v>
      </c>
      <c r="F116">
        <f>VLOOKUP(A116,'Medical Examinations'!A:H,3,0)</f>
        <v>9.4</v>
      </c>
      <c r="G116" t="str">
        <f>VLOOKUP(A116,'Medical Examinations'!A:H,4,0)</f>
        <v>No</v>
      </c>
      <c r="H116" t="str">
        <f>VLOOKUP(A116,'Medical Examinations'!A:H,5,0)</f>
        <v>No</v>
      </c>
      <c r="I116" t="str">
        <f>VLOOKUP(A116,'Medical Examinations'!A:H,6,0)</f>
        <v>No</v>
      </c>
      <c r="J116">
        <f>VLOOKUP(A116,'Medical Examinations'!A:H,7,0)</f>
        <v>2</v>
      </c>
      <c r="K116" t="str">
        <f>VLOOKUP(A116,'Medical Examinations'!A:H,8,0)</f>
        <v>yes</v>
      </c>
      <c r="L116">
        <f>VLOOKUP(A116,'Hospitalisation Details'!A:I,2,0)</f>
        <v>1973</v>
      </c>
      <c r="M116" t="str">
        <f>VLOOKUP(A116,'Hospitalisation Details'!A:I,3,0)</f>
        <v>Dec</v>
      </c>
      <c r="N116">
        <f>VLOOKUP(A116,'Hospitalisation Details'!A:I,4,0)</f>
        <v>17</v>
      </c>
      <c r="O116" t="str">
        <f t="shared" si="6"/>
        <v>17 Dec 1973</v>
      </c>
      <c r="P116">
        <f t="shared" ca="1" si="7"/>
        <v>52</v>
      </c>
      <c r="Q116">
        <f>VLOOKUP(A116,'Hospitalisation Details'!A:I,5,0)</f>
        <v>0</v>
      </c>
      <c r="R116">
        <f>VLOOKUP(A116,'Hospitalisation Details'!A:I,6,0)</f>
        <v>39727.61</v>
      </c>
      <c r="S116" t="str">
        <f>VLOOKUP(A116,'Hospitalisation Details'!A:I,7,0)</f>
        <v>tier - 1</v>
      </c>
      <c r="T116" t="str">
        <f>VLOOKUP(A116,'Hospitalisation Details'!A:I,8,0)</f>
        <v>tier - 2</v>
      </c>
      <c r="U116" t="str">
        <f>VLOOKUP(A116,'Hospitalisation Details'!A:I,9,0)</f>
        <v>R1011</v>
      </c>
    </row>
    <row r="117" spans="1:21" ht="15.6" x14ac:dyDescent="0.3">
      <c r="A117" s="1" t="s">
        <v>2257</v>
      </c>
      <c r="B117" t="str">
        <f>VLOOKUP(A117,'Customer Names'!A:B,2,0)</f>
        <v>Alleman, Ms.  Ann</v>
      </c>
      <c r="C117" t="str">
        <f t="shared" si="4"/>
        <v>Prediabetes</v>
      </c>
      <c r="D117">
        <f>VLOOKUP(A117,'Medical Examinations'!A:H,2,0)</f>
        <v>30.495000000000001</v>
      </c>
      <c r="E117" t="str">
        <f t="shared" si="5"/>
        <v>Obesity</v>
      </c>
      <c r="F117">
        <f>VLOOKUP(A117,'Medical Examinations'!A:H,3,0)</f>
        <v>6.29</v>
      </c>
      <c r="G117" t="str">
        <f>VLOOKUP(A117,'Medical Examinations'!A:H,4,0)</f>
        <v>No</v>
      </c>
      <c r="H117" t="str">
        <f>VLOOKUP(A117,'Medical Examinations'!A:H,5,0)</f>
        <v>No</v>
      </c>
      <c r="I117" t="str">
        <f>VLOOKUP(A117,'Medical Examinations'!A:H,6,0)</f>
        <v>No</v>
      </c>
      <c r="J117" t="str">
        <f>VLOOKUP(A117,'Medical Examinations'!A:H,7,0)</f>
        <v>No major surgery</v>
      </c>
      <c r="K117" t="str">
        <f>VLOOKUP(A117,'Medical Examinations'!A:H,8,0)</f>
        <v>yes</v>
      </c>
      <c r="L117">
        <f>VLOOKUP(A117,'Hospitalisation Details'!A:I,2,0)</f>
        <v>1977</v>
      </c>
      <c r="M117" t="str">
        <f>VLOOKUP(A117,'Hospitalisation Details'!A:I,3,0)</f>
        <v>Aug</v>
      </c>
      <c r="N117">
        <f>VLOOKUP(A117,'Hospitalisation Details'!A:I,4,0)</f>
        <v>12</v>
      </c>
      <c r="O117" t="str">
        <f t="shared" si="6"/>
        <v>12 Aug 1977</v>
      </c>
      <c r="P117">
        <f t="shared" ca="1" si="7"/>
        <v>49</v>
      </c>
      <c r="Q117">
        <f>VLOOKUP(A117,'Hospitalisation Details'!A:I,5,0)</f>
        <v>1</v>
      </c>
      <c r="R117">
        <f>VLOOKUP(A117,'Hospitalisation Details'!A:I,6,0)</f>
        <v>39725.519999999997</v>
      </c>
      <c r="S117" t="str">
        <f>VLOOKUP(A117,'Hospitalisation Details'!A:I,7,0)</f>
        <v>tier - 2</v>
      </c>
      <c r="T117" t="str">
        <f>VLOOKUP(A117,'Hospitalisation Details'!A:I,8,0)</f>
        <v>tier - 1</v>
      </c>
      <c r="U117" t="str">
        <f>VLOOKUP(A117,'Hospitalisation Details'!A:I,9,0)</f>
        <v>R1012</v>
      </c>
    </row>
    <row r="118" spans="1:21" ht="15.6" x14ac:dyDescent="0.3">
      <c r="A118" s="1" t="s">
        <v>2256</v>
      </c>
      <c r="B118" t="str">
        <f>VLOOKUP(A118,'Customer Names'!A:B,2,0)</f>
        <v>Stroffolino, Mr.  Jamie P</v>
      </c>
      <c r="C118" t="str">
        <f t="shared" si="4"/>
        <v>Prediabetes</v>
      </c>
      <c r="D118">
        <f>VLOOKUP(A118,'Medical Examinations'!A:H,2,0)</f>
        <v>44.88</v>
      </c>
      <c r="E118" t="str">
        <f t="shared" si="5"/>
        <v>Obesity</v>
      </c>
      <c r="F118">
        <f>VLOOKUP(A118,'Medical Examinations'!A:H,3,0)</f>
        <v>6.04</v>
      </c>
      <c r="G118" t="str">
        <f>VLOOKUP(A118,'Medical Examinations'!A:H,4,0)</f>
        <v>No</v>
      </c>
      <c r="H118" t="str">
        <f>VLOOKUP(A118,'Medical Examinations'!A:H,5,0)</f>
        <v>No</v>
      </c>
      <c r="I118" t="str">
        <f>VLOOKUP(A118,'Medical Examinations'!A:H,6,0)</f>
        <v>Yes</v>
      </c>
      <c r="J118">
        <f>VLOOKUP(A118,'Medical Examinations'!A:H,7,0)</f>
        <v>1</v>
      </c>
      <c r="K118" t="str">
        <f>VLOOKUP(A118,'Medical Examinations'!A:H,8,0)</f>
        <v>yes</v>
      </c>
      <c r="L118">
        <f>VLOOKUP(A118,'Hospitalisation Details'!A:I,2,0)</f>
        <v>2003</v>
      </c>
      <c r="M118" t="str">
        <f>VLOOKUP(A118,'Hospitalisation Details'!A:I,3,0)</f>
        <v>Jul</v>
      </c>
      <c r="N118">
        <f>VLOOKUP(A118,'Hospitalisation Details'!A:I,4,0)</f>
        <v>16</v>
      </c>
      <c r="O118" t="str">
        <f t="shared" si="6"/>
        <v>16 Jul 2003</v>
      </c>
      <c r="P118">
        <f t="shared" ca="1" si="7"/>
        <v>23</v>
      </c>
      <c r="Q118">
        <f>VLOOKUP(A118,'Hospitalisation Details'!A:I,5,0)</f>
        <v>0</v>
      </c>
      <c r="R118">
        <f>VLOOKUP(A118,'Hospitalisation Details'!A:I,6,0)</f>
        <v>39722.75</v>
      </c>
      <c r="S118" t="str">
        <f>VLOOKUP(A118,'Hospitalisation Details'!A:I,7,0)</f>
        <v>tier - 1</v>
      </c>
      <c r="T118" t="str">
        <f>VLOOKUP(A118,'Hospitalisation Details'!A:I,8,0)</f>
        <v>tier - 1</v>
      </c>
      <c r="U118" t="str">
        <f>VLOOKUP(A118,'Hospitalisation Details'!A:I,9,0)</f>
        <v>R1013</v>
      </c>
    </row>
    <row r="119" spans="1:21" ht="15.6" x14ac:dyDescent="0.3">
      <c r="A119" s="1" t="s">
        <v>2255</v>
      </c>
      <c r="B119" t="str">
        <f>VLOOKUP(A119,'Customer Names'!A:B,2,0)</f>
        <v>Clubb, Mr.  John</v>
      </c>
      <c r="C119" t="str">
        <f t="shared" si="4"/>
        <v>Diabetes</v>
      </c>
      <c r="D119">
        <f>VLOOKUP(A119,'Medical Examinations'!A:H,2,0)</f>
        <v>44.32</v>
      </c>
      <c r="E119" t="str">
        <f t="shared" si="5"/>
        <v>Obesity</v>
      </c>
      <c r="F119">
        <f>VLOOKUP(A119,'Medical Examinations'!A:H,3,0)</f>
        <v>10.55</v>
      </c>
      <c r="G119" t="str">
        <f>VLOOKUP(A119,'Medical Examinations'!A:H,4,0)</f>
        <v>No</v>
      </c>
      <c r="H119" t="str">
        <f>VLOOKUP(A119,'Medical Examinations'!A:H,5,0)</f>
        <v>No</v>
      </c>
      <c r="I119" t="str">
        <f>VLOOKUP(A119,'Medical Examinations'!A:H,6,0)</f>
        <v>No</v>
      </c>
      <c r="J119" t="str">
        <f>VLOOKUP(A119,'Medical Examinations'!A:H,7,0)</f>
        <v>No major surgery</v>
      </c>
      <c r="K119" t="str">
        <f>VLOOKUP(A119,'Medical Examinations'!A:H,8,0)</f>
        <v>yes</v>
      </c>
      <c r="L119">
        <f>VLOOKUP(A119,'Hospitalisation Details'!A:I,2,0)</f>
        <v>1968</v>
      </c>
      <c r="M119" t="str">
        <f>VLOOKUP(A119,'Hospitalisation Details'!A:I,3,0)</f>
        <v>Sep</v>
      </c>
      <c r="N119">
        <f>VLOOKUP(A119,'Hospitalisation Details'!A:I,4,0)</f>
        <v>29</v>
      </c>
      <c r="O119" t="str">
        <f t="shared" si="6"/>
        <v>29 Sep 1968</v>
      </c>
      <c r="P119">
        <f t="shared" ca="1" si="7"/>
        <v>58</v>
      </c>
      <c r="Q119">
        <f>VLOOKUP(A119,'Hospitalisation Details'!A:I,5,0)</f>
        <v>0</v>
      </c>
      <c r="R119">
        <f>VLOOKUP(A119,'Hospitalisation Details'!A:I,6,0)</f>
        <v>39721.93</v>
      </c>
      <c r="S119" t="str">
        <f>VLOOKUP(A119,'Hospitalisation Details'!A:I,7,0)</f>
        <v>tier - 2</v>
      </c>
      <c r="T119" t="str">
        <f>VLOOKUP(A119,'Hospitalisation Details'!A:I,8,0)</f>
        <v>tier - 2</v>
      </c>
      <c r="U119" t="str">
        <f>VLOOKUP(A119,'Hospitalisation Details'!A:I,9,0)</f>
        <v>R1011</v>
      </c>
    </row>
    <row r="120" spans="1:21" ht="15.6" x14ac:dyDescent="0.3">
      <c r="A120" s="1" t="s">
        <v>2254</v>
      </c>
      <c r="B120" t="str">
        <f>VLOOKUP(A120,'Customer Names'!A:B,2,0)</f>
        <v>McGoogan, Mr.  Charlie</v>
      </c>
      <c r="C120" t="str">
        <f t="shared" si="4"/>
        <v>Normal</v>
      </c>
      <c r="D120">
        <f>VLOOKUP(A120,'Medical Examinations'!A:H,2,0)</f>
        <v>46.39</v>
      </c>
      <c r="E120" t="str">
        <f t="shared" si="5"/>
        <v>Obesity</v>
      </c>
      <c r="F120">
        <f>VLOOKUP(A120,'Medical Examinations'!A:H,3,0)</f>
        <v>5.09</v>
      </c>
      <c r="G120" t="str">
        <f>VLOOKUP(A120,'Medical Examinations'!A:H,4,0)</f>
        <v>No</v>
      </c>
      <c r="H120" t="str">
        <f>VLOOKUP(A120,'Medical Examinations'!A:H,5,0)</f>
        <v>No</v>
      </c>
      <c r="I120" t="str">
        <f>VLOOKUP(A120,'Medical Examinations'!A:H,6,0)</f>
        <v>No</v>
      </c>
      <c r="J120" t="str">
        <f>VLOOKUP(A120,'Medical Examinations'!A:H,7,0)</f>
        <v>No major surgery</v>
      </c>
      <c r="K120" t="str">
        <f>VLOOKUP(A120,'Medical Examinations'!A:H,8,0)</f>
        <v>yes</v>
      </c>
      <c r="L120">
        <f>VLOOKUP(A120,'Hospitalisation Details'!A:I,2,0)</f>
        <v>1977</v>
      </c>
      <c r="M120" t="str">
        <f>VLOOKUP(A120,'Hospitalisation Details'!A:I,3,0)</f>
        <v>Dec</v>
      </c>
      <c r="N120">
        <f>VLOOKUP(A120,'Hospitalisation Details'!A:I,4,0)</f>
        <v>17</v>
      </c>
      <c r="O120" t="str">
        <f t="shared" si="6"/>
        <v>17 Dec 1977</v>
      </c>
      <c r="P120">
        <f t="shared" ca="1" si="7"/>
        <v>48</v>
      </c>
      <c r="Q120">
        <f>VLOOKUP(A120,'Hospitalisation Details'!A:I,5,0)</f>
        <v>2</v>
      </c>
      <c r="R120">
        <f>VLOOKUP(A120,'Hospitalisation Details'!A:I,6,0)</f>
        <v>39670.44</v>
      </c>
      <c r="S120" t="str">
        <f>VLOOKUP(A120,'Hospitalisation Details'!A:I,7,0)</f>
        <v>tier - 2</v>
      </c>
      <c r="T120" t="str">
        <f>VLOOKUP(A120,'Hospitalisation Details'!A:I,8,0)</f>
        <v>tier - 1</v>
      </c>
      <c r="U120" t="str">
        <f>VLOOKUP(A120,'Hospitalisation Details'!A:I,9,0)</f>
        <v>R1012</v>
      </c>
    </row>
    <row r="121" spans="1:21" ht="15.6" x14ac:dyDescent="0.3">
      <c r="A121" s="1" t="s">
        <v>2253</v>
      </c>
      <c r="B121" t="str">
        <f>VLOOKUP(A121,'Customer Names'!A:B,2,0)</f>
        <v>Keflezighi, Mr.  Meb</v>
      </c>
      <c r="C121" t="str">
        <f t="shared" si="4"/>
        <v>Normal</v>
      </c>
      <c r="D121">
        <f>VLOOKUP(A121,'Medical Examinations'!A:H,2,0)</f>
        <v>42.13</v>
      </c>
      <c r="E121" t="str">
        <f t="shared" si="5"/>
        <v>Obesity</v>
      </c>
      <c r="F121">
        <f>VLOOKUP(A121,'Medical Examinations'!A:H,3,0)</f>
        <v>5.2</v>
      </c>
      <c r="G121" t="str">
        <f>VLOOKUP(A121,'Medical Examinations'!A:H,4,0)</f>
        <v>yes</v>
      </c>
      <c r="H121" t="str">
        <f>VLOOKUP(A121,'Medical Examinations'!A:H,5,0)</f>
        <v>No</v>
      </c>
      <c r="I121" t="str">
        <f>VLOOKUP(A121,'Medical Examinations'!A:H,6,0)</f>
        <v>No</v>
      </c>
      <c r="J121">
        <f>VLOOKUP(A121,'Medical Examinations'!A:H,7,0)</f>
        <v>1</v>
      </c>
      <c r="K121" t="str">
        <f>VLOOKUP(A121,'Medical Examinations'!A:H,8,0)</f>
        <v>yes</v>
      </c>
      <c r="L121">
        <f>VLOOKUP(A121,'Hospitalisation Details'!A:I,2,0)</f>
        <v>1995</v>
      </c>
      <c r="M121" t="str">
        <f>VLOOKUP(A121,'Hospitalisation Details'!A:I,3,0)</f>
        <v>Aug</v>
      </c>
      <c r="N121">
        <f>VLOOKUP(A121,'Hospitalisation Details'!A:I,4,0)</f>
        <v>7</v>
      </c>
      <c r="O121" t="str">
        <f t="shared" si="6"/>
        <v>7 Aug 1995</v>
      </c>
      <c r="P121">
        <f t="shared" ca="1" si="7"/>
        <v>31</v>
      </c>
      <c r="Q121">
        <f>VLOOKUP(A121,'Hospitalisation Details'!A:I,5,0)</f>
        <v>0</v>
      </c>
      <c r="R121">
        <f>VLOOKUP(A121,'Hospitalisation Details'!A:I,6,0)</f>
        <v>39611.760000000002</v>
      </c>
      <c r="S121" t="str">
        <f>VLOOKUP(A121,'Hospitalisation Details'!A:I,7,0)</f>
        <v>tier - 1</v>
      </c>
      <c r="T121" t="str">
        <f>VLOOKUP(A121,'Hospitalisation Details'!A:I,8,0)</f>
        <v>tier - 3</v>
      </c>
      <c r="U121" t="str">
        <f>VLOOKUP(A121,'Hospitalisation Details'!A:I,9,0)</f>
        <v>R1013</v>
      </c>
    </row>
    <row r="122" spans="1:21" ht="15.6" x14ac:dyDescent="0.3">
      <c r="A122" s="1" t="s">
        <v>2252</v>
      </c>
      <c r="B122" t="str">
        <f>VLOOKUP(A122,'Customer Names'!A:B,2,0)</f>
        <v>Syed, Mr.  Aaqib L.</v>
      </c>
      <c r="C122" t="str">
        <f t="shared" si="4"/>
        <v>Diabetes</v>
      </c>
      <c r="D122">
        <f>VLOOKUP(A122,'Medical Examinations'!A:H,2,0)</f>
        <v>30.78</v>
      </c>
      <c r="E122" t="str">
        <f t="shared" si="5"/>
        <v>Obesity</v>
      </c>
      <c r="F122">
        <f>VLOOKUP(A122,'Medical Examinations'!A:H,3,0)</f>
        <v>8.4499999999999993</v>
      </c>
      <c r="G122" t="str">
        <f>VLOOKUP(A122,'Medical Examinations'!A:H,4,0)</f>
        <v>yes</v>
      </c>
      <c r="H122" t="str">
        <f>VLOOKUP(A122,'Medical Examinations'!A:H,5,0)</f>
        <v>No</v>
      </c>
      <c r="I122" t="str">
        <f>VLOOKUP(A122,'Medical Examinations'!A:H,6,0)</f>
        <v>No</v>
      </c>
      <c r="J122" t="str">
        <f>VLOOKUP(A122,'Medical Examinations'!A:H,7,0)</f>
        <v>No major surgery</v>
      </c>
      <c r="K122" t="str">
        <f>VLOOKUP(A122,'Medical Examinations'!A:H,8,0)</f>
        <v>yes</v>
      </c>
      <c r="L122">
        <f>VLOOKUP(A122,'Hospitalisation Details'!A:I,2,0)</f>
        <v>1981</v>
      </c>
      <c r="M122" t="str">
        <f>VLOOKUP(A122,'Hospitalisation Details'!A:I,3,0)</f>
        <v>Jul</v>
      </c>
      <c r="N122">
        <f>VLOOKUP(A122,'Hospitalisation Details'!A:I,4,0)</f>
        <v>5</v>
      </c>
      <c r="O122" t="str">
        <f t="shared" si="6"/>
        <v>5 Jul 1981</v>
      </c>
      <c r="P122">
        <f t="shared" ca="1" si="7"/>
        <v>45</v>
      </c>
      <c r="Q122">
        <f>VLOOKUP(A122,'Hospitalisation Details'!A:I,5,0)</f>
        <v>3</v>
      </c>
      <c r="R122">
        <f>VLOOKUP(A122,'Hospitalisation Details'!A:I,6,0)</f>
        <v>39597.410000000003</v>
      </c>
      <c r="S122" t="str">
        <f>VLOOKUP(A122,'Hospitalisation Details'!A:I,7,0)</f>
        <v>tier - 1</v>
      </c>
      <c r="T122" t="str">
        <f>VLOOKUP(A122,'Hospitalisation Details'!A:I,8,0)</f>
        <v>tier - 2</v>
      </c>
      <c r="U122" t="str">
        <f>VLOOKUP(A122,'Hospitalisation Details'!A:I,9,0)</f>
        <v>R1017</v>
      </c>
    </row>
    <row r="123" spans="1:21" ht="15.6" x14ac:dyDescent="0.3">
      <c r="A123" s="1" t="s">
        <v>2251</v>
      </c>
      <c r="B123" t="str">
        <f>VLOOKUP(A123,'Customer Names'!A:B,2,0)</f>
        <v>Segal, Mr.  Craig A.</v>
      </c>
      <c r="C123" t="str">
        <f t="shared" si="4"/>
        <v>Diabetes</v>
      </c>
      <c r="D123">
        <f>VLOOKUP(A123,'Medical Examinations'!A:H,2,0)</f>
        <v>31.35</v>
      </c>
      <c r="E123" t="str">
        <f t="shared" si="5"/>
        <v>Obesity</v>
      </c>
      <c r="F123">
        <f>VLOOKUP(A123,'Medical Examinations'!A:H,3,0)</f>
        <v>9.5399999999999991</v>
      </c>
      <c r="G123" t="str">
        <f>VLOOKUP(A123,'Medical Examinations'!A:H,4,0)</f>
        <v>No</v>
      </c>
      <c r="H123" t="str">
        <f>VLOOKUP(A123,'Medical Examinations'!A:H,5,0)</f>
        <v>No</v>
      </c>
      <c r="I123" t="str">
        <f>VLOOKUP(A123,'Medical Examinations'!A:H,6,0)</f>
        <v>No</v>
      </c>
      <c r="J123" t="str">
        <f>VLOOKUP(A123,'Medical Examinations'!A:H,7,0)</f>
        <v>No major surgery</v>
      </c>
      <c r="K123" t="str">
        <f>VLOOKUP(A123,'Medical Examinations'!A:H,8,0)</f>
        <v>yes</v>
      </c>
      <c r="L123">
        <f>VLOOKUP(A123,'Hospitalisation Details'!A:I,2,0)</f>
        <v>1978</v>
      </c>
      <c r="M123" t="str">
        <f>VLOOKUP(A123,'Hospitalisation Details'!A:I,3,0)</f>
        <v>Jul</v>
      </c>
      <c r="N123">
        <f>VLOOKUP(A123,'Hospitalisation Details'!A:I,4,0)</f>
        <v>12</v>
      </c>
      <c r="O123" t="str">
        <f t="shared" si="6"/>
        <v>12 Jul 1978</v>
      </c>
      <c r="P123">
        <f t="shared" ca="1" si="7"/>
        <v>48</v>
      </c>
      <c r="Q123">
        <f>VLOOKUP(A123,'Hospitalisation Details'!A:I,5,0)</f>
        <v>1</v>
      </c>
      <c r="R123">
        <f>VLOOKUP(A123,'Hospitalisation Details'!A:I,6,0)</f>
        <v>39556.49</v>
      </c>
      <c r="S123" t="str">
        <f>VLOOKUP(A123,'Hospitalisation Details'!A:I,7,0)</f>
        <v>tier - 1</v>
      </c>
      <c r="T123" t="str">
        <f>VLOOKUP(A123,'Hospitalisation Details'!A:I,8,0)</f>
        <v>tier - 2</v>
      </c>
      <c r="U123" t="str">
        <f>VLOOKUP(A123,'Hospitalisation Details'!A:I,9,0)</f>
        <v>R1015</v>
      </c>
    </row>
    <row r="124" spans="1:21" ht="15.6" x14ac:dyDescent="0.3">
      <c r="A124" s="1" t="s">
        <v>2250</v>
      </c>
      <c r="B124" t="str">
        <f>VLOOKUP(A124,'Customer Names'!A:B,2,0)</f>
        <v>Defranco, Ms.  Meredith</v>
      </c>
      <c r="C124" t="str">
        <f t="shared" si="4"/>
        <v>Normal</v>
      </c>
      <c r="D124">
        <f>VLOOKUP(A124,'Medical Examinations'!A:H,2,0)</f>
        <v>41.46</v>
      </c>
      <c r="E124" t="str">
        <f t="shared" si="5"/>
        <v>Obesity</v>
      </c>
      <c r="F124">
        <f>VLOOKUP(A124,'Medical Examinations'!A:H,3,0)</f>
        <v>4.99</v>
      </c>
      <c r="G124" t="str">
        <f>VLOOKUP(A124,'Medical Examinations'!A:H,4,0)</f>
        <v>yes</v>
      </c>
      <c r="H124" t="str">
        <f>VLOOKUP(A124,'Medical Examinations'!A:H,5,0)</f>
        <v>No</v>
      </c>
      <c r="I124" t="str">
        <f>VLOOKUP(A124,'Medical Examinations'!A:H,6,0)</f>
        <v>No</v>
      </c>
      <c r="J124">
        <f>VLOOKUP(A124,'Medical Examinations'!A:H,7,0)</f>
        <v>2</v>
      </c>
      <c r="K124" t="str">
        <f>VLOOKUP(A124,'Medical Examinations'!A:H,8,0)</f>
        <v>yes</v>
      </c>
      <c r="L124">
        <f>VLOOKUP(A124,'Hospitalisation Details'!A:I,2,0)</f>
        <v>1966</v>
      </c>
      <c r="M124" t="str">
        <f>VLOOKUP(A124,'Hospitalisation Details'!A:I,3,0)</f>
        <v>Jun</v>
      </c>
      <c r="N124">
        <f>VLOOKUP(A124,'Hospitalisation Details'!A:I,4,0)</f>
        <v>24</v>
      </c>
      <c r="O124" t="str">
        <f t="shared" si="6"/>
        <v>24 Jun 1966</v>
      </c>
      <c r="P124">
        <f t="shared" ca="1" si="7"/>
        <v>60</v>
      </c>
      <c r="Q124">
        <f>VLOOKUP(A124,'Hospitalisation Details'!A:I,5,0)</f>
        <v>0</v>
      </c>
      <c r="R124">
        <f>VLOOKUP(A124,'Hospitalisation Details'!A:I,6,0)</f>
        <v>39396.86</v>
      </c>
      <c r="S124" t="str">
        <f>VLOOKUP(A124,'Hospitalisation Details'!A:I,7,0)</f>
        <v>tier - 2</v>
      </c>
      <c r="T124" t="str">
        <f>VLOOKUP(A124,'Hospitalisation Details'!A:I,8,0)</f>
        <v>tier - 2</v>
      </c>
      <c r="U124" t="str">
        <f>VLOOKUP(A124,'Hospitalisation Details'!A:I,9,0)</f>
        <v>R1011</v>
      </c>
    </row>
    <row r="125" spans="1:21" ht="15.6" x14ac:dyDescent="0.3">
      <c r="A125" s="1" t="s">
        <v>2249</v>
      </c>
      <c r="B125" t="str">
        <f>VLOOKUP(A125,'Customer Names'!A:B,2,0)</f>
        <v>Kells, Mr.  Doug</v>
      </c>
      <c r="C125" t="str">
        <f t="shared" si="4"/>
        <v>Diabetes</v>
      </c>
      <c r="D125">
        <f>VLOOKUP(A125,'Medical Examinations'!A:H,2,0)</f>
        <v>48</v>
      </c>
      <c r="E125" t="str">
        <f t="shared" si="5"/>
        <v>Obesity</v>
      </c>
      <c r="F125">
        <f>VLOOKUP(A125,'Medical Examinations'!A:H,3,0)</f>
        <v>10.54</v>
      </c>
      <c r="G125" t="str">
        <f>VLOOKUP(A125,'Medical Examinations'!A:H,4,0)</f>
        <v>No</v>
      </c>
      <c r="H125" t="str">
        <f>VLOOKUP(A125,'Medical Examinations'!A:H,5,0)</f>
        <v>No</v>
      </c>
      <c r="I125" t="str">
        <f>VLOOKUP(A125,'Medical Examinations'!A:H,6,0)</f>
        <v>No</v>
      </c>
      <c r="J125" t="str">
        <f>VLOOKUP(A125,'Medical Examinations'!A:H,7,0)</f>
        <v>No major surgery</v>
      </c>
      <c r="K125" t="str">
        <f>VLOOKUP(A125,'Medical Examinations'!A:H,8,0)</f>
        <v>yes</v>
      </c>
      <c r="L125">
        <f>VLOOKUP(A125,'Hospitalisation Details'!A:I,2,0)</f>
        <v>1978</v>
      </c>
      <c r="M125" t="str">
        <f>VLOOKUP(A125,'Hospitalisation Details'!A:I,3,0)</f>
        <v>Aug</v>
      </c>
      <c r="N125">
        <f>VLOOKUP(A125,'Hospitalisation Details'!A:I,4,0)</f>
        <v>5</v>
      </c>
      <c r="O125" t="str">
        <f t="shared" si="6"/>
        <v>5 Aug 1978</v>
      </c>
      <c r="P125">
        <f t="shared" ca="1" si="7"/>
        <v>48</v>
      </c>
      <c r="Q125">
        <f>VLOOKUP(A125,'Hospitalisation Details'!A:I,5,0)</f>
        <v>2</v>
      </c>
      <c r="R125">
        <f>VLOOKUP(A125,'Hospitalisation Details'!A:I,6,0)</f>
        <v>39352.6</v>
      </c>
      <c r="S125" t="str">
        <f>VLOOKUP(A125,'Hospitalisation Details'!A:I,7,0)</f>
        <v>tier - 2</v>
      </c>
      <c r="T125" t="str">
        <f>VLOOKUP(A125,'Hospitalisation Details'!A:I,8,0)</f>
        <v>tier - 3</v>
      </c>
      <c r="U125" t="str">
        <f>VLOOKUP(A125,'Hospitalisation Details'!A:I,9,0)</f>
        <v>R1011</v>
      </c>
    </row>
    <row r="126" spans="1:21" ht="15.6" x14ac:dyDescent="0.3">
      <c r="A126" s="1" t="s">
        <v>2248</v>
      </c>
      <c r="B126" t="str">
        <f>VLOOKUP(A126,'Customer Names'!A:B,2,0)</f>
        <v>Lawton, Ms.  Elizabeth J.</v>
      </c>
      <c r="C126" t="str">
        <f t="shared" si="4"/>
        <v>Normal</v>
      </c>
      <c r="D126">
        <f>VLOOKUP(A126,'Medical Examinations'!A:H,2,0)</f>
        <v>49.13</v>
      </c>
      <c r="E126" t="str">
        <f t="shared" si="5"/>
        <v>Obesity</v>
      </c>
      <c r="F126">
        <f>VLOOKUP(A126,'Medical Examinations'!A:H,3,0)</f>
        <v>4.54</v>
      </c>
      <c r="G126" t="str">
        <f>VLOOKUP(A126,'Medical Examinations'!A:H,4,0)</f>
        <v>No</v>
      </c>
      <c r="H126" t="str">
        <f>VLOOKUP(A126,'Medical Examinations'!A:H,5,0)</f>
        <v>No</v>
      </c>
      <c r="I126" t="str">
        <f>VLOOKUP(A126,'Medical Examinations'!A:H,6,0)</f>
        <v>No</v>
      </c>
      <c r="J126" t="str">
        <f>VLOOKUP(A126,'Medical Examinations'!A:H,7,0)</f>
        <v>No major surgery</v>
      </c>
      <c r="K126" t="str">
        <f>VLOOKUP(A126,'Medical Examinations'!A:H,8,0)</f>
        <v>yes</v>
      </c>
      <c r="L126">
        <f>VLOOKUP(A126,'Hospitalisation Details'!A:I,2,0)</f>
        <v>1982</v>
      </c>
      <c r="M126" t="str">
        <f>VLOOKUP(A126,'Hospitalisation Details'!A:I,3,0)</f>
        <v>Aug</v>
      </c>
      <c r="N126">
        <f>VLOOKUP(A126,'Hospitalisation Details'!A:I,4,0)</f>
        <v>16</v>
      </c>
      <c r="O126" t="str">
        <f t="shared" si="6"/>
        <v>16 Aug 1982</v>
      </c>
      <c r="P126">
        <f t="shared" ca="1" si="7"/>
        <v>44</v>
      </c>
      <c r="Q126">
        <f>VLOOKUP(A126,'Hospitalisation Details'!A:I,5,0)</f>
        <v>3</v>
      </c>
      <c r="R126">
        <f>VLOOKUP(A126,'Hospitalisation Details'!A:I,6,0)</f>
        <v>39315.279999999999</v>
      </c>
      <c r="S126" t="str">
        <f>VLOOKUP(A126,'Hospitalisation Details'!A:I,7,0)</f>
        <v>tier - 2</v>
      </c>
      <c r="T126" t="str">
        <f>VLOOKUP(A126,'Hospitalisation Details'!A:I,8,0)</f>
        <v>tier - 3</v>
      </c>
      <c r="U126" t="str">
        <f>VLOOKUP(A126,'Hospitalisation Details'!A:I,9,0)</f>
        <v>R1011</v>
      </c>
    </row>
    <row r="127" spans="1:21" ht="15.6" x14ac:dyDescent="0.3">
      <c r="A127" s="1" t="s">
        <v>2247</v>
      </c>
      <c r="B127" t="str">
        <f>VLOOKUP(A127,'Customer Names'!A:B,2,0)</f>
        <v>Bejar, Mr.  Matthew P</v>
      </c>
      <c r="C127" t="str">
        <f t="shared" si="4"/>
        <v>Prediabetes</v>
      </c>
      <c r="D127">
        <f>VLOOKUP(A127,'Medical Examinations'!A:H,2,0)</f>
        <v>37.799999999999997</v>
      </c>
      <c r="E127" t="str">
        <f t="shared" si="5"/>
        <v>Obesity</v>
      </c>
      <c r="F127">
        <f>VLOOKUP(A127,'Medical Examinations'!A:H,3,0)</f>
        <v>6.29</v>
      </c>
      <c r="G127" t="str">
        <f>VLOOKUP(A127,'Medical Examinations'!A:H,4,0)</f>
        <v>No</v>
      </c>
      <c r="H127" t="str">
        <f>VLOOKUP(A127,'Medical Examinations'!A:H,5,0)</f>
        <v>No</v>
      </c>
      <c r="I127" t="str">
        <f>VLOOKUP(A127,'Medical Examinations'!A:H,6,0)</f>
        <v>No</v>
      </c>
      <c r="J127">
        <f>VLOOKUP(A127,'Medical Examinations'!A:H,7,0)</f>
        <v>1</v>
      </c>
      <c r="K127" t="str">
        <f>VLOOKUP(A127,'Medical Examinations'!A:H,8,0)</f>
        <v>yes</v>
      </c>
      <c r="L127">
        <f>VLOOKUP(A127,'Hospitalisation Details'!A:I,2,0)</f>
        <v>1992</v>
      </c>
      <c r="M127" t="str">
        <f>VLOOKUP(A127,'Hospitalisation Details'!A:I,3,0)</f>
        <v>Nov</v>
      </c>
      <c r="N127">
        <f>VLOOKUP(A127,'Hospitalisation Details'!A:I,4,0)</f>
        <v>30</v>
      </c>
      <c r="O127" t="str">
        <f t="shared" si="6"/>
        <v>30 Nov 1992</v>
      </c>
      <c r="P127">
        <f t="shared" ca="1" si="7"/>
        <v>33</v>
      </c>
      <c r="Q127">
        <f>VLOOKUP(A127,'Hospitalisation Details'!A:I,5,0)</f>
        <v>2</v>
      </c>
      <c r="R127">
        <f>VLOOKUP(A127,'Hospitalisation Details'!A:I,6,0)</f>
        <v>39241.440000000002</v>
      </c>
      <c r="S127" t="str">
        <f>VLOOKUP(A127,'Hospitalisation Details'!A:I,7,0)</f>
        <v>tier - 1</v>
      </c>
      <c r="T127" t="str">
        <f>VLOOKUP(A127,'Hospitalisation Details'!A:I,8,0)</f>
        <v>tier - 3</v>
      </c>
      <c r="U127" t="str">
        <f>VLOOKUP(A127,'Hospitalisation Details'!A:I,9,0)</f>
        <v>R1011</v>
      </c>
    </row>
    <row r="128" spans="1:21" ht="15.6" x14ac:dyDescent="0.3">
      <c r="A128" s="1" t="s">
        <v>2246</v>
      </c>
      <c r="B128" t="str">
        <f>VLOOKUP(A128,'Customer Names'!A:B,2,0)</f>
        <v>Navarro Castro, Mr.  Guillermo Sr.</v>
      </c>
      <c r="C128" t="str">
        <f t="shared" si="4"/>
        <v>Diabetes</v>
      </c>
      <c r="D128">
        <f>VLOOKUP(A128,'Medical Examinations'!A:H,2,0)</f>
        <v>38.299999999999997</v>
      </c>
      <c r="E128" t="str">
        <f t="shared" si="5"/>
        <v>Obesity</v>
      </c>
      <c r="F128">
        <f>VLOOKUP(A128,'Medical Examinations'!A:H,3,0)</f>
        <v>9.51</v>
      </c>
      <c r="G128" t="str">
        <f>VLOOKUP(A128,'Medical Examinations'!A:H,4,0)</f>
        <v>No</v>
      </c>
      <c r="H128" t="str">
        <f>VLOOKUP(A128,'Medical Examinations'!A:H,5,0)</f>
        <v>No</v>
      </c>
      <c r="I128" t="str">
        <f>VLOOKUP(A128,'Medical Examinations'!A:H,6,0)</f>
        <v>No</v>
      </c>
      <c r="J128" t="str">
        <f>VLOOKUP(A128,'Medical Examinations'!A:H,7,0)</f>
        <v>No major surgery</v>
      </c>
      <c r="K128" t="str">
        <f>VLOOKUP(A128,'Medical Examinations'!A:H,8,0)</f>
        <v>yes</v>
      </c>
      <c r="L128">
        <f>VLOOKUP(A128,'Hospitalisation Details'!A:I,2,0)</f>
        <v>1962</v>
      </c>
      <c r="M128" t="str">
        <f>VLOOKUP(A128,'Hospitalisation Details'!A:I,3,0)</f>
        <v>Jul</v>
      </c>
      <c r="N128">
        <f>VLOOKUP(A128,'Hospitalisation Details'!A:I,4,0)</f>
        <v>7</v>
      </c>
      <c r="O128" t="str">
        <f t="shared" si="6"/>
        <v>7 Jul 1962</v>
      </c>
      <c r="P128">
        <f t="shared" ca="1" si="7"/>
        <v>64</v>
      </c>
      <c r="Q128">
        <f>VLOOKUP(A128,'Hospitalisation Details'!A:I,5,0)</f>
        <v>0</v>
      </c>
      <c r="R128">
        <f>VLOOKUP(A128,'Hospitalisation Details'!A:I,6,0)</f>
        <v>39221.120000000003</v>
      </c>
      <c r="S128" t="str">
        <f>VLOOKUP(A128,'Hospitalisation Details'!A:I,7,0)</f>
        <v>tier - 2</v>
      </c>
      <c r="T128" t="str">
        <f>VLOOKUP(A128,'Hospitalisation Details'!A:I,8,0)</f>
        <v>tier - 1</v>
      </c>
      <c r="U128" t="str">
        <f>VLOOKUP(A128,'Hospitalisation Details'!A:I,9,0)</f>
        <v>R1011</v>
      </c>
    </row>
    <row r="129" spans="1:21" ht="15.6" x14ac:dyDescent="0.3">
      <c r="A129" s="1" t="s">
        <v>2245</v>
      </c>
      <c r="B129" t="str">
        <f>VLOOKUP(A129,'Customer Names'!A:B,2,0)</f>
        <v>Tice, Mr.  Ryan C</v>
      </c>
      <c r="C129" t="str">
        <f t="shared" si="4"/>
        <v>Normal</v>
      </c>
      <c r="D129">
        <f>VLOOKUP(A129,'Medical Examinations'!A:H,2,0)</f>
        <v>32.774999999999999</v>
      </c>
      <c r="E129" t="str">
        <f t="shared" si="5"/>
        <v>Obesity</v>
      </c>
      <c r="F129">
        <f>VLOOKUP(A129,'Medical Examinations'!A:H,3,0)</f>
        <v>4.72</v>
      </c>
      <c r="G129" t="str">
        <f>VLOOKUP(A129,'Medical Examinations'!A:H,4,0)</f>
        <v>No</v>
      </c>
      <c r="H129" t="str">
        <f>VLOOKUP(A129,'Medical Examinations'!A:H,5,0)</f>
        <v>No</v>
      </c>
      <c r="I129" t="str">
        <f>VLOOKUP(A129,'Medical Examinations'!A:H,6,0)</f>
        <v>No</v>
      </c>
      <c r="J129" t="str">
        <f>VLOOKUP(A129,'Medical Examinations'!A:H,7,0)</f>
        <v>No major surgery</v>
      </c>
      <c r="K129" t="str">
        <f>VLOOKUP(A129,'Medical Examinations'!A:H,8,0)</f>
        <v>yes</v>
      </c>
      <c r="L129">
        <f>VLOOKUP(A129,'Hospitalisation Details'!A:I,2,0)</f>
        <v>1982</v>
      </c>
      <c r="M129" t="str">
        <f>VLOOKUP(A129,'Hospitalisation Details'!A:I,3,0)</f>
        <v>Aug</v>
      </c>
      <c r="N129">
        <f>VLOOKUP(A129,'Hospitalisation Details'!A:I,4,0)</f>
        <v>4</v>
      </c>
      <c r="O129" t="str">
        <f t="shared" si="6"/>
        <v>4 Aug 1982</v>
      </c>
      <c r="P129">
        <f t="shared" ca="1" si="7"/>
        <v>44</v>
      </c>
      <c r="Q129">
        <f>VLOOKUP(A129,'Hospitalisation Details'!A:I,5,0)</f>
        <v>1</v>
      </c>
      <c r="R129">
        <f>VLOOKUP(A129,'Hospitalisation Details'!A:I,6,0)</f>
        <v>39125.33</v>
      </c>
      <c r="S129" t="str">
        <f>VLOOKUP(A129,'Hospitalisation Details'!A:I,7,0)</f>
        <v>tier - 1</v>
      </c>
      <c r="T129" t="str">
        <f>VLOOKUP(A129,'Hospitalisation Details'!A:I,8,0)</f>
        <v>tier - 1</v>
      </c>
      <c r="U129" t="str">
        <f>VLOOKUP(A129,'Hospitalisation Details'!A:I,9,0)</f>
        <v>R1016</v>
      </c>
    </row>
    <row r="130" spans="1:21" ht="15.6" x14ac:dyDescent="0.3">
      <c r="A130" s="1" t="s">
        <v>2244</v>
      </c>
      <c r="B130" t="str">
        <f>VLOOKUP(A130,'Customer Names'!A:B,2,0)</f>
        <v>Wolf, Mr.  Dane</v>
      </c>
      <c r="C130" t="str">
        <f t="shared" si="4"/>
        <v>Prediabetes</v>
      </c>
      <c r="D130">
        <f>VLOOKUP(A130,'Medical Examinations'!A:H,2,0)</f>
        <v>34.200000000000003</v>
      </c>
      <c r="E130" t="str">
        <f t="shared" si="5"/>
        <v>Obesity</v>
      </c>
      <c r="F130">
        <f>VLOOKUP(A130,'Medical Examinations'!A:H,3,0)</f>
        <v>5.91</v>
      </c>
      <c r="G130" t="str">
        <f>VLOOKUP(A130,'Medical Examinations'!A:H,4,0)</f>
        <v>yes</v>
      </c>
      <c r="H130" t="str">
        <f>VLOOKUP(A130,'Medical Examinations'!A:H,5,0)</f>
        <v>No</v>
      </c>
      <c r="I130" t="str">
        <f>VLOOKUP(A130,'Medical Examinations'!A:H,6,0)</f>
        <v>No</v>
      </c>
      <c r="J130" t="str">
        <f>VLOOKUP(A130,'Medical Examinations'!A:H,7,0)</f>
        <v>No major surgery</v>
      </c>
      <c r="K130" t="str">
        <f>VLOOKUP(A130,'Medical Examinations'!A:H,8,0)</f>
        <v>yes</v>
      </c>
      <c r="L130">
        <f>VLOOKUP(A130,'Hospitalisation Details'!A:I,2,0)</f>
        <v>1985</v>
      </c>
      <c r="M130" t="str">
        <f>VLOOKUP(A130,'Hospitalisation Details'!A:I,3,0)</f>
        <v>Sep</v>
      </c>
      <c r="N130">
        <f>VLOOKUP(A130,'Hospitalisation Details'!A:I,4,0)</f>
        <v>20</v>
      </c>
      <c r="O130" t="str">
        <f t="shared" si="6"/>
        <v>20 Sep 1985</v>
      </c>
      <c r="P130">
        <f t="shared" ca="1" si="7"/>
        <v>41</v>
      </c>
      <c r="Q130">
        <f>VLOOKUP(A130,'Hospitalisation Details'!A:I,5,0)</f>
        <v>1</v>
      </c>
      <c r="R130">
        <f>VLOOKUP(A130,'Hospitalisation Details'!A:I,6,0)</f>
        <v>39047.29</v>
      </c>
      <c r="S130" t="str">
        <f>VLOOKUP(A130,'Hospitalisation Details'!A:I,7,0)</f>
        <v>tier - 1</v>
      </c>
      <c r="T130" t="str">
        <f>VLOOKUP(A130,'Hospitalisation Details'!A:I,8,0)</f>
        <v>tier - 3</v>
      </c>
      <c r="U130" t="str">
        <f>VLOOKUP(A130,'Hospitalisation Details'!A:I,9,0)</f>
        <v>R1017</v>
      </c>
    </row>
    <row r="131" spans="1:21" ht="15.6" x14ac:dyDescent="0.3">
      <c r="A131" s="1" t="s">
        <v>2243</v>
      </c>
      <c r="B131" t="str">
        <f>VLOOKUP(A131,'Customer Names'!A:B,2,0)</f>
        <v>Oppedal, Mr.  Jonas</v>
      </c>
      <c r="C131" t="str">
        <f t="shared" ref="C131:C194" si="8">IF(F131&lt;5.7,"Normal",IF(F131&lt;6.5,"Prediabetes","Diabetes"))</f>
        <v>Diabetes</v>
      </c>
      <c r="D131">
        <f>VLOOKUP(A131,'Medical Examinations'!A:H,2,0)</f>
        <v>30.2</v>
      </c>
      <c r="E131" t="str">
        <f t="shared" ref="E131:E194" si="9">IF(D131&lt;18.5,"Underweight",IF(D131&lt;25,"Normal Weight",IF(D131&lt;30,"Overweight","Obesity")))</f>
        <v>Obesity</v>
      </c>
      <c r="F131">
        <f>VLOOKUP(A131,'Medical Examinations'!A:H,3,0)</f>
        <v>9.58</v>
      </c>
      <c r="G131" t="str">
        <f>VLOOKUP(A131,'Medical Examinations'!A:H,4,0)</f>
        <v>No</v>
      </c>
      <c r="H131" t="str">
        <f>VLOOKUP(A131,'Medical Examinations'!A:H,5,0)</f>
        <v>No</v>
      </c>
      <c r="I131" t="str">
        <f>VLOOKUP(A131,'Medical Examinations'!A:H,6,0)</f>
        <v>No</v>
      </c>
      <c r="J131" t="str">
        <f>VLOOKUP(A131,'Medical Examinations'!A:H,7,0)</f>
        <v>No major surgery</v>
      </c>
      <c r="K131" t="str">
        <f>VLOOKUP(A131,'Medical Examinations'!A:H,8,0)</f>
        <v>yes</v>
      </c>
      <c r="L131">
        <f>VLOOKUP(A131,'Hospitalisation Details'!A:I,2,0)</f>
        <v>1978</v>
      </c>
      <c r="M131" t="str">
        <f>VLOOKUP(A131,'Hospitalisation Details'!A:I,3,0)</f>
        <v>Oct</v>
      </c>
      <c r="N131">
        <f>VLOOKUP(A131,'Hospitalisation Details'!A:I,4,0)</f>
        <v>12</v>
      </c>
      <c r="O131" t="str">
        <f t="shared" ref="O131:O194" si="10">CONCATENATE(N131," ",M131," ",L131)</f>
        <v>12 Oct 1978</v>
      </c>
      <c r="P131">
        <f t="shared" ref="P131:P194" ca="1" si="11">DATEDIF(O131,TODAY(),"y")</f>
        <v>48</v>
      </c>
      <c r="Q131">
        <f>VLOOKUP(A131,'Hospitalisation Details'!A:I,5,0)</f>
        <v>2</v>
      </c>
      <c r="R131">
        <f>VLOOKUP(A131,'Hospitalisation Details'!A:I,6,0)</f>
        <v>38998.550000000003</v>
      </c>
      <c r="S131" t="str">
        <f>VLOOKUP(A131,'Hospitalisation Details'!A:I,7,0)</f>
        <v>tier - 1</v>
      </c>
      <c r="T131" t="str">
        <f>VLOOKUP(A131,'Hospitalisation Details'!A:I,8,0)</f>
        <v>tier - 1</v>
      </c>
      <c r="U131" t="str">
        <f>VLOOKUP(A131,'Hospitalisation Details'!A:I,9,0)</f>
        <v>R1011</v>
      </c>
    </row>
    <row r="132" spans="1:21" ht="15.6" x14ac:dyDescent="0.3">
      <c r="A132" s="1" t="s">
        <v>2242</v>
      </c>
      <c r="B132" t="str">
        <f>VLOOKUP(A132,'Customer Names'!A:B,2,0)</f>
        <v>Wright, Mr.  George E</v>
      </c>
      <c r="C132" t="str">
        <f t="shared" si="8"/>
        <v>Prediabetes</v>
      </c>
      <c r="D132">
        <f>VLOOKUP(A132,'Medical Examinations'!A:H,2,0)</f>
        <v>48.32</v>
      </c>
      <c r="E132" t="str">
        <f t="shared" si="9"/>
        <v>Obesity</v>
      </c>
      <c r="F132">
        <f>VLOOKUP(A132,'Medical Examinations'!A:H,3,0)</f>
        <v>5.77</v>
      </c>
      <c r="G132" t="str">
        <f>VLOOKUP(A132,'Medical Examinations'!A:H,4,0)</f>
        <v>No</v>
      </c>
      <c r="H132" t="str">
        <f>VLOOKUP(A132,'Medical Examinations'!A:H,5,0)</f>
        <v>No</v>
      </c>
      <c r="I132" t="str">
        <f>VLOOKUP(A132,'Medical Examinations'!A:H,6,0)</f>
        <v>No</v>
      </c>
      <c r="J132" t="str">
        <f>VLOOKUP(A132,'Medical Examinations'!A:H,7,0)</f>
        <v>No major surgery</v>
      </c>
      <c r="K132" t="str">
        <f>VLOOKUP(A132,'Medical Examinations'!A:H,8,0)</f>
        <v>yes</v>
      </c>
      <c r="L132">
        <f>VLOOKUP(A132,'Hospitalisation Details'!A:I,2,0)</f>
        <v>1980</v>
      </c>
      <c r="M132" t="str">
        <f>VLOOKUP(A132,'Hospitalisation Details'!A:I,3,0)</f>
        <v>Sep</v>
      </c>
      <c r="N132">
        <f>VLOOKUP(A132,'Hospitalisation Details'!A:I,4,0)</f>
        <v>24</v>
      </c>
      <c r="O132" t="str">
        <f t="shared" si="10"/>
        <v>24 Sep 1980</v>
      </c>
      <c r="P132">
        <f t="shared" ca="1" si="11"/>
        <v>46</v>
      </c>
      <c r="Q132">
        <f>VLOOKUP(A132,'Hospitalisation Details'!A:I,5,0)</f>
        <v>2</v>
      </c>
      <c r="R132">
        <f>VLOOKUP(A132,'Hospitalisation Details'!A:I,6,0)</f>
        <v>38947.43</v>
      </c>
      <c r="S132" t="str">
        <f>VLOOKUP(A132,'Hospitalisation Details'!A:I,7,0)</f>
        <v>tier - 2</v>
      </c>
      <c r="T132" t="str">
        <f>VLOOKUP(A132,'Hospitalisation Details'!A:I,8,0)</f>
        <v>tier - 3</v>
      </c>
      <c r="U132" t="str">
        <f>VLOOKUP(A132,'Hospitalisation Details'!A:I,9,0)</f>
        <v>R1011</v>
      </c>
    </row>
    <row r="133" spans="1:21" ht="15.6" x14ac:dyDescent="0.3">
      <c r="A133" s="1" t="s">
        <v>2241</v>
      </c>
      <c r="B133" t="str">
        <f>VLOOKUP(A133,'Customer Names'!A:B,2,0)</f>
        <v>Ellis, Ms.  Sara S</v>
      </c>
      <c r="C133" t="str">
        <f t="shared" si="8"/>
        <v>Normal</v>
      </c>
      <c r="D133">
        <f>VLOOKUP(A133,'Medical Examinations'!A:H,2,0)</f>
        <v>44.86</v>
      </c>
      <c r="E133" t="str">
        <f t="shared" si="9"/>
        <v>Obesity</v>
      </c>
      <c r="F133">
        <f>VLOOKUP(A133,'Medical Examinations'!A:H,3,0)</f>
        <v>4.38</v>
      </c>
      <c r="G133" t="str">
        <f>VLOOKUP(A133,'Medical Examinations'!A:H,4,0)</f>
        <v>yes</v>
      </c>
      <c r="H133" t="str">
        <f>VLOOKUP(A133,'Medical Examinations'!A:H,5,0)</f>
        <v>No</v>
      </c>
      <c r="I133" t="str">
        <f>VLOOKUP(A133,'Medical Examinations'!A:H,6,0)</f>
        <v>No</v>
      </c>
      <c r="J133" t="str">
        <f>VLOOKUP(A133,'Medical Examinations'!A:H,7,0)</f>
        <v>No major surgery</v>
      </c>
      <c r="K133" t="str">
        <f>VLOOKUP(A133,'Medical Examinations'!A:H,8,0)</f>
        <v>yes</v>
      </c>
      <c r="L133">
        <f>VLOOKUP(A133,'Hospitalisation Details'!A:I,2,0)</f>
        <v>1976</v>
      </c>
      <c r="M133" t="str">
        <f>VLOOKUP(A133,'Hospitalisation Details'!A:I,3,0)</f>
        <v>Dec</v>
      </c>
      <c r="N133">
        <f>VLOOKUP(A133,'Hospitalisation Details'!A:I,4,0)</f>
        <v>15</v>
      </c>
      <c r="O133" t="str">
        <f t="shared" si="10"/>
        <v>15 Dec 1976</v>
      </c>
      <c r="P133">
        <f t="shared" ca="1" si="11"/>
        <v>49</v>
      </c>
      <c r="Q133">
        <f>VLOOKUP(A133,'Hospitalisation Details'!A:I,5,0)</f>
        <v>2</v>
      </c>
      <c r="R133">
        <f>VLOOKUP(A133,'Hospitalisation Details'!A:I,6,0)</f>
        <v>38932.559999999998</v>
      </c>
      <c r="S133" t="str">
        <f>VLOOKUP(A133,'Hospitalisation Details'!A:I,7,0)</f>
        <v>tier - 2</v>
      </c>
      <c r="T133" t="str">
        <f>VLOOKUP(A133,'Hospitalisation Details'!A:I,8,0)</f>
        <v>tier - 3</v>
      </c>
      <c r="U133" t="str">
        <f>VLOOKUP(A133,'Hospitalisation Details'!A:I,9,0)</f>
        <v>R1011</v>
      </c>
    </row>
    <row r="134" spans="1:21" ht="15.6" x14ac:dyDescent="0.3">
      <c r="A134" s="1" t="s">
        <v>2240</v>
      </c>
      <c r="B134" t="str">
        <f>VLOOKUP(A134,'Customer Names'!A:B,2,0)</f>
        <v>Taormina, Mr.  Nick</v>
      </c>
      <c r="C134" t="str">
        <f t="shared" si="8"/>
        <v>Normal</v>
      </c>
      <c r="D134">
        <f>VLOOKUP(A134,'Medical Examinations'!A:H,2,0)</f>
        <v>52.15</v>
      </c>
      <c r="E134" t="str">
        <f t="shared" si="9"/>
        <v>Obesity</v>
      </c>
      <c r="F134">
        <f>VLOOKUP(A134,'Medical Examinations'!A:H,3,0)</f>
        <v>5.65</v>
      </c>
      <c r="G134" t="str">
        <f>VLOOKUP(A134,'Medical Examinations'!A:H,4,0)</f>
        <v>No</v>
      </c>
      <c r="H134" t="str">
        <f>VLOOKUP(A134,'Medical Examinations'!A:H,5,0)</f>
        <v>No</v>
      </c>
      <c r="I134" t="str">
        <f>VLOOKUP(A134,'Medical Examinations'!A:H,6,0)</f>
        <v>No</v>
      </c>
      <c r="J134">
        <f>VLOOKUP(A134,'Medical Examinations'!A:H,7,0)</f>
        <v>1</v>
      </c>
      <c r="K134" t="str">
        <f>VLOOKUP(A134,'Medical Examinations'!A:H,8,0)</f>
        <v>yes</v>
      </c>
      <c r="L134">
        <f>VLOOKUP(A134,'Hospitalisation Details'!A:I,2,0)</f>
        <v>1987</v>
      </c>
      <c r="M134" t="str">
        <f>VLOOKUP(A134,'Hospitalisation Details'!A:I,3,0)</f>
        <v>Jun</v>
      </c>
      <c r="N134">
        <f>VLOOKUP(A134,'Hospitalisation Details'!A:I,4,0)</f>
        <v>16</v>
      </c>
      <c r="O134" t="str">
        <f t="shared" si="10"/>
        <v>16 Jun 1987</v>
      </c>
      <c r="P134">
        <f t="shared" ca="1" si="11"/>
        <v>39</v>
      </c>
      <c r="Q134">
        <f>VLOOKUP(A134,'Hospitalisation Details'!A:I,5,0)</f>
        <v>3</v>
      </c>
      <c r="R134">
        <f>VLOOKUP(A134,'Hospitalisation Details'!A:I,6,0)</f>
        <v>38924.04</v>
      </c>
      <c r="S134" t="str">
        <f>VLOOKUP(A134,'Hospitalisation Details'!A:I,7,0)</f>
        <v>tier - 2</v>
      </c>
      <c r="T134" t="str">
        <f>VLOOKUP(A134,'Hospitalisation Details'!A:I,8,0)</f>
        <v>tier - 2</v>
      </c>
      <c r="U134" t="str">
        <f>VLOOKUP(A134,'Hospitalisation Details'!A:I,9,0)</f>
        <v>R1011</v>
      </c>
    </row>
    <row r="135" spans="1:21" ht="15.6" x14ac:dyDescent="0.3">
      <c r="A135" s="1" t="s">
        <v>2239</v>
      </c>
      <c r="B135" t="str">
        <f>VLOOKUP(A135,'Customer Names'!A:B,2,0)</f>
        <v>Lynch, Mr.  Timothy</v>
      </c>
      <c r="C135" t="str">
        <f t="shared" si="8"/>
        <v>Diabetes</v>
      </c>
      <c r="D135">
        <f>VLOOKUP(A135,'Medical Examinations'!A:H,2,0)</f>
        <v>41.12</v>
      </c>
      <c r="E135" t="str">
        <f t="shared" si="9"/>
        <v>Obesity</v>
      </c>
      <c r="F135">
        <f>VLOOKUP(A135,'Medical Examinations'!A:H,3,0)</f>
        <v>7.54</v>
      </c>
      <c r="G135" t="str">
        <f>VLOOKUP(A135,'Medical Examinations'!A:H,4,0)</f>
        <v>yes</v>
      </c>
      <c r="H135" t="str">
        <f>VLOOKUP(A135,'Medical Examinations'!A:H,5,0)</f>
        <v>No</v>
      </c>
      <c r="I135" t="str">
        <f>VLOOKUP(A135,'Medical Examinations'!A:H,6,0)</f>
        <v>No</v>
      </c>
      <c r="J135" t="str">
        <f>VLOOKUP(A135,'Medical Examinations'!A:H,7,0)</f>
        <v>No major surgery</v>
      </c>
      <c r="K135" t="str">
        <f>VLOOKUP(A135,'Medical Examinations'!A:H,8,0)</f>
        <v>yes</v>
      </c>
      <c r="L135">
        <f>VLOOKUP(A135,'Hospitalisation Details'!A:I,2,0)</f>
        <v>1967</v>
      </c>
      <c r="M135" t="str">
        <f>VLOOKUP(A135,'Hospitalisation Details'!A:I,3,0)</f>
        <v>Jul</v>
      </c>
      <c r="N135">
        <f>VLOOKUP(A135,'Hospitalisation Details'!A:I,4,0)</f>
        <v>30</v>
      </c>
      <c r="O135" t="str">
        <f t="shared" si="10"/>
        <v>30 Jul 1967</v>
      </c>
      <c r="P135">
        <f t="shared" ca="1" si="11"/>
        <v>59</v>
      </c>
      <c r="Q135">
        <f>VLOOKUP(A135,'Hospitalisation Details'!A:I,5,0)</f>
        <v>0</v>
      </c>
      <c r="R135">
        <f>VLOOKUP(A135,'Hospitalisation Details'!A:I,6,0)</f>
        <v>38893.360000000001</v>
      </c>
      <c r="S135" t="str">
        <f>VLOOKUP(A135,'Hospitalisation Details'!A:I,7,0)</f>
        <v>tier - 1</v>
      </c>
      <c r="T135" t="str">
        <f>VLOOKUP(A135,'Hospitalisation Details'!A:I,8,0)</f>
        <v>tier - 2</v>
      </c>
      <c r="U135" t="str">
        <f>VLOOKUP(A135,'Hospitalisation Details'!A:I,9,0)</f>
        <v>R1011</v>
      </c>
    </row>
    <row r="136" spans="1:21" ht="15.6" x14ac:dyDescent="0.3">
      <c r="A136" s="1" t="s">
        <v>2238</v>
      </c>
      <c r="B136" t="str">
        <f>VLOOKUP(A136,'Customer Names'!A:B,2,0)</f>
        <v>Tavella, Ms.  Becky L</v>
      </c>
      <c r="C136" t="str">
        <f t="shared" si="8"/>
        <v>Normal</v>
      </c>
      <c r="D136">
        <f>VLOOKUP(A136,'Medical Examinations'!A:H,2,0)</f>
        <v>38.39</v>
      </c>
      <c r="E136" t="str">
        <f t="shared" si="9"/>
        <v>Obesity</v>
      </c>
      <c r="F136">
        <f>VLOOKUP(A136,'Medical Examinations'!A:H,3,0)</f>
        <v>5.1100000000000003</v>
      </c>
      <c r="G136" t="str">
        <f>VLOOKUP(A136,'Medical Examinations'!A:H,4,0)</f>
        <v>yes</v>
      </c>
      <c r="H136" t="str">
        <f>VLOOKUP(A136,'Medical Examinations'!A:H,5,0)</f>
        <v>No</v>
      </c>
      <c r="I136" t="str">
        <f>VLOOKUP(A136,'Medical Examinations'!A:H,6,0)</f>
        <v>No</v>
      </c>
      <c r="J136">
        <f>VLOOKUP(A136,'Medical Examinations'!A:H,7,0)</f>
        <v>1</v>
      </c>
      <c r="K136" t="str">
        <f>VLOOKUP(A136,'Medical Examinations'!A:H,8,0)</f>
        <v>yes</v>
      </c>
      <c r="L136">
        <f>VLOOKUP(A136,'Hospitalisation Details'!A:I,2,0)</f>
        <v>1964</v>
      </c>
      <c r="M136" t="str">
        <f>VLOOKUP(A136,'Hospitalisation Details'!A:I,3,0)</f>
        <v>Jun</v>
      </c>
      <c r="N136">
        <f>VLOOKUP(A136,'Hospitalisation Details'!A:I,4,0)</f>
        <v>6</v>
      </c>
      <c r="O136" t="str">
        <f t="shared" si="10"/>
        <v>6 Jun 1964</v>
      </c>
      <c r="P136">
        <f t="shared" ca="1" si="11"/>
        <v>62</v>
      </c>
      <c r="Q136">
        <f>VLOOKUP(A136,'Hospitalisation Details'!A:I,5,0)</f>
        <v>0</v>
      </c>
      <c r="R136">
        <f>VLOOKUP(A136,'Hospitalisation Details'!A:I,6,0)</f>
        <v>38869.25</v>
      </c>
      <c r="S136" t="str">
        <f>VLOOKUP(A136,'Hospitalisation Details'!A:I,7,0)</f>
        <v>tier - 2</v>
      </c>
      <c r="T136" t="str">
        <f>VLOOKUP(A136,'Hospitalisation Details'!A:I,8,0)</f>
        <v>tier - 2</v>
      </c>
      <c r="U136" t="str">
        <f>VLOOKUP(A136,'Hospitalisation Details'!A:I,9,0)</f>
        <v>R1011</v>
      </c>
    </row>
    <row r="137" spans="1:21" ht="15.6" x14ac:dyDescent="0.3">
      <c r="A137" s="1" t="s">
        <v>2237</v>
      </c>
      <c r="B137" t="str">
        <f>VLOOKUP(A137,'Customer Names'!A:B,2,0)</f>
        <v>Neufeld, Ms.  Steph K.</v>
      </c>
      <c r="C137" t="str">
        <f t="shared" si="8"/>
        <v>Normal</v>
      </c>
      <c r="D137">
        <f>VLOOKUP(A137,'Medical Examinations'!A:H,2,0)</f>
        <v>46.85</v>
      </c>
      <c r="E137" t="str">
        <f t="shared" si="9"/>
        <v>Obesity</v>
      </c>
      <c r="F137">
        <f>VLOOKUP(A137,'Medical Examinations'!A:H,3,0)</f>
        <v>4.25</v>
      </c>
      <c r="G137" t="str">
        <f>VLOOKUP(A137,'Medical Examinations'!A:H,4,0)</f>
        <v>No</v>
      </c>
      <c r="H137" t="str">
        <f>VLOOKUP(A137,'Medical Examinations'!A:H,5,0)</f>
        <v>No</v>
      </c>
      <c r="I137" t="str">
        <f>VLOOKUP(A137,'Medical Examinations'!A:H,6,0)</f>
        <v>Yes</v>
      </c>
      <c r="J137">
        <f>VLOOKUP(A137,'Medical Examinations'!A:H,7,0)</f>
        <v>1</v>
      </c>
      <c r="K137" t="str">
        <f>VLOOKUP(A137,'Medical Examinations'!A:H,8,0)</f>
        <v>yes</v>
      </c>
      <c r="L137">
        <f>VLOOKUP(A137,'Hospitalisation Details'!A:I,2,0)</f>
        <v>1979</v>
      </c>
      <c r="M137" t="str">
        <f>VLOOKUP(A137,'Hospitalisation Details'!A:I,3,0)</f>
        <v>Dec</v>
      </c>
      <c r="N137">
        <f>VLOOKUP(A137,'Hospitalisation Details'!A:I,4,0)</f>
        <v>3</v>
      </c>
      <c r="O137" t="str">
        <f t="shared" si="10"/>
        <v>3 Dec 1979</v>
      </c>
      <c r="P137">
        <f t="shared" ca="1" si="11"/>
        <v>46</v>
      </c>
      <c r="Q137">
        <f>VLOOKUP(A137,'Hospitalisation Details'!A:I,5,0)</f>
        <v>2</v>
      </c>
      <c r="R137">
        <f>VLOOKUP(A137,'Hospitalisation Details'!A:I,6,0)</f>
        <v>38836.980000000003</v>
      </c>
      <c r="S137" t="str">
        <f>VLOOKUP(A137,'Hospitalisation Details'!A:I,7,0)</f>
        <v>tier - 2</v>
      </c>
      <c r="T137" t="str">
        <f>VLOOKUP(A137,'Hospitalisation Details'!A:I,8,0)</f>
        <v>tier - 1</v>
      </c>
      <c r="U137" t="str">
        <f>VLOOKUP(A137,'Hospitalisation Details'!A:I,9,0)</f>
        <v>R1011</v>
      </c>
    </row>
    <row r="138" spans="1:21" ht="15.6" x14ac:dyDescent="0.3">
      <c r="A138" s="1" t="s">
        <v>2236</v>
      </c>
      <c r="B138" t="str">
        <f>VLOOKUP(A138,'Customer Names'!A:B,2,0)</f>
        <v>Walhovd, Ms.  Kristine B.</v>
      </c>
      <c r="C138" t="str">
        <f t="shared" si="8"/>
        <v>Normal</v>
      </c>
      <c r="D138">
        <f>VLOOKUP(A138,'Medical Examinations'!A:H,2,0)</f>
        <v>42.24</v>
      </c>
      <c r="E138" t="str">
        <f t="shared" si="9"/>
        <v>Obesity</v>
      </c>
      <c r="F138">
        <f>VLOOKUP(A138,'Medical Examinations'!A:H,3,0)</f>
        <v>5.55</v>
      </c>
      <c r="G138" t="str">
        <f>VLOOKUP(A138,'Medical Examinations'!A:H,4,0)</f>
        <v>No</v>
      </c>
      <c r="H138" t="str">
        <f>VLOOKUP(A138,'Medical Examinations'!A:H,5,0)</f>
        <v>yes</v>
      </c>
      <c r="I138" t="str">
        <f>VLOOKUP(A138,'Medical Examinations'!A:H,6,0)</f>
        <v>No</v>
      </c>
      <c r="J138">
        <f>VLOOKUP(A138,'Medical Examinations'!A:H,7,0)</f>
        <v>1</v>
      </c>
      <c r="K138" t="str">
        <f>VLOOKUP(A138,'Medical Examinations'!A:H,8,0)</f>
        <v>yes</v>
      </c>
      <c r="L138">
        <f>VLOOKUP(A138,'Hospitalisation Details'!A:I,2,0)</f>
        <v>2004</v>
      </c>
      <c r="M138" t="str">
        <f>VLOOKUP(A138,'Hospitalisation Details'!A:I,3,0)</f>
        <v>Dec</v>
      </c>
      <c r="N138">
        <f>VLOOKUP(A138,'Hospitalisation Details'!A:I,4,0)</f>
        <v>5</v>
      </c>
      <c r="O138" t="str">
        <f t="shared" si="10"/>
        <v>5 Dec 2004</v>
      </c>
      <c r="P138">
        <f t="shared" ca="1" si="11"/>
        <v>21</v>
      </c>
      <c r="Q138">
        <f>VLOOKUP(A138,'Hospitalisation Details'!A:I,5,0)</f>
        <v>0</v>
      </c>
      <c r="R138">
        <f>VLOOKUP(A138,'Hospitalisation Details'!A:I,6,0)</f>
        <v>38792.69</v>
      </c>
      <c r="S138" t="str">
        <f>VLOOKUP(A138,'Hospitalisation Details'!A:I,7,0)</f>
        <v>tier - 2</v>
      </c>
      <c r="T138" t="str">
        <f>VLOOKUP(A138,'Hospitalisation Details'!A:I,8,0)</f>
        <v>tier - 2</v>
      </c>
      <c r="U138" t="str">
        <f>VLOOKUP(A138,'Hospitalisation Details'!A:I,9,0)</f>
        <v>R1013</v>
      </c>
    </row>
    <row r="139" spans="1:21" ht="15.6" x14ac:dyDescent="0.3">
      <c r="A139" s="1" t="s">
        <v>2235</v>
      </c>
      <c r="B139" t="str">
        <f>VLOOKUP(A139,'Customer Names'!A:B,2,0)</f>
        <v>Washburn, Mr.  Taylor B</v>
      </c>
      <c r="C139" t="str">
        <f t="shared" si="8"/>
        <v>Prediabetes</v>
      </c>
      <c r="D139">
        <f>VLOOKUP(A139,'Medical Examinations'!A:H,2,0)</f>
        <v>34.39</v>
      </c>
      <c r="E139" t="str">
        <f t="shared" si="9"/>
        <v>Obesity</v>
      </c>
      <c r="F139">
        <f>VLOOKUP(A139,'Medical Examinations'!A:H,3,0)</f>
        <v>5.78</v>
      </c>
      <c r="G139" t="str">
        <f>VLOOKUP(A139,'Medical Examinations'!A:H,4,0)</f>
        <v>No</v>
      </c>
      <c r="H139" t="str">
        <f>VLOOKUP(A139,'Medical Examinations'!A:H,5,0)</f>
        <v>No</v>
      </c>
      <c r="I139" t="str">
        <f>VLOOKUP(A139,'Medical Examinations'!A:H,6,0)</f>
        <v>No</v>
      </c>
      <c r="J139" t="str">
        <f>VLOOKUP(A139,'Medical Examinations'!A:H,7,0)</f>
        <v>No major surgery</v>
      </c>
      <c r="K139" t="str">
        <f>VLOOKUP(A139,'Medical Examinations'!A:H,8,0)</f>
        <v>yes</v>
      </c>
      <c r="L139">
        <f>VLOOKUP(A139,'Hospitalisation Details'!A:I,2,0)</f>
        <v>1991</v>
      </c>
      <c r="M139" t="str">
        <f>VLOOKUP(A139,'Hospitalisation Details'!A:I,3,0)</f>
        <v>Nov</v>
      </c>
      <c r="N139">
        <f>VLOOKUP(A139,'Hospitalisation Details'!A:I,4,0)</f>
        <v>8</v>
      </c>
      <c r="O139" t="str">
        <f t="shared" si="10"/>
        <v>8 Nov 1991</v>
      </c>
      <c r="P139">
        <f t="shared" ca="1" si="11"/>
        <v>34</v>
      </c>
      <c r="Q139">
        <f>VLOOKUP(A139,'Hospitalisation Details'!A:I,5,0)</f>
        <v>3</v>
      </c>
      <c r="R139">
        <f>VLOOKUP(A139,'Hospitalisation Details'!A:I,6,0)</f>
        <v>38746.36</v>
      </c>
      <c r="S139" t="str">
        <f>VLOOKUP(A139,'Hospitalisation Details'!A:I,7,0)</f>
        <v>tier - 1</v>
      </c>
      <c r="T139" t="str">
        <f>VLOOKUP(A139,'Hospitalisation Details'!A:I,8,0)</f>
        <v>tier - 2</v>
      </c>
      <c r="U139" t="str">
        <f>VLOOKUP(A139,'Hospitalisation Details'!A:I,9,0)</f>
        <v>R1012</v>
      </c>
    </row>
    <row r="140" spans="1:21" ht="15.6" x14ac:dyDescent="0.3">
      <c r="A140" s="1" t="s">
        <v>2234</v>
      </c>
      <c r="B140" t="str">
        <f>VLOOKUP(A140,'Customer Names'!A:B,2,0)</f>
        <v>Mroz, Mr.  William</v>
      </c>
      <c r="C140" t="str">
        <f t="shared" si="8"/>
        <v>Normal</v>
      </c>
      <c r="D140">
        <f>VLOOKUP(A140,'Medical Examinations'!A:H,2,0)</f>
        <v>42.89</v>
      </c>
      <c r="E140" t="str">
        <f t="shared" si="9"/>
        <v>Obesity</v>
      </c>
      <c r="F140">
        <f>VLOOKUP(A140,'Medical Examinations'!A:H,3,0)</f>
        <v>5.28</v>
      </c>
      <c r="G140" t="str">
        <f>VLOOKUP(A140,'Medical Examinations'!A:H,4,0)</f>
        <v>yes</v>
      </c>
      <c r="H140" t="str">
        <f>VLOOKUP(A140,'Medical Examinations'!A:H,5,0)</f>
        <v>No</v>
      </c>
      <c r="I140" t="str">
        <f>VLOOKUP(A140,'Medical Examinations'!A:H,6,0)</f>
        <v>No</v>
      </c>
      <c r="J140" t="str">
        <f>VLOOKUP(A140,'Medical Examinations'!A:H,7,0)</f>
        <v>No major surgery</v>
      </c>
      <c r="K140" t="str">
        <f>VLOOKUP(A140,'Medical Examinations'!A:H,8,0)</f>
        <v>yes</v>
      </c>
      <c r="L140">
        <f>VLOOKUP(A140,'Hospitalisation Details'!A:I,2,0)</f>
        <v>1976</v>
      </c>
      <c r="M140" t="str">
        <f>VLOOKUP(A140,'Hospitalisation Details'!A:I,3,0)</f>
        <v>Jun</v>
      </c>
      <c r="N140">
        <f>VLOOKUP(A140,'Hospitalisation Details'!A:I,4,0)</f>
        <v>15</v>
      </c>
      <c r="O140" t="str">
        <f t="shared" si="10"/>
        <v>15 Jun 1976</v>
      </c>
      <c r="P140">
        <f t="shared" ca="1" si="11"/>
        <v>50</v>
      </c>
      <c r="Q140">
        <f>VLOOKUP(A140,'Hospitalisation Details'!A:I,5,0)</f>
        <v>2</v>
      </c>
      <c r="R140">
        <f>VLOOKUP(A140,'Hospitalisation Details'!A:I,6,0)</f>
        <v>38740.120000000003</v>
      </c>
      <c r="S140" t="str">
        <f>VLOOKUP(A140,'Hospitalisation Details'!A:I,7,0)</f>
        <v>tier - 2</v>
      </c>
      <c r="T140" t="str">
        <f>VLOOKUP(A140,'Hospitalisation Details'!A:I,8,0)</f>
        <v>tier - 2</v>
      </c>
      <c r="U140" t="str">
        <f>VLOOKUP(A140,'Hospitalisation Details'!A:I,9,0)</f>
        <v>R1012</v>
      </c>
    </row>
    <row r="141" spans="1:21" ht="15.6" x14ac:dyDescent="0.3">
      <c r="A141" s="1" t="s">
        <v>2233</v>
      </c>
      <c r="B141" t="str">
        <f>VLOOKUP(A141,'Customer Names'!A:B,2,0)</f>
        <v>Canaday, Mr.  Sage</v>
      </c>
      <c r="C141" t="str">
        <f t="shared" si="8"/>
        <v>Normal</v>
      </c>
      <c r="D141">
        <f>VLOOKUP(A141,'Medical Examinations'!A:H,2,0)</f>
        <v>36.299999999999997</v>
      </c>
      <c r="E141" t="str">
        <f t="shared" si="9"/>
        <v>Obesity</v>
      </c>
      <c r="F141">
        <f>VLOOKUP(A141,'Medical Examinations'!A:H,3,0)</f>
        <v>5.39</v>
      </c>
      <c r="G141" t="str">
        <f>VLOOKUP(A141,'Medical Examinations'!A:H,4,0)</f>
        <v>No</v>
      </c>
      <c r="H141" t="str">
        <f>VLOOKUP(A141,'Medical Examinations'!A:H,5,0)</f>
        <v>No</v>
      </c>
      <c r="I141" t="str">
        <f>VLOOKUP(A141,'Medical Examinations'!A:H,6,0)</f>
        <v>No</v>
      </c>
      <c r="J141" t="str">
        <f>VLOOKUP(A141,'Medical Examinations'!A:H,7,0)</f>
        <v>No major surgery</v>
      </c>
      <c r="K141" t="str">
        <f>VLOOKUP(A141,'Medical Examinations'!A:H,8,0)</f>
        <v>yes</v>
      </c>
      <c r="L141">
        <f>VLOOKUP(A141,'Hospitalisation Details'!A:I,2,0)</f>
        <v>1991</v>
      </c>
      <c r="M141" t="str">
        <f>VLOOKUP(A141,'Hospitalisation Details'!A:I,3,0)</f>
        <v>Nov</v>
      </c>
      <c r="N141">
        <f>VLOOKUP(A141,'Hospitalisation Details'!A:I,4,0)</f>
        <v>2</v>
      </c>
      <c r="O141" t="str">
        <f t="shared" si="10"/>
        <v>2 Nov 1991</v>
      </c>
      <c r="P141">
        <f t="shared" ca="1" si="11"/>
        <v>34</v>
      </c>
      <c r="Q141">
        <f>VLOOKUP(A141,'Hospitalisation Details'!A:I,5,0)</f>
        <v>2</v>
      </c>
      <c r="R141">
        <f>VLOOKUP(A141,'Hospitalisation Details'!A:I,6,0)</f>
        <v>38711</v>
      </c>
      <c r="S141" t="str">
        <f>VLOOKUP(A141,'Hospitalisation Details'!A:I,7,0)</f>
        <v>tier - 2</v>
      </c>
      <c r="T141" t="str">
        <f>VLOOKUP(A141,'Hospitalisation Details'!A:I,8,0)</f>
        <v>tier - 2</v>
      </c>
      <c r="U141" t="str">
        <f>VLOOKUP(A141,'Hospitalisation Details'!A:I,9,0)</f>
        <v>R1011</v>
      </c>
    </row>
    <row r="142" spans="1:21" ht="15.6" x14ac:dyDescent="0.3">
      <c r="A142" s="1" t="s">
        <v>2232</v>
      </c>
      <c r="B142" t="str">
        <f>VLOOKUP(A142,'Customer Names'!A:B,2,0)</f>
        <v>Atkins, Mr.  Cole</v>
      </c>
      <c r="C142" t="str">
        <f t="shared" si="8"/>
        <v>Diabetes</v>
      </c>
      <c r="D142">
        <f>VLOOKUP(A142,'Medical Examinations'!A:H,2,0)</f>
        <v>35.200000000000003</v>
      </c>
      <c r="E142" t="str">
        <f t="shared" si="9"/>
        <v>Obesity</v>
      </c>
      <c r="F142">
        <f>VLOOKUP(A142,'Medical Examinations'!A:H,3,0)</f>
        <v>8.01</v>
      </c>
      <c r="G142" t="str">
        <f>VLOOKUP(A142,'Medical Examinations'!A:H,4,0)</f>
        <v>yes</v>
      </c>
      <c r="H142" t="str">
        <f>VLOOKUP(A142,'Medical Examinations'!A:H,5,0)</f>
        <v>No</v>
      </c>
      <c r="I142" t="str">
        <f>VLOOKUP(A142,'Medical Examinations'!A:H,6,0)</f>
        <v>No</v>
      </c>
      <c r="J142">
        <f>VLOOKUP(A142,'Medical Examinations'!A:H,7,0)</f>
        <v>1</v>
      </c>
      <c r="K142" t="str">
        <f>VLOOKUP(A142,'Medical Examinations'!A:H,8,0)</f>
        <v>yes</v>
      </c>
      <c r="L142">
        <f>VLOOKUP(A142,'Hospitalisation Details'!A:I,2,0)</f>
        <v>1986</v>
      </c>
      <c r="M142" t="str">
        <f>VLOOKUP(A142,'Hospitalisation Details'!A:I,3,0)</f>
        <v>Jul</v>
      </c>
      <c r="N142">
        <f>VLOOKUP(A142,'Hospitalisation Details'!A:I,4,0)</f>
        <v>20</v>
      </c>
      <c r="O142" t="str">
        <f t="shared" si="10"/>
        <v>20 Jul 1986</v>
      </c>
      <c r="P142">
        <f t="shared" ca="1" si="11"/>
        <v>40</v>
      </c>
      <c r="Q142">
        <f>VLOOKUP(A142,'Hospitalisation Details'!A:I,5,0)</f>
        <v>1</v>
      </c>
      <c r="R142">
        <f>VLOOKUP(A142,'Hospitalisation Details'!A:I,6,0)</f>
        <v>38709.18</v>
      </c>
      <c r="S142" t="str">
        <f>VLOOKUP(A142,'Hospitalisation Details'!A:I,7,0)</f>
        <v>tier - 1</v>
      </c>
      <c r="T142" t="str">
        <f>VLOOKUP(A142,'Hospitalisation Details'!A:I,8,0)</f>
        <v>tier - 3</v>
      </c>
      <c r="U142" t="str">
        <f>VLOOKUP(A142,'Hospitalisation Details'!A:I,9,0)</f>
        <v>R1013</v>
      </c>
    </row>
    <row r="143" spans="1:21" ht="15.6" x14ac:dyDescent="0.3">
      <c r="A143" s="1" t="s">
        <v>2231</v>
      </c>
      <c r="B143" t="str">
        <f>VLOOKUP(A143,'Customer Names'!A:B,2,0)</f>
        <v>Kropelnicki, Mr.  Jesse</v>
      </c>
      <c r="C143" t="str">
        <f t="shared" si="8"/>
        <v>Normal</v>
      </c>
      <c r="D143">
        <f>VLOOKUP(A143,'Medical Examinations'!A:H,2,0)</f>
        <v>53.62</v>
      </c>
      <c r="E143" t="str">
        <f t="shared" si="9"/>
        <v>Obesity</v>
      </c>
      <c r="F143">
        <f>VLOOKUP(A143,'Medical Examinations'!A:H,3,0)</f>
        <v>5.21</v>
      </c>
      <c r="G143" t="str">
        <f>VLOOKUP(A143,'Medical Examinations'!A:H,4,0)</f>
        <v>No</v>
      </c>
      <c r="H143" t="str">
        <f>VLOOKUP(A143,'Medical Examinations'!A:H,5,0)</f>
        <v>No</v>
      </c>
      <c r="I143" t="str">
        <f>VLOOKUP(A143,'Medical Examinations'!A:H,6,0)</f>
        <v>No</v>
      </c>
      <c r="J143" t="str">
        <f>VLOOKUP(A143,'Medical Examinations'!A:H,7,0)</f>
        <v>No major surgery</v>
      </c>
      <c r="K143" t="str">
        <f>VLOOKUP(A143,'Medical Examinations'!A:H,8,0)</f>
        <v>yes</v>
      </c>
      <c r="L143">
        <f>VLOOKUP(A143,'Hospitalisation Details'!A:I,2,0)</f>
        <v>1990</v>
      </c>
      <c r="M143" t="str">
        <f>VLOOKUP(A143,'Hospitalisation Details'!A:I,3,0)</f>
        <v>Jul</v>
      </c>
      <c r="N143">
        <f>VLOOKUP(A143,'Hospitalisation Details'!A:I,4,0)</f>
        <v>13</v>
      </c>
      <c r="O143" t="str">
        <f t="shared" si="10"/>
        <v>13 Jul 1990</v>
      </c>
      <c r="P143">
        <f t="shared" ca="1" si="11"/>
        <v>36</v>
      </c>
      <c r="Q143">
        <f>VLOOKUP(A143,'Hospitalisation Details'!A:I,5,0)</f>
        <v>3</v>
      </c>
      <c r="R143">
        <f>VLOOKUP(A143,'Hospitalisation Details'!A:I,6,0)</f>
        <v>38652.089999999997</v>
      </c>
      <c r="S143" t="str">
        <f>VLOOKUP(A143,'Hospitalisation Details'!A:I,7,0)</f>
        <v>tier - 2</v>
      </c>
      <c r="T143" t="str">
        <f>VLOOKUP(A143,'Hospitalisation Details'!A:I,8,0)</f>
        <v>tier - 2</v>
      </c>
      <c r="U143" t="str">
        <f>VLOOKUP(A143,'Hospitalisation Details'!A:I,9,0)</f>
        <v>R1011</v>
      </c>
    </row>
    <row r="144" spans="1:21" ht="15.6" x14ac:dyDescent="0.3">
      <c r="A144" s="1" t="s">
        <v>2230</v>
      </c>
      <c r="B144" t="str">
        <f>VLOOKUP(A144,'Customer Names'!A:B,2,0)</f>
        <v>Braund, Ms.  Tammi J.</v>
      </c>
      <c r="C144" t="str">
        <f t="shared" si="8"/>
        <v>Prediabetes</v>
      </c>
      <c r="D144">
        <f>VLOOKUP(A144,'Medical Examinations'!A:H,2,0)</f>
        <v>36.67</v>
      </c>
      <c r="E144" t="str">
        <f t="shared" si="9"/>
        <v>Obesity</v>
      </c>
      <c r="F144">
        <f>VLOOKUP(A144,'Medical Examinations'!A:H,3,0)</f>
        <v>6.27</v>
      </c>
      <c r="G144" t="str">
        <f>VLOOKUP(A144,'Medical Examinations'!A:H,4,0)</f>
        <v>No</v>
      </c>
      <c r="H144" t="str">
        <f>VLOOKUP(A144,'Medical Examinations'!A:H,5,0)</f>
        <v>No</v>
      </c>
      <c r="I144" t="str">
        <f>VLOOKUP(A144,'Medical Examinations'!A:H,6,0)</f>
        <v>No</v>
      </c>
      <c r="J144" t="str">
        <f>VLOOKUP(A144,'Medical Examinations'!A:H,7,0)</f>
        <v>No major surgery</v>
      </c>
      <c r="K144" t="str">
        <f>VLOOKUP(A144,'Medical Examinations'!A:H,8,0)</f>
        <v>yes</v>
      </c>
      <c r="L144">
        <f>VLOOKUP(A144,'Hospitalisation Details'!A:I,2,0)</f>
        <v>1999</v>
      </c>
      <c r="M144" t="str">
        <f>VLOOKUP(A144,'Hospitalisation Details'!A:I,3,0)</f>
        <v>Nov</v>
      </c>
      <c r="N144">
        <f>VLOOKUP(A144,'Hospitalisation Details'!A:I,4,0)</f>
        <v>12</v>
      </c>
      <c r="O144" t="str">
        <f t="shared" si="10"/>
        <v>12 Nov 1999</v>
      </c>
      <c r="P144">
        <f t="shared" ca="1" si="11"/>
        <v>26</v>
      </c>
      <c r="Q144">
        <f>VLOOKUP(A144,'Hospitalisation Details'!A:I,5,0)</f>
        <v>2</v>
      </c>
      <c r="R144">
        <f>VLOOKUP(A144,'Hospitalisation Details'!A:I,6,0)</f>
        <v>38511.629999999997</v>
      </c>
      <c r="S144" t="str">
        <f>VLOOKUP(A144,'Hospitalisation Details'!A:I,7,0)</f>
        <v>tier - 2</v>
      </c>
      <c r="T144" t="str">
        <f>VLOOKUP(A144,'Hospitalisation Details'!A:I,8,0)</f>
        <v>tier - 2</v>
      </c>
      <c r="U144" t="str">
        <f>VLOOKUP(A144,'Hospitalisation Details'!A:I,9,0)</f>
        <v>R1024</v>
      </c>
    </row>
    <row r="145" spans="1:21" ht="15.6" x14ac:dyDescent="0.3">
      <c r="A145" s="1" t="s">
        <v>2229</v>
      </c>
      <c r="B145" t="str">
        <f>VLOOKUP(A145,'Customer Names'!A:B,2,0)</f>
        <v>Anderson, Mr.  Matthew S.</v>
      </c>
      <c r="C145" t="str">
        <f t="shared" si="8"/>
        <v>Diabetes</v>
      </c>
      <c r="D145">
        <f>VLOOKUP(A145,'Medical Examinations'!A:H,2,0)</f>
        <v>33.4</v>
      </c>
      <c r="E145" t="str">
        <f t="shared" si="9"/>
        <v>Obesity</v>
      </c>
      <c r="F145">
        <f>VLOOKUP(A145,'Medical Examinations'!A:H,3,0)</f>
        <v>10.73</v>
      </c>
      <c r="G145" t="str">
        <f>VLOOKUP(A145,'Medical Examinations'!A:H,4,0)</f>
        <v>yes</v>
      </c>
      <c r="H145" t="str">
        <f>VLOOKUP(A145,'Medical Examinations'!A:H,5,0)</f>
        <v>No</v>
      </c>
      <c r="I145" t="str">
        <f>VLOOKUP(A145,'Medical Examinations'!A:H,6,0)</f>
        <v>No</v>
      </c>
      <c r="J145">
        <f>VLOOKUP(A145,'Medical Examinations'!A:H,7,0)</f>
        <v>1</v>
      </c>
      <c r="K145" t="str">
        <f>VLOOKUP(A145,'Medical Examinations'!A:H,8,0)</f>
        <v>yes</v>
      </c>
      <c r="L145">
        <f>VLOOKUP(A145,'Hospitalisation Details'!A:I,2,0)</f>
        <v>1986</v>
      </c>
      <c r="M145" t="str">
        <f>VLOOKUP(A145,'Hospitalisation Details'!A:I,3,0)</f>
        <v>Jun</v>
      </c>
      <c r="N145">
        <f>VLOOKUP(A145,'Hospitalisation Details'!A:I,4,0)</f>
        <v>21</v>
      </c>
      <c r="O145" t="str">
        <f t="shared" si="10"/>
        <v>21 Jun 1986</v>
      </c>
      <c r="P145">
        <f t="shared" ca="1" si="11"/>
        <v>40</v>
      </c>
      <c r="Q145">
        <f>VLOOKUP(A145,'Hospitalisation Details'!A:I,5,0)</f>
        <v>2</v>
      </c>
      <c r="R145">
        <f>VLOOKUP(A145,'Hospitalisation Details'!A:I,6,0)</f>
        <v>38415.47</v>
      </c>
      <c r="S145" t="str">
        <f>VLOOKUP(A145,'Hospitalisation Details'!A:I,7,0)</f>
        <v>tier - 1</v>
      </c>
      <c r="T145" t="str">
        <f>VLOOKUP(A145,'Hospitalisation Details'!A:I,8,0)</f>
        <v>tier - 2</v>
      </c>
      <c r="U145" t="str">
        <f>VLOOKUP(A145,'Hospitalisation Details'!A:I,9,0)</f>
        <v>R1011</v>
      </c>
    </row>
    <row r="146" spans="1:21" ht="15.6" x14ac:dyDescent="0.3">
      <c r="A146" s="1" t="s">
        <v>2228</v>
      </c>
      <c r="B146" t="str">
        <f>VLOOKUP(A146,'Customer Names'!A:B,2,0)</f>
        <v>Bilbrey, Mr.  Eric</v>
      </c>
      <c r="C146" t="str">
        <f t="shared" si="8"/>
        <v>Diabetes</v>
      </c>
      <c r="D146">
        <f>VLOOKUP(A146,'Medical Examinations'!A:H,2,0)</f>
        <v>42.71</v>
      </c>
      <c r="E146" t="str">
        <f t="shared" si="9"/>
        <v>Obesity</v>
      </c>
      <c r="F146">
        <f>VLOOKUP(A146,'Medical Examinations'!A:H,3,0)</f>
        <v>10.52</v>
      </c>
      <c r="G146" t="str">
        <f>VLOOKUP(A146,'Medical Examinations'!A:H,4,0)</f>
        <v>No</v>
      </c>
      <c r="H146" t="str">
        <f>VLOOKUP(A146,'Medical Examinations'!A:H,5,0)</f>
        <v>No</v>
      </c>
      <c r="I146" t="str">
        <f>VLOOKUP(A146,'Medical Examinations'!A:H,6,0)</f>
        <v>No</v>
      </c>
      <c r="J146" t="str">
        <f>VLOOKUP(A146,'Medical Examinations'!A:H,7,0)</f>
        <v>No major surgery</v>
      </c>
      <c r="K146" t="str">
        <f>VLOOKUP(A146,'Medical Examinations'!A:H,8,0)</f>
        <v>yes</v>
      </c>
      <c r="L146">
        <f>VLOOKUP(A146,'Hospitalisation Details'!A:I,2,0)</f>
        <v>1971</v>
      </c>
      <c r="M146" t="str">
        <f>VLOOKUP(A146,'Hospitalisation Details'!A:I,3,0)</f>
        <v>Dec</v>
      </c>
      <c r="N146">
        <f>VLOOKUP(A146,'Hospitalisation Details'!A:I,4,0)</f>
        <v>23</v>
      </c>
      <c r="O146" t="str">
        <f t="shared" si="10"/>
        <v>23 Dec 1971</v>
      </c>
      <c r="P146">
        <f t="shared" ca="1" si="11"/>
        <v>54</v>
      </c>
      <c r="Q146">
        <f>VLOOKUP(A146,'Hospitalisation Details'!A:I,5,0)</f>
        <v>0</v>
      </c>
      <c r="R146">
        <f>VLOOKUP(A146,'Hospitalisation Details'!A:I,6,0)</f>
        <v>38405.26</v>
      </c>
      <c r="S146" t="str">
        <f>VLOOKUP(A146,'Hospitalisation Details'!A:I,7,0)</f>
        <v>tier - 2</v>
      </c>
      <c r="T146" t="str">
        <f>VLOOKUP(A146,'Hospitalisation Details'!A:I,8,0)</f>
        <v>tier - 1</v>
      </c>
      <c r="U146" t="str">
        <f>VLOOKUP(A146,'Hospitalisation Details'!A:I,9,0)</f>
        <v>R1011</v>
      </c>
    </row>
    <row r="147" spans="1:21" ht="15.6" x14ac:dyDescent="0.3">
      <c r="A147" s="1" t="s">
        <v>2227</v>
      </c>
      <c r="B147" t="str">
        <f>VLOOKUP(A147,'Customer Names'!A:B,2,0)</f>
        <v>Curtis, Ms.  Valeria R</v>
      </c>
      <c r="C147" t="str">
        <f t="shared" si="8"/>
        <v>Diabetes</v>
      </c>
      <c r="D147">
        <f>VLOOKUP(A147,'Medical Examinations'!A:H,2,0)</f>
        <v>41.52</v>
      </c>
      <c r="E147" t="str">
        <f t="shared" si="9"/>
        <v>Obesity</v>
      </c>
      <c r="F147">
        <f>VLOOKUP(A147,'Medical Examinations'!A:H,3,0)</f>
        <v>11.82</v>
      </c>
      <c r="G147" t="str">
        <f>VLOOKUP(A147,'Medical Examinations'!A:H,4,0)</f>
        <v>yes</v>
      </c>
      <c r="H147" t="str">
        <f>VLOOKUP(A147,'Medical Examinations'!A:H,5,0)</f>
        <v>No</v>
      </c>
      <c r="I147" t="str">
        <f>VLOOKUP(A147,'Medical Examinations'!A:H,6,0)</f>
        <v>No</v>
      </c>
      <c r="J147">
        <f>VLOOKUP(A147,'Medical Examinations'!A:H,7,0)</f>
        <v>2</v>
      </c>
      <c r="K147" t="str">
        <f>VLOOKUP(A147,'Medical Examinations'!A:H,8,0)</f>
        <v>yes</v>
      </c>
      <c r="L147">
        <f>VLOOKUP(A147,'Hospitalisation Details'!A:I,2,0)</f>
        <v>1970</v>
      </c>
      <c r="M147" t="str">
        <f>VLOOKUP(A147,'Hospitalisation Details'!A:I,3,0)</f>
        <v>Aug</v>
      </c>
      <c r="N147">
        <f>VLOOKUP(A147,'Hospitalisation Details'!A:I,4,0)</f>
        <v>22</v>
      </c>
      <c r="O147" t="str">
        <f t="shared" si="10"/>
        <v>22 Aug 1970</v>
      </c>
      <c r="P147">
        <f t="shared" ca="1" si="11"/>
        <v>56</v>
      </c>
      <c r="Q147">
        <f>VLOOKUP(A147,'Hospitalisation Details'!A:I,5,0)</f>
        <v>0</v>
      </c>
      <c r="R147">
        <f>VLOOKUP(A147,'Hospitalisation Details'!A:I,6,0)</f>
        <v>38389.79</v>
      </c>
      <c r="S147" t="str">
        <f>VLOOKUP(A147,'Hospitalisation Details'!A:I,7,0)</f>
        <v>tier - 2</v>
      </c>
      <c r="T147" t="str">
        <f>VLOOKUP(A147,'Hospitalisation Details'!A:I,8,0)</f>
        <v>tier - 3</v>
      </c>
      <c r="U147" t="str">
        <f>VLOOKUP(A147,'Hospitalisation Details'!A:I,9,0)</f>
        <v>R1011</v>
      </c>
    </row>
    <row r="148" spans="1:21" ht="15.6" x14ac:dyDescent="0.3">
      <c r="A148" s="1" t="s">
        <v>2226</v>
      </c>
      <c r="B148" t="str">
        <f>VLOOKUP(A148,'Customer Names'!A:B,2,0)</f>
        <v>Meyer, Mr.  Michael P</v>
      </c>
      <c r="C148" t="str">
        <f t="shared" si="8"/>
        <v>Diabetes</v>
      </c>
      <c r="D148">
        <f>VLOOKUP(A148,'Medical Examinations'!A:H,2,0)</f>
        <v>39.4</v>
      </c>
      <c r="E148" t="str">
        <f t="shared" si="9"/>
        <v>Obesity</v>
      </c>
      <c r="F148">
        <f>VLOOKUP(A148,'Medical Examinations'!A:H,3,0)</f>
        <v>6.76</v>
      </c>
      <c r="G148" t="str">
        <f>VLOOKUP(A148,'Medical Examinations'!A:H,4,0)</f>
        <v>No</v>
      </c>
      <c r="H148" t="str">
        <f>VLOOKUP(A148,'Medical Examinations'!A:H,5,0)</f>
        <v>No</v>
      </c>
      <c r="I148" t="str">
        <f>VLOOKUP(A148,'Medical Examinations'!A:H,6,0)</f>
        <v>No</v>
      </c>
      <c r="J148" t="str">
        <f>VLOOKUP(A148,'Medical Examinations'!A:H,7,0)</f>
        <v>No major surgery</v>
      </c>
      <c r="K148" t="str">
        <f>VLOOKUP(A148,'Medical Examinations'!A:H,8,0)</f>
        <v>yes</v>
      </c>
      <c r="L148">
        <f>VLOOKUP(A148,'Hospitalisation Details'!A:I,2,0)</f>
        <v>2002</v>
      </c>
      <c r="M148" t="str">
        <f>VLOOKUP(A148,'Hospitalisation Details'!A:I,3,0)</f>
        <v>Sep</v>
      </c>
      <c r="N148">
        <f>VLOOKUP(A148,'Hospitalisation Details'!A:I,4,0)</f>
        <v>17</v>
      </c>
      <c r="O148" t="str">
        <f t="shared" si="10"/>
        <v>17 Sep 2002</v>
      </c>
      <c r="P148">
        <f t="shared" ca="1" si="11"/>
        <v>24</v>
      </c>
      <c r="Q148">
        <f>VLOOKUP(A148,'Hospitalisation Details'!A:I,5,0)</f>
        <v>2</v>
      </c>
      <c r="R148">
        <f>VLOOKUP(A148,'Hospitalisation Details'!A:I,6,0)</f>
        <v>38344.57</v>
      </c>
      <c r="S148" t="str">
        <f>VLOOKUP(A148,'Hospitalisation Details'!A:I,7,0)</f>
        <v>tier - 1</v>
      </c>
      <c r="T148" t="str">
        <f>VLOOKUP(A148,'Hospitalisation Details'!A:I,8,0)</f>
        <v>tier - 3</v>
      </c>
      <c r="U148" t="str">
        <f>VLOOKUP(A148,'Hospitalisation Details'!A:I,9,0)</f>
        <v>R1011</v>
      </c>
    </row>
    <row r="149" spans="1:21" ht="15.6" x14ac:dyDescent="0.3">
      <c r="A149" s="1" t="s">
        <v>2225</v>
      </c>
      <c r="B149" t="str">
        <f>VLOOKUP(A149,'Customer Names'!A:B,2,0)</f>
        <v>Bardeesy, Mr.  Rami</v>
      </c>
      <c r="C149" t="str">
        <f t="shared" si="8"/>
        <v>Normal</v>
      </c>
      <c r="D149">
        <f>VLOOKUP(A149,'Medical Examinations'!A:H,2,0)</f>
        <v>46.45</v>
      </c>
      <c r="E149" t="str">
        <f t="shared" si="9"/>
        <v>Obesity</v>
      </c>
      <c r="F149">
        <f>VLOOKUP(A149,'Medical Examinations'!A:H,3,0)</f>
        <v>5.62</v>
      </c>
      <c r="G149" t="str">
        <f>VLOOKUP(A149,'Medical Examinations'!A:H,4,0)</f>
        <v>No</v>
      </c>
      <c r="H149" t="str">
        <f>VLOOKUP(A149,'Medical Examinations'!A:H,5,0)</f>
        <v>No</v>
      </c>
      <c r="I149" t="str">
        <f>VLOOKUP(A149,'Medical Examinations'!A:H,6,0)</f>
        <v>No</v>
      </c>
      <c r="J149" t="str">
        <f>VLOOKUP(A149,'Medical Examinations'!A:H,7,0)</f>
        <v>No major surgery</v>
      </c>
      <c r="K149" t="str">
        <f>VLOOKUP(A149,'Medical Examinations'!A:H,8,0)</f>
        <v>yes</v>
      </c>
      <c r="L149">
        <f>VLOOKUP(A149,'Hospitalisation Details'!A:I,2,0)</f>
        <v>1980</v>
      </c>
      <c r="M149" t="str">
        <f>VLOOKUP(A149,'Hospitalisation Details'!A:I,3,0)</f>
        <v>Jun</v>
      </c>
      <c r="N149">
        <f>VLOOKUP(A149,'Hospitalisation Details'!A:I,4,0)</f>
        <v>12</v>
      </c>
      <c r="O149" t="str">
        <f t="shared" si="10"/>
        <v>12 Jun 1980</v>
      </c>
      <c r="P149">
        <f t="shared" ca="1" si="11"/>
        <v>46</v>
      </c>
      <c r="Q149">
        <f>VLOOKUP(A149,'Hospitalisation Details'!A:I,5,0)</f>
        <v>2</v>
      </c>
      <c r="R149">
        <f>VLOOKUP(A149,'Hospitalisation Details'!A:I,6,0)</f>
        <v>38313.129999999997</v>
      </c>
      <c r="S149" t="str">
        <f>VLOOKUP(A149,'Hospitalisation Details'!A:I,7,0)</f>
        <v>tier - 1</v>
      </c>
      <c r="T149" t="str">
        <f>VLOOKUP(A149,'Hospitalisation Details'!A:I,8,0)</f>
        <v>tier - 3</v>
      </c>
      <c r="U149" t="str">
        <f>VLOOKUP(A149,'Hospitalisation Details'!A:I,9,0)</f>
        <v>R1011</v>
      </c>
    </row>
    <row r="150" spans="1:21" ht="15.6" x14ac:dyDescent="0.3">
      <c r="A150" s="1" t="s">
        <v>2224</v>
      </c>
      <c r="B150" t="str">
        <f>VLOOKUP(A150,'Customer Names'!A:B,2,0)</f>
        <v>Shanahan, Mr.  Denis</v>
      </c>
      <c r="C150" t="str">
        <f t="shared" si="8"/>
        <v>Normal</v>
      </c>
      <c r="D150">
        <f>VLOOKUP(A150,'Medical Examinations'!A:H,2,0)</f>
        <v>35.75</v>
      </c>
      <c r="E150" t="str">
        <f t="shared" si="9"/>
        <v>Obesity</v>
      </c>
      <c r="F150">
        <f>VLOOKUP(A150,'Medical Examinations'!A:H,3,0)</f>
        <v>4.1900000000000004</v>
      </c>
      <c r="G150" t="str">
        <f>VLOOKUP(A150,'Medical Examinations'!A:H,4,0)</f>
        <v>No</v>
      </c>
      <c r="H150" t="str">
        <f>VLOOKUP(A150,'Medical Examinations'!A:H,5,0)</f>
        <v>No</v>
      </c>
      <c r="I150" t="str">
        <f>VLOOKUP(A150,'Medical Examinations'!A:H,6,0)</f>
        <v>No</v>
      </c>
      <c r="J150" t="str">
        <f>VLOOKUP(A150,'Medical Examinations'!A:H,7,0)</f>
        <v>No major surgery</v>
      </c>
      <c r="K150" t="str">
        <f>VLOOKUP(A150,'Medical Examinations'!A:H,8,0)</f>
        <v>yes</v>
      </c>
      <c r="L150">
        <f>VLOOKUP(A150,'Hospitalisation Details'!A:I,2,0)</f>
        <v>1989</v>
      </c>
      <c r="M150" t="str">
        <f>VLOOKUP(A150,'Hospitalisation Details'!A:I,3,0)</f>
        <v>Oct</v>
      </c>
      <c r="N150">
        <f>VLOOKUP(A150,'Hospitalisation Details'!A:I,4,0)</f>
        <v>30</v>
      </c>
      <c r="O150" t="str">
        <f t="shared" si="10"/>
        <v>30 Oct 1989</v>
      </c>
      <c r="P150">
        <f t="shared" ca="1" si="11"/>
        <v>36</v>
      </c>
      <c r="Q150">
        <f>VLOOKUP(A150,'Hospitalisation Details'!A:I,5,0)</f>
        <v>1</v>
      </c>
      <c r="R150">
        <f>VLOOKUP(A150,'Hospitalisation Details'!A:I,6,0)</f>
        <v>38282.75</v>
      </c>
      <c r="S150" t="str">
        <f>VLOOKUP(A150,'Hospitalisation Details'!A:I,7,0)</f>
        <v>tier - 1</v>
      </c>
      <c r="T150" t="str">
        <f>VLOOKUP(A150,'Hospitalisation Details'!A:I,8,0)</f>
        <v>tier - 2</v>
      </c>
      <c r="U150" t="str">
        <f>VLOOKUP(A150,'Hospitalisation Details'!A:I,9,0)</f>
        <v>R1013</v>
      </c>
    </row>
    <row r="151" spans="1:21" ht="15.6" x14ac:dyDescent="0.3">
      <c r="A151" s="1" t="s">
        <v>2223</v>
      </c>
      <c r="B151" t="str">
        <f>VLOOKUP(A151,'Customer Names'!A:B,2,0)</f>
        <v>Sutter, Mr.  Brian E</v>
      </c>
      <c r="C151" t="str">
        <f t="shared" si="8"/>
        <v>Normal</v>
      </c>
      <c r="D151">
        <f>VLOOKUP(A151,'Medical Examinations'!A:H,2,0)</f>
        <v>26.07</v>
      </c>
      <c r="E151" t="str">
        <f t="shared" si="9"/>
        <v>Overweight</v>
      </c>
      <c r="F151">
        <f>VLOOKUP(A151,'Medical Examinations'!A:H,3,0)</f>
        <v>5.32</v>
      </c>
      <c r="G151" t="str">
        <f>VLOOKUP(A151,'Medical Examinations'!A:H,4,0)</f>
        <v>No</v>
      </c>
      <c r="H151" t="str">
        <f>VLOOKUP(A151,'Medical Examinations'!A:H,5,0)</f>
        <v>No</v>
      </c>
      <c r="I151" t="str">
        <f>VLOOKUP(A151,'Medical Examinations'!A:H,6,0)</f>
        <v>No</v>
      </c>
      <c r="J151" t="str">
        <f>VLOOKUP(A151,'Medical Examinations'!A:H,7,0)</f>
        <v>No major surgery</v>
      </c>
      <c r="K151" t="str">
        <f>VLOOKUP(A151,'Medical Examinations'!A:H,8,0)</f>
        <v>yes</v>
      </c>
      <c r="L151">
        <f>VLOOKUP(A151,'Hospitalisation Details'!A:I,2,0)</f>
        <v>1980</v>
      </c>
      <c r="M151" t="str">
        <f>VLOOKUP(A151,'Hospitalisation Details'!A:I,3,0)</f>
        <v>Aug</v>
      </c>
      <c r="N151">
        <f>VLOOKUP(A151,'Hospitalisation Details'!A:I,4,0)</f>
        <v>16</v>
      </c>
      <c r="O151" t="str">
        <f t="shared" si="10"/>
        <v>16 Aug 1980</v>
      </c>
      <c r="P151">
        <f t="shared" ca="1" si="11"/>
        <v>46</v>
      </c>
      <c r="Q151">
        <f>VLOOKUP(A151,'Hospitalisation Details'!A:I,5,0)</f>
        <v>1</v>
      </c>
      <c r="R151">
        <f>VLOOKUP(A151,'Hospitalisation Details'!A:I,6,0)</f>
        <v>38245.589999999997</v>
      </c>
      <c r="S151" t="str">
        <f>VLOOKUP(A151,'Hospitalisation Details'!A:I,7,0)</f>
        <v>tier - 1</v>
      </c>
      <c r="T151" t="str">
        <f>VLOOKUP(A151,'Hospitalisation Details'!A:I,8,0)</f>
        <v>tier - 2</v>
      </c>
      <c r="U151" t="str">
        <f>VLOOKUP(A151,'Hospitalisation Details'!A:I,9,0)</f>
        <v>R1013</v>
      </c>
    </row>
    <row r="152" spans="1:21" ht="15.6" x14ac:dyDescent="0.3">
      <c r="A152" s="1" t="s">
        <v>2222</v>
      </c>
      <c r="B152" t="str">
        <f>VLOOKUP(A152,'Customer Names'!A:B,2,0)</f>
        <v>Yesian, Ms.  Bonnie</v>
      </c>
      <c r="C152" t="str">
        <f t="shared" si="8"/>
        <v>Normal</v>
      </c>
      <c r="D152">
        <f>VLOOKUP(A152,'Medical Examinations'!A:H,2,0)</f>
        <v>36.54</v>
      </c>
      <c r="E152" t="str">
        <f t="shared" si="9"/>
        <v>Obesity</v>
      </c>
      <c r="F152">
        <f>VLOOKUP(A152,'Medical Examinations'!A:H,3,0)</f>
        <v>4.46</v>
      </c>
      <c r="G152" t="str">
        <f>VLOOKUP(A152,'Medical Examinations'!A:H,4,0)</f>
        <v>yes</v>
      </c>
      <c r="H152" t="str">
        <f>VLOOKUP(A152,'Medical Examinations'!A:H,5,0)</f>
        <v>No</v>
      </c>
      <c r="I152" t="str">
        <f>VLOOKUP(A152,'Medical Examinations'!A:H,6,0)</f>
        <v>No</v>
      </c>
      <c r="J152">
        <f>VLOOKUP(A152,'Medical Examinations'!A:H,7,0)</f>
        <v>1</v>
      </c>
      <c r="K152" t="str">
        <f>VLOOKUP(A152,'Medical Examinations'!A:H,8,0)</f>
        <v>yes</v>
      </c>
      <c r="L152">
        <f>VLOOKUP(A152,'Hospitalisation Details'!A:I,2,0)</f>
        <v>1964</v>
      </c>
      <c r="M152" t="str">
        <f>VLOOKUP(A152,'Hospitalisation Details'!A:I,3,0)</f>
        <v>Jun</v>
      </c>
      <c r="N152">
        <f>VLOOKUP(A152,'Hospitalisation Details'!A:I,4,0)</f>
        <v>16</v>
      </c>
      <c r="O152" t="str">
        <f t="shared" si="10"/>
        <v>16 Jun 1964</v>
      </c>
      <c r="P152">
        <f t="shared" ca="1" si="11"/>
        <v>62</v>
      </c>
      <c r="Q152">
        <f>VLOOKUP(A152,'Hospitalisation Details'!A:I,5,0)</f>
        <v>0</v>
      </c>
      <c r="R152">
        <f>VLOOKUP(A152,'Hospitalisation Details'!A:I,6,0)</f>
        <v>38241.74</v>
      </c>
      <c r="S152" t="str">
        <f>VLOOKUP(A152,'Hospitalisation Details'!A:I,7,0)</f>
        <v>tier - 2</v>
      </c>
      <c r="T152" t="str">
        <f>VLOOKUP(A152,'Hospitalisation Details'!A:I,8,0)</f>
        <v>tier - 3</v>
      </c>
      <c r="U152" t="str">
        <f>VLOOKUP(A152,'Hospitalisation Details'!A:I,9,0)</f>
        <v>R1011</v>
      </c>
    </row>
    <row r="153" spans="1:21" ht="15.6" x14ac:dyDescent="0.3">
      <c r="A153" s="1" t="s">
        <v>2221</v>
      </c>
      <c r="B153" t="str">
        <f>VLOOKUP(A153,'Customer Names'!A:B,2,0)</f>
        <v>Meers, Mr.  Michael P</v>
      </c>
      <c r="C153" t="str">
        <f t="shared" si="8"/>
        <v>Normal</v>
      </c>
      <c r="D153">
        <f>VLOOKUP(A153,'Medical Examinations'!A:H,2,0)</f>
        <v>51.64</v>
      </c>
      <c r="E153" t="str">
        <f t="shared" si="9"/>
        <v>Obesity</v>
      </c>
      <c r="F153">
        <f>VLOOKUP(A153,'Medical Examinations'!A:H,3,0)</f>
        <v>5.65</v>
      </c>
      <c r="G153" t="str">
        <f>VLOOKUP(A153,'Medical Examinations'!A:H,4,0)</f>
        <v>No</v>
      </c>
      <c r="H153" t="str">
        <f>VLOOKUP(A153,'Medical Examinations'!A:H,5,0)</f>
        <v>No</v>
      </c>
      <c r="I153" t="str">
        <f>VLOOKUP(A153,'Medical Examinations'!A:H,6,0)</f>
        <v>No</v>
      </c>
      <c r="J153" t="str">
        <f>VLOOKUP(A153,'Medical Examinations'!A:H,7,0)</f>
        <v>No major surgery</v>
      </c>
      <c r="K153" t="str">
        <f>VLOOKUP(A153,'Medical Examinations'!A:H,8,0)</f>
        <v>yes</v>
      </c>
      <c r="L153">
        <f>VLOOKUP(A153,'Hospitalisation Details'!A:I,2,0)</f>
        <v>1989</v>
      </c>
      <c r="M153" t="str">
        <f>VLOOKUP(A153,'Hospitalisation Details'!A:I,3,0)</f>
        <v>Sep</v>
      </c>
      <c r="N153">
        <f>VLOOKUP(A153,'Hospitalisation Details'!A:I,4,0)</f>
        <v>8</v>
      </c>
      <c r="O153" t="str">
        <f t="shared" si="10"/>
        <v>8 Sep 1989</v>
      </c>
      <c r="P153">
        <f t="shared" ca="1" si="11"/>
        <v>37</v>
      </c>
      <c r="Q153">
        <f>VLOOKUP(A153,'Hospitalisation Details'!A:I,5,0)</f>
        <v>3</v>
      </c>
      <c r="R153">
        <f>VLOOKUP(A153,'Hospitalisation Details'!A:I,6,0)</f>
        <v>38237.339999999997</v>
      </c>
      <c r="S153" t="str">
        <f>VLOOKUP(A153,'Hospitalisation Details'!A:I,7,0)</f>
        <v>tier - 2</v>
      </c>
      <c r="T153" t="str">
        <f>VLOOKUP(A153,'Hospitalisation Details'!A:I,8,0)</f>
        <v>tier - 3</v>
      </c>
      <c r="U153" t="str">
        <f>VLOOKUP(A153,'Hospitalisation Details'!A:I,9,0)</f>
        <v>R1011</v>
      </c>
    </row>
    <row r="154" spans="1:21" ht="15.6" x14ac:dyDescent="0.3">
      <c r="A154" s="1" t="s">
        <v>2220</v>
      </c>
      <c r="B154" t="str">
        <f>VLOOKUP(A154,'Customer Names'!A:B,2,0)</f>
        <v>Conlon, Mr.  Paul</v>
      </c>
      <c r="C154" t="str">
        <f t="shared" si="8"/>
        <v>Prediabetes</v>
      </c>
      <c r="D154">
        <f>VLOOKUP(A154,'Medical Examinations'!A:H,2,0)</f>
        <v>42.83</v>
      </c>
      <c r="E154" t="str">
        <f t="shared" si="9"/>
        <v>Obesity</v>
      </c>
      <c r="F154">
        <f>VLOOKUP(A154,'Medical Examinations'!A:H,3,0)</f>
        <v>6.04</v>
      </c>
      <c r="G154" t="str">
        <f>VLOOKUP(A154,'Medical Examinations'!A:H,4,0)</f>
        <v>No</v>
      </c>
      <c r="H154" t="str">
        <f>VLOOKUP(A154,'Medical Examinations'!A:H,5,0)</f>
        <v>No</v>
      </c>
      <c r="I154" t="str">
        <f>VLOOKUP(A154,'Medical Examinations'!A:H,6,0)</f>
        <v>No</v>
      </c>
      <c r="J154">
        <f>VLOOKUP(A154,'Medical Examinations'!A:H,7,0)</f>
        <v>2</v>
      </c>
      <c r="K154" t="str">
        <f>VLOOKUP(A154,'Medical Examinations'!A:H,8,0)</f>
        <v>yes</v>
      </c>
      <c r="L154">
        <f>VLOOKUP(A154,'Hospitalisation Details'!A:I,2,0)</f>
        <v>1972</v>
      </c>
      <c r="M154" t="str">
        <f>VLOOKUP(A154,'Hospitalisation Details'!A:I,3,0)</f>
        <v>Nov</v>
      </c>
      <c r="N154">
        <f>VLOOKUP(A154,'Hospitalisation Details'!A:I,4,0)</f>
        <v>19</v>
      </c>
      <c r="O154" t="str">
        <f t="shared" si="10"/>
        <v>19 Nov 1972</v>
      </c>
      <c r="P154">
        <f t="shared" ca="1" si="11"/>
        <v>53</v>
      </c>
      <c r="Q154">
        <f>VLOOKUP(A154,'Hospitalisation Details'!A:I,5,0)</f>
        <v>0</v>
      </c>
      <c r="R154">
        <f>VLOOKUP(A154,'Hospitalisation Details'!A:I,6,0)</f>
        <v>38189.1</v>
      </c>
      <c r="S154" t="str">
        <f>VLOOKUP(A154,'Hospitalisation Details'!A:I,7,0)</f>
        <v>tier - 2</v>
      </c>
      <c r="T154" t="str">
        <f>VLOOKUP(A154,'Hospitalisation Details'!A:I,8,0)</f>
        <v>tier - 2</v>
      </c>
      <c r="U154" t="str">
        <f>VLOOKUP(A154,'Hospitalisation Details'!A:I,9,0)</f>
        <v>R1011</v>
      </c>
    </row>
    <row r="155" spans="1:21" ht="15.6" x14ac:dyDescent="0.3">
      <c r="A155" s="1" t="s">
        <v>2219</v>
      </c>
      <c r="B155" t="str">
        <f>VLOOKUP(A155,'Customer Names'!A:B,2,0)</f>
        <v>Arnstein, Mr.  Michael</v>
      </c>
      <c r="C155" t="str">
        <f t="shared" si="8"/>
        <v>Prediabetes</v>
      </c>
      <c r="D155">
        <f>VLOOKUP(A155,'Medical Examinations'!A:H,2,0)</f>
        <v>40.15</v>
      </c>
      <c r="E155" t="str">
        <f t="shared" si="9"/>
        <v>Obesity</v>
      </c>
      <c r="F155">
        <f>VLOOKUP(A155,'Medical Examinations'!A:H,3,0)</f>
        <v>5.76</v>
      </c>
      <c r="G155" t="str">
        <f>VLOOKUP(A155,'Medical Examinations'!A:H,4,0)</f>
        <v>No</v>
      </c>
      <c r="H155" t="str">
        <f>VLOOKUP(A155,'Medical Examinations'!A:H,5,0)</f>
        <v>No</v>
      </c>
      <c r="I155" t="str">
        <f>VLOOKUP(A155,'Medical Examinations'!A:H,6,0)</f>
        <v>No</v>
      </c>
      <c r="J155">
        <f>VLOOKUP(A155,'Medical Examinations'!A:H,7,0)</f>
        <v>1</v>
      </c>
      <c r="K155" t="str">
        <f>VLOOKUP(A155,'Medical Examinations'!A:H,8,0)</f>
        <v>yes</v>
      </c>
      <c r="L155">
        <f>VLOOKUP(A155,'Hospitalisation Details'!A:I,2,0)</f>
        <v>1998</v>
      </c>
      <c r="M155" t="str">
        <f>VLOOKUP(A155,'Hospitalisation Details'!A:I,3,0)</f>
        <v>Jul</v>
      </c>
      <c r="N155">
        <f>VLOOKUP(A155,'Hospitalisation Details'!A:I,4,0)</f>
        <v>29</v>
      </c>
      <c r="O155" t="str">
        <f t="shared" si="10"/>
        <v>29 Jul 1998</v>
      </c>
      <c r="P155">
        <f t="shared" ca="1" si="11"/>
        <v>28</v>
      </c>
      <c r="Q155">
        <f>VLOOKUP(A155,'Hospitalisation Details'!A:I,5,0)</f>
        <v>0</v>
      </c>
      <c r="R155">
        <f>VLOOKUP(A155,'Hospitalisation Details'!A:I,6,0)</f>
        <v>38126.25</v>
      </c>
      <c r="S155" t="str">
        <f>VLOOKUP(A155,'Hospitalisation Details'!A:I,7,0)</f>
        <v>tier - 1</v>
      </c>
      <c r="T155" t="str">
        <f>VLOOKUP(A155,'Hospitalisation Details'!A:I,8,0)</f>
        <v>tier - 3</v>
      </c>
      <c r="U155" t="str">
        <f>VLOOKUP(A155,'Hospitalisation Details'!A:I,9,0)</f>
        <v>R1013</v>
      </c>
    </row>
    <row r="156" spans="1:21" ht="15.6" x14ac:dyDescent="0.3">
      <c r="A156" s="1" t="s">
        <v>2218</v>
      </c>
      <c r="B156" t="str">
        <f>VLOOKUP(A156,'Customer Names'!A:B,2,0)</f>
        <v>Jurek, Mr.  Samuel</v>
      </c>
      <c r="C156" t="str">
        <f t="shared" si="8"/>
        <v>Normal</v>
      </c>
      <c r="D156">
        <f>VLOOKUP(A156,'Medical Examinations'!A:H,2,0)</f>
        <v>27.8</v>
      </c>
      <c r="E156" t="str">
        <f t="shared" si="9"/>
        <v>Overweight</v>
      </c>
      <c r="F156">
        <f>VLOOKUP(A156,'Medical Examinations'!A:H,3,0)</f>
        <v>4.3600000000000003</v>
      </c>
      <c r="G156" t="str">
        <f>VLOOKUP(A156,'Medical Examinations'!A:H,4,0)</f>
        <v>No</v>
      </c>
      <c r="H156" t="str">
        <f>VLOOKUP(A156,'Medical Examinations'!A:H,5,0)</f>
        <v>No</v>
      </c>
      <c r="I156" t="str">
        <f>VLOOKUP(A156,'Medical Examinations'!A:H,6,0)</f>
        <v>Yes</v>
      </c>
      <c r="J156">
        <f>VLOOKUP(A156,'Medical Examinations'!A:H,7,0)</f>
        <v>1</v>
      </c>
      <c r="K156" t="str">
        <f>VLOOKUP(A156,'Medical Examinations'!A:H,8,0)</f>
        <v>yes</v>
      </c>
      <c r="L156">
        <f>VLOOKUP(A156,'Hospitalisation Details'!A:I,2,0)</f>
        <v>1979</v>
      </c>
      <c r="M156" t="str">
        <f>VLOOKUP(A156,'Hospitalisation Details'!A:I,3,0)</f>
        <v>Sep</v>
      </c>
      <c r="N156">
        <f>VLOOKUP(A156,'Hospitalisation Details'!A:I,4,0)</f>
        <v>9</v>
      </c>
      <c r="O156" t="str">
        <f t="shared" si="10"/>
        <v>9 Sep 1979</v>
      </c>
      <c r="P156">
        <f t="shared" ca="1" si="11"/>
        <v>47</v>
      </c>
      <c r="Q156">
        <f>VLOOKUP(A156,'Hospitalisation Details'!A:I,5,0)</f>
        <v>0</v>
      </c>
      <c r="R156">
        <f>VLOOKUP(A156,'Hospitalisation Details'!A:I,6,0)</f>
        <v>37829.72</v>
      </c>
      <c r="S156" t="str">
        <f>VLOOKUP(A156,'Hospitalisation Details'!A:I,7,0)</f>
        <v>tier - 1</v>
      </c>
      <c r="T156" t="str">
        <f>VLOOKUP(A156,'Hospitalisation Details'!A:I,8,0)</f>
        <v>tier - 2</v>
      </c>
      <c r="U156" t="str">
        <f>VLOOKUP(A156,'Hospitalisation Details'!A:I,9,0)</f>
        <v>R1011</v>
      </c>
    </row>
    <row r="157" spans="1:21" ht="15.6" x14ac:dyDescent="0.3">
      <c r="A157" s="1" t="s">
        <v>2217</v>
      </c>
      <c r="B157" t="str">
        <f>VLOOKUP(A157,'Customer Names'!A:B,2,0)</f>
        <v>Thill, Mr.  Matthew</v>
      </c>
      <c r="C157" t="str">
        <f t="shared" si="8"/>
        <v>Normal</v>
      </c>
      <c r="D157">
        <f>VLOOKUP(A157,'Medical Examinations'!A:H,2,0)</f>
        <v>45.81</v>
      </c>
      <c r="E157" t="str">
        <f t="shared" si="9"/>
        <v>Obesity</v>
      </c>
      <c r="F157">
        <f>VLOOKUP(A157,'Medical Examinations'!A:H,3,0)</f>
        <v>4.76</v>
      </c>
      <c r="G157" t="str">
        <f>VLOOKUP(A157,'Medical Examinations'!A:H,4,0)</f>
        <v>yes</v>
      </c>
      <c r="H157" t="str">
        <f>VLOOKUP(A157,'Medical Examinations'!A:H,5,0)</f>
        <v>No</v>
      </c>
      <c r="I157" t="str">
        <f>VLOOKUP(A157,'Medical Examinations'!A:H,6,0)</f>
        <v>Yes</v>
      </c>
      <c r="J157">
        <f>VLOOKUP(A157,'Medical Examinations'!A:H,7,0)</f>
        <v>1</v>
      </c>
      <c r="K157" t="str">
        <f>VLOOKUP(A157,'Medical Examinations'!A:H,8,0)</f>
        <v>yes</v>
      </c>
      <c r="L157">
        <f>VLOOKUP(A157,'Hospitalisation Details'!A:I,2,0)</f>
        <v>1983</v>
      </c>
      <c r="M157" t="str">
        <f>VLOOKUP(A157,'Hospitalisation Details'!A:I,3,0)</f>
        <v>Jul</v>
      </c>
      <c r="N157">
        <f>VLOOKUP(A157,'Hospitalisation Details'!A:I,4,0)</f>
        <v>26</v>
      </c>
      <c r="O157" t="str">
        <f t="shared" si="10"/>
        <v>26 Jul 1983</v>
      </c>
      <c r="P157">
        <f t="shared" ca="1" si="11"/>
        <v>43</v>
      </c>
      <c r="Q157">
        <f>VLOOKUP(A157,'Hospitalisation Details'!A:I,5,0)</f>
        <v>3</v>
      </c>
      <c r="R157">
        <f>VLOOKUP(A157,'Hospitalisation Details'!A:I,6,0)</f>
        <v>37800.980000000003</v>
      </c>
      <c r="S157" t="str">
        <f>VLOOKUP(A157,'Hospitalisation Details'!A:I,7,0)</f>
        <v>tier - 2</v>
      </c>
      <c r="T157" t="str">
        <f>VLOOKUP(A157,'Hospitalisation Details'!A:I,8,0)</f>
        <v>tier - 2</v>
      </c>
      <c r="U157" t="str">
        <f>VLOOKUP(A157,'Hospitalisation Details'!A:I,9,0)</f>
        <v>R1011</v>
      </c>
    </row>
    <row r="158" spans="1:21" ht="15.6" x14ac:dyDescent="0.3">
      <c r="A158" s="1" t="s">
        <v>2216</v>
      </c>
      <c r="B158" t="str">
        <f>VLOOKUP(A158,'Customer Names'!A:B,2,0)</f>
        <v>Glaz, Mr.  Daniel</v>
      </c>
      <c r="C158" t="str">
        <f t="shared" si="8"/>
        <v>Diabetes</v>
      </c>
      <c r="D158">
        <f>VLOOKUP(A158,'Medical Examinations'!A:H,2,0)</f>
        <v>34.43</v>
      </c>
      <c r="E158" t="str">
        <f t="shared" si="9"/>
        <v>Obesity</v>
      </c>
      <c r="F158">
        <f>VLOOKUP(A158,'Medical Examinations'!A:H,3,0)</f>
        <v>10.82</v>
      </c>
      <c r="G158" t="str">
        <f>VLOOKUP(A158,'Medical Examinations'!A:H,4,0)</f>
        <v>yes</v>
      </c>
      <c r="H158" t="str">
        <f>VLOOKUP(A158,'Medical Examinations'!A:H,5,0)</f>
        <v>No</v>
      </c>
      <c r="I158" t="str">
        <f>VLOOKUP(A158,'Medical Examinations'!A:H,6,0)</f>
        <v>No</v>
      </c>
      <c r="J158">
        <f>VLOOKUP(A158,'Medical Examinations'!A:H,7,0)</f>
        <v>1</v>
      </c>
      <c r="K158" t="str">
        <f>VLOOKUP(A158,'Medical Examinations'!A:H,8,0)</f>
        <v>yes</v>
      </c>
      <c r="L158">
        <f>VLOOKUP(A158,'Hospitalisation Details'!A:I,2,0)</f>
        <v>1986</v>
      </c>
      <c r="M158" t="str">
        <f>VLOOKUP(A158,'Hospitalisation Details'!A:I,3,0)</f>
        <v>Aug</v>
      </c>
      <c r="N158">
        <f>VLOOKUP(A158,'Hospitalisation Details'!A:I,4,0)</f>
        <v>15</v>
      </c>
      <c r="O158" t="str">
        <f t="shared" si="10"/>
        <v>15 Aug 1986</v>
      </c>
      <c r="P158">
        <f t="shared" ca="1" si="11"/>
        <v>40</v>
      </c>
      <c r="Q158">
        <f>VLOOKUP(A158,'Hospitalisation Details'!A:I,5,0)</f>
        <v>0</v>
      </c>
      <c r="R158">
        <f>VLOOKUP(A158,'Hospitalisation Details'!A:I,6,0)</f>
        <v>37742.58</v>
      </c>
      <c r="S158" t="str">
        <f>VLOOKUP(A158,'Hospitalisation Details'!A:I,7,0)</f>
        <v>tier - 1</v>
      </c>
      <c r="T158" t="str">
        <f>VLOOKUP(A158,'Hospitalisation Details'!A:I,8,0)</f>
        <v>tier - 1</v>
      </c>
      <c r="U158" t="str">
        <f>VLOOKUP(A158,'Hospitalisation Details'!A:I,9,0)</f>
        <v>R1013</v>
      </c>
    </row>
    <row r="159" spans="1:21" ht="15.6" x14ac:dyDescent="0.3">
      <c r="A159" s="1" t="s">
        <v>2215</v>
      </c>
      <c r="B159" t="str">
        <f>VLOOKUP(A159,'Customer Names'!A:B,2,0)</f>
        <v>Sampson, Ms.  Syndy</v>
      </c>
      <c r="C159" t="str">
        <f t="shared" si="8"/>
        <v>Normal</v>
      </c>
      <c r="D159">
        <f>VLOOKUP(A159,'Medical Examinations'!A:H,2,0)</f>
        <v>41.33</v>
      </c>
      <c r="E159" t="str">
        <f t="shared" si="9"/>
        <v>Obesity</v>
      </c>
      <c r="F159">
        <f>VLOOKUP(A159,'Medical Examinations'!A:H,3,0)</f>
        <v>4.01</v>
      </c>
      <c r="G159" t="str">
        <f>VLOOKUP(A159,'Medical Examinations'!A:H,4,0)</f>
        <v>yes</v>
      </c>
      <c r="H159" t="str">
        <f>VLOOKUP(A159,'Medical Examinations'!A:H,5,0)</f>
        <v>No</v>
      </c>
      <c r="I159" t="str">
        <f>VLOOKUP(A159,'Medical Examinations'!A:H,6,0)</f>
        <v>No</v>
      </c>
      <c r="J159" t="str">
        <f>VLOOKUP(A159,'Medical Examinations'!A:H,7,0)</f>
        <v>No major surgery</v>
      </c>
      <c r="K159" t="str">
        <f>VLOOKUP(A159,'Medical Examinations'!A:H,8,0)</f>
        <v>yes</v>
      </c>
      <c r="L159">
        <f>VLOOKUP(A159,'Hospitalisation Details'!A:I,2,0)</f>
        <v>1976</v>
      </c>
      <c r="M159" t="str">
        <f>VLOOKUP(A159,'Hospitalisation Details'!A:I,3,0)</f>
        <v>Sep</v>
      </c>
      <c r="N159">
        <f>VLOOKUP(A159,'Hospitalisation Details'!A:I,4,0)</f>
        <v>18</v>
      </c>
      <c r="O159" t="str">
        <f t="shared" si="10"/>
        <v>18 Sep 1976</v>
      </c>
      <c r="P159">
        <f t="shared" ca="1" si="11"/>
        <v>50</v>
      </c>
      <c r="Q159">
        <f>VLOOKUP(A159,'Hospitalisation Details'!A:I,5,0)</f>
        <v>2</v>
      </c>
      <c r="R159">
        <f>VLOOKUP(A159,'Hospitalisation Details'!A:I,6,0)</f>
        <v>37735.199999999997</v>
      </c>
      <c r="S159" t="str">
        <f>VLOOKUP(A159,'Hospitalisation Details'!A:I,7,0)</f>
        <v>tier - 2</v>
      </c>
      <c r="T159" t="str">
        <f>VLOOKUP(A159,'Hospitalisation Details'!A:I,8,0)</f>
        <v>tier - 2</v>
      </c>
      <c r="U159" t="str">
        <f>VLOOKUP(A159,'Hospitalisation Details'!A:I,9,0)</f>
        <v>R1011</v>
      </c>
    </row>
    <row r="160" spans="1:21" ht="15.6" x14ac:dyDescent="0.3">
      <c r="A160" s="1" t="s">
        <v>2214</v>
      </c>
      <c r="B160" t="str">
        <f>VLOOKUP(A160,'Customer Names'!A:B,2,0)</f>
        <v>Duliba, Ms.  Aleksandra</v>
      </c>
      <c r="C160" t="str">
        <f t="shared" si="8"/>
        <v>Normal</v>
      </c>
      <c r="D160">
        <f>VLOOKUP(A160,'Medical Examinations'!A:H,2,0)</f>
        <v>31.92</v>
      </c>
      <c r="E160" t="str">
        <f t="shared" si="9"/>
        <v>Obesity</v>
      </c>
      <c r="F160">
        <f>VLOOKUP(A160,'Medical Examinations'!A:H,3,0)</f>
        <v>5.12</v>
      </c>
      <c r="G160" t="str">
        <f>VLOOKUP(A160,'Medical Examinations'!A:H,4,0)</f>
        <v>yes</v>
      </c>
      <c r="H160" t="str">
        <f>VLOOKUP(A160,'Medical Examinations'!A:H,5,0)</f>
        <v>No</v>
      </c>
      <c r="I160" t="str">
        <f>VLOOKUP(A160,'Medical Examinations'!A:H,6,0)</f>
        <v>No</v>
      </c>
      <c r="J160">
        <f>VLOOKUP(A160,'Medical Examinations'!A:H,7,0)</f>
        <v>1</v>
      </c>
      <c r="K160" t="str">
        <f>VLOOKUP(A160,'Medical Examinations'!A:H,8,0)</f>
        <v>yes</v>
      </c>
      <c r="L160">
        <f>VLOOKUP(A160,'Hospitalisation Details'!A:I,2,0)</f>
        <v>1988</v>
      </c>
      <c r="M160" t="str">
        <f>VLOOKUP(A160,'Hospitalisation Details'!A:I,3,0)</f>
        <v>Oct</v>
      </c>
      <c r="N160">
        <f>VLOOKUP(A160,'Hospitalisation Details'!A:I,4,0)</f>
        <v>10</v>
      </c>
      <c r="O160" t="str">
        <f t="shared" si="10"/>
        <v>10 Oct 1988</v>
      </c>
      <c r="P160">
        <f t="shared" ca="1" si="11"/>
        <v>38</v>
      </c>
      <c r="Q160">
        <f>VLOOKUP(A160,'Hospitalisation Details'!A:I,5,0)</f>
        <v>1</v>
      </c>
      <c r="R160">
        <f>VLOOKUP(A160,'Hospitalisation Details'!A:I,6,0)</f>
        <v>37701.879999999997</v>
      </c>
      <c r="S160" t="str">
        <f>VLOOKUP(A160,'Hospitalisation Details'!A:I,7,0)</f>
        <v>tier - 2</v>
      </c>
      <c r="T160" t="str">
        <f>VLOOKUP(A160,'Hospitalisation Details'!A:I,8,0)</f>
        <v>tier - 3</v>
      </c>
      <c r="U160" t="str">
        <f>VLOOKUP(A160,'Hospitalisation Details'!A:I,9,0)</f>
        <v>R1023</v>
      </c>
    </row>
    <row r="161" spans="1:21" ht="15.6" x14ac:dyDescent="0.3">
      <c r="A161" s="1" t="s">
        <v>2213</v>
      </c>
      <c r="B161" t="str">
        <f>VLOOKUP(A161,'Customer Names'!A:B,2,0)</f>
        <v>Tanguay, Mr.  Steeve T Sr.</v>
      </c>
      <c r="C161" t="str">
        <f t="shared" si="8"/>
        <v>Diabetes</v>
      </c>
      <c r="D161">
        <f>VLOOKUP(A161,'Medical Examinations'!A:H,2,0)</f>
        <v>39.799999999999997</v>
      </c>
      <c r="E161" t="str">
        <f t="shared" si="9"/>
        <v>Obesity</v>
      </c>
      <c r="F161">
        <f>VLOOKUP(A161,'Medical Examinations'!A:H,3,0)</f>
        <v>10.54</v>
      </c>
      <c r="G161" t="str">
        <f>VLOOKUP(A161,'Medical Examinations'!A:H,4,0)</f>
        <v>yes</v>
      </c>
      <c r="H161" t="str">
        <f>VLOOKUP(A161,'Medical Examinations'!A:H,5,0)</f>
        <v>No</v>
      </c>
      <c r="I161" t="str">
        <f>VLOOKUP(A161,'Medical Examinations'!A:H,6,0)</f>
        <v>No</v>
      </c>
      <c r="J161">
        <f>VLOOKUP(A161,'Medical Examinations'!A:H,7,0)</f>
        <v>2</v>
      </c>
      <c r="K161" t="str">
        <f>VLOOKUP(A161,'Medical Examinations'!A:H,8,0)</f>
        <v>yes</v>
      </c>
      <c r="L161">
        <f>VLOOKUP(A161,'Hospitalisation Details'!A:I,2,0)</f>
        <v>1970</v>
      </c>
      <c r="M161" t="str">
        <f>VLOOKUP(A161,'Hospitalisation Details'!A:I,3,0)</f>
        <v>Oct</v>
      </c>
      <c r="N161">
        <f>VLOOKUP(A161,'Hospitalisation Details'!A:I,4,0)</f>
        <v>28</v>
      </c>
      <c r="O161" t="str">
        <f t="shared" si="10"/>
        <v>28 Oct 1970</v>
      </c>
      <c r="P161">
        <f t="shared" ca="1" si="11"/>
        <v>55</v>
      </c>
      <c r="Q161">
        <f>VLOOKUP(A161,'Hospitalisation Details'!A:I,5,0)</f>
        <v>0</v>
      </c>
      <c r="R161">
        <f>VLOOKUP(A161,'Hospitalisation Details'!A:I,6,0)</f>
        <v>37675.06</v>
      </c>
      <c r="S161" t="str">
        <f>VLOOKUP(A161,'Hospitalisation Details'!A:I,7,0)</f>
        <v>tier - 2</v>
      </c>
      <c r="T161" t="str">
        <f>VLOOKUP(A161,'Hospitalisation Details'!A:I,8,0)</f>
        <v>tier - 3</v>
      </c>
      <c r="U161" t="str">
        <f>VLOOKUP(A161,'Hospitalisation Details'!A:I,9,0)</f>
        <v>R1011</v>
      </c>
    </row>
    <row r="162" spans="1:21" ht="15.6" x14ac:dyDescent="0.3">
      <c r="A162" s="1" t="s">
        <v>2212</v>
      </c>
      <c r="B162" t="str">
        <f>VLOOKUP(A162,'Customer Names'!A:B,2,0)</f>
        <v>McClelland, Mr.  Richard</v>
      </c>
      <c r="C162" t="str">
        <f t="shared" si="8"/>
        <v>Normal</v>
      </c>
      <c r="D162">
        <f>VLOOKUP(A162,'Medical Examinations'!A:H,2,0)</f>
        <v>42.82</v>
      </c>
      <c r="E162" t="str">
        <f t="shared" si="9"/>
        <v>Obesity</v>
      </c>
      <c r="F162">
        <f>VLOOKUP(A162,'Medical Examinations'!A:H,3,0)</f>
        <v>4.21</v>
      </c>
      <c r="G162" t="str">
        <f>VLOOKUP(A162,'Medical Examinations'!A:H,4,0)</f>
        <v>No</v>
      </c>
      <c r="H162" t="str">
        <f>VLOOKUP(A162,'Medical Examinations'!A:H,5,0)</f>
        <v>No</v>
      </c>
      <c r="I162" t="str">
        <f>VLOOKUP(A162,'Medical Examinations'!A:H,6,0)</f>
        <v>No</v>
      </c>
      <c r="J162" t="str">
        <f>VLOOKUP(A162,'Medical Examinations'!A:H,7,0)</f>
        <v>No major surgery</v>
      </c>
      <c r="K162" t="str">
        <f>VLOOKUP(A162,'Medical Examinations'!A:H,8,0)</f>
        <v>yes</v>
      </c>
      <c r="L162">
        <f>VLOOKUP(A162,'Hospitalisation Details'!A:I,2,0)</f>
        <v>1982</v>
      </c>
      <c r="M162" t="str">
        <f>VLOOKUP(A162,'Hospitalisation Details'!A:I,3,0)</f>
        <v>Jun</v>
      </c>
      <c r="N162">
        <f>VLOOKUP(A162,'Hospitalisation Details'!A:I,4,0)</f>
        <v>20</v>
      </c>
      <c r="O162" t="str">
        <f t="shared" si="10"/>
        <v>20 Jun 1982</v>
      </c>
      <c r="P162">
        <f t="shared" ca="1" si="11"/>
        <v>44</v>
      </c>
      <c r="Q162">
        <f>VLOOKUP(A162,'Hospitalisation Details'!A:I,5,0)</f>
        <v>3</v>
      </c>
      <c r="R162">
        <f>VLOOKUP(A162,'Hospitalisation Details'!A:I,6,0)</f>
        <v>37650.74</v>
      </c>
      <c r="S162" t="str">
        <f>VLOOKUP(A162,'Hospitalisation Details'!A:I,7,0)</f>
        <v>tier - 2</v>
      </c>
      <c r="T162" t="str">
        <f>VLOOKUP(A162,'Hospitalisation Details'!A:I,8,0)</f>
        <v>tier - 2</v>
      </c>
      <c r="U162" t="str">
        <f>VLOOKUP(A162,'Hospitalisation Details'!A:I,9,0)</f>
        <v>R1012</v>
      </c>
    </row>
    <row r="163" spans="1:21" ht="15.6" x14ac:dyDescent="0.3">
      <c r="A163" s="1" t="s">
        <v>2211</v>
      </c>
      <c r="B163" t="str">
        <f>VLOOKUP(A163,'Customer Names'!A:B,2,0)</f>
        <v>Gorman, Mr.  Aaron T</v>
      </c>
      <c r="C163" t="str">
        <f t="shared" si="8"/>
        <v>Normal</v>
      </c>
      <c r="D163">
        <f>VLOOKUP(A163,'Medical Examinations'!A:H,2,0)</f>
        <v>33.630000000000003</v>
      </c>
      <c r="E163" t="str">
        <f t="shared" si="9"/>
        <v>Obesity</v>
      </c>
      <c r="F163">
        <f>VLOOKUP(A163,'Medical Examinations'!A:H,3,0)</f>
        <v>5.42</v>
      </c>
      <c r="G163" t="str">
        <f>VLOOKUP(A163,'Medical Examinations'!A:H,4,0)</f>
        <v>No</v>
      </c>
      <c r="H163" t="str">
        <f>VLOOKUP(A163,'Medical Examinations'!A:H,5,0)</f>
        <v>No</v>
      </c>
      <c r="I163" t="str">
        <f>VLOOKUP(A163,'Medical Examinations'!A:H,6,0)</f>
        <v>No</v>
      </c>
      <c r="J163" t="str">
        <f>VLOOKUP(A163,'Medical Examinations'!A:H,7,0)</f>
        <v>No major surgery</v>
      </c>
      <c r="K163" t="str">
        <f>VLOOKUP(A163,'Medical Examinations'!A:H,8,0)</f>
        <v>yes</v>
      </c>
      <c r="L163">
        <f>VLOOKUP(A163,'Hospitalisation Details'!A:I,2,0)</f>
        <v>1990</v>
      </c>
      <c r="M163" t="str">
        <f>VLOOKUP(A163,'Hospitalisation Details'!A:I,3,0)</f>
        <v>Nov</v>
      </c>
      <c r="N163">
        <f>VLOOKUP(A163,'Hospitalisation Details'!A:I,4,0)</f>
        <v>16</v>
      </c>
      <c r="O163" t="str">
        <f t="shared" si="10"/>
        <v>16 Nov 1990</v>
      </c>
      <c r="P163">
        <f t="shared" ca="1" si="11"/>
        <v>35</v>
      </c>
      <c r="Q163">
        <f>VLOOKUP(A163,'Hospitalisation Details'!A:I,5,0)</f>
        <v>1</v>
      </c>
      <c r="R163">
        <f>VLOOKUP(A163,'Hospitalisation Details'!A:I,6,0)</f>
        <v>37607.53</v>
      </c>
      <c r="S163" t="str">
        <f>VLOOKUP(A163,'Hospitalisation Details'!A:I,7,0)</f>
        <v>tier - 1</v>
      </c>
      <c r="T163" t="str">
        <f>VLOOKUP(A163,'Hospitalisation Details'!A:I,8,0)</f>
        <v>tier - 2</v>
      </c>
      <c r="U163" t="str">
        <f>VLOOKUP(A163,'Hospitalisation Details'!A:I,9,0)</f>
        <v>R1019</v>
      </c>
    </row>
    <row r="164" spans="1:21" ht="15.6" x14ac:dyDescent="0.3">
      <c r="A164" s="1" t="s">
        <v>2210</v>
      </c>
      <c r="B164" t="str">
        <f>VLOOKUP(A164,'Customer Names'!A:B,2,0)</f>
        <v>Nishimura, Mr.  Akira</v>
      </c>
      <c r="C164" t="str">
        <f t="shared" si="8"/>
        <v>Normal</v>
      </c>
      <c r="D164">
        <f>VLOOKUP(A164,'Medical Examinations'!A:H,2,0)</f>
        <v>37.07</v>
      </c>
      <c r="E164" t="str">
        <f t="shared" si="9"/>
        <v>Obesity</v>
      </c>
      <c r="F164">
        <f>VLOOKUP(A164,'Medical Examinations'!A:H,3,0)</f>
        <v>4.28</v>
      </c>
      <c r="G164" t="str">
        <f>VLOOKUP(A164,'Medical Examinations'!A:H,4,0)</f>
        <v>No</v>
      </c>
      <c r="H164" t="str">
        <f>VLOOKUP(A164,'Medical Examinations'!A:H,5,0)</f>
        <v>yes</v>
      </c>
      <c r="I164" t="str">
        <f>VLOOKUP(A164,'Medical Examinations'!A:H,6,0)</f>
        <v>No</v>
      </c>
      <c r="J164">
        <f>VLOOKUP(A164,'Medical Examinations'!A:H,7,0)</f>
        <v>1</v>
      </c>
      <c r="K164" t="str">
        <f>VLOOKUP(A164,'Medical Examinations'!A:H,8,0)</f>
        <v>yes</v>
      </c>
      <c r="L164">
        <f>VLOOKUP(A164,'Hospitalisation Details'!A:I,2,0)</f>
        <v>2000</v>
      </c>
      <c r="M164" t="str">
        <f>VLOOKUP(A164,'Hospitalisation Details'!A:I,3,0)</f>
        <v>Oct</v>
      </c>
      <c r="N164">
        <f>VLOOKUP(A164,'Hospitalisation Details'!A:I,4,0)</f>
        <v>12</v>
      </c>
      <c r="O164" t="str">
        <f t="shared" si="10"/>
        <v>12 Oct 2000</v>
      </c>
      <c r="P164">
        <f t="shared" ca="1" si="11"/>
        <v>26</v>
      </c>
      <c r="Q164">
        <f>VLOOKUP(A164,'Hospitalisation Details'!A:I,5,0)</f>
        <v>2</v>
      </c>
      <c r="R164">
        <f>VLOOKUP(A164,'Hospitalisation Details'!A:I,6,0)</f>
        <v>37484.449999999997</v>
      </c>
      <c r="S164" t="str">
        <f>VLOOKUP(A164,'Hospitalisation Details'!A:I,7,0)</f>
        <v>tier - 1</v>
      </c>
      <c r="T164" t="str">
        <f>VLOOKUP(A164,'Hospitalisation Details'!A:I,8,0)</f>
        <v>tier - 1</v>
      </c>
      <c r="U164" t="str">
        <f>VLOOKUP(A164,'Hospitalisation Details'!A:I,9,0)</f>
        <v>R1013</v>
      </c>
    </row>
    <row r="165" spans="1:21" ht="15.6" x14ac:dyDescent="0.3">
      <c r="A165" s="1" t="s">
        <v>2209</v>
      </c>
      <c r="B165" t="str">
        <f>VLOOKUP(A165,'Customer Names'!A:B,2,0)</f>
        <v>Brimble, Mr.  Ben</v>
      </c>
      <c r="C165" t="str">
        <f t="shared" si="8"/>
        <v>Diabetes</v>
      </c>
      <c r="D165">
        <f>VLOOKUP(A165,'Medical Examinations'!A:H,2,0)</f>
        <v>35.625</v>
      </c>
      <c r="E165" t="str">
        <f t="shared" si="9"/>
        <v>Obesity</v>
      </c>
      <c r="F165">
        <f>VLOOKUP(A165,'Medical Examinations'!A:H,3,0)</f>
        <v>8.9</v>
      </c>
      <c r="G165" t="str">
        <f>VLOOKUP(A165,'Medical Examinations'!A:H,4,0)</f>
        <v>No</v>
      </c>
      <c r="H165" t="str">
        <f>VLOOKUP(A165,'Medical Examinations'!A:H,5,0)</f>
        <v>No</v>
      </c>
      <c r="I165" t="str">
        <f>VLOOKUP(A165,'Medical Examinations'!A:H,6,0)</f>
        <v>No</v>
      </c>
      <c r="J165" t="str">
        <f>VLOOKUP(A165,'Medical Examinations'!A:H,7,0)</f>
        <v>No major surgery</v>
      </c>
      <c r="K165" t="str">
        <f>VLOOKUP(A165,'Medical Examinations'!A:H,8,0)</f>
        <v>yes</v>
      </c>
      <c r="L165">
        <f>VLOOKUP(A165,'Hospitalisation Details'!A:I,2,0)</f>
        <v>2002</v>
      </c>
      <c r="M165" t="str">
        <f>VLOOKUP(A165,'Hospitalisation Details'!A:I,3,0)</f>
        <v>Sep</v>
      </c>
      <c r="N165">
        <f>VLOOKUP(A165,'Hospitalisation Details'!A:I,4,0)</f>
        <v>27</v>
      </c>
      <c r="O165" t="str">
        <f t="shared" si="10"/>
        <v>27 Sep 2002</v>
      </c>
      <c r="P165">
        <f t="shared" ca="1" si="11"/>
        <v>24</v>
      </c>
      <c r="Q165">
        <f>VLOOKUP(A165,'Hospitalisation Details'!A:I,5,0)</f>
        <v>3</v>
      </c>
      <c r="R165">
        <f>VLOOKUP(A165,'Hospitalisation Details'!A:I,6,0)</f>
        <v>37465.339999999997</v>
      </c>
      <c r="S165" t="str">
        <f>VLOOKUP(A165,'Hospitalisation Details'!A:I,7,0)</f>
        <v>tier - 1</v>
      </c>
      <c r="T165" t="str">
        <f>VLOOKUP(A165,'Hospitalisation Details'!A:I,8,0)</f>
        <v>tier - 2</v>
      </c>
      <c r="U165" t="str">
        <f>VLOOKUP(A165,'Hospitalisation Details'!A:I,9,0)</f>
        <v>R1012</v>
      </c>
    </row>
    <row r="166" spans="1:21" ht="15.6" x14ac:dyDescent="0.3">
      <c r="A166" s="1" t="s">
        <v>2208</v>
      </c>
      <c r="B166" t="str">
        <f>VLOOKUP(A166,'Customer Names'!A:B,2,0)</f>
        <v>Trenk, Ms.  Jana</v>
      </c>
      <c r="C166" t="str">
        <f t="shared" si="8"/>
        <v>Normal</v>
      </c>
      <c r="D166">
        <f>VLOOKUP(A166,'Medical Examinations'!A:H,2,0)</f>
        <v>42.69</v>
      </c>
      <c r="E166" t="str">
        <f t="shared" si="9"/>
        <v>Obesity</v>
      </c>
      <c r="F166">
        <f>VLOOKUP(A166,'Medical Examinations'!A:H,3,0)</f>
        <v>4.8899999999999997</v>
      </c>
      <c r="G166" t="str">
        <f>VLOOKUP(A166,'Medical Examinations'!A:H,4,0)</f>
        <v>No</v>
      </c>
      <c r="H166" t="str">
        <f>VLOOKUP(A166,'Medical Examinations'!A:H,5,0)</f>
        <v>No</v>
      </c>
      <c r="I166" t="str">
        <f>VLOOKUP(A166,'Medical Examinations'!A:H,6,0)</f>
        <v>Yes</v>
      </c>
      <c r="J166">
        <f>VLOOKUP(A166,'Medical Examinations'!A:H,7,0)</f>
        <v>1</v>
      </c>
      <c r="K166" t="str">
        <f>VLOOKUP(A166,'Medical Examinations'!A:H,8,0)</f>
        <v>yes</v>
      </c>
      <c r="L166">
        <f>VLOOKUP(A166,'Hospitalisation Details'!A:I,2,0)</f>
        <v>1979</v>
      </c>
      <c r="M166" t="str">
        <f>VLOOKUP(A166,'Hospitalisation Details'!A:I,3,0)</f>
        <v>Aug</v>
      </c>
      <c r="N166">
        <f>VLOOKUP(A166,'Hospitalisation Details'!A:I,4,0)</f>
        <v>3</v>
      </c>
      <c r="O166" t="str">
        <f t="shared" si="10"/>
        <v>3 Aug 1979</v>
      </c>
      <c r="P166">
        <f t="shared" ca="1" si="11"/>
        <v>47</v>
      </c>
      <c r="Q166">
        <f>VLOOKUP(A166,'Hospitalisation Details'!A:I,5,0)</f>
        <v>2</v>
      </c>
      <c r="R166">
        <f>VLOOKUP(A166,'Hospitalisation Details'!A:I,6,0)</f>
        <v>37425.94</v>
      </c>
      <c r="S166" t="str">
        <f>VLOOKUP(A166,'Hospitalisation Details'!A:I,7,0)</f>
        <v>tier - 2</v>
      </c>
      <c r="T166" t="str">
        <f>VLOOKUP(A166,'Hospitalisation Details'!A:I,8,0)</f>
        <v>tier - 1</v>
      </c>
      <c r="U166" t="str">
        <f>VLOOKUP(A166,'Hospitalisation Details'!A:I,9,0)</f>
        <v>R1011</v>
      </c>
    </row>
    <row r="167" spans="1:21" ht="15.6" x14ac:dyDescent="0.3">
      <c r="A167" s="1" t="s">
        <v>2207</v>
      </c>
      <c r="B167" t="str">
        <f>VLOOKUP(A167,'Customer Names'!A:B,2,0)</f>
        <v>Wittmann, Mr.  Jay T.</v>
      </c>
      <c r="C167" t="str">
        <f t="shared" si="8"/>
        <v>Normal</v>
      </c>
      <c r="D167">
        <f>VLOOKUP(A167,'Medical Examinations'!A:H,2,0)</f>
        <v>37.869999999999997</v>
      </c>
      <c r="E167" t="str">
        <f t="shared" si="9"/>
        <v>Obesity</v>
      </c>
      <c r="F167">
        <f>VLOOKUP(A167,'Medical Examinations'!A:H,3,0)</f>
        <v>4.29</v>
      </c>
      <c r="G167" t="str">
        <f>VLOOKUP(A167,'Medical Examinations'!A:H,4,0)</f>
        <v>yes</v>
      </c>
      <c r="H167" t="str">
        <f>VLOOKUP(A167,'Medical Examinations'!A:H,5,0)</f>
        <v>No</v>
      </c>
      <c r="I167" t="str">
        <f>VLOOKUP(A167,'Medical Examinations'!A:H,6,0)</f>
        <v>Yes</v>
      </c>
      <c r="J167">
        <f>VLOOKUP(A167,'Medical Examinations'!A:H,7,0)</f>
        <v>1</v>
      </c>
      <c r="K167" t="str">
        <f>VLOOKUP(A167,'Medical Examinations'!A:H,8,0)</f>
        <v>yes</v>
      </c>
      <c r="L167">
        <f>VLOOKUP(A167,'Hospitalisation Details'!A:I,2,0)</f>
        <v>1969</v>
      </c>
      <c r="M167" t="str">
        <f>VLOOKUP(A167,'Hospitalisation Details'!A:I,3,0)</f>
        <v>Oct</v>
      </c>
      <c r="N167">
        <f>VLOOKUP(A167,'Hospitalisation Details'!A:I,4,0)</f>
        <v>30</v>
      </c>
      <c r="O167" t="str">
        <f t="shared" si="10"/>
        <v>30 Oct 1969</v>
      </c>
      <c r="P167">
        <f t="shared" ca="1" si="11"/>
        <v>56</v>
      </c>
      <c r="Q167">
        <f>VLOOKUP(A167,'Hospitalisation Details'!A:I,5,0)</f>
        <v>0</v>
      </c>
      <c r="R167">
        <f>VLOOKUP(A167,'Hospitalisation Details'!A:I,6,0)</f>
        <v>37277.269999999997</v>
      </c>
      <c r="S167" t="str">
        <f>VLOOKUP(A167,'Hospitalisation Details'!A:I,7,0)</f>
        <v>tier - 1</v>
      </c>
      <c r="T167" t="str">
        <f>VLOOKUP(A167,'Hospitalisation Details'!A:I,8,0)</f>
        <v>tier - 3</v>
      </c>
      <c r="U167" t="str">
        <f>VLOOKUP(A167,'Hospitalisation Details'!A:I,9,0)</f>
        <v>R1011</v>
      </c>
    </row>
    <row r="168" spans="1:21" ht="15.6" x14ac:dyDescent="0.3">
      <c r="A168" s="1" t="s">
        <v>2206</v>
      </c>
      <c r="B168" t="str">
        <f>VLOOKUP(A168,'Customer Names'!A:B,2,0)</f>
        <v>Tremblay, Ms.  Marie-Helene</v>
      </c>
      <c r="C168" t="str">
        <f t="shared" si="8"/>
        <v>Diabetes</v>
      </c>
      <c r="D168">
        <f>VLOOKUP(A168,'Medical Examinations'!A:H,2,0)</f>
        <v>40.61</v>
      </c>
      <c r="E168" t="str">
        <f t="shared" si="9"/>
        <v>Obesity</v>
      </c>
      <c r="F168">
        <f>VLOOKUP(A168,'Medical Examinations'!A:H,3,0)</f>
        <v>8</v>
      </c>
      <c r="G168" t="str">
        <f>VLOOKUP(A168,'Medical Examinations'!A:H,4,0)</f>
        <v>yes</v>
      </c>
      <c r="H168" t="str">
        <f>VLOOKUP(A168,'Medical Examinations'!A:H,5,0)</f>
        <v>No</v>
      </c>
      <c r="I168" t="str">
        <f>VLOOKUP(A168,'Medical Examinations'!A:H,6,0)</f>
        <v>No</v>
      </c>
      <c r="J168">
        <f>VLOOKUP(A168,'Medical Examinations'!A:H,7,0)</f>
        <v>1</v>
      </c>
      <c r="K168" t="str">
        <f>VLOOKUP(A168,'Medical Examinations'!A:H,8,0)</f>
        <v>yes</v>
      </c>
      <c r="L168">
        <f>VLOOKUP(A168,'Hospitalisation Details'!A:I,2,0)</f>
        <v>1975</v>
      </c>
      <c r="M168" t="str">
        <f>VLOOKUP(A168,'Hospitalisation Details'!A:I,3,0)</f>
        <v>Nov</v>
      </c>
      <c r="N168">
        <f>VLOOKUP(A168,'Hospitalisation Details'!A:I,4,0)</f>
        <v>9</v>
      </c>
      <c r="O168" t="str">
        <f t="shared" si="10"/>
        <v>9 Nov 1975</v>
      </c>
      <c r="P168">
        <f t="shared" ca="1" si="11"/>
        <v>50</v>
      </c>
      <c r="Q168">
        <f>VLOOKUP(A168,'Hospitalisation Details'!A:I,5,0)</f>
        <v>1</v>
      </c>
      <c r="R168">
        <f>VLOOKUP(A168,'Hospitalisation Details'!A:I,6,0)</f>
        <v>37272.339999999997</v>
      </c>
      <c r="S168" t="str">
        <f>VLOOKUP(A168,'Hospitalisation Details'!A:I,7,0)</f>
        <v>tier - 2</v>
      </c>
      <c r="T168" t="str">
        <f>VLOOKUP(A168,'Hospitalisation Details'!A:I,8,0)</f>
        <v>tier - 3</v>
      </c>
      <c r="U168" t="str">
        <f>VLOOKUP(A168,'Hospitalisation Details'!A:I,9,0)</f>
        <v>R1011</v>
      </c>
    </row>
    <row r="169" spans="1:21" ht="15.6" x14ac:dyDescent="0.3">
      <c r="A169" s="1" t="s">
        <v>2205</v>
      </c>
      <c r="B169" t="str">
        <f>VLOOKUP(A169,'Customer Names'!A:B,2,0)</f>
        <v>Scofield, Ms.  Bret R</v>
      </c>
      <c r="C169" t="str">
        <f t="shared" si="8"/>
        <v>Normal</v>
      </c>
      <c r="D169">
        <f>VLOOKUP(A169,'Medical Examinations'!A:H,2,0)</f>
        <v>30.78</v>
      </c>
      <c r="E169" t="str">
        <f t="shared" si="9"/>
        <v>Obesity</v>
      </c>
      <c r="F169">
        <f>VLOOKUP(A169,'Medical Examinations'!A:H,3,0)</f>
        <v>4.67</v>
      </c>
      <c r="G169" t="str">
        <f>VLOOKUP(A169,'Medical Examinations'!A:H,4,0)</f>
        <v>yes</v>
      </c>
      <c r="H169" t="str">
        <f>VLOOKUP(A169,'Medical Examinations'!A:H,5,0)</f>
        <v>No</v>
      </c>
      <c r="I169" t="str">
        <f>VLOOKUP(A169,'Medical Examinations'!A:H,6,0)</f>
        <v>No</v>
      </c>
      <c r="J169" t="str">
        <f>VLOOKUP(A169,'Medical Examinations'!A:H,7,0)</f>
        <v>No major surgery</v>
      </c>
      <c r="K169" t="str">
        <f>VLOOKUP(A169,'Medical Examinations'!A:H,8,0)</f>
        <v>yes</v>
      </c>
      <c r="L169">
        <f>VLOOKUP(A169,'Hospitalisation Details'!A:I,2,0)</f>
        <v>1985</v>
      </c>
      <c r="M169" t="str">
        <f>VLOOKUP(A169,'Hospitalisation Details'!A:I,3,0)</f>
        <v>Nov</v>
      </c>
      <c r="N169">
        <f>VLOOKUP(A169,'Hospitalisation Details'!A:I,4,0)</f>
        <v>17</v>
      </c>
      <c r="O169" t="str">
        <f t="shared" si="10"/>
        <v>17 Nov 1985</v>
      </c>
      <c r="P169">
        <f t="shared" ca="1" si="11"/>
        <v>40</v>
      </c>
      <c r="Q169">
        <f>VLOOKUP(A169,'Hospitalisation Details'!A:I,5,0)</f>
        <v>0</v>
      </c>
      <c r="R169">
        <f>VLOOKUP(A169,'Hospitalisation Details'!A:I,6,0)</f>
        <v>37270.15</v>
      </c>
      <c r="S169" t="str">
        <f>VLOOKUP(A169,'Hospitalisation Details'!A:I,7,0)</f>
        <v>tier - 2</v>
      </c>
      <c r="T169" t="str">
        <f>VLOOKUP(A169,'Hospitalisation Details'!A:I,8,0)</f>
        <v>tier - 1</v>
      </c>
      <c r="U169" t="str">
        <f>VLOOKUP(A169,'Hospitalisation Details'!A:I,9,0)</f>
        <v>R1024</v>
      </c>
    </row>
    <row r="170" spans="1:21" ht="15.6" x14ac:dyDescent="0.3">
      <c r="A170" s="1" t="s">
        <v>2204</v>
      </c>
      <c r="B170" t="str">
        <f>VLOOKUP(A170,'Customer Names'!A:B,2,0)</f>
        <v>Yost, Mr.  Gardner L</v>
      </c>
      <c r="C170" t="str">
        <f t="shared" si="8"/>
        <v>Normal</v>
      </c>
      <c r="D170">
        <f>VLOOKUP(A170,'Medical Examinations'!A:H,2,0)</f>
        <v>49.49</v>
      </c>
      <c r="E170" t="str">
        <f t="shared" si="9"/>
        <v>Obesity</v>
      </c>
      <c r="F170">
        <f>VLOOKUP(A170,'Medical Examinations'!A:H,3,0)</f>
        <v>4.5</v>
      </c>
      <c r="G170" t="str">
        <f>VLOOKUP(A170,'Medical Examinations'!A:H,4,0)</f>
        <v>No</v>
      </c>
      <c r="H170" t="str">
        <f>VLOOKUP(A170,'Medical Examinations'!A:H,5,0)</f>
        <v>No</v>
      </c>
      <c r="I170" t="str">
        <f>VLOOKUP(A170,'Medical Examinations'!A:H,6,0)</f>
        <v>No</v>
      </c>
      <c r="J170" t="str">
        <f>VLOOKUP(A170,'Medical Examinations'!A:H,7,0)</f>
        <v>No major surgery</v>
      </c>
      <c r="K170" t="str">
        <f>VLOOKUP(A170,'Medical Examinations'!A:H,8,0)</f>
        <v>yes</v>
      </c>
      <c r="L170">
        <f>VLOOKUP(A170,'Hospitalisation Details'!A:I,2,0)</f>
        <v>1990</v>
      </c>
      <c r="M170" t="str">
        <f>VLOOKUP(A170,'Hospitalisation Details'!A:I,3,0)</f>
        <v>Oct</v>
      </c>
      <c r="N170">
        <f>VLOOKUP(A170,'Hospitalisation Details'!A:I,4,0)</f>
        <v>17</v>
      </c>
      <c r="O170" t="str">
        <f t="shared" si="10"/>
        <v>17 Oct 1990</v>
      </c>
      <c r="P170">
        <f t="shared" ca="1" si="11"/>
        <v>35</v>
      </c>
      <c r="Q170">
        <f>VLOOKUP(A170,'Hospitalisation Details'!A:I,5,0)</f>
        <v>3</v>
      </c>
      <c r="R170">
        <f>VLOOKUP(A170,'Hospitalisation Details'!A:I,6,0)</f>
        <v>37251.22</v>
      </c>
      <c r="S170" t="str">
        <f>VLOOKUP(A170,'Hospitalisation Details'!A:I,7,0)</f>
        <v>tier - 2</v>
      </c>
      <c r="T170" t="str">
        <f>VLOOKUP(A170,'Hospitalisation Details'!A:I,8,0)</f>
        <v>tier - 2</v>
      </c>
      <c r="U170" t="str">
        <f>VLOOKUP(A170,'Hospitalisation Details'!A:I,9,0)</f>
        <v>R1011</v>
      </c>
    </row>
    <row r="171" spans="1:21" ht="15.6" x14ac:dyDescent="0.3">
      <c r="A171" s="1" t="s">
        <v>2203</v>
      </c>
      <c r="B171" t="str">
        <f>VLOOKUP(A171,'Customer Names'!A:B,2,0)</f>
        <v>Torphy, Mr.  Bobby</v>
      </c>
      <c r="C171" t="str">
        <f t="shared" si="8"/>
        <v>Prediabetes</v>
      </c>
      <c r="D171">
        <f>VLOOKUP(A171,'Medical Examinations'!A:H,2,0)</f>
        <v>37.619999999999997</v>
      </c>
      <c r="E171" t="str">
        <f t="shared" si="9"/>
        <v>Obesity</v>
      </c>
      <c r="F171">
        <f>VLOOKUP(A171,'Medical Examinations'!A:H,3,0)</f>
        <v>6.32</v>
      </c>
      <c r="G171" t="str">
        <f>VLOOKUP(A171,'Medical Examinations'!A:H,4,0)</f>
        <v>yes</v>
      </c>
      <c r="H171" t="str">
        <f>VLOOKUP(A171,'Medical Examinations'!A:H,5,0)</f>
        <v>yes</v>
      </c>
      <c r="I171" t="str">
        <f>VLOOKUP(A171,'Medical Examinations'!A:H,6,0)</f>
        <v>No</v>
      </c>
      <c r="J171">
        <f>VLOOKUP(A171,'Medical Examinations'!A:H,7,0)</f>
        <v>2</v>
      </c>
      <c r="K171" t="str">
        <f>VLOOKUP(A171,'Medical Examinations'!A:H,8,0)</f>
        <v>yes</v>
      </c>
      <c r="L171">
        <f>VLOOKUP(A171,'Hospitalisation Details'!A:I,2,0)</f>
        <v>2000</v>
      </c>
      <c r="M171" t="str">
        <f>VLOOKUP(A171,'Hospitalisation Details'!A:I,3,0)</f>
        <v>Sep</v>
      </c>
      <c r="N171">
        <f>VLOOKUP(A171,'Hospitalisation Details'!A:I,4,0)</f>
        <v>5</v>
      </c>
      <c r="O171" t="str">
        <f t="shared" si="10"/>
        <v>5 Sep 2000</v>
      </c>
      <c r="P171">
        <f t="shared" ca="1" si="11"/>
        <v>26</v>
      </c>
      <c r="Q171">
        <f>VLOOKUP(A171,'Hospitalisation Details'!A:I,5,0)</f>
        <v>1</v>
      </c>
      <c r="R171">
        <f>VLOOKUP(A171,'Hospitalisation Details'!A:I,6,0)</f>
        <v>37165.160000000003</v>
      </c>
      <c r="S171" t="str">
        <f>VLOOKUP(A171,'Hospitalisation Details'!A:I,7,0)</f>
        <v>tier - 1</v>
      </c>
      <c r="T171" t="str">
        <f>VLOOKUP(A171,'Hospitalisation Details'!A:I,8,0)</f>
        <v>tier - 3</v>
      </c>
      <c r="U171" t="str">
        <f>VLOOKUP(A171,'Hospitalisation Details'!A:I,9,0)</f>
        <v>?</v>
      </c>
    </row>
    <row r="172" spans="1:21" ht="15.6" x14ac:dyDescent="0.3">
      <c r="A172" s="1" t="s">
        <v>2202</v>
      </c>
      <c r="B172" t="str">
        <f>VLOOKUP(A172,'Customer Names'!A:B,2,0)</f>
        <v>Busby, Ms.  Natalie</v>
      </c>
      <c r="C172" t="str">
        <f t="shared" si="8"/>
        <v>Prediabetes</v>
      </c>
      <c r="D172">
        <f>VLOOKUP(A172,'Medical Examinations'!A:H,2,0)</f>
        <v>36.08</v>
      </c>
      <c r="E172" t="str">
        <f t="shared" si="9"/>
        <v>Obesity</v>
      </c>
      <c r="F172">
        <f>VLOOKUP(A172,'Medical Examinations'!A:H,3,0)</f>
        <v>6.1</v>
      </c>
      <c r="G172" t="str">
        <f>VLOOKUP(A172,'Medical Examinations'!A:H,4,0)</f>
        <v>yes</v>
      </c>
      <c r="H172" t="str">
        <f>VLOOKUP(A172,'Medical Examinations'!A:H,5,0)</f>
        <v>No</v>
      </c>
      <c r="I172" t="str">
        <f>VLOOKUP(A172,'Medical Examinations'!A:H,6,0)</f>
        <v>No</v>
      </c>
      <c r="J172">
        <f>VLOOKUP(A172,'Medical Examinations'!A:H,7,0)</f>
        <v>1</v>
      </c>
      <c r="K172" t="str">
        <f>VLOOKUP(A172,'Medical Examinations'!A:H,8,0)</f>
        <v>yes</v>
      </c>
      <c r="L172">
        <f>VLOOKUP(A172,'Hospitalisation Details'!A:I,2,0)</f>
        <v>1995</v>
      </c>
      <c r="M172" t="str">
        <f>VLOOKUP(A172,'Hospitalisation Details'!A:I,3,0)</f>
        <v>Oct</v>
      </c>
      <c r="N172">
        <f>VLOOKUP(A172,'Hospitalisation Details'!A:I,4,0)</f>
        <v>30</v>
      </c>
      <c r="O172" t="str">
        <f t="shared" si="10"/>
        <v>30 Oct 1995</v>
      </c>
      <c r="P172">
        <f t="shared" ca="1" si="11"/>
        <v>30</v>
      </c>
      <c r="Q172">
        <f>VLOOKUP(A172,'Hospitalisation Details'!A:I,5,0)</f>
        <v>0</v>
      </c>
      <c r="R172">
        <f>VLOOKUP(A172,'Hospitalisation Details'!A:I,6,0)</f>
        <v>37133.9</v>
      </c>
      <c r="S172" t="str">
        <f>VLOOKUP(A172,'Hospitalisation Details'!A:I,7,0)</f>
        <v>tier - 2</v>
      </c>
      <c r="T172" t="str">
        <f>VLOOKUP(A172,'Hospitalisation Details'!A:I,8,0)</f>
        <v>tier - 2</v>
      </c>
      <c r="U172" t="str">
        <f>VLOOKUP(A172,'Hospitalisation Details'!A:I,9,0)</f>
        <v>R1013</v>
      </c>
    </row>
    <row r="173" spans="1:21" ht="15.6" x14ac:dyDescent="0.3">
      <c r="A173" s="1" t="s">
        <v>2201</v>
      </c>
      <c r="B173" t="str">
        <f>VLOOKUP(A173,'Customer Names'!A:B,2,0)</f>
        <v>Nguyen, Ms.  Lina</v>
      </c>
      <c r="C173" t="str">
        <f t="shared" si="8"/>
        <v>Normal</v>
      </c>
      <c r="D173">
        <f>VLOOKUP(A173,'Medical Examinations'!A:H,2,0)</f>
        <v>33.5</v>
      </c>
      <c r="E173" t="str">
        <f t="shared" si="9"/>
        <v>Obesity</v>
      </c>
      <c r="F173">
        <f>VLOOKUP(A173,'Medical Examinations'!A:H,3,0)</f>
        <v>5.4</v>
      </c>
      <c r="G173" t="str">
        <f>VLOOKUP(A173,'Medical Examinations'!A:H,4,0)</f>
        <v>No</v>
      </c>
      <c r="H173" t="str">
        <f>VLOOKUP(A173,'Medical Examinations'!A:H,5,0)</f>
        <v>No</v>
      </c>
      <c r="I173" t="str">
        <f>VLOOKUP(A173,'Medical Examinations'!A:H,6,0)</f>
        <v>No</v>
      </c>
      <c r="J173" t="str">
        <f>VLOOKUP(A173,'Medical Examinations'!A:H,7,0)</f>
        <v>No major surgery</v>
      </c>
      <c r="K173" t="str">
        <f>VLOOKUP(A173,'Medical Examinations'!A:H,8,0)</f>
        <v>yes</v>
      </c>
      <c r="L173">
        <f>VLOOKUP(A173,'Hospitalisation Details'!A:I,2,0)</f>
        <v>1989</v>
      </c>
      <c r="M173" t="str">
        <f>VLOOKUP(A173,'Hospitalisation Details'!A:I,3,0)</f>
        <v>Jun</v>
      </c>
      <c r="N173">
        <f>VLOOKUP(A173,'Hospitalisation Details'!A:I,4,0)</f>
        <v>10</v>
      </c>
      <c r="O173" t="str">
        <f t="shared" si="10"/>
        <v>10 Jun 1989</v>
      </c>
      <c r="P173">
        <f t="shared" ca="1" si="11"/>
        <v>37</v>
      </c>
      <c r="Q173">
        <f>VLOOKUP(A173,'Hospitalisation Details'!A:I,5,0)</f>
        <v>0</v>
      </c>
      <c r="R173">
        <f>VLOOKUP(A173,'Hospitalisation Details'!A:I,6,0)</f>
        <v>37079.370000000003</v>
      </c>
      <c r="S173" t="str">
        <f>VLOOKUP(A173,'Hospitalisation Details'!A:I,7,0)</f>
        <v>tier - 2</v>
      </c>
      <c r="T173" t="str">
        <f>VLOOKUP(A173,'Hospitalisation Details'!A:I,8,0)</f>
        <v>tier - 3</v>
      </c>
      <c r="U173" t="str">
        <f>VLOOKUP(A173,'Hospitalisation Details'!A:I,9,0)</f>
        <v>R1011</v>
      </c>
    </row>
    <row r="174" spans="1:21" ht="15.6" x14ac:dyDescent="0.3">
      <c r="A174" s="1" t="s">
        <v>2200</v>
      </c>
      <c r="B174" t="str">
        <f>VLOOKUP(A174,'Customer Names'!A:B,2,0)</f>
        <v>Hanley, Mr.  Zebulon</v>
      </c>
      <c r="C174" t="str">
        <f t="shared" si="8"/>
        <v>Prediabetes</v>
      </c>
      <c r="D174">
        <f>VLOOKUP(A174,'Medical Examinations'!A:H,2,0)</f>
        <v>47.46</v>
      </c>
      <c r="E174" t="str">
        <f t="shared" si="9"/>
        <v>Obesity</v>
      </c>
      <c r="F174">
        <f>VLOOKUP(A174,'Medical Examinations'!A:H,3,0)</f>
        <v>6.24</v>
      </c>
      <c r="G174" t="str">
        <f>VLOOKUP(A174,'Medical Examinations'!A:H,4,0)</f>
        <v>yes</v>
      </c>
      <c r="H174" t="str">
        <f>VLOOKUP(A174,'Medical Examinations'!A:H,5,0)</f>
        <v>No</v>
      </c>
      <c r="I174" t="str">
        <f>VLOOKUP(A174,'Medical Examinations'!A:H,6,0)</f>
        <v>No</v>
      </c>
      <c r="J174">
        <f>VLOOKUP(A174,'Medical Examinations'!A:H,7,0)</f>
        <v>1</v>
      </c>
      <c r="K174" t="str">
        <f>VLOOKUP(A174,'Medical Examinations'!A:H,8,0)</f>
        <v>yes</v>
      </c>
      <c r="L174">
        <f>VLOOKUP(A174,'Hospitalisation Details'!A:I,2,0)</f>
        <v>1988</v>
      </c>
      <c r="M174" t="str">
        <f>VLOOKUP(A174,'Hospitalisation Details'!A:I,3,0)</f>
        <v>Dec</v>
      </c>
      <c r="N174">
        <f>VLOOKUP(A174,'Hospitalisation Details'!A:I,4,0)</f>
        <v>17</v>
      </c>
      <c r="O174" t="str">
        <f t="shared" si="10"/>
        <v>17 Dec 1988</v>
      </c>
      <c r="P174">
        <f t="shared" ca="1" si="11"/>
        <v>37</v>
      </c>
      <c r="Q174">
        <f>VLOOKUP(A174,'Hospitalisation Details'!A:I,5,0)</f>
        <v>3</v>
      </c>
      <c r="R174">
        <f>VLOOKUP(A174,'Hospitalisation Details'!A:I,6,0)</f>
        <v>37076.370000000003</v>
      </c>
      <c r="S174" t="str">
        <f>VLOOKUP(A174,'Hospitalisation Details'!A:I,7,0)</f>
        <v>tier - 2</v>
      </c>
      <c r="T174" t="str">
        <f>VLOOKUP(A174,'Hospitalisation Details'!A:I,8,0)</f>
        <v>tier - 1</v>
      </c>
      <c r="U174" t="str">
        <f>VLOOKUP(A174,'Hospitalisation Details'!A:I,9,0)</f>
        <v>R1011</v>
      </c>
    </row>
    <row r="175" spans="1:21" ht="15.6" x14ac:dyDescent="0.3">
      <c r="A175" s="1" t="s">
        <v>2199</v>
      </c>
      <c r="B175" t="str">
        <f>VLOOKUP(A175,'Customer Names'!A:B,2,0)</f>
        <v>Scheer, Ms.  Amanda</v>
      </c>
      <c r="C175" t="str">
        <f t="shared" si="8"/>
        <v>Normal</v>
      </c>
      <c r="D175">
        <f>VLOOKUP(A175,'Medical Examinations'!A:H,2,0)</f>
        <v>49.24</v>
      </c>
      <c r="E175" t="str">
        <f t="shared" si="9"/>
        <v>Obesity</v>
      </c>
      <c r="F175">
        <f>VLOOKUP(A175,'Medical Examinations'!A:H,3,0)</f>
        <v>4.45</v>
      </c>
      <c r="G175" t="str">
        <f>VLOOKUP(A175,'Medical Examinations'!A:H,4,0)</f>
        <v>No</v>
      </c>
      <c r="H175" t="str">
        <f>VLOOKUP(A175,'Medical Examinations'!A:H,5,0)</f>
        <v>No</v>
      </c>
      <c r="I175" t="str">
        <f>VLOOKUP(A175,'Medical Examinations'!A:H,6,0)</f>
        <v>No</v>
      </c>
      <c r="J175" t="str">
        <f>VLOOKUP(A175,'Medical Examinations'!A:H,7,0)</f>
        <v>No major surgery</v>
      </c>
      <c r="K175" t="str">
        <f>VLOOKUP(A175,'Medical Examinations'!A:H,8,0)</f>
        <v>yes</v>
      </c>
      <c r="L175">
        <f>VLOOKUP(A175,'Hospitalisation Details'!A:I,2,0)</f>
        <v>1991</v>
      </c>
      <c r="M175" t="str">
        <f>VLOOKUP(A175,'Hospitalisation Details'!A:I,3,0)</f>
        <v>Nov</v>
      </c>
      <c r="N175">
        <f>VLOOKUP(A175,'Hospitalisation Details'!A:I,4,0)</f>
        <v>1</v>
      </c>
      <c r="O175" t="str">
        <f t="shared" si="10"/>
        <v>1 Nov 1991</v>
      </c>
      <c r="P175">
        <f t="shared" ca="1" si="11"/>
        <v>34</v>
      </c>
      <c r="Q175">
        <f>VLOOKUP(A175,'Hospitalisation Details'!A:I,5,0)</f>
        <v>3</v>
      </c>
      <c r="R175">
        <f>VLOOKUP(A175,'Hospitalisation Details'!A:I,6,0)</f>
        <v>37040.879999999997</v>
      </c>
      <c r="S175" t="str">
        <f>VLOOKUP(A175,'Hospitalisation Details'!A:I,7,0)</f>
        <v>tier - 2</v>
      </c>
      <c r="T175" t="str">
        <f>VLOOKUP(A175,'Hospitalisation Details'!A:I,8,0)</f>
        <v>tier - 2</v>
      </c>
      <c r="U175" t="str">
        <f>VLOOKUP(A175,'Hospitalisation Details'!A:I,9,0)</f>
        <v>R1011</v>
      </c>
    </row>
    <row r="176" spans="1:21" ht="15.6" x14ac:dyDescent="0.3">
      <c r="A176" s="1" t="s">
        <v>2198</v>
      </c>
      <c r="B176" t="str">
        <f>VLOOKUP(A176,'Customer Names'!A:B,2,0)</f>
        <v>Rankin, Mr.  Greg</v>
      </c>
      <c r="C176" t="str">
        <f t="shared" si="8"/>
        <v>Normal</v>
      </c>
      <c r="D176">
        <f>VLOOKUP(A176,'Medical Examinations'!A:H,2,0)</f>
        <v>54.4</v>
      </c>
      <c r="E176" t="str">
        <f t="shared" si="9"/>
        <v>Obesity</v>
      </c>
      <c r="F176">
        <f>VLOOKUP(A176,'Medical Examinations'!A:H,3,0)</f>
        <v>5.22</v>
      </c>
      <c r="G176" t="str">
        <f>VLOOKUP(A176,'Medical Examinations'!A:H,4,0)</f>
        <v>No</v>
      </c>
      <c r="H176" t="str">
        <f>VLOOKUP(A176,'Medical Examinations'!A:H,5,0)</f>
        <v>No</v>
      </c>
      <c r="I176" t="str">
        <f>VLOOKUP(A176,'Medical Examinations'!A:H,6,0)</f>
        <v>No</v>
      </c>
      <c r="J176">
        <f>VLOOKUP(A176,'Medical Examinations'!A:H,7,0)</f>
        <v>1</v>
      </c>
      <c r="K176" t="str">
        <f>VLOOKUP(A176,'Medical Examinations'!A:H,8,0)</f>
        <v>yes</v>
      </c>
      <c r="L176">
        <f>VLOOKUP(A176,'Hospitalisation Details'!A:I,2,0)</f>
        <v>1992</v>
      </c>
      <c r="M176" t="str">
        <f>VLOOKUP(A176,'Hospitalisation Details'!A:I,3,0)</f>
        <v>Sep</v>
      </c>
      <c r="N176">
        <f>VLOOKUP(A176,'Hospitalisation Details'!A:I,4,0)</f>
        <v>13</v>
      </c>
      <c r="O176" t="str">
        <f t="shared" si="10"/>
        <v>13 Sep 1992</v>
      </c>
      <c r="P176">
        <f t="shared" ca="1" si="11"/>
        <v>34</v>
      </c>
      <c r="Q176">
        <f>VLOOKUP(A176,'Hospitalisation Details'!A:I,5,0)</f>
        <v>0</v>
      </c>
      <c r="R176">
        <f>VLOOKUP(A176,'Hospitalisation Details'!A:I,6,0)</f>
        <v>36976.449999999997</v>
      </c>
      <c r="S176" t="str">
        <f>VLOOKUP(A176,'Hospitalisation Details'!A:I,7,0)</f>
        <v>tier - 2</v>
      </c>
      <c r="T176" t="str">
        <f>VLOOKUP(A176,'Hospitalisation Details'!A:I,8,0)</f>
        <v>tier - 3</v>
      </c>
      <c r="U176" t="str">
        <f>VLOOKUP(A176,'Hospitalisation Details'!A:I,9,0)</f>
        <v>R1011</v>
      </c>
    </row>
    <row r="177" spans="1:21" ht="15.6" x14ac:dyDescent="0.3">
      <c r="A177" s="1" t="s">
        <v>2197</v>
      </c>
      <c r="B177" t="str">
        <f>VLOOKUP(A177,'Customer Names'!A:B,2,0)</f>
        <v>Ricardi, Mr.  John</v>
      </c>
      <c r="C177" t="str">
        <f t="shared" si="8"/>
        <v>Normal</v>
      </c>
      <c r="D177">
        <f>VLOOKUP(A177,'Medical Examinations'!A:H,2,0)</f>
        <v>35.53</v>
      </c>
      <c r="E177" t="str">
        <f t="shared" si="9"/>
        <v>Obesity</v>
      </c>
      <c r="F177">
        <f>VLOOKUP(A177,'Medical Examinations'!A:H,3,0)</f>
        <v>4.6100000000000003</v>
      </c>
      <c r="G177" t="str">
        <f>VLOOKUP(A177,'Medical Examinations'!A:H,4,0)</f>
        <v>No</v>
      </c>
      <c r="H177" t="str">
        <f>VLOOKUP(A177,'Medical Examinations'!A:H,5,0)</f>
        <v>No</v>
      </c>
      <c r="I177" t="str">
        <f>VLOOKUP(A177,'Medical Examinations'!A:H,6,0)</f>
        <v>No</v>
      </c>
      <c r="J177">
        <f>VLOOKUP(A177,'Medical Examinations'!A:H,7,0)</f>
        <v>1</v>
      </c>
      <c r="K177" t="str">
        <f>VLOOKUP(A177,'Medical Examinations'!A:H,8,0)</f>
        <v>yes</v>
      </c>
      <c r="L177">
        <f>VLOOKUP(A177,'Hospitalisation Details'!A:I,2,0)</f>
        <v>1992</v>
      </c>
      <c r="M177" t="str">
        <f>VLOOKUP(A177,'Hospitalisation Details'!A:I,3,0)</f>
        <v>Aug</v>
      </c>
      <c r="N177">
        <f>VLOOKUP(A177,'Hospitalisation Details'!A:I,4,0)</f>
        <v>25</v>
      </c>
      <c r="O177" t="str">
        <f t="shared" si="10"/>
        <v>25 Aug 1992</v>
      </c>
      <c r="P177">
        <f t="shared" ca="1" si="11"/>
        <v>34</v>
      </c>
      <c r="Q177">
        <f>VLOOKUP(A177,'Hospitalisation Details'!A:I,5,0)</f>
        <v>0</v>
      </c>
      <c r="R177">
        <f>VLOOKUP(A177,'Hospitalisation Details'!A:I,6,0)</f>
        <v>36950.26</v>
      </c>
      <c r="S177" t="str">
        <f>VLOOKUP(A177,'Hospitalisation Details'!A:I,7,0)</f>
        <v>tier - 1</v>
      </c>
      <c r="T177" t="str">
        <f>VLOOKUP(A177,'Hospitalisation Details'!A:I,8,0)</f>
        <v>tier - 1</v>
      </c>
      <c r="U177" t="str">
        <f>VLOOKUP(A177,'Hospitalisation Details'!A:I,9,0)</f>
        <v>R1013</v>
      </c>
    </row>
    <row r="178" spans="1:21" ht="15.6" x14ac:dyDescent="0.3">
      <c r="A178" s="1" t="s">
        <v>2196</v>
      </c>
      <c r="B178" t="str">
        <f>VLOOKUP(A178,'Customer Names'!A:B,2,0)</f>
        <v>Karkos, Ms.  Kelsey A.</v>
      </c>
      <c r="C178" t="str">
        <f t="shared" si="8"/>
        <v>Prediabetes</v>
      </c>
      <c r="D178">
        <f>VLOOKUP(A178,'Medical Examinations'!A:H,2,0)</f>
        <v>39.729999999999997</v>
      </c>
      <c r="E178" t="str">
        <f t="shared" si="9"/>
        <v>Obesity</v>
      </c>
      <c r="F178">
        <f>VLOOKUP(A178,'Medical Examinations'!A:H,3,0)</f>
        <v>6.24</v>
      </c>
      <c r="G178" t="str">
        <f>VLOOKUP(A178,'Medical Examinations'!A:H,4,0)</f>
        <v>No</v>
      </c>
      <c r="H178" t="str">
        <f>VLOOKUP(A178,'Medical Examinations'!A:H,5,0)</f>
        <v>No</v>
      </c>
      <c r="I178" t="str">
        <f>VLOOKUP(A178,'Medical Examinations'!A:H,6,0)</f>
        <v>No</v>
      </c>
      <c r="J178" t="str">
        <f>VLOOKUP(A178,'Medical Examinations'!A:H,7,0)</f>
        <v>No major surgery</v>
      </c>
      <c r="K178" t="str">
        <f>VLOOKUP(A178,'Medical Examinations'!A:H,8,0)</f>
        <v>yes</v>
      </c>
      <c r="L178">
        <f>VLOOKUP(A178,'Hospitalisation Details'!A:I,2,0)</f>
        <v>1977</v>
      </c>
      <c r="M178" t="str">
        <f>VLOOKUP(A178,'Hospitalisation Details'!A:I,3,0)</f>
        <v>Aug</v>
      </c>
      <c r="N178">
        <f>VLOOKUP(A178,'Hospitalisation Details'!A:I,4,0)</f>
        <v>13</v>
      </c>
      <c r="O178" t="str">
        <f t="shared" si="10"/>
        <v>13 Aug 1977</v>
      </c>
      <c r="P178">
        <f t="shared" ca="1" si="11"/>
        <v>49</v>
      </c>
      <c r="Q178">
        <f>VLOOKUP(A178,'Hospitalisation Details'!A:I,5,0)</f>
        <v>2</v>
      </c>
      <c r="R178">
        <f>VLOOKUP(A178,'Hospitalisation Details'!A:I,6,0)</f>
        <v>36935.64</v>
      </c>
      <c r="S178" t="str">
        <f>VLOOKUP(A178,'Hospitalisation Details'!A:I,7,0)</f>
        <v>tier - 2</v>
      </c>
      <c r="T178" t="str">
        <f>VLOOKUP(A178,'Hospitalisation Details'!A:I,8,0)</f>
        <v>tier - 1</v>
      </c>
      <c r="U178" t="str">
        <f>VLOOKUP(A178,'Hospitalisation Details'!A:I,9,0)</f>
        <v>R1011</v>
      </c>
    </row>
    <row r="179" spans="1:21" ht="15.6" x14ac:dyDescent="0.3">
      <c r="A179" s="1" t="s">
        <v>2195</v>
      </c>
      <c r="B179" t="str">
        <f>VLOOKUP(A179,'Customer Names'!A:B,2,0)</f>
        <v>Price-Dierksen, Ms.  Bronwen L</v>
      </c>
      <c r="C179" t="str">
        <f t="shared" si="8"/>
        <v>Diabetes</v>
      </c>
      <c r="D179">
        <f>VLOOKUP(A179,'Medical Examinations'!A:H,2,0)</f>
        <v>35.68</v>
      </c>
      <c r="E179" t="str">
        <f t="shared" si="9"/>
        <v>Obesity</v>
      </c>
      <c r="F179">
        <f>VLOOKUP(A179,'Medical Examinations'!A:H,3,0)</f>
        <v>10.039999999999999</v>
      </c>
      <c r="G179" t="str">
        <f>VLOOKUP(A179,'Medical Examinations'!A:H,4,0)</f>
        <v>No</v>
      </c>
      <c r="H179" t="str">
        <f>VLOOKUP(A179,'Medical Examinations'!A:H,5,0)</f>
        <v>No</v>
      </c>
      <c r="I179" t="str">
        <f>VLOOKUP(A179,'Medical Examinations'!A:H,6,0)</f>
        <v>No</v>
      </c>
      <c r="J179" t="str">
        <f>VLOOKUP(A179,'Medical Examinations'!A:H,7,0)</f>
        <v>No major surgery</v>
      </c>
      <c r="K179" t="str">
        <f>VLOOKUP(A179,'Medical Examinations'!A:H,8,0)</f>
        <v>yes</v>
      </c>
      <c r="L179">
        <f>VLOOKUP(A179,'Hospitalisation Details'!A:I,2,0)</f>
        <v>1968</v>
      </c>
      <c r="M179" t="str">
        <f>VLOOKUP(A179,'Hospitalisation Details'!A:I,3,0)</f>
        <v>Oct</v>
      </c>
      <c r="N179">
        <f>VLOOKUP(A179,'Hospitalisation Details'!A:I,4,0)</f>
        <v>22</v>
      </c>
      <c r="O179" t="str">
        <f t="shared" si="10"/>
        <v>22 Oct 1968</v>
      </c>
      <c r="P179">
        <f t="shared" ca="1" si="11"/>
        <v>57</v>
      </c>
      <c r="Q179">
        <f>VLOOKUP(A179,'Hospitalisation Details'!A:I,5,0)</f>
        <v>0</v>
      </c>
      <c r="R179">
        <f>VLOOKUP(A179,'Hospitalisation Details'!A:I,6,0)</f>
        <v>36922.61</v>
      </c>
      <c r="S179" t="str">
        <f>VLOOKUP(A179,'Hospitalisation Details'!A:I,7,0)</f>
        <v>tier - 2</v>
      </c>
      <c r="T179" t="str">
        <f>VLOOKUP(A179,'Hospitalisation Details'!A:I,8,0)</f>
        <v>tier - 1</v>
      </c>
      <c r="U179" t="str">
        <f>VLOOKUP(A179,'Hospitalisation Details'!A:I,9,0)</f>
        <v>R1011</v>
      </c>
    </row>
    <row r="180" spans="1:21" ht="15.6" x14ac:dyDescent="0.3">
      <c r="A180" s="1" t="s">
        <v>2194</v>
      </c>
      <c r="B180" t="str">
        <f>VLOOKUP(A180,'Customer Names'!A:B,2,0)</f>
        <v>Knispel, Ms.  Manuela</v>
      </c>
      <c r="C180" t="str">
        <f t="shared" si="8"/>
        <v>Prediabetes</v>
      </c>
      <c r="D180">
        <f>VLOOKUP(A180,'Medical Examinations'!A:H,2,0)</f>
        <v>48.86</v>
      </c>
      <c r="E180" t="str">
        <f t="shared" si="9"/>
        <v>Obesity</v>
      </c>
      <c r="F180">
        <f>VLOOKUP(A180,'Medical Examinations'!A:H,3,0)</f>
        <v>6.09</v>
      </c>
      <c r="G180" t="str">
        <f>VLOOKUP(A180,'Medical Examinations'!A:H,4,0)</f>
        <v>No</v>
      </c>
      <c r="H180" t="str">
        <f>VLOOKUP(A180,'Medical Examinations'!A:H,5,0)</f>
        <v>No</v>
      </c>
      <c r="I180" t="str">
        <f>VLOOKUP(A180,'Medical Examinations'!A:H,6,0)</f>
        <v>No</v>
      </c>
      <c r="J180" t="str">
        <f>VLOOKUP(A180,'Medical Examinations'!A:H,7,0)</f>
        <v>No major surgery</v>
      </c>
      <c r="K180" t="str">
        <f>VLOOKUP(A180,'Medical Examinations'!A:H,8,0)</f>
        <v>yes</v>
      </c>
      <c r="L180">
        <f>VLOOKUP(A180,'Hospitalisation Details'!A:I,2,0)</f>
        <v>1991</v>
      </c>
      <c r="M180" t="str">
        <f>VLOOKUP(A180,'Hospitalisation Details'!A:I,3,0)</f>
        <v>Jun</v>
      </c>
      <c r="N180">
        <f>VLOOKUP(A180,'Hospitalisation Details'!A:I,4,0)</f>
        <v>10</v>
      </c>
      <c r="O180" t="str">
        <f t="shared" si="10"/>
        <v>10 Jun 1991</v>
      </c>
      <c r="P180">
        <f t="shared" ca="1" si="11"/>
        <v>35</v>
      </c>
      <c r="Q180">
        <f>VLOOKUP(A180,'Hospitalisation Details'!A:I,5,0)</f>
        <v>3</v>
      </c>
      <c r="R180">
        <f>VLOOKUP(A180,'Hospitalisation Details'!A:I,6,0)</f>
        <v>36911.99</v>
      </c>
      <c r="S180" t="str">
        <f>VLOOKUP(A180,'Hospitalisation Details'!A:I,7,0)</f>
        <v>tier - 2</v>
      </c>
      <c r="T180" t="str">
        <f>VLOOKUP(A180,'Hospitalisation Details'!A:I,8,0)</f>
        <v>tier - 2</v>
      </c>
      <c r="U180" t="str">
        <f>VLOOKUP(A180,'Hospitalisation Details'!A:I,9,0)</f>
        <v>R1011</v>
      </c>
    </row>
    <row r="181" spans="1:21" ht="15.6" x14ac:dyDescent="0.3">
      <c r="A181" s="1" t="s">
        <v>2193</v>
      </c>
      <c r="B181" t="str">
        <f>VLOOKUP(A181,'Customer Names'!A:B,2,0)</f>
        <v>King, Ms.  Jennifer L</v>
      </c>
      <c r="C181" t="str">
        <f t="shared" si="8"/>
        <v>Diabetes</v>
      </c>
      <c r="D181">
        <f>VLOOKUP(A181,'Medical Examinations'!A:H,2,0)</f>
        <v>34.799999999999997</v>
      </c>
      <c r="E181" t="str">
        <f t="shared" si="9"/>
        <v>Obesity</v>
      </c>
      <c r="F181">
        <f>VLOOKUP(A181,'Medical Examinations'!A:H,3,0)</f>
        <v>11.4</v>
      </c>
      <c r="G181" t="str">
        <f>VLOOKUP(A181,'Medical Examinations'!A:H,4,0)</f>
        <v>yes</v>
      </c>
      <c r="H181" t="str">
        <f>VLOOKUP(A181,'Medical Examinations'!A:H,5,0)</f>
        <v>No</v>
      </c>
      <c r="I181" t="str">
        <f>VLOOKUP(A181,'Medical Examinations'!A:H,6,0)</f>
        <v>Yes</v>
      </c>
      <c r="J181">
        <f>VLOOKUP(A181,'Medical Examinations'!A:H,7,0)</f>
        <v>1</v>
      </c>
      <c r="K181" t="str">
        <f>VLOOKUP(A181,'Medical Examinations'!A:H,8,0)</f>
        <v>No</v>
      </c>
      <c r="L181">
        <f>VLOOKUP(A181,'Hospitalisation Details'!A:I,2,0)</f>
        <v>1963</v>
      </c>
      <c r="M181" t="str">
        <f>VLOOKUP(A181,'Hospitalisation Details'!A:I,3,0)</f>
        <v>Jul</v>
      </c>
      <c r="N181">
        <f>VLOOKUP(A181,'Hospitalisation Details'!A:I,4,0)</f>
        <v>24</v>
      </c>
      <c r="O181" t="str">
        <f t="shared" si="10"/>
        <v>24 Jul 1963</v>
      </c>
      <c r="P181">
        <f t="shared" ca="1" si="11"/>
        <v>63</v>
      </c>
      <c r="Q181">
        <f>VLOOKUP(A181,'Hospitalisation Details'!A:I,5,0)</f>
        <v>2</v>
      </c>
      <c r="R181">
        <f>VLOOKUP(A181,'Hospitalisation Details'!A:I,6,0)</f>
        <v>36910.61</v>
      </c>
      <c r="S181" t="str">
        <f>VLOOKUP(A181,'Hospitalisation Details'!A:I,7,0)</f>
        <v>tier - 2</v>
      </c>
      <c r="T181" t="str">
        <f>VLOOKUP(A181,'Hospitalisation Details'!A:I,8,0)</f>
        <v>tier - 2</v>
      </c>
      <c r="U181" t="str">
        <f>VLOOKUP(A181,'Hospitalisation Details'!A:I,9,0)</f>
        <v>R1011</v>
      </c>
    </row>
    <row r="182" spans="1:21" ht="15.6" x14ac:dyDescent="0.3">
      <c r="A182" s="1" t="s">
        <v>2192</v>
      </c>
      <c r="B182" t="str">
        <f>VLOOKUP(A182,'Customer Names'!A:B,2,0)</f>
        <v>Samuelson, Ms.  Abby W.</v>
      </c>
      <c r="C182" t="str">
        <f t="shared" si="8"/>
        <v>Normal</v>
      </c>
      <c r="D182">
        <f>VLOOKUP(A182,'Medical Examinations'!A:H,2,0)</f>
        <v>32.49</v>
      </c>
      <c r="E182" t="str">
        <f t="shared" si="9"/>
        <v>Obesity</v>
      </c>
      <c r="F182">
        <f>VLOOKUP(A182,'Medical Examinations'!A:H,3,0)</f>
        <v>4.29</v>
      </c>
      <c r="G182" t="str">
        <f>VLOOKUP(A182,'Medical Examinations'!A:H,4,0)</f>
        <v>No</v>
      </c>
      <c r="H182" t="str">
        <f>VLOOKUP(A182,'Medical Examinations'!A:H,5,0)</f>
        <v>No</v>
      </c>
      <c r="I182" t="str">
        <f>VLOOKUP(A182,'Medical Examinations'!A:H,6,0)</f>
        <v>Yes</v>
      </c>
      <c r="J182">
        <f>VLOOKUP(A182,'Medical Examinations'!A:H,7,0)</f>
        <v>1</v>
      </c>
      <c r="K182" t="str">
        <f>VLOOKUP(A182,'Medical Examinations'!A:H,8,0)</f>
        <v>yes</v>
      </c>
      <c r="L182">
        <f>VLOOKUP(A182,'Hospitalisation Details'!A:I,2,0)</f>
        <v>2003</v>
      </c>
      <c r="M182" t="str">
        <f>VLOOKUP(A182,'Hospitalisation Details'!A:I,3,0)</f>
        <v>Jun</v>
      </c>
      <c r="N182">
        <f>VLOOKUP(A182,'Hospitalisation Details'!A:I,4,0)</f>
        <v>21</v>
      </c>
      <c r="O182" t="str">
        <f t="shared" si="10"/>
        <v>21 Jun 2003</v>
      </c>
      <c r="P182">
        <f t="shared" ca="1" si="11"/>
        <v>23</v>
      </c>
      <c r="Q182">
        <f>VLOOKUP(A182,'Hospitalisation Details'!A:I,5,0)</f>
        <v>0</v>
      </c>
      <c r="R182">
        <f>VLOOKUP(A182,'Hospitalisation Details'!A:I,6,0)</f>
        <v>36898.730000000003</v>
      </c>
      <c r="S182" t="str">
        <f>VLOOKUP(A182,'Hospitalisation Details'!A:I,7,0)</f>
        <v>tier - 2</v>
      </c>
      <c r="T182" t="str">
        <f>VLOOKUP(A182,'Hospitalisation Details'!A:I,8,0)</f>
        <v>tier - 1</v>
      </c>
      <c r="U182" t="str">
        <f>VLOOKUP(A182,'Hospitalisation Details'!A:I,9,0)</f>
        <v>R1012</v>
      </c>
    </row>
    <row r="183" spans="1:21" ht="15.6" x14ac:dyDescent="0.3">
      <c r="A183" s="1" t="s">
        <v>2191</v>
      </c>
      <c r="B183" t="str">
        <f>VLOOKUP(A183,'Customer Names'!A:B,2,0)</f>
        <v>Fredsall, Mr.  Tyler</v>
      </c>
      <c r="C183" t="str">
        <f t="shared" si="8"/>
        <v>Prediabetes</v>
      </c>
      <c r="D183">
        <f>VLOOKUP(A183,'Medical Examinations'!A:H,2,0)</f>
        <v>39</v>
      </c>
      <c r="E183" t="str">
        <f t="shared" si="9"/>
        <v>Obesity</v>
      </c>
      <c r="F183">
        <f>VLOOKUP(A183,'Medical Examinations'!A:H,3,0)</f>
        <v>5.7</v>
      </c>
      <c r="G183" t="str">
        <f>VLOOKUP(A183,'Medical Examinations'!A:H,4,0)</f>
        <v>No</v>
      </c>
      <c r="H183" t="str">
        <f>VLOOKUP(A183,'Medical Examinations'!A:H,5,0)</f>
        <v>No</v>
      </c>
      <c r="I183" t="str">
        <f>VLOOKUP(A183,'Medical Examinations'!A:H,6,0)</f>
        <v>No</v>
      </c>
      <c r="J183">
        <f>VLOOKUP(A183,'Medical Examinations'!A:H,7,0)</f>
        <v>2</v>
      </c>
      <c r="K183" t="str">
        <f>VLOOKUP(A183,'Medical Examinations'!A:H,8,0)</f>
        <v>yes</v>
      </c>
      <c r="L183">
        <f>VLOOKUP(A183,'Hospitalisation Details'!A:I,2,0)</f>
        <v>1972</v>
      </c>
      <c r="M183" t="str">
        <f>VLOOKUP(A183,'Hospitalisation Details'!A:I,3,0)</f>
        <v>Dec</v>
      </c>
      <c r="N183">
        <f>VLOOKUP(A183,'Hospitalisation Details'!A:I,4,0)</f>
        <v>5</v>
      </c>
      <c r="O183" t="str">
        <f t="shared" si="10"/>
        <v>5 Dec 1972</v>
      </c>
      <c r="P183">
        <f t="shared" ca="1" si="11"/>
        <v>53</v>
      </c>
      <c r="Q183">
        <f>VLOOKUP(A183,'Hospitalisation Details'!A:I,5,0)</f>
        <v>0</v>
      </c>
      <c r="R183">
        <f>VLOOKUP(A183,'Hospitalisation Details'!A:I,6,0)</f>
        <v>36889.99</v>
      </c>
      <c r="S183" t="str">
        <f>VLOOKUP(A183,'Hospitalisation Details'!A:I,7,0)</f>
        <v>tier - 1</v>
      </c>
      <c r="T183" t="str">
        <f>VLOOKUP(A183,'Hospitalisation Details'!A:I,8,0)</f>
        <v>tier - 3</v>
      </c>
      <c r="U183" t="str">
        <f>VLOOKUP(A183,'Hospitalisation Details'!A:I,9,0)</f>
        <v>R1011</v>
      </c>
    </row>
    <row r="184" spans="1:21" ht="15.6" x14ac:dyDescent="0.3">
      <c r="A184" s="1" t="s">
        <v>2190</v>
      </c>
      <c r="B184" t="str">
        <f>VLOOKUP(A184,'Customer Names'!A:B,2,0)</f>
        <v>Eggleston, Mr.  Jeffrey</v>
      </c>
      <c r="C184" t="str">
        <f t="shared" si="8"/>
        <v>Prediabetes</v>
      </c>
      <c r="D184">
        <f>VLOOKUP(A184,'Medical Examinations'!A:H,2,0)</f>
        <v>35.299999999999997</v>
      </c>
      <c r="E184" t="str">
        <f t="shared" si="9"/>
        <v>Obesity</v>
      </c>
      <c r="F184">
        <f>VLOOKUP(A184,'Medical Examinations'!A:H,3,0)</f>
        <v>6.09</v>
      </c>
      <c r="G184" t="str">
        <f>VLOOKUP(A184,'Medical Examinations'!A:H,4,0)</f>
        <v>No</v>
      </c>
      <c r="H184" t="str">
        <f>VLOOKUP(A184,'Medical Examinations'!A:H,5,0)</f>
        <v>No</v>
      </c>
      <c r="I184" t="str">
        <f>VLOOKUP(A184,'Medical Examinations'!A:H,6,0)</f>
        <v>No</v>
      </c>
      <c r="J184">
        <f>VLOOKUP(A184,'Medical Examinations'!A:H,7,0)</f>
        <v>1</v>
      </c>
      <c r="K184" t="str">
        <f>VLOOKUP(A184,'Medical Examinations'!A:H,8,0)</f>
        <v>yes</v>
      </c>
      <c r="L184">
        <f>VLOOKUP(A184,'Hospitalisation Details'!A:I,2,0)</f>
        <v>1992</v>
      </c>
      <c r="M184" t="str">
        <f>VLOOKUP(A184,'Hospitalisation Details'!A:I,3,0)</f>
        <v>Jul</v>
      </c>
      <c r="N184">
        <f>VLOOKUP(A184,'Hospitalisation Details'!A:I,4,0)</f>
        <v>4</v>
      </c>
      <c r="O184" t="str">
        <f t="shared" si="10"/>
        <v>4 Jul 1992</v>
      </c>
      <c r="P184">
        <f t="shared" ca="1" si="11"/>
        <v>34</v>
      </c>
      <c r="Q184">
        <f>VLOOKUP(A184,'Hospitalisation Details'!A:I,5,0)</f>
        <v>0</v>
      </c>
      <c r="R184">
        <f>VLOOKUP(A184,'Hospitalisation Details'!A:I,6,0)</f>
        <v>36837.47</v>
      </c>
      <c r="S184" t="str">
        <f>VLOOKUP(A184,'Hospitalisation Details'!A:I,7,0)</f>
        <v>tier - 2</v>
      </c>
      <c r="T184" t="str">
        <f>VLOOKUP(A184,'Hospitalisation Details'!A:I,8,0)</f>
        <v>tier - 3</v>
      </c>
      <c r="U184" t="str">
        <f>VLOOKUP(A184,'Hospitalisation Details'!A:I,9,0)</f>
        <v>R1011</v>
      </c>
    </row>
    <row r="185" spans="1:21" ht="15.6" x14ac:dyDescent="0.3">
      <c r="A185" s="1" t="s">
        <v>2189</v>
      </c>
      <c r="B185" t="str">
        <f>VLOOKUP(A185,'Customer Names'!A:B,2,0)</f>
        <v>Palombaro, Mr.  Matthew F</v>
      </c>
      <c r="C185" t="str">
        <f t="shared" si="8"/>
        <v>Diabetes</v>
      </c>
      <c r="D185">
        <f>VLOOKUP(A185,'Medical Examinations'!A:H,2,0)</f>
        <v>33.42</v>
      </c>
      <c r="E185" t="str">
        <f t="shared" si="9"/>
        <v>Obesity</v>
      </c>
      <c r="F185">
        <f>VLOOKUP(A185,'Medical Examinations'!A:H,3,0)</f>
        <v>10.67</v>
      </c>
      <c r="G185" t="str">
        <f>VLOOKUP(A185,'Medical Examinations'!A:H,4,0)</f>
        <v>No</v>
      </c>
      <c r="H185" t="str">
        <f>VLOOKUP(A185,'Medical Examinations'!A:H,5,0)</f>
        <v>No</v>
      </c>
      <c r="I185" t="str">
        <f>VLOOKUP(A185,'Medical Examinations'!A:H,6,0)</f>
        <v>No</v>
      </c>
      <c r="J185" t="str">
        <f>VLOOKUP(A185,'Medical Examinations'!A:H,7,0)</f>
        <v>No major surgery</v>
      </c>
      <c r="K185" t="str">
        <f>VLOOKUP(A185,'Medical Examinations'!A:H,8,0)</f>
        <v>yes</v>
      </c>
      <c r="L185">
        <f>VLOOKUP(A185,'Hospitalisation Details'!A:I,2,0)</f>
        <v>1965</v>
      </c>
      <c r="M185" t="str">
        <f>VLOOKUP(A185,'Hospitalisation Details'!A:I,3,0)</f>
        <v>Dec</v>
      </c>
      <c r="N185">
        <f>VLOOKUP(A185,'Hospitalisation Details'!A:I,4,0)</f>
        <v>28</v>
      </c>
      <c r="O185" t="str">
        <f t="shared" si="10"/>
        <v>28 Dec 1965</v>
      </c>
      <c r="P185">
        <f t="shared" ca="1" si="11"/>
        <v>60</v>
      </c>
      <c r="Q185">
        <f>VLOOKUP(A185,'Hospitalisation Details'!A:I,5,0)</f>
        <v>0</v>
      </c>
      <c r="R185">
        <f>VLOOKUP(A185,'Hospitalisation Details'!A:I,6,0)</f>
        <v>36795.29</v>
      </c>
      <c r="S185" t="str">
        <f>VLOOKUP(A185,'Hospitalisation Details'!A:I,7,0)</f>
        <v>tier - 2</v>
      </c>
      <c r="T185" t="str">
        <f>VLOOKUP(A185,'Hospitalisation Details'!A:I,8,0)</f>
        <v>tier - 1</v>
      </c>
      <c r="U185" t="str">
        <f>VLOOKUP(A185,'Hospitalisation Details'!A:I,9,0)</f>
        <v>R1011</v>
      </c>
    </row>
    <row r="186" spans="1:21" ht="15.6" x14ac:dyDescent="0.3">
      <c r="A186" s="1" t="s">
        <v>2188</v>
      </c>
      <c r="B186" t="str">
        <f>VLOOKUP(A186,'Customer Names'!A:B,2,0)</f>
        <v>Silva, Mr.  Ryan J.</v>
      </c>
      <c r="C186" t="str">
        <f t="shared" si="8"/>
        <v>Diabetes</v>
      </c>
      <c r="D186">
        <f>VLOOKUP(A186,'Medical Examinations'!A:H,2,0)</f>
        <v>37.18</v>
      </c>
      <c r="E186" t="str">
        <f t="shared" si="9"/>
        <v>Obesity</v>
      </c>
      <c r="F186">
        <f>VLOOKUP(A186,'Medical Examinations'!A:H,3,0)</f>
        <v>6.75</v>
      </c>
      <c r="G186" t="str">
        <f>VLOOKUP(A186,'Medical Examinations'!A:H,4,0)</f>
        <v>yes</v>
      </c>
      <c r="H186" t="str">
        <f>VLOOKUP(A186,'Medical Examinations'!A:H,5,0)</f>
        <v>No</v>
      </c>
      <c r="I186" t="str">
        <f>VLOOKUP(A186,'Medical Examinations'!A:H,6,0)</f>
        <v>No</v>
      </c>
      <c r="J186">
        <f>VLOOKUP(A186,'Medical Examinations'!A:H,7,0)</f>
        <v>2</v>
      </c>
      <c r="K186" t="str">
        <f>VLOOKUP(A186,'Medical Examinations'!A:H,8,0)</f>
        <v>yes</v>
      </c>
      <c r="L186">
        <f>VLOOKUP(A186,'Hospitalisation Details'!A:I,2,0)</f>
        <v>1970</v>
      </c>
      <c r="M186" t="str">
        <f>VLOOKUP(A186,'Hospitalisation Details'!A:I,3,0)</f>
        <v>Jul</v>
      </c>
      <c r="N186">
        <f>VLOOKUP(A186,'Hospitalisation Details'!A:I,4,0)</f>
        <v>14</v>
      </c>
      <c r="O186" t="str">
        <f t="shared" si="10"/>
        <v>14 Jul 1970</v>
      </c>
      <c r="P186">
        <f t="shared" ca="1" si="11"/>
        <v>56</v>
      </c>
      <c r="Q186">
        <f>VLOOKUP(A186,'Hospitalisation Details'!A:I,5,0)</f>
        <v>0</v>
      </c>
      <c r="R186">
        <f>VLOOKUP(A186,'Hospitalisation Details'!A:I,6,0)</f>
        <v>36786.370000000003</v>
      </c>
      <c r="S186" t="str">
        <f>VLOOKUP(A186,'Hospitalisation Details'!A:I,7,0)</f>
        <v>tier - 1</v>
      </c>
      <c r="T186" t="str">
        <f>VLOOKUP(A186,'Hospitalisation Details'!A:I,8,0)</f>
        <v>tier - 1</v>
      </c>
      <c r="U186" t="str">
        <f>VLOOKUP(A186,'Hospitalisation Details'!A:I,9,0)</f>
        <v>R1011</v>
      </c>
    </row>
    <row r="187" spans="1:21" ht="15.6" x14ac:dyDescent="0.3">
      <c r="A187" s="1" t="s">
        <v>2187</v>
      </c>
      <c r="B187" t="str">
        <f>VLOOKUP(A187,'Customer Names'!A:B,2,0)</f>
        <v>Bugala, Ms.  Amy</v>
      </c>
      <c r="C187" t="str">
        <f t="shared" si="8"/>
        <v>Diabetes</v>
      </c>
      <c r="D187">
        <f>VLOOKUP(A187,'Medical Examinations'!A:H,2,0)</f>
        <v>33.33</v>
      </c>
      <c r="E187" t="str">
        <f t="shared" si="9"/>
        <v>Obesity</v>
      </c>
      <c r="F187">
        <f>VLOOKUP(A187,'Medical Examinations'!A:H,3,0)</f>
        <v>9.26</v>
      </c>
      <c r="G187" t="str">
        <f>VLOOKUP(A187,'Medical Examinations'!A:H,4,0)</f>
        <v>yes</v>
      </c>
      <c r="H187" t="str">
        <f>VLOOKUP(A187,'Medical Examinations'!A:H,5,0)</f>
        <v>No</v>
      </c>
      <c r="I187" t="str">
        <f>VLOOKUP(A187,'Medical Examinations'!A:H,6,0)</f>
        <v>No</v>
      </c>
      <c r="J187">
        <f>VLOOKUP(A187,'Medical Examinations'!A:H,7,0)</f>
        <v>2</v>
      </c>
      <c r="K187" t="str">
        <f>VLOOKUP(A187,'Medical Examinations'!A:H,8,0)</f>
        <v>No</v>
      </c>
      <c r="L187">
        <f>VLOOKUP(A187,'Hospitalisation Details'!A:I,2,0)</f>
        <v>1961</v>
      </c>
      <c r="M187" t="str">
        <f>VLOOKUP(A187,'Hospitalisation Details'!A:I,3,0)</f>
        <v>Jul</v>
      </c>
      <c r="N187">
        <f>VLOOKUP(A187,'Hospitalisation Details'!A:I,4,0)</f>
        <v>29</v>
      </c>
      <c r="O187" t="str">
        <f t="shared" si="10"/>
        <v>29 Jul 1961</v>
      </c>
      <c r="P187">
        <f t="shared" ca="1" si="11"/>
        <v>65</v>
      </c>
      <c r="Q187">
        <f>VLOOKUP(A187,'Hospitalisation Details'!A:I,5,0)</f>
        <v>4</v>
      </c>
      <c r="R187">
        <f>VLOOKUP(A187,'Hospitalisation Details'!A:I,6,0)</f>
        <v>36580.28</v>
      </c>
      <c r="S187" t="str">
        <f>VLOOKUP(A187,'Hospitalisation Details'!A:I,7,0)</f>
        <v>tier - 2</v>
      </c>
      <c r="T187" t="str">
        <f>VLOOKUP(A187,'Hospitalisation Details'!A:I,8,0)</f>
        <v>tier - 2</v>
      </c>
      <c r="U187" t="str">
        <f>VLOOKUP(A187,'Hospitalisation Details'!A:I,9,0)</f>
        <v>R1013</v>
      </c>
    </row>
    <row r="188" spans="1:21" ht="15.6" x14ac:dyDescent="0.3">
      <c r="A188" s="1" t="s">
        <v>2186</v>
      </c>
      <c r="B188" t="str">
        <f>VLOOKUP(A188,'Customer Names'!A:B,2,0)</f>
        <v>Dublin, Mr.  Andrew P</v>
      </c>
      <c r="C188" t="str">
        <f t="shared" si="8"/>
        <v>Normal</v>
      </c>
      <c r="D188">
        <f>VLOOKUP(A188,'Medical Examinations'!A:H,2,0)</f>
        <v>53.21</v>
      </c>
      <c r="E188" t="str">
        <f t="shared" si="9"/>
        <v>Obesity</v>
      </c>
      <c r="F188">
        <f>VLOOKUP(A188,'Medical Examinations'!A:H,3,0)</f>
        <v>4.2699999999999996</v>
      </c>
      <c r="G188" t="str">
        <f>VLOOKUP(A188,'Medical Examinations'!A:H,4,0)</f>
        <v>No</v>
      </c>
      <c r="H188" t="str">
        <f>VLOOKUP(A188,'Medical Examinations'!A:H,5,0)</f>
        <v>No</v>
      </c>
      <c r="I188" t="str">
        <f>VLOOKUP(A188,'Medical Examinations'!A:H,6,0)</f>
        <v>No</v>
      </c>
      <c r="J188">
        <f>VLOOKUP(A188,'Medical Examinations'!A:H,7,0)</f>
        <v>1</v>
      </c>
      <c r="K188" t="str">
        <f>VLOOKUP(A188,'Medical Examinations'!A:H,8,0)</f>
        <v>yes</v>
      </c>
      <c r="L188">
        <f>VLOOKUP(A188,'Hospitalisation Details'!A:I,2,0)</f>
        <v>1992</v>
      </c>
      <c r="M188" t="str">
        <f>VLOOKUP(A188,'Hospitalisation Details'!A:I,3,0)</f>
        <v>Oct</v>
      </c>
      <c r="N188">
        <f>VLOOKUP(A188,'Hospitalisation Details'!A:I,4,0)</f>
        <v>9</v>
      </c>
      <c r="O188" t="str">
        <f t="shared" si="10"/>
        <v>9 Oct 1992</v>
      </c>
      <c r="P188">
        <f t="shared" ca="1" si="11"/>
        <v>34</v>
      </c>
      <c r="Q188">
        <f>VLOOKUP(A188,'Hospitalisation Details'!A:I,5,0)</f>
        <v>0</v>
      </c>
      <c r="R188">
        <f>VLOOKUP(A188,'Hospitalisation Details'!A:I,6,0)</f>
        <v>36572.800000000003</v>
      </c>
      <c r="S188" t="str">
        <f>VLOOKUP(A188,'Hospitalisation Details'!A:I,7,0)</f>
        <v>tier - 1</v>
      </c>
      <c r="T188" t="str">
        <f>VLOOKUP(A188,'Hospitalisation Details'!A:I,8,0)</f>
        <v>tier - 2</v>
      </c>
      <c r="U188" t="str">
        <f>VLOOKUP(A188,'Hospitalisation Details'!A:I,9,0)</f>
        <v>R1011</v>
      </c>
    </row>
    <row r="189" spans="1:21" ht="15.6" x14ac:dyDescent="0.3">
      <c r="A189" s="1" t="s">
        <v>2185</v>
      </c>
      <c r="B189" t="str">
        <f>VLOOKUP(A189,'Customer Names'!A:B,2,0)</f>
        <v>Cleland, Mr.  George M. V</v>
      </c>
      <c r="C189" t="str">
        <f t="shared" si="8"/>
        <v>Diabetes</v>
      </c>
      <c r="D189">
        <f>VLOOKUP(A189,'Medical Examinations'!A:H,2,0)</f>
        <v>38.729999999999997</v>
      </c>
      <c r="E189" t="str">
        <f t="shared" si="9"/>
        <v>Obesity</v>
      </c>
      <c r="F189">
        <f>VLOOKUP(A189,'Medical Examinations'!A:H,3,0)</f>
        <v>11.51</v>
      </c>
      <c r="G189" t="str">
        <f>VLOOKUP(A189,'Medical Examinations'!A:H,4,0)</f>
        <v>No</v>
      </c>
      <c r="H189" t="str">
        <f>VLOOKUP(A189,'Medical Examinations'!A:H,5,0)</f>
        <v>No</v>
      </c>
      <c r="I189" t="str">
        <f>VLOOKUP(A189,'Medical Examinations'!A:H,6,0)</f>
        <v>No</v>
      </c>
      <c r="J189">
        <f>VLOOKUP(A189,'Medical Examinations'!A:H,7,0)</f>
        <v>2</v>
      </c>
      <c r="K189" t="str">
        <f>VLOOKUP(A189,'Medical Examinations'!A:H,8,0)</f>
        <v>yes</v>
      </c>
      <c r="L189">
        <f>VLOOKUP(A189,'Hospitalisation Details'!A:I,2,0)</f>
        <v>1973</v>
      </c>
      <c r="M189" t="str">
        <f>VLOOKUP(A189,'Hospitalisation Details'!A:I,3,0)</f>
        <v>Aug</v>
      </c>
      <c r="N189">
        <f>VLOOKUP(A189,'Hospitalisation Details'!A:I,4,0)</f>
        <v>9</v>
      </c>
      <c r="O189" t="str">
        <f t="shared" si="10"/>
        <v>9 Aug 1973</v>
      </c>
      <c r="P189">
        <f t="shared" ca="1" si="11"/>
        <v>53</v>
      </c>
      <c r="Q189">
        <f>VLOOKUP(A189,'Hospitalisation Details'!A:I,5,0)</f>
        <v>0</v>
      </c>
      <c r="R189">
        <f>VLOOKUP(A189,'Hospitalisation Details'!A:I,6,0)</f>
        <v>36541.550000000003</v>
      </c>
      <c r="S189" t="str">
        <f>VLOOKUP(A189,'Hospitalisation Details'!A:I,7,0)</f>
        <v>tier - 2</v>
      </c>
      <c r="T189" t="str">
        <f>VLOOKUP(A189,'Hospitalisation Details'!A:I,8,0)</f>
        <v>tier - 3</v>
      </c>
      <c r="U189" t="str">
        <f>VLOOKUP(A189,'Hospitalisation Details'!A:I,9,0)</f>
        <v>R1011</v>
      </c>
    </row>
    <row r="190" spans="1:21" ht="15.6" x14ac:dyDescent="0.3">
      <c r="A190" s="1" t="s">
        <v>2184</v>
      </c>
      <c r="B190" t="str">
        <f>VLOOKUP(A190,'Customer Names'!A:B,2,0)</f>
        <v>Evans, Ms.  Sarah</v>
      </c>
      <c r="C190" t="str">
        <f t="shared" si="8"/>
        <v>Diabetes</v>
      </c>
      <c r="D190">
        <f>VLOOKUP(A190,'Medical Examinations'!A:H,2,0)</f>
        <v>29.73</v>
      </c>
      <c r="E190" t="str">
        <f t="shared" si="9"/>
        <v>Overweight</v>
      </c>
      <c r="F190">
        <f>VLOOKUP(A190,'Medical Examinations'!A:H,3,0)</f>
        <v>7.22</v>
      </c>
      <c r="G190" t="str">
        <f>VLOOKUP(A190,'Medical Examinations'!A:H,4,0)</f>
        <v>No</v>
      </c>
      <c r="H190" t="str">
        <f>VLOOKUP(A190,'Medical Examinations'!A:H,5,0)</f>
        <v>No</v>
      </c>
      <c r="I190" t="str">
        <f>VLOOKUP(A190,'Medical Examinations'!A:H,6,0)</f>
        <v>No</v>
      </c>
      <c r="J190" t="str">
        <f>VLOOKUP(A190,'Medical Examinations'!A:H,7,0)</f>
        <v>No major surgery</v>
      </c>
      <c r="K190" t="str">
        <f>VLOOKUP(A190,'Medical Examinations'!A:H,8,0)</f>
        <v>yes</v>
      </c>
      <c r="L190">
        <f>VLOOKUP(A190,'Hospitalisation Details'!A:I,2,0)</f>
        <v>1962</v>
      </c>
      <c r="M190" t="str">
        <f>VLOOKUP(A190,'Hospitalisation Details'!A:I,3,0)</f>
        <v>Nov</v>
      </c>
      <c r="N190">
        <f>VLOOKUP(A190,'Hospitalisation Details'!A:I,4,0)</f>
        <v>19</v>
      </c>
      <c r="O190" t="str">
        <f t="shared" si="10"/>
        <v>19 Nov 1962</v>
      </c>
      <c r="P190">
        <f t="shared" ca="1" si="11"/>
        <v>63</v>
      </c>
      <c r="Q190">
        <f>VLOOKUP(A190,'Hospitalisation Details'!A:I,5,0)</f>
        <v>0</v>
      </c>
      <c r="R190">
        <f>VLOOKUP(A190,'Hospitalisation Details'!A:I,6,0)</f>
        <v>36445.550000000003</v>
      </c>
      <c r="S190" t="str">
        <f>VLOOKUP(A190,'Hospitalisation Details'!A:I,7,0)</f>
        <v>tier - 2</v>
      </c>
      <c r="T190" t="str">
        <f>VLOOKUP(A190,'Hospitalisation Details'!A:I,8,0)</f>
        <v>tier - 2</v>
      </c>
      <c r="U190" t="str">
        <f>VLOOKUP(A190,'Hospitalisation Details'!A:I,9,0)</f>
        <v>R1011</v>
      </c>
    </row>
    <row r="191" spans="1:21" ht="15.6" x14ac:dyDescent="0.3">
      <c r="A191" s="1" t="s">
        <v>2183</v>
      </c>
      <c r="B191" t="str">
        <f>VLOOKUP(A191,'Customer Names'!A:B,2,0)</f>
        <v>Boyd, Ms.  Lara</v>
      </c>
      <c r="C191" t="str">
        <f t="shared" si="8"/>
        <v>Normal</v>
      </c>
      <c r="D191">
        <f>VLOOKUP(A191,'Medical Examinations'!A:H,2,0)</f>
        <v>34.700000000000003</v>
      </c>
      <c r="E191" t="str">
        <f t="shared" si="9"/>
        <v>Obesity</v>
      </c>
      <c r="F191">
        <f>VLOOKUP(A191,'Medical Examinations'!A:H,3,0)</f>
        <v>4.37</v>
      </c>
      <c r="G191" t="str">
        <f>VLOOKUP(A191,'Medical Examinations'!A:H,4,0)</f>
        <v>No</v>
      </c>
      <c r="H191" t="str">
        <f>VLOOKUP(A191,'Medical Examinations'!A:H,5,0)</f>
        <v>No</v>
      </c>
      <c r="I191" t="str">
        <f>VLOOKUP(A191,'Medical Examinations'!A:H,6,0)</f>
        <v>Yes</v>
      </c>
      <c r="J191">
        <f>VLOOKUP(A191,'Medical Examinations'!A:H,7,0)</f>
        <v>1</v>
      </c>
      <c r="K191" t="str">
        <f>VLOOKUP(A191,'Medical Examinations'!A:H,8,0)</f>
        <v>yes</v>
      </c>
      <c r="L191">
        <f>VLOOKUP(A191,'Hospitalisation Details'!A:I,2,0)</f>
        <v>2003</v>
      </c>
      <c r="M191" t="str">
        <f>VLOOKUP(A191,'Hospitalisation Details'!A:I,3,0)</f>
        <v>Dec</v>
      </c>
      <c r="N191">
        <f>VLOOKUP(A191,'Hospitalisation Details'!A:I,4,0)</f>
        <v>9</v>
      </c>
      <c r="O191" t="str">
        <f t="shared" si="10"/>
        <v>9 Dec 2003</v>
      </c>
      <c r="P191">
        <f t="shared" ca="1" si="11"/>
        <v>22</v>
      </c>
      <c r="Q191">
        <f>VLOOKUP(A191,'Hospitalisation Details'!A:I,5,0)</f>
        <v>2</v>
      </c>
      <c r="R191">
        <f>VLOOKUP(A191,'Hospitalisation Details'!A:I,6,0)</f>
        <v>36397.58</v>
      </c>
      <c r="S191" t="str">
        <f>VLOOKUP(A191,'Hospitalisation Details'!A:I,7,0)</f>
        <v>tier - 2</v>
      </c>
      <c r="T191" t="str">
        <f>VLOOKUP(A191,'Hospitalisation Details'!A:I,8,0)</f>
        <v>tier - 3</v>
      </c>
      <c r="U191" t="str">
        <f>VLOOKUP(A191,'Hospitalisation Details'!A:I,9,0)</f>
        <v>R1011</v>
      </c>
    </row>
    <row r="192" spans="1:21" ht="15.6" x14ac:dyDescent="0.3">
      <c r="A192" s="1" t="s">
        <v>2182</v>
      </c>
      <c r="B192" t="str">
        <f>VLOOKUP(A192,'Customer Names'!A:B,2,0)</f>
        <v>Roulier, Mr.  Sebastien</v>
      </c>
      <c r="C192" t="str">
        <f t="shared" si="8"/>
        <v>Diabetes</v>
      </c>
      <c r="D192">
        <f>VLOOKUP(A192,'Medical Examinations'!A:H,2,0)</f>
        <v>38.28</v>
      </c>
      <c r="E192" t="str">
        <f t="shared" si="9"/>
        <v>Obesity</v>
      </c>
      <c r="F192">
        <f>VLOOKUP(A192,'Medical Examinations'!A:H,3,0)</f>
        <v>11.56</v>
      </c>
      <c r="G192" t="str">
        <f>VLOOKUP(A192,'Medical Examinations'!A:H,4,0)</f>
        <v>yes</v>
      </c>
      <c r="H192" t="str">
        <f>VLOOKUP(A192,'Medical Examinations'!A:H,5,0)</f>
        <v>No</v>
      </c>
      <c r="I192" t="str">
        <f>VLOOKUP(A192,'Medical Examinations'!A:H,6,0)</f>
        <v>No</v>
      </c>
      <c r="J192">
        <f>VLOOKUP(A192,'Medical Examinations'!A:H,7,0)</f>
        <v>1</v>
      </c>
      <c r="K192" t="str">
        <f>VLOOKUP(A192,'Medical Examinations'!A:H,8,0)</f>
        <v>yes</v>
      </c>
      <c r="L192">
        <f>VLOOKUP(A192,'Hospitalisation Details'!A:I,2,0)</f>
        <v>1975</v>
      </c>
      <c r="M192" t="str">
        <f>VLOOKUP(A192,'Hospitalisation Details'!A:I,3,0)</f>
        <v>Jun</v>
      </c>
      <c r="N192">
        <f>VLOOKUP(A192,'Hospitalisation Details'!A:I,4,0)</f>
        <v>5</v>
      </c>
      <c r="O192" t="str">
        <f t="shared" si="10"/>
        <v>5 Jun 1975</v>
      </c>
      <c r="P192">
        <f t="shared" ca="1" si="11"/>
        <v>51</v>
      </c>
      <c r="Q192">
        <f>VLOOKUP(A192,'Hospitalisation Details'!A:I,5,0)</f>
        <v>1</v>
      </c>
      <c r="R192">
        <f>VLOOKUP(A192,'Hospitalisation Details'!A:I,6,0)</f>
        <v>36350.71</v>
      </c>
      <c r="S192" t="str">
        <f>VLOOKUP(A192,'Hospitalisation Details'!A:I,7,0)</f>
        <v>tier - 1</v>
      </c>
      <c r="T192" t="str">
        <f>VLOOKUP(A192,'Hospitalisation Details'!A:I,8,0)</f>
        <v>tier - 2</v>
      </c>
      <c r="U192" t="str">
        <f>VLOOKUP(A192,'Hospitalisation Details'!A:I,9,0)</f>
        <v>R1011</v>
      </c>
    </row>
    <row r="193" spans="1:21" ht="15.6" x14ac:dyDescent="0.3">
      <c r="A193" s="1" t="s">
        <v>2181</v>
      </c>
      <c r="B193" t="str">
        <f>VLOOKUP(A193,'Customer Names'!A:B,2,0)</f>
        <v>Mullins, Mr.  Padraig</v>
      </c>
      <c r="C193" t="str">
        <f t="shared" si="8"/>
        <v>Diabetes</v>
      </c>
      <c r="D193">
        <f>VLOOKUP(A193,'Medical Examinations'!A:H,2,0)</f>
        <v>33.57</v>
      </c>
      <c r="E193" t="str">
        <f t="shared" si="9"/>
        <v>Obesity</v>
      </c>
      <c r="F193">
        <f>VLOOKUP(A193,'Medical Examinations'!A:H,3,0)</f>
        <v>8.82</v>
      </c>
      <c r="G193" t="str">
        <f>VLOOKUP(A193,'Medical Examinations'!A:H,4,0)</f>
        <v>yes</v>
      </c>
      <c r="H193" t="str">
        <f>VLOOKUP(A193,'Medical Examinations'!A:H,5,0)</f>
        <v>No</v>
      </c>
      <c r="I193" t="str">
        <f>VLOOKUP(A193,'Medical Examinations'!A:H,6,0)</f>
        <v>No</v>
      </c>
      <c r="J193" t="str">
        <f>VLOOKUP(A193,'Medical Examinations'!A:H,7,0)</f>
        <v>No major surgery</v>
      </c>
      <c r="K193" t="str">
        <f>VLOOKUP(A193,'Medical Examinations'!A:H,8,0)</f>
        <v>yes</v>
      </c>
      <c r="L193">
        <f>VLOOKUP(A193,'Hospitalisation Details'!A:I,2,0)</f>
        <v>1967</v>
      </c>
      <c r="M193" t="str">
        <f>VLOOKUP(A193,'Hospitalisation Details'!A:I,3,0)</f>
        <v>Oct</v>
      </c>
      <c r="N193">
        <f>VLOOKUP(A193,'Hospitalisation Details'!A:I,4,0)</f>
        <v>18</v>
      </c>
      <c r="O193" t="str">
        <f t="shared" si="10"/>
        <v>18 Oct 1967</v>
      </c>
      <c r="P193">
        <f t="shared" ca="1" si="11"/>
        <v>58</v>
      </c>
      <c r="Q193">
        <f>VLOOKUP(A193,'Hospitalisation Details'!A:I,5,0)</f>
        <v>0</v>
      </c>
      <c r="R193">
        <f>VLOOKUP(A193,'Hospitalisation Details'!A:I,6,0)</f>
        <v>36332.449999999997</v>
      </c>
      <c r="S193" t="str">
        <f>VLOOKUP(A193,'Hospitalisation Details'!A:I,7,0)</f>
        <v>tier - 1</v>
      </c>
      <c r="T193" t="str">
        <f>VLOOKUP(A193,'Hospitalisation Details'!A:I,8,0)</f>
        <v>tier - 3</v>
      </c>
      <c r="U193" t="str">
        <f>VLOOKUP(A193,'Hospitalisation Details'!A:I,9,0)</f>
        <v>R1011</v>
      </c>
    </row>
    <row r="194" spans="1:21" ht="15.6" x14ac:dyDescent="0.3">
      <c r="A194" s="1" t="s">
        <v>2180</v>
      </c>
      <c r="B194" t="str">
        <f>VLOOKUP(A194,'Customer Names'!A:B,2,0)</f>
        <v>Hofmann, Ms.  Heather</v>
      </c>
      <c r="C194" t="str">
        <f t="shared" si="8"/>
        <v>Normal</v>
      </c>
      <c r="D194">
        <f>VLOOKUP(A194,'Medical Examinations'!A:H,2,0)</f>
        <v>52.06</v>
      </c>
      <c r="E194" t="str">
        <f t="shared" si="9"/>
        <v>Obesity</v>
      </c>
      <c r="F194">
        <f>VLOOKUP(A194,'Medical Examinations'!A:H,3,0)</f>
        <v>4.6900000000000004</v>
      </c>
      <c r="G194" t="str">
        <f>VLOOKUP(A194,'Medical Examinations'!A:H,4,0)</f>
        <v>No</v>
      </c>
      <c r="H194" t="str">
        <f>VLOOKUP(A194,'Medical Examinations'!A:H,5,0)</f>
        <v>No</v>
      </c>
      <c r="I194" t="str">
        <f>VLOOKUP(A194,'Medical Examinations'!A:H,6,0)</f>
        <v>No</v>
      </c>
      <c r="J194">
        <f>VLOOKUP(A194,'Medical Examinations'!A:H,7,0)</f>
        <v>1</v>
      </c>
      <c r="K194" t="str">
        <f>VLOOKUP(A194,'Medical Examinations'!A:H,8,0)</f>
        <v>yes</v>
      </c>
      <c r="L194">
        <f>VLOOKUP(A194,'Hospitalisation Details'!A:I,2,0)</f>
        <v>1992</v>
      </c>
      <c r="M194" t="str">
        <f>VLOOKUP(A194,'Hospitalisation Details'!A:I,3,0)</f>
        <v>Jun</v>
      </c>
      <c r="N194">
        <f>VLOOKUP(A194,'Hospitalisation Details'!A:I,4,0)</f>
        <v>16</v>
      </c>
      <c r="O194" t="str">
        <f t="shared" si="10"/>
        <v>16 Jun 1992</v>
      </c>
      <c r="P194">
        <f t="shared" ca="1" si="11"/>
        <v>34</v>
      </c>
      <c r="Q194">
        <f>VLOOKUP(A194,'Hospitalisation Details'!A:I,5,0)</f>
        <v>0</v>
      </c>
      <c r="R194">
        <f>VLOOKUP(A194,'Hospitalisation Details'!A:I,6,0)</f>
        <v>36314.050000000003</v>
      </c>
      <c r="S194" t="str">
        <f>VLOOKUP(A194,'Hospitalisation Details'!A:I,7,0)</f>
        <v>tier - 2</v>
      </c>
      <c r="T194" t="str">
        <f>VLOOKUP(A194,'Hospitalisation Details'!A:I,8,0)</f>
        <v>tier - 2</v>
      </c>
      <c r="U194" t="str">
        <f>VLOOKUP(A194,'Hospitalisation Details'!A:I,9,0)</f>
        <v>R1011</v>
      </c>
    </row>
    <row r="195" spans="1:21" ht="15.6" x14ac:dyDescent="0.3">
      <c r="A195" s="1" t="s">
        <v>2179</v>
      </c>
      <c r="B195" t="str">
        <f>VLOOKUP(A195,'Customer Names'!A:B,2,0)</f>
        <v>Garcia Garcia, Mr.  Jorge</v>
      </c>
      <c r="C195" t="str">
        <f t="shared" ref="C195:C258" si="12">IF(F195&lt;5.7,"Normal",IF(F195&lt;6.5,"Prediabetes","Diabetes"))</f>
        <v>Normal</v>
      </c>
      <c r="D195">
        <f>VLOOKUP(A195,'Medical Examinations'!A:H,2,0)</f>
        <v>38.17</v>
      </c>
      <c r="E195" t="str">
        <f t="shared" ref="E195:E258" si="13">IF(D195&lt;18.5,"Underweight",IF(D195&lt;25,"Normal Weight",IF(D195&lt;30,"Overweight","Obesity")))</f>
        <v>Obesity</v>
      </c>
      <c r="F195">
        <f>VLOOKUP(A195,'Medical Examinations'!A:H,3,0)</f>
        <v>4.53</v>
      </c>
      <c r="G195" t="str">
        <f>VLOOKUP(A195,'Medical Examinations'!A:H,4,0)</f>
        <v>No</v>
      </c>
      <c r="H195" t="str">
        <f>VLOOKUP(A195,'Medical Examinations'!A:H,5,0)</f>
        <v>yes</v>
      </c>
      <c r="I195" t="str">
        <f>VLOOKUP(A195,'Medical Examinations'!A:H,6,0)</f>
        <v>No</v>
      </c>
      <c r="J195">
        <f>VLOOKUP(A195,'Medical Examinations'!A:H,7,0)</f>
        <v>1</v>
      </c>
      <c r="K195" t="str">
        <f>VLOOKUP(A195,'Medical Examinations'!A:H,8,0)</f>
        <v>yes</v>
      </c>
      <c r="L195">
        <f>VLOOKUP(A195,'Hospitalisation Details'!A:I,2,0)</f>
        <v>2004</v>
      </c>
      <c r="M195" t="str">
        <f>VLOOKUP(A195,'Hospitalisation Details'!A:I,3,0)</f>
        <v>Dec</v>
      </c>
      <c r="N195">
        <f>VLOOKUP(A195,'Hospitalisation Details'!A:I,4,0)</f>
        <v>25</v>
      </c>
      <c r="O195" t="str">
        <f t="shared" ref="O195:O258" si="14">CONCATENATE(N195," ",M195," ",L195)</f>
        <v>25 Dec 2004</v>
      </c>
      <c r="P195">
        <f t="shared" ref="P195:P258" ca="1" si="15">DATEDIF(O195,TODAY(),"y")</f>
        <v>21</v>
      </c>
      <c r="Q195">
        <f>VLOOKUP(A195,'Hospitalisation Details'!A:I,5,0)</f>
        <v>0</v>
      </c>
      <c r="R195">
        <f>VLOOKUP(A195,'Hospitalisation Details'!A:I,6,0)</f>
        <v>36307.800000000003</v>
      </c>
      <c r="S195" t="str">
        <f>VLOOKUP(A195,'Hospitalisation Details'!A:I,7,0)</f>
        <v>tier - 1</v>
      </c>
      <c r="T195" t="str">
        <f>VLOOKUP(A195,'Hospitalisation Details'!A:I,8,0)</f>
        <v>tier - 2</v>
      </c>
      <c r="U195" t="str">
        <f>VLOOKUP(A195,'Hospitalisation Details'!A:I,9,0)</f>
        <v>R1013</v>
      </c>
    </row>
    <row r="196" spans="1:21" ht="15.6" x14ac:dyDescent="0.3">
      <c r="A196" s="1" t="s">
        <v>2178</v>
      </c>
      <c r="B196" t="str">
        <f>VLOOKUP(A196,'Customer Names'!A:B,2,0)</f>
        <v>Klecker, Mr.  Jack R</v>
      </c>
      <c r="C196" t="str">
        <f t="shared" si="12"/>
        <v>Prediabetes</v>
      </c>
      <c r="D196">
        <f>VLOOKUP(A196,'Medical Examinations'!A:H,2,0)</f>
        <v>36.954999999999998</v>
      </c>
      <c r="E196" t="str">
        <f t="shared" si="13"/>
        <v>Obesity</v>
      </c>
      <c r="F196">
        <f>VLOOKUP(A196,'Medical Examinations'!A:H,3,0)</f>
        <v>5.84</v>
      </c>
      <c r="G196" t="str">
        <f>VLOOKUP(A196,'Medical Examinations'!A:H,4,0)</f>
        <v>No</v>
      </c>
      <c r="H196" t="str">
        <f>VLOOKUP(A196,'Medical Examinations'!A:H,5,0)</f>
        <v>No</v>
      </c>
      <c r="I196" t="str">
        <f>VLOOKUP(A196,'Medical Examinations'!A:H,6,0)</f>
        <v>Yes</v>
      </c>
      <c r="J196">
        <f>VLOOKUP(A196,'Medical Examinations'!A:H,7,0)</f>
        <v>1</v>
      </c>
      <c r="K196" t="str">
        <f>VLOOKUP(A196,'Medical Examinations'!A:H,8,0)</f>
        <v>yes</v>
      </c>
      <c r="L196">
        <f>VLOOKUP(A196,'Hospitalisation Details'!A:I,2,0)</f>
        <v>2003</v>
      </c>
      <c r="M196" t="str">
        <f>VLOOKUP(A196,'Hospitalisation Details'!A:I,3,0)</f>
        <v>Sep</v>
      </c>
      <c r="N196">
        <f>VLOOKUP(A196,'Hospitalisation Details'!A:I,4,0)</f>
        <v>5</v>
      </c>
      <c r="O196" t="str">
        <f t="shared" si="14"/>
        <v>5 Sep 2003</v>
      </c>
      <c r="P196">
        <f t="shared" ca="1" si="15"/>
        <v>23</v>
      </c>
      <c r="Q196">
        <f>VLOOKUP(A196,'Hospitalisation Details'!A:I,5,0)</f>
        <v>0</v>
      </c>
      <c r="R196">
        <f>VLOOKUP(A196,'Hospitalisation Details'!A:I,6,0)</f>
        <v>36219.410000000003</v>
      </c>
      <c r="S196" t="str">
        <f>VLOOKUP(A196,'Hospitalisation Details'!A:I,7,0)</f>
        <v>tier - 1</v>
      </c>
      <c r="T196" t="str">
        <f>VLOOKUP(A196,'Hospitalisation Details'!A:I,8,0)</f>
        <v>tier - 1</v>
      </c>
      <c r="U196" t="str">
        <f>VLOOKUP(A196,'Hospitalisation Details'!A:I,9,0)</f>
        <v>R1012</v>
      </c>
    </row>
    <row r="197" spans="1:21" ht="15.6" x14ac:dyDescent="0.3">
      <c r="A197" s="1" t="s">
        <v>2177</v>
      </c>
      <c r="B197" t="str">
        <f>VLOOKUP(A197,'Customer Names'!A:B,2,0)</f>
        <v>Cancre, Mr.  Felix</v>
      </c>
      <c r="C197" t="str">
        <f t="shared" si="12"/>
        <v>Normal</v>
      </c>
      <c r="D197">
        <f>VLOOKUP(A197,'Medical Examinations'!A:H,2,0)</f>
        <v>34.4</v>
      </c>
      <c r="E197" t="str">
        <f t="shared" si="13"/>
        <v>Obesity</v>
      </c>
      <c r="F197">
        <f>VLOOKUP(A197,'Medical Examinations'!A:H,3,0)</f>
        <v>4.9000000000000004</v>
      </c>
      <c r="G197" t="str">
        <f>VLOOKUP(A197,'Medical Examinations'!A:H,4,0)</f>
        <v>No</v>
      </c>
      <c r="H197" t="str">
        <f>VLOOKUP(A197,'Medical Examinations'!A:H,5,0)</f>
        <v>No</v>
      </c>
      <c r="I197" t="str">
        <f>VLOOKUP(A197,'Medical Examinations'!A:H,6,0)</f>
        <v>Yes</v>
      </c>
      <c r="J197">
        <f>VLOOKUP(A197,'Medical Examinations'!A:H,7,0)</f>
        <v>1</v>
      </c>
      <c r="K197" t="str">
        <f>VLOOKUP(A197,'Medical Examinations'!A:H,8,0)</f>
        <v>yes</v>
      </c>
      <c r="L197">
        <f>VLOOKUP(A197,'Hospitalisation Details'!A:I,2,0)</f>
        <v>1993</v>
      </c>
      <c r="M197" t="str">
        <f>VLOOKUP(A197,'Hospitalisation Details'!A:I,3,0)</f>
        <v>Dec</v>
      </c>
      <c r="N197">
        <f>VLOOKUP(A197,'Hospitalisation Details'!A:I,4,0)</f>
        <v>28</v>
      </c>
      <c r="O197" t="str">
        <f t="shared" si="14"/>
        <v>28 Dec 1993</v>
      </c>
      <c r="P197">
        <f t="shared" ca="1" si="15"/>
        <v>32</v>
      </c>
      <c r="Q197">
        <f>VLOOKUP(A197,'Hospitalisation Details'!A:I,5,0)</f>
        <v>0</v>
      </c>
      <c r="R197">
        <f>VLOOKUP(A197,'Hospitalisation Details'!A:I,6,0)</f>
        <v>36197.699999999997</v>
      </c>
      <c r="S197" t="str">
        <f>VLOOKUP(A197,'Hospitalisation Details'!A:I,7,0)</f>
        <v>tier - 1</v>
      </c>
      <c r="T197" t="str">
        <f>VLOOKUP(A197,'Hospitalisation Details'!A:I,8,0)</f>
        <v>tier - 3</v>
      </c>
      <c r="U197" t="str">
        <f>VLOOKUP(A197,'Hospitalisation Details'!A:I,9,0)</f>
        <v>R1011</v>
      </c>
    </row>
    <row r="198" spans="1:21" ht="15.6" x14ac:dyDescent="0.3">
      <c r="A198" s="1" t="s">
        <v>2176</v>
      </c>
      <c r="B198" t="str">
        <f>VLOOKUP(A198,'Customer Names'!A:B,2,0)</f>
        <v>Denucci, Mr.  Christopher C</v>
      </c>
      <c r="C198" t="str">
        <f t="shared" si="12"/>
        <v>Normal</v>
      </c>
      <c r="D198">
        <f>VLOOKUP(A198,'Medical Examinations'!A:H,2,0)</f>
        <v>31.73</v>
      </c>
      <c r="E198" t="str">
        <f t="shared" si="13"/>
        <v>Obesity</v>
      </c>
      <c r="F198">
        <f>VLOOKUP(A198,'Medical Examinations'!A:H,3,0)</f>
        <v>4.3</v>
      </c>
      <c r="G198" t="str">
        <f>VLOOKUP(A198,'Medical Examinations'!A:H,4,0)</f>
        <v>No</v>
      </c>
      <c r="H198" t="str">
        <f>VLOOKUP(A198,'Medical Examinations'!A:H,5,0)</f>
        <v>No</v>
      </c>
      <c r="I198" t="str">
        <f>VLOOKUP(A198,'Medical Examinations'!A:H,6,0)</f>
        <v>No</v>
      </c>
      <c r="J198" t="str">
        <f>VLOOKUP(A198,'Medical Examinations'!A:H,7,0)</f>
        <v>No major surgery</v>
      </c>
      <c r="K198" t="str">
        <f>VLOOKUP(A198,'Medical Examinations'!A:H,8,0)</f>
        <v>yes</v>
      </c>
      <c r="L198">
        <f>VLOOKUP(A198,'Hospitalisation Details'!A:I,2,0)</f>
        <v>1999</v>
      </c>
      <c r="M198" t="str">
        <f>VLOOKUP(A198,'Hospitalisation Details'!A:I,3,0)</f>
        <v>Oct</v>
      </c>
      <c r="N198">
        <f>VLOOKUP(A198,'Hospitalisation Details'!A:I,4,0)</f>
        <v>1</v>
      </c>
      <c r="O198" t="str">
        <f t="shared" si="14"/>
        <v>1 Oct 1999</v>
      </c>
      <c r="P198">
        <f t="shared" ca="1" si="15"/>
        <v>27</v>
      </c>
      <c r="Q198">
        <f>VLOOKUP(A198,'Hospitalisation Details'!A:I,5,0)</f>
        <v>3</v>
      </c>
      <c r="R198">
        <f>VLOOKUP(A198,'Hospitalisation Details'!A:I,6,0)</f>
        <v>36189.1</v>
      </c>
      <c r="S198" t="str">
        <f>VLOOKUP(A198,'Hospitalisation Details'!A:I,7,0)</f>
        <v>tier - 1</v>
      </c>
      <c r="T198" t="str">
        <f>VLOOKUP(A198,'Hospitalisation Details'!A:I,8,0)</f>
        <v>tier - 3</v>
      </c>
      <c r="U198" t="str">
        <f>VLOOKUP(A198,'Hospitalisation Details'!A:I,9,0)</f>
        <v>R1016</v>
      </c>
    </row>
    <row r="199" spans="1:21" ht="15.6" x14ac:dyDescent="0.3">
      <c r="A199" s="1" t="s">
        <v>2175</v>
      </c>
      <c r="B199" t="str">
        <f>VLOOKUP(A199,'Customer Names'!A:B,2,0)</f>
        <v>Saldana, Mr.  Jesse</v>
      </c>
      <c r="C199" t="str">
        <f t="shared" si="12"/>
        <v>Diabetes</v>
      </c>
      <c r="D199">
        <f>VLOOKUP(A199,'Medical Examinations'!A:H,2,0)</f>
        <v>36.64</v>
      </c>
      <c r="E199" t="str">
        <f t="shared" si="13"/>
        <v>Obesity</v>
      </c>
      <c r="F199">
        <f>VLOOKUP(A199,'Medical Examinations'!A:H,3,0)</f>
        <v>11.34</v>
      </c>
      <c r="G199" t="str">
        <f>VLOOKUP(A199,'Medical Examinations'!A:H,4,0)</f>
        <v>No</v>
      </c>
      <c r="H199" t="str">
        <f>VLOOKUP(A199,'Medical Examinations'!A:H,5,0)</f>
        <v>No</v>
      </c>
      <c r="I199" t="str">
        <f>VLOOKUP(A199,'Medical Examinations'!A:H,6,0)</f>
        <v>No</v>
      </c>
      <c r="J199" t="str">
        <f>VLOOKUP(A199,'Medical Examinations'!A:H,7,0)</f>
        <v>No major surgery</v>
      </c>
      <c r="K199" t="str">
        <f>VLOOKUP(A199,'Medical Examinations'!A:H,8,0)</f>
        <v>yes</v>
      </c>
      <c r="L199">
        <f>VLOOKUP(A199,'Hospitalisation Details'!A:I,2,0)</f>
        <v>1974</v>
      </c>
      <c r="M199" t="str">
        <f>VLOOKUP(A199,'Hospitalisation Details'!A:I,3,0)</f>
        <v>Dec</v>
      </c>
      <c r="N199">
        <f>VLOOKUP(A199,'Hospitalisation Details'!A:I,4,0)</f>
        <v>6</v>
      </c>
      <c r="O199" t="str">
        <f t="shared" si="14"/>
        <v>6 Dec 1974</v>
      </c>
      <c r="P199">
        <f t="shared" ca="1" si="15"/>
        <v>51</v>
      </c>
      <c r="Q199">
        <f>VLOOKUP(A199,'Hospitalisation Details'!A:I,5,0)</f>
        <v>0</v>
      </c>
      <c r="R199">
        <f>VLOOKUP(A199,'Hospitalisation Details'!A:I,6,0)</f>
        <v>36182.870000000003</v>
      </c>
      <c r="S199" t="str">
        <f>VLOOKUP(A199,'Hospitalisation Details'!A:I,7,0)</f>
        <v>tier - 2</v>
      </c>
      <c r="T199" t="str">
        <f>VLOOKUP(A199,'Hospitalisation Details'!A:I,8,0)</f>
        <v>tier - 3</v>
      </c>
      <c r="U199" t="str">
        <f>VLOOKUP(A199,'Hospitalisation Details'!A:I,9,0)</f>
        <v>R1012</v>
      </c>
    </row>
    <row r="200" spans="1:21" ht="15.6" x14ac:dyDescent="0.3">
      <c r="A200" s="1" t="s">
        <v>2174</v>
      </c>
      <c r="B200" t="str">
        <f>VLOOKUP(A200,'Customer Names'!A:B,2,0)</f>
        <v>Weinberg, Ms.  Jill</v>
      </c>
      <c r="C200" t="str">
        <f t="shared" si="12"/>
        <v>Prediabetes</v>
      </c>
      <c r="D200">
        <f>VLOOKUP(A200,'Medical Examinations'!A:H,2,0)</f>
        <v>36.85</v>
      </c>
      <c r="E200" t="str">
        <f t="shared" si="13"/>
        <v>Obesity</v>
      </c>
      <c r="F200">
        <f>VLOOKUP(A200,'Medical Examinations'!A:H,3,0)</f>
        <v>5.88</v>
      </c>
      <c r="G200" t="str">
        <f>VLOOKUP(A200,'Medical Examinations'!A:H,4,0)</f>
        <v>No</v>
      </c>
      <c r="H200" t="str">
        <f>VLOOKUP(A200,'Medical Examinations'!A:H,5,0)</f>
        <v>yes</v>
      </c>
      <c r="I200" t="str">
        <f>VLOOKUP(A200,'Medical Examinations'!A:H,6,0)</f>
        <v>No</v>
      </c>
      <c r="J200">
        <f>VLOOKUP(A200,'Medical Examinations'!A:H,7,0)</f>
        <v>1</v>
      </c>
      <c r="K200" t="str">
        <f>VLOOKUP(A200,'Medical Examinations'!A:H,8,0)</f>
        <v>yes</v>
      </c>
      <c r="L200">
        <f>VLOOKUP(A200,'Hospitalisation Details'!A:I,2,0)</f>
        <v>2004</v>
      </c>
      <c r="M200" t="str">
        <f>VLOOKUP(A200,'Hospitalisation Details'!A:I,3,0)</f>
        <v>Aug</v>
      </c>
      <c r="N200">
        <f>VLOOKUP(A200,'Hospitalisation Details'!A:I,4,0)</f>
        <v>30</v>
      </c>
      <c r="O200" t="str">
        <f t="shared" si="14"/>
        <v>30 Aug 2004</v>
      </c>
      <c r="P200">
        <f t="shared" ca="1" si="15"/>
        <v>22</v>
      </c>
      <c r="Q200">
        <f>VLOOKUP(A200,'Hospitalisation Details'!A:I,5,0)</f>
        <v>0</v>
      </c>
      <c r="R200">
        <f>VLOOKUP(A200,'Hospitalisation Details'!A:I,6,0)</f>
        <v>36149.480000000003</v>
      </c>
      <c r="S200" t="str">
        <f>VLOOKUP(A200,'Hospitalisation Details'!A:I,7,0)</f>
        <v>tier - 2</v>
      </c>
      <c r="T200" t="str">
        <f>VLOOKUP(A200,'Hospitalisation Details'!A:I,8,0)</f>
        <v>tier - 2</v>
      </c>
      <c r="U200" t="str">
        <f>VLOOKUP(A200,'Hospitalisation Details'!A:I,9,0)</f>
        <v>R1013</v>
      </c>
    </row>
    <row r="201" spans="1:21" ht="15.6" x14ac:dyDescent="0.3">
      <c r="A201" s="1" t="s">
        <v>2173</v>
      </c>
      <c r="B201" t="str">
        <f>VLOOKUP(A201,'Customer Names'!A:B,2,0)</f>
        <v>Walsh, Mr.  William</v>
      </c>
      <c r="C201" t="str">
        <f t="shared" si="12"/>
        <v>Normal</v>
      </c>
      <c r="D201">
        <f>VLOOKUP(A201,'Medical Examinations'!A:H,2,0)</f>
        <v>33.33</v>
      </c>
      <c r="E201" t="str">
        <f t="shared" si="13"/>
        <v>Obesity</v>
      </c>
      <c r="F201">
        <f>VLOOKUP(A201,'Medical Examinations'!A:H,3,0)</f>
        <v>5.01</v>
      </c>
      <c r="G201" t="str">
        <f>VLOOKUP(A201,'Medical Examinations'!A:H,4,0)</f>
        <v>yes</v>
      </c>
      <c r="H201" t="str">
        <f>VLOOKUP(A201,'Medical Examinations'!A:H,5,0)</f>
        <v>No</v>
      </c>
      <c r="I201" t="str">
        <f>VLOOKUP(A201,'Medical Examinations'!A:H,6,0)</f>
        <v>Yes</v>
      </c>
      <c r="J201">
        <f>VLOOKUP(A201,'Medical Examinations'!A:H,7,0)</f>
        <v>1</v>
      </c>
      <c r="K201" t="str">
        <f>VLOOKUP(A201,'Medical Examinations'!A:H,8,0)</f>
        <v>yes</v>
      </c>
      <c r="L201">
        <f>VLOOKUP(A201,'Hospitalisation Details'!A:I,2,0)</f>
        <v>1997</v>
      </c>
      <c r="M201" t="str">
        <f>VLOOKUP(A201,'Hospitalisation Details'!A:I,3,0)</f>
        <v>Jun</v>
      </c>
      <c r="N201">
        <f>VLOOKUP(A201,'Hospitalisation Details'!A:I,4,0)</f>
        <v>12</v>
      </c>
      <c r="O201" t="str">
        <f t="shared" si="14"/>
        <v>12 Jun 1997</v>
      </c>
      <c r="P201">
        <f t="shared" ca="1" si="15"/>
        <v>29</v>
      </c>
      <c r="Q201">
        <f>VLOOKUP(A201,'Hospitalisation Details'!A:I,5,0)</f>
        <v>2</v>
      </c>
      <c r="R201">
        <f>VLOOKUP(A201,'Hospitalisation Details'!A:I,6,0)</f>
        <v>36124.57</v>
      </c>
      <c r="S201" t="str">
        <f>VLOOKUP(A201,'Hospitalisation Details'!A:I,7,0)</f>
        <v>tier - 1</v>
      </c>
      <c r="T201" t="str">
        <f>VLOOKUP(A201,'Hospitalisation Details'!A:I,8,0)</f>
        <v>tier - 3</v>
      </c>
      <c r="U201" t="str">
        <f>VLOOKUP(A201,'Hospitalisation Details'!A:I,9,0)</f>
        <v>R1013</v>
      </c>
    </row>
    <row r="202" spans="1:21" ht="15.6" x14ac:dyDescent="0.3">
      <c r="A202" s="1" t="s">
        <v>2172</v>
      </c>
      <c r="B202" t="str">
        <f>VLOOKUP(A202,'Customer Names'!A:B,2,0)</f>
        <v>Pasten, Mr.  Alejandro</v>
      </c>
      <c r="C202" t="str">
        <f t="shared" si="12"/>
        <v>Normal</v>
      </c>
      <c r="D202">
        <f>VLOOKUP(A202,'Medical Examinations'!A:H,2,0)</f>
        <v>39.14</v>
      </c>
      <c r="E202" t="str">
        <f t="shared" si="13"/>
        <v>Obesity</v>
      </c>
      <c r="F202">
        <f>VLOOKUP(A202,'Medical Examinations'!A:H,3,0)</f>
        <v>4.4000000000000004</v>
      </c>
      <c r="G202" t="str">
        <f>VLOOKUP(A202,'Medical Examinations'!A:H,4,0)</f>
        <v>No</v>
      </c>
      <c r="H202" t="str">
        <f>VLOOKUP(A202,'Medical Examinations'!A:H,5,0)</f>
        <v>No</v>
      </c>
      <c r="I202" t="str">
        <f>VLOOKUP(A202,'Medical Examinations'!A:H,6,0)</f>
        <v>Yes</v>
      </c>
      <c r="J202">
        <f>VLOOKUP(A202,'Medical Examinations'!A:H,7,0)</f>
        <v>1</v>
      </c>
      <c r="K202" t="str">
        <f>VLOOKUP(A202,'Medical Examinations'!A:H,8,0)</f>
        <v>yes</v>
      </c>
      <c r="L202">
        <f>VLOOKUP(A202,'Hospitalisation Details'!A:I,2,0)</f>
        <v>1979</v>
      </c>
      <c r="M202" t="str">
        <f>VLOOKUP(A202,'Hospitalisation Details'!A:I,3,0)</f>
        <v>Nov</v>
      </c>
      <c r="N202">
        <f>VLOOKUP(A202,'Hospitalisation Details'!A:I,4,0)</f>
        <v>4</v>
      </c>
      <c r="O202" t="str">
        <f t="shared" si="14"/>
        <v>4 Nov 1979</v>
      </c>
      <c r="P202">
        <f t="shared" ca="1" si="15"/>
        <v>46</v>
      </c>
      <c r="Q202">
        <f>VLOOKUP(A202,'Hospitalisation Details'!A:I,5,0)</f>
        <v>2</v>
      </c>
      <c r="R202">
        <f>VLOOKUP(A202,'Hospitalisation Details'!A:I,6,0)</f>
        <v>36090.49</v>
      </c>
      <c r="S202" t="str">
        <f>VLOOKUP(A202,'Hospitalisation Details'!A:I,7,0)</f>
        <v>tier - 2</v>
      </c>
      <c r="T202" t="str">
        <f>VLOOKUP(A202,'Hospitalisation Details'!A:I,8,0)</f>
        <v>tier - 2</v>
      </c>
      <c r="U202" t="str">
        <f>VLOOKUP(A202,'Hospitalisation Details'!A:I,9,0)</f>
        <v>R1011</v>
      </c>
    </row>
    <row r="203" spans="1:21" ht="15.6" x14ac:dyDescent="0.3">
      <c r="A203" s="1" t="s">
        <v>2171</v>
      </c>
      <c r="B203" t="str">
        <f>VLOOKUP(A203,'Customer Names'!A:B,2,0)</f>
        <v>LaBelle, Mr.  Ian E.</v>
      </c>
      <c r="C203" t="str">
        <f t="shared" si="12"/>
        <v>Prediabetes</v>
      </c>
      <c r="D203">
        <f>VLOOKUP(A203,'Medical Examinations'!A:H,2,0)</f>
        <v>32.9</v>
      </c>
      <c r="E203" t="str">
        <f t="shared" si="13"/>
        <v>Obesity</v>
      </c>
      <c r="F203">
        <f>VLOOKUP(A203,'Medical Examinations'!A:H,3,0)</f>
        <v>6.26</v>
      </c>
      <c r="G203" t="str">
        <f>VLOOKUP(A203,'Medical Examinations'!A:H,4,0)</f>
        <v>yes</v>
      </c>
      <c r="H203" t="str">
        <f>VLOOKUP(A203,'Medical Examinations'!A:H,5,0)</f>
        <v>No</v>
      </c>
      <c r="I203" t="str">
        <f>VLOOKUP(A203,'Medical Examinations'!A:H,6,0)</f>
        <v>No</v>
      </c>
      <c r="J203" t="str">
        <f>VLOOKUP(A203,'Medical Examinations'!A:H,7,0)</f>
        <v>No major surgery</v>
      </c>
      <c r="K203" t="str">
        <f>VLOOKUP(A203,'Medical Examinations'!A:H,8,0)</f>
        <v>yes</v>
      </c>
      <c r="L203">
        <f>VLOOKUP(A203,'Hospitalisation Details'!A:I,2,0)</f>
        <v>1996</v>
      </c>
      <c r="M203" t="str">
        <f>VLOOKUP(A203,'Hospitalisation Details'!A:I,3,0)</f>
        <v>Aug</v>
      </c>
      <c r="N203">
        <f>VLOOKUP(A203,'Hospitalisation Details'!A:I,4,0)</f>
        <v>20</v>
      </c>
      <c r="O203" t="str">
        <f t="shared" si="14"/>
        <v>20 Aug 1996</v>
      </c>
      <c r="P203">
        <f t="shared" ca="1" si="15"/>
        <v>30</v>
      </c>
      <c r="Q203">
        <f>VLOOKUP(A203,'Hospitalisation Details'!A:I,5,0)</f>
        <v>2</v>
      </c>
      <c r="R203">
        <f>VLOOKUP(A203,'Hospitalisation Details'!A:I,6,0)</f>
        <v>36085.22</v>
      </c>
      <c r="S203" t="str">
        <f>VLOOKUP(A203,'Hospitalisation Details'!A:I,7,0)</f>
        <v>tier - 1</v>
      </c>
      <c r="T203" t="str">
        <f>VLOOKUP(A203,'Hospitalisation Details'!A:I,8,0)</f>
        <v>tier - 1</v>
      </c>
      <c r="U203" t="str">
        <f>VLOOKUP(A203,'Hospitalisation Details'!A:I,9,0)</f>
        <v>R1011</v>
      </c>
    </row>
    <row r="204" spans="1:21" ht="15.6" x14ac:dyDescent="0.3">
      <c r="A204" s="1" t="s">
        <v>2170</v>
      </c>
      <c r="B204" t="str">
        <f>VLOOKUP(A204,'Customer Names'!A:B,2,0)</f>
        <v>Guzman, Mr.  Hector Sr.</v>
      </c>
      <c r="C204" t="str">
        <f t="shared" si="12"/>
        <v>Diabetes</v>
      </c>
      <c r="D204">
        <f>VLOOKUP(A204,'Medical Examinations'!A:H,2,0)</f>
        <v>29.78</v>
      </c>
      <c r="E204" t="str">
        <f t="shared" si="13"/>
        <v>Overweight</v>
      </c>
      <c r="F204">
        <f>VLOOKUP(A204,'Medical Examinations'!A:H,3,0)</f>
        <v>10.27</v>
      </c>
      <c r="G204" t="str">
        <f>VLOOKUP(A204,'Medical Examinations'!A:H,4,0)</f>
        <v>yes</v>
      </c>
      <c r="H204" t="str">
        <f>VLOOKUP(A204,'Medical Examinations'!A:H,5,0)</f>
        <v>No</v>
      </c>
      <c r="I204" t="str">
        <f>VLOOKUP(A204,'Medical Examinations'!A:H,6,0)</f>
        <v>Yes</v>
      </c>
      <c r="J204">
        <f>VLOOKUP(A204,'Medical Examinations'!A:H,7,0)</f>
        <v>1</v>
      </c>
      <c r="K204" t="str">
        <f>VLOOKUP(A204,'Medical Examinations'!A:H,8,0)</f>
        <v>yes</v>
      </c>
      <c r="L204">
        <f>VLOOKUP(A204,'Hospitalisation Details'!A:I,2,0)</f>
        <v>1963</v>
      </c>
      <c r="M204" t="str">
        <f>VLOOKUP(A204,'Hospitalisation Details'!A:I,3,0)</f>
        <v>Jul</v>
      </c>
      <c r="N204">
        <f>VLOOKUP(A204,'Hospitalisation Details'!A:I,4,0)</f>
        <v>22</v>
      </c>
      <c r="O204" t="str">
        <f t="shared" si="14"/>
        <v>22 Jul 1963</v>
      </c>
      <c r="P204">
        <f t="shared" ca="1" si="15"/>
        <v>63</v>
      </c>
      <c r="Q204">
        <f>VLOOKUP(A204,'Hospitalisation Details'!A:I,5,0)</f>
        <v>0</v>
      </c>
      <c r="R204">
        <f>VLOOKUP(A204,'Hospitalisation Details'!A:I,6,0)</f>
        <v>36074.339999999997</v>
      </c>
      <c r="S204" t="str">
        <f>VLOOKUP(A204,'Hospitalisation Details'!A:I,7,0)</f>
        <v>tier - 2</v>
      </c>
      <c r="T204" t="str">
        <f>VLOOKUP(A204,'Hospitalisation Details'!A:I,8,0)</f>
        <v>tier - 1</v>
      </c>
      <c r="U204" t="str">
        <f>VLOOKUP(A204,'Hospitalisation Details'!A:I,9,0)</f>
        <v>R1011</v>
      </c>
    </row>
    <row r="205" spans="1:21" ht="15.6" x14ac:dyDescent="0.3">
      <c r="A205" s="1" t="s">
        <v>2169</v>
      </c>
      <c r="B205" t="str">
        <f>VLOOKUP(A205,'Customer Names'!A:B,2,0)</f>
        <v>Turnbull, Ms.  Rebecca</v>
      </c>
      <c r="C205" t="str">
        <f t="shared" si="12"/>
        <v>Normal</v>
      </c>
      <c r="D205">
        <f>VLOOKUP(A205,'Medical Examinations'!A:H,2,0)</f>
        <v>32.78</v>
      </c>
      <c r="E205" t="str">
        <f t="shared" si="13"/>
        <v>Obesity</v>
      </c>
      <c r="F205">
        <f>VLOOKUP(A205,'Medical Examinations'!A:H,3,0)</f>
        <v>5.27</v>
      </c>
      <c r="G205" t="str">
        <f>VLOOKUP(A205,'Medical Examinations'!A:H,4,0)</f>
        <v>No</v>
      </c>
      <c r="H205" t="str">
        <f>VLOOKUP(A205,'Medical Examinations'!A:H,5,0)</f>
        <v>No</v>
      </c>
      <c r="I205" t="str">
        <f>VLOOKUP(A205,'Medical Examinations'!A:H,6,0)</f>
        <v>No</v>
      </c>
      <c r="J205" t="str">
        <f>VLOOKUP(A205,'Medical Examinations'!A:H,7,0)</f>
        <v>No major surgery</v>
      </c>
      <c r="K205" t="str">
        <f>VLOOKUP(A205,'Medical Examinations'!A:H,8,0)</f>
        <v>yes</v>
      </c>
      <c r="L205">
        <f>VLOOKUP(A205,'Hospitalisation Details'!A:I,2,0)</f>
        <v>1999</v>
      </c>
      <c r="M205" t="str">
        <f>VLOOKUP(A205,'Hospitalisation Details'!A:I,3,0)</f>
        <v>Sep</v>
      </c>
      <c r="N205">
        <f>VLOOKUP(A205,'Hospitalisation Details'!A:I,4,0)</f>
        <v>4</v>
      </c>
      <c r="O205" t="str">
        <f t="shared" si="14"/>
        <v>4 Sep 1999</v>
      </c>
      <c r="P205">
        <f t="shared" ca="1" si="15"/>
        <v>27</v>
      </c>
      <c r="Q205">
        <f>VLOOKUP(A205,'Hospitalisation Details'!A:I,5,0)</f>
        <v>2</v>
      </c>
      <c r="R205">
        <f>VLOOKUP(A205,'Hospitalisation Details'!A:I,6,0)</f>
        <v>36021.01</v>
      </c>
      <c r="S205" t="str">
        <f>VLOOKUP(A205,'Hospitalisation Details'!A:I,7,0)</f>
        <v>tier - 2</v>
      </c>
      <c r="T205" t="str">
        <f>VLOOKUP(A205,'Hospitalisation Details'!A:I,8,0)</f>
        <v>tier - 3</v>
      </c>
      <c r="U205" t="str">
        <f>VLOOKUP(A205,'Hospitalisation Details'!A:I,9,0)</f>
        <v>R1013</v>
      </c>
    </row>
    <row r="206" spans="1:21" ht="15.6" x14ac:dyDescent="0.3">
      <c r="A206" s="1" t="s">
        <v>2168</v>
      </c>
      <c r="B206" t="str">
        <f>VLOOKUP(A206,'Customer Names'!A:B,2,0)</f>
        <v>Aguero, Mr.  Matt</v>
      </c>
      <c r="C206" t="str">
        <f t="shared" si="12"/>
        <v>Diabetes</v>
      </c>
      <c r="D206">
        <f>VLOOKUP(A206,'Medical Examinations'!A:H,2,0)</f>
        <v>41.65</v>
      </c>
      <c r="E206" t="str">
        <f t="shared" si="13"/>
        <v>Obesity</v>
      </c>
      <c r="F206">
        <f>VLOOKUP(A206,'Medical Examinations'!A:H,3,0)</f>
        <v>10.73</v>
      </c>
      <c r="G206" t="str">
        <f>VLOOKUP(A206,'Medical Examinations'!A:H,4,0)</f>
        <v>yes</v>
      </c>
      <c r="H206" t="str">
        <f>VLOOKUP(A206,'Medical Examinations'!A:H,5,0)</f>
        <v>No</v>
      </c>
      <c r="I206" t="str">
        <f>VLOOKUP(A206,'Medical Examinations'!A:H,6,0)</f>
        <v>No</v>
      </c>
      <c r="J206" t="str">
        <f>VLOOKUP(A206,'Medical Examinations'!A:H,7,0)</f>
        <v>No major surgery</v>
      </c>
      <c r="K206" t="str">
        <f>VLOOKUP(A206,'Medical Examinations'!A:H,8,0)</f>
        <v>yes</v>
      </c>
      <c r="L206">
        <f>VLOOKUP(A206,'Hospitalisation Details'!A:I,2,0)</f>
        <v>1981</v>
      </c>
      <c r="M206" t="str">
        <f>VLOOKUP(A206,'Hospitalisation Details'!A:I,3,0)</f>
        <v>Nov</v>
      </c>
      <c r="N206">
        <f>VLOOKUP(A206,'Hospitalisation Details'!A:I,4,0)</f>
        <v>22</v>
      </c>
      <c r="O206" t="str">
        <f t="shared" si="14"/>
        <v>22 Nov 1981</v>
      </c>
      <c r="P206">
        <f t="shared" ca="1" si="15"/>
        <v>44</v>
      </c>
      <c r="Q206">
        <f>VLOOKUP(A206,'Hospitalisation Details'!A:I,5,0)</f>
        <v>1</v>
      </c>
      <c r="R206">
        <f>VLOOKUP(A206,'Hospitalisation Details'!A:I,6,0)</f>
        <v>35952.65</v>
      </c>
      <c r="S206" t="str">
        <f>VLOOKUP(A206,'Hospitalisation Details'!A:I,7,0)</f>
        <v>tier - 1</v>
      </c>
      <c r="T206" t="str">
        <f>VLOOKUP(A206,'Hospitalisation Details'!A:I,8,0)</f>
        <v>tier - 3</v>
      </c>
      <c r="U206" t="str">
        <f>VLOOKUP(A206,'Hospitalisation Details'!A:I,9,0)</f>
        <v>R1011</v>
      </c>
    </row>
    <row r="207" spans="1:21" ht="15.6" x14ac:dyDescent="0.3">
      <c r="A207" s="1" t="s">
        <v>2167</v>
      </c>
      <c r="B207" t="str">
        <f>VLOOKUP(A207,'Customer Names'!A:B,2,0)</f>
        <v>Woodward, Ms.  Elizabeth H</v>
      </c>
      <c r="C207" t="str">
        <f t="shared" si="12"/>
        <v>Normal</v>
      </c>
      <c r="D207">
        <f>VLOOKUP(A207,'Medical Examinations'!A:H,2,0)</f>
        <v>50.79</v>
      </c>
      <c r="E207" t="str">
        <f t="shared" si="13"/>
        <v>Obesity</v>
      </c>
      <c r="F207">
        <f>VLOOKUP(A207,'Medical Examinations'!A:H,3,0)</f>
        <v>4.45</v>
      </c>
      <c r="G207" t="str">
        <f>VLOOKUP(A207,'Medical Examinations'!A:H,4,0)</f>
        <v>No</v>
      </c>
      <c r="H207" t="str">
        <f>VLOOKUP(A207,'Medical Examinations'!A:H,5,0)</f>
        <v>No</v>
      </c>
      <c r="I207" t="str">
        <f>VLOOKUP(A207,'Medical Examinations'!A:H,6,0)</f>
        <v>No</v>
      </c>
      <c r="J207">
        <f>VLOOKUP(A207,'Medical Examinations'!A:H,7,0)</f>
        <v>1</v>
      </c>
      <c r="K207" t="str">
        <f>VLOOKUP(A207,'Medical Examinations'!A:H,8,0)</f>
        <v>yes</v>
      </c>
      <c r="L207">
        <f>VLOOKUP(A207,'Hospitalisation Details'!A:I,2,0)</f>
        <v>1992</v>
      </c>
      <c r="M207" t="str">
        <f>VLOOKUP(A207,'Hospitalisation Details'!A:I,3,0)</f>
        <v>Jun</v>
      </c>
      <c r="N207">
        <f>VLOOKUP(A207,'Hospitalisation Details'!A:I,4,0)</f>
        <v>18</v>
      </c>
      <c r="O207" t="str">
        <f t="shared" si="14"/>
        <v>18 Jun 1992</v>
      </c>
      <c r="P207">
        <f t="shared" ca="1" si="15"/>
        <v>34</v>
      </c>
      <c r="Q207">
        <f>VLOOKUP(A207,'Hospitalisation Details'!A:I,5,0)</f>
        <v>0</v>
      </c>
      <c r="R207">
        <f>VLOOKUP(A207,'Hospitalisation Details'!A:I,6,0)</f>
        <v>35883.269999999997</v>
      </c>
      <c r="S207" t="str">
        <f>VLOOKUP(A207,'Hospitalisation Details'!A:I,7,0)</f>
        <v>tier - 2</v>
      </c>
      <c r="T207" t="str">
        <f>VLOOKUP(A207,'Hospitalisation Details'!A:I,8,0)</f>
        <v>tier - 1</v>
      </c>
      <c r="U207" t="str">
        <f>VLOOKUP(A207,'Hospitalisation Details'!A:I,9,0)</f>
        <v>R1011</v>
      </c>
    </row>
    <row r="208" spans="1:21" ht="15.6" x14ac:dyDescent="0.3">
      <c r="A208" s="1" t="s">
        <v>2166</v>
      </c>
      <c r="B208" t="str">
        <f>VLOOKUP(A208,'Customer Names'!A:B,2,0)</f>
        <v>McElroy, Ms.  Grace</v>
      </c>
      <c r="C208" t="str">
        <f t="shared" si="12"/>
        <v>Normal</v>
      </c>
      <c r="D208">
        <f>VLOOKUP(A208,'Medical Examinations'!A:H,2,0)</f>
        <v>35.43</v>
      </c>
      <c r="E208" t="str">
        <f t="shared" si="13"/>
        <v>Obesity</v>
      </c>
      <c r="F208">
        <f>VLOOKUP(A208,'Medical Examinations'!A:H,3,0)</f>
        <v>5.25</v>
      </c>
      <c r="G208" t="str">
        <f>VLOOKUP(A208,'Medical Examinations'!A:H,4,0)</f>
        <v>yes</v>
      </c>
      <c r="H208" t="str">
        <f>VLOOKUP(A208,'Medical Examinations'!A:H,5,0)</f>
        <v>No</v>
      </c>
      <c r="I208" t="str">
        <f>VLOOKUP(A208,'Medical Examinations'!A:H,6,0)</f>
        <v>No</v>
      </c>
      <c r="J208" t="str">
        <f>VLOOKUP(A208,'Medical Examinations'!A:H,7,0)</f>
        <v>No major surgery</v>
      </c>
      <c r="K208" t="str">
        <f>VLOOKUP(A208,'Medical Examinations'!A:H,8,0)</f>
        <v>yes</v>
      </c>
      <c r="L208">
        <f>VLOOKUP(A208,'Hospitalisation Details'!A:I,2,0)</f>
        <v>1976</v>
      </c>
      <c r="M208" t="str">
        <f>VLOOKUP(A208,'Hospitalisation Details'!A:I,3,0)</f>
        <v>Oct</v>
      </c>
      <c r="N208">
        <f>VLOOKUP(A208,'Hospitalisation Details'!A:I,4,0)</f>
        <v>4</v>
      </c>
      <c r="O208" t="str">
        <f t="shared" si="14"/>
        <v>4 Oct 1976</v>
      </c>
      <c r="P208">
        <f t="shared" ca="1" si="15"/>
        <v>50</v>
      </c>
      <c r="Q208">
        <f>VLOOKUP(A208,'Hospitalisation Details'!A:I,5,0)</f>
        <v>2</v>
      </c>
      <c r="R208">
        <f>VLOOKUP(A208,'Hospitalisation Details'!A:I,6,0)</f>
        <v>35733.96</v>
      </c>
      <c r="S208" t="str">
        <f>VLOOKUP(A208,'Hospitalisation Details'!A:I,7,0)</f>
        <v>tier - 2</v>
      </c>
      <c r="T208" t="str">
        <f>VLOOKUP(A208,'Hospitalisation Details'!A:I,8,0)</f>
        <v>tier - 2</v>
      </c>
      <c r="U208" t="str">
        <f>VLOOKUP(A208,'Hospitalisation Details'!A:I,9,0)</f>
        <v>R1011</v>
      </c>
    </row>
    <row r="209" spans="1:21" ht="15.6" x14ac:dyDescent="0.3">
      <c r="A209" s="1" t="s">
        <v>2165</v>
      </c>
      <c r="B209" t="str">
        <f>VLOOKUP(A209,'Customer Names'!A:B,2,0)</f>
        <v>Lopez, Mr.  Jaime</v>
      </c>
      <c r="C209" t="str">
        <f t="shared" si="12"/>
        <v>Diabetes</v>
      </c>
      <c r="D209">
        <f>VLOOKUP(A209,'Medical Examinations'!A:H,2,0)</f>
        <v>35.25</v>
      </c>
      <c r="E209" t="str">
        <f t="shared" si="13"/>
        <v>Obesity</v>
      </c>
      <c r="F209">
        <f>VLOOKUP(A209,'Medical Examinations'!A:H,3,0)</f>
        <v>9.51</v>
      </c>
      <c r="G209" t="str">
        <f>VLOOKUP(A209,'Medical Examinations'!A:H,4,0)</f>
        <v>No</v>
      </c>
      <c r="H209" t="str">
        <f>VLOOKUP(A209,'Medical Examinations'!A:H,5,0)</f>
        <v>No</v>
      </c>
      <c r="I209" t="str">
        <f>VLOOKUP(A209,'Medical Examinations'!A:H,6,0)</f>
        <v>No</v>
      </c>
      <c r="J209" t="str">
        <f>VLOOKUP(A209,'Medical Examinations'!A:H,7,0)</f>
        <v>No major surgery</v>
      </c>
      <c r="K209" t="str">
        <f>VLOOKUP(A209,'Medical Examinations'!A:H,8,0)</f>
        <v>yes</v>
      </c>
      <c r="L209">
        <f>VLOOKUP(A209,'Hospitalisation Details'!A:I,2,0)</f>
        <v>1974</v>
      </c>
      <c r="M209" t="str">
        <f>VLOOKUP(A209,'Hospitalisation Details'!A:I,3,0)</f>
        <v>Jul</v>
      </c>
      <c r="N209">
        <f>VLOOKUP(A209,'Hospitalisation Details'!A:I,4,0)</f>
        <v>15</v>
      </c>
      <c r="O209" t="str">
        <f t="shared" si="14"/>
        <v>15 Jul 1974</v>
      </c>
      <c r="P209">
        <f t="shared" ca="1" si="15"/>
        <v>52</v>
      </c>
      <c r="Q209">
        <f>VLOOKUP(A209,'Hospitalisation Details'!A:I,5,0)</f>
        <v>0</v>
      </c>
      <c r="R209">
        <f>VLOOKUP(A209,'Hospitalisation Details'!A:I,6,0)</f>
        <v>35711.39</v>
      </c>
      <c r="S209" t="str">
        <f>VLOOKUP(A209,'Hospitalisation Details'!A:I,7,0)</f>
        <v>tier - 2</v>
      </c>
      <c r="T209" t="str">
        <f>VLOOKUP(A209,'Hospitalisation Details'!A:I,8,0)</f>
        <v>tier - 3</v>
      </c>
      <c r="U209" t="str">
        <f>VLOOKUP(A209,'Hospitalisation Details'!A:I,9,0)</f>
        <v>R1012</v>
      </c>
    </row>
    <row r="210" spans="1:21" ht="15.6" x14ac:dyDescent="0.3">
      <c r="A210" s="1" t="s">
        <v>2164</v>
      </c>
      <c r="B210" t="str">
        <f>VLOOKUP(A210,'Customer Names'!A:B,2,0)</f>
        <v>Cardosi, Ms.  Calesse</v>
      </c>
      <c r="C210" t="str">
        <f t="shared" si="12"/>
        <v>Diabetes</v>
      </c>
      <c r="D210">
        <f>VLOOKUP(A210,'Medical Examinations'!A:H,2,0)</f>
        <v>36.85</v>
      </c>
      <c r="E210" t="str">
        <f t="shared" si="13"/>
        <v>Obesity</v>
      </c>
      <c r="F210">
        <f>VLOOKUP(A210,'Medical Examinations'!A:H,3,0)</f>
        <v>11.12</v>
      </c>
      <c r="G210" t="str">
        <f>VLOOKUP(A210,'Medical Examinations'!A:H,4,0)</f>
        <v>No</v>
      </c>
      <c r="H210" t="str">
        <f>VLOOKUP(A210,'Medical Examinations'!A:H,5,0)</f>
        <v>No</v>
      </c>
      <c r="I210" t="str">
        <f>VLOOKUP(A210,'Medical Examinations'!A:H,6,0)</f>
        <v>No</v>
      </c>
      <c r="J210" t="str">
        <f>VLOOKUP(A210,'Medical Examinations'!A:H,7,0)</f>
        <v>No major surgery</v>
      </c>
      <c r="K210" t="str">
        <f>VLOOKUP(A210,'Medical Examinations'!A:H,8,0)</f>
        <v>yes</v>
      </c>
      <c r="L210">
        <f>VLOOKUP(A210,'Hospitalisation Details'!A:I,2,0)</f>
        <v>1978</v>
      </c>
      <c r="M210" t="str">
        <f>VLOOKUP(A210,'Hospitalisation Details'!A:I,3,0)</f>
        <v>Dec</v>
      </c>
      <c r="N210">
        <f>VLOOKUP(A210,'Hospitalisation Details'!A:I,4,0)</f>
        <v>19</v>
      </c>
      <c r="O210" t="str">
        <f t="shared" si="14"/>
        <v>19 Dec 1978</v>
      </c>
      <c r="P210">
        <f t="shared" ca="1" si="15"/>
        <v>47</v>
      </c>
      <c r="Q210">
        <f>VLOOKUP(A210,'Hospitalisation Details'!A:I,5,0)</f>
        <v>2</v>
      </c>
      <c r="R210">
        <f>VLOOKUP(A210,'Hospitalisation Details'!A:I,6,0)</f>
        <v>35701.9</v>
      </c>
      <c r="S210" t="str">
        <f>VLOOKUP(A210,'Hospitalisation Details'!A:I,7,0)</f>
        <v>tier - 2</v>
      </c>
      <c r="T210" t="str">
        <f>VLOOKUP(A210,'Hospitalisation Details'!A:I,8,0)</f>
        <v>tier - 1</v>
      </c>
      <c r="U210" t="str">
        <f>VLOOKUP(A210,'Hospitalisation Details'!A:I,9,0)</f>
        <v>R1011</v>
      </c>
    </row>
    <row r="211" spans="1:21" ht="15.6" x14ac:dyDescent="0.3">
      <c r="A211" s="1" t="s">
        <v>2163</v>
      </c>
      <c r="B211" t="str">
        <f>VLOOKUP(A211,'Customer Names'!A:B,2,0)</f>
        <v>Looney, Ms.  Kate L</v>
      </c>
      <c r="C211" t="str">
        <f t="shared" si="12"/>
        <v>Normal</v>
      </c>
      <c r="D211">
        <f>VLOOKUP(A211,'Medical Examinations'!A:H,2,0)</f>
        <v>31.02</v>
      </c>
      <c r="E211" t="str">
        <f t="shared" si="13"/>
        <v>Obesity</v>
      </c>
      <c r="F211">
        <f>VLOOKUP(A211,'Medical Examinations'!A:H,3,0)</f>
        <v>4.5599999999999996</v>
      </c>
      <c r="G211" t="str">
        <f>VLOOKUP(A211,'Medical Examinations'!A:H,4,0)</f>
        <v>No</v>
      </c>
      <c r="H211" t="str">
        <f>VLOOKUP(A211,'Medical Examinations'!A:H,5,0)</f>
        <v>yes</v>
      </c>
      <c r="I211" t="str">
        <f>VLOOKUP(A211,'Medical Examinations'!A:H,6,0)</f>
        <v>No</v>
      </c>
      <c r="J211">
        <f>VLOOKUP(A211,'Medical Examinations'!A:H,7,0)</f>
        <v>1</v>
      </c>
      <c r="K211" t="str">
        <f>VLOOKUP(A211,'Medical Examinations'!A:H,8,0)</f>
        <v>yes</v>
      </c>
      <c r="L211">
        <f>VLOOKUP(A211,'Hospitalisation Details'!A:I,2,0)</f>
        <v>2000</v>
      </c>
      <c r="M211" t="str">
        <f>VLOOKUP(A211,'Hospitalisation Details'!A:I,3,0)</f>
        <v>Dec</v>
      </c>
      <c r="N211">
        <f>VLOOKUP(A211,'Hospitalisation Details'!A:I,4,0)</f>
        <v>17</v>
      </c>
      <c r="O211" t="str">
        <f t="shared" si="14"/>
        <v>17 Dec 2000</v>
      </c>
      <c r="P211">
        <f t="shared" ca="1" si="15"/>
        <v>25</v>
      </c>
      <c r="Q211">
        <f>VLOOKUP(A211,'Hospitalisation Details'!A:I,5,0)</f>
        <v>3</v>
      </c>
      <c r="R211">
        <f>VLOOKUP(A211,'Hospitalisation Details'!A:I,6,0)</f>
        <v>35595.589999999997</v>
      </c>
      <c r="S211" t="str">
        <f>VLOOKUP(A211,'Hospitalisation Details'!A:I,7,0)</f>
        <v>tier - 2</v>
      </c>
      <c r="T211" t="str">
        <f>VLOOKUP(A211,'Hospitalisation Details'!A:I,8,0)</f>
        <v>tier - 3</v>
      </c>
      <c r="U211" t="str">
        <f>VLOOKUP(A211,'Hospitalisation Details'!A:I,9,0)</f>
        <v>R1013</v>
      </c>
    </row>
    <row r="212" spans="1:21" ht="15.6" x14ac:dyDescent="0.3">
      <c r="A212" s="1" t="s">
        <v>2162</v>
      </c>
      <c r="B212" t="str">
        <f>VLOOKUP(A212,'Customer Names'!A:B,2,0)</f>
        <v>Zyryanov, Mr.  Sergey</v>
      </c>
      <c r="C212" t="str">
        <f t="shared" si="12"/>
        <v>Normal</v>
      </c>
      <c r="D212">
        <f>VLOOKUP(A212,'Medical Examinations'!A:H,2,0)</f>
        <v>35.6</v>
      </c>
      <c r="E212" t="str">
        <f t="shared" si="13"/>
        <v>Obesity</v>
      </c>
      <c r="F212">
        <f>VLOOKUP(A212,'Medical Examinations'!A:H,3,0)</f>
        <v>4.0199999999999996</v>
      </c>
      <c r="G212" t="str">
        <f>VLOOKUP(A212,'Medical Examinations'!A:H,4,0)</f>
        <v>yes</v>
      </c>
      <c r="H212" t="str">
        <f>VLOOKUP(A212,'Medical Examinations'!A:H,5,0)</f>
        <v>yes</v>
      </c>
      <c r="I212" t="str">
        <f>VLOOKUP(A212,'Medical Examinations'!A:H,6,0)</f>
        <v>No</v>
      </c>
      <c r="J212">
        <f>VLOOKUP(A212,'Medical Examinations'!A:H,7,0)</f>
        <v>2</v>
      </c>
      <c r="K212" t="str">
        <f>VLOOKUP(A212,'Medical Examinations'!A:H,8,0)</f>
        <v>yes</v>
      </c>
      <c r="L212">
        <f>VLOOKUP(A212,'Hospitalisation Details'!A:I,2,0)</f>
        <v>2000</v>
      </c>
      <c r="M212" t="str">
        <f>VLOOKUP(A212,'Hospitalisation Details'!A:I,3,0)</f>
        <v>Nov</v>
      </c>
      <c r="N212">
        <f>VLOOKUP(A212,'Hospitalisation Details'!A:I,4,0)</f>
        <v>19</v>
      </c>
      <c r="O212" t="str">
        <f t="shared" si="14"/>
        <v>19 Nov 2000</v>
      </c>
      <c r="P212">
        <f t="shared" ca="1" si="15"/>
        <v>25</v>
      </c>
      <c r="Q212">
        <f>VLOOKUP(A212,'Hospitalisation Details'!A:I,5,0)</f>
        <v>0</v>
      </c>
      <c r="R212">
        <f>VLOOKUP(A212,'Hospitalisation Details'!A:I,6,0)</f>
        <v>35585.58</v>
      </c>
      <c r="S212" t="str">
        <f>VLOOKUP(A212,'Hospitalisation Details'!A:I,7,0)</f>
        <v>tier - 2</v>
      </c>
      <c r="T212" t="str">
        <f>VLOOKUP(A212,'Hospitalisation Details'!A:I,8,0)</f>
        <v>tier - 3</v>
      </c>
      <c r="U212" t="str">
        <f>VLOOKUP(A212,'Hospitalisation Details'!A:I,9,0)</f>
        <v>R1011</v>
      </c>
    </row>
    <row r="213" spans="1:21" ht="15.6" x14ac:dyDescent="0.3">
      <c r="A213" s="1" t="s">
        <v>2161</v>
      </c>
      <c r="B213" t="str">
        <f>VLOOKUP(A213,'Customer Names'!A:B,2,0)</f>
        <v>Gavin, Mr.  Timothy V</v>
      </c>
      <c r="C213" t="str">
        <f t="shared" si="12"/>
        <v>Diabetes</v>
      </c>
      <c r="D213">
        <f>VLOOKUP(A213,'Medical Examinations'!A:H,2,0)</f>
        <v>34.39</v>
      </c>
      <c r="E213" t="str">
        <f t="shared" si="13"/>
        <v>Obesity</v>
      </c>
      <c r="F213">
        <f>VLOOKUP(A213,'Medical Examinations'!A:H,3,0)</f>
        <v>8.7200000000000006</v>
      </c>
      <c r="G213" t="str">
        <f>VLOOKUP(A213,'Medical Examinations'!A:H,4,0)</f>
        <v>No</v>
      </c>
      <c r="H213" t="str">
        <f>VLOOKUP(A213,'Medical Examinations'!A:H,5,0)</f>
        <v>No</v>
      </c>
      <c r="I213" t="str">
        <f>VLOOKUP(A213,'Medical Examinations'!A:H,6,0)</f>
        <v>No</v>
      </c>
      <c r="J213" t="str">
        <f>VLOOKUP(A213,'Medical Examinations'!A:H,7,0)</f>
        <v>No major surgery</v>
      </c>
      <c r="K213" t="str">
        <f>VLOOKUP(A213,'Medical Examinations'!A:H,8,0)</f>
        <v>yes</v>
      </c>
      <c r="L213">
        <f>VLOOKUP(A213,'Hospitalisation Details'!A:I,2,0)</f>
        <v>1971</v>
      </c>
      <c r="M213" t="str">
        <f>VLOOKUP(A213,'Hospitalisation Details'!A:I,3,0)</f>
        <v>Aug</v>
      </c>
      <c r="N213">
        <f>VLOOKUP(A213,'Hospitalisation Details'!A:I,4,0)</f>
        <v>10</v>
      </c>
      <c r="O213" t="str">
        <f t="shared" si="14"/>
        <v>10 Aug 1971</v>
      </c>
      <c r="P213">
        <f t="shared" ca="1" si="15"/>
        <v>55</v>
      </c>
      <c r="Q213">
        <f>VLOOKUP(A213,'Hospitalisation Details'!A:I,5,0)</f>
        <v>0</v>
      </c>
      <c r="R213">
        <f>VLOOKUP(A213,'Hospitalisation Details'!A:I,6,0)</f>
        <v>35583.17</v>
      </c>
      <c r="S213" t="str">
        <f>VLOOKUP(A213,'Hospitalisation Details'!A:I,7,0)</f>
        <v>tier - 1</v>
      </c>
      <c r="T213" t="str">
        <f>VLOOKUP(A213,'Hospitalisation Details'!A:I,8,0)</f>
        <v>tier - 3</v>
      </c>
      <c r="U213" t="str">
        <f>VLOOKUP(A213,'Hospitalisation Details'!A:I,9,0)</f>
        <v>R1011</v>
      </c>
    </row>
    <row r="214" spans="1:21" ht="15.6" x14ac:dyDescent="0.3">
      <c r="A214" s="1" t="s">
        <v>2160</v>
      </c>
      <c r="B214" t="str">
        <f>VLOOKUP(A214,'Customer Names'!A:B,2,0)</f>
        <v>Littlefield, Mr.  Andrew S</v>
      </c>
      <c r="C214" t="str">
        <f t="shared" si="12"/>
        <v>Prediabetes</v>
      </c>
      <c r="D214">
        <f>VLOOKUP(A214,'Medical Examinations'!A:H,2,0)</f>
        <v>29.06</v>
      </c>
      <c r="E214" t="str">
        <f t="shared" si="13"/>
        <v>Overweight</v>
      </c>
      <c r="F214">
        <f>VLOOKUP(A214,'Medical Examinations'!A:H,3,0)</f>
        <v>6.25</v>
      </c>
      <c r="G214" t="str">
        <f>VLOOKUP(A214,'Medical Examinations'!A:H,4,0)</f>
        <v>yes</v>
      </c>
      <c r="H214" t="str">
        <f>VLOOKUP(A214,'Medical Examinations'!A:H,5,0)</f>
        <v>No</v>
      </c>
      <c r="I214" t="str">
        <f>VLOOKUP(A214,'Medical Examinations'!A:H,6,0)</f>
        <v>No</v>
      </c>
      <c r="J214">
        <f>VLOOKUP(A214,'Medical Examinations'!A:H,7,0)</f>
        <v>1</v>
      </c>
      <c r="K214" t="str">
        <f>VLOOKUP(A214,'Medical Examinations'!A:H,8,0)</f>
        <v>yes</v>
      </c>
      <c r="L214">
        <f>VLOOKUP(A214,'Hospitalisation Details'!A:I,2,0)</f>
        <v>1964</v>
      </c>
      <c r="M214" t="str">
        <f>VLOOKUP(A214,'Hospitalisation Details'!A:I,3,0)</f>
        <v>Aug</v>
      </c>
      <c r="N214">
        <f>VLOOKUP(A214,'Hospitalisation Details'!A:I,4,0)</f>
        <v>29</v>
      </c>
      <c r="O214" t="str">
        <f t="shared" si="14"/>
        <v>29 Aug 1964</v>
      </c>
      <c r="P214">
        <f t="shared" ca="1" si="15"/>
        <v>62</v>
      </c>
      <c r="Q214">
        <f>VLOOKUP(A214,'Hospitalisation Details'!A:I,5,0)</f>
        <v>0</v>
      </c>
      <c r="R214">
        <f>VLOOKUP(A214,'Hospitalisation Details'!A:I,6,0)</f>
        <v>35573.26</v>
      </c>
      <c r="S214" t="str">
        <f>VLOOKUP(A214,'Hospitalisation Details'!A:I,7,0)</f>
        <v>tier - 2</v>
      </c>
      <c r="T214" t="str">
        <f>VLOOKUP(A214,'Hospitalisation Details'!A:I,8,0)</f>
        <v>tier - 1</v>
      </c>
      <c r="U214" t="str">
        <f>VLOOKUP(A214,'Hospitalisation Details'!A:I,9,0)</f>
        <v>R1011</v>
      </c>
    </row>
    <row r="215" spans="1:21" ht="15.6" x14ac:dyDescent="0.3">
      <c r="A215" s="1" t="s">
        <v>2159</v>
      </c>
      <c r="B215" t="str">
        <f>VLOOKUP(A215,'Customer Names'!A:B,2,0)</f>
        <v>Shearer, Mr.  Matthew D</v>
      </c>
      <c r="C215" t="str">
        <f t="shared" si="12"/>
        <v>Diabetes</v>
      </c>
      <c r="D215">
        <f>VLOOKUP(A215,'Medical Examinations'!A:H,2,0)</f>
        <v>35.799999999999997</v>
      </c>
      <c r="E215" t="str">
        <f t="shared" si="13"/>
        <v>Obesity</v>
      </c>
      <c r="F215">
        <f>VLOOKUP(A215,'Medical Examinations'!A:H,3,0)</f>
        <v>7.32</v>
      </c>
      <c r="G215" t="str">
        <f>VLOOKUP(A215,'Medical Examinations'!A:H,4,0)</f>
        <v>No</v>
      </c>
      <c r="H215" t="str">
        <f>VLOOKUP(A215,'Medical Examinations'!A:H,5,0)</f>
        <v>No</v>
      </c>
      <c r="I215" t="str">
        <f>VLOOKUP(A215,'Medical Examinations'!A:H,6,0)</f>
        <v>No</v>
      </c>
      <c r="J215">
        <f>VLOOKUP(A215,'Medical Examinations'!A:H,7,0)</f>
        <v>2</v>
      </c>
      <c r="K215" t="str">
        <f>VLOOKUP(A215,'Medical Examinations'!A:H,8,0)</f>
        <v>yes</v>
      </c>
      <c r="L215">
        <f>VLOOKUP(A215,'Hospitalisation Details'!A:I,2,0)</f>
        <v>1973</v>
      </c>
      <c r="M215" t="str">
        <f>VLOOKUP(A215,'Hospitalisation Details'!A:I,3,0)</f>
        <v>Oct</v>
      </c>
      <c r="N215">
        <f>VLOOKUP(A215,'Hospitalisation Details'!A:I,4,0)</f>
        <v>27</v>
      </c>
      <c r="O215" t="str">
        <f t="shared" si="14"/>
        <v>27 Oct 1973</v>
      </c>
      <c r="P215">
        <f t="shared" ca="1" si="15"/>
        <v>52</v>
      </c>
      <c r="Q215">
        <f>VLOOKUP(A215,'Hospitalisation Details'!A:I,5,0)</f>
        <v>0</v>
      </c>
      <c r="R215">
        <f>VLOOKUP(A215,'Hospitalisation Details'!A:I,6,0)</f>
        <v>35547.72</v>
      </c>
      <c r="S215" t="str">
        <f>VLOOKUP(A215,'Hospitalisation Details'!A:I,7,0)</f>
        <v>tier - 1</v>
      </c>
      <c r="T215" t="str">
        <f>VLOOKUP(A215,'Hospitalisation Details'!A:I,8,0)</f>
        <v>tier - 1</v>
      </c>
      <c r="U215" t="str">
        <f>VLOOKUP(A215,'Hospitalisation Details'!A:I,9,0)</f>
        <v>R1011</v>
      </c>
    </row>
    <row r="216" spans="1:21" ht="15.6" x14ac:dyDescent="0.3">
      <c r="A216" s="1" t="s">
        <v>2158</v>
      </c>
      <c r="B216" t="str">
        <f>VLOOKUP(A216,'Customer Names'!A:B,2,0)</f>
        <v>Armstrong, Ms.  Jessica</v>
      </c>
      <c r="C216" t="str">
        <f t="shared" si="12"/>
        <v>Normal</v>
      </c>
      <c r="D216">
        <f>VLOOKUP(A216,'Medical Examinations'!A:H,2,0)</f>
        <v>49.8</v>
      </c>
      <c r="E216" t="str">
        <f t="shared" si="13"/>
        <v>Obesity</v>
      </c>
      <c r="F216">
        <f>VLOOKUP(A216,'Medical Examinations'!A:H,3,0)</f>
        <v>4.24</v>
      </c>
      <c r="G216" t="str">
        <f>VLOOKUP(A216,'Medical Examinations'!A:H,4,0)</f>
        <v>No</v>
      </c>
      <c r="H216" t="str">
        <f>VLOOKUP(A216,'Medical Examinations'!A:H,5,0)</f>
        <v>No</v>
      </c>
      <c r="I216" t="str">
        <f>VLOOKUP(A216,'Medical Examinations'!A:H,6,0)</f>
        <v>No</v>
      </c>
      <c r="J216">
        <f>VLOOKUP(A216,'Medical Examinations'!A:H,7,0)</f>
        <v>1</v>
      </c>
      <c r="K216" t="str">
        <f>VLOOKUP(A216,'Medical Examinations'!A:H,8,0)</f>
        <v>yes</v>
      </c>
      <c r="L216">
        <f>VLOOKUP(A216,'Hospitalisation Details'!A:I,2,0)</f>
        <v>1992</v>
      </c>
      <c r="M216" t="str">
        <f>VLOOKUP(A216,'Hospitalisation Details'!A:I,3,0)</f>
        <v>Sep</v>
      </c>
      <c r="N216">
        <f>VLOOKUP(A216,'Hospitalisation Details'!A:I,4,0)</f>
        <v>13</v>
      </c>
      <c r="O216" t="str">
        <f t="shared" si="14"/>
        <v>13 Sep 1992</v>
      </c>
      <c r="P216">
        <f t="shared" ca="1" si="15"/>
        <v>34</v>
      </c>
      <c r="Q216">
        <f>VLOOKUP(A216,'Hospitalisation Details'!A:I,5,0)</f>
        <v>0</v>
      </c>
      <c r="R216">
        <f>VLOOKUP(A216,'Hospitalisation Details'!A:I,6,0)</f>
        <v>35547.47</v>
      </c>
      <c r="S216" t="str">
        <f>VLOOKUP(A216,'Hospitalisation Details'!A:I,7,0)</f>
        <v>tier - 2</v>
      </c>
      <c r="T216" t="str">
        <f>VLOOKUP(A216,'Hospitalisation Details'!A:I,8,0)</f>
        <v>tier - 3</v>
      </c>
      <c r="U216" t="str">
        <f>VLOOKUP(A216,'Hospitalisation Details'!A:I,9,0)</f>
        <v>R1011</v>
      </c>
    </row>
    <row r="217" spans="1:21" ht="15.6" x14ac:dyDescent="0.3">
      <c r="A217" s="1" t="s">
        <v>2157</v>
      </c>
      <c r="B217" t="str">
        <f>VLOOKUP(A217,'Customer Names'!A:B,2,0)</f>
        <v>Warriner, Mr.  Lawrence</v>
      </c>
      <c r="C217" t="str">
        <f t="shared" si="12"/>
        <v>Diabetes</v>
      </c>
      <c r="D217">
        <f>VLOOKUP(A217,'Medical Examinations'!A:H,2,0)</f>
        <v>35.71</v>
      </c>
      <c r="E217" t="str">
        <f t="shared" si="13"/>
        <v>Obesity</v>
      </c>
      <c r="F217">
        <f>VLOOKUP(A217,'Medical Examinations'!A:H,3,0)</f>
        <v>6.84</v>
      </c>
      <c r="G217" t="str">
        <f>VLOOKUP(A217,'Medical Examinations'!A:H,4,0)</f>
        <v>No</v>
      </c>
      <c r="H217" t="str">
        <f>VLOOKUP(A217,'Medical Examinations'!A:H,5,0)</f>
        <v>No</v>
      </c>
      <c r="I217" t="str">
        <f>VLOOKUP(A217,'Medical Examinations'!A:H,6,0)</f>
        <v>No</v>
      </c>
      <c r="J217">
        <f>VLOOKUP(A217,'Medical Examinations'!A:H,7,0)</f>
        <v>2</v>
      </c>
      <c r="K217" t="str">
        <f>VLOOKUP(A217,'Medical Examinations'!A:H,8,0)</f>
        <v>yes</v>
      </c>
      <c r="L217">
        <f>VLOOKUP(A217,'Hospitalisation Details'!A:I,2,0)</f>
        <v>1973</v>
      </c>
      <c r="M217" t="str">
        <f>VLOOKUP(A217,'Hospitalisation Details'!A:I,3,0)</f>
        <v>Dec</v>
      </c>
      <c r="N217">
        <f>VLOOKUP(A217,'Hospitalisation Details'!A:I,4,0)</f>
        <v>16</v>
      </c>
      <c r="O217" t="str">
        <f t="shared" si="14"/>
        <v>16 Dec 1973</v>
      </c>
      <c r="P217">
        <f t="shared" ca="1" si="15"/>
        <v>52</v>
      </c>
      <c r="Q217">
        <f>VLOOKUP(A217,'Hospitalisation Details'!A:I,5,0)</f>
        <v>0</v>
      </c>
      <c r="R217">
        <f>VLOOKUP(A217,'Hospitalisation Details'!A:I,6,0)</f>
        <v>35517.19</v>
      </c>
      <c r="S217" t="str">
        <f>VLOOKUP(A217,'Hospitalisation Details'!A:I,7,0)</f>
        <v>tier - 2</v>
      </c>
      <c r="T217" t="str">
        <f>VLOOKUP(A217,'Hospitalisation Details'!A:I,8,0)</f>
        <v>tier - 2</v>
      </c>
      <c r="U217" t="str">
        <f>VLOOKUP(A217,'Hospitalisation Details'!A:I,9,0)</f>
        <v>R1011</v>
      </c>
    </row>
    <row r="218" spans="1:21" ht="15.6" x14ac:dyDescent="0.3">
      <c r="A218" s="1" t="s">
        <v>2156</v>
      </c>
      <c r="B218" t="str">
        <f>VLOOKUP(A218,'Customer Names'!A:B,2,0)</f>
        <v>White, Mr.  Alex</v>
      </c>
      <c r="C218" t="str">
        <f t="shared" si="12"/>
        <v>Normal</v>
      </c>
      <c r="D218">
        <f>VLOOKUP(A218,'Medical Examinations'!A:H,2,0)</f>
        <v>30.8</v>
      </c>
      <c r="E218" t="str">
        <f t="shared" si="13"/>
        <v>Obesity</v>
      </c>
      <c r="F218">
        <f>VLOOKUP(A218,'Medical Examinations'!A:H,3,0)</f>
        <v>5.23</v>
      </c>
      <c r="G218" t="str">
        <f>VLOOKUP(A218,'Medical Examinations'!A:H,4,0)</f>
        <v>yes</v>
      </c>
      <c r="H218" t="str">
        <f>VLOOKUP(A218,'Medical Examinations'!A:H,5,0)</f>
        <v>No</v>
      </c>
      <c r="I218" t="str">
        <f>VLOOKUP(A218,'Medical Examinations'!A:H,6,0)</f>
        <v>No</v>
      </c>
      <c r="J218">
        <f>VLOOKUP(A218,'Medical Examinations'!A:H,7,0)</f>
        <v>1</v>
      </c>
      <c r="K218" t="str">
        <f>VLOOKUP(A218,'Medical Examinations'!A:H,8,0)</f>
        <v>yes</v>
      </c>
      <c r="L218">
        <f>VLOOKUP(A218,'Hospitalisation Details'!A:I,2,0)</f>
        <v>1988</v>
      </c>
      <c r="M218" t="str">
        <f>VLOOKUP(A218,'Hospitalisation Details'!A:I,3,0)</f>
        <v>Nov</v>
      </c>
      <c r="N218">
        <f>VLOOKUP(A218,'Hospitalisation Details'!A:I,4,0)</f>
        <v>20</v>
      </c>
      <c r="O218" t="str">
        <f t="shared" si="14"/>
        <v>20 Nov 1988</v>
      </c>
      <c r="P218">
        <f t="shared" ca="1" si="15"/>
        <v>37</v>
      </c>
      <c r="Q218">
        <f>VLOOKUP(A218,'Hospitalisation Details'!A:I,5,0)</f>
        <v>0</v>
      </c>
      <c r="R218">
        <f>VLOOKUP(A218,'Hospitalisation Details'!A:I,6,0)</f>
        <v>35491.64</v>
      </c>
      <c r="S218" t="str">
        <f>VLOOKUP(A218,'Hospitalisation Details'!A:I,7,0)</f>
        <v>tier - 1</v>
      </c>
      <c r="T218" t="str">
        <f>VLOOKUP(A218,'Hospitalisation Details'!A:I,8,0)</f>
        <v>tier - 2</v>
      </c>
      <c r="U218" t="str">
        <f>VLOOKUP(A218,'Hospitalisation Details'!A:I,9,0)</f>
        <v>R1011</v>
      </c>
    </row>
    <row r="219" spans="1:21" ht="15.6" x14ac:dyDescent="0.3">
      <c r="A219" s="1" t="s">
        <v>2155</v>
      </c>
      <c r="B219" t="str">
        <f>VLOOKUP(A219,'Customer Names'!A:B,2,0)</f>
        <v>Cordaro, Mr.  Kevin</v>
      </c>
      <c r="C219" t="str">
        <f t="shared" si="12"/>
        <v>Diabetes</v>
      </c>
      <c r="D219">
        <f>VLOOKUP(A219,'Medical Examinations'!A:H,2,0)</f>
        <v>33.69</v>
      </c>
      <c r="E219" t="str">
        <f t="shared" si="13"/>
        <v>Obesity</v>
      </c>
      <c r="F219">
        <f>VLOOKUP(A219,'Medical Examinations'!A:H,3,0)</f>
        <v>9.68</v>
      </c>
      <c r="G219" t="str">
        <f>VLOOKUP(A219,'Medical Examinations'!A:H,4,0)</f>
        <v>No</v>
      </c>
      <c r="H219" t="str">
        <f>VLOOKUP(A219,'Medical Examinations'!A:H,5,0)</f>
        <v>No</v>
      </c>
      <c r="I219" t="str">
        <f>VLOOKUP(A219,'Medical Examinations'!A:H,6,0)</f>
        <v>No</v>
      </c>
      <c r="J219" t="str">
        <f>VLOOKUP(A219,'Medical Examinations'!A:H,7,0)</f>
        <v>No major surgery</v>
      </c>
      <c r="K219" t="str">
        <f>VLOOKUP(A219,'Medical Examinations'!A:H,8,0)</f>
        <v>yes</v>
      </c>
      <c r="L219">
        <f>VLOOKUP(A219,'Hospitalisation Details'!A:I,2,0)</f>
        <v>1971</v>
      </c>
      <c r="M219" t="str">
        <f>VLOOKUP(A219,'Hospitalisation Details'!A:I,3,0)</f>
        <v>Sep</v>
      </c>
      <c r="N219">
        <f>VLOOKUP(A219,'Hospitalisation Details'!A:I,4,0)</f>
        <v>22</v>
      </c>
      <c r="O219" t="str">
        <f t="shared" si="14"/>
        <v>22 Sep 1971</v>
      </c>
      <c r="P219">
        <f t="shared" ca="1" si="15"/>
        <v>55</v>
      </c>
      <c r="Q219">
        <f>VLOOKUP(A219,'Hospitalisation Details'!A:I,5,0)</f>
        <v>0</v>
      </c>
      <c r="R219">
        <f>VLOOKUP(A219,'Hospitalisation Details'!A:I,6,0)</f>
        <v>35345.730000000003</v>
      </c>
      <c r="S219" t="str">
        <f>VLOOKUP(A219,'Hospitalisation Details'!A:I,7,0)</f>
        <v>tier - 2</v>
      </c>
      <c r="T219" t="str">
        <f>VLOOKUP(A219,'Hospitalisation Details'!A:I,8,0)</f>
        <v>tier - 3</v>
      </c>
      <c r="U219" t="str">
        <f>VLOOKUP(A219,'Hospitalisation Details'!A:I,9,0)</f>
        <v>R1011</v>
      </c>
    </row>
    <row r="220" spans="1:21" ht="15.6" x14ac:dyDescent="0.3">
      <c r="A220" s="1" t="s">
        <v>2154</v>
      </c>
      <c r="B220" t="str">
        <f>VLOOKUP(A220,'Customer Names'!A:B,2,0)</f>
        <v>Hamilton, Mr.  Gavin M.</v>
      </c>
      <c r="C220" t="str">
        <f t="shared" si="12"/>
        <v>Prediabetes</v>
      </c>
      <c r="D220">
        <f>VLOOKUP(A220,'Medical Examinations'!A:H,2,0)</f>
        <v>42.27</v>
      </c>
      <c r="E220" t="str">
        <f t="shared" si="13"/>
        <v>Obesity</v>
      </c>
      <c r="F220">
        <f>VLOOKUP(A220,'Medical Examinations'!A:H,3,0)</f>
        <v>6.05</v>
      </c>
      <c r="G220" t="str">
        <f>VLOOKUP(A220,'Medical Examinations'!A:H,4,0)</f>
        <v>yes</v>
      </c>
      <c r="H220" t="str">
        <f>VLOOKUP(A220,'Medical Examinations'!A:H,5,0)</f>
        <v>No</v>
      </c>
      <c r="I220" t="str">
        <f>VLOOKUP(A220,'Medical Examinations'!A:H,6,0)</f>
        <v>No</v>
      </c>
      <c r="J220">
        <f>VLOOKUP(A220,'Medical Examinations'!A:H,7,0)</f>
        <v>1</v>
      </c>
      <c r="K220" t="str">
        <f>VLOOKUP(A220,'Medical Examinations'!A:H,8,0)</f>
        <v>yes</v>
      </c>
      <c r="L220">
        <f>VLOOKUP(A220,'Hospitalisation Details'!A:I,2,0)</f>
        <v>1988</v>
      </c>
      <c r="M220" t="str">
        <f>VLOOKUP(A220,'Hospitalisation Details'!A:I,3,0)</f>
        <v>Sep</v>
      </c>
      <c r="N220">
        <f>VLOOKUP(A220,'Hospitalisation Details'!A:I,4,0)</f>
        <v>19</v>
      </c>
      <c r="O220" t="str">
        <f t="shared" si="14"/>
        <v>19 Sep 1988</v>
      </c>
      <c r="P220">
        <f t="shared" ca="1" si="15"/>
        <v>38</v>
      </c>
      <c r="Q220">
        <f>VLOOKUP(A220,'Hospitalisation Details'!A:I,5,0)</f>
        <v>3</v>
      </c>
      <c r="R220">
        <f>VLOOKUP(A220,'Hospitalisation Details'!A:I,6,0)</f>
        <v>35315.96</v>
      </c>
      <c r="S220" t="str">
        <f>VLOOKUP(A220,'Hospitalisation Details'!A:I,7,0)</f>
        <v>tier - 2</v>
      </c>
      <c r="T220" t="str">
        <f>VLOOKUP(A220,'Hospitalisation Details'!A:I,8,0)</f>
        <v>tier - 1</v>
      </c>
      <c r="U220" t="str">
        <f>VLOOKUP(A220,'Hospitalisation Details'!A:I,9,0)</f>
        <v>R1011</v>
      </c>
    </row>
    <row r="221" spans="1:21" ht="15.6" x14ac:dyDescent="0.3">
      <c r="A221" s="1" t="s">
        <v>2153</v>
      </c>
      <c r="B221" t="str">
        <f>VLOOKUP(A221,'Customer Names'!A:B,2,0)</f>
        <v>Meyer, Mr.  Rick E</v>
      </c>
      <c r="C221" t="str">
        <f t="shared" si="12"/>
        <v>Prediabetes</v>
      </c>
      <c r="D221">
        <f>VLOOKUP(A221,'Medical Examinations'!A:H,2,0)</f>
        <v>53.25</v>
      </c>
      <c r="E221" t="str">
        <f t="shared" si="13"/>
        <v>Obesity</v>
      </c>
      <c r="F221">
        <f>VLOOKUP(A221,'Medical Examinations'!A:H,3,0)</f>
        <v>6.11</v>
      </c>
      <c r="G221" t="str">
        <f>VLOOKUP(A221,'Medical Examinations'!A:H,4,0)</f>
        <v>yes</v>
      </c>
      <c r="H221" t="str">
        <f>VLOOKUP(A221,'Medical Examinations'!A:H,5,0)</f>
        <v>No</v>
      </c>
      <c r="I221" t="str">
        <f>VLOOKUP(A221,'Medical Examinations'!A:H,6,0)</f>
        <v>Yes</v>
      </c>
      <c r="J221">
        <f>VLOOKUP(A221,'Medical Examinations'!A:H,7,0)</f>
        <v>1</v>
      </c>
      <c r="K221" t="str">
        <f>VLOOKUP(A221,'Medical Examinations'!A:H,8,0)</f>
        <v>yes</v>
      </c>
      <c r="L221">
        <f>VLOOKUP(A221,'Hospitalisation Details'!A:I,2,0)</f>
        <v>1997</v>
      </c>
      <c r="M221" t="str">
        <f>VLOOKUP(A221,'Hospitalisation Details'!A:I,3,0)</f>
        <v>Jul</v>
      </c>
      <c r="N221">
        <f>VLOOKUP(A221,'Hospitalisation Details'!A:I,4,0)</f>
        <v>9</v>
      </c>
      <c r="O221" t="str">
        <f t="shared" si="14"/>
        <v>9 Jul 1997</v>
      </c>
      <c r="P221">
        <f t="shared" ca="1" si="15"/>
        <v>29</v>
      </c>
      <c r="Q221">
        <f>VLOOKUP(A221,'Hospitalisation Details'!A:I,5,0)</f>
        <v>0</v>
      </c>
      <c r="R221">
        <f>VLOOKUP(A221,'Hospitalisation Details'!A:I,6,0)</f>
        <v>35302.089999999997</v>
      </c>
      <c r="S221" t="str">
        <f>VLOOKUP(A221,'Hospitalisation Details'!A:I,7,0)</f>
        <v>tier - 1</v>
      </c>
      <c r="T221" t="str">
        <f>VLOOKUP(A221,'Hospitalisation Details'!A:I,8,0)</f>
        <v>tier - 2</v>
      </c>
      <c r="U221" t="str">
        <f>VLOOKUP(A221,'Hospitalisation Details'!A:I,9,0)</f>
        <v>R1011</v>
      </c>
    </row>
    <row r="222" spans="1:21" ht="15.6" x14ac:dyDescent="0.3">
      <c r="A222" s="1" t="s">
        <v>2152</v>
      </c>
      <c r="B222" t="str">
        <f>VLOOKUP(A222,'Customer Names'!A:B,2,0)</f>
        <v>Duke, Ms.  Andrea H.</v>
      </c>
      <c r="C222" t="str">
        <f t="shared" si="12"/>
        <v>Diabetes</v>
      </c>
      <c r="D222">
        <f>VLOOKUP(A222,'Medical Examinations'!A:H,2,0)</f>
        <v>26.8</v>
      </c>
      <c r="E222" t="str">
        <f t="shared" si="13"/>
        <v>Overweight</v>
      </c>
      <c r="F222">
        <f>VLOOKUP(A222,'Medical Examinations'!A:H,3,0)</f>
        <v>10.93</v>
      </c>
      <c r="G222" t="str">
        <f>VLOOKUP(A222,'Medical Examinations'!A:H,4,0)</f>
        <v>yes</v>
      </c>
      <c r="H222" t="str">
        <f>VLOOKUP(A222,'Medical Examinations'!A:H,5,0)</f>
        <v>No</v>
      </c>
      <c r="I222" t="str">
        <f>VLOOKUP(A222,'Medical Examinations'!A:H,6,0)</f>
        <v>No</v>
      </c>
      <c r="J222" t="str">
        <f>VLOOKUP(A222,'Medical Examinations'!A:H,7,0)</f>
        <v>No major surgery</v>
      </c>
      <c r="K222" t="str">
        <f>VLOOKUP(A222,'Medical Examinations'!A:H,8,0)</f>
        <v>No</v>
      </c>
      <c r="L222">
        <f>VLOOKUP(A222,'Hospitalisation Details'!A:I,2,0)</f>
        <v>1967</v>
      </c>
      <c r="M222" t="str">
        <f>VLOOKUP(A222,'Hospitalisation Details'!A:I,3,0)</f>
        <v>Dec</v>
      </c>
      <c r="N222">
        <f>VLOOKUP(A222,'Hospitalisation Details'!A:I,4,0)</f>
        <v>30</v>
      </c>
      <c r="O222" t="str">
        <f t="shared" si="14"/>
        <v>30 Dec 1967</v>
      </c>
      <c r="P222">
        <f t="shared" ca="1" si="15"/>
        <v>58</v>
      </c>
      <c r="Q222">
        <f>VLOOKUP(A222,'Hospitalisation Details'!A:I,5,0)</f>
        <v>1</v>
      </c>
      <c r="R222">
        <f>VLOOKUP(A222,'Hospitalisation Details'!A:I,6,0)</f>
        <v>35160.129999999997</v>
      </c>
      <c r="S222" t="str">
        <f>VLOOKUP(A222,'Hospitalisation Details'!A:I,7,0)</f>
        <v>tier - 2</v>
      </c>
      <c r="T222" t="str">
        <f>VLOOKUP(A222,'Hospitalisation Details'!A:I,8,0)</f>
        <v>tier - 2</v>
      </c>
      <c r="U222" t="str">
        <f>VLOOKUP(A222,'Hospitalisation Details'!A:I,9,0)</f>
        <v>R1011</v>
      </c>
    </row>
    <row r="223" spans="1:21" ht="15.6" x14ac:dyDescent="0.3">
      <c r="A223" s="1" t="s">
        <v>2151</v>
      </c>
      <c r="B223" t="str">
        <f>VLOOKUP(A223,'Customer Names'!A:B,2,0)</f>
        <v>Malatesta, Mr.  Anthony S</v>
      </c>
      <c r="C223" t="str">
        <f t="shared" si="12"/>
        <v>Normal</v>
      </c>
      <c r="D223">
        <f>VLOOKUP(A223,'Medical Examinations'!A:H,2,0)</f>
        <v>28.5</v>
      </c>
      <c r="E223" t="str">
        <f t="shared" si="13"/>
        <v>Overweight</v>
      </c>
      <c r="F223">
        <f>VLOOKUP(A223,'Medical Examinations'!A:H,3,0)</f>
        <v>5.12</v>
      </c>
      <c r="G223" t="str">
        <f>VLOOKUP(A223,'Medical Examinations'!A:H,4,0)</f>
        <v>No</v>
      </c>
      <c r="H223" t="str">
        <f>VLOOKUP(A223,'Medical Examinations'!A:H,5,0)</f>
        <v>No</v>
      </c>
      <c r="I223" t="str">
        <f>VLOOKUP(A223,'Medical Examinations'!A:H,6,0)</f>
        <v>No</v>
      </c>
      <c r="J223">
        <f>VLOOKUP(A223,'Medical Examinations'!A:H,7,0)</f>
        <v>1</v>
      </c>
      <c r="K223" t="str">
        <f>VLOOKUP(A223,'Medical Examinations'!A:H,8,0)</f>
        <v>yes</v>
      </c>
      <c r="L223">
        <f>VLOOKUP(A223,'Hospitalisation Details'!A:I,2,0)</f>
        <v>1998</v>
      </c>
      <c r="M223" t="str">
        <f>VLOOKUP(A223,'Hospitalisation Details'!A:I,3,0)</f>
        <v>Dec</v>
      </c>
      <c r="N223">
        <f>VLOOKUP(A223,'Hospitalisation Details'!A:I,4,0)</f>
        <v>22</v>
      </c>
      <c r="O223" t="str">
        <f t="shared" si="14"/>
        <v>22 Dec 1998</v>
      </c>
      <c r="P223">
        <f t="shared" ca="1" si="15"/>
        <v>27</v>
      </c>
      <c r="Q223">
        <f>VLOOKUP(A223,'Hospitalisation Details'!A:I,5,0)</f>
        <v>0</v>
      </c>
      <c r="R223">
        <f>VLOOKUP(A223,'Hospitalisation Details'!A:I,6,0)</f>
        <v>35147.53</v>
      </c>
      <c r="S223" t="str">
        <f>VLOOKUP(A223,'Hospitalisation Details'!A:I,7,0)</f>
        <v>tier - 1</v>
      </c>
      <c r="T223" t="str">
        <f>VLOOKUP(A223,'Hospitalisation Details'!A:I,8,0)</f>
        <v>tier - 1</v>
      </c>
      <c r="U223" t="str">
        <f>VLOOKUP(A223,'Hospitalisation Details'!A:I,9,0)</f>
        <v>R1016</v>
      </c>
    </row>
    <row r="224" spans="1:21" ht="15.6" x14ac:dyDescent="0.3">
      <c r="A224" s="1" t="s">
        <v>2150</v>
      </c>
      <c r="B224" t="str">
        <f>VLOOKUP(A224,'Customer Names'!A:B,2,0)</f>
        <v>Hinrichsen, Mr.  Erik</v>
      </c>
      <c r="C224" t="str">
        <f t="shared" si="12"/>
        <v>Prediabetes</v>
      </c>
      <c r="D224">
        <f>VLOOKUP(A224,'Medical Examinations'!A:H,2,0)</f>
        <v>22.895</v>
      </c>
      <c r="E224" t="str">
        <f t="shared" si="13"/>
        <v>Normal Weight</v>
      </c>
      <c r="F224">
        <f>VLOOKUP(A224,'Medical Examinations'!A:H,3,0)</f>
        <v>5.72</v>
      </c>
      <c r="G224" t="str">
        <f>VLOOKUP(A224,'Medical Examinations'!A:H,4,0)</f>
        <v>No</v>
      </c>
      <c r="H224" t="str">
        <f>VLOOKUP(A224,'Medical Examinations'!A:H,5,0)</f>
        <v>No</v>
      </c>
      <c r="I224" t="str">
        <f>VLOOKUP(A224,'Medical Examinations'!A:H,6,0)</f>
        <v>No</v>
      </c>
      <c r="J224" t="str">
        <f>VLOOKUP(A224,'Medical Examinations'!A:H,7,0)</f>
        <v>No major surgery</v>
      </c>
      <c r="K224" t="str">
        <f>VLOOKUP(A224,'Medical Examinations'!A:H,8,0)</f>
        <v>yes</v>
      </c>
      <c r="L224">
        <f>VLOOKUP(A224,'Hospitalisation Details'!A:I,2,0)</f>
        <v>1977</v>
      </c>
      <c r="M224" t="str">
        <f>VLOOKUP(A224,'Hospitalisation Details'!A:I,3,0)</f>
        <v>Jun</v>
      </c>
      <c r="N224">
        <f>VLOOKUP(A224,'Hospitalisation Details'!A:I,4,0)</f>
        <v>29</v>
      </c>
      <c r="O224" t="str">
        <f t="shared" si="14"/>
        <v>29 Jun 1977</v>
      </c>
      <c r="P224">
        <f t="shared" ca="1" si="15"/>
        <v>49</v>
      </c>
      <c r="Q224">
        <f>VLOOKUP(A224,'Hospitalisation Details'!A:I,5,0)</f>
        <v>0</v>
      </c>
      <c r="R224">
        <f>VLOOKUP(A224,'Hospitalisation Details'!A:I,6,0)</f>
        <v>35069.370000000003</v>
      </c>
      <c r="S224" t="str">
        <f>VLOOKUP(A224,'Hospitalisation Details'!A:I,7,0)</f>
        <v>tier - 1</v>
      </c>
      <c r="T224" t="str">
        <f>VLOOKUP(A224,'Hospitalisation Details'!A:I,8,0)</f>
        <v>tier - 1</v>
      </c>
      <c r="U224" t="str">
        <f>VLOOKUP(A224,'Hospitalisation Details'!A:I,9,0)</f>
        <v>R1017</v>
      </c>
    </row>
    <row r="225" spans="1:21" ht="15.6" x14ac:dyDescent="0.3">
      <c r="A225" s="1" t="s">
        <v>2149</v>
      </c>
      <c r="B225" t="str">
        <f>VLOOKUP(A225,'Customer Names'!A:B,2,0)</f>
        <v>Lucan, Ms.  Kiley D</v>
      </c>
      <c r="C225" t="str">
        <f t="shared" si="12"/>
        <v>Diabetes</v>
      </c>
      <c r="D225">
        <f>VLOOKUP(A225,'Medical Examinations'!A:H,2,0)</f>
        <v>34.06</v>
      </c>
      <c r="E225" t="str">
        <f t="shared" si="13"/>
        <v>Obesity</v>
      </c>
      <c r="F225">
        <f>VLOOKUP(A225,'Medical Examinations'!A:H,3,0)</f>
        <v>11.83</v>
      </c>
      <c r="G225" t="str">
        <f>VLOOKUP(A225,'Medical Examinations'!A:H,4,0)</f>
        <v>yes</v>
      </c>
      <c r="H225" t="str">
        <f>VLOOKUP(A225,'Medical Examinations'!A:H,5,0)</f>
        <v>No</v>
      </c>
      <c r="I225" t="str">
        <f>VLOOKUP(A225,'Medical Examinations'!A:H,6,0)</f>
        <v>No</v>
      </c>
      <c r="J225">
        <f>VLOOKUP(A225,'Medical Examinations'!A:H,7,0)</f>
        <v>1</v>
      </c>
      <c r="K225" t="str">
        <f>VLOOKUP(A225,'Medical Examinations'!A:H,8,0)</f>
        <v>yes</v>
      </c>
      <c r="L225">
        <f>VLOOKUP(A225,'Hospitalisation Details'!A:I,2,0)</f>
        <v>1975</v>
      </c>
      <c r="M225" t="str">
        <f>VLOOKUP(A225,'Hospitalisation Details'!A:I,3,0)</f>
        <v>Aug</v>
      </c>
      <c r="N225">
        <f>VLOOKUP(A225,'Hospitalisation Details'!A:I,4,0)</f>
        <v>29</v>
      </c>
      <c r="O225" t="str">
        <f t="shared" si="14"/>
        <v>29 Aug 1975</v>
      </c>
      <c r="P225">
        <f t="shared" ca="1" si="15"/>
        <v>51</v>
      </c>
      <c r="Q225">
        <f>VLOOKUP(A225,'Hospitalisation Details'!A:I,5,0)</f>
        <v>1</v>
      </c>
      <c r="R225">
        <f>VLOOKUP(A225,'Hospitalisation Details'!A:I,6,0)</f>
        <v>35050.620000000003</v>
      </c>
      <c r="S225" t="str">
        <f>VLOOKUP(A225,'Hospitalisation Details'!A:I,7,0)</f>
        <v>tier - 2</v>
      </c>
      <c r="T225" t="str">
        <f>VLOOKUP(A225,'Hospitalisation Details'!A:I,8,0)</f>
        <v>tier - 1</v>
      </c>
      <c r="U225" t="str">
        <f>VLOOKUP(A225,'Hospitalisation Details'!A:I,9,0)</f>
        <v>R1011</v>
      </c>
    </row>
    <row r="226" spans="1:21" ht="15.6" x14ac:dyDescent="0.3">
      <c r="A226" s="1" t="s">
        <v>2148</v>
      </c>
      <c r="B226" t="str">
        <f>VLOOKUP(A226,'Customer Names'!A:B,2,0)</f>
        <v>Koch, Ms.  Jennifer</v>
      </c>
      <c r="C226" t="str">
        <f t="shared" si="12"/>
        <v>Normal</v>
      </c>
      <c r="D226">
        <f>VLOOKUP(A226,'Medical Examinations'!A:H,2,0)</f>
        <v>36.409999999999997</v>
      </c>
      <c r="E226" t="str">
        <f t="shared" si="13"/>
        <v>Obesity</v>
      </c>
      <c r="F226">
        <f>VLOOKUP(A226,'Medical Examinations'!A:H,3,0)</f>
        <v>4.55</v>
      </c>
      <c r="G226" t="str">
        <f>VLOOKUP(A226,'Medical Examinations'!A:H,4,0)</f>
        <v>No</v>
      </c>
      <c r="H226" t="str">
        <f>VLOOKUP(A226,'Medical Examinations'!A:H,5,0)</f>
        <v>No</v>
      </c>
      <c r="I226" t="str">
        <f>VLOOKUP(A226,'Medical Examinations'!A:H,6,0)</f>
        <v>No</v>
      </c>
      <c r="J226" t="str">
        <f>VLOOKUP(A226,'Medical Examinations'!A:H,7,0)</f>
        <v>No major surgery</v>
      </c>
      <c r="K226" t="str">
        <f>VLOOKUP(A226,'Medical Examinations'!A:H,8,0)</f>
        <v>yes</v>
      </c>
      <c r="L226">
        <f>VLOOKUP(A226,'Hospitalisation Details'!A:I,2,0)</f>
        <v>1982</v>
      </c>
      <c r="M226" t="str">
        <f>VLOOKUP(A226,'Hospitalisation Details'!A:I,3,0)</f>
        <v>Jul</v>
      </c>
      <c r="N226">
        <f>VLOOKUP(A226,'Hospitalisation Details'!A:I,4,0)</f>
        <v>5</v>
      </c>
      <c r="O226" t="str">
        <f t="shared" si="14"/>
        <v>5 Jul 1982</v>
      </c>
      <c r="P226">
        <f t="shared" ca="1" si="15"/>
        <v>44</v>
      </c>
      <c r="Q226">
        <f>VLOOKUP(A226,'Hospitalisation Details'!A:I,5,0)</f>
        <v>3</v>
      </c>
      <c r="R226">
        <f>VLOOKUP(A226,'Hospitalisation Details'!A:I,6,0)</f>
        <v>35000.730000000003</v>
      </c>
      <c r="S226" t="str">
        <f>VLOOKUP(A226,'Hospitalisation Details'!A:I,7,0)</f>
        <v>tier - 2</v>
      </c>
      <c r="T226" t="str">
        <f>VLOOKUP(A226,'Hospitalisation Details'!A:I,8,0)</f>
        <v>tier - 3</v>
      </c>
      <c r="U226" t="str">
        <f>VLOOKUP(A226,'Hospitalisation Details'!A:I,9,0)</f>
        <v>R1011</v>
      </c>
    </row>
    <row r="227" spans="1:21" ht="15.6" x14ac:dyDescent="0.3">
      <c r="A227" s="1" t="s">
        <v>2147</v>
      </c>
      <c r="B227" t="str">
        <f>VLOOKUP(A227,'Customer Names'!A:B,2,0)</f>
        <v>Smith, Mr.  Chris</v>
      </c>
      <c r="C227" t="str">
        <f t="shared" si="12"/>
        <v>Normal</v>
      </c>
      <c r="D227">
        <f>VLOOKUP(A227,'Medical Examinations'!A:H,2,0)</f>
        <v>52.3</v>
      </c>
      <c r="E227" t="str">
        <f t="shared" si="13"/>
        <v>Obesity</v>
      </c>
      <c r="F227">
        <f>VLOOKUP(A227,'Medical Examinations'!A:H,3,0)</f>
        <v>4.87</v>
      </c>
      <c r="G227" t="str">
        <f>VLOOKUP(A227,'Medical Examinations'!A:H,4,0)</f>
        <v>yes</v>
      </c>
      <c r="H227" t="str">
        <f>VLOOKUP(A227,'Medical Examinations'!A:H,5,0)</f>
        <v>No</v>
      </c>
      <c r="I227" t="str">
        <f>VLOOKUP(A227,'Medical Examinations'!A:H,6,0)</f>
        <v>Yes</v>
      </c>
      <c r="J227">
        <f>VLOOKUP(A227,'Medical Examinations'!A:H,7,0)</f>
        <v>1</v>
      </c>
      <c r="K227" t="str">
        <f>VLOOKUP(A227,'Medical Examinations'!A:H,8,0)</f>
        <v>yes</v>
      </c>
      <c r="L227">
        <f>VLOOKUP(A227,'Hospitalisation Details'!A:I,2,0)</f>
        <v>1997</v>
      </c>
      <c r="M227" t="str">
        <f>VLOOKUP(A227,'Hospitalisation Details'!A:I,3,0)</f>
        <v>Aug</v>
      </c>
      <c r="N227">
        <f>VLOOKUP(A227,'Hospitalisation Details'!A:I,4,0)</f>
        <v>22</v>
      </c>
      <c r="O227" t="str">
        <f t="shared" si="14"/>
        <v>22 Aug 1997</v>
      </c>
      <c r="P227">
        <f t="shared" ca="1" si="15"/>
        <v>29</v>
      </c>
      <c r="Q227">
        <f>VLOOKUP(A227,'Hospitalisation Details'!A:I,5,0)</f>
        <v>0</v>
      </c>
      <c r="R227">
        <f>VLOOKUP(A227,'Hospitalisation Details'!A:I,6,0)</f>
        <v>34979.86</v>
      </c>
      <c r="S227" t="str">
        <f>VLOOKUP(A227,'Hospitalisation Details'!A:I,7,0)</f>
        <v>tier - 2</v>
      </c>
      <c r="T227" t="str">
        <f>VLOOKUP(A227,'Hospitalisation Details'!A:I,8,0)</f>
        <v>tier - 2</v>
      </c>
      <c r="U227" t="str">
        <f>VLOOKUP(A227,'Hospitalisation Details'!A:I,9,0)</f>
        <v>R1011</v>
      </c>
    </row>
    <row r="228" spans="1:21" ht="15.6" x14ac:dyDescent="0.3">
      <c r="A228" s="1" t="s">
        <v>2146</v>
      </c>
      <c r="B228" t="str">
        <f>VLOOKUP(A228,'Customer Names'!A:B,2,0)</f>
        <v>O'Connor, Ms.  Marian M.</v>
      </c>
      <c r="C228" t="str">
        <f t="shared" si="12"/>
        <v>Normal</v>
      </c>
      <c r="D228">
        <f>VLOOKUP(A228,'Medical Examinations'!A:H,2,0)</f>
        <v>52.66</v>
      </c>
      <c r="E228" t="str">
        <f t="shared" si="13"/>
        <v>Obesity</v>
      </c>
      <c r="F228">
        <f>VLOOKUP(A228,'Medical Examinations'!A:H,3,0)</f>
        <v>4.45</v>
      </c>
      <c r="G228" t="str">
        <f>VLOOKUP(A228,'Medical Examinations'!A:H,4,0)</f>
        <v>No</v>
      </c>
      <c r="H228" t="str">
        <f>VLOOKUP(A228,'Medical Examinations'!A:H,5,0)</f>
        <v>No</v>
      </c>
      <c r="I228" t="str">
        <f>VLOOKUP(A228,'Medical Examinations'!A:H,6,0)</f>
        <v>No</v>
      </c>
      <c r="J228">
        <f>VLOOKUP(A228,'Medical Examinations'!A:H,7,0)</f>
        <v>1</v>
      </c>
      <c r="K228" t="str">
        <f>VLOOKUP(A228,'Medical Examinations'!A:H,8,0)</f>
        <v>yes</v>
      </c>
      <c r="L228">
        <f>VLOOKUP(A228,'Hospitalisation Details'!A:I,2,0)</f>
        <v>1998</v>
      </c>
      <c r="M228" t="str">
        <f>VLOOKUP(A228,'Hospitalisation Details'!A:I,3,0)</f>
        <v>Aug</v>
      </c>
      <c r="N228">
        <f>VLOOKUP(A228,'Hospitalisation Details'!A:I,4,0)</f>
        <v>22</v>
      </c>
      <c r="O228" t="str">
        <f t="shared" si="14"/>
        <v>22 Aug 1998</v>
      </c>
      <c r="P228">
        <f t="shared" ca="1" si="15"/>
        <v>28</v>
      </c>
      <c r="Q228">
        <f>VLOOKUP(A228,'Hospitalisation Details'!A:I,5,0)</f>
        <v>0</v>
      </c>
      <c r="R228">
        <f>VLOOKUP(A228,'Hospitalisation Details'!A:I,6,0)</f>
        <v>34976.42</v>
      </c>
      <c r="S228" t="str">
        <f>VLOOKUP(A228,'Hospitalisation Details'!A:I,7,0)</f>
        <v>tier - 2</v>
      </c>
      <c r="T228" t="str">
        <f>VLOOKUP(A228,'Hospitalisation Details'!A:I,8,0)</f>
        <v>tier - 1</v>
      </c>
      <c r="U228" t="str">
        <f>VLOOKUP(A228,'Hospitalisation Details'!A:I,9,0)</f>
        <v>R1011</v>
      </c>
    </row>
    <row r="229" spans="1:21" ht="15.6" x14ac:dyDescent="0.3">
      <c r="A229" s="1" t="s">
        <v>2145</v>
      </c>
      <c r="B229" t="str">
        <f>VLOOKUP(A229,'Customer Names'!A:B,2,0)</f>
        <v>Kampwerth, Mr.  Jeremy</v>
      </c>
      <c r="C229" t="str">
        <f t="shared" si="12"/>
        <v>Diabetes</v>
      </c>
      <c r="D229">
        <f>VLOOKUP(A229,'Medical Examinations'!A:H,2,0)</f>
        <v>29.57</v>
      </c>
      <c r="E229" t="str">
        <f t="shared" si="13"/>
        <v>Overweight</v>
      </c>
      <c r="F229">
        <f>VLOOKUP(A229,'Medical Examinations'!A:H,3,0)</f>
        <v>9.42</v>
      </c>
      <c r="G229" t="str">
        <f>VLOOKUP(A229,'Medical Examinations'!A:H,4,0)</f>
        <v>yes</v>
      </c>
      <c r="H229" t="str">
        <f>VLOOKUP(A229,'Medical Examinations'!A:H,5,0)</f>
        <v>No</v>
      </c>
      <c r="I229" t="str">
        <f>VLOOKUP(A229,'Medical Examinations'!A:H,6,0)</f>
        <v>No</v>
      </c>
      <c r="J229" t="str">
        <f>VLOOKUP(A229,'Medical Examinations'!A:H,7,0)</f>
        <v>No major surgery</v>
      </c>
      <c r="K229" t="str">
        <f>VLOOKUP(A229,'Medical Examinations'!A:H,8,0)</f>
        <v>yes</v>
      </c>
      <c r="L229">
        <f>VLOOKUP(A229,'Hospitalisation Details'!A:I,2,0)</f>
        <v>1967</v>
      </c>
      <c r="M229" t="str">
        <f>VLOOKUP(A229,'Hospitalisation Details'!A:I,3,0)</f>
        <v>Oct</v>
      </c>
      <c r="N229">
        <f>VLOOKUP(A229,'Hospitalisation Details'!A:I,4,0)</f>
        <v>7</v>
      </c>
      <c r="O229" t="str">
        <f t="shared" si="14"/>
        <v>7 Oct 1967</v>
      </c>
      <c r="P229">
        <f t="shared" ca="1" si="15"/>
        <v>59</v>
      </c>
      <c r="Q229">
        <f>VLOOKUP(A229,'Hospitalisation Details'!A:I,5,0)</f>
        <v>0</v>
      </c>
      <c r="R229">
        <f>VLOOKUP(A229,'Hospitalisation Details'!A:I,6,0)</f>
        <v>34975.68</v>
      </c>
      <c r="S229" t="str">
        <f>VLOOKUP(A229,'Hospitalisation Details'!A:I,7,0)</f>
        <v>tier - 2</v>
      </c>
      <c r="T229" t="str">
        <f>VLOOKUP(A229,'Hospitalisation Details'!A:I,8,0)</f>
        <v>tier - 2</v>
      </c>
      <c r="U229" t="str">
        <f>VLOOKUP(A229,'Hospitalisation Details'!A:I,9,0)</f>
        <v>R1011</v>
      </c>
    </row>
    <row r="230" spans="1:21" ht="15.6" x14ac:dyDescent="0.3">
      <c r="A230" s="1" t="s">
        <v>2144</v>
      </c>
      <c r="B230" t="str">
        <f>VLOOKUP(A230,'Customer Names'!A:B,2,0)</f>
        <v>Federoff, Ms.  Allison H</v>
      </c>
      <c r="C230" t="str">
        <f t="shared" si="12"/>
        <v>Normal</v>
      </c>
      <c r="D230">
        <f>VLOOKUP(A230,'Medical Examinations'!A:H,2,0)</f>
        <v>36.99</v>
      </c>
      <c r="E230" t="str">
        <f t="shared" si="13"/>
        <v>Obesity</v>
      </c>
      <c r="F230">
        <f>VLOOKUP(A230,'Medical Examinations'!A:H,3,0)</f>
        <v>5.37</v>
      </c>
      <c r="G230" t="str">
        <f>VLOOKUP(A230,'Medical Examinations'!A:H,4,0)</f>
        <v>yes</v>
      </c>
      <c r="H230" t="str">
        <f>VLOOKUP(A230,'Medical Examinations'!A:H,5,0)</f>
        <v>No</v>
      </c>
      <c r="I230" t="str">
        <f>VLOOKUP(A230,'Medical Examinations'!A:H,6,0)</f>
        <v>Yes</v>
      </c>
      <c r="J230">
        <f>VLOOKUP(A230,'Medical Examinations'!A:H,7,0)</f>
        <v>1</v>
      </c>
      <c r="K230" t="str">
        <f>VLOOKUP(A230,'Medical Examinations'!A:H,8,0)</f>
        <v>yes</v>
      </c>
      <c r="L230">
        <f>VLOOKUP(A230,'Hospitalisation Details'!A:I,2,0)</f>
        <v>1983</v>
      </c>
      <c r="M230" t="str">
        <f>VLOOKUP(A230,'Hospitalisation Details'!A:I,3,0)</f>
        <v>Jul</v>
      </c>
      <c r="N230">
        <f>VLOOKUP(A230,'Hospitalisation Details'!A:I,4,0)</f>
        <v>29</v>
      </c>
      <c r="O230" t="str">
        <f t="shared" si="14"/>
        <v>29 Jul 1983</v>
      </c>
      <c r="P230">
        <f t="shared" ca="1" si="15"/>
        <v>43</v>
      </c>
      <c r="Q230">
        <f>VLOOKUP(A230,'Hospitalisation Details'!A:I,5,0)</f>
        <v>3</v>
      </c>
      <c r="R230">
        <f>VLOOKUP(A230,'Hospitalisation Details'!A:I,6,0)</f>
        <v>34940.61</v>
      </c>
      <c r="S230" t="str">
        <f>VLOOKUP(A230,'Hospitalisation Details'!A:I,7,0)</f>
        <v>tier - 2</v>
      </c>
      <c r="T230" t="str">
        <f>VLOOKUP(A230,'Hospitalisation Details'!A:I,8,0)</f>
        <v>tier - 3</v>
      </c>
      <c r="U230" t="str">
        <f>VLOOKUP(A230,'Hospitalisation Details'!A:I,9,0)</f>
        <v>R1011</v>
      </c>
    </row>
    <row r="231" spans="1:21" ht="15.6" x14ac:dyDescent="0.3">
      <c r="A231" s="1" t="s">
        <v>2143</v>
      </c>
      <c r="B231" t="str">
        <f>VLOOKUP(A231,'Customer Names'!A:B,2,0)</f>
        <v>Goya, Ms.  Elizabeth</v>
      </c>
      <c r="C231" t="str">
        <f t="shared" si="12"/>
        <v>Normal</v>
      </c>
      <c r="D231">
        <f>VLOOKUP(A231,'Medical Examinations'!A:H,2,0)</f>
        <v>31.4</v>
      </c>
      <c r="E231" t="str">
        <f t="shared" si="13"/>
        <v>Obesity</v>
      </c>
      <c r="F231">
        <f>VLOOKUP(A231,'Medical Examinations'!A:H,3,0)</f>
        <v>4.5999999999999996</v>
      </c>
      <c r="G231" t="str">
        <f>VLOOKUP(A231,'Medical Examinations'!A:H,4,0)</f>
        <v>yes</v>
      </c>
      <c r="H231" t="str">
        <f>VLOOKUP(A231,'Medical Examinations'!A:H,5,0)</f>
        <v>No</v>
      </c>
      <c r="I231" t="str">
        <f>VLOOKUP(A231,'Medical Examinations'!A:H,6,0)</f>
        <v>No</v>
      </c>
      <c r="J231">
        <f>VLOOKUP(A231,'Medical Examinations'!A:H,7,0)</f>
        <v>1</v>
      </c>
      <c r="K231" t="str">
        <f>VLOOKUP(A231,'Medical Examinations'!A:H,8,0)</f>
        <v>yes</v>
      </c>
      <c r="L231">
        <f>VLOOKUP(A231,'Hospitalisation Details'!A:I,2,0)</f>
        <v>1995</v>
      </c>
      <c r="M231" t="str">
        <f>VLOOKUP(A231,'Hospitalisation Details'!A:I,3,0)</f>
        <v>Oct</v>
      </c>
      <c r="N231">
        <f>VLOOKUP(A231,'Hospitalisation Details'!A:I,4,0)</f>
        <v>17</v>
      </c>
      <c r="O231" t="str">
        <f t="shared" si="14"/>
        <v>17 Oct 1995</v>
      </c>
      <c r="P231">
        <f t="shared" ca="1" si="15"/>
        <v>30</v>
      </c>
      <c r="Q231">
        <f>VLOOKUP(A231,'Hospitalisation Details'!A:I,5,0)</f>
        <v>0</v>
      </c>
      <c r="R231">
        <f>VLOOKUP(A231,'Hospitalisation Details'!A:I,6,0)</f>
        <v>34838.870000000003</v>
      </c>
      <c r="S231" t="str">
        <f>VLOOKUP(A231,'Hospitalisation Details'!A:I,7,0)</f>
        <v>tier - 2</v>
      </c>
      <c r="T231" t="str">
        <f>VLOOKUP(A231,'Hospitalisation Details'!A:I,8,0)</f>
        <v>tier - 3</v>
      </c>
      <c r="U231" t="str">
        <f>VLOOKUP(A231,'Hospitalisation Details'!A:I,9,0)</f>
        <v>R1011</v>
      </c>
    </row>
    <row r="232" spans="1:21" ht="15.6" x14ac:dyDescent="0.3">
      <c r="A232" s="1" t="s">
        <v>2142</v>
      </c>
      <c r="B232" t="str">
        <f>VLOOKUP(A232,'Customer Names'!A:B,2,0)</f>
        <v>Hodges, Mr.  Andrew</v>
      </c>
      <c r="C232" t="str">
        <f t="shared" si="12"/>
        <v>Prediabetes</v>
      </c>
      <c r="D232">
        <f>VLOOKUP(A232,'Medical Examinations'!A:H,2,0)</f>
        <v>34.9</v>
      </c>
      <c r="E232" t="str">
        <f t="shared" si="13"/>
        <v>Obesity</v>
      </c>
      <c r="F232">
        <f>VLOOKUP(A232,'Medical Examinations'!A:H,3,0)</f>
        <v>6.22</v>
      </c>
      <c r="G232" t="str">
        <f>VLOOKUP(A232,'Medical Examinations'!A:H,4,0)</f>
        <v>No</v>
      </c>
      <c r="H232" t="str">
        <f>VLOOKUP(A232,'Medical Examinations'!A:H,5,0)</f>
        <v>No</v>
      </c>
      <c r="I232" t="str">
        <f>VLOOKUP(A232,'Medical Examinations'!A:H,6,0)</f>
        <v>Yes</v>
      </c>
      <c r="J232">
        <f>VLOOKUP(A232,'Medical Examinations'!A:H,7,0)</f>
        <v>1</v>
      </c>
      <c r="K232" t="str">
        <f>VLOOKUP(A232,'Medical Examinations'!A:H,8,0)</f>
        <v>yes</v>
      </c>
      <c r="L232">
        <f>VLOOKUP(A232,'Hospitalisation Details'!A:I,2,0)</f>
        <v>2003</v>
      </c>
      <c r="M232" t="str">
        <f>VLOOKUP(A232,'Hospitalisation Details'!A:I,3,0)</f>
        <v>Sep</v>
      </c>
      <c r="N232">
        <f>VLOOKUP(A232,'Hospitalisation Details'!A:I,4,0)</f>
        <v>17</v>
      </c>
      <c r="O232" t="str">
        <f t="shared" si="14"/>
        <v>17 Sep 2003</v>
      </c>
      <c r="P232">
        <f t="shared" ca="1" si="15"/>
        <v>23</v>
      </c>
      <c r="Q232">
        <f>VLOOKUP(A232,'Hospitalisation Details'!A:I,5,0)</f>
        <v>0</v>
      </c>
      <c r="R232">
        <f>VLOOKUP(A232,'Hospitalisation Details'!A:I,6,0)</f>
        <v>34828.65</v>
      </c>
      <c r="S232" t="str">
        <f>VLOOKUP(A232,'Hospitalisation Details'!A:I,7,0)</f>
        <v>tier - 1</v>
      </c>
      <c r="T232" t="str">
        <f>VLOOKUP(A232,'Hospitalisation Details'!A:I,8,0)</f>
        <v>tier - 3</v>
      </c>
      <c r="U232" t="str">
        <f>VLOOKUP(A232,'Hospitalisation Details'!A:I,9,0)</f>
        <v>R1011</v>
      </c>
    </row>
    <row r="233" spans="1:21" ht="15.6" x14ac:dyDescent="0.3">
      <c r="A233" s="1" t="s">
        <v>2141</v>
      </c>
      <c r="B233" t="str">
        <f>VLOOKUP(A233,'Customer Names'!A:B,2,0)</f>
        <v>Erickson, Mr.  Anders J</v>
      </c>
      <c r="C233" t="str">
        <f t="shared" si="12"/>
        <v>Normal</v>
      </c>
      <c r="D233">
        <f>VLOOKUP(A233,'Medical Examinations'!A:H,2,0)</f>
        <v>31.13</v>
      </c>
      <c r="E233" t="str">
        <f t="shared" si="13"/>
        <v>Obesity</v>
      </c>
      <c r="F233">
        <f>VLOOKUP(A233,'Medical Examinations'!A:H,3,0)</f>
        <v>4.5199999999999996</v>
      </c>
      <c r="G233" t="str">
        <f>VLOOKUP(A233,'Medical Examinations'!A:H,4,0)</f>
        <v>yes</v>
      </c>
      <c r="H233" t="str">
        <f>VLOOKUP(A233,'Medical Examinations'!A:H,5,0)</f>
        <v>No</v>
      </c>
      <c r="I233" t="str">
        <f>VLOOKUP(A233,'Medical Examinations'!A:H,6,0)</f>
        <v>No</v>
      </c>
      <c r="J233">
        <f>VLOOKUP(A233,'Medical Examinations'!A:H,7,0)</f>
        <v>1</v>
      </c>
      <c r="K233" t="str">
        <f>VLOOKUP(A233,'Medical Examinations'!A:H,8,0)</f>
        <v>yes</v>
      </c>
      <c r="L233">
        <f>VLOOKUP(A233,'Hospitalisation Details'!A:I,2,0)</f>
        <v>1995</v>
      </c>
      <c r="M233" t="str">
        <f>VLOOKUP(A233,'Hospitalisation Details'!A:I,3,0)</f>
        <v>Dec</v>
      </c>
      <c r="N233">
        <f>VLOOKUP(A233,'Hospitalisation Details'!A:I,4,0)</f>
        <v>27</v>
      </c>
      <c r="O233" t="str">
        <f t="shared" si="14"/>
        <v>27 Dec 1995</v>
      </c>
      <c r="P233">
        <f t="shared" ca="1" si="15"/>
        <v>30</v>
      </c>
      <c r="Q233">
        <f>VLOOKUP(A233,'Hospitalisation Details'!A:I,5,0)</f>
        <v>1</v>
      </c>
      <c r="R233">
        <f>VLOOKUP(A233,'Hospitalisation Details'!A:I,6,0)</f>
        <v>34806.47</v>
      </c>
      <c r="S233" t="str">
        <f>VLOOKUP(A233,'Hospitalisation Details'!A:I,7,0)</f>
        <v>tier - 1</v>
      </c>
      <c r="T233" t="str">
        <f>VLOOKUP(A233,'Hospitalisation Details'!A:I,8,0)</f>
        <v>tier - 2</v>
      </c>
      <c r="U233" t="str">
        <f>VLOOKUP(A233,'Hospitalisation Details'!A:I,9,0)</f>
        <v>R1013</v>
      </c>
    </row>
    <row r="234" spans="1:21" ht="15.6" x14ac:dyDescent="0.3">
      <c r="A234" s="1" t="s">
        <v>2140</v>
      </c>
      <c r="B234" t="str">
        <f>VLOOKUP(A234,'Customer Names'!A:B,2,0)</f>
        <v>Welleck, Mr.  Sean</v>
      </c>
      <c r="C234" t="str">
        <f t="shared" si="12"/>
        <v>Prediabetes</v>
      </c>
      <c r="D234">
        <f>VLOOKUP(A234,'Medical Examinations'!A:H,2,0)</f>
        <v>34.799999999999997</v>
      </c>
      <c r="E234" t="str">
        <f t="shared" si="13"/>
        <v>Obesity</v>
      </c>
      <c r="F234">
        <f>VLOOKUP(A234,'Medical Examinations'!A:H,3,0)</f>
        <v>6.18</v>
      </c>
      <c r="G234" t="str">
        <f>VLOOKUP(A234,'Medical Examinations'!A:H,4,0)</f>
        <v>No</v>
      </c>
      <c r="H234" t="str">
        <f>VLOOKUP(A234,'Medical Examinations'!A:H,5,0)</f>
        <v>No</v>
      </c>
      <c r="I234" t="str">
        <f>VLOOKUP(A234,'Medical Examinations'!A:H,6,0)</f>
        <v>Yes</v>
      </c>
      <c r="J234">
        <f>VLOOKUP(A234,'Medical Examinations'!A:H,7,0)</f>
        <v>1</v>
      </c>
      <c r="K234" t="str">
        <f>VLOOKUP(A234,'Medical Examinations'!A:H,8,0)</f>
        <v>yes</v>
      </c>
      <c r="L234">
        <f>VLOOKUP(A234,'Hospitalisation Details'!A:I,2,0)</f>
        <v>2003</v>
      </c>
      <c r="M234" t="str">
        <f>VLOOKUP(A234,'Hospitalisation Details'!A:I,3,0)</f>
        <v>Jul</v>
      </c>
      <c r="N234">
        <f>VLOOKUP(A234,'Hospitalisation Details'!A:I,4,0)</f>
        <v>3</v>
      </c>
      <c r="O234" t="str">
        <f t="shared" si="14"/>
        <v>3 Jul 2003</v>
      </c>
      <c r="P234">
        <f t="shared" ca="1" si="15"/>
        <v>23</v>
      </c>
      <c r="Q234">
        <f>VLOOKUP(A234,'Hospitalisation Details'!A:I,5,0)</f>
        <v>0</v>
      </c>
      <c r="R234">
        <f>VLOOKUP(A234,'Hospitalisation Details'!A:I,6,0)</f>
        <v>34779.620000000003</v>
      </c>
      <c r="S234" t="str">
        <f>VLOOKUP(A234,'Hospitalisation Details'!A:I,7,0)</f>
        <v>tier - 1</v>
      </c>
      <c r="T234" t="str">
        <f>VLOOKUP(A234,'Hospitalisation Details'!A:I,8,0)</f>
        <v>tier - 2</v>
      </c>
      <c r="U234" t="str">
        <f>VLOOKUP(A234,'Hospitalisation Details'!A:I,9,0)</f>
        <v>R1011</v>
      </c>
    </row>
    <row r="235" spans="1:21" ht="15.6" x14ac:dyDescent="0.3">
      <c r="A235" s="1" t="s">
        <v>2139</v>
      </c>
      <c r="B235" t="str">
        <f>VLOOKUP(A235,'Customer Names'!A:B,2,0)</f>
        <v>Polen, Mr.  Brian M.</v>
      </c>
      <c r="C235" t="str">
        <f t="shared" si="12"/>
        <v>Normal</v>
      </c>
      <c r="D235">
        <f>VLOOKUP(A235,'Medical Examinations'!A:H,2,0)</f>
        <v>31.68</v>
      </c>
      <c r="E235" t="str">
        <f t="shared" si="13"/>
        <v>Obesity</v>
      </c>
      <c r="F235">
        <f>VLOOKUP(A235,'Medical Examinations'!A:H,3,0)</f>
        <v>4.4000000000000004</v>
      </c>
      <c r="G235" t="str">
        <f>VLOOKUP(A235,'Medical Examinations'!A:H,4,0)</f>
        <v>No</v>
      </c>
      <c r="H235" t="str">
        <f>VLOOKUP(A235,'Medical Examinations'!A:H,5,0)</f>
        <v>No</v>
      </c>
      <c r="I235" t="str">
        <f>VLOOKUP(A235,'Medical Examinations'!A:H,6,0)</f>
        <v>No</v>
      </c>
      <c r="J235" t="str">
        <f>VLOOKUP(A235,'Medical Examinations'!A:H,7,0)</f>
        <v>No major surgery</v>
      </c>
      <c r="K235" t="str">
        <f>VLOOKUP(A235,'Medical Examinations'!A:H,8,0)</f>
        <v>yes</v>
      </c>
      <c r="L235">
        <f>VLOOKUP(A235,'Hospitalisation Details'!A:I,2,0)</f>
        <v>1994</v>
      </c>
      <c r="M235" t="str">
        <f>VLOOKUP(A235,'Hospitalisation Details'!A:I,3,0)</f>
        <v>Jul</v>
      </c>
      <c r="N235">
        <f>VLOOKUP(A235,'Hospitalisation Details'!A:I,4,0)</f>
        <v>7</v>
      </c>
      <c r="O235" t="str">
        <f t="shared" si="14"/>
        <v>7 Jul 1994</v>
      </c>
      <c r="P235">
        <f t="shared" ca="1" si="15"/>
        <v>32</v>
      </c>
      <c r="Q235">
        <f>VLOOKUP(A235,'Hospitalisation Details'!A:I,5,0)</f>
        <v>0</v>
      </c>
      <c r="R235">
        <f>VLOOKUP(A235,'Hospitalisation Details'!A:I,6,0)</f>
        <v>34672.15</v>
      </c>
      <c r="S235" t="str">
        <f>VLOOKUP(A235,'Hospitalisation Details'!A:I,7,0)</f>
        <v>tier - 1</v>
      </c>
      <c r="T235" t="str">
        <f>VLOOKUP(A235,'Hospitalisation Details'!A:I,8,0)</f>
        <v>tier - 3</v>
      </c>
      <c r="U235" t="str">
        <f>VLOOKUP(A235,'Hospitalisation Details'!A:I,9,0)</f>
        <v>R1013</v>
      </c>
    </row>
    <row r="236" spans="1:21" ht="15.6" x14ac:dyDescent="0.3">
      <c r="A236" s="1" t="s">
        <v>2138</v>
      </c>
      <c r="B236" t="str">
        <f>VLOOKUP(A236,'Customer Names'!A:B,2,0)</f>
        <v>Lynch, Mr.  Jeremy</v>
      </c>
      <c r="C236" t="str">
        <f t="shared" si="12"/>
        <v>Prediabetes</v>
      </c>
      <c r="D236">
        <f>VLOOKUP(A236,'Medical Examinations'!A:H,2,0)</f>
        <v>33.534999999999997</v>
      </c>
      <c r="E236" t="str">
        <f t="shared" si="13"/>
        <v>Obesity</v>
      </c>
      <c r="F236">
        <f>VLOOKUP(A236,'Medical Examinations'!A:H,3,0)</f>
        <v>6.23</v>
      </c>
      <c r="G236" t="str">
        <f>VLOOKUP(A236,'Medical Examinations'!A:H,4,0)</f>
        <v>No</v>
      </c>
      <c r="H236" t="str">
        <f>VLOOKUP(A236,'Medical Examinations'!A:H,5,0)</f>
        <v>yes</v>
      </c>
      <c r="I236" t="str">
        <f>VLOOKUP(A236,'Medical Examinations'!A:H,6,0)</f>
        <v>No</v>
      </c>
      <c r="J236">
        <f>VLOOKUP(A236,'Medical Examinations'!A:H,7,0)</f>
        <v>1</v>
      </c>
      <c r="K236" t="str">
        <f>VLOOKUP(A236,'Medical Examinations'!A:H,8,0)</f>
        <v>yes</v>
      </c>
      <c r="L236">
        <f>VLOOKUP(A236,'Hospitalisation Details'!A:I,2,0)</f>
        <v>2004</v>
      </c>
      <c r="M236" t="str">
        <f>VLOOKUP(A236,'Hospitalisation Details'!A:I,3,0)</f>
        <v>Oct</v>
      </c>
      <c r="N236">
        <f>VLOOKUP(A236,'Hospitalisation Details'!A:I,4,0)</f>
        <v>9</v>
      </c>
      <c r="O236" t="str">
        <f t="shared" si="14"/>
        <v>9 Oct 2004</v>
      </c>
      <c r="P236">
        <f t="shared" ca="1" si="15"/>
        <v>22</v>
      </c>
      <c r="Q236">
        <f>VLOOKUP(A236,'Hospitalisation Details'!A:I,5,0)</f>
        <v>0</v>
      </c>
      <c r="R236">
        <f>VLOOKUP(A236,'Hospitalisation Details'!A:I,6,0)</f>
        <v>34617.839999999997</v>
      </c>
      <c r="S236" t="str">
        <f>VLOOKUP(A236,'Hospitalisation Details'!A:I,7,0)</f>
        <v>tier - 1</v>
      </c>
      <c r="T236" t="str">
        <f>VLOOKUP(A236,'Hospitalisation Details'!A:I,8,0)</f>
        <v>tier - 3</v>
      </c>
      <c r="U236" t="str">
        <f>VLOOKUP(A236,'Hospitalisation Details'!A:I,9,0)</f>
        <v>R1016</v>
      </c>
    </row>
    <row r="237" spans="1:21" ht="15.6" x14ac:dyDescent="0.3">
      <c r="A237" s="1" t="s">
        <v>2137</v>
      </c>
      <c r="B237" t="str">
        <f>VLOOKUP(A237,'Customer Names'!A:B,2,0)</f>
        <v>Hufstader, Ms.  Susannah</v>
      </c>
      <c r="C237" t="str">
        <f t="shared" si="12"/>
        <v>Normal</v>
      </c>
      <c r="D237">
        <f>VLOOKUP(A237,'Medical Examinations'!A:H,2,0)</f>
        <v>31.92</v>
      </c>
      <c r="E237" t="str">
        <f t="shared" si="13"/>
        <v>Obesity</v>
      </c>
      <c r="F237">
        <f>VLOOKUP(A237,'Medical Examinations'!A:H,3,0)</f>
        <v>5.33</v>
      </c>
      <c r="G237" t="str">
        <f>VLOOKUP(A237,'Medical Examinations'!A:H,4,0)</f>
        <v>yes</v>
      </c>
      <c r="H237" t="str">
        <f>VLOOKUP(A237,'Medical Examinations'!A:H,5,0)</f>
        <v>No</v>
      </c>
      <c r="I237" t="str">
        <f>VLOOKUP(A237,'Medical Examinations'!A:H,6,0)</f>
        <v>No</v>
      </c>
      <c r="J237" t="str">
        <f>VLOOKUP(A237,'Medical Examinations'!A:H,7,0)</f>
        <v>No major surgery</v>
      </c>
      <c r="K237" t="str">
        <f>VLOOKUP(A237,'Medical Examinations'!A:H,8,0)</f>
        <v>yes</v>
      </c>
      <c r="L237">
        <f>VLOOKUP(A237,'Hospitalisation Details'!A:I,2,0)</f>
        <v>1976</v>
      </c>
      <c r="M237" t="str">
        <f>VLOOKUP(A237,'Hospitalisation Details'!A:I,3,0)</f>
        <v>Nov</v>
      </c>
      <c r="N237">
        <f>VLOOKUP(A237,'Hospitalisation Details'!A:I,4,0)</f>
        <v>25</v>
      </c>
      <c r="O237" t="str">
        <f t="shared" si="14"/>
        <v>25 Nov 1976</v>
      </c>
      <c r="P237">
        <f t="shared" ca="1" si="15"/>
        <v>49</v>
      </c>
      <c r="Q237">
        <f>VLOOKUP(A237,'Hospitalisation Details'!A:I,5,0)</f>
        <v>2</v>
      </c>
      <c r="R237">
        <f>VLOOKUP(A237,'Hospitalisation Details'!A:I,6,0)</f>
        <v>34543.39</v>
      </c>
      <c r="S237" t="str">
        <f>VLOOKUP(A237,'Hospitalisation Details'!A:I,7,0)</f>
        <v>tier - 2</v>
      </c>
      <c r="T237" t="str">
        <f>VLOOKUP(A237,'Hospitalisation Details'!A:I,8,0)</f>
        <v>tier - 3</v>
      </c>
      <c r="U237" t="str">
        <f>VLOOKUP(A237,'Hospitalisation Details'!A:I,9,0)</f>
        <v>R1011</v>
      </c>
    </row>
    <row r="238" spans="1:21" ht="15.6" x14ac:dyDescent="0.3">
      <c r="A238" s="1" t="s">
        <v>2136</v>
      </c>
      <c r="B238" t="str">
        <f>VLOOKUP(A238,'Customer Names'!A:B,2,0)</f>
        <v>Doak, Mr.  Randy</v>
      </c>
      <c r="C238" t="str">
        <f t="shared" si="12"/>
        <v>Normal</v>
      </c>
      <c r="D238">
        <f>VLOOKUP(A238,'Medical Examinations'!A:H,2,0)</f>
        <v>32.700000000000003</v>
      </c>
      <c r="E238" t="str">
        <f t="shared" si="13"/>
        <v>Obesity</v>
      </c>
      <c r="F238">
        <f>VLOOKUP(A238,'Medical Examinations'!A:H,3,0)</f>
        <v>4.09</v>
      </c>
      <c r="G238" t="str">
        <f>VLOOKUP(A238,'Medical Examinations'!A:H,4,0)</f>
        <v>No</v>
      </c>
      <c r="H238" t="str">
        <f>VLOOKUP(A238,'Medical Examinations'!A:H,5,0)</f>
        <v>No</v>
      </c>
      <c r="I238" t="str">
        <f>VLOOKUP(A238,'Medical Examinations'!A:H,6,0)</f>
        <v>No</v>
      </c>
      <c r="J238">
        <f>VLOOKUP(A238,'Medical Examinations'!A:H,7,0)</f>
        <v>1</v>
      </c>
      <c r="K238" t="str">
        <f>VLOOKUP(A238,'Medical Examinations'!A:H,8,0)</f>
        <v>yes</v>
      </c>
      <c r="L238">
        <f>VLOOKUP(A238,'Hospitalisation Details'!A:I,2,0)</f>
        <v>1998</v>
      </c>
      <c r="M238" t="str">
        <f>VLOOKUP(A238,'Hospitalisation Details'!A:I,3,0)</f>
        <v>Jun</v>
      </c>
      <c r="N238">
        <f>VLOOKUP(A238,'Hospitalisation Details'!A:I,4,0)</f>
        <v>24</v>
      </c>
      <c r="O238" t="str">
        <f t="shared" si="14"/>
        <v>24 Jun 1998</v>
      </c>
      <c r="P238">
        <f t="shared" ca="1" si="15"/>
        <v>28</v>
      </c>
      <c r="Q238">
        <f>VLOOKUP(A238,'Hospitalisation Details'!A:I,5,0)</f>
        <v>0</v>
      </c>
      <c r="R238">
        <f>VLOOKUP(A238,'Hospitalisation Details'!A:I,6,0)</f>
        <v>34472.839999999997</v>
      </c>
      <c r="S238" t="str">
        <f>VLOOKUP(A238,'Hospitalisation Details'!A:I,7,0)</f>
        <v>tier - 1</v>
      </c>
      <c r="T238" t="str">
        <f>VLOOKUP(A238,'Hospitalisation Details'!A:I,8,0)</f>
        <v>tier - 3</v>
      </c>
      <c r="U238" t="str">
        <f>VLOOKUP(A238,'Hospitalisation Details'!A:I,9,0)</f>
        <v>R1011</v>
      </c>
    </row>
    <row r="239" spans="1:21" ht="15.6" x14ac:dyDescent="0.3">
      <c r="A239" s="1" t="s">
        <v>2135</v>
      </c>
      <c r="B239" t="str">
        <f>VLOOKUP(A239,'Customer Names'!A:B,2,0)</f>
        <v>Noya, Mr.  Leslie</v>
      </c>
      <c r="C239" t="str">
        <f t="shared" si="12"/>
        <v>Normal</v>
      </c>
      <c r="D239">
        <f>VLOOKUP(A239,'Medical Examinations'!A:H,2,0)</f>
        <v>41.25</v>
      </c>
      <c r="E239" t="str">
        <f t="shared" si="13"/>
        <v>Obesity</v>
      </c>
      <c r="F239">
        <f>VLOOKUP(A239,'Medical Examinations'!A:H,3,0)</f>
        <v>5.19</v>
      </c>
      <c r="G239" t="str">
        <f>VLOOKUP(A239,'Medical Examinations'!A:H,4,0)</f>
        <v>No</v>
      </c>
      <c r="H239" t="str">
        <f>VLOOKUP(A239,'Medical Examinations'!A:H,5,0)</f>
        <v>No</v>
      </c>
      <c r="I239" t="str">
        <f>VLOOKUP(A239,'Medical Examinations'!A:H,6,0)</f>
        <v>No</v>
      </c>
      <c r="J239" t="str">
        <f>VLOOKUP(A239,'Medical Examinations'!A:H,7,0)</f>
        <v>No major surgery</v>
      </c>
      <c r="K239" t="str">
        <f>VLOOKUP(A239,'Medical Examinations'!A:H,8,0)</f>
        <v>yes</v>
      </c>
      <c r="L239">
        <f>VLOOKUP(A239,'Hospitalisation Details'!A:I,2,0)</f>
        <v>1990</v>
      </c>
      <c r="M239" t="str">
        <f>VLOOKUP(A239,'Hospitalisation Details'!A:I,3,0)</f>
        <v>Sep</v>
      </c>
      <c r="N239">
        <f>VLOOKUP(A239,'Hospitalisation Details'!A:I,4,0)</f>
        <v>24</v>
      </c>
      <c r="O239" t="str">
        <f t="shared" si="14"/>
        <v>24 Sep 1990</v>
      </c>
      <c r="P239">
        <f t="shared" ca="1" si="15"/>
        <v>36</v>
      </c>
      <c r="Q239">
        <f>VLOOKUP(A239,'Hospitalisation Details'!A:I,5,0)</f>
        <v>3</v>
      </c>
      <c r="R239">
        <f>VLOOKUP(A239,'Hospitalisation Details'!A:I,6,0)</f>
        <v>34456.269999999997</v>
      </c>
      <c r="S239" t="str">
        <f>VLOOKUP(A239,'Hospitalisation Details'!A:I,7,0)</f>
        <v>tier - 1</v>
      </c>
      <c r="T239" t="str">
        <f>VLOOKUP(A239,'Hospitalisation Details'!A:I,8,0)</f>
        <v>tier - 2</v>
      </c>
      <c r="U239" t="str">
        <f>VLOOKUP(A239,'Hospitalisation Details'!A:I,9,0)</f>
        <v>R1011</v>
      </c>
    </row>
    <row r="240" spans="1:21" ht="15.6" x14ac:dyDescent="0.3">
      <c r="A240" s="1" t="s">
        <v>2134</v>
      </c>
      <c r="B240" t="str">
        <f>VLOOKUP(A240,'Customer Names'!A:B,2,0)</f>
        <v>Heninger, Ms.  Brittany L.</v>
      </c>
      <c r="C240" t="str">
        <f t="shared" si="12"/>
        <v>Normal</v>
      </c>
      <c r="D240">
        <f>VLOOKUP(A240,'Medical Examinations'!A:H,2,0)</f>
        <v>33.11</v>
      </c>
      <c r="E240" t="str">
        <f t="shared" si="13"/>
        <v>Obesity</v>
      </c>
      <c r="F240">
        <f>VLOOKUP(A240,'Medical Examinations'!A:H,3,0)</f>
        <v>4.12</v>
      </c>
      <c r="G240" t="str">
        <f>VLOOKUP(A240,'Medical Examinations'!A:H,4,0)</f>
        <v>No</v>
      </c>
      <c r="H240" t="str">
        <f>VLOOKUP(A240,'Medical Examinations'!A:H,5,0)</f>
        <v>No</v>
      </c>
      <c r="I240" t="str">
        <f>VLOOKUP(A240,'Medical Examinations'!A:H,6,0)</f>
        <v>Yes</v>
      </c>
      <c r="J240">
        <f>VLOOKUP(A240,'Medical Examinations'!A:H,7,0)</f>
        <v>1</v>
      </c>
      <c r="K240" t="str">
        <f>VLOOKUP(A240,'Medical Examinations'!A:H,8,0)</f>
        <v>yes</v>
      </c>
      <c r="L240">
        <f>VLOOKUP(A240,'Hospitalisation Details'!A:I,2,0)</f>
        <v>2003</v>
      </c>
      <c r="M240" t="str">
        <f>VLOOKUP(A240,'Hospitalisation Details'!A:I,3,0)</f>
        <v>Oct</v>
      </c>
      <c r="N240">
        <f>VLOOKUP(A240,'Hospitalisation Details'!A:I,4,0)</f>
        <v>5</v>
      </c>
      <c r="O240" t="str">
        <f t="shared" si="14"/>
        <v>5 Oct 2003</v>
      </c>
      <c r="P240">
        <f t="shared" ca="1" si="15"/>
        <v>23</v>
      </c>
      <c r="Q240">
        <f>VLOOKUP(A240,'Hospitalisation Details'!A:I,5,0)</f>
        <v>0</v>
      </c>
      <c r="R240">
        <f>VLOOKUP(A240,'Hospitalisation Details'!A:I,6,0)</f>
        <v>34439.86</v>
      </c>
      <c r="S240" t="str">
        <f>VLOOKUP(A240,'Hospitalisation Details'!A:I,7,0)</f>
        <v>tier - 2</v>
      </c>
      <c r="T240" t="str">
        <f>VLOOKUP(A240,'Hospitalisation Details'!A:I,8,0)</f>
        <v>tier - 1</v>
      </c>
      <c r="U240" t="str">
        <f>VLOOKUP(A240,'Hospitalisation Details'!A:I,9,0)</f>
        <v>R1013</v>
      </c>
    </row>
    <row r="241" spans="1:21" ht="15.6" x14ac:dyDescent="0.3">
      <c r="A241" s="1" t="s">
        <v>2133</v>
      </c>
      <c r="B241" t="str">
        <f>VLOOKUP(A241,'Customer Names'!A:B,2,0)</f>
        <v>Richardson, Ms.  Cassie J.</v>
      </c>
      <c r="C241" t="str">
        <f t="shared" si="12"/>
        <v>Normal</v>
      </c>
      <c r="D241">
        <f>VLOOKUP(A241,'Medical Examinations'!A:H,2,0)</f>
        <v>36.159999999999997</v>
      </c>
      <c r="E241" t="str">
        <f t="shared" si="13"/>
        <v>Obesity</v>
      </c>
      <c r="F241">
        <f>VLOOKUP(A241,'Medical Examinations'!A:H,3,0)</f>
        <v>5.0999999999999996</v>
      </c>
      <c r="G241" t="str">
        <f>VLOOKUP(A241,'Medical Examinations'!A:H,4,0)</f>
        <v>No</v>
      </c>
      <c r="H241" t="str">
        <f>VLOOKUP(A241,'Medical Examinations'!A:H,5,0)</f>
        <v>No</v>
      </c>
      <c r="I241" t="str">
        <f>VLOOKUP(A241,'Medical Examinations'!A:H,6,0)</f>
        <v>No</v>
      </c>
      <c r="J241">
        <f>VLOOKUP(A241,'Medical Examinations'!A:H,7,0)</f>
        <v>1</v>
      </c>
      <c r="K241" t="str">
        <f>VLOOKUP(A241,'Medical Examinations'!A:H,8,0)</f>
        <v>yes</v>
      </c>
      <c r="L241">
        <f>VLOOKUP(A241,'Hospitalisation Details'!A:I,2,0)</f>
        <v>1984</v>
      </c>
      <c r="M241" t="str">
        <f>VLOOKUP(A241,'Hospitalisation Details'!A:I,3,0)</f>
        <v>Oct</v>
      </c>
      <c r="N241">
        <f>VLOOKUP(A241,'Hospitalisation Details'!A:I,4,0)</f>
        <v>1</v>
      </c>
      <c r="O241" t="str">
        <f t="shared" si="14"/>
        <v>1 Oct 1984</v>
      </c>
      <c r="P241">
        <f t="shared" ca="1" si="15"/>
        <v>42</v>
      </c>
      <c r="Q241">
        <f>VLOOKUP(A241,'Hospitalisation Details'!A:I,5,0)</f>
        <v>3</v>
      </c>
      <c r="R241">
        <f>VLOOKUP(A241,'Hospitalisation Details'!A:I,6,0)</f>
        <v>34402.22</v>
      </c>
      <c r="S241" t="str">
        <f>VLOOKUP(A241,'Hospitalisation Details'!A:I,7,0)</f>
        <v>tier - 2</v>
      </c>
      <c r="T241" t="str">
        <f>VLOOKUP(A241,'Hospitalisation Details'!A:I,8,0)</f>
        <v>tier - 3</v>
      </c>
      <c r="U241" t="str">
        <f>VLOOKUP(A241,'Hospitalisation Details'!A:I,9,0)</f>
        <v>R1011</v>
      </c>
    </row>
    <row r="242" spans="1:21" ht="15.6" x14ac:dyDescent="0.3">
      <c r="A242" s="1" t="s">
        <v>2132</v>
      </c>
      <c r="B242" t="str">
        <f>VLOOKUP(A242,'Customer Names'!A:B,2,0)</f>
        <v>Deucher, Mr.  Peter W</v>
      </c>
      <c r="C242" t="str">
        <f t="shared" si="12"/>
        <v>Prediabetes</v>
      </c>
      <c r="D242">
        <f>VLOOKUP(A242,'Medical Examinations'!A:H,2,0)</f>
        <v>33.72</v>
      </c>
      <c r="E242" t="str">
        <f t="shared" si="13"/>
        <v>Obesity</v>
      </c>
      <c r="F242">
        <f>VLOOKUP(A242,'Medical Examinations'!A:H,3,0)</f>
        <v>6.21</v>
      </c>
      <c r="G242" t="str">
        <f>VLOOKUP(A242,'Medical Examinations'!A:H,4,0)</f>
        <v>yes</v>
      </c>
      <c r="H242" t="str">
        <f>VLOOKUP(A242,'Medical Examinations'!A:H,5,0)</f>
        <v>No</v>
      </c>
      <c r="I242" t="str">
        <f>VLOOKUP(A242,'Medical Examinations'!A:H,6,0)</f>
        <v>Yes</v>
      </c>
      <c r="J242">
        <f>VLOOKUP(A242,'Medical Examinations'!A:H,7,0)</f>
        <v>1</v>
      </c>
      <c r="K242" t="str">
        <f>VLOOKUP(A242,'Medical Examinations'!A:H,8,0)</f>
        <v>yes</v>
      </c>
      <c r="L242">
        <f>VLOOKUP(A242,'Hospitalisation Details'!A:I,2,0)</f>
        <v>1983</v>
      </c>
      <c r="M242" t="str">
        <f>VLOOKUP(A242,'Hospitalisation Details'!A:I,3,0)</f>
        <v>Oct</v>
      </c>
      <c r="N242">
        <f>VLOOKUP(A242,'Hospitalisation Details'!A:I,4,0)</f>
        <v>2</v>
      </c>
      <c r="O242" t="str">
        <f t="shared" si="14"/>
        <v>2 Oct 1983</v>
      </c>
      <c r="P242">
        <f t="shared" ca="1" si="15"/>
        <v>43</v>
      </c>
      <c r="Q242">
        <f>VLOOKUP(A242,'Hospitalisation Details'!A:I,5,0)</f>
        <v>3</v>
      </c>
      <c r="R242">
        <f>VLOOKUP(A242,'Hospitalisation Details'!A:I,6,0)</f>
        <v>34307.22</v>
      </c>
      <c r="S242" t="str">
        <f>VLOOKUP(A242,'Hospitalisation Details'!A:I,7,0)</f>
        <v>tier - 2</v>
      </c>
      <c r="T242" t="str">
        <f>VLOOKUP(A242,'Hospitalisation Details'!A:I,8,0)</f>
        <v>tier - 2</v>
      </c>
      <c r="U242" t="str">
        <f>VLOOKUP(A242,'Hospitalisation Details'!A:I,9,0)</f>
        <v>R1012</v>
      </c>
    </row>
    <row r="243" spans="1:21" ht="15.6" x14ac:dyDescent="0.3">
      <c r="A243" s="1" t="s">
        <v>2130</v>
      </c>
      <c r="B243" t="str">
        <f>VLOOKUP(A243,'Customer Names'!A:B,2,0)</f>
        <v>Wilson, Mr.  Douglas</v>
      </c>
      <c r="C243" t="str">
        <f t="shared" si="12"/>
        <v>Diabetes</v>
      </c>
      <c r="D243">
        <f>VLOOKUP(A243,'Medical Examinations'!A:H,2,0)</f>
        <v>37.74</v>
      </c>
      <c r="E243" t="str">
        <f t="shared" si="13"/>
        <v>Obesity</v>
      </c>
      <c r="F243">
        <f>VLOOKUP(A243,'Medical Examinations'!A:H,3,0)</f>
        <v>9.5299999999999994</v>
      </c>
      <c r="G243" t="str">
        <f>VLOOKUP(A243,'Medical Examinations'!A:H,4,0)</f>
        <v>yes</v>
      </c>
      <c r="H243" t="str">
        <f>VLOOKUP(A243,'Medical Examinations'!A:H,5,0)</f>
        <v>No</v>
      </c>
      <c r="I243" t="str">
        <f>VLOOKUP(A243,'Medical Examinations'!A:H,6,0)</f>
        <v>No</v>
      </c>
      <c r="J243">
        <f>VLOOKUP(A243,'Medical Examinations'!A:H,7,0)</f>
        <v>1</v>
      </c>
      <c r="K243" t="str">
        <f>VLOOKUP(A243,'Medical Examinations'!A:H,8,0)</f>
        <v>yes</v>
      </c>
      <c r="L243">
        <f>VLOOKUP(A243,'Hospitalisation Details'!A:I,2,0)</f>
        <v>1986</v>
      </c>
      <c r="M243" t="str">
        <f>VLOOKUP(A243,'Hospitalisation Details'!A:I,3,0)</f>
        <v>Oct</v>
      </c>
      <c r="N243">
        <f>VLOOKUP(A243,'Hospitalisation Details'!A:I,4,0)</f>
        <v>11</v>
      </c>
      <c r="O243" t="str">
        <f t="shared" si="14"/>
        <v>11 Oct 1986</v>
      </c>
      <c r="P243">
        <f t="shared" ca="1" si="15"/>
        <v>40</v>
      </c>
      <c r="Q243">
        <f>VLOOKUP(A243,'Hospitalisation Details'!A:I,5,0)</f>
        <v>3</v>
      </c>
      <c r="R243">
        <f>VLOOKUP(A243,'Hospitalisation Details'!A:I,6,0)</f>
        <v>34293.120000000003</v>
      </c>
      <c r="S243" t="str">
        <f>VLOOKUP(A243,'Hospitalisation Details'!A:I,7,0)</f>
        <v>tier - 1</v>
      </c>
      <c r="T243" t="str">
        <f>VLOOKUP(A243,'Hospitalisation Details'!A:I,8,0)</f>
        <v>tier - 2</v>
      </c>
      <c r="U243" t="str">
        <f>VLOOKUP(A243,'Hospitalisation Details'!A:I,9,0)</f>
        <v>R1011</v>
      </c>
    </row>
    <row r="244" spans="1:21" ht="15.6" x14ac:dyDescent="0.3">
      <c r="A244" s="1" t="s">
        <v>2129</v>
      </c>
      <c r="B244" t="str">
        <f>VLOOKUP(A244,'Customer Names'!A:B,2,0)</f>
        <v>Hall, Mr.  Dan</v>
      </c>
      <c r="C244" t="str">
        <f t="shared" si="12"/>
        <v>Normal</v>
      </c>
      <c r="D244">
        <f>VLOOKUP(A244,'Medical Examinations'!A:H,2,0)</f>
        <v>48.75</v>
      </c>
      <c r="E244" t="str">
        <f t="shared" si="13"/>
        <v>Obesity</v>
      </c>
      <c r="F244">
        <f>VLOOKUP(A244,'Medical Examinations'!A:H,3,0)</f>
        <v>4.6399999999999997</v>
      </c>
      <c r="G244" t="str">
        <f>VLOOKUP(A244,'Medical Examinations'!A:H,4,0)</f>
        <v>yes</v>
      </c>
      <c r="H244" t="str">
        <f>VLOOKUP(A244,'Medical Examinations'!A:H,5,0)</f>
        <v>No</v>
      </c>
      <c r="I244" t="str">
        <f>VLOOKUP(A244,'Medical Examinations'!A:H,6,0)</f>
        <v>No</v>
      </c>
      <c r="J244">
        <f>VLOOKUP(A244,'Medical Examinations'!A:H,7,0)</f>
        <v>1</v>
      </c>
      <c r="K244" t="str">
        <f>VLOOKUP(A244,'Medical Examinations'!A:H,8,0)</f>
        <v>yes</v>
      </c>
      <c r="L244">
        <f>VLOOKUP(A244,'Hospitalisation Details'!A:I,2,0)</f>
        <v>1995</v>
      </c>
      <c r="M244" t="str">
        <f>VLOOKUP(A244,'Hospitalisation Details'!A:I,3,0)</f>
        <v>Oct</v>
      </c>
      <c r="N244">
        <f>VLOOKUP(A244,'Hospitalisation Details'!A:I,4,0)</f>
        <v>30</v>
      </c>
      <c r="O244" t="str">
        <f t="shared" si="14"/>
        <v>30 Oct 1995</v>
      </c>
      <c r="P244">
        <f t="shared" ca="1" si="15"/>
        <v>30</v>
      </c>
      <c r="Q244">
        <f>VLOOKUP(A244,'Hospitalisation Details'!A:I,5,0)</f>
        <v>0</v>
      </c>
      <c r="R244">
        <f>VLOOKUP(A244,'Hospitalisation Details'!A:I,6,0)</f>
        <v>34289.43</v>
      </c>
      <c r="S244" t="str">
        <f>VLOOKUP(A244,'Hospitalisation Details'!A:I,7,0)</f>
        <v>tier - 1</v>
      </c>
      <c r="T244" t="str">
        <f>VLOOKUP(A244,'Hospitalisation Details'!A:I,8,0)</f>
        <v>tier - 1</v>
      </c>
      <c r="U244" t="str">
        <f>VLOOKUP(A244,'Hospitalisation Details'!A:I,9,0)</f>
        <v>R1011</v>
      </c>
    </row>
    <row r="245" spans="1:21" ht="15.6" x14ac:dyDescent="0.3">
      <c r="A245" s="1" t="s">
        <v>2128</v>
      </c>
      <c r="B245" t="str">
        <f>VLOOKUP(A245,'Customer Names'!A:B,2,0)</f>
        <v>Reed, Mr.  Dan M.</v>
      </c>
      <c r="C245" t="str">
        <f t="shared" si="12"/>
        <v>Normal</v>
      </c>
      <c r="D245">
        <f>VLOOKUP(A245,'Medical Examinations'!A:H,2,0)</f>
        <v>31.065000000000001</v>
      </c>
      <c r="E245" t="str">
        <f t="shared" si="13"/>
        <v>Obesity</v>
      </c>
      <c r="F245">
        <f>VLOOKUP(A245,'Medical Examinations'!A:H,3,0)</f>
        <v>5.05</v>
      </c>
      <c r="G245" t="str">
        <f>VLOOKUP(A245,'Medical Examinations'!A:H,4,0)</f>
        <v>No</v>
      </c>
      <c r="H245" t="str">
        <f>VLOOKUP(A245,'Medical Examinations'!A:H,5,0)</f>
        <v>No</v>
      </c>
      <c r="I245" t="str">
        <f>VLOOKUP(A245,'Medical Examinations'!A:H,6,0)</f>
        <v>No</v>
      </c>
      <c r="J245">
        <f>VLOOKUP(A245,'Medical Examinations'!A:H,7,0)</f>
        <v>1</v>
      </c>
      <c r="K245" t="str">
        <f>VLOOKUP(A245,'Medical Examinations'!A:H,8,0)</f>
        <v>yes</v>
      </c>
      <c r="L245">
        <f>VLOOKUP(A245,'Hospitalisation Details'!A:I,2,0)</f>
        <v>1998</v>
      </c>
      <c r="M245" t="str">
        <f>VLOOKUP(A245,'Hospitalisation Details'!A:I,3,0)</f>
        <v>Jun</v>
      </c>
      <c r="N245">
        <f>VLOOKUP(A245,'Hospitalisation Details'!A:I,4,0)</f>
        <v>11</v>
      </c>
      <c r="O245" t="str">
        <f t="shared" si="14"/>
        <v>11 Jun 1998</v>
      </c>
      <c r="P245">
        <f t="shared" ca="1" si="15"/>
        <v>28</v>
      </c>
      <c r="Q245">
        <f>VLOOKUP(A245,'Hospitalisation Details'!A:I,5,0)</f>
        <v>0</v>
      </c>
      <c r="R245">
        <f>VLOOKUP(A245,'Hospitalisation Details'!A:I,6,0)</f>
        <v>34254.050000000003</v>
      </c>
      <c r="S245" t="str">
        <f>VLOOKUP(A245,'Hospitalisation Details'!A:I,7,0)</f>
        <v>tier - 1</v>
      </c>
      <c r="T245" t="str">
        <f>VLOOKUP(A245,'Hospitalisation Details'!A:I,8,0)</f>
        <v>tier - 3</v>
      </c>
      <c r="U245" t="str">
        <f>VLOOKUP(A245,'Hospitalisation Details'!A:I,9,0)</f>
        <v>R1019</v>
      </c>
    </row>
    <row r="246" spans="1:21" ht="15.6" x14ac:dyDescent="0.3">
      <c r="A246" s="1" t="s">
        <v>2127</v>
      </c>
      <c r="B246" t="str">
        <f>VLOOKUP(A246,'Customer Names'!A:B,2,0)</f>
        <v>Frome, Mr.  Eric L.</v>
      </c>
      <c r="C246" t="str">
        <f t="shared" si="12"/>
        <v>Diabetes</v>
      </c>
      <c r="D246">
        <f>VLOOKUP(A246,'Medical Examinations'!A:H,2,0)</f>
        <v>23.55</v>
      </c>
      <c r="E246" t="str">
        <f t="shared" si="13"/>
        <v>Normal Weight</v>
      </c>
      <c r="F246">
        <f>VLOOKUP(A246,'Medical Examinations'!A:H,3,0)</f>
        <v>10.38</v>
      </c>
      <c r="G246" t="str">
        <f>VLOOKUP(A246,'Medical Examinations'!A:H,4,0)</f>
        <v>No</v>
      </c>
      <c r="H246" t="str">
        <f>VLOOKUP(A246,'Medical Examinations'!A:H,5,0)</f>
        <v>No</v>
      </c>
      <c r="I246" t="str">
        <f>VLOOKUP(A246,'Medical Examinations'!A:H,6,0)</f>
        <v>No</v>
      </c>
      <c r="J246" t="str">
        <f>VLOOKUP(A246,'Medical Examinations'!A:H,7,0)</f>
        <v>No major surgery</v>
      </c>
      <c r="K246" t="str">
        <f>VLOOKUP(A246,'Medical Examinations'!A:H,8,0)</f>
        <v>yes</v>
      </c>
      <c r="L246">
        <f>VLOOKUP(A246,'Hospitalisation Details'!A:I,2,0)</f>
        <v>1962</v>
      </c>
      <c r="M246" t="str">
        <f>VLOOKUP(A246,'Hospitalisation Details'!A:I,3,0)</f>
        <v>Jul</v>
      </c>
      <c r="N246">
        <f>VLOOKUP(A246,'Hospitalisation Details'!A:I,4,0)</f>
        <v>5</v>
      </c>
      <c r="O246" t="str">
        <f t="shared" si="14"/>
        <v>5 Jul 1962</v>
      </c>
      <c r="P246">
        <f t="shared" ca="1" si="15"/>
        <v>64</v>
      </c>
      <c r="Q246">
        <f>VLOOKUP(A246,'Hospitalisation Details'!A:I,5,0)</f>
        <v>0</v>
      </c>
      <c r="R246">
        <f>VLOOKUP(A246,'Hospitalisation Details'!A:I,6,0)</f>
        <v>34218.019999999997</v>
      </c>
      <c r="S246" t="str">
        <f>VLOOKUP(A246,'Hospitalisation Details'!A:I,7,0)</f>
        <v>tier - 1</v>
      </c>
      <c r="T246" t="str">
        <f>VLOOKUP(A246,'Hospitalisation Details'!A:I,8,0)</f>
        <v>tier - 1</v>
      </c>
      <c r="U246" t="str">
        <f>VLOOKUP(A246,'Hospitalisation Details'!A:I,9,0)</f>
        <v>R1011</v>
      </c>
    </row>
    <row r="247" spans="1:21" ht="15.6" x14ac:dyDescent="0.3">
      <c r="A247" s="1" t="s">
        <v>2126</v>
      </c>
      <c r="B247" t="str">
        <f>VLOOKUP(A247,'Customer Names'!A:B,2,0)</f>
        <v>Creasy, Mr.  Les J</v>
      </c>
      <c r="C247" t="str">
        <f t="shared" si="12"/>
        <v>Diabetes</v>
      </c>
      <c r="D247">
        <f>VLOOKUP(A247,'Medical Examinations'!A:H,2,0)</f>
        <v>30.18</v>
      </c>
      <c r="E247" t="str">
        <f t="shared" si="13"/>
        <v>Obesity</v>
      </c>
      <c r="F247">
        <f>VLOOKUP(A247,'Medical Examinations'!A:H,3,0)</f>
        <v>8.31</v>
      </c>
      <c r="G247" t="str">
        <f>VLOOKUP(A247,'Medical Examinations'!A:H,4,0)</f>
        <v>yes</v>
      </c>
      <c r="H247" t="str">
        <f>VLOOKUP(A247,'Medical Examinations'!A:H,5,0)</f>
        <v>No</v>
      </c>
      <c r="I247" t="str">
        <f>VLOOKUP(A247,'Medical Examinations'!A:H,6,0)</f>
        <v>No</v>
      </c>
      <c r="J247">
        <f>VLOOKUP(A247,'Medical Examinations'!A:H,7,0)</f>
        <v>1</v>
      </c>
      <c r="K247" t="str">
        <f>VLOOKUP(A247,'Medical Examinations'!A:H,8,0)</f>
        <v>yes</v>
      </c>
      <c r="L247">
        <f>VLOOKUP(A247,'Hospitalisation Details'!A:I,2,0)</f>
        <v>1975</v>
      </c>
      <c r="M247" t="str">
        <f>VLOOKUP(A247,'Hospitalisation Details'!A:I,3,0)</f>
        <v>Jul</v>
      </c>
      <c r="N247">
        <f>VLOOKUP(A247,'Hospitalisation Details'!A:I,4,0)</f>
        <v>21</v>
      </c>
      <c r="O247" t="str">
        <f t="shared" si="14"/>
        <v>21 Jul 1975</v>
      </c>
      <c r="P247">
        <f t="shared" ca="1" si="15"/>
        <v>51</v>
      </c>
      <c r="Q247">
        <f>VLOOKUP(A247,'Hospitalisation Details'!A:I,5,0)</f>
        <v>1</v>
      </c>
      <c r="R247">
        <f>VLOOKUP(A247,'Hospitalisation Details'!A:I,6,0)</f>
        <v>34210.33</v>
      </c>
      <c r="S247" t="str">
        <f>VLOOKUP(A247,'Hospitalisation Details'!A:I,7,0)</f>
        <v>tier - 2</v>
      </c>
      <c r="T247" t="str">
        <f>VLOOKUP(A247,'Hospitalisation Details'!A:I,8,0)</f>
        <v>tier - 1</v>
      </c>
      <c r="U247" t="str">
        <f>VLOOKUP(A247,'Hospitalisation Details'!A:I,9,0)</f>
        <v>R1012</v>
      </c>
    </row>
    <row r="248" spans="1:21" ht="15.6" x14ac:dyDescent="0.3">
      <c r="A248" s="1" t="s">
        <v>2125</v>
      </c>
      <c r="B248" t="str">
        <f>VLOOKUP(A248,'Customer Names'!A:B,2,0)</f>
        <v>Latimer, Ms.  Stephanie</v>
      </c>
      <c r="C248" t="str">
        <f t="shared" si="12"/>
        <v>Diabetes</v>
      </c>
      <c r="D248">
        <f>VLOOKUP(A248,'Medical Examinations'!A:H,2,0)</f>
        <v>29.94</v>
      </c>
      <c r="E248" t="str">
        <f t="shared" si="13"/>
        <v>Overweight</v>
      </c>
      <c r="F248">
        <f>VLOOKUP(A248,'Medical Examinations'!A:H,3,0)</f>
        <v>7.59</v>
      </c>
      <c r="G248" t="str">
        <f>VLOOKUP(A248,'Medical Examinations'!A:H,4,0)</f>
        <v>No</v>
      </c>
      <c r="H248" t="str">
        <f>VLOOKUP(A248,'Medical Examinations'!A:H,5,0)</f>
        <v>No</v>
      </c>
      <c r="I248" t="str">
        <f>VLOOKUP(A248,'Medical Examinations'!A:H,6,0)</f>
        <v>No</v>
      </c>
      <c r="J248" t="str">
        <f>VLOOKUP(A248,'Medical Examinations'!A:H,7,0)</f>
        <v>No major surgery</v>
      </c>
      <c r="K248" t="str">
        <f>VLOOKUP(A248,'Medical Examinations'!A:H,8,0)</f>
        <v>yes</v>
      </c>
      <c r="L248">
        <f>VLOOKUP(A248,'Hospitalisation Details'!A:I,2,0)</f>
        <v>1971</v>
      </c>
      <c r="M248" t="str">
        <f>VLOOKUP(A248,'Hospitalisation Details'!A:I,3,0)</f>
        <v>Aug</v>
      </c>
      <c r="N248">
        <f>VLOOKUP(A248,'Hospitalisation Details'!A:I,4,0)</f>
        <v>25</v>
      </c>
      <c r="O248" t="str">
        <f t="shared" si="14"/>
        <v>25 Aug 1971</v>
      </c>
      <c r="P248">
        <f t="shared" ca="1" si="15"/>
        <v>55</v>
      </c>
      <c r="Q248">
        <f>VLOOKUP(A248,'Hospitalisation Details'!A:I,5,0)</f>
        <v>0</v>
      </c>
      <c r="R248">
        <f>VLOOKUP(A248,'Hospitalisation Details'!A:I,6,0)</f>
        <v>34205.07</v>
      </c>
      <c r="S248" t="str">
        <f>VLOOKUP(A248,'Hospitalisation Details'!A:I,7,0)</f>
        <v>tier - 2</v>
      </c>
      <c r="T248" t="str">
        <f>VLOOKUP(A248,'Hospitalisation Details'!A:I,8,0)</f>
        <v>tier - 2</v>
      </c>
      <c r="U248" t="str">
        <f>VLOOKUP(A248,'Hospitalisation Details'!A:I,9,0)</f>
        <v>R1011</v>
      </c>
    </row>
    <row r="249" spans="1:21" ht="15.6" x14ac:dyDescent="0.3">
      <c r="A249" s="1" t="s">
        <v>2124</v>
      </c>
      <c r="B249" t="str">
        <f>VLOOKUP(A249,'Customer Names'!A:B,2,0)</f>
        <v>Wei, Ms.  Melissa Y</v>
      </c>
      <c r="C249" t="str">
        <f t="shared" si="12"/>
        <v>Normal</v>
      </c>
      <c r="D249">
        <f>VLOOKUP(A249,'Medical Examinations'!A:H,2,0)</f>
        <v>31.4</v>
      </c>
      <c r="E249" t="str">
        <f t="shared" si="13"/>
        <v>Obesity</v>
      </c>
      <c r="F249">
        <f>VLOOKUP(A249,'Medical Examinations'!A:H,3,0)</f>
        <v>5.49</v>
      </c>
      <c r="G249" t="str">
        <f>VLOOKUP(A249,'Medical Examinations'!A:H,4,0)</f>
        <v>No</v>
      </c>
      <c r="H249" t="str">
        <f>VLOOKUP(A249,'Medical Examinations'!A:H,5,0)</f>
        <v>No</v>
      </c>
      <c r="I249" t="str">
        <f>VLOOKUP(A249,'Medical Examinations'!A:H,6,0)</f>
        <v>No</v>
      </c>
      <c r="J249" t="str">
        <f>VLOOKUP(A249,'Medical Examinations'!A:H,7,0)</f>
        <v>No major surgery</v>
      </c>
      <c r="K249" t="str">
        <f>VLOOKUP(A249,'Medical Examinations'!A:H,8,0)</f>
        <v>yes</v>
      </c>
      <c r="L249">
        <f>VLOOKUP(A249,'Hospitalisation Details'!A:I,2,0)</f>
        <v>1999</v>
      </c>
      <c r="M249" t="str">
        <f>VLOOKUP(A249,'Hospitalisation Details'!A:I,3,0)</f>
        <v>Nov</v>
      </c>
      <c r="N249">
        <f>VLOOKUP(A249,'Hospitalisation Details'!A:I,4,0)</f>
        <v>6</v>
      </c>
      <c r="O249" t="str">
        <f t="shared" si="14"/>
        <v>6 Nov 1999</v>
      </c>
      <c r="P249">
        <f t="shared" ca="1" si="15"/>
        <v>26</v>
      </c>
      <c r="Q249">
        <f>VLOOKUP(A249,'Hospitalisation Details'!A:I,5,0)</f>
        <v>0</v>
      </c>
      <c r="R249">
        <f>VLOOKUP(A249,'Hospitalisation Details'!A:I,6,0)</f>
        <v>34166.269999999997</v>
      </c>
      <c r="S249" t="str">
        <f>VLOOKUP(A249,'Hospitalisation Details'!A:I,7,0)</f>
        <v>tier - 2</v>
      </c>
      <c r="T249" t="str">
        <f>VLOOKUP(A249,'Hospitalisation Details'!A:I,8,0)</f>
        <v>tier - 3</v>
      </c>
      <c r="U249" t="str">
        <f>VLOOKUP(A249,'Hospitalisation Details'!A:I,9,0)</f>
        <v>R1011</v>
      </c>
    </row>
    <row r="250" spans="1:21" ht="15.6" x14ac:dyDescent="0.3">
      <c r="A250" s="1" t="s">
        <v>2123</v>
      </c>
      <c r="B250" t="str">
        <f>VLOOKUP(A250,'Customer Names'!A:B,2,0)</f>
        <v>Hayes, Ms.  Ashley</v>
      </c>
      <c r="C250" t="str">
        <f t="shared" si="12"/>
        <v>Diabetes</v>
      </c>
      <c r="D250">
        <f>VLOOKUP(A250,'Medical Examinations'!A:H,2,0)</f>
        <v>53.06</v>
      </c>
      <c r="E250" t="str">
        <f t="shared" si="13"/>
        <v>Obesity</v>
      </c>
      <c r="F250">
        <f>VLOOKUP(A250,'Medical Examinations'!A:H,3,0)</f>
        <v>11.68</v>
      </c>
      <c r="G250" t="str">
        <f>VLOOKUP(A250,'Medical Examinations'!A:H,4,0)</f>
        <v>No</v>
      </c>
      <c r="H250" t="str">
        <f>VLOOKUP(A250,'Medical Examinations'!A:H,5,0)</f>
        <v>No</v>
      </c>
      <c r="I250" t="str">
        <f>VLOOKUP(A250,'Medical Examinations'!A:H,6,0)</f>
        <v>No</v>
      </c>
      <c r="J250" t="str">
        <f>VLOOKUP(A250,'Medical Examinations'!A:H,7,0)</f>
        <v>No major surgery</v>
      </c>
      <c r="K250" t="str">
        <f>VLOOKUP(A250,'Medical Examinations'!A:H,8,0)</f>
        <v>yes</v>
      </c>
      <c r="L250">
        <f>VLOOKUP(A250,'Hospitalisation Details'!A:I,2,0)</f>
        <v>2002</v>
      </c>
      <c r="M250" t="str">
        <f>VLOOKUP(A250,'Hospitalisation Details'!A:I,3,0)</f>
        <v>Dec</v>
      </c>
      <c r="N250">
        <f>VLOOKUP(A250,'Hospitalisation Details'!A:I,4,0)</f>
        <v>26</v>
      </c>
      <c r="O250" t="str">
        <f t="shared" si="14"/>
        <v>26 Dec 2002</v>
      </c>
      <c r="P250">
        <f t="shared" ca="1" si="15"/>
        <v>23</v>
      </c>
      <c r="Q250">
        <f>VLOOKUP(A250,'Hospitalisation Details'!A:I,5,0)</f>
        <v>0</v>
      </c>
      <c r="R250">
        <f>VLOOKUP(A250,'Hospitalisation Details'!A:I,6,0)</f>
        <v>34084.68</v>
      </c>
      <c r="S250" t="str">
        <f>VLOOKUP(A250,'Hospitalisation Details'!A:I,7,0)</f>
        <v>tier - 2</v>
      </c>
      <c r="T250" t="str">
        <f>VLOOKUP(A250,'Hospitalisation Details'!A:I,8,0)</f>
        <v>tier - 3</v>
      </c>
      <c r="U250" t="str">
        <f>VLOOKUP(A250,'Hospitalisation Details'!A:I,9,0)</f>
        <v>R1011</v>
      </c>
    </row>
    <row r="251" spans="1:21" ht="15.6" x14ac:dyDescent="0.3">
      <c r="A251" s="1" t="s">
        <v>2122</v>
      </c>
      <c r="B251" t="str">
        <f>VLOOKUP(A251,'Customer Names'!A:B,2,0)</f>
        <v>Velardo, Ms.  Stephanie M.</v>
      </c>
      <c r="C251" t="str">
        <f t="shared" si="12"/>
        <v>Normal</v>
      </c>
      <c r="D251">
        <f>VLOOKUP(A251,'Medical Examinations'!A:H,2,0)</f>
        <v>30.25</v>
      </c>
      <c r="E251" t="str">
        <f t="shared" si="13"/>
        <v>Obesity</v>
      </c>
      <c r="F251">
        <f>VLOOKUP(A251,'Medical Examinations'!A:H,3,0)</f>
        <v>4.1900000000000004</v>
      </c>
      <c r="G251" t="str">
        <f>VLOOKUP(A251,'Medical Examinations'!A:H,4,0)</f>
        <v>No</v>
      </c>
      <c r="H251" t="str">
        <f>VLOOKUP(A251,'Medical Examinations'!A:H,5,0)</f>
        <v>No</v>
      </c>
      <c r="I251" t="str">
        <f>VLOOKUP(A251,'Medical Examinations'!A:H,6,0)</f>
        <v>No</v>
      </c>
      <c r="J251">
        <f>VLOOKUP(A251,'Medical Examinations'!A:H,7,0)</f>
        <v>2</v>
      </c>
      <c r="K251" t="str">
        <f>VLOOKUP(A251,'Medical Examinations'!A:H,8,0)</f>
        <v>yes</v>
      </c>
      <c r="L251">
        <f>VLOOKUP(A251,'Hospitalisation Details'!A:I,2,0)</f>
        <v>1972</v>
      </c>
      <c r="M251" t="str">
        <f>VLOOKUP(A251,'Hospitalisation Details'!A:I,3,0)</f>
        <v>Jul</v>
      </c>
      <c r="N251">
        <f>VLOOKUP(A251,'Hospitalisation Details'!A:I,4,0)</f>
        <v>26</v>
      </c>
      <c r="O251" t="str">
        <f t="shared" si="14"/>
        <v>26 Jul 1972</v>
      </c>
      <c r="P251">
        <f t="shared" ca="1" si="15"/>
        <v>54</v>
      </c>
      <c r="Q251">
        <f>VLOOKUP(A251,'Hospitalisation Details'!A:I,5,0)</f>
        <v>0</v>
      </c>
      <c r="R251">
        <f>VLOOKUP(A251,'Hospitalisation Details'!A:I,6,0)</f>
        <v>34053.360000000001</v>
      </c>
      <c r="S251" t="str">
        <f>VLOOKUP(A251,'Hospitalisation Details'!A:I,7,0)</f>
        <v>tier - 2</v>
      </c>
      <c r="T251" t="str">
        <f>VLOOKUP(A251,'Hospitalisation Details'!A:I,8,0)</f>
        <v>tier - 2</v>
      </c>
      <c r="U251" t="str">
        <f>VLOOKUP(A251,'Hospitalisation Details'!A:I,9,0)</f>
        <v>R1011</v>
      </c>
    </row>
    <row r="252" spans="1:21" ht="15.6" x14ac:dyDescent="0.3">
      <c r="A252" s="1" t="s">
        <v>2121</v>
      </c>
      <c r="B252" t="str">
        <f>VLOOKUP(A252,'Customer Names'!A:B,2,0)</f>
        <v>Kastes, Ms.  Kylie</v>
      </c>
      <c r="C252" t="str">
        <f t="shared" si="12"/>
        <v>Normal</v>
      </c>
      <c r="D252">
        <f>VLOOKUP(A252,'Medical Examinations'!A:H,2,0)</f>
        <v>46.68</v>
      </c>
      <c r="E252" t="str">
        <f t="shared" si="13"/>
        <v>Obesity</v>
      </c>
      <c r="F252">
        <f>VLOOKUP(A252,'Medical Examinations'!A:H,3,0)</f>
        <v>4.01</v>
      </c>
      <c r="G252" t="str">
        <f>VLOOKUP(A252,'Medical Examinations'!A:H,4,0)</f>
        <v>No</v>
      </c>
      <c r="H252" t="str">
        <f>VLOOKUP(A252,'Medical Examinations'!A:H,5,0)</f>
        <v>No</v>
      </c>
      <c r="I252" t="str">
        <f>VLOOKUP(A252,'Medical Examinations'!A:H,6,0)</f>
        <v>No</v>
      </c>
      <c r="J252" t="str">
        <f>VLOOKUP(A252,'Medical Examinations'!A:H,7,0)</f>
        <v>No major surgery</v>
      </c>
      <c r="K252" t="str">
        <f>VLOOKUP(A252,'Medical Examinations'!A:H,8,0)</f>
        <v>yes</v>
      </c>
      <c r="L252">
        <f>VLOOKUP(A252,'Hospitalisation Details'!A:I,2,0)</f>
        <v>1994</v>
      </c>
      <c r="M252" t="str">
        <f>VLOOKUP(A252,'Hospitalisation Details'!A:I,3,0)</f>
        <v>Sep</v>
      </c>
      <c r="N252">
        <f>VLOOKUP(A252,'Hospitalisation Details'!A:I,4,0)</f>
        <v>25</v>
      </c>
      <c r="O252" t="str">
        <f t="shared" si="14"/>
        <v>25 Sep 1994</v>
      </c>
      <c r="P252">
        <f t="shared" ca="1" si="15"/>
        <v>32</v>
      </c>
      <c r="Q252">
        <f>VLOOKUP(A252,'Hospitalisation Details'!A:I,5,0)</f>
        <v>0</v>
      </c>
      <c r="R252">
        <f>VLOOKUP(A252,'Hospitalisation Details'!A:I,6,0)</f>
        <v>33975.47</v>
      </c>
      <c r="S252" t="str">
        <f>VLOOKUP(A252,'Hospitalisation Details'!A:I,7,0)</f>
        <v>tier - 2</v>
      </c>
      <c r="T252" t="str">
        <f>VLOOKUP(A252,'Hospitalisation Details'!A:I,8,0)</f>
        <v>tier - 2</v>
      </c>
      <c r="U252" t="str">
        <f>VLOOKUP(A252,'Hospitalisation Details'!A:I,9,0)</f>
        <v>R1011</v>
      </c>
    </row>
    <row r="253" spans="1:21" ht="15.6" x14ac:dyDescent="0.3">
      <c r="A253" s="1" t="s">
        <v>2120</v>
      </c>
      <c r="B253" t="str">
        <f>VLOOKUP(A253,'Customer Names'!A:B,2,0)</f>
        <v>Escorcia, Ms.  Kelly</v>
      </c>
      <c r="C253" t="str">
        <f t="shared" si="12"/>
        <v>Prediabetes</v>
      </c>
      <c r="D253">
        <f>VLOOKUP(A253,'Medical Examinations'!A:H,2,0)</f>
        <v>30.4</v>
      </c>
      <c r="E253" t="str">
        <f t="shared" si="13"/>
        <v>Obesity</v>
      </c>
      <c r="F253">
        <f>VLOOKUP(A253,'Medical Examinations'!A:H,3,0)</f>
        <v>5.91</v>
      </c>
      <c r="G253" t="str">
        <f>VLOOKUP(A253,'Medical Examinations'!A:H,4,0)</f>
        <v>No</v>
      </c>
      <c r="H253" t="str">
        <f>VLOOKUP(A253,'Medical Examinations'!A:H,5,0)</f>
        <v>yes</v>
      </c>
      <c r="I253" t="str">
        <f>VLOOKUP(A253,'Medical Examinations'!A:H,6,0)</f>
        <v>No</v>
      </c>
      <c r="J253">
        <f>VLOOKUP(A253,'Medical Examinations'!A:H,7,0)</f>
        <v>2</v>
      </c>
      <c r="K253" t="str">
        <f>VLOOKUP(A253,'Medical Examinations'!A:H,8,0)</f>
        <v>yes</v>
      </c>
      <c r="L253">
        <f>VLOOKUP(A253,'Hospitalisation Details'!A:I,2,0)</f>
        <v>2000</v>
      </c>
      <c r="M253" t="str">
        <f>VLOOKUP(A253,'Hospitalisation Details'!A:I,3,0)</f>
        <v>Dec</v>
      </c>
      <c r="N253">
        <f>VLOOKUP(A253,'Hospitalisation Details'!A:I,4,0)</f>
        <v>27</v>
      </c>
      <c r="O253" t="str">
        <f t="shared" si="14"/>
        <v>27 Dec 2000</v>
      </c>
      <c r="P253">
        <f t="shared" ca="1" si="15"/>
        <v>25</v>
      </c>
      <c r="Q253">
        <f>VLOOKUP(A253,'Hospitalisation Details'!A:I,5,0)</f>
        <v>0</v>
      </c>
      <c r="R253">
        <f>VLOOKUP(A253,'Hospitalisation Details'!A:I,6,0)</f>
        <v>33907.550000000003</v>
      </c>
      <c r="S253" t="str">
        <f>VLOOKUP(A253,'Hospitalisation Details'!A:I,7,0)</f>
        <v>tier - 2</v>
      </c>
      <c r="T253" t="str">
        <f>VLOOKUP(A253,'Hospitalisation Details'!A:I,8,0)</f>
        <v>tier - 2</v>
      </c>
      <c r="U253" t="str">
        <f>VLOOKUP(A253,'Hospitalisation Details'!A:I,9,0)</f>
        <v>R1012</v>
      </c>
    </row>
    <row r="254" spans="1:21" ht="15.6" x14ac:dyDescent="0.3">
      <c r="A254" s="1" t="s">
        <v>2119</v>
      </c>
      <c r="B254" t="str">
        <f>VLOOKUP(A254,'Customer Names'!A:B,2,0)</f>
        <v>Larscheid, Ms.  Carrie</v>
      </c>
      <c r="C254" t="str">
        <f t="shared" si="12"/>
        <v>Normal</v>
      </c>
      <c r="D254">
        <f>VLOOKUP(A254,'Medical Examinations'!A:H,2,0)</f>
        <v>30.2</v>
      </c>
      <c r="E254" t="str">
        <f t="shared" si="13"/>
        <v>Obesity</v>
      </c>
      <c r="F254">
        <f>VLOOKUP(A254,'Medical Examinations'!A:H,3,0)</f>
        <v>4.47</v>
      </c>
      <c r="G254" t="str">
        <f>VLOOKUP(A254,'Medical Examinations'!A:H,4,0)</f>
        <v>yes</v>
      </c>
      <c r="H254" t="str">
        <f>VLOOKUP(A254,'Medical Examinations'!A:H,5,0)</f>
        <v>No</v>
      </c>
      <c r="I254" t="str">
        <f>VLOOKUP(A254,'Medical Examinations'!A:H,6,0)</f>
        <v>Yes</v>
      </c>
      <c r="J254">
        <f>VLOOKUP(A254,'Medical Examinations'!A:H,7,0)</f>
        <v>1</v>
      </c>
      <c r="K254" t="str">
        <f>VLOOKUP(A254,'Medical Examinations'!A:H,8,0)</f>
        <v>yes</v>
      </c>
      <c r="L254">
        <f>VLOOKUP(A254,'Hospitalisation Details'!A:I,2,0)</f>
        <v>1997</v>
      </c>
      <c r="M254" t="str">
        <f>VLOOKUP(A254,'Hospitalisation Details'!A:I,3,0)</f>
        <v>Aug</v>
      </c>
      <c r="N254">
        <f>VLOOKUP(A254,'Hospitalisation Details'!A:I,4,0)</f>
        <v>9</v>
      </c>
      <c r="O254" t="str">
        <f t="shared" si="14"/>
        <v>9 Aug 1997</v>
      </c>
      <c r="P254">
        <f t="shared" ca="1" si="15"/>
        <v>29</v>
      </c>
      <c r="Q254">
        <f>VLOOKUP(A254,'Hospitalisation Details'!A:I,5,0)</f>
        <v>0</v>
      </c>
      <c r="R254">
        <f>VLOOKUP(A254,'Hospitalisation Details'!A:I,6,0)</f>
        <v>33900.65</v>
      </c>
      <c r="S254" t="str">
        <f>VLOOKUP(A254,'Hospitalisation Details'!A:I,7,0)</f>
        <v>tier - 2</v>
      </c>
      <c r="T254" t="str">
        <f>VLOOKUP(A254,'Hospitalisation Details'!A:I,8,0)</f>
        <v>tier - 3</v>
      </c>
      <c r="U254" t="str">
        <f>VLOOKUP(A254,'Hospitalisation Details'!A:I,9,0)</f>
        <v>R1011</v>
      </c>
    </row>
    <row r="255" spans="1:21" ht="15.6" x14ac:dyDescent="0.3">
      <c r="A255" s="1" t="s">
        <v>2118</v>
      </c>
      <c r="B255" t="str">
        <f>VLOOKUP(A255,'Customer Names'!A:B,2,0)</f>
        <v>O'Bannon, Mr.  Alex</v>
      </c>
      <c r="C255" t="str">
        <f t="shared" si="12"/>
        <v>Normal</v>
      </c>
      <c r="D255">
        <f>VLOOKUP(A255,'Medical Examinations'!A:H,2,0)</f>
        <v>51.18</v>
      </c>
      <c r="E255" t="str">
        <f t="shared" si="13"/>
        <v>Obesity</v>
      </c>
      <c r="F255">
        <f>VLOOKUP(A255,'Medical Examinations'!A:H,3,0)</f>
        <v>4.5599999999999996</v>
      </c>
      <c r="G255" t="str">
        <f>VLOOKUP(A255,'Medical Examinations'!A:H,4,0)</f>
        <v>yes</v>
      </c>
      <c r="H255" t="str">
        <f>VLOOKUP(A255,'Medical Examinations'!A:H,5,0)</f>
        <v>yes</v>
      </c>
      <c r="I255" t="str">
        <f>VLOOKUP(A255,'Medical Examinations'!A:H,6,0)</f>
        <v>No</v>
      </c>
      <c r="J255">
        <f>VLOOKUP(A255,'Medical Examinations'!A:H,7,0)</f>
        <v>2</v>
      </c>
      <c r="K255" t="str">
        <f>VLOOKUP(A255,'Medical Examinations'!A:H,8,0)</f>
        <v>yes</v>
      </c>
      <c r="L255">
        <f>VLOOKUP(A255,'Hospitalisation Details'!A:I,2,0)</f>
        <v>2000</v>
      </c>
      <c r="M255" t="str">
        <f>VLOOKUP(A255,'Hospitalisation Details'!A:I,3,0)</f>
        <v>Oct</v>
      </c>
      <c r="N255">
        <f>VLOOKUP(A255,'Hospitalisation Details'!A:I,4,0)</f>
        <v>26</v>
      </c>
      <c r="O255" t="str">
        <f t="shared" si="14"/>
        <v>26 Oct 2000</v>
      </c>
      <c r="P255">
        <f t="shared" ca="1" si="15"/>
        <v>25</v>
      </c>
      <c r="Q255">
        <f>VLOOKUP(A255,'Hospitalisation Details'!A:I,5,0)</f>
        <v>0</v>
      </c>
      <c r="R255">
        <f>VLOOKUP(A255,'Hospitalisation Details'!A:I,6,0)</f>
        <v>33829.39</v>
      </c>
      <c r="S255" t="str">
        <f>VLOOKUP(A255,'Hospitalisation Details'!A:I,7,0)</f>
        <v>tier - 2</v>
      </c>
      <c r="T255" t="str">
        <f>VLOOKUP(A255,'Hospitalisation Details'!A:I,8,0)</f>
        <v>tier - 3</v>
      </c>
      <c r="U255" t="str">
        <f>VLOOKUP(A255,'Hospitalisation Details'!A:I,9,0)</f>
        <v>R1011</v>
      </c>
    </row>
    <row r="256" spans="1:21" ht="15.6" x14ac:dyDescent="0.3">
      <c r="A256" s="1" t="s">
        <v>2117</v>
      </c>
      <c r="B256" t="str">
        <f>VLOOKUP(A256,'Customer Names'!A:B,2,0)</f>
        <v>Ridgway, Mr.  Zach S</v>
      </c>
      <c r="C256" t="str">
        <f t="shared" si="12"/>
        <v>Diabetes</v>
      </c>
      <c r="D256">
        <f>VLOOKUP(A256,'Medical Examinations'!A:H,2,0)</f>
        <v>22.18</v>
      </c>
      <c r="E256" t="str">
        <f t="shared" si="13"/>
        <v>Normal Weight</v>
      </c>
      <c r="F256">
        <f>VLOOKUP(A256,'Medical Examinations'!A:H,3,0)</f>
        <v>9.9</v>
      </c>
      <c r="G256" t="str">
        <f>VLOOKUP(A256,'Medical Examinations'!A:H,4,0)</f>
        <v>No</v>
      </c>
      <c r="H256" t="str">
        <f>VLOOKUP(A256,'Medical Examinations'!A:H,5,0)</f>
        <v>No</v>
      </c>
      <c r="I256" t="str">
        <f>VLOOKUP(A256,'Medical Examinations'!A:H,6,0)</f>
        <v>No</v>
      </c>
      <c r="J256" t="str">
        <f>VLOOKUP(A256,'Medical Examinations'!A:H,7,0)</f>
        <v>No major surgery</v>
      </c>
      <c r="K256" t="str">
        <f>VLOOKUP(A256,'Medical Examinations'!A:H,8,0)</f>
        <v>yes</v>
      </c>
      <c r="L256">
        <f>VLOOKUP(A256,'Hospitalisation Details'!A:I,2,0)</f>
        <v>1962</v>
      </c>
      <c r="M256" t="str">
        <f>VLOOKUP(A256,'Hospitalisation Details'!A:I,3,0)</f>
        <v>Dec</v>
      </c>
      <c r="N256">
        <f>VLOOKUP(A256,'Hospitalisation Details'!A:I,4,0)</f>
        <v>11</v>
      </c>
      <c r="O256" t="str">
        <f t="shared" si="14"/>
        <v>11 Dec 1962</v>
      </c>
      <c r="P256">
        <f t="shared" ca="1" si="15"/>
        <v>63</v>
      </c>
      <c r="Q256">
        <f>VLOOKUP(A256,'Hospitalisation Details'!A:I,5,0)</f>
        <v>0</v>
      </c>
      <c r="R256">
        <f>VLOOKUP(A256,'Hospitalisation Details'!A:I,6,0)</f>
        <v>33753.32</v>
      </c>
      <c r="S256" t="str">
        <f>VLOOKUP(A256,'Hospitalisation Details'!A:I,7,0)</f>
        <v>tier - 1</v>
      </c>
      <c r="T256" t="str">
        <f>VLOOKUP(A256,'Hospitalisation Details'!A:I,8,0)</f>
        <v>tier - 3</v>
      </c>
      <c r="U256" t="str">
        <f>VLOOKUP(A256,'Hospitalisation Details'!A:I,9,0)</f>
        <v>R1011</v>
      </c>
    </row>
    <row r="257" spans="1:21" ht="15.6" x14ac:dyDescent="0.3">
      <c r="A257" s="1" t="s">
        <v>2116</v>
      </c>
      <c r="B257" t="str">
        <f>VLOOKUP(A257,'Customer Names'!A:B,2,0)</f>
        <v>Black, Mr.  Alan</v>
      </c>
      <c r="C257" t="str">
        <f t="shared" si="12"/>
        <v>Normal</v>
      </c>
      <c r="D257">
        <f>VLOOKUP(A257,'Medical Examinations'!A:H,2,0)</f>
        <v>31.92</v>
      </c>
      <c r="E257" t="str">
        <f t="shared" si="13"/>
        <v>Obesity</v>
      </c>
      <c r="F257">
        <f>VLOOKUP(A257,'Medical Examinations'!A:H,3,0)</f>
        <v>5.1100000000000003</v>
      </c>
      <c r="G257" t="str">
        <f>VLOOKUP(A257,'Medical Examinations'!A:H,4,0)</f>
        <v>No</v>
      </c>
      <c r="H257" t="str">
        <f>VLOOKUP(A257,'Medical Examinations'!A:H,5,0)</f>
        <v>No</v>
      </c>
      <c r="I257" t="str">
        <f>VLOOKUP(A257,'Medical Examinations'!A:H,6,0)</f>
        <v>Yes</v>
      </c>
      <c r="J257">
        <f>VLOOKUP(A257,'Medical Examinations'!A:H,7,0)</f>
        <v>1</v>
      </c>
      <c r="K257" t="str">
        <f>VLOOKUP(A257,'Medical Examinations'!A:H,8,0)</f>
        <v>yes</v>
      </c>
      <c r="L257">
        <f>VLOOKUP(A257,'Hospitalisation Details'!A:I,2,0)</f>
        <v>2003</v>
      </c>
      <c r="M257" t="str">
        <f>VLOOKUP(A257,'Hospitalisation Details'!A:I,3,0)</f>
        <v>Sep</v>
      </c>
      <c r="N257">
        <f>VLOOKUP(A257,'Hospitalisation Details'!A:I,4,0)</f>
        <v>12</v>
      </c>
      <c r="O257" t="str">
        <f t="shared" si="14"/>
        <v>12 Sep 2003</v>
      </c>
      <c r="P257">
        <f t="shared" ca="1" si="15"/>
        <v>23</v>
      </c>
      <c r="Q257">
        <f>VLOOKUP(A257,'Hospitalisation Details'!A:I,5,0)</f>
        <v>0</v>
      </c>
      <c r="R257">
        <f>VLOOKUP(A257,'Hospitalisation Details'!A:I,6,0)</f>
        <v>33750.29</v>
      </c>
      <c r="S257" t="str">
        <f>VLOOKUP(A257,'Hospitalisation Details'!A:I,7,0)</f>
        <v>tier - 1</v>
      </c>
      <c r="T257" t="str">
        <f>VLOOKUP(A257,'Hospitalisation Details'!A:I,8,0)</f>
        <v>tier - 3</v>
      </c>
      <c r="U257" t="str">
        <f>VLOOKUP(A257,'Hospitalisation Details'!A:I,9,0)</f>
        <v>R1012</v>
      </c>
    </row>
    <row r="258" spans="1:21" ht="15.6" x14ac:dyDescent="0.3">
      <c r="A258" s="1" t="s">
        <v>2115</v>
      </c>
      <c r="B258" t="str">
        <f>VLOOKUP(A258,'Customer Names'!A:B,2,0)</f>
        <v>Canton, Mr.  Nate</v>
      </c>
      <c r="C258" t="str">
        <f t="shared" si="12"/>
        <v>Prediabetes</v>
      </c>
      <c r="D258">
        <f>VLOOKUP(A258,'Medical Examinations'!A:H,2,0)</f>
        <v>31.73</v>
      </c>
      <c r="E258" t="str">
        <f t="shared" si="13"/>
        <v>Obesity</v>
      </c>
      <c r="F258">
        <f>VLOOKUP(A258,'Medical Examinations'!A:H,3,0)</f>
        <v>5.73</v>
      </c>
      <c r="G258" t="str">
        <f>VLOOKUP(A258,'Medical Examinations'!A:H,4,0)</f>
        <v>No</v>
      </c>
      <c r="H258" t="str">
        <f>VLOOKUP(A258,'Medical Examinations'!A:H,5,0)</f>
        <v>yes</v>
      </c>
      <c r="I258" t="str">
        <f>VLOOKUP(A258,'Medical Examinations'!A:H,6,0)</f>
        <v>No</v>
      </c>
      <c r="J258">
        <f>VLOOKUP(A258,'Medical Examinations'!A:H,7,0)</f>
        <v>1</v>
      </c>
      <c r="K258" t="str">
        <f>VLOOKUP(A258,'Medical Examinations'!A:H,8,0)</f>
        <v>yes</v>
      </c>
      <c r="L258">
        <f>VLOOKUP(A258,'Hospitalisation Details'!A:I,2,0)</f>
        <v>2004</v>
      </c>
      <c r="M258" t="str">
        <f>VLOOKUP(A258,'Hospitalisation Details'!A:I,3,0)</f>
        <v>Nov</v>
      </c>
      <c r="N258">
        <f>VLOOKUP(A258,'Hospitalisation Details'!A:I,4,0)</f>
        <v>1</v>
      </c>
      <c r="O258" t="str">
        <f t="shared" si="14"/>
        <v>1 Nov 2004</v>
      </c>
      <c r="P258">
        <f t="shared" ca="1" si="15"/>
        <v>21</v>
      </c>
      <c r="Q258">
        <f>VLOOKUP(A258,'Hospitalisation Details'!A:I,5,0)</f>
        <v>0</v>
      </c>
      <c r="R258">
        <f>VLOOKUP(A258,'Hospitalisation Details'!A:I,6,0)</f>
        <v>33732.69</v>
      </c>
      <c r="S258" t="str">
        <f>VLOOKUP(A258,'Hospitalisation Details'!A:I,7,0)</f>
        <v>tier - 1</v>
      </c>
      <c r="T258" t="str">
        <f>VLOOKUP(A258,'Hospitalisation Details'!A:I,8,0)</f>
        <v>tier - 1</v>
      </c>
      <c r="U258" t="str">
        <f>VLOOKUP(A258,'Hospitalisation Details'!A:I,9,0)</f>
        <v>R1017</v>
      </c>
    </row>
    <row r="259" spans="1:21" ht="15.6" x14ac:dyDescent="0.3">
      <c r="A259" s="1" t="s">
        <v>2114</v>
      </c>
      <c r="B259" t="str">
        <f>VLOOKUP(A259,'Customer Names'!A:B,2,0)</f>
        <v>Fine, Mr.  Jesse G.</v>
      </c>
      <c r="C259" t="str">
        <f t="shared" ref="C259:C322" si="16">IF(F259&lt;5.7,"Normal",IF(F259&lt;6.5,"Prediabetes","Diabetes"))</f>
        <v>Prediabetes</v>
      </c>
      <c r="D259">
        <f>VLOOKUP(A259,'Medical Examinations'!A:H,2,0)</f>
        <v>45.52</v>
      </c>
      <c r="E259" t="str">
        <f t="shared" ref="E259:E322" si="17">IF(D259&lt;18.5,"Underweight",IF(D259&lt;25,"Normal Weight",IF(D259&lt;30,"Overweight","Obesity")))</f>
        <v>Obesity</v>
      </c>
      <c r="F259">
        <f>VLOOKUP(A259,'Medical Examinations'!A:H,3,0)</f>
        <v>6.04</v>
      </c>
      <c r="G259" t="str">
        <f>VLOOKUP(A259,'Medical Examinations'!A:H,4,0)</f>
        <v>No</v>
      </c>
      <c r="H259" t="str">
        <f>VLOOKUP(A259,'Medical Examinations'!A:H,5,0)</f>
        <v>No</v>
      </c>
      <c r="I259" t="str">
        <f>VLOOKUP(A259,'Medical Examinations'!A:H,6,0)</f>
        <v>Yes</v>
      </c>
      <c r="J259">
        <f>VLOOKUP(A259,'Medical Examinations'!A:H,7,0)</f>
        <v>1</v>
      </c>
      <c r="K259" t="str">
        <f>VLOOKUP(A259,'Medical Examinations'!A:H,8,0)</f>
        <v>yes</v>
      </c>
      <c r="L259">
        <f>VLOOKUP(A259,'Hospitalisation Details'!A:I,2,0)</f>
        <v>1993</v>
      </c>
      <c r="M259" t="str">
        <f>VLOOKUP(A259,'Hospitalisation Details'!A:I,3,0)</f>
        <v>Nov</v>
      </c>
      <c r="N259">
        <f>VLOOKUP(A259,'Hospitalisation Details'!A:I,4,0)</f>
        <v>28</v>
      </c>
      <c r="O259" t="str">
        <f t="shared" ref="O259:O322" si="18">CONCATENATE(N259," ",M259," ",L259)</f>
        <v>28 Nov 1993</v>
      </c>
      <c r="P259">
        <f t="shared" ref="P259:P322" ca="1" si="19">DATEDIF(O259,TODAY(),"y")</f>
        <v>32</v>
      </c>
      <c r="Q259">
        <f>VLOOKUP(A259,'Hospitalisation Details'!A:I,5,0)</f>
        <v>0</v>
      </c>
      <c r="R259">
        <f>VLOOKUP(A259,'Hospitalisation Details'!A:I,6,0)</f>
        <v>33707.550000000003</v>
      </c>
      <c r="S259" t="str">
        <f>VLOOKUP(A259,'Hospitalisation Details'!A:I,7,0)</f>
        <v>tier - 2</v>
      </c>
      <c r="T259" t="str">
        <f>VLOOKUP(A259,'Hospitalisation Details'!A:I,8,0)</f>
        <v>tier - 2</v>
      </c>
      <c r="U259" t="str">
        <f>VLOOKUP(A259,'Hospitalisation Details'!A:I,9,0)</f>
        <v>R1011</v>
      </c>
    </row>
    <row r="260" spans="1:21" ht="15.6" x14ac:dyDescent="0.3">
      <c r="A260" s="1" t="s">
        <v>2113</v>
      </c>
      <c r="B260" t="str">
        <f>VLOOKUP(A260,'Customer Names'!A:B,2,0)</f>
        <v>Bui, Mr.  Jason</v>
      </c>
      <c r="C260" t="str">
        <f t="shared" si="16"/>
        <v>Normal</v>
      </c>
      <c r="D260">
        <f>VLOOKUP(A260,'Medical Examinations'!A:H,2,0)</f>
        <v>52.81</v>
      </c>
      <c r="E260" t="str">
        <f t="shared" si="17"/>
        <v>Obesity</v>
      </c>
      <c r="F260">
        <f>VLOOKUP(A260,'Medical Examinations'!A:H,3,0)</f>
        <v>5.19</v>
      </c>
      <c r="G260" t="str">
        <f>VLOOKUP(A260,'Medical Examinations'!A:H,4,0)</f>
        <v>No</v>
      </c>
      <c r="H260" t="str">
        <f>VLOOKUP(A260,'Medical Examinations'!A:H,5,0)</f>
        <v>No</v>
      </c>
      <c r="I260" t="str">
        <f>VLOOKUP(A260,'Medical Examinations'!A:H,6,0)</f>
        <v>Yes</v>
      </c>
      <c r="J260">
        <f>VLOOKUP(A260,'Medical Examinations'!A:H,7,0)</f>
        <v>1</v>
      </c>
      <c r="K260" t="str">
        <f>VLOOKUP(A260,'Medical Examinations'!A:H,8,0)</f>
        <v>yes</v>
      </c>
      <c r="L260">
        <f>VLOOKUP(A260,'Hospitalisation Details'!A:I,2,0)</f>
        <v>2003</v>
      </c>
      <c r="M260" t="str">
        <f>VLOOKUP(A260,'Hospitalisation Details'!A:I,3,0)</f>
        <v>Sep</v>
      </c>
      <c r="N260">
        <f>VLOOKUP(A260,'Hospitalisation Details'!A:I,4,0)</f>
        <v>9</v>
      </c>
      <c r="O260" t="str">
        <f t="shared" si="18"/>
        <v>9 Sep 2003</v>
      </c>
      <c r="P260">
        <f t="shared" ca="1" si="19"/>
        <v>23</v>
      </c>
      <c r="Q260">
        <f>VLOOKUP(A260,'Hospitalisation Details'!A:I,5,0)</f>
        <v>0</v>
      </c>
      <c r="R260">
        <f>VLOOKUP(A260,'Hospitalisation Details'!A:I,6,0)</f>
        <v>33611.71</v>
      </c>
      <c r="S260" t="str">
        <f>VLOOKUP(A260,'Hospitalisation Details'!A:I,7,0)</f>
        <v>tier - 1</v>
      </c>
      <c r="T260" t="str">
        <f>VLOOKUP(A260,'Hospitalisation Details'!A:I,8,0)</f>
        <v>tier - 2</v>
      </c>
      <c r="U260" t="str">
        <f>VLOOKUP(A260,'Hospitalisation Details'!A:I,9,0)</f>
        <v>R1011</v>
      </c>
    </row>
    <row r="261" spans="1:21" ht="15.6" x14ac:dyDescent="0.3">
      <c r="A261" s="1" t="s">
        <v>2112</v>
      </c>
      <c r="B261" t="str">
        <f>VLOOKUP(A261,'Customer Names'!A:B,2,0)</f>
        <v>Riepma, Ms.  Megan A.</v>
      </c>
      <c r="C261" t="str">
        <f t="shared" si="16"/>
        <v>Normal</v>
      </c>
      <c r="D261">
        <f>VLOOKUP(A261,'Medical Examinations'!A:H,2,0)</f>
        <v>33.58</v>
      </c>
      <c r="E261" t="str">
        <f t="shared" si="17"/>
        <v>Obesity</v>
      </c>
      <c r="F261">
        <f>VLOOKUP(A261,'Medical Examinations'!A:H,3,0)</f>
        <v>5.56</v>
      </c>
      <c r="G261" t="str">
        <f>VLOOKUP(A261,'Medical Examinations'!A:H,4,0)</f>
        <v>No</v>
      </c>
      <c r="H261" t="str">
        <f>VLOOKUP(A261,'Medical Examinations'!A:H,5,0)</f>
        <v>No</v>
      </c>
      <c r="I261" t="str">
        <f>VLOOKUP(A261,'Medical Examinations'!A:H,6,0)</f>
        <v>No</v>
      </c>
      <c r="J261">
        <f>VLOOKUP(A261,'Medical Examinations'!A:H,7,0)</f>
        <v>1</v>
      </c>
      <c r="K261" t="str">
        <f>VLOOKUP(A261,'Medical Examinations'!A:H,8,0)</f>
        <v>yes</v>
      </c>
      <c r="L261">
        <f>VLOOKUP(A261,'Hospitalisation Details'!A:I,2,0)</f>
        <v>1984</v>
      </c>
      <c r="M261" t="str">
        <f>VLOOKUP(A261,'Hospitalisation Details'!A:I,3,0)</f>
        <v>Jul</v>
      </c>
      <c r="N261">
        <f>VLOOKUP(A261,'Hospitalisation Details'!A:I,4,0)</f>
        <v>22</v>
      </c>
      <c r="O261" t="str">
        <f t="shared" si="18"/>
        <v>22 Jul 1984</v>
      </c>
      <c r="P261">
        <f t="shared" ca="1" si="19"/>
        <v>42</v>
      </c>
      <c r="Q261">
        <f>VLOOKUP(A261,'Hospitalisation Details'!A:I,5,0)</f>
        <v>3</v>
      </c>
      <c r="R261">
        <f>VLOOKUP(A261,'Hospitalisation Details'!A:I,6,0)</f>
        <v>33527.1</v>
      </c>
      <c r="S261" t="str">
        <f>VLOOKUP(A261,'Hospitalisation Details'!A:I,7,0)</f>
        <v>tier - 2</v>
      </c>
      <c r="T261" t="str">
        <f>VLOOKUP(A261,'Hospitalisation Details'!A:I,8,0)</f>
        <v>tier - 3</v>
      </c>
      <c r="U261" t="str">
        <f>VLOOKUP(A261,'Hospitalisation Details'!A:I,9,0)</f>
        <v>R1011</v>
      </c>
    </row>
    <row r="262" spans="1:21" ht="15.6" x14ac:dyDescent="0.3">
      <c r="A262" s="1" t="s">
        <v>2111</v>
      </c>
      <c r="B262" t="str">
        <f>VLOOKUP(A262,'Customer Names'!A:B,2,0)</f>
        <v>Inman, Mr.  Luke M</v>
      </c>
      <c r="C262" t="str">
        <f t="shared" si="16"/>
        <v>Diabetes</v>
      </c>
      <c r="D262">
        <f>VLOOKUP(A262,'Medical Examinations'!A:H,2,0)</f>
        <v>30.684999999999999</v>
      </c>
      <c r="E262" t="str">
        <f t="shared" si="17"/>
        <v>Obesity</v>
      </c>
      <c r="F262">
        <f>VLOOKUP(A262,'Medical Examinations'!A:H,3,0)</f>
        <v>8.23</v>
      </c>
      <c r="G262" t="str">
        <f>VLOOKUP(A262,'Medical Examinations'!A:H,4,0)</f>
        <v>No</v>
      </c>
      <c r="H262" t="str">
        <f>VLOOKUP(A262,'Medical Examinations'!A:H,5,0)</f>
        <v>No</v>
      </c>
      <c r="I262" t="str">
        <f>VLOOKUP(A262,'Medical Examinations'!A:H,6,0)</f>
        <v>No</v>
      </c>
      <c r="J262" t="str">
        <f>VLOOKUP(A262,'Medical Examinations'!A:H,7,0)</f>
        <v>No major surgery</v>
      </c>
      <c r="K262" t="str">
        <f>VLOOKUP(A262,'Medical Examinations'!A:H,8,0)</f>
        <v>yes</v>
      </c>
      <c r="L262">
        <f>VLOOKUP(A262,'Hospitalisation Details'!A:I,2,0)</f>
        <v>2002</v>
      </c>
      <c r="M262" t="str">
        <f>VLOOKUP(A262,'Hospitalisation Details'!A:I,3,0)</f>
        <v>Aug</v>
      </c>
      <c r="N262">
        <f>VLOOKUP(A262,'Hospitalisation Details'!A:I,4,0)</f>
        <v>25</v>
      </c>
      <c r="O262" t="str">
        <f t="shared" si="18"/>
        <v>25 Aug 2002</v>
      </c>
      <c r="P262">
        <f t="shared" ca="1" si="19"/>
        <v>24</v>
      </c>
      <c r="Q262">
        <f>VLOOKUP(A262,'Hospitalisation Details'!A:I,5,0)</f>
        <v>0</v>
      </c>
      <c r="R262">
        <f>VLOOKUP(A262,'Hospitalisation Details'!A:I,6,0)</f>
        <v>33475.82</v>
      </c>
      <c r="S262" t="str">
        <f>VLOOKUP(A262,'Hospitalisation Details'!A:I,7,0)</f>
        <v>tier - 1</v>
      </c>
      <c r="T262" t="str">
        <f>VLOOKUP(A262,'Hospitalisation Details'!A:I,8,0)</f>
        <v>tier - 1</v>
      </c>
      <c r="U262" t="str">
        <f>VLOOKUP(A262,'Hospitalisation Details'!A:I,9,0)</f>
        <v>R1018</v>
      </c>
    </row>
    <row r="263" spans="1:21" ht="15.6" x14ac:dyDescent="0.3">
      <c r="A263" s="1" t="s">
        <v>2110</v>
      </c>
      <c r="B263" t="str">
        <f>VLOOKUP(A263,'Customer Names'!A:B,2,0)</f>
        <v>Kruzel, Ms.  Jacy D</v>
      </c>
      <c r="C263" t="str">
        <f t="shared" si="16"/>
        <v>Diabetes</v>
      </c>
      <c r="D263">
        <f>VLOOKUP(A263,'Medical Examinations'!A:H,2,0)</f>
        <v>37.524999999999999</v>
      </c>
      <c r="E263" t="str">
        <f t="shared" si="17"/>
        <v>Obesity</v>
      </c>
      <c r="F263">
        <f>VLOOKUP(A263,'Medical Examinations'!A:H,3,0)</f>
        <v>9.0299999999999994</v>
      </c>
      <c r="G263" t="str">
        <f>VLOOKUP(A263,'Medical Examinations'!A:H,4,0)</f>
        <v>yes</v>
      </c>
      <c r="H263" t="str">
        <f>VLOOKUP(A263,'Medical Examinations'!A:H,5,0)</f>
        <v>No</v>
      </c>
      <c r="I263" t="str">
        <f>VLOOKUP(A263,'Medical Examinations'!A:H,6,0)</f>
        <v>No</v>
      </c>
      <c r="J263">
        <f>VLOOKUP(A263,'Medical Examinations'!A:H,7,0)</f>
        <v>2</v>
      </c>
      <c r="K263" t="str">
        <f>VLOOKUP(A263,'Medical Examinations'!A:H,8,0)</f>
        <v>No</v>
      </c>
      <c r="L263">
        <f>VLOOKUP(A263,'Hospitalisation Details'!A:I,2,0)</f>
        <v>1970</v>
      </c>
      <c r="M263" t="str">
        <f>VLOOKUP(A263,'Hospitalisation Details'!A:I,3,0)</f>
        <v>Jun</v>
      </c>
      <c r="N263">
        <f>VLOOKUP(A263,'Hospitalisation Details'!A:I,4,0)</f>
        <v>18</v>
      </c>
      <c r="O263" t="str">
        <f t="shared" si="18"/>
        <v>18 Jun 1970</v>
      </c>
      <c r="P263">
        <f t="shared" ca="1" si="19"/>
        <v>56</v>
      </c>
      <c r="Q263">
        <f>VLOOKUP(A263,'Hospitalisation Details'!A:I,5,0)</f>
        <v>2</v>
      </c>
      <c r="R263">
        <f>VLOOKUP(A263,'Hospitalisation Details'!A:I,6,0)</f>
        <v>33471.97</v>
      </c>
      <c r="S263" t="str">
        <f>VLOOKUP(A263,'Hospitalisation Details'!A:I,7,0)</f>
        <v>tier - 2</v>
      </c>
      <c r="T263" t="str">
        <f>VLOOKUP(A263,'Hospitalisation Details'!A:I,8,0)</f>
        <v>tier - 2</v>
      </c>
      <c r="U263" t="str">
        <f>VLOOKUP(A263,'Hospitalisation Details'!A:I,9,0)</f>
        <v>R1012</v>
      </c>
    </row>
    <row r="264" spans="1:21" ht="15.6" x14ac:dyDescent="0.3">
      <c r="A264" s="1" t="s">
        <v>2109</v>
      </c>
      <c r="B264" t="str">
        <f>VLOOKUP(A264,'Customer Names'!A:B,2,0)</f>
        <v>Lindsay, Mr.  Simon G.</v>
      </c>
      <c r="C264" t="str">
        <f t="shared" si="16"/>
        <v>Normal</v>
      </c>
      <c r="D264">
        <f>VLOOKUP(A264,'Medical Examinations'!A:H,2,0)</f>
        <v>34.5</v>
      </c>
      <c r="E264" t="str">
        <f t="shared" si="17"/>
        <v>Obesity</v>
      </c>
      <c r="F264">
        <f>VLOOKUP(A264,'Medical Examinations'!A:H,3,0)</f>
        <v>4.07</v>
      </c>
      <c r="G264" t="str">
        <f>VLOOKUP(A264,'Medical Examinations'!A:H,4,0)</f>
        <v>yes</v>
      </c>
      <c r="H264" t="str">
        <f>VLOOKUP(A264,'Medical Examinations'!A:H,5,0)</f>
        <v>No</v>
      </c>
      <c r="I264" t="str">
        <f>VLOOKUP(A264,'Medical Examinations'!A:H,6,0)</f>
        <v>No</v>
      </c>
      <c r="J264" t="str">
        <f>VLOOKUP(A264,'Medical Examinations'!A:H,7,0)</f>
        <v>No major surgery</v>
      </c>
      <c r="K264" t="str">
        <f>VLOOKUP(A264,'Medical Examinations'!A:H,8,0)</f>
        <v>yes</v>
      </c>
      <c r="L264">
        <f>VLOOKUP(A264,'Hospitalisation Details'!A:I,2,0)</f>
        <v>1985</v>
      </c>
      <c r="M264" t="str">
        <f>VLOOKUP(A264,'Hospitalisation Details'!A:I,3,0)</f>
        <v>Dec</v>
      </c>
      <c r="N264">
        <f>VLOOKUP(A264,'Hospitalisation Details'!A:I,4,0)</f>
        <v>7</v>
      </c>
      <c r="O264" t="str">
        <f t="shared" si="18"/>
        <v>7 Dec 1985</v>
      </c>
      <c r="P264">
        <f t="shared" ca="1" si="19"/>
        <v>40</v>
      </c>
      <c r="Q264">
        <f>VLOOKUP(A264,'Hospitalisation Details'!A:I,5,0)</f>
        <v>3</v>
      </c>
      <c r="R264">
        <f>VLOOKUP(A264,'Hospitalisation Details'!A:I,6,0)</f>
        <v>33450.99</v>
      </c>
      <c r="S264" t="str">
        <f>VLOOKUP(A264,'Hospitalisation Details'!A:I,7,0)</f>
        <v>tier - 2</v>
      </c>
      <c r="T264" t="str">
        <f>VLOOKUP(A264,'Hospitalisation Details'!A:I,8,0)</f>
        <v>tier - 2</v>
      </c>
      <c r="U264" t="str">
        <f>VLOOKUP(A264,'Hospitalisation Details'!A:I,9,0)</f>
        <v>R1011</v>
      </c>
    </row>
    <row r="265" spans="1:21" ht="15.6" x14ac:dyDescent="0.3">
      <c r="A265" s="1" t="s">
        <v>2108</v>
      </c>
      <c r="B265" t="str">
        <f>VLOOKUP(A265,'Customer Names'!A:B,2,0)</f>
        <v>Land, Ms.  Ainsley E.</v>
      </c>
      <c r="C265" t="str">
        <f t="shared" si="16"/>
        <v>Prediabetes</v>
      </c>
      <c r="D265">
        <f>VLOOKUP(A265,'Medical Examinations'!A:H,2,0)</f>
        <v>28.16</v>
      </c>
      <c r="E265" t="str">
        <f t="shared" si="17"/>
        <v>Overweight</v>
      </c>
      <c r="F265">
        <f>VLOOKUP(A265,'Medical Examinations'!A:H,3,0)</f>
        <v>5.77</v>
      </c>
      <c r="G265" t="str">
        <f>VLOOKUP(A265,'Medical Examinations'!A:H,4,0)</f>
        <v>No</v>
      </c>
      <c r="H265" t="str">
        <f>VLOOKUP(A265,'Medical Examinations'!A:H,5,0)</f>
        <v>No</v>
      </c>
      <c r="I265" t="str">
        <f>VLOOKUP(A265,'Medical Examinations'!A:H,6,0)</f>
        <v>No</v>
      </c>
      <c r="J265">
        <f>VLOOKUP(A265,'Medical Examinations'!A:H,7,0)</f>
        <v>2</v>
      </c>
      <c r="K265" t="str">
        <f>VLOOKUP(A265,'Medical Examinations'!A:H,8,0)</f>
        <v>yes</v>
      </c>
      <c r="L265">
        <f>VLOOKUP(A265,'Hospitalisation Details'!A:I,2,0)</f>
        <v>1972</v>
      </c>
      <c r="M265" t="str">
        <f>VLOOKUP(A265,'Hospitalisation Details'!A:I,3,0)</f>
        <v>Sep</v>
      </c>
      <c r="N265">
        <f>VLOOKUP(A265,'Hospitalisation Details'!A:I,4,0)</f>
        <v>5</v>
      </c>
      <c r="O265" t="str">
        <f t="shared" si="18"/>
        <v>5 Sep 1972</v>
      </c>
      <c r="P265">
        <f t="shared" ca="1" si="19"/>
        <v>54</v>
      </c>
      <c r="Q265">
        <f>VLOOKUP(A265,'Hospitalisation Details'!A:I,5,0)</f>
        <v>0</v>
      </c>
      <c r="R265">
        <f>VLOOKUP(A265,'Hospitalisation Details'!A:I,6,0)</f>
        <v>33344.449999999997</v>
      </c>
      <c r="S265" t="str">
        <f>VLOOKUP(A265,'Hospitalisation Details'!A:I,7,0)</f>
        <v>tier - 2</v>
      </c>
      <c r="T265" t="str">
        <f>VLOOKUP(A265,'Hospitalisation Details'!A:I,8,0)</f>
        <v>tier - 3</v>
      </c>
      <c r="U265" t="str">
        <f>VLOOKUP(A265,'Hospitalisation Details'!A:I,9,0)</f>
        <v>R1011</v>
      </c>
    </row>
    <row r="266" spans="1:21" ht="15.6" x14ac:dyDescent="0.3">
      <c r="A266" s="1" t="s">
        <v>2107</v>
      </c>
      <c r="B266" t="str">
        <f>VLOOKUP(A266,'Customer Names'!A:B,2,0)</f>
        <v>Brecher, Ms.  Erica A.</v>
      </c>
      <c r="C266" t="str">
        <f t="shared" si="16"/>
        <v>Prediabetes</v>
      </c>
      <c r="D266">
        <f>VLOOKUP(A266,'Medical Examinations'!A:H,2,0)</f>
        <v>30.02</v>
      </c>
      <c r="E266" t="str">
        <f t="shared" si="17"/>
        <v>Obesity</v>
      </c>
      <c r="F266">
        <f>VLOOKUP(A266,'Medical Examinations'!A:H,3,0)</f>
        <v>5.98</v>
      </c>
      <c r="G266" t="str">
        <f>VLOOKUP(A266,'Medical Examinations'!A:H,4,0)</f>
        <v>No</v>
      </c>
      <c r="H266" t="str">
        <f>VLOOKUP(A266,'Medical Examinations'!A:H,5,0)</f>
        <v>No</v>
      </c>
      <c r="I266" t="str">
        <f>VLOOKUP(A266,'Medical Examinations'!A:H,6,0)</f>
        <v>Yes</v>
      </c>
      <c r="J266">
        <f>VLOOKUP(A266,'Medical Examinations'!A:H,7,0)</f>
        <v>1</v>
      </c>
      <c r="K266" t="str">
        <f>VLOOKUP(A266,'Medical Examinations'!A:H,8,0)</f>
        <v>yes</v>
      </c>
      <c r="L266">
        <f>VLOOKUP(A266,'Hospitalisation Details'!A:I,2,0)</f>
        <v>2003</v>
      </c>
      <c r="M266" t="str">
        <f>VLOOKUP(A266,'Hospitalisation Details'!A:I,3,0)</f>
        <v>Nov</v>
      </c>
      <c r="N266">
        <f>VLOOKUP(A266,'Hospitalisation Details'!A:I,4,0)</f>
        <v>28</v>
      </c>
      <c r="O266" t="str">
        <f t="shared" si="18"/>
        <v>28 Nov 2003</v>
      </c>
      <c r="P266">
        <f t="shared" ca="1" si="19"/>
        <v>22</v>
      </c>
      <c r="Q266">
        <f>VLOOKUP(A266,'Hospitalisation Details'!A:I,5,0)</f>
        <v>0</v>
      </c>
      <c r="R266">
        <f>VLOOKUP(A266,'Hospitalisation Details'!A:I,6,0)</f>
        <v>33307.550000000003</v>
      </c>
      <c r="S266" t="str">
        <f>VLOOKUP(A266,'Hospitalisation Details'!A:I,7,0)</f>
        <v>tier - 2</v>
      </c>
      <c r="T266" t="str">
        <f>VLOOKUP(A266,'Hospitalisation Details'!A:I,8,0)</f>
        <v>tier - 3</v>
      </c>
      <c r="U266" t="str">
        <f>VLOOKUP(A266,'Hospitalisation Details'!A:I,9,0)</f>
        <v>R1012</v>
      </c>
    </row>
    <row r="267" spans="1:21" ht="15.6" x14ac:dyDescent="0.3">
      <c r="A267" s="1" t="s">
        <v>2106</v>
      </c>
      <c r="B267" t="str">
        <f>VLOOKUP(A267,'Customer Names'!A:B,2,0)</f>
        <v>Debolt, Mr.  Erik</v>
      </c>
      <c r="C267" t="str">
        <f t="shared" si="16"/>
        <v>Prediabetes</v>
      </c>
      <c r="D267">
        <f>VLOOKUP(A267,'Medical Examinations'!A:H,2,0)</f>
        <v>37.82</v>
      </c>
      <c r="E267" t="str">
        <f t="shared" si="17"/>
        <v>Obesity</v>
      </c>
      <c r="F267">
        <f>VLOOKUP(A267,'Medical Examinations'!A:H,3,0)</f>
        <v>6.01</v>
      </c>
      <c r="G267" t="str">
        <f>VLOOKUP(A267,'Medical Examinations'!A:H,4,0)</f>
        <v>No</v>
      </c>
      <c r="H267" t="str">
        <f>VLOOKUP(A267,'Medical Examinations'!A:H,5,0)</f>
        <v>No</v>
      </c>
      <c r="I267" t="str">
        <f>VLOOKUP(A267,'Medical Examinations'!A:H,6,0)</f>
        <v>No</v>
      </c>
      <c r="J267" t="str">
        <f>VLOOKUP(A267,'Medical Examinations'!A:H,7,0)</f>
        <v>No major surgery</v>
      </c>
      <c r="K267" t="str">
        <f>VLOOKUP(A267,'Medical Examinations'!A:H,8,0)</f>
        <v>yes</v>
      </c>
      <c r="L267">
        <f>VLOOKUP(A267,'Hospitalisation Details'!A:I,2,0)</f>
        <v>1990</v>
      </c>
      <c r="M267" t="str">
        <f>VLOOKUP(A267,'Hospitalisation Details'!A:I,3,0)</f>
        <v>Oct</v>
      </c>
      <c r="N267">
        <f>VLOOKUP(A267,'Hospitalisation Details'!A:I,4,0)</f>
        <v>12</v>
      </c>
      <c r="O267" t="str">
        <f t="shared" si="18"/>
        <v>12 Oct 1990</v>
      </c>
      <c r="P267">
        <f t="shared" ca="1" si="19"/>
        <v>36</v>
      </c>
      <c r="Q267">
        <f>VLOOKUP(A267,'Hospitalisation Details'!A:I,5,0)</f>
        <v>3</v>
      </c>
      <c r="R267">
        <f>VLOOKUP(A267,'Hospitalisation Details'!A:I,6,0)</f>
        <v>33292.83</v>
      </c>
      <c r="S267" t="str">
        <f>VLOOKUP(A267,'Hospitalisation Details'!A:I,7,0)</f>
        <v>tier - 2</v>
      </c>
      <c r="T267" t="str">
        <f>VLOOKUP(A267,'Hospitalisation Details'!A:I,8,0)</f>
        <v>tier - 1</v>
      </c>
      <c r="U267" t="str">
        <f>VLOOKUP(A267,'Hospitalisation Details'!A:I,9,0)</f>
        <v>R1011</v>
      </c>
    </row>
    <row r="268" spans="1:21" ht="15.6" x14ac:dyDescent="0.3">
      <c r="A268" s="1" t="s">
        <v>2105</v>
      </c>
      <c r="B268" t="str">
        <f>VLOOKUP(A268,'Customer Names'!A:B,2,0)</f>
        <v>Oswalt, Ms.  Erin C.</v>
      </c>
      <c r="C268" t="str">
        <f t="shared" si="16"/>
        <v>Normal</v>
      </c>
      <c r="D268">
        <f>VLOOKUP(A268,'Medical Examinations'!A:H,2,0)</f>
        <v>33.14</v>
      </c>
      <c r="E268" t="str">
        <f t="shared" si="17"/>
        <v>Obesity</v>
      </c>
      <c r="F268">
        <f>VLOOKUP(A268,'Medical Examinations'!A:H,3,0)</f>
        <v>5.67</v>
      </c>
      <c r="G268" t="str">
        <f>VLOOKUP(A268,'Medical Examinations'!A:H,4,0)</f>
        <v>yes</v>
      </c>
      <c r="H268" t="str">
        <f>VLOOKUP(A268,'Medical Examinations'!A:H,5,0)</f>
        <v>No</v>
      </c>
      <c r="I268" t="str">
        <f>VLOOKUP(A268,'Medical Examinations'!A:H,6,0)</f>
        <v>No</v>
      </c>
      <c r="J268" t="str">
        <f>VLOOKUP(A268,'Medical Examinations'!A:H,7,0)</f>
        <v>No major surgery</v>
      </c>
      <c r="K268" t="str">
        <f>VLOOKUP(A268,'Medical Examinations'!A:H,8,0)</f>
        <v>yes</v>
      </c>
      <c r="L268">
        <f>VLOOKUP(A268,'Hospitalisation Details'!A:I,2,0)</f>
        <v>1985</v>
      </c>
      <c r="M268" t="str">
        <f>VLOOKUP(A268,'Hospitalisation Details'!A:I,3,0)</f>
        <v>Jul</v>
      </c>
      <c r="N268">
        <f>VLOOKUP(A268,'Hospitalisation Details'!A:I,4,0)</f>
        <v>15</v>
      </c>
      <c r="O268" t="str">
        <f t="shared" si="18"/>
        <v>15 Jul 1985</v>
      </c>
      <c r="P268">
        <f t="shared" ca="1" si="19"/>
        <v>41</v>
      </c>
      <c r="Q268">
        <f>VLOOKUP(A268,'Hospitalisation Details'!A:I,5,0)</f>
        <v>3</v>
      </c>
      <c r="R268">
        <f>VLOOKUP(A268,'Hospitalisation Details'!A:I,6,0)</f>
        <v>33121</v>
      </c>
      <c r="S268" t="str">
        <f>VLOOKUP(A268,'Hospitalisation Details'!A:I,7,0)</f>
        <v>tier - 2</v>
      </c>
      <c r="T268" t="str">
        <f>VLOOKUP(A268,'Hospitalisation Details'!A:I,8,0)</f>
        <v>tier - 1</v>
      </c>
      <c r="U268" t="str">
        <f>VLOOKUP(A268,'Hospitalisation Details'!A:I,9,0)</f>
        <v>R1011</v>
      </c>
    </row>
    <row r="269" spans="1:21" ht="15.6" x14ac:dyDescent="0.3">
      <c r="A269" s="1" t="s">
        <v>2104</v>
      </c>
      <c r="B269" t="str">
        <f>VLOOKUP(A269,'Customer Names'!A:B,2,0)</f>
        <v>Boyd, Ms.  Adrienne</v>
      </c>
      <c r="C269" t="str">
        <f t="shared" si="16"/>
        <v>Prediabetes</v>
      </c>
      <c r="D269">
        <f>VLOOKUP(A269,'Medical Examinations'!A:H,2,0)</f>
        <v>25.14</v>
      </c>
      <c r="E269" t="str">
        <f t="shared" si="17"/>
        <v>Overweight</v>
      </c>
      <c r="F269">
        <f>VLOOKUP(A269,'Medical Examinations'!A:H,3,0)</f>
        <v>6.02</v>
      </c>
      <c r="G269" t="str">
        <f>VLOOKUP(A269,'Medical Examinations'!A:H,4,0)</f>
        <v>yes</v>
      </c>
      <c r="H269" t="str">
        <f>VLOOKUP(A269,'Medical Examinations'!A:H,5,0)</f>
        <v>No</v>
      </c>
      <c r="I269" t="str">
        <f>VLOOKUP(A269,'Medical Examinations'!A:H,6,0)</f>
        <v>Yes</v>
      </c>
      <c r="J269">
        <f>VLOOKUP(A269,'Medical Examinations'!A:H,7,0)</f>
        <v>1</v>
      </c>
      <c r="K269" t="str">
        <f>VLOOKUP(A269,'Medical Examinations'!A:H,8,0)</f>
        <v>yes</v>
      </c>
      <c r="L269">
        <f>VLOOKUP(A269,'Hospitalisation Details'!A:I,2,0)</f>
        <v>1969</v>
      </c>
      <c r="M269" t="str">
        <f>VLOOKUP(A269,'Hospitalisation Details'!A:I,3,0)</f>
        <v>Oct</v>
      </c>
      <c r="N269">
        <f>VLOOKUP(A269,'Hospitalisation Details'!A:I,4,0)</f>
        <v>30</v>
      </c>
      <c r="O269" t="str">
        <f t="shared" si="18"/>
        <v>30 Oct 1969</v>
      </c>
      <c r="P269">
        <f t="shared" ca="1" si="19"/>
        <v>56</v>
      </c>
      <c r="Q269">
        <f>VLOOKUP(A269,'Hospitalisation Details'!A:I,5,0)</f>
        <v>0</v>
      </c>
      <c r="R269">
        <f>VLOOKUP(A269,'Hospitalisation Details'!A:I,6,0)</f>
        <v>33090.660000000003</v>
      </c>
      <c r="S269" t="str">
        <f>VLOOKUP(A269,'Hospitalisation Details'!A:I,7,0)</f>
        <v>tier - 2</v>
      </c>
      <c r="T269" t="str">
        <f>VLOOKUP(A269,'Hospitalisation Details'!A:I,8,0)</f>
        <v>tier - 2</v>
      </c>
      <c r="U269" t="str">
        <f>VLOOKUP(A269,'Hospitalisation Details'!A:I,9,0)</f>
        <v>R1011</v>
      </c>
    </row>
    <row r="270" spans="1:21" ht="15.6" x14ac:dyDescent="0.3">
      <c r="A270" s="1" t="s">
        <v>2103</v>
      </c>
      <c r="B270" t="str">
        <f>VLOOKUP(A270,'Customer Names'!A:B,2,0)</f>
        <v>Bulewich, Mr.  Adam</v>
      </c>
      <c r="C270" t="str">
        <f t="shared" si="16"/>
        <v>Diabetes</v>
      </c>
      <c r="D270">
        <f>VLOOKUP(A270,'Medical Examinations'!A:H,2,0)</f>
        <v>20.18</v>
      </c>
      <c r="E270" t="str">
        <f t="shared" si="17"/>
        <v>Normal Weight</v>
      </c>
      <c r="F270">
        <f>VLOOKUP(A270,'Medical Examinations'!A:H,3,0)</f>
        <v>11.19</v>
      </c>
      <c r="G270" t="str">
        <f>VLOOKUP(A270,'Medical Examinations'!A:H,4,0)</f>
        <v>No</v>
      </c>
      <c r="H270" t="str">
        <f>VLOOKUP(A270,'Medical Examinations'!A:H,5,0)</f>
        <v>No</v>
      </c>
      <c r="I270" t="str">
        <f>VLOOKUP(A270,'Medical Examinations'!A:H,6,0)</f>
        <v>No</v>
      </c>
      <c r="J270" t="str">
        <f>VLOOKUP(A270,'Medical Examinations'!A:H,7,0)</f>
        <v>No major surgery</v>
      </c>
      <c r="K270" t="str">
        <f>VLOOKUP(A270,'Medical Examinations'!A:H,8,0)</f>
        <v>yes</v>
      </c>
      <c r="L270">
        <f>VLOOKUP(A270,'Hospitalisation Details'!A:I,2,0)</f>
        <v>1962</v>
      </c>
      <c r="M270" t="str">
        <f>VLOOKUP(A270,'Hospitalisation Details'!A:I,3,0)</f>
        <v>Jul</v>
      </c>
      <c r="N270">
        <f>VLOOKUP(A270,'Hospitalisation Details'!A:I,4,0)</f>
        <v>1</v>
      </c>
      <c r="O270" t="str">
        <f t="shared" si="18"/>
        <v>1 Jul 1962</v>
      </c>
      <c r="P270">
        <f t="shared" ca="1" si="19"/>
        <v>64</v>
      </c>
      <c r="Q270">
        <f>VLOOKUP(A270,'Hospitalisation Details'!A:I,5,0)</f>
        <v>0</v>
      </c>
      <c r="R270">
        <f>VLOOKUP(A270,'Hospitalisation Details'!A:I,6,0)</f>
        <v>33074.94</v>
      </c>
      <c r="S270" t="str">
        <f>VLOOKUP(A270,'Hospitalisation Details'!A:I,7,0)</f>
        <v>tier - 1</v>
      </c>
      <c r="T270" t="str">
        <f>VLOOKUP(A270,'Hospitalisation Details'!A:I,8,0)</f>
        <v>tier - 2</v>
      </c>
      <c r="U270" t="str">
        <f>VLOOKUP(A270,'Hospitalisation Details'!A:I,9,0)</f>
        <v>R1011</v>
      </c>
    </row>
    <row r="271" spans="1:21" ht="15.6" x14ac:dyDescent="0.3">
      <c r="A271" s="1" t="s">
        <v>2102</v>
      </c>
      <c r="B271" t="str">
        <f>VLOOKUP(A271,'Customer Names'!A:B,2,0)</f>
        <v>Fukuda, Mr.  Yutaka</v>
      </c>
      <c r="C271" t="str">
        <f t="shared" si="16"/>
        <v>Normal</v>
      </c>
      <c r="D271">
        <f>VLOOKUP(A271,'Medical Examinations'!A:H,2,0)</f>
        <v>44.36</v>
      </c>
      <c r="E271" t="str">
        <f t="shared" si="17"/>
        <v>Obesity</v>
      </c>
      <c r="F271">
        <f>VLOOKUP(A271,'Medical Examinations'!A:H,3,0)</f>
        <v>5.1100000000000003</v>
      </c>
      <c r="G271" t="str">
        <f>VLOOKUP(A271,'Medical Examinations'!A:H,4,0)</f>
        <v>No</v>
      </c>
      <c r="H271" t="str">
        <f>VLOOKUP(A271,'Medical Examinations'!A:H,5,0)</f>
        <v>No</v>
      </c>
      <c r="I271" t="str">
        <f>VLOOKUP(A271,'Medical Examinations'!A:H,6,0)</f>
        <v>No</v>
      </c>
      <c r="J271" t="str">
        <f>VLOOKUP(A271,'Medical Examinations'!A:H,7,0)</f>
        <v>No major surgery</v>
      </c>
      <c r="K271" t="str">
        <f>VLOOKUP(A271,'Medical Examinations'!A:H,8,0)</f>
        <v>yes</v>
      </c>
      <c r="L271">
        <f>VLOOKUP(A271,'Hospitalisation Details'!A:I,2,0)</f>
        <v>1994</v>
      </c>
      <c r="M271" t="str">
        <f>VLOOKUP(A271,'Hospitalisation Details'!A:I,3,0)</f>
        <v>Jul</v>
      </c>
      <c r="N271">
        <f>VLOOKUP(A271,'Hospitalisation Details'!A:I,4,0)</f>
        <v>28</v>
      </c>
      <c r="O271" t="str">
        <f t="shared" si="18"/>
        <v>28 Jul 1994</v>
      </c>
      <c r="P271">
        <f t="shared" ca="1" si="19"/>
        <v>32</v>
      </c>
      <c r="Q271">
        <f>VLOOKUP(A271,'Hospitalisation Details'!A:I,5,0)</f>
        <v>0</v>
      </c>
      <c r="R271">
        <f>VLOOKUP(A271,'Hospitalisation Details'!A:I,6,0)</f>
        <v>33057.230000000003</v>
      </c>
      <c r="S271" t="str">
        <f>VLOOKUP(A271,'Hospitalisation Details'!A:I,7,0)</f>
        <v>tier - 1</v>
      </c>
      <c r="T271" t="str">
        <f>VLOOKUP(A271,'Hospitalisation Details'!A:I,8,0)</f>
        <v>tier - 2</v>
      </c>
      <c r="U271" t="str">
        <f>VLOOKUP(A271,'Hospitalisation Details'!A:I,9,0)</f>
        <v>R1011</v>
      </c>
    </row>
    <row r="272" spans="1:21" ht="15.6" x14ac:dyDescent="0.3">
      <c r="A272" s="1" t="s">
        <v>2101</v>
      </c>
      <c r="B272" t="str">
        <f>VLOOKUP(A272,'Customer Names'!A:B,2,0)</f>
        <v>Phillips, Mr.  Tyler M</v>
      </c>
      <c r="C272" t="str">
        <f t="shared" si="16"/>
        <v>Diabetes</v>
      </c>
      <c r="D272">
        <f>VLOOKUP(A272,'Medical Examinations'!A:H,2,0)</f>
        <v>23.82</v>
      </c>
      <c r="E272" t="str">
        <f t="shared" si="17"/>
        <v>Normal Weight</v>
      </c>
      <c r="F272">
        <f>VLOOKUP(A272,'Medical Examinations'!A:H,3,0)</f>
        <v>10.85</v>
      </c>
      <c r="G272" t="str">
        <f>VLOOKUP(A272,'Medical Examinations'!A:H,4,0)</f>
        <v>yes</v>
      </c>
      <c r="H272" t="str">
        <f>VLOOKUP(A272,'Medical Examinations'!A:H,5,0)</f>
        <v>No</v>
      </c>
      <c r="I272" t="str">
        <f>VLOOKUP(A272,'Medical Examinations'!A:H,6,0)</f>
        <v>No</v>
      </c>
      <c r="J272" t="str">
        <f>VLOOKUP(A272,'Medical Examinations'!A:H,7,0)</f>
        <v>No major surgery</v>
      </c>
      <c r="K272" t="str">
        <f>VLOOKUP(A272,'Medical Examinations'!A:H,8,0)</f>
        <v>yes</v>
      </c>
      <c r="L272">
        <f>VLOOKUP(A272,'Hospitalisation Details'!A:I,2,0)</f>
        <v>1967</v>
      </c>
      <c r="M272" t="str">
        <f>VLOOKUP(A272,'Hospitalisation Details'!A:I,3,0)</f>
        <v>Jul</v>
      </c>
      <c r="N272">
        <f>VLOOKUP(A272,'Hospitalisation Details'!A:I,4,0)</f>
        <v>10</v>
      </c>
      <c r="O272" t="str">
        <f t="shared" si="18"/>
        <v>10 Jul 1967</v>
      </c>
      <c r="P272">
        <f t="shared" ca="1" si="19"/>
        <v>59</v>
      </c>
      <c r="Q272">
        <f>VLOOKUP(A272,'Hospitalisation Details'!A:I,5,0)</f>
        <v>0</v>
      </c>
      <c r="R272">
        <f>VLOOKUP(A272,'Hospitalisation Details'!A:I,6,0)</f>
        <v>33025.32</v>
      </c>
      <c r="S272" t="str">
        <f>VLOOKUP(A272,'Hospitalisation Details'!A:I,7,0)</f>
        <v>tier - 2</v>
      </c>
      <c r="T272" t="str">
        <f>VLOOKUP(A272,'Hospitalisation Details'!A:I,8,0)</f>
        <v>tier - 3</v>
      </c>
      <c r="U272" t="str">
        <f>VLOOKUP(A272,'Hospitalisation Details'!A:I,9,0)</f>
        <v>R1011</v>
      </c>
    </row>
    <row r="273" spans="1:21" ht="15.6" x14ac:dyDescent="0.3">
      <c r="A273" s="1" t="s">
        <v>2100</v>
      </c>
      <c r="B273" t="str">
        <f>VLOOKUP(A273,'Customer Names'!A:B,2,0)</f>
        <v>Maddison, Mr.  Stephen</v>
      </c>
      <c r="C273" t="str">
        <f t="shared" si="16"/>
        <v>Normal</v>
      </c>
      <c r="D273">
        <f>VLOOKUP(A273,'Medical Examinations'!A:H,2,0)</f>
        <v>45</v>
      </c>
      <c r="E273" t="str">
        <f t="shared" si="17"/>
        <v>Obesity</v>
      </c>
      <c r="F273">
        <f>VLOOKUP(A273,'Medical Examinations'!A:H,3,0)</f>
        <v>5.24</v>
      </c>
      <c r="G273" t="str">
        <f>VLOOKUP(A273,'Medical Examinations'!A:H,4,0)</f>
        <v>yes</v>
      </c>
      <c r="H273" t="str">
        <f>VLOOKUP(A273,'Medical Examinations'!A:H,5,0)</f>
        <v>No</v>
      </c>
      <c r="I273" t="str">
        <f>VLOOKUP(A273,'Medical Examinations'!A:H,6,0)</f>
        <v>No</v>
      </c>
      <c r="J273">
        <f>VLOOKUP(A273,'Medical Examinations'!A:H,7,0)</f>
        <v>1</v>
      </c>
      <c r="K273" t="str">
        <f>VLOOKUP(A273,'Medical Examinations'!A:H,8,0)</f>
        <v>yes</v>
      </c>
      <c r="L273">
        <f>VLOOKUP(A273,'Hospitalisation Details'!A:I,2,0)</f>
        <v>1995</v>
      </c>
      <c r="M273" t="str">
        <f>VLOOKUP(A273,'Hospitalisation Details'!A:I,3,0)</f>
        <v>Jul</v>
      </c>
      <c r="N273">
        <f>VLOOKUP(A273,'Hospitalisation Details'!A:I,4,0)</f>
        <v>8</v>
      </c>
      <c r="O273" t="str">
        <f t="shared" si="18"/>
        <v>8 Jul 1995</v>
      </c>
      <c r="P273">
        <f t="shared" ca="1" si="19"/>
        <v>31</v>
      </c>
      <c r="Q273">
        <f>VLOOKUP(A273,'Hospitalisation Details'!A:I,5,0)</f>
        <v>0</v>
      </c>
      <c r="R273">
        <f>VLOOKUP(A273,'Hospitalisation Details'!A:I,6,0)</f>
        <v>33017.46</v>
      </c>
      <c r="S273" t="str">
        <f>VLOOKUP(A273,'Hospitalisation Details'!A:I,7,0)</f>
        <v>tier - 1</v>
      </c>
      <c r="T273" t="str">
        <f>VLOOKUP(A273,'Hospitalisation Details'!A:I,8,0)</f>
        <v>tier - 1</v>
      </c>
      <c r="U273" t="str">
        <f>VLOOKUP(A273,'Hospitalisation Details'!A:I,9,0)</f>
        <v>R1011</v>
      </c>
    </row>
    <row r="274" spans="1:21" ht="15.6" x14ac:dyDescent="0.3">
      <c r="A274" s="1" t="s">
        <v>2099</v>
      </c>
      <c r="B274" t="str">
        <f>VLOOKUP(A274,'Customer Names'!A:B,2,0)</f>
        <v>Lockwood, Mr.  Andrew B.</v>
      </c>
      <c r="C274" t="str">
        <f t="shared" si="16"/>
        <v>Diabetes</v>
      </c>
      <c r="D274">
        <f>VLOOKUP(A274,'Medical Examinations'!A:H,2,0)</f>
        <v>26.62</v>
      </c>
      <c r="E274" t="str">
        <f t="shared" si="17"/>
        <v>Overweight</v>
      </c>
      <c r="F274">
        <f>VLOOKUP(A274,'Medical Examinations'!A:H,3,0)</f>
        <v>10.08</v>
      </c>
      <c r="G274" t="str">
        <f>VLOOKUP(A274,'Medical Examinations'!A:H,4,0)</f>
        <v>No</v>
      </c>
      <c r="H274" t="str">
        <f>VLOOKUP(A274,'Medical Examinations'!A:H,5,0)</f>
        <v>No</v>
      </c>
      <c r="I274" t="str">
        <f>VLOOKUP(A274,'Medical Examinations'!A:H,6,0)</f>
        <v>No</v>
      </c>
      <c r="J274" t="str">
        <f>VLOOKUP(A274,'Medical Examinations'!A:H,7,0)</f>
        <v>No major surgery</v>
      </c>
      <c r="K274" t="str">
        <f>VLOOKUP(A274,'Medical Examinations'!A:H,8,0)</f>
        <v>yes</v>
      </c>
      <c r="L274">
        <f>VLOOKUP(A274,'Hospitalisation Details'!A:I,2,0)</f>
        <v>1971</v>
      </c>
      <c r="M274" t="str">
        <f>VLOOKUP(A274,'Hospitalisation Details'!A:I,3,0)</f>
        <v>Aug</v>
      </c>
      <c r="N274">
        <f>VLOOKUP(A274,'Hospitalisation Details'!A:I,4,0)</f>
        <v>24</v>
      </c>
      <c r="O274" t="str">
        <f t="shared" si="18"/>
        <v>24 Aug 1971</v>
      </c>
      <c r="P274">
        <f t="shared" ca="1" si="19"/>
        <v>55</v>
      </c>
      <c r="Q274">
        <f>VLOOKUP(A274,'Hospitalisation Details'!A:I,5,0)</f>
        <v>0</v>
      </c>
      <c r="R274">
        <f>VLOOKUP(A274,'Hospitalisation Details'!A:I,6,0)</f>
        <v>32947.629999999997</v>
      </c>
      <c r="S274" t="str">
        <f>VLOOKUP(A274,'Hospitalisation Details'!A:I,7,0)</f>
        <v>tier - 2</v>
      </c>
      <c r="T274" t="str">
        <f>VLOOKUP(A274,'Hospitalisation Details'!A:I,8,0)</f>
        <v>tier - 1</v>
      </c>
      <c r="U274" t="str">
        <f>VLOOKUP(A274,'Hospitalisation Details'!A:I,9,0)</f>
        <v>R1011</v>
      </c>
    </row>
    <row r="275" spans="1:21" ht="15.6" x14ac:dyDescent="0.3">
      <c r="A275" s="1" t="s">
        <v>2098</v>
      </c>
      <c r="B275" t="str">
        <f>VLOOKUP(A275,'Customer Names'!A:B,2,0)</f>
        <v>Defilippi, Mr.  James</v>
      </c>
      <c r="C275" t="str">
        <f t="shared" si="16"/>
        <v>Diabetes</v>
      </c>
      <c r="D275">
        <f>VLOOKUP(A275,'Medical Examinations'!A:H,2,0)</f>
        <v>32.67</v>
      </c>
      <c r="E275" t="str">
        <f t="shared" si="17"/>
        <v>Obesity</v>
      </c>
      <c r="F275">
        <f>VLOOKUP(A275,'Medical Examinations'!A:H,3,0)</f>
        <v>10.97</v>
      </c>
      <c r="G275" t="str">
        <f>VLOOKUP(A275,'Medical Examinations'!A:H,4,0)</f>
        <v>yes</v>
      </c>
      <c r="H275" t="str">
        <f>VLOOKUP(A275,'Medical Examinations'!A:H,5,0)</f>
        <v>No</v>
      </c>
      <c r="I275" t="str">
        <f>VLOOKUP(A275,'Medical Examinations'!A:H,6,0)</f>
        <v>No</v>
      </c>
      <c r="J275" t="str">
        <f>VLOOKUP(A275,'Medical Examinations'!A:H,7,0)</f>
        <v>No major surgery</v>
      </c>
      <c r="K275" t="str">
        <f>VLOOKUP(A275,'Medical Examinations'!A:H,8,0)</f>
        <v>yes</v>
      </c>
      <c r="L275">
        <f>VLOOKUP(A275,'Hospitalisation Details'!A:I,2,0)</f>
        <v>1981</v>
      </c>
      <c r="M275" t="str">
        <f>VLOOKUP(A275,'Hospitalisation Details'!A:I,3,0)</f>
        <v>Nov</v>
      </c>
      <c r="N275">
        <f>VLOOKUP(A275,'Hospitalisation Details'!A:I,4,0)</f>
        <v>17</v>
      </c>
      <c r="O275" t="str">
        <f t="shared" si="18"/>
        <v>17 Nov 1981</v>
      </c>
      <c r="P275">
        <f t="shared" ca="1" si="19"/>
        <v>44</v>
      </c>
      <c r="Q275">
        <f>VLOOKUP(A275,'Hospitalisation Details'!A:I,5,0)</f>
        <v>1</v>
      </c>
      <c r="R275">
        <f>VLOOKUP(A275,'Hospitalisation Details'!A:I,6,0)</f>
        <v>32906.69</v>
      </c>
      <c r="S275" t="str">
        <f>VLOOKUP(A275,'Hospitalisation Details'!A:I,7,0)</f>
        <v>tier - 2</v>
      </c>
      <c r="T275" t="str">
        <f>VLOOKUP(A275,'Hospitalisation Details'!A:I,8,0)</f>
        <v>tier - 3</v>
      </c>
      <c r="U275" t="str">
        <f>VLOOKUP(A275,'Hospitalisation Details'!A:I,9,0)</f>
        <v>R1011</v>
      </c>
    </row>
    <row r="276" spans="1:21" ht="15.6" x14ac:dyDescent="0.3">
      <c r="A276" s="1" t="s">
        <v>2097</v>
      </c>
      <c r="B276" t="str">
        <f>VLOOKUP(A276,'Customer Names'!A:B,2,0)</f>
        <v>Jackson, Mr.  Shawn P.</v>
      </c>
      <c r="C276" t="str">
        <f t="shared" si="16"/>
        <v>Normal</v>
      </c>
      <c r="D276">
        <f>VLOOKUP(A276,'Medical Examinations'!A:H,2,0)</f>
        <v>44.44</v>
      </c>
      <c r="E276" t="str">
        <f t="shared" si="17"/>
        <v>Obesity</v>
      </c>
      <c r="F276">
        <f>VLOOKUP(A276,'Medical Examinations'!A:H,3,0)</f>
        <v>4.9000000000000004</v>
      </c>
      <c r="G276" t="str">
        <f>VLOOKUP(A276,'Medical Examinations'!A:H,4,0)</f>
        <v>yes</v>
      </c>
      <c r="H276" t="str">
        <f>VLOOKUP(A276,'Medical Examinations'!A:H,5,0)</f>
        <v>No</v>
      </c>
      <c r="I276" t="str">
        <f>VLOOKUP(A276,'Medical Examinations'!A:H,6,0)</f>
        <v>No</v>
      </c>
      <c r="J276">
        <f>VLOOKUP(A276,'Medical Examinations'!A:H,7,0)</f>
        <v>1</v>
      </c>
      <c r="K276" t="str">
        <f>VLOOKUP(A276,'Medical Examinations'!A:H,8,0)</f>
        <v>yes</v>
      </c>
      <c r="L276">
        <f>VLOOKUP(A276,'Hospitalisation Details'!A:I,2,0)</f>
        <v>1995</v>
      </c>
      <c r="M276" t="str">
        <f>VLOOKUP(A276,'Hospitalisation Details'!A:I,3,0)</f>
        <v>Dec</v>
      </c>
      <c r="N276">
        <f>VLOOKUP(A276,'Hospitalisation Details'!A:I,4,0)</f>
        <v>4</v>
      </c>
      <c r="O276" t="str">
        <f t="shared" si="18"/>
        <v>4 Dec 1995</v>
      </c>
      <c r="P276">
        <f t="shared" ca="1" si="19"/>
        <v>30</v>
      </c>
      <c r="Q276">
        <f>VLOOKUP(A276,'Hospitalisation Details'!A:I,5,0)</f>
        <v>0</v>
      </c>
      <c r="R276">
        <f>VLOOKUP(A276,'Hospitalisation Details'!A:I,6,0)</f>
        <v>32827.51</v>
      </c>
      <c r="S276" t="str">
        <f>VLOOKUP(A276,'Hospitalisation Details'!A:I,7,0)</f>
        <v>tier - 1</v>
      </c>
      <c r="T276" t="str">
        <f>VLOOKUP(A276,'Hospitalisation Details'!A:I,8,0)</f>
        <v>tier - 2</v>
      </c>
      <c r="U276" t="str">
        <f>VLOOKUP(A276,'Hospitalisation Details'!A:I,9,0)</f>
        <v>R1011</v>
      </c>
    </row>
    <row r="277" spans="1:21" ht="15.6" x14ac:dyDescent="0.3">
      <c r="A277" s="1" t="s">
        <v>2096</v>
      </c>
      <c r="B277" t="str">
        <f>VLOOKUP(A277,'Customer Names'!A:B,2,0)</f>
        <v>Ozahowski, Mr.  Matt</v>
      </c>
      <c r="C277" t="str">
        <f t="shared" si="16"/>
        <v>Normal</v>
      </c>
      <c r="D277">
        <f>VLOOKUP(A277,'Medical Examinations'!A:H,2,0)</f>
        <v>28.31</v>
      </c>
      <c r="E277" t="str">
        <f t="shared" si="17"/>
        <v>Overweight</v>
      </c>
      <c r="F277">
        <f>VLOOKUP(A277,'Medical Examinations'!A:H,3,0)</f>
        <v>5.33</v>
      </c>
      <c r="G277" t="str">
        <f>VLOOKUP(A277,'Medical Examinations'!A:H,4,0)</f>
        <v>No</v>
      </c>
      <c r="H277" t="str">
        <f>VLOOKUP(A277,'Medical Examinations'!A:H,5,0)</f>
        <v>No</v>
      </c>
      <c r="I277" t="str">
        <f>VLOOKUP(A277,'Medical Examinations'!A:H,6,0)</f>
        <v>No</v>
      </c>
      <c r="J277" t="str">
        <f>VLOOKUP(A277,'Medical Examinations'!A:H,7,0)</f>
        <v>No major surgery</v>
      </c>
      <c r="K277" t="str">
        <f>VLOOKUP(A277,'Medical Examinations'!A:H,8,0)</f>
        <v>yes</v>
      </c>
      <c r="L277">
        <f>VLOOKUP(A277,'Hospitalisation Details'!A:I,2,0)</f>
        <v>1980</v>
      </c>
      <c r="M277" t="str">
        <f>VLOOKUP(A277,'Hospitalisation Details'!A:I,3,0)</f>
        <v>Dec</v>
      </c>
      <c r="N277">
        <f>VLOOKUP(A277,'Hospitalisation Details'!A:I,4,0)</f>
        <v>12</v>
      </c>
      <c r="O277" t="str">
        <f t="shared" si="18"/>
        <v>12 Dec 1980</v>
      </c>
      <c r="P277">
        <f t="shared" ca="1" si="19"/>
        <v>45</v>
      </c>
      <c r="Q277">
        <f>VLOOKUP(A277,'Hospitalisation Details'!A:I,5,0)</f>
        <v>3</v>
      </c>
      <c r="R277">
        <f>VLOOKUP(A277,'Hospitalisation Details'!A:I,6,0)</f>
        <v>32787.46</v>
      </c>
      <c r="S277" t="str">
        <f>VLOOKUP(A277,'Hospitalisation Details'!A:I,7,0)</f>
        <v>tier - 1</v>
      </c>
      <c r="T277" t="str">
        <f>VLOOKUP(A277,'Hospitalisation Details'!A:I,8,0)</f>
        <v>tier - 3</v>
      </c>
      <c r="U277" t="str">
        <f>VLOOKUP(A277,'Hospitalisation Details'!A:I,9,0)</f>
        <v>R1012</v>
      </c>
    </row>
    <row r="278" spans="1:21" ht="15.6" x14ac:dyDescent="0.3">
      <c r="A278" s="1" t="s">
        <v>2095</v>
      </c>
      <c r="B278" t="str">
        <f>VLOOKUP(A278,'Customer Names'!A:B,2,0)</f>
        <v>Guthals, Mr.  Nathaniel</v>
      </c>
      <c r="C278" t="str">
        <f t="shared" si="16"/>
        <v>Normal</v>
      </c>
      <c r="D278">
        <f>VLOOKUP(A278,'Medical Examinations'!A:H,2,0)</f>
        <v>25.05</v>
      </c>
      <c r="E278" t="str">
        <f t="shared" si="17"/>
        <v>Overweight</v>
      </c>
      <c r="F278">
        <f>VLOOKUP(A278,'Medical Examinations'!A:H,3,0)</f>
        <v>4.6100000000000003</v>
      </c>
      <c r="G278" t="str">
        <f>VLOOKUP(A278,'Medical Examinations'!A:H,4,0)</f>
        <v>No</v>
      </c>
      <c r="H278" t="str">
        <f>VLOOKUP(A278,'Medical Examinations'!A:H,5,0)</f>
        <v>No</v>
      </c>
      <c r="I278" t="str">
        <f>VLOOKUP(A278,'Medical Examinations'!A:H,6,0)</f>
        <v>No</v>
      </c>
      <c r="J278">
        <f>VLOOKUP(A278,'Medical Examinations'!A:H,7,0)</f>
        <v>2</v>
      </c>
      <c r="K278" t="str">
        <f>VLOOKUP(A278,'Medical Examinations'!A:H,8,0)</f>
        <v>yes</v>
      </c>
      <c r="L278">
        <f>VLOOKUP(A278,'Hospitalisation Details'!A:I,2,0)</f>
        <v>1972</v>
      </c>
      <c r="M278" t="str">
        <f>VLOOKUP(A278,'Hospitalisation Details'!A:I,3,0)</f>
        <v>Nov</v>
      </c>
      <c r="N278">
        <f>VLOOKUP(A278,'Hospitalisation Details'!A:I,4,0)</f>
        <v>7</v>
      </c>
      <c r="O278" t="str">
        <f t="shared" si="18"/>
        <v>7 Nov 1972</v>
      </c>
      <c r="P278">
        <f t="shared" ca="1" si="19"/>
        <v>53</v>
      </c>
      <c r="Q278">
        <f>VLOOKUP(A278,'Hospitalisation Details'!A:I,5,0)</f>
        <v>0</v>
      </c>
      <c r="R278">
        <f>VLOOKUP(A278,'Hospitalisation Details'!A:I,6,0)</f>
        <v>32765.33</v>
      </c>
      <c r="S278" t="str">
        <f>VLOOKUP(A278,'Hospitalisation Details'!A:I,7,0)</f>
        <v>tier - 2</v>
      </c>
      <c r="T278" t="str">
        <f>VLOOKUP(A278,'Hospitalisation Details'!A:I,8,0)</f>
        <v>tier - 2</v>
      </c>
      <c r="U278" t="str">
        <f>VLOOKUP(A278,'Hospitalisation Details'!A:I,9,0)</f>
        <v>R1012</v>
      </c>
    </row>
    <row r="279" spans="1:21" ht="15.6" x14ac:dyDescent="0.3">
      <c r="A279" s="1" t="s">
        <v>2094</v>
      </c>
      <c r="B279" t="str">
        <f>VLOOKUP(A279,'Customer Names'!A:B,2,0)</f>
        <v>Yates, Mr.  Kevin D.</v>
      </c>
      <c r="C279" t="str">
        <f t="shared" si="16"/>
        <v>Diabetes</v>
      </c>
      <c r="D279">
        <f>VLOOKUP(A279,'Medical Examinations'!A:H,2,0)</f>
        <v>28.34</v>
      </c>
      <c r="E279" t="str">
        <f t="shared" si="17"/>
        <v>Overweight</v>
      </c>
      <c r="F279">
        <f>VLOOKUP(A279,'Medical Examinations'!A:H,3,0)</f>
        <v>8.18</v>
      </c>
      <c r="G279" t="str">
        <f>VLOOKUP(A279,'Medical Examinations'!A:H,4,0)</f>
        <v>No</v>
      </c>
      <c r="H279" t="str">
        <f>VLOOKUP(A279,'Medical Examinations'!A:H,5,0)</f>
        <v>No</v>
      </c>
      <c r="I279" t="str">
        <f>VLOOKUP(A279,'Medical Examinations'!A:H,6,0)</f>
        <v>No</v>
      </c>
      <c r="J279" t="str">
        <f>VLOOKUP(A279,'Medical Examinations'!A:H,7,0)</f>
        <v>No major surgery</v>
      </c>
      <c r="K279" t="str">
        <f>VLOOKUP(A279,'Medical Examinations'!A:H,8,0)</f>
        <v>yes</v>
      </c>
      <c r="L279">
        <f>VLOOKUP(A279,'Hospitalisation Details'!A:I,2,0)</f>
        <v>1974</v>
      </c>
      <c r="M279" t="str">
        <f>VLOOKUP(A279,'Hospitalisation Details'!A:I,3,0)</f>
        <v>Dec</v>
      </c>
      <c r="N279">
        <f>VLOOKUP(A279,'Hospitalisation Details'!A:I,4,0)</f>
        <v>6</v>
      </c>
      <c r="O279" t="str">
        <f t="shared" si="18"/>
        <v>6 Dec 1974</v>
      </c>
      <c r="P279">
        <f t="shared" ca="1" si="19"/>
        <v>51</v>
      </c>
      <c r="Q279">
        <f>VLOOKUP(A279,'Hospitalisation Details'!A:I,5,0)</f>
        <v>0</v>
      </c>
      <c r="R279">
        <f>VLOOKUP(A279,'Hospitalisation Details'!A:I,6,0)</f>
        <v>32760.48</v>
      </c>
      <c r="S279" t="str">
        <f>VLOOKUP(A279,'Hospitalisation Details'!A:I,7,0)</f>
        <v>tier - 1</v>
      </c>
      <c r="T279" t="str">
        <f>VLOOKUP(A279,'Hospitalisation Details'!A:I,8,0)</f>
        <v>tier - 1</v>
      </c>
      <c r="U279" t="str">
        <f>VLOOKUP(A279,'Hospitalisation Details'!A:I,9,0)</f>
        <v>R1011</v>
      </c>
    </row>
    <row r="280" spans="1:21" ht="15.6" x14ac:dyDescent="0.3">
      <c r="A280" s="1" t="s">
        <v>2093</v>
      </c>
      <c r="B280" t="str">
        <f>VLOOKUP(A280,'Customer Names'!A:B,2,0)</f>
        <v>Samuelson, Ms.  Joan</v>
      </c>
      <c r="C280" t="str">
        <f t="shared" si="16"/>
        <v>Normal</v>
      </c>
      <c r="D280">
        <f>VLOOKUP(A280,'Medical Examinations'!A:H,2,0)</f>
        <v>17.765000000000001</v>
      </c>
      <c r="E280" t="str">
        <f t="shared" si="17"/>
        <v>Underweight</v>
      </c>
      <c r="F280">
        <f>VLOOKUP(A280,'Medical Examinations'!A:H,3,0)</f>
        <v>5.62</v>
      </c>
      <c r="G280" t="str">
        <f>VLOOKUP(A280,'Medical Examinations'!A:H,4,0)</f>
        <v>No</v>
      </c>
      <c r="H280" t="str">
        <f>VLOOKUP(A280,'Medical Examinations'!A:H,5,0)</f>
        <v>No</v>
      </c>
      <c r="I280" t="str">
        <f>VLOOKUP(A280,'Medical Examinations'!A:H,6,0)</f>
        <v>No</v>
      </c>
      <c r="J280" t="str">
        <f>VLOOKUP(A280,'Medical Examinations'!A:H,7,0)</f>
        <v>No major surgery</v>
      </c>
      <c r="K280" t="str">
        <f>VLOOKUP(A280,'Medical Examinations'!A:H,8,0)</f>
        <v>yes</v>
      </c>
      <c r="L280">
        <f>VLOOKUP(A280,'Hospitalisation Details'!A:I,2,0)</f>
        <v>1990</v>
      </c>
      <c r="M280" t="str">
        <f>VLOOKUP(A280,'Hospitalisation Details'!A:I,3,0)</f>
        <v>Jul</v>
      </c>
      <c r="N280">
        <f>VLOOKUP(A280,'Hospitalisation Details'!A:I,4,0)</f>
        <v>9</v>
      </c>
      <c r="O280" t="str">
        <f t="shared" si="18"/>
        <v>9 Jul 1990</v>
      </c>
      <c r="P280">
        <f t="shared" ca="1" si="19"/>
        <v>36</v>
      </c>
      <c r="Q280">
        <f>VLOOKUP(A280,'Hospitalisation Details'!A:I,5,0)</f>
        <v>2</v>
      </c>
      <c r="R280">
        <f>VLOOKUP(A280,'Hospitalisation Details'!A:I,6,0)</f>
        <v>32734.19</v>
      </c>
      <c r="S280" t="str">
        <f>VLOOKUP(A280,'Hospitalisation Details'!A:I,7,0)</f>
        <v>tier - 2</v>
      </c>
      <c r="T280" t="str">
        <f>VLOOKUP(A280,'Hospitalisation Details'!A:I,8,0)</f>
        <v>tier - 1</v>
      </c>
      <c r="U280" t="str">
        <f>VLOOKUP(A280,'Hospitalisation Details'!A:I,9,0)</f>
        <v>R1012</v>
      </c>
    </row>
    <row r="281" spans="1:21" ht="15.6" x14ac:dyDescent="0.3">
      <c r="A281" s="1" t="s">
        <v>2092</v>
      </c>
      <c r="B281" t="str">
        <f>VLOOKUP(A281,'Customer Names'!A:B,2,0)</f>
        <v>Lemos, Mr.  Christopher A</v>
      </c>
      <c r="C281" t="str">
        <f t="shared" si="16"/>
        <v>Prediabetes</v>
      </c>
      <c r="D281">
        <f>VLOOKUP(A281,'Medical Examinations'!A:H,2,0)</f>
        <v>36.119999999999997</v>
      </c>
      <c r="E281" t="str">
        <f t="shared" si="17"/>
        <v>Obesity</v>
      </c>
      <c r="F281">
        <f>VLOOKUP(A281,'Medical Examinations'!A:H,3,0)</f>
        <v>5.82</v>
      </c>
      <c r="G281" t="str">
        <f>VLOOKUP(A281,'Medical Examinations'!A:H,4,0)</f>
        <v>No</v>
      </c>
      <c r="H281" t="str">
        <f>VLOOKUP(A281,'Medical Examinations'!A:H,5,0)</f>
        <v>No</v>
      </c>
      <c r="I281" t="str">
        <f>VLOOKUP(A281,'Medical Examinations'!A:H,6,0)</f>
        <v>No</v>
      </c>
      <c r="J281" t="str">
        <f>VLOOKUP(A281,'Medical Examinations'!A:H,7,0)</f>
        <v>No major surgery</v>
      </c>
      <c r="K281" t="str">
        <f>VLOOKUP(A281,'Medical Examinations'!A:H,8,0)</f>
        <v>yes</v>
      </c>
      <c r="L281">
        <f>VLOOKUP(A281,'Hospitalisation Details'!A:I,2,0)</f>
        <v>1990</v>
      </c>
      <c r="M281" t="str">
        <f>VLOOKUP(A281,'Hospitalisation Details'!A:I,3,0)</f>
        <v>Sep</v>
      </c>
      <c r="N281">
        <f>VLOOKUP(A281,'Hospitalisation Details'!A:I,4,0)</f>
        <v>30</v>
      </c>
      <c r="O281" t="str">
        <f t="shared" si="18"/>
        <v>30 Sep 1990</v>
      </c>
      <c r="P281">
        <f t="shared" ca="1" si="19"/>
        <v>36</v>
      </c>
      <c r="Q281">
        <f>VLOOKUP(A281,'Hospitalisation Details'!A:I,5,0)</f>
        <v>3</v>
      </c>
      <c r="R281">
        <f>VLOOKUP(A281,'Hospitalisation Details'!A:I,6,0)</f>
        <v>32716.2</v>
      </c>
      <c r="S281" t="str">
        <f>VLOOKUP(A281,'Hospitalisation Details'!A:I,7,0)</f>
        <v>tier - 1</v>
      </c>
      <c r="T281" t="str">
        <f>VLOOKUP(A281,'Hospitalisation Details'!A:I,8,0)</f>
        <v>tier - 2</v>
      </c>
      <c r="U281" t="str">
        <f>VLOOKUP(A281,'Hospitalisation Details'!A:I,9,0)</f>
        <v>R1011</v>
      </c>
    </row>
    <row r="282" spans="1:21" ht="15.6" x14ac:dyDescent="0.3">
      <c r="A282" s="1" t="s">
        <v>2091</v>
      </c>
      <c r="B282" t="str">
        <f>VLOOKUP(A282,'Customer Names'!A:B,2,0)</f>
        <v>Seynders, Ms.  Kacy L.</v>
      </c>
      <c r="C282" t="str">
        <f t="shared" si="16"/>
        <v>Diabetes</v>
      </c>
      <c r="D282">
        <f>VLOOKUP(A282,'Medical Examinations'!A:H,2,0)</f>
        <v>23.19</v>
      </c>
      <c r="E282" t="str">
        <f t="shared" si="17"/>
        <v>Normal Weight</v>
      </c>
      <c r="F282">
        <f>VLOOKUP(A282,'Medical Examinations'!A:H,3,0)</f>
        <v>7.66</v>
      </c>
      <c r="G282" t="str">
        <f>VLOOKUP(A282,'Medical Examinations'!A:H,4,0)</f>
        <v>No</v>
      </c>
      <c r="H282" t="str">
        <f>VLOOKUP(A282,'Medical Examinations'!A:H,5,0)</f>
        <v>No</v>
      </c>
      <c r="I282" t="str">
        <f>VLOOKUP(A282,'Medical Examinations'!A:H,6,0)</f>
        <v>No</v>
      </c>
      <c r="J282" t="str">
        <f>VLOOKUP(A282,'Medical Examinations'!A:H,7,0)</f>
        <v>No major surgery</v>
      </c>
      <c r="K282" t="str">
        <f>VLOOKUP(A282,'Medical Examinations'!A:H,8,0)</f>
        <v>yes</v>
      </c>
      <c r="L282">
        <f>VLOOKUP(A282,'Hospitalisation Details'!A:I,2,0)</f>
        <v>1968</v>
      </c>
      <c r="M282" t="str">
        <f>VLOOKUP(A282,'Hospitalisation Details'!A:I,3,0)</f>
        <v>Nov</v>
      </c>
      <c r="N282">
        <f>VLOOKUP(A282,'Hospitalisation Details'!A:I,4,0)</f>
        <v>1</v>
      </c>
      <c r="O282" t="str">
        <f t="shared" si="18"/>
        <v>1 Nov 1968</v>
      </c>
      <c r="P282">
        <f t="shared" ca="1" si="19"/>
        <v>57</v>
      </c>
      <c r="Q282">
        <f>VLOOKUP(A282,'Hospitalisation Details'!A:I,5,0)</f>
        <v>0</v>
      </c>
      <c r="R282">
        <f>VLOOKUP(A282,'Hospitalisation Details'!A:I,6,0)</f>
        <v>32686.080000000002</v>
      </c>
      <c r="S282" t="str">
        <f>VLOOKUP(A282,'Hospitalisation Details'!A:I,7,0)</f>
        <v>tier - 2</v>
      </c>
      <c r="T282" t="str">
        <f>VLOOKUP(A282,'Hospitalisation Details'!A:I,8,0)</f>
        <v>tier - 3</v>
      </c>
      <c r="U282" t="str">
        <f>VLOOKUP(A282,'Hospitalisation Details'!A:I,9,0)</f>
        <v>R1011</v>
      </c>
    </row>
    <row r="283" spans="1:21" ht="15.6" x14ac:dyDescent="0.3">
      <c r="A283" s="1" t="s">
        <v>2090</v>
      </c>
      <c r="B283" t="str">
        <f>VLOOKUP(A283,'Customer Names'!A:B,2,0)</f>
        <v>Saunders, Mr.  Benjamin H.</v>
      </c>
      <c r="C283" t="str">
        <f t="shared" si="16"/>
        <v>Normal</v>
      </c>
      <c r="D283">
        <f>VLOOKUP(A283,'Medical Examinations'!A:H,2,0)</f>
        <v>35.99</v>
      </c>
      <c r="E283" t="str">
        <f t="shared" si="17"/>
        <v>Obesity</v>
      </c>
      <c r="F283">
        <f>VLOOKUP(A283,'Medical Examinations'!A:H,3,0)</f>
        <v>4.2300000000000004</v>
      </c>
      <c r="G283" t="str">
        <f>VLOOKUP(A283,'Medical Examinations'!A:H,4,0)</f>
        <v>No</v>
      </c>
      <c r="H283" t="str">
        <f>VLOOKUP(A283,'Medical Examinations'!A:H,5,0)</f>
        <v>No</v>
      </c>
      <c r="I283" t="str">
        <f>VLOOKUP(A283,'Medical Examinations'!A:H,6,0)</f>
        <v>No</v>
      </c>
      <c r="J283" t="str">
        <f>VLOOKUP(A283,'Medical Examinations'!A:H,7,0)</f>
        <v>No major surgery</v>
      </c>
      <c r="K283" t="str">
        <f>VLOOKUP(A283,'Medical Examinations'!A:H,8,0)</f>
        <v>yes</v>
      </c>
      <c r="L283">
        <f>VLOOKUP(A283,'Hospitalisation Details'!A:I,2,0)</f>
        <v>1990</v>
      </c>
      <c r="M283" t="str">
        <f>VLOOKUP(A283,'Hospitalisation Details'!A:I,3,0)</f>
        <v>Jul</v>
      </c>
      <c r="N283">
        <f>VLOOKUP(A283,'Hospitalisation Details'!A:I,4,0)</f>
        <v>13</v>
      </c>
      <c r="O283" t="str">
        <f t="shared" si="18"/>
        <v>13 Jul 1990</v>
      </c>
      <c r="P283">
        <f t="shared" ca="1" si="19"/>
        <v>36</v>
      </c>
      <c r="Q283">
        <f>VLOOKUP(A283,'Hospitalisation Details'!A:I,5,0)</f>
        <v>3</v>
      </c>
      <c r="R283">
        <f>VLOOKUP(A283,'Hospitalisation Details'!A:I,6,0)</f>
        <v>32672.11</v>
      </c>
      <c r="S283" t="str">
        <f>VLOOKUP(A283,'Hospitalisation Details'!A:I,7,0)</f>
        <v>tier - 1</v>
      </c>
      <c r="T283" t="str">
        <f>VLOOKUP(A283,'Hospitalisation Details'!A:I,8,0)</f>
        <v>tier - 1</v>
      </c>
      <c r="U283" t="str">
        <f>VLOOKUP(A283,'Hospitalisation Details'!A:I,9,0)</f>
        <v>R1011</v>
      </c>
    </row>
    <row r="284" spans="1:21" ht="15.6" x14ac:dyDescent="0.3">
      <c r="A284" s="1" t="s">
        <v>2089</v>
      </c>
      <c r="B284" t="str">
        <f>VLOOKUP(A284,'Customer Names'!A:B,2,0)</f>
        <v>Walker, Mr.  Xaviour J.</v>
      </c>
      <c r="C284" t="str">
        <f t="shared" si="16"/>
        <v>Normal</v>
      </c>
      <c r="D284">
        <f>VLOOKUP(A284,'Medical Examinations'!A:H,2,0)</f>
        <v>30.25</v>
      </c>
      <c r="E284" t="str">
        <f t="shared" si="17"/>
        <v>Obesity</v>
      </c>
      <c r="F284">
        <f>VLOOKUP(A284,'Medical Examinations'!A:H,3,0)</f>
        <v>5.58</v>
      </c>
      <c r="G284" t="str">
        <f>VLOOKUP(A284,'Medical Examinations'!A:H,4,0)</f>
        <v>No</v>
      </c>
      <c r="H284" t="str">
        <f>VLOOKUP(A284,'Medical Examinations'!A:H,5,0)</f>
        <v>No</v>
      </c>
      <c r="I284" t="str">
        <f>VLOOKUP(A284,'Medical Examinations'!A:H,6,0)</f>
        <v>Yes</v>
      </c>
      <c r="J284">
        <f>VLOOKUP(A284,'Medical Examinations'!A:H,7,0)</f>
        <v>1</v>
      </c>
      <c r="K284" t="str">
        <f>VLOOKUP(A284,'Medical Examinations'!A:H,8,0)</f>
        <v>yes</v>
      </c>
      <c r="L284">
        <f>VLOOKUP(A284,'Hospitalisation Details'!A:I,2,0)</f>
        <v>2003</v>
      </c>
      <c r="M284" t="str">
        <f>VLOOKUP(A284,'Hospitalisation Details'!A:I,3,0)</f>
        <v>Oct</v>
      </c>
      <c r="N284">
        <f>VLOOKUP(A284,'Hospitalisation Details'!A:I,4,0)</f>
        <v>8</v>
      </c>
      <c r="O284" t="str">
        <f t="shared" si="18"/>
        <v>8 Oct 2003</v>
      </c>
      <c r="P284">
        <f t="shared" ca="1" si="19"/>
        <v>23</v>
      </c>
      <c r="Q284">
        <f>VLOOKUP(A284,'Hospitalisation Details'!A:I,5,0)</f>
        <v>0</v>
      </c>
      <c r="R284">
        <f>VLOOKUP(A284,'Hospitalisation Details'!A:I,6,0)</f>
        <v>32548.34</v>
      </c>
      <c r="S284" t="str">
        <f>VLOOKUP(A284,'Hospitalisation Details'!A:I,7,0)</f>
        <v>tier - 1</v>
      </c>
      <c r="T284" t="str">
        <f>VLOOKUP(A284,'Hospitalisation Details'!A:I,8,0)</f>
        <v>tier - 2</v>
      </c>
      <c r="U284" t="str">
        <f>VLOOKUP(A284,'Hospitalisation Details'!A:I,9,0)</f>
        <v>R1013</v>
      </c>
    </row>
    <row r="285" spans="1:21" ht="15.6" x14ac:dyDescent="0.3">
      <c r="A285" s="1" t="s">
        <v>2088</v>
      </c>
      <c r="B285" t="str">
        <f>VLOOKUP(A285,'Customer Names'!A:B,2,0)</f>
        <v>Lam, Mr.  Michael T.</v>
      </c>
      <c r="C285" t="str">
        <f t="shared" si="16"/>
        <v>Prediabetes</v>
      </c>
      <c r="D285">
        <f>VLOOKUP(A285,'Medical Examinations'!A:H,2,0)</f>
        <v>26.24</v>
      </c>
      <c r="E285" t="str">
        <f t="shared" si="17"/>
        <v>Overweight</v>
      </c>
      <c r="F285">
        <f>VLOOKUP(A285,'Medical Examinations'!A:H,3,0)</f>
        <v>6.26</v>
      </c>
      <c r="G285" t="str">
        <f>VLOOKUP(A285,'Medical Examinations'!A:H,4,0)</f>
        <v>yes</v>
      </c>
      <c r="H285" t="str">
        <f>VLOOKUP(A285,'Medical Examinations'!A:H,5,0)</f>
        <v>No</v>
      </c>
      <c r="I285" t="str">
        <f>VLOOKUP(A285,'Medical Examinations'!A:H,6,0)</f>
        <v>No</v>
      </c>
      <c r="J285" t="str">
        <f>VLOOKUP(A285,'Medical Examinations'!A:H,7,0)</f>
        <v>No major surgery</v>
      </c>
      <c r="K285" t="str">
        <f>VLOOKUP(A285,'Medical Examinations'!A:H,8,0)</f>
        <v>yes</v>
      </c>
      <c r="L285">
        <f>VLOOKUP(A285,'Hospitalisation Details'!A:I,2,0)</f>
        <v>1976</v>
      </c>
      <c r="M285" t="str">
        <f>VLOOKUP(A285,'Hospitalisation Details'!A:I,3,0)</f>
        <v>Sep</v>
      </c>
      <c r="N285">
        <f>VLOOKUP(A285,'Hospitalisation Details'!A:I,4,0)</f>
        <v>19</v>
      </c>
      <c r="O285" t="str">
        <f t="shared" si="18"/>
        <v>19 Sep 1976</v>
      </c>
      <c r="P285">
        <f t="shared" ca="1" si="19"/>
        <v>50</v>
      </c>
      <c r="Q285">
        <f>VLOOKUP(A285,'Hospitalisation Details'!A:I,5,0)</f>
        <v>2</v>
      </c>
      <c r="R285">
        <f>VLOOKUP(A285,'Hospitalisation Details'!A:I,6,0)</f>
        <v>32485.46</v>
      </c>
      <c r="S285" t="str">
        <f>VLOOKUP(A285,'Hospitalisation Details'!A:I,7,0)</f>
        <v>tier - 2</v>
      </c>
      <c r="T285" t="str">
        <f>VLOOKUP(A285,'Hospitalisation Details'!A:I,8,0)</f>
        <v>tier - 1</v>
      </c>
      <c r="U285" t="str">
        <f>VLOOKUP(A285,'Hospitalisation Details'!A:I,9,0)</f>
        <v>R1011</v>
      </c>
    </row>
    <row r="286" spans="1:21" ht="15.6" x14ac:dyDescent="0.3">
      <c r="A286" s="1" t="s">
        <v>2087</v>
      </c>
      <c r="B286" t="str">
        <f>VLOOKUP(A286,'Customer Names'!A:B,2,0)</f>
        <v>Sweigart, Mr.  Bradley</v>
      </c>
      <c r="C286" t="str">
        <f t="shared" si="16"/>
        <v>Diabetes</v>
      </c>
      <c r="D286">
        <f>VLOOKUP(A286,'Medical Examinations'!A:H,2,0)</f>
        <v>31.36</v>
      </c>
      <c r="E286" t="str">
        <f t="shared" si="17"/>
        <v>Obesity</v>
      </c>
      <c r="F286">
        <f>VLOOKUP(A286,'Medical Examinations'!A:H,3,0)</f>
        <v>10.6</v>
      </c>
      <c r="G286" t="str">
        <f>VLOOKUP(A286,'Medical Examinations'!A:H,4,0)</f>
        <v>yes</v>
      </c>
      <c r="H286" t="str">
        <f>VLOOKUP(A286,'Medical Examinations'!A:H,5,0)</f>
        <v>No</v>
      </c>
      <c r="I286" t="str">
        <f>VLOOKUP(A286,'Medical Examinations'!A:H,6,0)</f>
        <v>No</v>
      </c>
      <c r="J286" t="str">
        <f>VLOOKUP(A286,'Medical Examinations'!A:H,7,0)</f>
        <v>No major surgery</v>
      </c>
      <c r="K286" t="str">
        <f>VLOOKUP(A286,'Medical Examinations'!A:H,8,0)</f>
        <v>yes</v>
      </c>
      <c r="L286">
        <f>VLOOKUP(A286,'Hospitalisation Details'!A:I,2,0)</f>
        <v>1981</v>
      </c>
      <c r="M286" t="str">
        <f>VLOOKUP(A286,'Hospitalisation Details'!A:I,3,0)</f>
        <v>Sep</v>
      </c>
      <c r="N286">
        <f>VLOOKUP(A286,'Hospitalisation Details'!A:I,4,0)</f>
        <v>27</v>
      </c>
      <c r="O286" t="str">
        <f t="shared" si="18"/>
        <v>27 Sep 1981</v>
      </c>
      <c r="P286">
        <f t="shared" ca="1" si="19"/>
        <v>45</v>
      </c>
      <c r="Q286">
        <f>VLOOKUP(A286,'Hospitalisation Details'!A:I,5,0)</f>
        <v>1</v>
      </c>
      <c r="R286">
        <f>VLOOKUP(A286,'Hospitalisation Details'!A:I,6,0)</f>
        <v>32462.35</v>
      </c>
      <c r="S286" t="str">
        <f>VLOOKUP(A286,'Hospitalisation Details'!A:I,7,0)</f>
        <v>tier - 2</v>
      </c>
      <c r="T286" t="str">
        <f>VLOOKUP(A286,'Hospitalisation Details'!A:I,8,0)</f>
        <v>tier - 2</v>
      </c>
      <c r="U286" t="str">
        <f>VLOOKUP(A286,'Hospitalisation Details'!A:I,9,0)</f>
        <v>R1011</v>
      </c>
    </row>
    <row r="287" spans="1:21" ht="15.6" x14ac:dyDescent="0.3">
      <c r="A287" s="1" t="s">
        <v>2086</v>
      </c>
      <c r="B287" t="str">
        <f>VLOOKUP(A287,'Customer Names'!A:B,2,0)</f>
        <v>Sieczkowski, Ms.  Andrea</v>
      </c>
      <c r="C287" t="str">
        <f t="shared" si="16"/>
        <v>Normal</v>
      </c>
      <c r="D287">
        <f>VLOOKUP(A287,'Medical Examinations'!A:H,2,0)</f>
        <v>25.69</v>
      </c>
      <c r="E287" t="str">
        <f t="shared" si="17"/>
        <v>Overweight</v>
      </c>
      <c r="F287">
        <f>VLOOKUP(A287,'Medical Examinations'!A:H,3,0)</f>
        <v>4.78</v>
      </c>
      <c r="G287" t="str">
        <f>VLOOKUP(A287,'Medical Examinations'!A:H,4,0)</f>
        <v>yes</v>
      </c>
      <c r="H287" t="str">
        <f>VLOOKUP(A287,'Medical Examinations'!A:H,5,0)</f>
        <v>No</v>
      </c>
      <c r="I287" t="str">
        <f>VLOOKUP(A287,'Medical Examinations'!A:H,6,0)</f>
        <v>No</v>
      </c>
      <c r="J287" t="str">
        <f>VLOOKUP(A287,'Medical Examinations'!A:H,7,0)</f>
        <v>No major surgery</v>
      </c>
      <c r="K287" t="str">
        <f>VLOOKUP(A287,'Medical Examinations'!A:H,8,0)</f>
        <v>yes</v>
      </c>
      <c r="L287">
        <f>VLOOKUP(A287,'Hospitalisation Details'!A:I,2,0)</f>
        <v>1976</v>
      </c>
      <c r="M287" t="str">
        <f>VLOOKUP(A287,'Hospitalisation Details'!A:I,3,0)</f>
        <v>Aug</v>
      </c>
      <c r="N287">
        <f>VLOOKUP(A287,'Hospitalisation Details'!A:I,4,0)</f>
        <v>9</v>
      </c>
      <c r="O287" t="str">
        <f t="shared" si="18"/>
        <v>9 Aug 1976</v>
      </c>
      <c r="P287">
        <f t="shared" ca="1" si="19"/>
        <v>50</v>
      </c>
      <c r="Q287">
        <f>VLOOKUP(A287,'Hospitalisation Details'!A:I,5,0)</f>
        <v>2</v>
      </c>
      <c r="R287">
        <f>VLOOKUP(A287,'Hospitalisation Details'!A:I,6,0)</f>
        <v>32430.22</v>
      </c>
      <c r="S287" t="str">
        <f>VLOOKUP(A287,'Hospitalisation Details'!A:I,7,0)</f>
        <v>tier - 2</v>
      </c>
      <c r="T287" t="str">
        <f>VLOOKUP(A287,'Hospitalisation Details'!A:I,8,0)</f>
        <v>tier - 3</v>
      </c>
      <c r="U287" t="str">
        <f>VLOOKUP(A287,'Hospitalisation Details'!A:I,9,0)</f>
        <v>R1011</v>
      </c>
    </row>
    <row r="288" spans="1:21" ht="15.6" x14ac:dyDescent="0.3">
      <c r="A288" s="1" t="s">
        <v>2085</v>
      </c>
      <c r="B288" t="str">
        <f>VLOOKUP(A288,'Customer Names'!A:B,2,0)</f>
        <v>Jurgens, Ms.  Nancy M</v>
      </c>
      <c r="C288" t="str">
        <f t="shared" si="16"/>
        <v>Prediabetes</v>
      </c>
      <c r="D288">
        <f>VLOOKUP(A288,'Medical Examinations'!A:H,2,0)</f>
        <v>25.46</v>
      </c>
      <c r="E288" t="str">
        <f t="shared" si="17"/>
        <v>Overweight</v>
      </c>
      <c r="F288">
        <f>VLOOKUP(A288,'Medical Examinations'!A:H,3,0)</f>
        <v>6.03</v>
      </c>
      <c r="G288" t="str">
        <f>VLOOKUP(A288,'Medical Examinations'!A:H,4,0)</f>
        <v>No</v>
      </c>
      <c r="H288" t="str">
        <f>VLOOKUP(A288,'Medical Examinations'!A:H,5,0)</f>
        <v>No</v>
      </c>
      <c r="I288" t="str">
        <f>VLOOKUP(A288,'Medical Examinations'!A:H,6,0)</f>
        <v>No</v>
      </c>
      <c r="J288">
        <f>VLOOKUP(A288,'Medical Examinations'!A:H,7,0)</f>
        <v>2</v>
      </c>
      <c r="K288" t="str">
        <f>VLOOKUP(A288,'Medical Examinations'!A:H,8,0)</f>
        <v>yes</v>
      </c>
      <c r="L288">
        <f>VLOOKUP(A288,'Hospitalisation Details'!A:I,2,0)</f>
        <v>1972</v>
      </c>
      <c r="M288" t="str">
        <f>VLOOKUP(A288,'Hospitalisation Details'!A:I,3,0)</f>
        <v>Oct</v>
      </c>
      <c r="N288">
        <f>VLOOKUP(A288,'Hospitalisation Details'!A:I,4,0)</f>
        <v>19</v>
      </c>
      <c r="O288" t="str">
        <f t="shared" si="18"/>
        <v>19 Oct 1972</v>
      </c>
      <c r="P288">
        <f t="shared" ca="1" si="19"/>
        <v>53</v>
      </c>
      <c r="Q288">
        <f>VLOOKUP(A288,'Hospitalisation Details'!A:I,5,0)</f>
        <v>0</v>
      </c>
      <c r="R288">
        <f>VLOOKUP(A288,'Hospitalisation Details'!A:I,6,0)</f>
        <v>32428.63</v>
      </c>
      <c r="S288" t="str">
        <f>VLOOKUP(A288,'Hospitalisation Details'!A:I,7,0)</f>
        <v>tier - 2</v>
      </c>
      <c r="T288" t="str">
        <f>VLOOKUP(A288,'Hospitalisation Details'!A:I,8,0)</f>
        <v>tier - 2</v>
      </c>
      <c r="U288" t="str">
        <f>VLOOKUP(A288,'Hospitalisation Details'!A:I,9,0)</f>
        <v>R1011</v>
      </c>
    </row>
    <row r="289" spans="1:21" ht="15.6" x14ac:dyDescent="0.3">
      <c r="A289" s="1" t="s">
        <v>2084</v>
      </c>
      <c r="B289" t="str">
        <f>VLOOKUP(A289,'Customer Names'!A:B,2,0)</f>
        <v>Hackman, Mr.  Matt</v>
      </c>
      <c r="C289" t="str">
        <f t="shared" si="16"/>
        <v>Diabetes</v>
      </c>
      <c r="D289">
        <f>VLOOKUP(A289,'Medical Examinations'!A:H,2,0)</f>
        <v>31.83</v>
      </c>
      <c r="E289" t="str">
        <f t="shared" si="17"/>
        <v>Obesity</v>
      </c>
      <c r="F289">
        <f>VLOOKUP(A289,'Medical Examinations'!A:H,3,0)</f>
        <v>11.55</v>
      </c>
      <c r="G289" t="str">
        <f>VLOOKUP(A289,'Medical Examinations'!A:H,4,0)</f>
        <v>yes</v>
      </c>
      <c r="H289" t="str">
        <f>VLOOKUP(A289,'Medical Examinations'!A:H,5,0)</f>
        <v>No</v>
      </c>
      <c r="I289" t="str">
        <f>VLOOKUP(A289,'Medical Examinations'!A:H,6,0)</f>
        <v>No</v>
      </c>
      <c r="J289">
        <f>VLOOKUP(A289,'Medical Examinations'!A:H,7,0)</f>
        <v>1</v>
      </c>
      <c r="K289" t="str">
        <f>VLOOKUP(A289,'Medical Examinations'!A:H,8,0)</f>
        <v>yes</v>
      </c>
      <c r="L289">
        <f>VLOOKUP(A289,'Hospitalisation Details'!A:I,2,0)</f>
        <v>1986</v>
      </c>
      <c r="M289" t="str">
        <f>VLOOKUP(A289,'Hospitalisation Details'!A:I,3,0)</f>
        <v>Dec</v>
      </c>
      <c r="N289">
        <f>VLOOKUP(A289,'Hospitalisation Details'!A:I,4,0)</f>
        <v>2</v>
      </c>
      <c r="O289" t="str">
        <f t="shared" si="18"/>
        <v>2 Dec 1986</v>
      </c>
      <c r="P289">
        <f t="shared" ca="1" si="19"/>
        <v>39</v>
      </c>
      <c r="Q289">
        <f>VLOOKUP(A289,'Hospitalisation Details'!A:I,5,0)</f>
        <v>3</v>
      </c>
      <c r="R289">
        <f>VLOOKUP(A289,'Hospitalisation Details'!A:I,6,0)</f>
        <v>32288.49</v>
      </c>
      <c r="S289" t="str">
        <f>VLOOKUP(A289,'Hospitalisation Details'!A:I,7,0)</f>
        <v>tier - 2</v>
      </c>
      <c r="T289" t="str">
        <f>VLOOKUP(A289,'Hospitalisation Details'!A:I,8,0)</f>
        <v>tier - 2</v>
      </c>
      <c r="U289" t="str">
        <f>VLOOKUP(A289,'Hospitalisation Details'!A:I,9,0)</f>
        <v>R1011</v>
      </c>
    </row>
    <row r="290" spans="1:21" ht="15.6" x14ac:dyDescent="0.3">
      <c r="A290" s="1" t="s">
        <v>2083</v>
      </c>
      <c r="B290" t="str">
        <f>VLOOKUP(A290,'Customer Names'!A:B,2,0)</f>
        <v>Klarich, Mr.  Lee</v>
      </c>
      <c r="C290" t="str">
        <f t="shared" si="16"/>
        <v>Diabetes</v>
      </c>
      <c r="D290">
        <f>VLOOKUP(A290,'Medical Examinations'!A:H,2,0)</f>
        <v>24.43</v>
      </c>
      <c r="E290" t="str">
        <f t="shared" si="17"/>
        <v>Normal Weight</v>
      </c>
      <c r="F290">
        <f>VLOOKUP(A290,'Medical Examinations'!A:H,3,0)</f>
        <v>7.59</v>
      </c>
      <c r="G290" t="str">
        <f>VLOOKUP(A290,'Medical Examinations'!A:H,4,0)</f>
        <v>yes</v>
      </c>
      <c r="H290" t="str">
        <f>VLOOKUP(A290,'Medical Examinations'!A:H,5,0)</f>
        <v>No</v>
      </c>
      <c r="I290" t="str">
        <f>VLOOKUP(A290,'Medical Examinations'!A:H,6,0)</f>
        <v>No</v>
      </c>
      <c r="J290">
        <f>VLOOKUP(A290,'Medical Examinations'!A:H,7,0)</f>
        <v>1</v>
      </c>
      <c r="K290" t="str">
        <f>VLOOKUP(A290,'Medical Examinations'!A:H,8,0)</f>
        <v>yes</v>
      </c>
      <c r="L290">
        <f>VLOOKUP(A290,'Hospitalisation Details'!A:I,2,0)</f>
        <v>1975</v>
      </c>
      <c r="M290" t="str">
        <f>VLOOKUP(A290,'Hospitalisation Details'!A:I,3,0)</f>
        <v>Dec</v>
      </c>
      <c r="N290">
        <f>VLOOKUP(A290,'Hospitalisation Details'!A:I,4,0)</f>
        <v>17</v>
      </c>
      <c r="O290" t="str">
        <f t="shared" si="18"/>
        <v>17 Dec 1975</v>
      </c>
      <c r="P290">
        <f t="shared" ca="1" si="19"/>
        <v>50</v>
      </c>
      <c r="Q290">
        <f>VLOOKUP(A290,'Hospitalisation Details'!A:I,5,0)</f>
        <v>1</v>
      </c>
      <c r="R290">
        <f>VLOOKUP(A290,'Hospitalisation Details'!A:I,6,0)</f>
        <v>32259.96</v>
      </c>
      <c r="S290" t="str">
        <f>VLOOKUP(A290,'Hospitalisation Details'!A:I,7,0)</f>
        <v>tier - 2</v>
      </c>
      <c r="T290" t="str">
        <f>VLOOKUP(A290,'Hospitalisation Details'!A:I,8,0)</f>
        <v>tier - 3</v>
      </c>
      <c r="U290" t="str">
        <f>VLOOKUP(A290,'Hospitalisation Details'!A:I,9,0)</f>
        <v>R1012</v>
      </c>
    </row>
    <row r="291" spans="1:21" ht="15.6" x14ac:dyDescent="0.3">
      <c r="A291" s="1" t="s">
        <v>2082</v>
      </c>
      <c r="B291" t="str">
        <f>VLOOKUP(A291,'Customer Names'!A:B,2,0)</f>
        <v>Schulten, Mr.  Chris</v>
      </c>
      <c r="C291" t="str">
        <f t="shared" si="16"/>
        <v>Normal</v>
      </c>
      <c r="D291">
        <f>VLOOKUP(A291,'Medical Examinations'!A:H,2,0)</f>
        <v>41.9</v>
      </c>
      <c r="E291" t="str">
        <f t="shared" si="17"/>
        <v>Obesity</v>
      </c>
      <c r="F291">
        <f>VLOOKUP(A291,'Medical Examinations'!A:H,3,0)</f>
        <v>4.26</v>
      </c>
      <c r="G291" t="str">
        <f>VLOOKUP(A291,'Medical Examinations'!A:H,4,0)</f>
        <v>No</v>
      </c>
      <c r="H291" t="str">
        <f>VLOOKUP(A291,'Medical Examinations'!A:H,5,0)</f>
        <v>No</v>
      </c>
      <c r="I291" t="str">
        <f>VLOOKUP(A291,'Medical Examinations'!A:H,6,0)</f>
        <v>No</v>
      </c>
      <c r="J291" t="str">
        <f>VLOOKUP(A291,'Medical Examinations'!A:H,7,0)</f>
        <v>No major surgery</v>
      </c>
      <c r="K291" t="str">
        <f>VLOOKUP(A291,'Medical Examinations'!A:H,8,0)</f>
        <v>yes</v>
      </c>
      <c r="L291">
        <f>VLOOKUP(A291,'Hospitalisation Details'!A:I,2,0)</f>
        <v>1994</v>
      </c>
      <c r="M291" t="str">
        <f>VLOOKUP(A291,'Hospitalisation Details'!A:I,3,0)</f>
        <v>Sep</v>
      </c>
      <c r="N291">
        <f>VLOOKUP(A291,'Hospitalisation Details'!A:I,4,0)</f>
        <v>8</v>
      </c>
      <c r="O291" t="str">
        <f t="shared" si="18"/>
        <v>8 Sep 1994</v>
      </c>
      <c r="P291">
        <f t="shared" ca="1" si="19"/>
        <v>32</v>
      </c>
      <c r="Q291">
        <f>VLOOKUP(A291,'Hospitalisation Details'!A:I,5,0)</f>
        <v>0</v>
      </c>
      <c r="R291">
        <f>VLOOKUP(A291,'Hospitalisation Details'!A:I,6,0)</f>
        <v>32222.81</v>
      </c>
      <c r="S291" t="str">
        <f>VLOOKUP(A291,'Hospitalisation Details'!A:I,7,0)</f>
        <v>tier - 2</v>
      </c>
      <c r="T291" t="str">
        <f>VLOOKUP(A291,'Hospitalisation Details'!A:I,8,0)</f>
        <v>tier - 1</v>
      </c>
      <c r="U291" t="str">
        <f>VLOOKUP(A291,'Hospitalisation Details'!A:I,9,0)</f>
        <v>R1011</v>
      </c>
    </row>
    <row r="292" spans="1:21" ht="15.6" x14ac:dyDescent="0.3">
      <c r="A292" s="1" t="s">
        <v>2081</v>
      </c>
      <c r="B292" t="str">
        <f>VLOOKUP(A292,'Customer Names'!A:B,2,0)</f>
        <v>Fagerstrom, Mr.  Erik T.</v>
      </c>
      <c r="C292" t="str">
        <f t="shared" si="16"/>
        <v>Prediabetes</v>
      </c>
      <c r="D292">
        <f>VLOOKUP(A292,'Medical Examinations'!A:H,2,0)</f>
        <v>22.88</v>
      </c>
      <c r="E292" t="str">
        <f t="shared" si="17"/>
        <v>Normal Weight</v>
      </c>
      <c r="F292">
        <f>VLOOKUP(A292,'Medical Examinations'!A:H,3,0)</f>
        <v>5.9</v>
      </c>
      <c r="G292" t="str">
        <f>VLOOKUP(A292,'Medical Examinations'!A:H,4,0)</f>
        <v>yes</v>
      </c>
      <c r="H292" t="str">
        <f>VLOOKUP(A292,'Medical Examinations'!A:H,5,0)</f>
        <v>No</v>
      </c>
      <c r="I292" t="str">
        <f>VLOOKUP(A292,'Medical Examinations'!A:H,6,0)</f>
        <v>Yes</v>
      </c>
      <c r="J292">
        <f>VLOOKUP(A292,'Medical Examinations'!A:H,7,0)</f>
        <v>1</v>
      </c>
      <c r="K292" t="str">
        <f>VLOOKUP(A292,'Medical Examinations'!A:H,8,0)</f>
        <v>yes</v>
      </c>
      <c r="L292">
        <f>VLOOKUP(A292,'Hospitalisation Details'!A:I,2,0)</f>
        <v>1969</v>
      </c>
      <c r="M292" t="str">
        <f>VLOOKUP(A292,'Hospitalisation Details'!A:I,3,0)</f>
        <v>Sep</v>
      </c>
      <c r="N292">
        <f>VLOOKUP(A292,'Hospitalisation Details'!A:I,4,0)</f>
        <v>11</v>
      </c>
      <c r="O292" t="str">
        <f t="shared" si="18"/>
        <v>11 Sep 1969</v>
      </c>
      <c r="P292">
        <f t="shared" ca="1" si="19"/>
        <v>57</v>
      </c>
      <c r="Q292">
        <f>VLOOKUP(A292,'Hospitalisation Details'!A:I,5,0)</f>
        <v>0</v>
      </c>
      <c r="R292">
        <f>VLOOKUP(A292,'Hospitalisation Details'!A:I,6,0)</f>
        <v>32192.76</v>
      </c>
      <c r="S292" t="str">
        <f>VLOOKUP(A292,'Hospitalisation Details'!A:I,7,0)</f>
        <v>tier - 1</v>
      </c>
      <c r="T292" t="str">
        <f>VLOOKUP(A292,'Hospitalisation Details'!A:I,8,0)</f>
        <v>tier - 2</v>
      </c>
      <c r="U292" t="str">
        <f>VLOOKUP(A292,'Hospitalisation Details'!A:I,9,0)</f>
        <v>R1011</v>
      </c>
    </row>
    <row r="293" spans="1:21" ht="15.6" x14ac:dyDescent="0.3">
      <c r="A293" s="1" t="s">
        <v>2080</v>
      </c>
      <c r="B293" t="str">
        <f>VLOOKUP(A293,'Customer Names'!A:B,2,0)</f>
        <v>Bien, Mr.  Rod W</v>
      </c>
      <c r="C293" t="str">
        <f t="shared" si="16"/>
        <v>Diabetes</v>
      </c>
      <c r="D293">
        <f>VLOOKUP(A293,'Medical Examinations'!A:H,2,0)</f>
        <v>29.734999999999999</v>
      </c>
      <c r="E293" t="str">
        <f t="shared" si="17"/>
        <v>Overweight</v>
      </c>
      <c r="F293">
        <f>VLOOKUP(A293,'Medical Examinations'!A:H,3,0)</f>
        <v>7.79</v>
      </c>
      <c r="G293" t="str">
        <f>VLOOKUP(A293,'Medical Examinations'!A:H,4,0)</f>
        <v>No</v>
      </c>
      <c r="H293" t="str">
        <f>VLOOKUP(A293,'Medical Examinations'!A:H,5,0)</f>
        <v>No</v>
      </c>
      <c r="I293" t="str">
        <f>VLOOKUP(A293,'Medical Examinations'!A:H,6,0)</f>
        <v>No</v>
      </c>
      <c r="J293" t="str">
        <f>VLOOKUP(A293,'Medical Examinations'!A:H,7,0)</f>
        <v>No major surgery</v>
      </c>
      <c r="K293" t="str">
        <f>VLOOKUP(A293,'Medical Examinations'!A:H,8,0)</f>
        <v>No</v>
      </c>
      <c r="L293">
        <f>VLOOKUP(A293,'Hospitalisation Details'!A:I,2,0)</f>
        <v>1978</v>
      </c>
      <c r="M293" t="str">
        <f>VLOOKUP(A293,'Hospitalisation Details'!A:I,3,0)</f>
        <v>Nov</v>
      </c>
      <c r="N293">
        <f>VLOOKUP(A293,'Hospitalisation Details'!A:I,4,0)</f>
        <v>10</v>
      </c>
      <c r="O293" t="str">
        <f t="shared" si="18"/>
        <v>10 Nov 1978</v>
      </c>
      <c r="P293">
        <f t="shared" ca="1" si="19"/>
        <v>47</v>
      </c>
      <c r="Q293">
        <f>VLOOKUP(A293,'Hospitalisation Details'!A:I,5,0)</f>
        <v>2</v>
      </c>
      <c r="R293">
        <f>VLOOKUP(A293,'Hospitalisation Details'!A:I,6,0)</f>
        <v>32108.66</v>
      </c>
      <c r="S293" t="str">
        <f>VLOOKUP(A293,'Hospitalisation Details'!A:I,7,0)</f>
        <v>tier - 1</v>
      </c>
      <c r="T293" t="str">
        <f>VLOOKUP(A293,'Hospitalisation Details'!A:I,8,0)</f>
        <v>tier - 3</v>
      </c>
      <c r="U293" t="str">
        <f>VLOOKUP(A293,'Hospitalisation Details'!A:I,9,0)</f>
        <v>R1017</v>
      </c>
    </row>
    <row r="294" spans="1:21" ht="15.6" x14ac:dyDescent="0.3">
      <c r="A294" s="1" t="s">
        <v>2079</v>
      </c>
      <c r="B294" t="str">
        <f>VLOOKUP(A294,'Customer Names'!A:B,2,0)</f>
        <v>Hess, Mr.  Joey</v>
      </c>
      <c r="C294" t="str">
        <f t="shared" si="16"/>
        <v>Normal</v>
      </c>
      <c r="D294">
        <f>VLOOKUP(A294,'Medical Examinations'!A:H,2,0)</f>
        <v>40.74</v>
      </c>
      <c r="E294" t="str">
        <f t="shared" si="17"/>
        <v>Obesity</v>
      </c>
      <c r="F294">
        <f>VLOOKUP(A294,'Medical Examinations'!A:H,3,0)</f>
        <v>5.28</v>
      </c>
      <c r="G294" t="str">
        <f>VLOOKUP(A294,'Medical Examinations'!A:H,4,0)</f>
        <v>No</v>
      </c>
      <c r="H294" t="str">
        <f>VLOOKUP(A294,'Medical Examinations'!A:H,5,0)</f>
        <v>No</v>
      </c>
      <c r="I294" t="str">
        <f>VLOOKUP(A294,'Medical Examinations'!A:H,6,0)</f>
        <v>Yes</v>
      </c>
      <c r="J294">
        <f>VLOOKUP(A294,'Medical Examinations'!A:H,7,0)</f>
        <v>1</v>
      </c>
      <c r="K294" t="str">
        <f>VLOOKUP(A294,'Medical Examinations'!A:H,8,0)</f>
        <v>yes</v>
      </c>
      <c r="L294">
        <f>VLOOKUP(A294,'Hospitalisation Details'!A:I,2,0)</f>
        <v>1993</v>
      </c>
      <c r="M294" t="str">
        <f>VLOOKUP(A294,'Hospitalisation Details'!A:I,3,0)</f>
        <v>Sep</v>
      </c>
      <c r="N294">
        <f>VLOOKUP(A294,'Hospitalisation Details'!A:I,4,0)</f>
        <v>13</v>
      </c>
      <c r="O294" t="str">
        <f t="shared" si="18"/>
        <v>13 Sep 1993</v>
      </c>
      <c r="P294">
        <f t="shared" ca="1" si="19"/>
        <v>33</v>
      </c>
      <c r="Q294">
        <f>VLOOKUP(A294,'Hospitalisation Details'!A:I,5,0)</f>
        <v>0</v>
      </c>
      <c r="R294">
        <f>VLOOKUP(A294,'Hospitalisation Details'!A:I,6,0)</f>
        <v>32086.21</v>
      </c>
      <c r="S294" t="str">
        <f>VLOOKUP(A294,'Hospitalisation Details'!A:I,7,0)</f>
        <v>tier - 1</v>
      </c>
      <c r="T294" t="str">
        <f>VLOOKUP(A294,'Hospitalisation Details'!A:I,8,0)</f>
        <v>tier - 3</v>
      </c>
      <c r="U294" t="str">
        <f>VLOOKUP(A294,'Hospitalisation Details'!A:I,9,0)</f>
        <v>R1011</v>
      </c>
    </row>
    <row r="295" spans="1:21" ht="15.6" x14ac:dyDescent="0.3">
      <c r="A295" s="1" t="s">
        <v>2078</v>
      </c>
      <c r="B295" t="str">
        <f>VLOOKUP(A295,'Customer Names'!A:B,2,0)</f>
        <v>Shaw, Ms.  Hillary L.</v>
      </c>
      <c r="C295" t="str">
        <f t="shared" si="16"/>
        <v>Prediabetes</v>
      </c>
      <c r="D295">
        <f>VLOOKUP(A295,'Medical Examinations'!A:H,2,0)</f>
        <v>24.14</v>
      </c>
      <c r="E295" t="str">
        <f t="shared" si="17"/>
        <v>Normal Weight</v>
      </c>
      <c r="F295">
        <f>VLOOKUP(A295,'Medical Examinations'!A:H,3,0)</f>
        <v>5.87</v>
      </c>
      <c r="G295" t="str">
        <f>VLOOKUP(A295,'Medical Examinations'!A:H,4,0)</f>
        <v>No</v>
      </c>
      <c r="H295" t="str">
        <f>VLOOKUP(A295,'Medical Examinations'!A:H,5,0)</f>
        <v>No</v>
      </c>
      <c r="I295" t="str">
        <f>VLOOKUP(A295,'Medical Examinations'!A:H,6,0)</f>
        <v>No</v>
      </c>
      <c r="J295">
        <f>VLOOKUP(A295,'Medical Examinations'!A:H,7,0)</f>
        <v>2</v>
      </c>
      <c r="K295" t="str">
        <f>VLOOKUP(A295,'Medical Examinations'!A:H,8,0)</f>
        <v>yes</v>
      </c>
      <c r="L295">
        <f>VLOOKUP(A295,'Hospitalisation Details'!A:I,2,0)</f>
        <v>1972</v>
      </c>
      <c r="M295" t="str">
        <f>VLOOKUP(A295,'Hospitalisation Details'!A:I,3,0)</f>
        <v>Sep</v>
      </c>
      <c r="N295">
        <f>VLOOKUP(A295,'Hospitalisation Details'!A:I,4,0)</f>
        <v>21</v>
      </c>
      <c r="O295" t="str">
        <f t="shared" si="18"/>
        <v>21 Sep 1972</v>
      </c>
      <c r="P295">
        <f t="shared" ca="1" si="19"/>
        <v>54</v>
      </c>
      <c r="Q295">
        <f>VLOOKUP(A295,'Hospitalisation Details'!A:I,5,0)</f>
        <v>0</v>
      </c>
      <c r="R295">
        <f>VLOOKUP(A295,'Hospitalisation Details'!A:I,6,0)</f>
        <v>31980.89</v>
      </c>
      <c r="S295" t="str">
        <f>VLOOKUP(A295,'Hospitalisation Details'!A:I,7,0)</f>
        <v>tier - 2</v>
      </c>
      <c r="T295" t="str">
        <f>VLOOKUP(A295,'Hospitalisation Details'!A:I,8,0)</f>
        <v>tier - 1</v>
      </c>
      <c r="U295" t="str">
        <f>VLOOKUP(A295,'Hospitalisation Details'!A:I,9,0)</f>
        <v>R1011</v>
      </c>
    </row>
    <row r="296" spans="1:21" ht="15.6" x14ac:dyDescent="0.3">
      <c r="A296" s="1" t="s">
        <v>2077</v>
      </c>
      <c r="B296" t="str">
        <f>VLOOKUP(A296,'Customer Names'!A:B,2,0)</f>
        <v>Williams, Mr.  Eric J</v>
      </c>
      <c r="C296" t="str">
        <f t="shared" si="16"/>
        <v>Diabetes</v>
      </c>
      <c r="D296">
        <f>VLOOKUP(A296,'Medical Examinations'!A:H,2,0)</f>
        <v>25.15</v>
      </c>
      <c r="E296" t="str">
        <f t="shared" si="17"/>
        <v>Overweight</v>
      </c>
      <c r="F296">
        <f>VLOOKUP(A296,'Medical Examinations'!A:H,3,0)</f>
        <v>9.08</v>
      </c>
      <c r="G296" t="str">
        <f>VLOOKUP(A296,'Medical Examinations'!A:H,4,0)</f>
        <v>yes</v>
      </c>
      <c r="H296" t="str">
        <f>VLOOKUP(A296,'Medical Examinations'!A:H,5,0)</f>
        <v>No</v>
      </c>
      <c r="I296" t="str">
        <f>VLOOKUP(A296,'Medical Examinations'!A:H,6,0)</f>
        <v>No</v>
      </c>
      <c r="J296">
        <f>VLOOKUP(A296,'Medical Examinations'!A:H,7,0)</f>
        <v>1</v>
      </c>
      <c r="K296" t="str">
        <f>VLOOKUP(A296,'Medical Examinations'!A:H,8,0)</f>
        <v>yes</v>
      </c>
      <c r="L296">
        <f>VLOOKUP(A296,'Hospitalisation Details'!A:I,2,0)</f>
        <v>1975</v>
      </c>
      <c r="M296" t="str">
        <f>VLOOKUP(A296,'Hospitalisation Details'!A:I,3,0)</f>
        <v>Sep</v>
      </c>
      <c r="N296">
        <f>VLOOKUP(A296,'Hospitalisation Details'!A:I,4,0)</f>
        <v>25</v>
      </c>
      <c r="O296" t="str">
        <f t="shared" si="18"/>
        <v>25 Sep 1975</v>
      </c>
      <c r="P296">
        <f t="shared" ca="1" si="19"/>
        <v>51</v>
      </c>
      <c r="Q296">
        <f>VLOOKUP(A296,'Hospitalisation Details'!A:I,5,0)</f>
        <v>1</v>
      </c>
      <c r="R296">
        <f>VLOOKUP(A296,'Hospitalisation Details'!A:I,6,0)</f>
        <v>31897.1</v>
      </c>
      <c r="S296" t="str">
        <f>VLOOKUP(A296,'Hospitalisation Details'!A:I,7,0)</f>
        <v>tier - 2</v>
      </c>
      <c r="T296" t="str">
        <f>VLOOKUP(A296,'Hospitalisation Details'!A:I,8,0)</f>
        <v>tier - 3</v>
      </c>
      <c r="U296" t="str">
        <f>VLOOKUP(A296,'Hospitalisation Details'!A:I,9,0)</f>
        <v>R1011</v>
      </c>
    </row>
    <row r="297" spans="1:21" ht="15.6" x14ac:dyDescent="0.3">
      <c r="A297" s="1" t="s">
        <v>2076</v>
      </c>
      <c r="B297" t="str">
        <f>VLOOKUP(A297,'Customer Names'!A:B,2,0)</f>
        <v>Menzies, Mr.  Nicolas</v>
      </c>
      <c r="C297" t="str">
        <f t="shared" si="16"/>
        <v>Normal</v>
      </c>
      <c r="D297">
        <f>VLOOKUP(A297,'Medical Examinations'!A:H,2,0)</f>
        <v>28.71</v>
      </c>
      <c r="E297" t="str">
        <f t="shared" si="17"/>
        <v>Overweight</v>
      </c>
      <c r="F297">
        <f>VLOOKUP(A297,'Medical Examinations'!A:H,3,0)</f>
        <v>5.2</v>
      </c>
      <c r="G297" t="str">
        <f>VLOOKUP(A297,'Medical Examinations'!A:H,4,0)</f>
        <v>No</v>
      </c>
      <c r="H297" t="str">
        <f>VLOOKUP(A297,'Medical Examinations'!A:H,5,0)</f>
        <v>No</v>
      </c>
      <c r="I297" t="str">
        <f>VLOOKUP(A297,'Medical Examinations'!A:H,6,0)</f>
        <v>No</v>
      </c>
      <c r="J297">
        <f>VLOOKUP(A297,'Medical Examinations'!A:H,7,0)</f>
        <v>1</v>
      </c>
      <c r="K297" t="str">
        <f>VLOOKUP(A297,'Medical Examinations'!A:H,8,0)</f>
        <v>yes</v>
      </c>
      <c r="L297">
        <f>VLOOKUP(A297,'Hospitalisation Details'!A:I,2,0)</f>
        <v>1984</v>
      </c>
      <c r="M297" t="str">
        <f>VLOOKUP(A297,'Hospitalisation Details'!A:I,3,0)</f>
        <v>Sep</v>
      </c>
      <c r="N297">
        <f>VLOOKUP(A297,'Hospitalisation Details'!A:I,4,0)</f>
        <v>10</v>
      </c>
      <c r="O297" t="str">
        <f t="shared" si="18"/>
        <v>10 Sep 1984</v>
      </c>
      <c r="P297">
        <f t="shared" ca="1" si="19"/>
        <v>42</v>
      </c>
      <c r="Q297">
        <f>VLOOKUP(A297,'Hospitalisation Details'!A:I,5,0)</f>
        <v>3</v>
      </c>
      <c r="R297">
        <f>VLOOKUP(A297,'Hospitalisation Details'!A:I,6,0)</f>
        <v>31743.919999999998</v>
      </c>
      <c r="S297" t="str">
        <f>VLOOKUP(A297,'Hospitalisation Details'!A:I,7,0)</f>
        <v>tier - 2</v>
      </c>
      <c r="T297" t="str">
        <f>VLOOKUP(A297,'Hospitalisation Details'!A:I,8,0)</f>
        <v>tier - 1</v>
      </c>
      <c r="U297" t="str">
        <f>VLOOKUP(A297,'Hospitalisation Details'!A:I,9,0)</f>
        <v>R1011</v>
      </c>
    </row>
    <row r="298" spans="1:21" ht="15.6" x14ac:dyDescent="0.3">
      <c r="A298" s="1" t="s">
        <v>2075</v>
      </c>
      <c r="B298" t="str">
        <f>VLOOKUP(A298,'Customer Names'!A:B,2,0)</f>
        <v>Buehler, Mr.  Marcel</v>
      </c>
      <c r="C298" t="str">
        <f t="shared" si="16"/>
        <v>Normal</v>
      </c>
      <c r="D298">
        <f>VLOOKUP(A298,'Medical Examinations'!A:H,2,0)</f>
        <v>23</v>
      </c>
      <c r="E298" t="str">
        <f t="shared" si="17"/>
        <v>Normal Weight</v>
      </c>
      <c r="F298">
        <f>VLOOKUP(A298,'Medical Examinations'!A:H,3,0)</f>
        <v>5.48</v>
      </c>
      <c r="G298" t="str">
        <f>VLOOKUP(A298,'Medical Examinations'!A:H,4,0)</f>
        <v>No</v>
      </c>
      <c r="H298" t="str">
        <f>VLOOKUP(A298,'Medical Examinations'!A:H,5,0)</f>
        <v>No</v>
      </c>
      <c r="I298" t="str">
        <f>VLOOKUP(A298,'Medical Examinations'!A:H,6,0)</f>
        <v>No</v>
      </c>
      <c r="J298" t="str">
        <f>VLOOKUP(A298,'Medical Examinations'!A:H,7,0)</f>
        <v>No major surgery</v>
      </c>
      <c r="K298" t="str">
        <f>VLOOKUP(A298,'Medical Examinations'!A:H,8,0)</f>
        <v>yes</v>
      </c>
      <c r="L298">
        <f>VLOOKUP(A298,'Hospitalisation Details'!A:I,2,0)</f>
        <v>1977</v>
      </c>
      <c r="M298" t="str">
        <f>VLOOKUP(A298,'Hospitalisation Details'!A:I,3,0)</f>
        <v>Oct</v>
      </c>
      <c r="N298">
        <f>VLOOKUP(A298,'Hospitalisation Details'!A:I,4,0)</f>
        <v>14</v>
      </c>
      <c r="O298" t="str">
        <f t="shared" si="18"/>
        <v>14 Oct 1977</v>
      </c>
      <c r="P298">
        <f t="shared" ca="1" si="19"/>
        <v>49</v>
      </c>
      <c r="Q298">
        <f>VLOOKUP(A298,'Hospitalisation Details'!A:I,5,0)</f>
        <v>2</v>
      </c>
      <c r="R298">
        <f>VLOOKUP(A298,'Hospitalisation Details'!A:I,6,0)</f>
        <v>31736.7</v>
      </c>
      <c r="S298" t="str">
        <f>VLOOKUP(A298,'Hospitalisation Details'!A:I,7,0)</f>
        <v>tier - 2</v>
      </c>
      <c r="T298" t="str">
        <f>VLOOKUP(A298,'Hospitalisation Details'!A:I,8,0)</f>
        <v>tier - 2</v>
      </c>
      <c r="U298" t="str">
        <f>VLOOKUP(A298,'Hospitalisation Details'!A:I,9,0)</f>
        <v>R1012</v>
      </c>
    </row>
    <row r="299" spans="1:21" ht="15.6" x14ac:dyDescent="0.3">
      <c r="A299" s="1" t="s">
        <v>2074</v>
      </c>
      <c r="B299" t="str">
        <f>VLOOKUP(A299,'Customer Names'!A:B,2,0)</f>
        <v>Degen, Ms.  Ashley N</v>
      </c>
      <c r="C299" t="str">
        <f t="shared" si="16"/>
        <v>Diabetes</v>
      </c>
      <c r="D299">
        <f>VLOOKUP(A299,'Medical Examinations'!A:H,2,0)</f>
        <v>36.86</v>
      </c>
      <c r="E299" t="str">
        <f t="shared" si="17"/>
        <v>Obesity</v>
      </c>
      <c r="F299">
        <f>VLOOKUP(A299,'Medical Examinations'!A:H,3,0)</f>
        <v>11.95</v>
      </c>
      <c r="G299" t="str">
        <f>VLOOKUP(A299,'Medical Examinations'!A:H,4,0)</f>
        <v>No</v>
      </c>
      <c r="H299" t="str">
        <f>VLOOKUP(A299,'Medical Examinations'!A:H,5,0)</f>
        <v>No</v>
      </c>
      <c r="I299" t="str">
        <f>VLOOKUP(A299,'Medical Examinations'!A:H,6,0)</f>
        <v>No</v>
      </c>
      <c r="J299" t="str">
        <f>VLOOKUP(A299,'Medical Examinations'!A:H,7,0)</f>
        <v>No major surgery</v>
      </c>
      <c r="K299" t="str">
        <f>VLOOKUP(A299,'Medical Examinations'!A:H,8,0)</f>
        <v>No</v>
      </c>
      <c r="L299">
        <f>VLOOKUP(A299,'Hospitalisation Details'!A:I,2,0)</f>
        <v>1960</v>
      </c>
      <c r="M299" t="str">
        <f>VLOOKUP(A299,'Hospitalisation Details'!A:I,3,0)</f>
        <v>Dec</v>
      </c>
      <c r="N299">
        <f>VLOOKUP(A299,'Hospitalisation Details'!A:I,4,0)</f>
        <v>13</v>
      </c>
      <c r="O299" t="str">
        <f t="shared" si="18"/>
        <v>13 Dec 1960</v>
      </c>
      <c r="P299">
        <f t="shared" ca="1" si="19"/>
        <v>65</v>
      </c>
      <c r="Q299">
        <f>VLOOKUP(A299,'Hospitalisation Details'!A:I,5,0)</f>
        <v>1</v>
      </c>
      <c r="R299">
        <f>VLOOKUP(A299,'Hospitalisation Details'!A:I,6,0)</f>
        <v>31620</v>
      </c>
      <c r="S299" t="str">
        <f>VLOOKUP(A299,'Hospitalisation Details'!A:I,7,0)</f>
        <v>tier - 2</v>
      </c>
      <c r="T299" t="str">
        <f>VLOOKUP(A299,'Hospitalisation Details'!A:I,8,0)</f>
        <v>tier - 1</v>
      </c>
      <c r="U299" t="str">
        <f>VLOOKUP(A299,'Hospitalisation Details'!A:I,9,0)</f>
        <v>R1024</v>
      </c>
    </row>
    <row r="300" spans="1:21" ht="15.6" x14ac:dyDescent="0.3">
      <c r="A300" s="1" t="s">
        <v>2073</v>
      </c>
      <c r="B300" t="str">
        <f>VLOOKUP(A300,'Customer Names'!A:B,2,0)</f>
        <v>Arsenault, Mr.  Evan D</v>
      </c>
      <c r="C300" t="str">
        <f t="shared" si="16"/>
        <v>Diabetes</v>
      </c>
      <c r="D300">
        <f>VLOOKUP(A300,'Medical Examinations'!A:H,2,0)</f>
        <v>24.25</v>
      </c>
      <c r="E300" t="str">
        <f t="shared" si="17"/>
        <v>Normal Weight</v>
      </c>
      <c r="F300">
        <f>VLOOKUP(A300,'Medical Examinations'!A:H,3,0)</f>
        <v>8.6999999999999993</v>
      </c>
      <c r="G300" t="str">
        <f>VLOOKUP(A300,'Medical Examinations'!A:H,4,0)</f>
        <v>yes</v>
      </c>
      <c r="H300" t="str">
        <f>VLOOKUP(A300,'Medical Examinations'!A:H,5,0)</f>
        <v>No</v>
      </c>
      <c r="I300" t="str">
        <f>VLOOKUP(A300,'Medical Examinations'!A:H,6,0)</f>
        <v>No</v>
      </c>
      <c r="J300">
        <f>VLOOKUP(A300,'Medical Examinations'!A:H,7,0)</f>
        <v>1</v>
      </c>
      <c r="K300" t="str">
        <f>VLOOKUP(A300,'Medical Examinations'!A:H,8,0)</f>
        <v>yes</v>
      </c>
      <c r="L300">
        <f>VLOOKUP(A300,'Hospitalisation Details'!A:I,2,0)</f>
        <v>1975</v>
      </c>
      <c r="M300" t="str">
        <f>VLOOKUP(A300,'Hospitalisation Details'!A:I,3,0)</f>
        <v>Oct</v>
      </c>
      <c r="N300">
        <f>VLOOKUP(A300,'Hospitalisation Details'!A:I,4,0)</f>
        <v>29</v>
      </c>
      <c r="O300" t="str">
        <f t="shared" si="18"/>
        <v>29 Oct 1975</v>
      </c>
      <c r="P300">
        <f t="shared" ca="1" si="19"/>
        <v>50</v>
      </c>
      <c r="Q300">
        <f>VLOOKUP(A300,'Hospitalisation Details'!A:I,5,0)</f>
        <v>1</v>
      </c>
      <c r="R300">
        <f>VLOOKUP(A300,'Hospitalisation Details'!A:I,6,0)</f>
        <v>31591.82</v>
      </c>
      <c r="S300" t="str">
        <f>VLOOKUP(A300,'Hospitalisation Details'!A:I,7,0)</f>
        <v>tier - 2</v>
      </c>
      <c r="T300" t="str">
        <f>VLOOKUP(A300,'Hospitalisation Details'!A:I,8,0)</f>
        <v>tier - 1</v>
      </c>
      <c r="U300" t="str">
        <f>VLOOKUP(A300,'Hospitalisation Details'!A:I,9,0)</f>
        <v>R1011</v>
      </c>
    </row>
    <row r="301" spans="1:21" ht="15.6" x14ac:dyDescent="0.3">
      <c r="A301" s="1" t="s">
        <v>2072</v>
      </c>
      <c r="B301" t="str">
        <f>VLOOKUP(A301,'Customer Names'!A:B,2,0)</f>
        <v>Hoff, Ms.  Krisana</v>
      </c>
      <c r="C301" t="str">
        <f t="shared" si="16"/>
        <v>Diabetes</v>
      </c>
      <c r="D301">
        <f>VLOOKUP(A301,'Medical Examinations'!A:H,2,0)</f>
        <v>23.85</v>
      </c>
      <c r="E301" t="str">
        <f t="shared" si="17"/>
        <v>Normal Weight</v>
      </c>
      <c r="F301">
        <f>VLOOKUP(A301,'Medical Examinations'!A:H,3,0)</f>
        <v>7.84</v>
      </c>
      <c r="G301" t="str">
        <f>VLOOKUP(A301,'Medical Examinations'!A:H,4,0)</f>
        <v>No</v>
      </c>
      <c r="H301" t="str">
        <f>VLOOKUP(A301,'Medical Examinations'!A:H,5,0)</f>
        <v>No</v>
      </c>
      <c r="I301" t="str">
        <f>VLOOKUP(A301,'Medical Examinations'!A:H,6,0)</f>
        <v>No</v>
      </c>
      <c r="J301" t="str">
        <f>VLOOKUP(A301,'Medical Examinations'!A:H,7,0)</f>
        <v>No major surgery</v>
      </c>
      <c r="K301" t="str">
        <f>VLOOKUP(A301,'Medical Examinations'!A:H,8,0)</f>
        <v>yes</v>
      </c>
      <c r="L301">
        <f>VLOOKUP(A301,'Hospitalisation Details'!A:I,2,0)</f>
        <v>1974</v>
      </c>
      <c r="M301" t="str">
        <f>VLOOKUP(A301,'Hospitalisation Details'!A:I,3,0)</f>
        <v>Oct</v>
      </c>
      <c r="N301">
        <f>VLOOKUP(A301,'Hospitalisation Details'!A:I,4,0)</f>
        <v>8</v>
      </c>
      <c r="O301" t="str">
        <f t="shared" si="18"/>
        <v>8 Oct 1974</v>
      </c>
      <c r="P301">
        <f t="shared" ca="1" si="19"/>
        <v>52</v>
      </c>
      <c r="Q301">
        <f>VLOOKUP(A301,'Hospitalisation Details'!A:I,5,0)</f>
        <v>0</v>
      </c>
      <c r="R301">
        <f>VLOOKUP(A301,'Hospitalisation Details'!A:I,6,0)</f>
        <v>31368.81</v>
      </c>
      <c r="S301" t="str">
        <f>VLOOKUP(A301,'Hospitalisation Details'!A:I,7,0)</f>
        <v>tier - 2</v>
      </c>
      <c r="T301" t="str">
        <f>VLOOKUP(A301,'Hospitalisation Details'!A:I,8,0)</f>
        <v>tier - 3</v>
      </c>
      <c r="U301" t="str">
        <f>VLOOKUP(A301,'Hospitalisation Details'!A:I,9,0)</f>
        <v>R1011</v>
      </c>
    </row>
    <row r="302" spans="1:21" ht="15.6" x14ac:dyDescent="0.3">
      <c r="A302" s="1" t="s">
        <v>2071</v>
      </c>
      <c r="B302" t="str">
        <f>VLOOKUP(A302,'Customer Names'!A:B,2,0)</f>
        <v>Hall, Mr.  Kyle</v>
      </c>
      <c r="C302" t="str">
        <f t="shared" si="16"/>
        <v>Normal</v>
      </c>
      <c r="D302">
        <f>VLOOKUP(A302,'Medical Examinations'!A:H,2,0)</f>
        <v>40.020000000000003</v>
      </c>
      <c r="E302" t="str">
        <f t="shared" si="17"/>
        <v>Obesity</v>
      </c>
      <c r="F302">
        <f>VLOOKUP(A302,'Medical Examinations'!A:H,3,0)</f>
        <v>5.19</v>
      </c>
      <c r="G302" t="str">
        <f>VLOOKUP(A302,'Medical Examinations'!A:H,4,0)</f>
        <v>yes</v>
      </c>
      <c r="H302" t="str">
        <f>VLOOKUP(A302,'Medical Examinations'!A:H,5,0)</f>
        <v>No</v>
      </c>
      <c r="I302" t="str">
        <f>VLOOKUP(A302,'Medical Examinations'!A:H,6,0)</f>
        <v>No</v>
      </c>
      <c r="J302">
        <f>VLOOKUP(A302,'Medical Examinations'!A:H,7,0)</f>
        <v>1</v>
      </c>
      <c r="K302" t="str">
        <f>VLOOKUP(A302,'Medical Examinations'!A:H,8,0)</f>
        <v>yes</v>
      </c>
      <c r="L302">
        <f>VLOOKUP(A302,'Hospitalisation Details'!A:I,2,0)</f>
        <v>1995</v>
      </c>
      <c r="M302" t="str">
        <f>VLOOKUP(A302,'Hospitalisation Details'!A:I,3,0)</f>
        <v>Sep</v>
      </c>
      <c r="N302">
        <f>VLOOKUP(A302,'Hospitalisation Details'!A:I,4,0)</f>
        <v>27</v>
      </c>
      <c r="O302" t="str">
        <f t="shared" si="18"/>
        <v>27 Sep 1995</v>
      </c>
      <c r="P302">
        <f t="shared" ca="1" si="19"/>
        <v>31</v>
      </c>
      <c r="Q302">
        <f>VLOOKUP(A302,'Hospitalisation Details'!A:I,5,0)</f>
        <v>0</v>
      </c>
      <c r="R302">
        <f>VLOOKUP(A302,'Hospitalisation Details'!A:I,6,0)</f>
        <v>31328.27</v>
      </c>
      <c r="S302" t="str">
        <f>VLOOKUP(A302,'Hospitalisation Details'!A:I,7,0)</f>
        <v>tier - 2</v>
      </c>
      <c r="T302" t="str">
        <f>VLOOKUP(A302,'Hospitalisation Details'!A:I,8,0)</f>
        <v>tier - 2</v>
      </c>
      <c r="U302" t="str">
        <f>VLOOKUP(A302,'Hospitalisation Details'!A:I,9,0)</f>
        <v>R1011</v>
      </c>
    </row>
    <row r="303" spans="1:21" ht="15.6" x14ac:dyDescent="0.3">
      <c r="A303" s="1" t="s">
        <v>2070</v>
      </c>
      <c r="B303" t="str">
        <f>VLOOKUP(A303,'Customer Names'!A:B,2,0)</f>
        <v>Ashley, Ms.  Kate</v>
      </c>
      <c r="C303" t="str">
        <f t="shared" si="16"/>
        <v>Diabetes</v>
      </c>
      <c r="D303">
        <f>VLOOKUP(A303,'Medical Examinations'!A:H,2,0)</f>
        <v>19.170000000000002</v>
      </c>
      <c r="E303" t="str">
        <f t="shared" si="17"/>
        <v>Normal Weight</v>
      </c>
      <c r="F303">
        <f>VLOOKUP(A303,'Medical Examinations'!A:H,3,0)</f>
        <v>8.41</v>
      </c>
      <c r="G303" t="str">
        <f>VLOOKUP(A303,'Medical Examinations'!A:H,4,0)</f>
        <v>No</v>
      </c>
      <c r="H303" t="str">
        <f>VLOOKUP(A303,'Medical Examinations'!A:H,5,0)</f>
        <v>No</v>
      </c>
      <c r="I303" t="str">
        <f>VLOOKUP(A303,'Medical Examinations'!A:H,6,0)</f>
        <v>No</v>
      </c>
      <c r="J303" t="str">
        <f>VLOOKUP(A303,'Medical Examinations'!A:H,7,0)</f>
        <v>No major surgery</v>
      </c>
      <c r="K303" t="str">
        <f>VLOOKUP(A303,'Medical Examinations'!A:H,8,0)</f>
        <v>yes</v>
      </c>
      <c r="L303">
        <f>VLOOKUP(A303,'Hospitalisation Details'!A:I,2,0)</f>
        <v>1968</v>
      </c>
      <c r="M303" t="str">
        <f>VLOOKUP(A303,'Hospitalisation Details'!A:I,3,0)</f>
        <v>Jul</v>
      </c>
      <c r="N303">
        <f>VLOOKUP(A303,'Hospitalisation Details'!A:I,4,0)</f>
        <v>9</v>
      </c>
      <c r="O303" t="str">
        <f t="shared" si="18"/>
        <v>9 Jul 1968</v>
      </c>
      <c r="P303">
        <f t="shared" ca="1" si="19"/>
        <v>58</v>
      </c>
      <c r="Q303">
        <f>VLOOKUP(A303,'Hospitalisation Details'!A:I,5,0)</f>
        <v>0</v>
      </c>
      <c r="R303">
        <f>VLOOKUP(A303,'Hospitalisation Details'!A:I,6,0)</f>
        <v>31322.53</v>
      </c>
      <c r="S303" t="str">
        <f>VLOOKUP(A303,'Hospitalisation Details'!A:I,7,0)</f>
        <v>tier - 2</v>
      </c>
      <c r="T303" t="str">
        <f>VLOOKUP(A303,'Hospitalisation Details'!A:I,8,0)</f>
        <v>tier - 1</v>
      </c>
      <c r="U303" t="str">
        <f>VLOOKUP(A303,'Hospitalisation Details'!A:I,9,0)</f>
        <v>R1011</v>
      </c>
    </row>
    <row r="304" spans="1:21" ht="15.6" x14ac:dyDescent="0.3">
      <c r="A304" s="1" t="s">
        <v>2069</v>
      </c>
      <c r="B304" t="str">
        <f>VLOOKUP(A304,'Customer Names'!A:B,2,0)</f>
        <v>Rindahl, Mr.  Martin A.</v>
      </c>
      <c r="C304" t="str">
        <f t="shared" si="16"/>
        <v>Prediabetes</v>
      </c>
      <c r="D304">
        <f>VLOOKUP(A304,'Medical Examinations'!A:H,2,0)</f>
        <v>43.53</v>
      </c>
      <c r="E304" t="str">
        <f t="shared" si="17"/>
        <v>Obesity</v>
      </c>
      <c r="F304">
        <f>VLOOKUP(A304,'Medical Examinations'!A:H,3,0)</f>
        <v>5.86</v>
      </c>
      <c r="G304" t="str">
        <f>VLOOKUP(A304,'Medical Examinations'!A:H,4,0)</f>
        <v>yes</v>
      </c>
      <c r="H304" t="str">
        <f>VLOOKUP(A304,'Medical Examinations'!A:H,5,0)</f>
        <v>yes</v>
      </c>
      <c r="I304" t="str">
        <f>VLOOKUP(A304,'Medical Examinations'!A:H,6,0)</f>
        <v>No</v>
      </c>
      <c r="J304">
        <f>VLOOKUP(A304,'Medical Examinations'!A:H,7,0)</f>
        <v>2</v>
      </c>
      <c r="K304" t="str">
        <f>VLOOKUP(A304,'Medical Examinations'!A:H,8,0)</f>
        <v>yes</v>
      </c>
      <c r="L304">
        <f>VLOOKUP(A304,'Hospitalisation Details'!A:I,2,0)</f>
        <v>2000</v>
      </c>
      <c r="M304" t="str">
        <f>VLOOKUP(A304,'Hospitalisation Details'!A:I,3,0)</f>
        <v>Jul</v>
      </c>
      <c r="N304">
        <f>VLOOKUP(A304,'Hospitalisation Details'!A:I,4,0)</f>
        <v>22</v>
      </c>
      <c r="O304" t="str">
        <f t="shared" si="18"/>
        <v>22 Jul 2000</v>
      </c>
      <c r="P304">
        <f t="shared" ca="1" si="19"/>
        <v>26</v>
      </c>
      <c r="Q304">
        <f>VLOOKUP(A304,'Hospitalisation Details'!A:I,5,0)</f>
        <v>0</v>
      </c>
      <c r="R304">
        <f>VLOOKUP(A304,'Hospitalisation Details'!A:I,6,0)</f>
        <v>31234.560000000001</v>
      </c>
      <c r="S304" t="str">
        <f>VLOOKUP(A304,'Hospitalisation Details'!A:I,7,0)</f>
        <v>tier - 1</v>
      </c>
      <c r="T304" t="str">
        <f>VLOOKUP(A304,'Hospitalisation Details'!A:I,8,0)</f>
        <v>tier - 1</v>
      </c>
      <c r="U304" t="str">
        <f>VLOOKUP(A304,'Hospitalisation Details'!A:I,9,0)</f>
        <v>R1011</v>
      </c>
    </row>
    <row r="305" spans="1:21" ht="15.6" x14ac:dyDescent="0.3">
      <c r="A305" s="1" t="s">
        <v>2068</v>
      </c>
      <c r="B305" t="str">
        <f>VLOOKUP(A305,'Customer Names'!A:B,2,0)</f>
        <v>Clark, Ms.  Stacey</v>
      </c>
      <c r="C305" t="str">
        <f t="shared" si="16"/>
        <v>Normal</v>
      </c>
      <c r="D305">
        <f>VLOOKUP(A305,'Medical Examinations'!A:H,2,0)</f>
        <v>46.06</v>
      </c>
      <c r="E305" t="str">
        <f t="shared" si="17"/>
        <v>Obesity</v>
      </c>
      <c r="F305">
        <f>VLOOKUP(A305,'Medical Examinations'!A:H,3,0)</f>
        <v>4.18</v>
      </c>
      <c r="G305" t="str">
        <f>VLOOKUP(A305,'Medical Examinations'!A:H,4,0)</f>
        <v>No</v>
      </c>
      <c r="H305" t="str">
        <f>VLOOKUP(A305,'Medical Examinations'!A:H,5,0)</f>
        <v>yes</v>
      </c>
      <c r="I305" t="str">
        <f>VLOOKUP(A305,'Medical Examinations'!A:H,6,0)</f>
        <v>No</v>
      </c>
      <c r="J305">
        <f>VLOOKUP(A305,'Medical Examinations'!A:H,7,0)</f>
        <v>1</v>
      </c>
      <c r="K305" t="str">
        <f>VLOOKUP(A305,'Medical Examinations'!A:H,8,0)</f>
        <v>yes</v>
      </c>
      <c r="L305">
        <f>VLOOKUP(A305,'Hospitalisation Details'!A:I,2,0)</f>
        <v>2004</v>
      </c>
      <c r="M305" t="str">
        <f>VLOOKUP(A305,'Hospitalisation Details'!A:I,3,0)</f>
        <v>Nov</v>
      </c>
      <c r="N305">
        <f>VLOOKUP(A305,'Hospitalisation Details'!A:I,4,0)</f>
        <v>9</v>
      </c>
      <c r="O305" t="str">
        <f t="shared" si="18"/>
        <v>9 Nov 2004</v>
      </c>
      <c r="P305">
        <f t="shared" ca="1" si="19"/>
        <v>21</v>
      </c>
      <c r="Q305">
        <f>VLOOKUP(A305,'Hospitalisation Details'!A:I,5,0)</f>
        <v>0</v>
      </c>
      <c r="R305">
        <f>VLOOKUP(A305,'Hospitalisation Details'!A:I,6,0)</f>
        <v>31196.61</v>
      </c>
      <c r="S305" t="str">
        <f>VLOOKUP(A305,'Hospitalisation Details'!A:I,7,0)</f>
        <v>tier - 2</v>
      </c>
      <c r="T305" t="str">
        <f>VLOOKUP(A305,'Hospitalisation Details'!A:I,8,0)</f>
        <v>tier - 1</v>
      </c>
      <c r="U305" t="str">
        <f>VLOOKUP(A305,'Hospitalisation Details'!A:I,9,0)</f>
        <v>R1011</v>
      </c>
    </row>
    <row r="306" spans="1:21" ht="15.6" x14ac:dyDescent="0.3">
      <c r="A306" s="1" t="s">
        <v>2067</v>
      </c>
      <c r="B306" t="str">
        <f>VLOOKUP(A306,'Customer Names'!A:B,2,0)</f>
        <v>Irish, Ms.  Christine</v>
      </c>
      <c r="C306" t="str">
        <f t="shared" si="16"/>
        <v>Diabetes</v>
      </c>
      <c r="D306">
        <f>VLOOKUP(A306,'Medical Examinations'!A:H,2,0)</f>
        <v>29.92</v>
      </c>
      <c r="E306" t="str">
        <f t="shared" si="17"/>
        <v>Overweight</v>
      </c>
      <c r="F306">
        <f>VLOOKUP(A306,'Medical Examinations'!A:H,3,0)</f>
        <v>11.99</v>
      </c>
      <c r="G306" t="str">
        <f>VLOOKUP(A306,'Medical Examinations'!A:H,4,0)</f>
        <v>yes</v>
      </c>
      <c r="H306" t="str">
        <f>VLOOKUP(A306,'Medical Examinations'!A:H,5,0)</f>
        <v>No</v>
      </c>
      <c r="I306" t="str">
        <f>VLOOKUP(A306,'Medical Examinations'!A:H,6,0)</f>
        <v>No</v>
      </c>
      <c r="J306">
        <f>VLOOKUP(A306,'Medical Examinations'!A:H,7,0)</f>
        <v>2</v>
      </c>
      <c r="K306" t="str">
        <f>VLOOKUP(A306,'Medical Examinations'!A:H,8,0)</f>
        <v>yes</v>
      </c>
      <c r="L306">
        <f>VLOOKUP(A306,'Hospitalisation Details'!A:I,2,0)</f>
        <v>1961</v>
      </c>
      <c r="M306" t="str">
        <f>VLOOKUP(A306,'Hospitalisation Details'!A:I,3,0)</f>
        <v>Sep</v>
      </c>
      <c r="N306">
        <f>VLOOKUP(A306,'Hospitalisation Details'!A:I,4,0)</f>
        <v>9</v>
      </c>
      <c r="O306" t="str">
        <f t="shared" si="18"/>
        <v>9 Sep 1961</v>
      </c>
      <c r="P306">
        <f t="shared" ca="1" si="19"/>
        <v>65</v>
      </c>
      <c r="Q306">
        <f>VLOOKUP(A306,'Hospitalisation Details'!A:I,5,0)</f>
        <v>3</v>
      </c>
      <c r="R306">
        <f>VLOOKUP(A306,'Hospitalisation Details'!A:I,6,0)</f>
        <v>30942.19</v>
      </c>
      <c r="S306" t="str">
        <f>VLOOKUP(A306,'Hospitalisation Details'!A:I,7,0)</f>
        <v>tier - 2</v>
      </c>
      <c r="T306" t="str">
        <f>VLOOKUP(A306,'Hospitalisation Details'!A:I,8,0)</f>
        <v>tier - 2</v>
      </c>
      <c r="U306" t="str">
        <f>VLOOKUP(A306,'Hospitalisation Details'!A:I,9,0)</f>
        <v>R1013</v>
      </c>
    </row>
    <row r="307" spans="1:21" ht="15.6" x14ac:dyDescent="0.3">
      <c r="A307" s="1" t="s">
        <v>2066</v>
      </c>
      <c r="B307" t="str">
        <f>VLOOKUP(A307,'Customer Names'!A:B,2,0)</f>
        <v>Richardson, Ms.  Sarah C.</v>
      </c>
      <c r="C307" t="str">
        <f t="shared" si="16"/>
        <v>Normal</v>
      </c>
      <c r="D307">
        <f>VLOOKUP(A307,'Medical Examinations'!A:H,2,0)</f>
        <v>28.46</v>
      </c>
      <c r="E307" t="str">
        <f t="shared" si="17"/>
        <v>Overweight</v>
      </c>
      <c r="F307">
        <f>VLOOKUP(A307,'Medical Examinations'!A:H,3,0)</f>
        <v>4.8499999999999996</v>
      </c>
      <c r="G307" t="str">
        <f>VLOOKUP(A307,'Medical Examinations'!A:H,4,0)</f>
        <v>yes</v>
      </c>
      <c r="H307" t="str">
        <f>VLOOKUP(A307,'Medical Examinations'!A:H,5,0)</f>
        <v>No</v>
      </c>
      <c r="I307" t="str">
        <f>VLOOKUP(A307,'Medical Examinations'!A:H,6,0)</f>
        <v>No</v>
      </c>
      <c r="J307">
        <f>VLOOKUP(A307,'Medical Examinations'!A:H,7,0)</f>
        <v>1</v>
      </c>
      <c r="K307" t="str">
        <f>VLOOKUP(A307,'Medical Examinations'!A:H,8,0)</f>
        <v>yes</v>
      </c>
      <c r="L307">
        <f>VLOOKUP(A307,'Hospitalisation Details'!A:I,2,0)</f>
        <v>1988</v>
      </c>
      <c r="M307" t="str">
        <f>VLOOKUP(A307,'Hospitalisation Details'!A:I,3,0)</f>
        <v>Sep</v>
      </c>
      <c r="N307">
        <f>VLOOKUP(A307,'Hospitalisation Details'!A:I,4,0)</f>
        <v>5</v>
      </c>
      <c r="O307" t="str">
        <f t="shared" si="18"/>
        <v>5 Sep 1988</v>
      </c>
      <c r="P307">
        <f t="shared" ca="1" si="19"/>
        <v>38</v>
      </c>
      <c r="Q307">
        <f>VLOOKUP(A307,'Hospitalisation Details'!A:I,5,0)</f>
        <v>3</v>
      </c>
      <c r="R307">
        <f>VLOOKUP(A307,'Hospitalisation Details'!A:I,6,0)</f>
        <v>30763.01</v>
      </c>
      <c r="S307" t="str">
        <f>VLOOKUP(A307,'Hospitalisation Details'!A:I,7,0)</f>
        <v>tier - 2</v>
      </c>
      <c r="T307" t="str">
        <f>VLOOKUP(A307,'Hospitalisation Details'!A:I,8,0)</f>
        <v>tier - 1</v>
      </c>
      <c r="U307" t="str">
        <f>VLOOKUP(A307,'Hospitalisation Details'!A:I,9,0)</f>
        <v>R1011</v>
      </c>
    </row>
    <row r="308" spans="1:21" ht="15.6" x14ac:dyDescent="0.3">
      <c r="A308" s="1" t="s">
        <v>2065</v>
      </c>
      <c r="B308" t="str">
        <f>VLOOKUP(A308,'Customer Names'!A:B,2,0)</f>
        <v>Dewitt, Ms.  Megan</v>
      </c>
      <c r="C308" t="str">
        <f t="shared" si="16"/>
        <v>Prediabetes</v>
      </c>
      <c r="D308">
        <f>VLOOKUP(A308,'Medical Examinations'!A:H,2,0)</f>
        <v>24.56</v>
      </c>
      <c r="E308" t="str">
        <f t="shared" si="17"/>
        <v>Normal Weight</v>
      </c>
      <c r="F308">
        <f>VLOOKUP(A308,'Medical Examinations'!A:H,3,0)</f>
        <v>6.18</v>
      </c>
      <c r="G308" t="str">
        <f>VLOOKUP(A308,'Medical Examinations'!A:H,4,0)</f>
        <v>yes</v>
      </c>
      <c r="H308" t="str">
        <f>VLOOKUP(A308,'Medical Examinations'!A:H,5,0)</f>
        <v>No</v>
      </c>
      <c r="I308" t="str">
        <f>VLOOKUP(A308,'Medical Examinations'!A:H,6,0)</f>
        <v>Yes</v>
      </c>
      <c r="J308">
        <f>VLOOKUP(A308,'Medical Examinations'!A:H,7,0)</f>
        <v>1</v>
      </c>
      <c r="K308" t="str">
        <f>VLOOKUP(A308,'Medical Examinations'!A:H,8,0)</f>
        <v>yes</v>
      </c>
      <c r="L308">
        <f>VLOOKUP(A308,'Hospitalisation Details'!A:I,2,0)</f>
        <v>1983</v>
      </c>
      <c r="M308" t="str">
        <f>VLOOKUP(A308,'Hospitalisation Details'!A:I,3,0)</f>
        <v>Dec</v>
      </c>
      <c r="N308">
        <f>VLOOKUP(A308,'Hospitalisation Details'!A:I,4,0)</f>
        <v>21</v>
      </c>
      <c r="O308" t="str">
        <f t="shared" si="18"/>
        <v>21 Dec 1983</v>
      </c>
      <c r="P308">
        <f t="shared" ca="1" si="19"/>
        <v>42</v>
      </c>
      <c r="Q308">
        <f>VLOOKUP(A308,'Hospitalisation Details'!A:I,5,0)</f>
        <v>3</v>
      </c>
      <c r="R308">
        <f>VLOOKUP(A308,'Hospitalisation Details'!A:I,6,0)</f>
        <v>30724.44</v>
      </c>
      <c r="S308" t="str">
        <f>VLOOKUP(A308,'Hospitalisation Details'!A:I,7,0)</f>
        <v>tier - 2</v>
      </c>
      <c r="T308" t="str">
        <f>VLOOKUP(A308,'Hospitalisation Details'!A:I,8,0)</f>
        <v>tier - 3</v>
      </c>
      <c r="U308" t="str">
        <f>VLOOKUP(A308,'Hospitalisation Details'!A:I,9,0)</f>
        <v>R1011</v>
      </c>
    </row>
    <row r="309" spans="1:21" ht="15.6" x14ac:dyDescent="0.3">
      <c r="A309" s="1" t="s">
        <v>2064</v>
      </c>
      <c r="B309" t="str">
        <f>VLOOKUP(A309,'Customer Names'!A:B,2,0)</f>
        <v>Hickman, Mr.  Jason W</v>
      </c>
      <c r="C309" t="str">
        <f t="shared" si="16"/>
        <v>Prediabetes</v>
      </c>
      <c r="D309">
        <f>VLOOKUP(A309,'Medical Examinations'!A:H,2,0)</f>
        <v>41.19</v>
      </c>
      <c r="E309" t="str">
        <f t="shared" si="17"/>
        <v>Obesity</v>
      </c>
      <c r="F309">
        <f>VLOOKUP(A309,'Medical Examinations'!A:H,3,0)</f>
        <v>6.37</v>
      </c>
      <c r="G309" t="str">
        <f>VLOOKUP(A309,'Medical Examinations'!A:H,4,0)</f>
        <v>No</v>
      </c>
      <c r="H309" t="str">
        <f>VLOOKUP(A309,'Medical Examinations'!A:H,5,0)</f>
        <v>No</v>
      </c>
      <c r="I309" t="str">
        <f>VLOOKUP(A309,'Medical Examinations'!A:H,6,0)</f>
        <v>No</v>
      </c>
      <c r="J309" t="str">
        <f>VLOOKUP(A309,'Medical Examinations'!A:H,7,0)</f>
        <v>No major surgery</v>
      </c>
      <c r="K309" t="str">
        <f>VLOOKUP(A309,'Medical Examinations'!A:H,8,0)</f>
        <v>yes</v>
      </c>
      <c r="L309">
        <f>VLOOKUP(A309,'Hospitalisation Details'!A:I,2,0)</f>
        <v>1999</v>
      </c>
      <c r="M309" t="str">
        <f>VLOOKUP(A309,'Hospitalisation Details'!A:I,3,0)</f>
        <v>Sep</v>
      </c>
      <c r="N309">
        <f>VLOOKUP(A309,'Hospitalisation Details'!A:I,4,0)</f>
        <v>21</v>
      </c>
      <c r="O309" t="str">
        <f t="shared" si="18"/>
        <v>21 Sep 1999</v>
      </c>
      <c r="P309">
        <f t="shared" ca="1" si="19"/>
        <v>27</v>
      </c>
      <c r="Q309">
        <f>VLOOKUP(A309,'Hospitalisation Details'!A:I,5,0)</f>
        <v>0</v>
      </c>
      <c r="R309">
        <f>VLOOKUP(A309,'Hospitalisation Details'!A:I,6,0)</f>
        <v>30697.71</v>
      </c>
      <c r="S309" t="str">
        <f>VLOOKUP(A309,'Hospitalisation Details'!A:I,7,0)</f>
        <v>tier - 1</v>
      </c>
      <c r="T309" t="str">
        <f>VLOOKUP(A309,'Hospitalisation Details'!A:I,8,0)</f>
        <v>tier - 2</v>
      </c>
      <c r="U309" t="str">
        <f>VLOOKUP(A309,'Hospitalisation Details'!A:I,9,0)</f>
        <v>R1011</v>
      </c>
    </row>
    <row r="310" spans="1:21" ht="15.6" x14ac:dyDescent="0.3">
      <c r="A310" s="1" t="s">
        <v>2063</v>
      </c>
      <c r="B310" t="str">
        <f>VLOOKUP(A310,'Customer Names'!A:B,2,0)</f>
        <v>Gonzalez, Ms.  Michele</v>
      </c>
      <c r="C310" t="str">
        <f t="shared" si="16"/>
        <v>Diabetes</v>
      </c>
      <c r="D310">
        <f>VLOOKUP(A310,'Medical Examinations'!A:H,2,0)</f>
        <v>18.63</v>
      </c>
      <c r="E310" t="str">
        <f t="shared" si="17"/>
        <v>Normal Weight</v>
      </c>
      <c r="F310">
        <f>VLOOKUP(A310,'Medical Examinations'!A:H,3,0)</f>
        <v>9.81</v>
      </c>
      <c r="G310" t="str">
        <f>VLOOKUP(A310,'Medical Examinations'!A:H,4,0)</f>
        <v>yes</v>
      </c>
      <c r="H310" t="str">
        <f>VLOOKUP(A310,'Medical Examinations'!A:H,5,0)</f>
        <v>No</v>
      </c>
      <c r="I310" t="str">
        <f>VLOOKUP(A310,'Medical Examinations'!A:H,6,0)</f>
        <v>No</v>
      </c>
      <c r="J310">
        <f>VLOOKUP(A310,'Medical Examinations'!A:H,7,0)</f>
        <v>2</v>
      </c>
      <c r="K310" t="str">
        <f>VLOOKUP(A310,'Medical Examinations'!A:H,8,0)</f>
        <v>yes</v>
      </c>
      <c r="L310">
        <f>VLOOKUP(A310,'Hospitalisation Details'!A:I,2,0)</f>
        <v>1970</v>
      </c>
      <c r="M310" t="str">
        <f>VLOOKUP(A310,'Hospitalisation Details'!A:I,3,0)</f>
        <v>Nov</v>
      </c>
      <c r="N310">
        <f>VLOOKUP(A310,'Hospitalisation Details'!A:I,4,0)</f>
        <v>11</v>
      </c>
      <c r="O310" t="str">
        <f t="shared" si="18"/>
        <v>11 Nov 1970</v>
      </c>
      <c r="P310">
        <f t="shared" ca="1" si="19"/>
        <v>55</v>
      </c>
      <c r="Q310">
        <f>VLOOKUP(A310,'Hospitalisation Details'!A:I,5,0)</f>
        <v>0</v>
      </c>
      <c r="R310">
        <f>VLOOKUP(A310,'Hospitalisation Details'!A:I,6,0)</f>
        <v>30625.65</v>
      </c>
      <c r="S310" t="str">
        <f>VLOOKUP(A310,'Hospitalisation Details'!A:I,7,0)</f>
        <v>tier - 2</v>
      </c>
      <c r="T310" t="str">
        <f>VLOOKUP(A310,'Hospitalisation Details'!A:I,8,0)</f>
        <v>tier - 3</v>
      </c>
      <c r="U310" t="str">
        <f>VLOOKUP(A310,'Hospitalisation Details'!A:I,9,0)</f>
        <v>R1011</v>
      </c>
    </row>
    <row r="311" spans="1:21" ht="15.6" x14ac:dyDescent="0.3">
      <c r="A311" s="1" t="s">
        <v>2062</v>
      </c>
      <c r="B311" t="str">
        <f>VLOOKUP(A311,'Customer Names'!A:B,2,0)</f>
        <v>Difani, Ms.  Nikki</v>
      </c>
      <c r="C311" t="str">
        <f t="shared" si="16"/>
        <v>Diabetes</v>
      </c>
      <c r="D311">
        <f>VLOOKUP(A311,'Medical Examinations'!A:H,2,0)</f>
        <v>26.26</v>
      </c>
      <c r="E311" t="str">
        <f t="shared" si="17"/>
        <v>Overweight</v>
      </c>
      <c r="F311">
        <f>VLOOKUP(A311,'Medical Examinations'!A:H,3,0)</f>
        <v>11.8</v>
      </c>
      <c r="G311" t="str">
        <f>VLOOKUP(A311,'Medical Examinations'!A:H,4,0)</f>
        <v>yes</v>
      </c>
      <c r="H311" t="str">
        <f>VLOOKUP(A311,'Medical Examinations'!A:H,5,0)</f>
        <v>No</v>
      </c>
      <c r="I311" t="str">
        <f>VLOOKUP(A311,'Medical Examinations'!A:H,6,0)</f>
        <v>No</v>
      </c>
      <c r="J311">
        <f>VLOOKUP(A311,'Medical Examinations'!A:H,7,0)</f>
        <v>1</v>
      </c>
      <c r="K311" t="str">
        <f>VLOOKUP(A311,'Medical Examinations'!A:H,8,0)</f>
        <v>yes</v>
      </c>
      <c r="L311">
        <f>VLOOKUP(A311,'Hospitalisation Details'!A:I,2,0)</f>
        <v>1986</v>
      </c>
      <c r="M311" t="str">
        <f>VLOOKUP(A311,'Hospitalisation Details'!A:I,3,0)</f>
        <v>Aug</v>
      </c>
      <c r="N311">
        <f>VLOOKUP(A311,'Hospitalisation Details'!A:I,4,0)</f>
        <v>10</v>
      </c>
      <c r="O311" t="str">
        <f t="shared" si="18"/>
        <v>10 Aug 1986</v>
      </c>
      <c r="P311">
        <f t="shared" ca="1" si="19"/>
        <v>40</v>
      </c>
      <c r="Q311">
        <f>VLOOKUP(A311,'Hospitalisation Details'!A:I,5,0)</f>
        <v>3</v>
      </c>
      <c r="R311">
        <f>VLOOKUP(A311,'Hospitalisation Details'!A:I,6,0)</f>
        <v>30530.5</v>
      </c>
      <c r="S311" t="str">
        <f>VLOOKUP(A311,'Hospitalisation Details'!A:I,7,0)</f>
        <v>tier - 2</v>
      </c>
      <c r="T311" t="str">
        <f>VLOOKUP(A311,'Hospitalisation Details'!A:I,8,0)</f>
        <v>tier - 1</v>
      </c>
      <c r="U311" t="str">
        <f>VLOOKUP(A311,'Hospitalisation Details'!A:I,9,0)</f>
        <v>R1011</v>
      </c>
    </row>
    <row r="312" spans="1:21" ht="15.6" x14ac:dyDescent="0.3">
      <c r="A312" s="1" t="s">
        <v>2061</v>
      </c>
      <c r="B312" t="str">
        <f>VLOOKUP(A312,'Customer Names'!A:B,2,0)</f>
        <v>Turner, Mr.  Philip J.</v>
      </c>
      <c r="C312" t="str">
        <f t="shared" si="16"/>
        <v>Prediabetes</v>
      </c>
      <c r="D312">
        <f>VLOOKUP(A312,'Medical Examinations'!A:H,2,0)</f>
        <v>22.37</v>
      </c>
      <c r="E312" t="str">
        <f t="shared" si="17"/>
        <v>Normal Weight</v>
      </c>
      <c r="F312">
        <f>VLOOKUP(A312,'Medical Examinations'!A:H,3,0)</f>
        <v>5.86</v>
      </c>
      <c r="G312" t="str">
        <f>VLOOKUP(A312,'Medical Examinations'!A:H,4,0)</f>
        <v>yes</v>
      </c>
      <c r="H312" t="str">
        <f>VLOOKUP(A312,'Medical Examinations'!A:H,5,0)</f>
        <v>No</v>
      </c>
      <c r="I312" t="str">
        <f>VLOOKUP(A312,'Medical Examinations'!A:H,6,0)</f>
        <v>Yes</v>
      </c>
      <c r="J312">
        <f>VLOOKUP(A312,'Medical Examinations'!A:H,7,0)</f>
        <v>1</v>
      </c>
      <c r="K312" t="str">
        <f>VLOOKUP(A312,'Medical Examinations'!A:H,8,0)</f>
        <v>yes</v>
      </c>
      <c r="L312">
        <f>VLOOKUP(A312,'Hospitalisation Details'!A:I,2,0)</f>
        <v>1983</v>
      </c>
      <c r="M312" t="str">
        <f>VLOOKUP(A312,'Hospitalisation Details'!A:I,3,0)</f>
        <v>Sep</v>
      </c>
      <c r="N312">
        <f>VLOOKUP(A312,'Hospitalisation Details'!A:I,4,0)</f>
        <v>3</v>
      </c>
      <c r="O312" t="str">
        <f t="shared" si="18"/>
        <v>3 Sep 1983</v>
      </c>
      <c r="P312">
        <f t="shared" ca="1" si="19"/>
        <v>43</v>
      </c>
      <c r="Q312">
        <f>VLOOKUP(A312,'Hospitalisation Details'!A:I,5,0)</f>
        <v>3</v>
      </c>
      <c r="R312">
        <f>VLOOKUP(A312,'Hospitalisation Details'!A:I,6,0)</f>
        <v>30457.37</v>
      </c>
      <c r="S312" t="str">
        <f>VLOOKUP(A312,'Hospitalisation Details'!A:I,7,0)</f>
        <v>tier - 2</v>
      </c>
      <c r="T312" t="str">
        <f>VLOOKUP(A312,'Hospitalisation Details'!A:I,8,0)</f>
        <v>tier - 1</v>
      </c>
      <c r="U312" t="str">
        <f>VLOOKUP(A312,'Hospitalisation Details'!A:I,9,0)</f>
        <v>R1012</v>
      </c>
    </row>
    <row r="313" spans="1:21" ht="15.6" x14ac:dyDescent="0.3">
      <c r="A313" s="1" t="s">
        <v>2060</v>
      </c>
      <c r="B313" t="str">
        <f>VLOOKUP(A313,'Customer Names'!A:B,2,0)</f>
        <v>Widmann, Mr.  Bryan L</v>
      </c>
      <c r="C313" t="str">
        <f t="shared" si="16"/>
        <v>Normal</v>
      </c>
      <c r="D313">
        <f>VLOOKUP(A313,'Medical Examinations'!A:H,2,0)</f>
        <v>39.619999999999997</v>
      </c>
      <c r="E313" t="str">
        <f t="shared" si="17"/>
        <v>Obesity</v>
      </c>
      <c r="F313">
        <f>VLOOKUP(A313,'Medical Examinations'!A:H,3,0)</f>
        <v>4.28</v>
      </c>
      <c r="G313" t="str">
        <f>VLOOKUP(A313,'Medical Examinations'!A:H,4,0)</f>
        <v>No</v>
      </c>
      <c r="H313" t="str">
        <f>VLOOKUP(A313,'Medical Examinations'!A:H,5,0)</f>
        <v>No</v>
      </c>
      <c r="I313" t="str">
        <f>VLOOKUP(A313,'Medical Examinations'!A:H,6,0)</f>
        <v>No</v>
      </c>
      <c r="J313">
        <f>VLOOKUP(A313,'Medical Examinations'!A:H,7,0)</f>
        <v>1</v>
      </c>
      <c r="K313" t="str">
        <f>VLOOKUP(A313,'Medical Examinations'!A:H,8,0)</f>
        <v>yes</v>
      </c>
      <c r="L313">
        <f>VLOOKUP(A313,'Hospitalisation Details'!A:I,2,0)</f>
        <v>1998</v>
      </c>
      <c r="M313" t="str">
        <f>VLOOKUP(A313,'Hospitalisation Details'!A:I,3,0)</f>
        <v>Oct</v>
      </c>
      <c r="N313">
        <f>VLOOKUP(A313,'Hospitalisation Details'!A:I,4,0)</f>
        <v>28</v>
      </c>
      <c r="O313" t="str">
        <f t="shared" si="18"/>
        <v>28 Oct 1998</v>
      </c>
      <c r="P313">
        <f t="shared" ca="1" si="19"/>
        <v>27</v>
      </c>
      <c r="Q313">
        <f>VLOOKUP(A313,'Hospitalisation Details'!A:I,5,0)</f>
        <v>0</v>
      </c>
      <c r="R313">
        <f>VLOOKUP(A313,'Hospitalisation Details'!A:I,6,0)</f>
        <v>30422.03</v>
      </c>
      <c r="S313" t="str">
        <f>VLOOKUP(A313,'Hospitalisation Details'!A:I,7,0)</f>
        <v>tier - 2</v>
      </c>
      <c r="T313" t="str">
        <f>VLOOKUP(A313,'Hospitalisation Details'!A:I,8,0)</f>
        <v>tier - 3</v>
      </c>
      <c r="U313" t="str">
        <f>VLOOKUP(A313,'Hospitalisation Details'!A:I,9,0)</f>
        <v>R1011</v>
      </c>
    </row>
    <row r="314" spans="1:21" ht="15.6" x14ac:dyDescent="0.3">
      <c r="A314" s="1" t="s">
        <v>2059</v>
      </c>
      <c r="B314" t="str">
        <f>VLOOKUP(A314,'Customer Names'!A:B,2,0)</f>
        <v>Tunney, Mr.  Timothy F</v>
      </c>
      <c r="C314" t="str">
        <f t="shared" si="16"/>
        <v>Normal</v>
      </c>
      <c r="D314">
        <f>VLOOKUP(A314,'Medical Examinations'!A:H,2,0)</f>
        <v>18.329999999999998</v>
      </c>
      <c r="E314" t="str">
        <f t="shared" si="17"/>
        <v>Underweight</v>
      </c>
      <c r="F314">
        <f>VLOOKUP(A314,'Medical Examinations'!A:H,3,0)</f>
        <v>4.16</v>
      </c>
      <c r="G314" t="str">
        <f>VLOOKUP(A314,'Medical Examinations'!A:H,4,0)</f>
        <v>yes</v>
      </c>
      <c r="H314" t="str">
        <f>VLOOKUP(A314,'Medical Examinations'!A:H,5,0)</f>
        <v>No</v>
      </c>
      <c r="I314" t="str">
        <f>VLOOKUP(A314,'Medical Examinations'!A:H,6,0)</f>
        <v>No</v>
      </c>
      <c r="J314" t="str">
        <f>VLOOKUP(A314,'Medical Examinations'!A:H,7,0)</f>
        <v>No major surgery</v>
      </c>
      <c r="K314" t="str">
        <f>VLOOKUP(A314,'Medical Examinations'!A:H,8,0)</f>
        <v>yes</v>
      </c>
      <c r="L314">
        <f>VLOOKUP(A314,'Hospitalisation Details'!A:I,2,0)</f>
        <v>1976</v>
      </c>
      <c r="M314" t="str">
        <f>VLOOKUP(A314,'Hospitalisation Details'!A:I,3,0)</f>
        <v>Sep</v>
      </c>
      <c r="N314">
        <f>VLOOKUP(A314,'Hospitalisation Details'!A:I,4,0)</f>
        <v>3</v>
      </c>
      <c r="O314" t="str">
        <f t="shared" si="18"/>
        <v>3 Sep 1976</v>
      </c>
      <c r="P314">
        <f t="shared" ca="1" si="19"/>
        <v>50</v>
      </c>
      <c r="Q314">
        <f>VLOOKUP(A314,'Hospitalisation Details'!A:I,5,0)</f>
        <v>2</v>
      </c>
      <c r="R314">
        <f>VLOOKUP(A314,'Hospitalisation Details'!A:I,6,0)</f>
        <v>30409.53</v>
      </c>
      <c r="S314" t="str">
        <f>VLOOKUP(A314,'Hospitalisation Details'!A:I,7,0)</f>
        <v>tier - 2</v>
      </c>
      <c r="T314" t="str">
        <f>VLOOKUP(A314,'Hospitalisation Details'!A:I,8,0)</f>
        <v>tier - 3</v>
      </c>
      <c r="U314" t="str">
        <f>VLOOKUP(A314,'Hospitalisation Details'!A:I,9,0)</f>
        <v>R1012</v>
      </c>
    </row>
    <row r="315" spans="1:21" ht="15.6" x14ac:dyDescent="0.3">
      <c r="A315" s="1" t="s">
        <v>2058</v>
      </c>
      <c r="B315" t="str">
        <f>VLOOKUP(A315,'Customer Names'!A:B,2,0)</f>
        <v>San Juan, Ms.  Angielyn M</v>
      </c>
      <c r="C315" t="str">
        <f t="shared" si="16"/>
        <v>Normal</v>
      </c>
      <c r="D315">
        <f>VLOOKUP(A315,'Medical Examinations'!A:H,2,0)</f>
        <v>17.11</v>
      </c>
      <c r="E315" t="str">
        <f t="shared" si="17"/>
        <v>Underweight</v>
      </c>
      <c r="F315">
        <f>VLOOKUP(A315,'Medical Examinations'!A:H,3,0)</f>
        <v>4.9800000000000004</v>
      </c>
      <c r="G315" t="str">
        <f>VLOOKUP(A315,'Medical Examinations'!A:H,4,0)</f>
        <v>yes</v>
      </c>
      <c r="H315" t="str">
        <f>VLOOKUP(A315,'Medical Examinations'!A:H,5,0)</f>
        <v>No</v>
      </c>
      <c r="I315" t="str">
        <f>VLOOKUP(A315,'Medical Examinations'!A:H,6,0)</f>
        <v>Yes</v>
      </c>
      <c r="J315">
        <f>VLOOKUP(A315,'Medical Examinations'!A:H,7,0)</f>
        <v>1</v>
      </c>
      <c r="K315" t="str">
        <f>VLOOKUP(A315,'Medical Examinations'!A:H,8,0)</f>
        <v>yes</v>
      </c>
      <c r="L315">
        <f>VLOOKUP(A315,'Hospitalisation Details'!A:I,2,0)</f>
        <v>1969</v>
      </c>
      <c r="M315" t="str">
        <f>VLOOKUP(A315,'Hospitalisation Details'!A:I,3,0)</f>
        <v>Jul</v>
      </c>
      <c r="N315">
        <f>VLOOKUP(A315,'Hospitalisation Details'!A:I,4,0)</f>
        <v>30</v>
      </c>
      <c r="O315" t="str">
        <f t="shared" si="18"/>
        <v>30 Jul 1969</v>
      </c>
      <c r="P315">
        <f t="shared" ca="1" si="19"/>
        <v>57</v>
      </c>
      <c r="Q315">
        <f>VLOOKUP(A315,'Hospitalisation Details'!A:I,5,0)</f>
        <v>0</v>
      </c>
      <c r="R315">
        <f>VLOOKUP(A315,'Hospitalisation Details'!A:I,6,0)</f>
        <v>30366.93</v>
      </c>
      <c r="S315" t="str">
        <f>VLOOKUP(A315,'Hospitalisation Details'!A:I,7,0)</f>
        <v>tier - 2</v>
      </c>
      <c r="T315" t="str">
        <f>VLOOKUP(A315,'Hospitalisation Details'!A:I,8,0)</f>
        <v>tier - 2</v>
      </c>
      <c r="U315" t="str">
        <f>VLOOKUP(A315,'Hospitalisation Details'!A:I,9,0)</f>
        <v>R1011</v>
      </c>
    </row>
    <row r="316" spans="1:21" ht="15.6" x14ac:dyDescent="0.3">
      <c r="A316" s="1" t="s">
        <v>2057</v>
      </c>
      <c r="B316" t="str">
        <f>VLOOKUP(A316,'Customer Names'!A:B,2,0)</f>
        <v>Croll, Ms.  Jeanie M.</v>
      </c>
      <c r="C316" t="str">
        <f t="shared" si="16"/>
        <v>Prediabetes</v>
      </c>
      <c r="D316">
        <f>VLOOKUP(A316,'Medical Examinations'!A:H,2,0)</f>
        <v>43.5</v>
      </c>
      <c r="E316" t="str">
        <f t="shared" si="17"/>
        <v>Obesity</v>
      </c>
      <c r="F316">
        <f>VLOOKUP(A316,'Medical Examinations'!A:H,3,0)</f>
        <v>6.38</v>
      </c>
      <c r="G316" t="str">
        <f>VLOOKUP(A316,'Medical Examinations'!A:H,4,0)</f>
        <v>No</v>
      </c>
      <c r="H316" t="str">
        <f>VLOOKUP(A316,'Medical Examinations'!A:H,5,0)</f>
        <v>yes</v>
      </c>
      <c r="I316" t="str">
        <f>VLOOKUP(A316,'Medical Examinations'!A:H,6,0)</f>
        <v>No</v>
      </c>
      <c r="J316">
        <f>VLOOKUP(A316,'Medical Examinations'!A:H,7,0)</f>
        <v>1</v>
      </c>
      <c r="K316" t="str">
        <f>VLOOKUP(A316,'Medical Examinations'!A:H,8,0)</f>
        <v>yes</v>
      </c>
      <c r="L316">
        <f>VLOOKUP(A316,'Hospitalisation Details'!A:I,2,0)</f>
        <v>2004</v>
      </c>
      <c r="M316" t="str">
        <f>VLOOKUP(A316,'Hospitalisation Details'!A:I,3,0)</f>
        <v>Jun</v>
      </c>
      <c r="N316">
        <f>VLOOKUP(A316,'Hospitalisation Details'!A:I,4,0)</f>
        <v>1</v>
      </c>
      <c r="O316" t="str">
        <f t="shared" si="18"/>
        <v>1 Jun 2004</v>
      </c>
      <c r="P316">
        <f t="shared" ca="1" si="19"/>
        <v>22</v>
      </c>
      <c r="Q316">
        <f>VLOOKUP(A316,'Hospitalisation Details'!A:I,5,0)</f>
        <v>0</v>
      </c>
      <c r="R316">
        <f>VLOOKUP(A316,'Hospitalisation Details'!A:I,6,0)</f>
        <v>30328.27</v>
      </c>
      <c r="S316" t="str">
        <f>VLOOKUP(A316,'Hospitalisation Details'!A:I,7,0)</f>
        <v>tier - 2</v>
      </c>
      <c r="T316" t="str">
        <f>VLOOKUP(A316,'Hospitalisation Details'!A:I,8,0)</f>
        <v>tier - 2</v>
      </c>
      <c r="U316" t="str">
        <f>VLOOKUP(A316,'Hospitalisation Details'!A:I,9,0)</f>
        <v>R1011</v>
      </c>
    </row>
    <row r="317" spans="1:21" ht="15.6" x14ac:dyDescent="0.3">
      <c r="A317" s="1" t="s">
        <v>2056</v>
      </c>
      <c r="B317" t="str">
        <f>VLOOKUP(A317,'Customer Names'!A:B,2,0)</f>
        <v>Rolfes, Mr.  Greg</v>
      </c>
      <c r="C317" t="str">
        <f t="shared" si="16"/>
        <v>Normal</v>
      </c>
      <c r="D317">
        <f>VLOOKUP(A317,'Medical Examinations'!A:H,2,0)</f>
        <v>25.364999999999998</v>
      </c>
      <c r="E317" t="str">
        <f t="shared" si="17"/>
        <v>Overweight</v>
      </c>
      <c r="F317">
        <f>VLOOKUP(A317,'Medical Examinations'!A:H,3,0)</f>
        <v>5.19</v>
      </c>
      <c r="G317" t="str">
        <f>VLOOKUP(A317,'Medical Examinations'!A:H,4,0)</f>
        <v>No</v>
      </c>
      <c r="H317" t="str">
        <f>VLOOKUP(A317,'Medical Examinations'!A:H,5,0)</f>
        <v>No</v>
      </c>
      <c r="I317" t="str">
        <f>VLOOKUP(A317,'Medical Examinations'!A:H,6,0)</f>
        <v>No</v>
      </c>
      <c r="J317">
        <f>VLOOKUP(A317,'Medical Examinations'!A:H,7,0)</f>
        <v>2</v>
      </c>
      <c r="K317" t="str">
        <f>VLOOKUP(A317,'Medical Examinations'!A:H,8,0)</f>
        <v>No</v>
      </c>
      <c r="L317">
        <f>VLOOKUP(A317,'Hospitalisation Details'!A:I,2,0)</f>
        <v>1972</v>
      </c>
      <c r="M317" t="str">
        <f>VLOOKUP(A317,'Hospitalisation Details'!A:I,3,0)</f>
        <v>Jul</v>
      </c>
      <c r="N317">
        <f>VLOOKUP(A317,'Hospitalisation Details'!A:I,4,0)</f>
        <v>24</v>
      </c>
      <c r="O317" t="str">
        <f t="shared" si="18"/>
        <v>24 Jul 1972</v>
      </c>
      <c r="P317">
        <f t="shared" ca="1" si="19"/>
        <v>54</v>
      </c>
      <c r="Q317">
        <f>VLOOKUP(A317,'Hospitalisation Details'!A:I,5,0)</f>
        <v>2</v>
      </c>
      <c r="R317">
        <f>VLOOKUP(A317,'Hospitalisation Details'!A:I,6,0)</f>
        <v>30284.639999999999</v>
      </c>
      <c r="S317" t="str">
        <f>VLOOKUP(A317,'Hospitalisation Details'!A:I,7,0)</f>
        <v>tier - 1</v>
      </c>
      <c r="T317" t="str">
        <f>VLOOKUP(A317,'Hospitalisation Details'!A:I,8,0)</f>
        <v>tier - 1</v>
      </c>
      <c r="U317" t="str">
        <f>VLOOKUP(A317,'Hospitalisation Details'!A:I,9,0)</f>
        <v>R1012</v>
      </c>
    </row>
    <row r="318" spans="1:21" ht="15.6" x14ac:dyDescent="0.3">
      <c r="A318" s="1" t="s">
        <v>2055</v>
      </c>
      <c r="B318" t="str">
        <f>VLOOKUP(A318,'Customer Names'!A:B,2,0)</f>
        <v>Hinkle, Mr.  John</v>
      </c>
      <c r="C318" t="str">
        <f t="shared" si="16"/>
        <v>Diabetes</v>
      </c>
      <c r="D318">
        <f>VLOOKUP(A318,'Medical Examinations'!A:H,2,0)</f>
        <v>28.594999999999999</v>
      </c>
      <c r="E318" t="str">
        <f t="shared" si="17"/>
        <v>Overweight</v>
      </c>
      <c r="F318">
        <f>VLOOKUP(A318,'Medical Examinations'!A:H,3,0)</f>
        <v>10.210000000000001</v>
      </c>
      <c r="G318" t="str">
        <f>VLOOKUP(A318,'Medical Examinations'!A:H,4,0)</f>
        <v>No</v>
      </c>
      <c r="H318" t="str">
        <f>VLOOKUP(A318,'Medical Examinations'!A:H,5,0)</f>
        <v>No</v>
      </c>
      <c r="I318" t="str">
        <f>VLOOKUP(A318,'Medical Examinations'!A:H,6,0)</f>
        <v>No</v>
      </c>
      <c r="J318" t="str">
        <f>VLOOKUP(A318,'Medical Examinations'!A:H,7,0)</f>
        <v>No major surgery</v>
      </c>
      <c r="K318" t="str">
        <f>VLOOKUP(A318,'Medical Examinations'!A:H,8,0)</f>
        <v>No</v>
      </c>
      <c r="L318">
        <f>VLOOKUP(A318,'Hospitalisation Details'!A:I,2,0)</f>
        <v>1962</v>
      </c>
      <c r="M318" t="str">
        <f>VLOOKUP(A318,'Hospitalisation Details'!A:I,3,0)</f>
        <v>Sep</v>
      </c>
      <c r="N318">
        <f>VLOOKUP(A318,'Hospitalisation Details'!A:I,4,0)</f>
        <v>15</v>
      </c>
      <c r="O318" t="str">
        <f t="shared" si="18"/>
        <v>15 Sep 1962</v>
      </c>
      <c r="P318">
        <f t="shared" ca="1" si="19"/>
        <v>64</v>
      </c>
      <c r="Q318">
        <f>VLOOKUP(A318,'Hospitalisation Details'!A:I,5,0)</f>
        <v>0</v>
      </c>
      <c r="R318">
        <f>VLOOKUP(A318,'Hospitalisation Details'!A:I,6,0)</f>
        <v>30260</v>
      </c>
      <c r="S318" t="str">
        <f>VLOOKUP(A318,'Hospitalisation Details'!A:I,7,0)</f>
        <v>tier - 1</v>
      </c>
      <c r="T318" t="str">
        <f>VLOOKUP(A318,'Hospitalisation Details'!A:I,8,0)</f>
        <v>tier - 1</v>
      </c>
      <c r="U318" t="str">
        <f>VLOOKUP(A318,'Hospitalisation Details'!A:I,9,0)</f>
        <v>R1014</v>
      </c>
    </row>
    <row r="319" spans="1:21" ht="15.6" x14ac:dyDescent="0.3">
      <c r="A319" s="1" t="s">
        <v>2054</v>
      </c>
      <c r="B319" t="str">
        <f>VLOOKUP(A319,'Customer Names'!A:B,2,0)</f>
        <v>Leuchanka, Mr.  Aliaksandr</v>
      </c>
      <c r="C319" t="str">
        <f t="shared" si="16"/>
        <v>Diabetes</v>
      </c>
      <c r="D319">
        <f>VLOOKUP(A319,'Medical Examinations'!A:H,2,0)</f>
        <v>29.83</v>
      </c>
      <c r="E319" t="str">
        <f t="shared" si="17"/>
        <v>Overweight</v>
      </c>
      <c r="F319">
        <f>VLOOKUP(A319,'Medical Examinations'!A:H,3,0)</f>
        <v>9.6999999999999993</v>
      </c>
      <c r="G319" t="str">
        <f>VLOOKUP(A319,'Medical Examinations'!A:H,4,0)</f>
        <v>yes</v>
      </c>
      <c r="H319" t="str">
        <f>VLOOKUP(A319,'Medical Examinations'!A:H,5,0)</f>
        <v>No</v>
      </c>
      <c r="I319" t="str">
        <f>VLOOKUP(A319,'Medical Examinations'!A:H,6,0)</f>
        <v>Yes</v>
      </c>
      <c r="J319">
        <f>VLOOKUP(A319,'Medical Examinations'!A:H,7,0)</f>
        <v>1</v>
      </c>
      <c r="K319" t="str">
        <f>VLOOKUP(A319,'Medical Examinations'!A:H,8,0)</f>
        <v>yes</v>
      </c>
      <c r="L319">
        <f>VLOOKUP(A319,'Hospitalisation Details'!A:I,2,0)</f>
        <v>1963</v>
      </c>
      <c r="M319" t="str">
        <f>VLOOKUP(A319,'Hospitalisation Details'!A:I,3,0)</f>
        <v>Sep</v>
      </c>
      <c r="N319">
        <f>VLOOKUP(A319,'Hospitalisation Details'!A:I,4,0)</f>
        <v>13</v>
      </c>
      <c r="O319" t="str">
        <f t="shared" si="18"/>
        <v>13 Sep 1963</v>
      </c>
      <c r="P319">
        <f t="shared" ca="1" si="19"/>
        <v>63</v>
      </c>
      <c r="Q319">
        <f>VLOOKUP(A319,'Hospitalisation Details'!A:I,5,0)</f>
        <v>3</v>
      </c>
      <c r="R319">
        <f>VLOOKUP(A319,'Hospitalisation Details'!A:I,6,0)</f>
        <v>30184.94</v>
      </c>
      <c r="S319" t="str">
        <f>VLOOKUP(A319,'Hospitalisation Details'!A:I,7,0)</f>
        <v>tier - 1</v>
      </c>
      <c r="T319" t="str">
        <f>VLOOKUP(A319,'Hospitalisation Details'!A:I,8,0)</f>
        <v>tier - 1</v>
      </c>
      <c r="U319" t="str">
        <f>VLOOKUP(A319,'Hospitalisation Details'!A:I,9,0)</f>
        <v>R1014</v>
      </c>
    </row>
    <row r="320" spans="1:21" ht="15.6" x14ac:dyDescent="0.3">
      <c r="A320" s="1" t="s">
        <v>2053</v>
      </c>
      <c r="B320" t="str">
        <f>VLOOKUP(A320,'Customer Names'!A:B,2,0)</f>
        <v>Ayr, Mr.  Jason M.</v>
      </c>
      <c r="C320" t="str">
        <f t="shared" si="16"/>
        <v>Diabetes</v>
      </c>
      <c r="D320">
        <f>VLOOKUP(A320,'Medical Examinations'!A:H,2,0)</f>
        <v>24.7</v>
      </c>
      <c r="E320" t="str">
        <f t="shared" si="17"/>
        <v>Normal Weight</v>
      </c>
      <c r="F320">
        <f>VLOOKUP(A320,'Medical Examinations'!A:H,3,0)</f>
        <v>10.25</v>
      </c>
      <c r="G320" t="str">
        <f>VLOOKUP(A320,'Medical Examinations'!A:H,4,0)</f>
        <v>No</v>
      </c>
      <c r="H320" t="str">
        <f>VLOOKUP(A320,'Medical Examinations'!A:H,5,0)</f>
        <v>No</v>
      </c>
      <c r="I320" t="str">
        <f>VLOOKUP(A320,'Medical Examinations'!A:H,6,0)</f>
        <v>No</v>
      </c>
      <c r="J320">
        <f>VLOOKUP(A320,'Medical Examinations'!A:H,7,0)</f>
        <v>3</v>
      </c>
      <c r="K320" t="str">
        <f>VLOOKUP(A320,'Medical Examinations'!A:H,8,0)</f>
        <v>No</v>
      </c>
      <c r="L320">
        <f>VLOOKUP(A320,'Hospitalisation Details'!A:I,2,0)</f>
        <v>1958</v>
      </c>
      <c r="M320" t="str">
        <f>VLOOKUP(A320,'Hospitalisation Details'!A:I,3,0)</f>
        <v>Aug</v>
      </c>
      <c r="N320">
        <f>VLOOKUP(A320,'Hospitalisation Details'!A:I,4,0)</f>
        <v>11</v>
      </c>
      <c r="O320" t="str">
        <f t="shared" si="18"/>
        <v>11 Aug 1958</v>
      </c>
      <c r="P320">
        <f t="shared" ca="1" si="19"/>
        <v>68</v>
      </c>
      <c r="Q320">
        <f>VLOOKUP(A320,'Hospitalisation Details'!A:I,5,0)</f>
        <v>1</v>
      </c>
      <c r="R320">
        <f>VLOOKUP(A320,'Hospitalisation Details'!A:I,6,0)</f>
        <v>30166.62</v>
      </c>
      <c r="S320" t="str">
        <f>VLOOKUP(A320,'Hospitalisation Details'!A:I,7,0)</f>
        <v>tier - 1</v>
      </c>
      <c r="T320" t="str">
        <f>VLOOKUP(A320,'Hospitalisation Details'!A:I,8,0)</f>
        <v>tier - 3</v>
      </c>
      <c r="U320" t="str">
        <f>VLOOKUP(A320,'Hospitalisation Details'!A:I,9,0)</f>
        <v>R1012</v>
      </c>
    </row>
    <row r="321" spans="1:21" ht="15.6" x14ac:dyDescent="0.3">
      <c r="A321" s="1" t="s">
        <v>2052</v>
      </c>
      <c r="B321" t="str">
        <f>VLOOKUP(A321,'Customer Names'!A:B,2,0)</f>
        <v>Siegel, Ms.  Sheera K</v>
      </c>
      <c r="C321" t="str">
        <f t="shared" si="16"/>
        <v>Diabetes</v>
      </c>
      <c r="D321">
        <f>VLOOKUP(A321,'Medical Examinations'!A:H,2,0)</f>
        <v>17.940000000000001</v>
      </c>
      <c r="E321" t="str">
        <f t="shared" si="17"/>
        <v>Underweight</v>
      </c>
      <c r="F321">
        <f>VLOOKUP(A321,'Medical Examinations'!A:H,3,0)</f>
        <v>9.77</v>
      </c>
      <c r="G321" t="str">
        <f>VLOOKUP(A321,'Medical Examinations'!A:H,4,0)</f>
        <v>No</v>
      </c>
      <c r="H321" t="str">
        <f>VLOOKUP(A321,'Medical Examinations'!A:H,5,0)</f>
        <v>No</v>
      </c>
      <c r="I321" t="str">
        <f>VLOOKUP(A321,'Medical Examinations'!A:H,6,0)</f>
        <v>No</v>
      </c>
      <c r="J321" t="str">
        <f>VLOOKUP(A321,'Medical Examinations'!A:H,7,0)</f>
        <v>No major surgery</v>
      </c>
      <c r="K321" t="str">
        <f>VLOOKUP(A321,'Medical Examinations'!A:H,8,0)</f>
        <v>yes</v>
      </c>
      <c r="L321">
        <f>VLOOKUP(A321,'Hospitalisation Details'!A:I,2,0)</f>
        <v>1971</v>
      </c>
      <c r="M321" t="str">
        <f>VLOOKUP(A321,'Hospitalisation Details'!A:I,3,0)</f>
        <v>Dec</v>
      </c>
      <c r="N321">
        <f>VLOOKUP(A321,'Hospitalisation Details'!A:I,4,0)</f>
        <v>25</v>
      </c>
      <c r="O321" t="str">
        <f t="shared" si="18"/>
        <v>25 Dec 1971</v>
      </c>
      <c r="P321">
        <f t="shared" ca="1" si="19"/>
        <v>54</v>
      </c>
      <c r="Q321">
        <f>VLOOKUP(A321,'Hospitalisation Details'!A:I,5,0)</f>
        <v>0</v>
      </c>
      <c r="R321">
        <f>VLOOKUP(A321,'Hospitalisation Details'!A:I,6,0)</f>
        <v>30134.75</v>
      </c>
      <c r="S321" t="str">
        <f>VLOOKUP(A321,'Hospitalisation Details'!A:I,7,0)</f>
        <v>tier - 2</v>
      </c>
      <c r="T321" t="str">
        <f>VLOOKUP(A321,'Hospitalisation Details'!A:I,8,0)</f>
        <v>tier - 3</v>
      </c>
      <c r="U321" t="str">
        <f>VLOOKUP(A321,'Hospitalisation Details'!A:I,9,0)</f>
        <v>R1011</v>
      </c>
    </row>
    <row r="322" spans="1:21" ht="15.6" x14ac:dyDescent="0.3">
      <c r="A322" s="1" t="s">
        <v>2051</v>
      </c>
      <c r="B322" t="str">
        <f>VLOOKUP(A322,'Customer Names'!A:B,2,0)</f>
        <v>Penrose, Ms.  Janice</v>
      </c>
      <c r="C322" t="str">
        <f t="shared" si="16"/>
        <v>Normal</v>
      </c>
      <c r="D322">
        <f>VLOOKUP(A322,'Medical Examinations'!A:H,2,0)</f>
        <v>21.08</v>
      </c>
      <c r="E322" t="str">
        <f t="shared" si="17"/>
        <v>Normal Weight</v>
      </c>
      <c r="F322">
        <f>VLOOKUP(A322,'Medical Examinations'!A:H,3,0)</f>
        <v>4.83</v>
      </c>
      <c r="G322" t="str">
        <f>VLOOKUP(A322,'Medical Examinations'!A:H,4,0)</f>
        <v>No</v>
      </c>
      <c r="H322" t="str">
        <f>VLOOKUP(A322,'Medical Examinations'!A:H,5,0)</f>
        <v>No</v>
      </c>
      <c r="I322" t="str">
        <f>VLOOKUP(A322,'Medical Examinations'!A:H,6,0)</f>
        <v>Yes</v>
      </c>
      <c r="J322">
        <f>VLOOKUP(A322,'Medical Examinations'!A:H,7,0)</f>
        <v>1</v>
      </c>
      <c r="K322" t="str">
        <f>VLOOKUP(A322,'Medical Examinations'!A:H,8,0)</f>
        <v>yes</v>
      </c>
      <c r="L322">
        <f>VLOOKUP(A322,'Hospitalisation Details'!A:I,2,0)</f>
        <v>1979</v>
      </c>
      <c r="M322" t="str">
        <f>VLOOKUP(A322,'Hospitalisation Details'!A:I,3,0)</f>
        <v>Sep</v>
      </c>
      <c r="N322">
        <f>VLOOKUP(A322,'Hospitalisation Details'!A:I,4,0)</f>
        <v>2</v>
      </c>
      <c r="O322" t="str">
        <f t="shared" si="18"/>
        <v>2 Sep 1979</v>
      </c>
      <c r="P322">
        <f t="shared" ca="1" si="19"/>
        <v>47</v>
      </c>
      <c r="Q322">
        <f>VLOOKUP(A322,'Hospitalisation Details'!A:I,5,0)</f>
        <v>2</v>
      </c>
      <c r="R322">
        <f>VLOOKUP(A322,'Hospitalisation Details'!A:I,6,0)</f>
        <v>30095.97</v>
      </c>
      <c r="S322" t="str">
        <f>VLOOKUP(A322,'Hospitalisation Details'!A:I,7,0)</f>
        <v>tier - 2</v>
      </c>
      <c r="T322" t="str">
        <f>VLOOKUP(A322,'Hospitalisation Details'!A:I,8,0)</f>
        <v>tier - 3</v>
      </c>
      <c r="U322" t="str">
        <f>VLOOKUP(A322,'Hospitalisation Details'!A:I,9,0)</f>
        <v>R1011</v>
      </c>
    </row>
    <row r="323" spans="1:21" ht="15.6" x14ac:dyDescent="0.3">
      <c r="A323" s="1" t="s">
        <v>2050</v>
      </c>
      <c r="B323" t="str">
        <f>VLOOKUP(A323,'Customer Names'!A:B,2,0)</f>
        <v>Schuler, Mr.  Timothy G.</v>
      </c>
      <c r="C323" t="str">
        <f t="shared" ref="C323:C386" si="20">IF(F323&lt;5.7,"Normal",IF(F323&lt;6.5,"Prediabetes","Diabetes"))</f>
        <v>Diabetes</v>
      </c>
      <c r="D323">
        <f>VLOOKUP(A323,'Medical Examinations'!A:H,2,0)</f>
        <v>37.715000000000003</v>
      </c>
      <c r="E323" t="str">
        <f t="shared" ref="E323:E386" si="21">IF(D323&lt;18.5,"Underweight",IF(D323&lt;25,"Normal Weight",IF(D323&lt;30,"Overweight","Obesity")))</f>
        <v>Obesity</v>
      </c>
      <c r="F323">
        <f>VLOOKUP(A323,'Medical Examinations'!A:H,3,0)</f>
        <v>10.86</v>
      </c>
      <c r="G323" t="str">
        <f>VLOOKUP(A323,'Medical Examinations'!A:H,4,0)</f>
        <v>yes</v>
      </c>
      <c r="H323" t="str">
        <f>VLOOKUP(A323,'Medical Examinations'!A:H,5,0)</f>
        <v>No</v>
      </c>
      <c r="I323" t="str">
        <f>VLOOKUP(A323,'Medical Examinations'!A:H,6,0)</f>
        <v>No</v>
      </c>
      <c r="J323" t="str">
        <f>VLOOKUP(A323,'Medical Examinations'!A:H,7,0)</f>
        <v>No major surgery</v>
      </c>
      <c r="K323" t="str">
        <f>VLOOKUP(A323,'Medical Examinations'!A:H,8,0)</f>
        <v>No</v>
      </c>
      <c r="L323">
        <f>VLOOKUP(A323,'Hospitalisation Details'!A:I,2,0)</f>
        <v>1967</v>
      </c>
      <c r="M323" t="str">
        <f>VLOOKUP(A323,'Hospitalisation Details'!A:I,3,0)</f>
        <v>Jun</v>
      </c>
      <c r="N323">
        <f>VLOOKUP(A323,'Hospitalisation Details'!A:I,4,0)</f>
        <v>16</v>
      </c>
      <c r="O323" t="str">
        <f t="shared" ref="O323:O386" si="22">CONCATENATE(N323," ",M323," ",L323)</f>
        <v>16 Jun 1967</v>
      </c>
      <c r="P323">
        <f t="shared" ref="P323:P386" ca="1" si="23">DATEDIF(O323,TODAY(),"y")</f>
        <v>59</v>
      </c>
      <c r="Q323">
        <f>VLOOKUP(A323,'Hospitalisation Details'!A:I,5,0)</f>
        <v>3</v>
      </c>
      <c r="R323">
        <f>VLOOKUP(A323,'Hospitalisation Details'!A:I,6,0)</f>
        <v>30063.58</v>
      </c>
      <c r="S323" t="str">
        <f>VLOOKUP(A323,'Hospitalisation Details'!A:I,7,0)</f>
        <v>tier - 1</v>
      </c>
      <c r="T323" t="str">
        <f>VLOOKUP(A323,'Hospitalisation Details'!A:I,8,0)</f>
        <v>tier - 1</v>
      </c>
      <c r="U323" t="str">
        <f>VLOOKUP(A323,'Hospitalisation Details'!A:I,9,0)</f>
        <v>R1012</v>
      </c>
    </row>
    <row r="324" spans="1:21" ht="15.6" x14ac:dyDescent="0.3">
      <c r="A324" s="1" t="s">
        <v>2049</v>
      </c>
      <c r="B324" t="str">
        <f>VLOOKUP(A324,'Customer Names'!A:B,2,0)</f>
        <v>Walker, Mr.  Alan R</v>
      </c>
      <c r="C324" t="str">
        <f t="shared" si="20"/>
        <v>Diabetes</v>
      </c>
      <c r="D324">
        <f>VLOOKUP(A324,'Medical Examinations'!A:H,2,0)</f>
        <v>22.39</v>
      </c>
      <c r="E324" t="str">
        <f t="shared" si="21"/>
        <v>Normal Weight</v>
      </c>
      <c r="F324">
        <f>VLOOKUP(A324,'Medical Examinations'!A:H,3,0)</f>
        <v>9.5299999999999994</v>
      </c>
      <c r="G324" t="str">
        <f>VLOOKUP(A324,'Medical Examinations'!A:H,4,0)</f>
        <v>yes</v>
      </c>
      <c r="H324" t="str">
        <f>VLOOKUP(A324,'Medical Examinations'!A:H,5,0)</f>
        <v>No</v>
      </c>
      <c r="I324" t="str">
        <f>VLOOKUP(A324,'Medical Examinations'!A:H,6,0)</f>
        <v>No</v>
      </c>
      <c r="J324" t="str">
        <f>VLOOKUP(A324,'Medical Examinations'!A:H,7,0)</f>
        <v>No major surgery</v>
      </c>
      <c r="K324" t="str">
        <f>VLOOKUP(A324,'Medical Examinations'!A:H,8,0)</f>
        <v>yes</v>
      </c>
      <c r="L324">
        <f>VLOOKUP(A324,'Hospitalisation Details'!A:I,2,0)</f>
        <v>1981</v>
      </c>
      <c r="M324" t="str">
        <f>VLOOKUP(A324,'Hospitalisation Details'!A:I,3,0)</f>
        <v>Aug</v>
      </c>
      <c r="N324">
        <f>VLOOKUP(A324,'Hospitalisation Details'!A:I,4,0)</f>
        <v>4</v>
      </c>
      <c r="O324" t="str">
        <f t="shared" si="22"/>
        <v>4 Aug 1981</v>
      </c>
      <c r="P324">
        <f t="shared" ca="1" si="23"/>
        <v>45</v>
      </c>
      <c r="Q324">
        <f>VLOOKUP(A324,'Hospitalisation Details'!A:I,5,0)</f>
        <v>1</v>
      </c>
      <c r="R324">
        <f>VLOOKUP(A324,'Hospitalisation Details'!A:I,6,0)</f>
        <v>30026.87</v>
      </c>
      <c r="S324" t="str">
        <f>VLOOKUP(A324,'Hospitalisation Details'!A:I,7,0)</f>
        <v>tier - 2</v>
      </c>
      <c r="T324" t="str">
        <f>VLOOKUP(A324,'Hospitalisation Details'!A:I,8,0)</f>
        <v>tier - 3</v>
      </c>
      <c r="U324" t="str">
        <f>VLOOKUP(A324,'Hospitalisation Details'!A:I,9,0)</f>
        <v>R1012</v>
      </c>
    </row>
    <row r="325" spans="1:21" ht="15.6" x14ac:dyDescent="0.3">
      <c r="A325" s="1" t="s">
        <v>2048</v>
      </c>
      <c r="B325" t="str">
        <f>VLOOKUP(A325,'Customer Names'!A:B,2,0)</f>
        <v>Stange, Mr.  Michael</v>
      </c>
      <c r="C325" t="str">
        <f t="shared" si="20"/>
        <v>Normal</v>
      </c>
      <c r="D325">
        <f>VLOOKUP(A325,'Medical Examinations'!A:H,2,0)</f>
        <v>28.78</v>
      </c>
      <c r="E325" t="str">
        <f t="shared" si="21"/>
        <v>Overweight</v>
      </c>
      <c r="F325">
        <f>VLOOKUP(A325,'Medical Examinations'!A:H,3,0)</f>
        <v>5.68</v>
      </c>
      <c r="G325" t="str">
        <f>VLOOKUP(A325,'Medical Examinations'!A:H,4,0)</f>
        <v>No</v>
      </c>
      <c r="H325" t="str">
        <f>VLOOKUP(A325,'Medical Examinations'!A:H,5,0)</f>
        <v>No</v>
      </c>
      <c r="I325" t="str">
        <f>VLOOKUP(A325,'Medical Examinations'!A:H,6,0)</f>
        <v>No</v>
      </c>
      <c r="J325" t="str">
        <f>VLOOKUP(A325,'Medical Examinations'!A:H,7,0)</f>
        <v>No major surgery</v>
      </c>
      <c r="K325" t="str">
        <f>VLOOKUP(A325,'Medical Examinations'!A:H,8,0)</f>
        <v>yes</v>
      </c>
      <c r="L325">
        <f>VLOOKUP(A325,'Hospitalisation Details'!A:I,2,0)</f>
        <v>1991</v>
      </c>
      <c r="M325" t="str">
        <f>VLOOKUP(A325,'Hospitalisation Details'!A:I,3,0)</f>
        <v>Oct</v>
      </c>
      <c r="N325">
        <f>VLOOKUP(A325,'Hospitalisation Details'!A:I,4,0)</f>
        <v>5</v>
      </c>
      <c r="O325" t="str">
        <f t="shared" si="22"/>
        <v>5 Oct 1991</v>
      </c>
      <c r="P325">
        <f t="shared" ca="1" si="23"/>
        <v>35</v>
      </c>
      <c r="Q325">
        <f>VLOOKUP(A325,'Hospitalisation Details'!A:I,5,0)</f>
        <v>3</v>
      </c>
      <c r="R325">
        <f>VLOOKUP(A325,'Hospitalisation Details'!A:I,6,0)</f>
        <v>29969.67</v>
      </c>
      <c r="S325" t="str">
        <f>VLOOKUP(A325,'Hospitalisation Details'!A:I,7,0)</f>
        <v>tier - 1</v>
      </c>
      <c r="T325" t="str">
        <f>VLOOKUP(A325,'Hospitalisation Details'!A:I,8,0)</f>
        <v>tier - 1</v>
      </c>
      <c r="U325" t="str">
        <f>VLOOKUP(A325,'Hospitalisation Details'!A:I,9,0)</f>
        <v>R1011</v>
      </c>
    </row>
    <row r="326" spans="1:21" ht="15.6" x14ac:dyDescent="0.3">
      <c r="A326" s="1" t="s">
        <v>2047</v>
      </c>
      <c r="B326" t="str">
        <f>VLOOKUP(A326,'Customer Names'!A:B,2,0)</f>
        <v>Roy, Ms.  Marie-France</v>
      </c>
      <c r="C326" t="str">
        <f t="shared" si="20"/>
        <v>Normal</v>
      </c>
      <c r="D326">
        <f>VLOOKUP(A326,'Medical Examinations'!A:H,2,0)</f>
        <v>18.329999999999998</v>
      </c>
      <c r="E326" t="str">
        <f t="shared" si="21"/>
        <v>Underweight</v>
      </c>
      <c r="F326">
        <f>VLOOKUP(A326,'Medical Examinations'!A:H,3,0)</f>
        <v>5.57</v>
      </c>
      <c r="G326" t="str">
        <f>VLOOKUP(A326,'Medical Examinations'!A:H,4,0)</f>
        <v>yes</v>
      </c>
      <c r="H326" t="str">
        <f>VLOOKUP(A326,'Medical Examinations'!A:H,5,0)</f>
        <v>No</v>
      </c>
      <c r="I326" t="str">
        <f>VLOOKUP(A326,'Medical Examinations'!A:H,6,0)</f>
        <v>No</v>
      </c>
      <c r="J326" t="str">
        <f>VLOOKUP(A326,'Medical Examinations'!A:H,7,0)</f>
        <v>No major surgery</v>
      </c>
      <c r="K326" t="str">
        <f>VLOOKUP(A326,'Medical Examinations'!A:H,8,0)</f>
        <v>yes</v>
      </c>
      <c r="L326">
        <f>VLOOKUP(A326,'Hospitalisation Details'!A:I,2,0)</f>
        <v>1976</v>
      </c>
      <c r="M326" t="str">
        <f>VLOOKUP(A326,'Hospitalisation Details'!A:I,3,0)</f>
        <v>Jun</v>
      </c>
      <c r="N326">
        <f>VLOOKUP(A326,'Hospitalisation Details'!A:I,4,0)</f>
        <v>12</v>
      </c>
      <c r="O326" t="str">
        <f t="shared" si="22"/>
        <v>12 Jun 1976</v>
      </c>
      <c r="P326">
        <f t="shared" ca="1" si="23"/>
        <v>50</v>
      </c>
      <c r="Q326">
        <f>VLOOKUP(A326,'Hospitalisation Details'!A:I,5,0)</f>
        <v>2</v>
      </c>
      <c r="R326">
        <f>VLOOKUP(A326,'Hospitalisation Details'!A:I,6,0)</f>
        <v>29933.75</v>
      </c>
      <c r="S326" t="str">
        <f>VLOOKUP(A326,'Hospitalisation Details'!A:I,7,0)</f>
        <v>tier - 1</v>
      </c>
      <c r="T326" t="str">
        <f>VLOOKUP(A326,'Hospitalisation Details'!A:I,8,0)</f>
        <v>tier - 1</v>
      </c>
      <c r="U326" t="str">
        <f>VLOOKUP(A326,'Hospitalisation Details'!A:I,9,0)</f>
        <v>R1011</v>
      </c>
    </row>
    <row r="327" spans="1:21" ht="15.6" x14ac:dyDescent="0.3">
      <c r="A327" s="1" t="s">
        <v>2046</v>
      </c>
      <c r="B327" t="str">
        <f>VLOOKUP(A327,'Customer Names'!A:B,2,0)</f>
        <v>Potere, Mr.  Erik F.</v>
      </c>
      <c r="C327" t="str">
        <f t="shared" si="20"/>
        <v>Normal</v>
      </c>
      <c r="D327">
        <f>VLOOKUP(A327,'Medical Examinations'!A:H,2,0)</f>
        <v>26.39</v>
      </c>
      <c r="E327" t="str">
        <f t="shared" si="21"/>
        <v>Overweight</v>
      </c>
      <c r="F327">
        <f>VLOOKUP(A327,'Medical Examinations'!A:H,3,0)</f>
        <v>4.58</v>
      </c>
      <c r="G327" t="str">
        <f>VLOOKUP(A327,'Medical Examinations'!A:H,4,0)</f>
        <v>yes</v>
      </c>
      <c r="H327" t="str">
        <f>VLOOKUP(A327,'Medical Examinations'!A:H,5,0)</f>
        <v>No</v>
      </c>
      <c r="I327" t="str">
        <f>VLOOKUP(A327,'Medical Examinations'!A:H,6,0)</f>
        <v>No</v>
      </c>
      <c r="J327">
        <f>VLOOKUP(A327,'Medical Examinations'!A:H,7,0)</f>
        <v>1</v>
      </c>
      <c r="K327" t="str">
        <f>VLOOKUP(A327,'Medical Examinations'!A:H,8,0)</f>
        <v>yes</v>
      </c>
      <c r="L327">
        <f>VLOOKUP(A327,'Hospitalisation Details'!A:I,2,0)</f>
        <v>1988</v>
      </c>
      <c r="M327" t="str">
        <f>VLOOKUP(A327,'Hospitalisation Details'!A:I,3,0)</f>
        <v>Dec</v>
      </c>
      <c r="N327">
        <f>VLOOKUP(A327,'Hospitalisation Details'!A:I,4,0)</f>
        <v>30</v>
      </c>
      <c r="O327" t="str">
        <f t="shared" si="22"/>
        <v>30 Dec 1988</v>
      </c>
      <c r="P327">
        <f t="shared" ca="1" si="23"/>
        <v>37</v>
      </c>
      <c r="Q327">
        <f>VLOOKUP(A327,'Hospitalisation Details'!A:I,5,0)</f>
        <v>3</v>
      </c>
      <c r="R327">
        <f>VLOOKUP(A327,'Hospitalisation Details'!A:I,6,0)</f>
        <v>29929.56</v>
      </c>
      <c r="S327" t="str">
        <f>VLOOKUP(A327,'Hospitalisation Details'!A:I,7,0)</f>
        <v>tier - 1</v>
      </c>
      <c r="T327" t="str">
        <f>VLOOKUP(A327,'Hospitalisation Details'!A:I,8,0)</f>
        <v>tier - 1</v>
      </c>
      <c r="U327" t="str">
        <f>VLOOKUP(A327,'Hospitalisation Details'!A:I,9,0)</f>
        <v>R1011</v>
      </c>
    </row>
    <row r="328" spans="1:21" ht="15.6" x14ac:dyDescent="0.3">
      <c r="A328" s="1" t="s">
        <v>2045</v>
      </c>
      <c r="B328" t="str">
        <f>VLOOKUP(A328,'Customer Names'!A:B,2,0)</f>
        <v>Podgurski, Mr.  Andrew</v>
      </c>
      <c r="C328" t="str">
        <f t="shared" si="20"/>
        <v>Diabetes</v>
      </c>
      <c r="D328">
        <f>VLOOKUP(A328,'Medical Examinations'!A:H,2,0)</f>
        <v>19.260000000000002</v>
      </c>
      <c r="E328" t="str">
        <f t="shared" si="21"/>
        <v>Normal Weight</v>
      </c>
      <c r="F328">
        <f>VLOOKUP(A328,'Medical Examinations'!A:H,3,0)</f>
        <v>8.9600000000000009</v>
      </c>
      <c r="G328" t="str">
        <f>VLOOKUP(A328,'Medical Examinations'!A:H,4,0)</f>
        <v>yes</v>
      </c>
      <c r="H328" t="str">
        <f>VLOOKUP(A328,'Medical Examinations'!A:H,5,0)</f>
        <v>No</v>
      </c>
      <c r="I328" t="str">
        <f>VLOOKUP(A328,'Medical Examinations'!A:H,6,0)</f>
        <v>No</v>
      </c>
      <c r="J328">
        <f>VLOOKUP(A328,'Medical Examinations'!A:H,7,0)</f>
        <v>1</v>
      </c>
      <c r="K328" t="str">
        <f>VLOOKUP(A328,'Medical Examinations'!A:H,8,0)</f>
        <v>yes</v>
      </c>
      <c r="L328">
        <f>VLOOKUP(A328,'Hospitalisation Details'!A:I,2,0)</f>
        <v>1975</v>
      </c>
      <c r="M328" t="str">
        <f>VLOOKUP(A328,'Hospitalisation Details'!A:I,3,0)</f>
        <v>Aug</v>
      </c>
      <c r="N328">
        <f>VLOOKUP(A328,'Hospitalisation Details'!A:I,4,0)</f>
        <v>19</v>
      </c>
      <c r="O328" t="str">
        <f t="shared" si="22"/>
        <v>19 Aug 1975</v>
      </c>
      <c r="P328">
        <f t="shared" ca="1" si="23"/>
        <v>51</v>
      </c>
      <c r="Q328">
        <f>VLOOKUP(A328,'Hospitalisation Details'!A:I,5,0)</f>
        <v>1</v>
      </c>
      <c r="R328">
        <f>VLOOKUP(A328,'Hospitalisation Details'!A:I,6,0)</f>
        <v>29899.25</v>
      </c>
      <c r="S328" t="str">
        <f>VLOOKUP(A328,'Hospitalisation Details'!A:I,7,0)</f>
        <v>tier - 1</v>
      </c>
      <c r="T328" t="str">
        <f>VLOOKUP(A328,'Hospitalisation Details'!A:I,8,0)</f>
        <v>tier - 3</v>
      </c>
      <c r="U328" t="str">
        <f>VLOOKUP(A328,'Hospitalisation Details'!A:I,9,0)</f>
        <v>R1011</v>
      </c>
    </row>
    <row r="329" spans="1:21" ht="15.6" x14ac:dyDescent="0.3">
      <c r="A329" s="1" t="s">
        <v>2044</v>
      </c>
      <c r="B329" t="str">
        <f>VLOOKUP(A329,'Customer Names'!A:B,2,0)</f>
        <v>Diamond, Mr.  Anthony</v>
      </c>
      <c r="C329" t="str">
        <f t="shared" si="20"/>
        <v>Prediabetes</v>
      </c>
      <c r="D329">
        <f>VLOOKUP(A329,'Medical Examinations'!A:H,2,0)</f>
        <v>26.92</v>
      </c>
      <c r="E329" t="str">
        <f t="shared" si="21"/>
        <v>Overweight</v>
      </c>
      <c r="F329">
        <f>VLOOKUP(A329,'Medical Examinations'!A:H,3,0)</f>
        <v>6.09</v>
      </c>
      <c r="G329" t="str">
        <f>VLOOKUP(A329,'Medical Examinations'!A:H,4,0)</f>
        <v>No</v>
      </c>
      <c r="H329" t="str">
        <f>VLOOKUP(A329,'Medical Examinations'!A:H,5,0)</f>
        <v>No</v>
      </c>
      <c r="I329" t="str">
        <f>VLOOKUP(A329,'Medical Examinations'!A:H,6,0)</f>
        <v>No</v>
      </c>
      <c r="J329" t="str">
        <f>VLOOKUP(A329,'Medical Examinations'!A:H,7,0)</f>
        <v>No major surgery</v>
      </c>
      <c r="K329" t="str">
        <f>VLOOKUP(A329,'Medical Examinations'!A:H,8,0)</f>
        <v>yes</v>
      </c>
      <c r="L329">
        <f>VLOOKUP(A329,'Hospitalisation Details'!A:I,2,0)</f>
        <v>1989</v>
      </c>
      <c r="M329" t="str">
        <f>VLOOKUP(A329,'Hospitalisation Details'!A:I,3,0)</f>
        <v>Dec</v>
      </c>
      <c r="N329">
        <f>VLOOKUP(A329,'Hospitalisation Details'!A:I,4,0)</f>
        <v>30</v>
      </c>
      <c r="O329" t="str">
        <f t="shared" si="22"/>
        <v>30 Dec 1989</v>
      </c>
      <c r="P329">
        <f t="shared" ca="1" si="23"/>
        <v>36</v>
      </c>
      <c r="Q329">
        <f>VLOOKUP(A329,'Hospitalisation Details'!A:I,5,0)</f>
        <v>3</v>
      </c>
      <c r="R329">
        <f>VLOOKUP(A329,'Hospitalisation Details'!A:I,6,0)</f>
        <v>29852.48</v>
      </c>
      <c r="S329" t="str">
        <f>VLOOKUP(A329,'Hospitalisation Details'!A:I,7,0)</f>
        <v>tier - 1</v>
      </c>
      <c r="T329" t="str">
        <f>VLOOKUP(A329,'Hospitalisation Details'!A:I,8,0)</f>
        <v>tier - 3</v>
      </c>
      <c r="U329" t="str">
        <f>VLOOKUP(A329,'Hospitalisation Details'!A:I,9,0)</f>
        <v>R1011</v>
      </c>
    </row>
    <row r="330" spans="1:21" ht="15.6" x14ac:dyDescent="0.3">
      <c r="A330" s="1" t="s">
        <v>2043</v>
      </c>
      <c r="B330" t="str">
        <f>VLOOKUP(A330,'Customer Names'!A:B,2,0)</f>
        <v>Sallade, Mr.  Chris</v>
      </c>
      <c r="C330" t="str">
        <f t="shared" si="20"/>
        <v>Normal</v>
      </c>
      <c r="D330">
        <f>VLOOKUP(A330,'Medical Examinations'!A:H,2,0)</f>
        <v>19.73</v>
      </c>
      <c r="E330" t="str">
        <f t="shared" si="21"/>
        <v>Normal Weight</v>
      </c>
      <c r="F330">
        <f>VLOOKUP(A330,'Medical Examinations'!A:H,3,0)</f>
        <v>4.3600000000000003</v>
      </c>
      <c r="G330" t="str">
        <f>VLOOKUP(A330,'Medical Examinations'!A:H,4,0)</f>
        <v>No</v>
      </c>
      <c r="H330" t="str">
        <f>VLOOKUP(A330,'Medical Examinations'!A:H,5,0)</f>
        <v>No</v>
      </c>
      <c r="I330" t="str">
        <f>VLOOKUP(A330,'Medical Examinations'!A:H,6,0)</f>
        <v>No</v>
      </c>
      <c r="J330" t="str">
        <f>VLOOKUP(A330,'Medical Examinations'!A:H,7,0)</f>
        <v>No major surgery</v>
      </c>
      <c r="K330" t="str">
        <f>VLOOKUP(A330,'Medical Examinations'!A:H,8,0)</f>
        <v>yes</v>
      </c>
      <c r="L330">
        <f>VLOOKUP(A330,'Hospitalisation Details'!A:I,2,0)</f>
        <v>1982</v>
      </c>
      <c r="M330" t="str">
        <f>VLOOKUP(A330,'Hospitalisation Details'!A:I,3,0)</f>
        <v>Oct</v>
      </c>
      <c r="N330">
        <f>VLOOKUP(A330,'Hospitalisation Details'!A:I,4,0)</f>
        <v>29</v>
      </c>
      <c r="O330" t="str">
        <f t="shared" si="22"/>
        <v>29 Oct 1982</v>
      </c>
      <c r="P330">
        <f t="shared" ca="1" si="23"/>
        <v>43</v>
      </c>
      <c r="Q330">
        <f>VLOOKUP(A330,'Hospitalisation Details'!A:I,5,0)</f>
        <v>3</v>
      </c>
      <c r="R330">
        <f>VLOOKUP(A330,'Hospitalisation Details'!A:I,6,0)</f>
        <v>29818.76</v>
      </c>
      <c r="S330" t="str">
        <f>VLOOKUP(A330,'Hospitalisation Details'!A:I,7,0)</f>
        <v>tier - 1</v>
      </c>
      <c r="T330" t="str">
        <f>VLOOKUP(A330,'Hospitalisation Details'!A:I,8,0)</f>
        <v>tier - 1</v>
      </c>
      <c r="U330" t="str">
        <f>VLOOKUP(A330,'Hospitalisation Details'!A:I,9,0)</f>
        <v>R1012</v>
      </c>
    </row>
    <row r="331" spans="1:21" ht="15.6" x14ac:dyDescent="0.3">
      <c r="A331" s="1" t="s">
        <v>2042</v>
      </c>
      <c r="B331" t="str">
        <f>VLOOKUP(A331,'Customer Names'!A:B,2,0)</f>
        <v>Zhang, Mr.  Yu</v>
      </c>
      <c r="C331" t="str">
        <f t="shared" si="20"/>
        <v>Diabetes</v>
      </c>
      <c r="D331">
        <f>VLOOKUP(A331,'Medical Examinations'!A:H,2,0)</f>
        <v>23.56</v>
      </c>
      <c r="E331" t="str">
        <f t="shared" si="21"/>
        <v>Normal Weight</v>
      </c>
      <c r="F331">
        <f>VLOOKUP(A331,'Medical Examinations'!A:H,3,0)</f>
        <v>11.74</v>
      </c>
      <c r="G331" t="str">
        <f>VLOOKUP(A331,'Medical Examinations'!A:H,4,0)</f>
        <v>yes</v>
      </c>
      <c r="H331" t="str">
        <f>VLOOKUP(A331,'Medical Examinations'!A:H,5,0)</f>
        <v>No</v>
      </c>
      <c r="I331" t="str">
        <f>VLOOKUP(A331,'Medical Examinations'!A:H,6,0)</f>
        <v>No</v>
      </c>
      <c r="J331" t="str">
        <f>VLOOKUP(A331,'Medical Examinations'!A:H,7,0)</f>
        <v>No major surgery</v>
      </c>
      <c r="K331" t="str">
        <f>VLOOKUP(A331,'Medical Examinations'!A:H,8,0)</f>
        <v>yes</v>
      </c>
      <c r="L331">
        <f>VLOOKUP(A331,'Hospitalisation Details'!A:I,2,0)</f>
        <v>1981</v>
      </c>
      <c r="M331" t="str">
        <f>VLOOKUP(A331,'Hospitalisation Details'!A:I,3,0)</f>
        <v>Aug</v>
      </c>
      <c r="N331">
        <f>VLOOKUP(A331,'Hospitalisation Details'!A:I,4,0)</f>
        <v>13</v>
      </c>
      <c r="O331" t="str">
        <f t="shared" si="22"/>
        <v>13 Aug 1981</v>
      </c>
      <c r="P331">
        <f t="shared" ca="1" si="23"/>
        <v>45</v>
      </c>
      <c r="Q331">
        <f>VLOOKUP(A331,'Hospitalisation Details'!A:I,5,0)</f>
        <v>1</v>
      </c>
      <c r="R331">
        <f>VLOOKUP(A331,'Hospitalisation Details'!A:I,6,0)</f>
        <v>29816.639999999999</v>
      </c>
      <c r="S331" t="str">
        <f>VLOOKUP(A331,'Hospitalisation Details'!A:I,7,0)</f>
        <v>tier - 1</v>
      </c>
      <c r="T331" t="str">
        <f>VLOOKUP(A331,'Hospitalisation Details'!A:I,8,0)</f>
        <v>tier - 2</v>
      </c>
      <c r="U331" t="str">
        <f>VLOOKUP(A331,'Hospitalisation Details'!A:I,9,0)</f>
        <v>R1011</v>
      </c>
    </row>
    <row r="332" spans="1:21" ht="15.6" x14ac:dyDescent="0.3">
      <c r="A332" s="1" t="s">
        <v>2041</v>
      </c>
      <c r="B332" t="str">
        <f>VLOOKUP(A332,'Customer Names'!A:B,2,0)</f>
        <v>Chatfield, Mr.  Caleb N</v>
      </c>
      <c r="C332" t="str">
        <f t="shared" si="20"/>
        <v>Prediabetes</v>
      </c>
      <c r="D332">
        <f>VLOOKUP(A332,'Medical Examinations'!A:H,2,0)</f>
        <v>37.67</v>
      </c>
      <c r="E332" t="str">
        <f t="shared" si="21"/>
        <v>Obesity</v>
      </c>
      <c r="F332">
        <f>VLOOKUP(A332,'Medical Examinations'!A:H,3,0)</f>
        <v>5.89</v>
      </c>
      <c r="G332" t="str">
        <f>VLOOKUP(A332,'Medical Examinations'!A:H,4,0)</f>
        <v>No</v>
      </c>
      <c r="H332" t="str">
        <f>VLOOKUP(A332,'Medical Examinations'!A:H,5,0)</f>
        <v>No</v>
      </c>
      <c r="I332" t="str">
        <f>VLOOKUP(A332,'Medical Examinations'!A:H,6,0)</f>
        <v>No</v>
      </c>
      <c r="J332">
        <f>VLOOKUP(A332,'Medical Examinations'!A:H,7,0)</f>
        <v>1</v>
      </c>
      <c r="K332" t="str">
        <f>VLOOKUP(A332,'Medical Examinations'!A:H,8,0)</f>
        <v>yes</v>
      </c>
      <c r="L332">
        <f>VLOOKUP(A332,'Hospitalisation Details'!A:I,2,0)</f>
        <v>1998</v>
      </c>
      <c r="M332" t="str">
        <f>VLOOKUP(A332,'Hospitalisation Details'!A:I,3,0)</f>
        <v>Jun</v>
      </c>
      <c r="N332">
        <f>VLOOKUP(A332,'Hospitalisation Details'!A:I,4,0)</f>
        <v>20</v>
      </c>
      <c r="O332" t="str">
        <f t="shared" si="22"/>
        <v>20 Jun 1998</v>
      </c>
      <c r="P332">
        <f t="shared" ca="1" si="23"/>
        <v>28</v>
      </c>
      <c r="Q332">
        <f>VLOOKUP(A332,'Hospitalisation Details'!A:I,5,0)</f>
        <v>0</v>
      </c>
      <c r="R332">
        <f>VLOOKUP(A332,'Hospitalisation Details'!A:I,6,0)</f>
        <v>29760.6</v>
      </c>
      <c r="S332" t="str">
        <f>VLOOKUP(A332,'Hospitalisation Details'!A:I,7,0)</f>
        <v>tier - 1</v>
      </c>
      <c r="T332" t="str">
        <f>VLOOKUP(A332,'Hospitalisation Details'!A:I,8,0)</f>
        <v>tier - 2</v>
      </c>
      <c r="U332" t="str">
        <f>VLOOKUP(A332,'Hospitalisation Details'!A:I,9,0)</f>
        <v>R1011</v>
      </c>
    </row>
    <row r="333" spans="1:21" ht="15.6" x14ac:dyDescent="0.3">
      <c r="A333" s="1" t="s">
        <v>2040</v>
      </c>
      <c r="B333" t="str">
        <f>VLOOKUP(A333,'Customer Names'!A:B,2,0)</f>
        <v>Bruns, Mr.  Jason M.</v>
      </c>
      <c r="C333" t="str">
        <f t="shared" si="20"/>
        <v>Diabetes</v>
      </c>
      <c r="D333">
        <f>VLOOKUP(A333,'Medical Examinations'!A:H,2,0)</f>
        <v>18.73</v>
      </c>
      <c r="E333" t="str">
        <f t="shared" si="21"/>
        <v>Normal Weight</v>
      </c>
      <c r="F333">
        <f>VLOOKUP(A333,'Medical Examinations'!A:H,3,0)</f>
        <v>10.64</v>
      </c>
      <c r="G333" t="str">
        <f>VLOOKUP(A333,'Medical Examinations'!A:H,4,0)</f>
        <v>No</v>
      </c>
      <c r="H333" t="str">
        <f>VLOOKUP(A333,'Medical Examinations'!A:H,5,0)</f>
        <v>No</v>
      </c>
      <c r="I333" t="str">
        <f>VLOOKUP(A333,'Medical Examinations'!A:H,6,0)</f>
        <v>No</v>
      </c>
      <c r="J333">
        <f>VLOOKUP(A333,'Medical Examinations'!A:H,7,0)</f>
        <v>2</v>
      </c>
      <c r="K333" t="str">
        <f>VLOOKUP(A333,'Medical Examinations'!A:H,8,0)</f>
        <v>yes</v>
      </c>
      <c r="L333">
        <f>VLOOKUP(A333,'Hospitalisation Details'!A:I,2,0)</f>
        <v>1973</v>
      </c>
      <c r="M333" t="str">
        <f>VLOOKUP(A333,'Hospitalisation Details'!A:I,3,0)</f>
        <v>Aug</v>
      </c>
      <c r="N333">
        <f>VLOOKUP(A333,'Hospitalisation Details'!A:I,4,0)</f>
        <v>23</v>
      </c>
      <c r="O333" t="str">
        <f t="shared" si="22"/>
        <v>23 Aug 1973</v>
      </c>
      <c r="P333">
        <f t="shared" ca="1" si="23"/>
        <v>53</v>
      </c>
      <c r="Q333">
        <f>VLOOKUP(A333,'Hospitalisation Details'!A:I,5,0)</f>
        <v>0</v>
      </c>
      <c r="R333">
        <f>VLOOKUP(A333,'Hospitalisation Details'!A:I,6,0)</f>
        <v>29757.69</v>
      </c>
      <c r="S333" t="str">
        <f>VLOOKUP(A333,'Hospitalisation Details'!A:I,7,0)</f>
        <v>tier - 1</v>
      </c>
      <c r="T333" t="str">
        <f>VLOOKUP(A333,'Hospitalisation Details'!A:I,8,0)</f>
        <v>tier - 3</v>
      </c>
      <c r="U333" t="str">
        <f>VLOOKUP(A333,'Hospitalisation Details'!A:I,9,0)</f>
        <v>R1011</v>
      </c>
    </row>
    <row r="334" spans="1:21" ht="15.6" x14ac:dyDescent="0.3">
      <c r="A334" s="1" t="s">
        <v>2039</v>
      </c>
      <c r="B334" t="str">
        <f>VLOOKUP(A334,'Customer Names'!A:B,2,0)</f>
        <v>Yochum, Ms.  Angela R</v>
      </c>
      <c r="C334" t="str">
        <f t="shared" si="20"/>
        <v>Prediabetes</v>
      </c>
      <c r="D334">
        <f>VLOOKUP(A334,'Medical Examinations'!A:H,2,0)</f>
        <v>33.090000000000003</v>
      </c>
      <c r="E334" t="str">
        <f t="shared" si="21"/>
        <v>Obesity</v>
      </c>
      <c r="F334">
        <f>VLOOKUP(A334,'Medical Examinations'!A:H,3,0)</f>
        <v>6.06</v>
      </c>
      <c r="G334" t="str">
        <f>VLOOKUP(A334,'Medical Examinations'!A:H,4,0)</f>
        <v>No</v>
      </c>
      <c r="H334" t="str">
        <f>VLOOKUP(A334,'Medical Examinations'!A:H,5,0)</f>
        <v>No</v>
      </c>
      <c r="I334" t="str">
        <f>VLOOKUP(A334,'Medical Examinations'!A:H,6,0)</f>
        <v>Yes</v>
      </c>
      <c r="J334">
        <f>VLOOKUP(A334,'Medical Examinations'!A:H,7,0)</f>
        <v>1</v>
      </c>
      <c r="K334" t="str">
        <f>VLOOKUP(A334,'Medical Examinations'!A:H,8,0)</f>
        <v>yes</v>
      </c>
      <c r="L334">
        <f>VLOOKUP(A334,'Hospitalisation Details'!A:I,2,0)</f>
        <v>1993</v>
      </c>
      <c r="M334" t="str">
        <f>VLOOKUP(A334,'Hospitalisation Details'!A:I,3,0)</f>
        <v>Jul</v>
      </c>
      <c r="N334">
        <f>VLOOKUP(A334,'Hospitalisation Details'!A:I,4,0)</f>
        <v>27</v>
      </c>
      <c r="O334" t="str">
        <f t="shared" si="22"/>
        <v>27 Jul 1993</v>
      </c>
      <c r="P334">
        <f t="shared" ca="1" si="23"/>
        <v>33</v>
      </c>
      <c r="Q334">
        <f>VLOOKUP(A334,'Hospitalisation Details'!A:I,5,0)</f>
        <v>0</v>
      </c>
      <c r="R334">
        <f>VLOOKUP(A334,'Hospitalisation Details'!A:I,6,0)</f>
        <v>29622.69</v>
      </c>
      <c r="S334" t="str">
        <f>VLOOKUP(A334,'Hospitalisation Details'!A:I,7,0)</f>
        <v>tier - 1</v>
      </c>
      <c r="T334" t="str">
        <f>VLOOKUP(A334,'Hospitalisation Details'!A:I,8,0)</f>
        <v>tier - 1</v>
      </c>
      <c r="U334" t="str">
        <f>VLOOKUP(A334,'Hospitalisation Details'!A:I,9,0)</f>
        <v>R1011</v>
      </c>
    </row>
    <row r="335" spans="1:21" ht="15.6" x14ac:dyDescent="0.3">
      <c r="A335" s="1" t="s">
        <v>2038</v>
      </c>
      <c r="B335" t="str">
        <f>VLOOKUP(A335,'Customer Names'!A:B,2,0)</f>
        <v>Freeburn, Mr.  Keith J</v>
      </c>
      <c r="C335" t="str">
        <f t="shared" si="20"/>
        <v>Diabetes</v>
      </c>
      <c r="D335">
        <f>VLOOKUP(A335,'Medical Examinations'!A:H,2,0)</f>
        <v>18.329999999999998</v>
      </c>
      <c r="E335" t="str">
        <f t="shared" si="21"/>
        <v>Underweight</v>
      </c>
      <c r="F335">
        <f>VLOOKUP(A335,'Medical Examinations'!A:H,3,0)</f>
        <v>7.46</v>
      </c>
      <c r="G335" t="str">
        <f>VLOOKUP(A335,'Medical Examinations'!A:H,4,0)</f>
        <v>yes</v>
      </c>
      <c r="H335" t="str">
        <f>VLOOKUP(A335,'Medical Examinations'!A:H,5,0)</f>
        <v>No</v>
      </c>
      <c r="I335" t="str">
        <f>VLOOKUP(A335,'Medical Examinations'!A:H,6,0)</f>
        <v>No</v>
      </c>
      <c r="J335">
        <f>VLOOKUP(A335,'Medical Examinations'!A:H,7,0)</f>
        <v>1</v>
      </c>
      <c r="K335" t="str">
        <f>VLOOKUP(A335,'Medical Examinations'!A:H,8,0)</f>
        <v>yes</v>
      </c>
      <c r="L335">
        <f>VLOOKUP(A335,'Hospitalisation Details'!A:I,2,0)</f>
        <v>1975</v>
      </c>
      <c r="M335" t="str">
        <f>VLOOKUP(A335,'Hospitalisation Details'!A:I,3,0)</f>
        <v>Nov</v>
      </c>
      <c r="N335">
        <f>VLOOKUP(A335,'Hospitalisation Details'!A:I,4,0)</f>
        <v>3</v>
      </c>
      <c r="O335" t="str">
        <f t="shared" si="22"/>
        <v>3 Nov 1975</v>
      </c>
      <c r="P335">
        <f t="shared" ca="1" si="23"/>
        <v>50</v>
      </c>
      <c r="Q335">
        <f>VLOOKUP(A335,'Hospitalisation Details'!A:I,5,0)</f>
        <v>1</v>
      </c>
      <c r="R335">
        <f>VLOOKUP(A335,'Hospitalisation Details'!A:I,6,0)</f>
        <v>29583.8</v>
      </c>
      <c r="S335" t="str">
        <f>VLOOKUP(A335,'Hospitalisation Details'!A:I,7,0)</f>
        <v>tier - 1</v>
      </c>
      <c r="T335" t="str">
        <f>VLOOKUP(A335,'Hospitalisation Details'!A:I,8,0)</f>
        <v>tier - 1</v>
      </c>
      <c r="U335" t="str">
        <f>VLOOKUP(A335,'Hospitalisation Details'!A:I,9,0)</f>
        <v>R1011</v>
      </c>
    </row>
    <row r="336" spans="1:21" ht="15.6" x14ac:dyDescent="0.3">
      <c r="A336" s="1" t="s">
        <v>2037</v>
      </c>
      <c r="B336" t="str">
        <f>VLOOKUP(A336,'Customer Names'!A:B,2,0)</f>
        <v>Spencer, Ms.  Emma</v>
      </c>
      <c r="C336" t="str">
        <f t="shared" si="20"/>
        <v>Normal</v>
      </c>
      <c r="D336">
        <f>VLOOKUP(A336,'Medical Examinations'!A:H,2,0)</f>
        <v>27.74</v>
      </c>
      <c r="E336" t="str">
        <f t="shared" si="21"/>
        <v>Overweight</v>
      </c>
      <c r="F336">
        <f>VLOOKUP(A336,'Medical Examinations'!A:H,3,0)</f>
        <v>4.68</v>
      </c>
      <c r="G336" t="str">
        <f>VLOOKUP(A336,'Medical Examinations'!A:H,4,0)</f>
        <v>yes</v>
      </c>
      <c r="H336" t="str">
        <f>VLOOKUP(A336,'Medical Examinations'!A:H,5,0)</f>
        <v>No</v>
      </c>
      <c r="I336" t="str">
        <f>VLOOKUP(A336,'Medical Examinations'!A:H,6,0)</f>
        <v>No</v>
      </c>
      <c r="J336">
        <f>VLOOKUP(A336,'Medical Examinations'!A:H,7,0)</f>
        <v>2</v>
      </c>
      <c r="K336" t="str">
        <f>VLOOKUP(A336,'Medical Examinations'!A:H,8,0)</f>
        <v>yes</v>
      </c>
      <c r="L336">
        <f>VLOOKUP(A336,'Hospitalisation Details'!A:I,2,0)</f>
        <v>1959</v>
      </c>
      <c r="M336" t="str">
        <f>VLOOKUP(A336,'Hospitalisation Details'!A:I,3,0)</f>
        <v>Oct</v>
      </c>
      <c r="N336">
        <f>VLOOKUP(A336,'Hospitalisation Details'!A:I,4,0)</f>
        <v>20</v>
      </c>
      <c r="O336" t="str">
        <f t="shared" si="22"/>
        <v>20 Oct 1959</v>
      </c>
      <c r="P336">
        <f t="shared" ca="1" si="23"/>
        <v>66</v>
      </c>
      <c r="Q336">
        <f>VLOOKUP(A336,'Hospitalisation Details'!A:I,5,0)</f>
        <v>0</v>
      </c>
      <c r="R336">
        <f>VLOOKUP(A336,'Hospitalisation Details'!A:I,6,0)</f>
        <v>29523.17</v>
      </c>
      <c r="S336" t="str">
        <f>VLOOKUP(A336,'Hospitalisation Details'!A:I,7,0)</f>
        <v>tier - 1</v>
      </c>
      <c r="T336" t="str">
        <f>VLOOKUP(A336,'Hospitalisation Details'!A:I,8,0)</f>
        <v>tier - 2</v>
      </c>
      <c r="U336" t="str">
        <f>VLOOKUP(A336,'Hospitalisation Details'!A:I,9,0)</f>
        <v>R1024</v>
      </c>
    </row>
    <row r="337" spans="1:21" ht="15.6" x14ac:dyDescent="0.3">
      <c r="A337" s="1" t="s">
        <v>2036</v>
      </c>
      <c r="B337" t="str">
        <f>VLOOKUP(A337,'Customer Names'!A:B,2,0)</f>
        <v>Jarosik, Mr.  Nathan A</v>
      </c>
      <c r="C337" t="str">
        <f t="shared" si="20"/>
        <v>Prediabetes</v>
      </c>
      <c r="D337">
        <f>VLOOKUP(A337,'Medical Examinations'!A:H,2,0)</f>
        <v>24.2</v>
      </c>
      <c r="E337" t="str">
        <f t="shared" si="21"/>
        <v>Normal Weight</v>
      </c>
      <c r="F337">
        <f>VLOOKUP(A337,'Medical Examinations'!A:H,3,0)</f>
        <v>6.15</v>
      </c>
      <c r="G337" t="str">
        <f>VLOOKUP(A337,'Medical Examinations'!A:H,4,0)</f>
        <v>No</v>
      </c>
      <c r="H337" t="str">
        <f>VLOOKUP(A337,'Medical Examinations'!A:H,5,0)</f>
        <v>No</v>
      </c>
      <c r="I337" t="str">
        <f>VLOOKUP(A337,'Medical Examinations'!A:H,6,0)</f>
        <v>No</v>
      </c>
      <c r="J337">
        <f>VLOOKUP(A337,'Medical Examinations'!A:H,7,0)</f>
        <v>1</v>
      </c>
      <c r="K337" t="str">
        <f>VLOOKUP(A337,'Medical Examinations'!A:H,8,0)</f>
        <v>yes</v>
      </c>
      <c r="L337">
        <f>VLOOKUP(A337,'Hospitalisation Details'!A:I,2,0)</f>
        <v>1987</v>
      </c>
      <c r="M337" t="str">
        <f>VLOOKUP(A337,'Hospitalisation Details'!A:I,3,0)</f>
        <v>Jul</v>
      </c>
      <c r="N337">
        <f>VLOOKUP(A337,'Hospitalisation Details'!A:I,4,0)</f>
        <v>16</v>
      </c>
      <c r="O337" t="str">
        <f t="shared" si="22"/>
        <v>16 Jul 1987</v>
      </c>
      <c r="P337">
        <f t="shared" ca="1" si="23"/>
        <v>39</v>
      </c>
      <c r="Q337">
        <f>VLOOKUP(A337,'Hospitalisation Details'!A:I,5,0)</f>
        <v>3</v>
      </c>
      <c r="R337">
        <f>VLOOKUP(A337,'Hospitalisation Details'!A:I,6,0)</f>
        <v>29443.59</v>
      </c>
      <c r="S337" t="str">
        <f>VLOOKUP(A337,'Hospitalisation Details'!A:I,7,0)</f>
        <v>tier - 1</v>
      </c>
      <c r="T337" t="str">
        <f>VLOOKUP(A337,'Hospitalisation Details'!A:I,8,0)</f>
        <v>tier - 1</v>
      </c>
      <c r="U337" t="str">
        <f>VLOOKUP(A337,'Hospitalisation Details'!A:I,9,0)</f>
        <v>R1011</v>
      </c>
    </row>
    <row r="338" spans="1:21" ht="15.6" x14ac:dyDescent="0.3">
      <c r="A338" s="1" t="s">
        <v>2035</v>
      </c>
      <c r="B338" t="str">
        <f>VLOOKUP(A338,'Customer Names'!A:B,2,0)</f>
        <v>Heinzen, Ms.  Kathryn</v>
      </c>
      <c r="C338" t="str">
        <f t="shared" si="20"/>
        <v>Normal</v>
      </c>
      <c r="D338">
        <f>VLOOKUP(A338,'Medical Examinations'!A:H,2,0)</f>
        <v>22.03</v>
      </c>
      <c r="E338" t="str">
        <f t="shared" si="21"/>
        <v>Normal Weight</v>
      </c>
      <c r="F338">
        <f>VLOOKUP(A338,'Medical Examinations'!A:H,3,0)</f>
        <v>4.28</v>
      </c>
      <c r="G338" t="str">
        <f>VLOOKUP(A338,'Medical Examinations'!A:H,4,0)</f>
        <v>yes</v>
      </c>
      <c r="H338" t="str">
        <f>VLOOKUP(A338,'Medical Examinations'!A:H,5,0)</f>
        <v>No</v>
      </c>
      <c r="I338" t="str">
        <f>VLOOKUP(A338,'Medical Examinations'!A:H,6,0)</f>
        <v>No</v>
      </c>
      <c r="J338" t="str">
        <f>VLOOKUP(A338,'Medical Examinations'!A:H,7,0)</f>
        <v>No major surgery</v>
      </c>
      <c r="K338" t="str">
        <f>VLOOKUP(A338,'Medical Examinations'!A:H,8,0)</f>
        <v>yes</v>
      </c>
      <c r="L338">
        <f>VLOOKUP(A338,'Hospitalisation Details'!A:I,2,0)</f>
        <v>1985</v>
      </c>
      <c r="M338" t="str">
        <f>VLOOKUP(A338,'Hospitalisation Details'!A:I,3,0)</f>
        <v>Nov</v>
      </c>
      <c r="N338">
        <f>VLOOKUP(A338,'Hospitalisation Details'!A:I,4,0)</f>
        <v>7</v>
      </c>
      <c r="O338" t="str">
        <f t="shared" si="22"/>
        <v>7 Nov 1985</v>
      </c>
      <c r="P338">
        <f t="shared" ca="1" si="23"/>
        <v>40</v>
      </c>
      <c r="Q338">
        <f>VLOOKUP(A338,'Hospitalisation Details'!A:I,5,0)</f>
        <v>3</v>
      </c>
      <c r="R338">
        <f>VLOOKUP(A338,'Hospitalisation Details'!A:I,6,0)</f>
        <v>29352.560000000001</v>
      </c>
      <c r="S338" t="str">
        <f>VLOOKUP(A338,'Hospitalisation Details'!A:I,7,0)</f>
        <v>tier - 1</v>
      </c>
      <c r="T338" t="str">
        <f>VLOOKUP(A338,'Hospitalisation Details'!A:I,8,0)</f>
        <v>tier - 1</v>
      </c>
      <c r="U338" t="str">
        <f>VLOOKUP(A338,'Hospitalisation Details'!A:I,9,0)</f>
        <v>R1011</v>
      </c>
    </row>
    <row r="339" spans="1:21" ht="15.6" x14ac:dyDescent="0.3">
      <c r="A339" s="1" t="s">
        <v>2034</v>
      </c>
      <c r="B339" t="str">
        <f>VLOOKUP(A339,'Customer Names'!A:B,2,0)</f>
        <v>Kelley, Ms.  Elizabeth H.</v>
      </c>
      <c r="C339" t="str">
        <f t="shared" si="20"/>
        <v>Diabetes</v>
      </c>
      <c r="D339">
        <f>VLOOKUP(A339,'Medical Examinations'!A:H,2,0)</f>
        <v>26.885000000000002</v>
      </c>
      <c r="E339" t="str">
        <f t="shared" si="21"/>
        <v>Overweight</v>
      </c>
      <c r="F339">
        <f>VLOOKUP(A339,'Medical Examinations'!A:H,3,0)</f>
        <v>9.86</v>
      </c>
      <c r="G339" t="str">
        <f>VLOOKUP(A339,'Medical Examinations'!A:H,4,0)</f>
        <v>No</v>
      </c>
      <c r="H339" t="str">
        <f>VLOOKUP(A339,'Medical Examinations'!A:H,5,0)</f>
        <v>No</v>
      </c>
      <c r="I339" t="str">
        <f>VLOOKUP(A339,'Medical Examinations'!A:H,6,0)</f>
        <v>No</v>
      </c>
      <c r="J339">
        <f>VLOOKUP(A339,'Medical Examinations'!A:H,7,0)</f>
        <v>3</v>
      </c>
      <c r="K339" t="str">
        <f>VLOOKUP(A339,'Medical Examinations'!A:H,8,0)</f>
        <v>yes</v>
      </c>
      <c r="L339">
        <f>VLOOKUP(A339,'Hospitalisation Details'!A:I,2,0)</f>
        <v>1958</v>
      </c>
      <c r="M339" t="str">
        <f>VLOOKUP(A339,'Hospitalisation Details'!A:I,3,0)</f>
        <v>Jun</v>
      </c>
      <c r="N339">
        <f>VLOOKUP(A339,'Hospitalisation Details'!A:I,4,0)</f>
        <v>5</v>
      </c>
      <c r="O339" t="str">
        <f t="shared" si="22"/>
        <v>5 Jun 1958</v>
      </c>
      <c r="P339">
        <f t="shared" ca="1" si="23"/>
        <v>68</v>
      </c>
      <c r="Q339">
        <f>VLOOKUP(A339,'Hospitalisation Details'!A:I,5,0)</f>
        <v>0</v>
      </c>
      <c r="R339">
        <f>VLOOKUP(A339,'Hospitalisation Details'!A:I,6,0)</f>
        <v>29330.98</v>
      </c>
      <c r="S339" t="str">
        <f>VLOOKUP(A339,'Hospitalisation Details'!A:I,7,0)</f>
        <v>tier - 1</v>
      </c>
      <c r="T339" t="str">
        <f>VLOOKUP(A339,'Hospitalisation Details'!A:I,8,0)</f>
        <v>tier - 2</v>
      </c>
      <c r="U339" t="str">
        <f>VLOOKUP(A339,'Hospitalisation Details'!A:I,9,0)</f>
        <v>R1012</v>
      </c>
    </row>
    <row r="340" spans="1:21" ht="15.6" x14ac:dyDescent="0.3">
      <c r="A340" s="1" t="s">
        <v>2033</v>
      </c>
      <c r="B340" t="str">
        <f>VLOOKUP(A340,'Customer Names'!A:B,2,0)</f>
        <v>Thacker, Mr.  Ben</v>
      </c>
      <c r="C340" t="str">
        <f t="shared" si="20"/>
        <v>Diabetes</v>
      </c>
      <c r="D340">
        <f>VLOOKUP(A340,'Medical Examinations'!A:H,2,0)</f>
        <v>16.36</v>
      </c>
      <c r="E340" t="str">
        <f t="shared" si="21"/>
        <v>Underweight</v>
      </c>
      <c r="F340">
        <f>VLOOKUP(A340,'Medical Examinations'!A:H,3,0)</f>
        <v>11.19</v>
      </c>
      <c r="G340" t="str">
        <f>VLOOKUP(A340,'Medical Examinations'!A:H,4,0)</f>
        <v>No</v>
      </c>
      <c r="H340" t="str">
        <f>VLOOKUP(A340,'Medical Examinations'!A:H,5,0)</f>
        <v>No</v>
      </c>
      <c r="I340" t="str">
        <f>VLOOKUP(A340,'Medical Examinations'!A:H,6,0)</f>
        <v>No</v>
      </c>
      <c r="J340" t="str">
        <f>VLOOKUP(A340,'Medical Examinations'!A:H,7,0)</f>
        <v>No major surgery</v>
      </c>
      <c r="K340" t="str">
        <f>VLOOKUP(A340,'Medical Examinations'!A:H,8,0)</f>
        <v>yes</v>
      </c>
      <c r="L340">
        <f>VLOOKUP(A340,'Hospitalisation Details'!A:I,2,0)</f>
        <v>1978</v>
      </c>
      <c r="M340" t="str">
        <f>VLOOKUP(A340,'Hospitalisation Details'!A:I,3,0)</f>
        <v>Jul</v>
      </c>
      <c r="N340">
        <f>VLOOKUP(A340,'Hospitalisation Details'!A:I,4,0)</f>
        <v>21</v>
      </c>
      <c r="O340" t="str">
        <f t="shared" si="22"/>
        <v>21 Jul 1978</v>
      </c>
      <c r="P340">
        <f t="shared" ca="1" si="23"/>
        <v>48</v>
      </c>
      <c r="Q340">
        <f>VLOOKUP(A340,'Hospitalisation Details'!A:I,5,0)</f>
        <v>2</v>
      </c>
      <c r="R340">
        <f>VLOOKUP(A340,'Hospitalisation Details'!A:I,6,0)</f>
        <v>29227.599999999999</v>
      </c>
      <c r="S340" t="str">
        <f>VLOOKUP(A340,'Hospitalisation Details'!A:I,7,0)</f>
        <v>tier - 1</v>
      </c>
      <c r="T340" t="str">
        <f>VLOOKUP(A340,'Hospitalisation Details'!A:I,8,0)</f>
        <v>tier - 3</v>
      </c>
      <c r="U340" t="str">
        <f>VLOOKUP(A340,'Hospitalisation Details'!A:I,9,0)</f>
        <v>R1012</v>
      </c>
    </row>
    <row r="341" spans="1:21" ht="15.6" x14ac:dyDescent="0.3">
      <c r="A341" s="1" t="s">
        <v>2032</v>
      </c>
      <c r="B341" t="str">
        <f>VLOOKUP(A341,'Customer Names'!A:B,2,0)</f>
        <v>Jeseritz, Ms.  Cheryl A</v>
      </c>
      <c r="C341" t="str">
        <f t="shared" si="20"/>
        <v>Normal</v>
      </c>
      <c r="D341">
        <f>VLOOKUP(A341,'Medical Examinations'!A:H,2,0)</f>
        <v>32.299999999999997</v>
      </c>
      <c r="E341" t="str">
        <f t="shared" si="21"/>
        <v>Obesity</v>
      </c>
      <c r="F341">
        <f>VLOOKUP(A341,'Medical Examinations'!A:H,3,0)</f>
        <v>4.8899999999999997</v>
      </c>
      <c r="G341" t="str">
        <f>VLOOKUP(A341,'Medical Examinations'!A:H,4,0)</f>
        <v>yes</v>
      </c>
      <c r="H341" t="str">
        <f>VLOOKUP(A341,'Medical Examinations'!A:H,5,0)</f>
        <v>No</v>
      </c>
      <c r="I341" t="str">
        <f>VLOOKUP(A341,'Medical Examinations'!A:H,6,0)</f>
        <v>Yes</v>
      </c>
      <c r="J341">
        <f>VLOOKUP(A341,'Medical Examinations'!A:H,7,0)</f>
        <v>1</v>
      </c>
      <c r="K341" t="str">
        <f>VLOOKUP(A341,'Medical Examinations'!A:H,8,0)</f>
        <v>No</v>
      </c>
      <c r="L341">
        <f>VLOOKUP(A341,'Hospitalisation Details'!A:I,2,0)</f>
        <v>1969</v>
      </c>
      <c r="M341" t="str">
        <f>VLOOKUP(A341,'Hospitalisation Details'!A:I,3,0)</f>
        <v>Jul</v>
      </c>
      <c r="N341">
        <f>VLOOKUP(A341,'Hospitalisation Details'!A:I,4,0)</f>
        <v>9</v>
      </c>
      <c r="O341" t="str">
        <f t="shared" si="22"/>
        <v>9 Jul 1969</v>
      </c>
      <c r="P341">
        <f t="shared" ca="1" si="23"/>
        <v>57</v>
      </c>
      <c r="Q341">
        <f>VLOOKUP(A341,'Hospitalisation Details'!A:I,5,0)</f>
        <v>2</v>
      </c>
      <c r="R341">
        <f>VLOOKUP(A341,'Hospitalisation Details'!A:I,6,0)</f>
        <v>29186.48</v>
      </c>
      <c r="S341" t="str">
        <f>VLOOKUP(A341,'Hospitalisation Details'!A:I,7,0)</f>
        <v>tier - 1</v>
      </c>
      <c r="T341" t="str">
        <f>VLOOKUP(A341,'Hospitalisation Details'!A:I,8,0)</f>
        <v>tier - 3</v>
      </c>
      <c r="U341" t="str">
        <f>VLOOKUP(A341,'Hospitalisation Details'!A:I,9,0)</f>
        <v>R1024</v>
      </c>
    </row>
    <row r="342" spans="1:21" ht="15.6" x14ac:dyDescent="0.3">
      <c r="A342" s="1" t="s">
        <v>2031</v>
      </c>
      <c r="B342" t="str">
        <f>VLOOKUP(A342,'Customer Names'!A:B,2,0)</f>
        <v>Hohman, Ms.  Kimberly A</v>
      </c>
      <c r="C342" t="str">
        <f t="shared" si="20"/>
        <v>Normal</v>
      </c>
      <c r="D342">
        <f>VLOOKUP(A342,'Medical Examinations'!A:H,2,0)</f>
        <v>16.05</v>
      </c>
      <c r="E342" t="str">
        <f t="shared" si="21"/>
        <v>Underweight</v>
      </c>
      <c r="F342">
        <f>VLOOKUP(A342,'Medical Examinations'!A:H,3,0)</f>
        <v>4.3499999999999996</v>
      </c>
      <c r="G342" t="str">
        <f>VLOOKUP(A342,'Medical Examinations'!A:H,4,0)</f>
        <v>yes</v>
      </c>
      <c r="H342" t="str">
        <f>VLOOKUP(A342,'Medical Examinations'!A:H,5,0)</f>
        <v>No</v>
      </c>
      <c r="I342" t="str">
        <f>VLOOKUP(A342,'Medical Examinations'!A:H,6,0)</f>
        <v>No</v>
      </c>
      <c r="J342" t="str">
        <f>VLOOKUP(A342,'Medical Examinations'!A:H,7,0)</f>
        <v>No major surgery</v>
      </c>
      <c r="K342" t="str">
        <f>VLOOKUP(A342,'Medical Examinations'!A:H,8,0)</f>
        <v>yes</v>
      </c>
      <c r="L342">
        <f>VLOOKUP(A342,'Hospitalisation Details'!A:I,2,0)</f>
        <v>1976</v>
      </c>
      <c r="M342" t="str">
        <f>VLOOKUP(A342,'Hospitalisation Details'!A:I,3,0)</f>
        <v>Nov</v>
      </c>
      <c r="N342">
        <f>VLOOKUP(A342,'Hospitalisation Details'!A:I,4,0)</f>
        <v>8</v>
      </c>
      <c r="O342" t="str">
        <f t="shared" si="22"/>
        <v>8 Nov 1976</v>
      </c>
      <c r="P342">
        <f t="shared" ca="1" si="23"/>
        <v>49</v>
      </c>
      <c r="Q342">
        <f>VLOOKUP(A342,'Hospitalisation Details'!A:I,5,0)</f>
        <v>2</v>
      </c>
      <c r="R342">
        <f>VLOOKUP(A342,'Hospitalisation Details'!A:I,6,0)</f>
        <v>29160.39</v>
      </c>
      <c r="S342" t="str">
        <f>VLOOKUP(A342,'Hospitalisation Details'!A:I,7,0)</f>
        <v>tier - 1</v>
      </c>
      <c r="T342" t="str">
        <f>VLOOKUP(A342,'Hospitalisation Details'!A:I,8,0)</f>
        <v>tier - 2</v>
      </c>
      <c r="U342" t="str">
        <f>VLOOKUP(A342,'Hospitalisation Details'!A:I,9,0)</f>
        <v>R1011</v>
      </c>
    </row>
    <row r="343" spans="1:21" ht="15.6" x14ac:dyDescent="0.3">
      <c r="A343" s="1" t="s">
        <v>2030</v>
      </c>
      <c r="B343" t="str">
        <f>VLOOKUP(A343,'Customer Names'!A:B,2,0)</f>
        <v>Hill, Ms.  Cynthia</v>
      </c>
      <c r="C343" t="str">
        <f t="shared" si="20"/>
        <v>Diabetes</v>
      </c>
      <c r="D343">
        <f>VLOOKUP(A343,'Medical Examinations'!A:H,2,0)</f>
        <v>29.07</v>
      </c>
      <c r="E343" t="str">
        <f t="shared" si="21"/>
        <v>Overweight</v>
      </c>
      <c r="F343">
        <f>VLOOKUP(A343,'Medical Examinations'!A:H,3,0)</f>
        <v>8.66</v>
      </c>
      <c r="G343" t="str">
        <f>VLOOKUP(A343,'Medical Examinations'!A:H,4,0)</f>
        <v>yes</v>
      </c>
      <c r="H343" t="str">
        <f>VLOOKUP(A343,'Medical Examinations'!A:H,5,0)</f>
        <v>No</v>
      </c>
      <c r="I343" t="str">
        <f>VLOOKUP(A343,'Medical Examinations'!A:H,6,0)</f>
        <v>No</v>
      </c>
      <c r="J343">
        <f>VLOOKUP(A343,'Medical Examinations'!A:H,7,0)</f>
        <v>2</v>
      </c>
      <c r="K343" t="str">
        <f>VLOOKUP(A343,'Medical Examinations'!A:H,8,0)</f>
        <v>yes</v>
      </c>
      <c r="L343">
        <f>VLOOKUP(A343,'Hospitalisation Details'!A:I,2,0)</f>
        <v>1961</v>
      </c>
      <c r="M343" t="str">
        <f>VLOOKUP(A343,'Hospitalisation Details'!A:I,3,0)</f>
        <v>Dec</v>
      </c>
      <c r="N343">
        <f>VLOOKUP(A343,'Hospitalisation Details'!A:I,4,0)</f>
        <v>24</v>
      </c>
      <c r="O343" t="str">
        <f t="shared" si="22"/>
        <v>24 Dec 1961</v>
      </c>
      <c r="P343">
        <f t="shared" ca="1" si="23"/>
        <v>64</v>
      </c>
      <c r="Q343">
        <f>VLOOKUP(A343,'Hospitalisation Details'!A:I,5,0)</f>
        <v>0</v>
      </c>
      <c r="R343">
        <f>VLOOKUP(A343,'Hospitalisation Details'!A:I,6,0)</f>
        <v>29141.360000000001</v>
      </c>
      <c r="S343" t="str">
        <f>VLOOKUP(A343,'Hospitalisation Details'!A:I,7,0)</f>
        <v>tier - 1</v>
      </c>
      <c r="T343" t="str">
        <f>VLOOKUP(A343,'Hospitalisation Details'!A:I,8,0)</f>
        <v>tier - 3</v>
      </c>
      <c r="U343" t="str">
        <f>VLOOKUP(A343,'Hospitalisation Details'!A:I,9,0)</f>
        <v>R1012</v>
      </c>
    </row>
    <row r="344" spans="1:21" ht="15.6" x14ac:dyDescent="0.3">
      <c r="A344" s="1" t="s">
        <v>2029</v>
      </c>
      <c r="B344" t="str">
        <f>VLOOKUP(A344,'Customer Names'!A:B,2,0)</f>
        <v>Kuepfer, Ms.  Jessica</v>
      </c>
      <c r="C344" t="str">
        <f t="shared" si="20"/>
        <v>Diabetes</v>
      </c>
      <c r="D344">
        <f>VLOOKUP(A344,'Medical Examinations'!A:H,2,0)</f>
        <v>17.43</v>
      </c>
      <c r="E344" t="str">
        <f t="shared" si="21"/>
        <v>Underweight</v>
      </c>
      <c r="F344">
        <f>VLOOKUP(A344,'Medical Examinations'!A:H,3,0)</f>
        <v>8.64</v>
      </c>
      <c r="G344" t="str">
        <f>VLOOKUP(A344,'Medical Examinations'!A:H,4,0)</f>
        <v>No</v>
      </c>
      <c r="H344" t="str">
        <f>VLOOKUP(A344,'Medical Examinations'!A:H,5,0)</f>
        <v>No</v>
      </c>
      <c r="I344" t="str">
        <f>VLOOKUP(A344,'Medical Examinations'!A:H,6,0)</f>
        <v>No</v>
      </c>
      <c r="J344" t="str">
        <f>VLOOKUP(A344,'Medical Examinations'!A:H,7,0)</f>
        <v>No major surgery</v>
      </c>
      <c r="K344" t="str">
        <f>VLOOKUP(A344,'Medical Examinations'!A:H,8,0)</f>
        <v>yes</v>
      </c>
      <c r="L344">
        <f>VLOOKUP(A344,'Hospitalisation Details'!A:I,2,0)</f>
        <v>1978</v>
      </c>
      <c r="M344" t="str">
        <f>VLOOKUP(A344,'Hospitalisation Details'!A:I,3,0)</f>
        <v>Nov</v>
      </c>
      <c r="N344">
        <f>VLOOKUP(A344,'Hospitalisation Details'!A:I,4,0)</f>
        <v>29</v>
      </c>
      <c r="O344" t="str">
        <f t="shared" si="22"/>
        <v>29 Nov 1978</v>
      </c>
      <c r="P344">
        <f t="shared" ca="1" si="23"/>
        <v>47</v>
      </c>
      <c r="Q344">
        <f>VLOOKUP(A344,'Hospitalisation Details'!A:I,5,0)</f>
        <v>2</v>
      </c>
      <c r="R344">
        <f>VLOOKUP(A344,'Hospitalisation Details'!A:I,6,0)</f>
        <v>29114.77</v>
      </c>
      <c r="S344" t="str">
        <f>VLOOKUP(A344,'Hospitalisation Details'!A:I,7,0)</f>
        <v>tier - 1</v>
      </c>
      <c r="T344" t="str">
        <f>VLOOKUP(A344,'Hospitalisation Details'!A:I,8,0)</f>
        <v>tier - 1</v>
      </c>
      <c r="U344" t="str">
        <f>VLOOKUP(A344,'Hospitalisation Details'!A:I,9,0)</f>
        <v>R1011</v>
      </c>
    </row>
    <row r="345" spans="1:21" ht="15.6" x14ac:dyDescent="0.3">
      <c r="A345" s="1" t="s">
        <v>2028</v>
      </c>
      <c r="B345" t="str">
        <f>VLOOKUP(A345,'Customer Names'!A:B,2,0)</f>
        <v>Kaczmarek, Mr.  Bruce</v>
      </c>
      <c r="C345" t="str">
        <f t="shared" si="20"/>
        <v>Normal</v>
      </c>
      <c r="D345">
        <f>VLOOKUP(A345,'Medical Examinations'!A:H,2,0)</f>
        <v>19.329999999999998</v>
      </c>
      <c r="E345" t="str">
        <f t="shared" si="21"/>
        <v>Normal Weight</v>
      </c>
      <c r="F345">
        <f>VLOOKUP(A345,'Medical Examinations'!A:H,3,0)</f>
        <v>4.2699999999999996</v>
      </c>
      <c r="G345" t="str">
        <f>VLOOKUP(A345,'Medical Examinations'!A:H,4,0)</f>
        <v>No</v>
      </c>
      <c r="H345" t="str">
        <f>VLOOKUP(A345,'Medical Examinations'!A:H,5,0)</f>
        <v>No</v>
      </c>
      <c r="I345" t="str">
        <f>VLOOKUP(A345,'Medical Examinations'!A:H,6,0)</f>
        <v>No</v>
      </c>
      <c r="J345" t="str">
        <f>VLOOKUP(A345,'Medical Examinations'!A:H,7,0)</f>
        <v>No major surgery</v>
      </c>
      <c r="K345" t="str">
        <f>VLOOKUP(A345,'Medical Examinations'!A:H,8,0)</f>
        <v>yes</v>
      </c>
      <c r="L345">
        <f>VLOOKUP(A345,'Hospitalisation Details'!A:I,2,0)</f>
        <v>1980</v>
      </c>
      <c r="M345" t="str">
        <f>VLOOKUP(A345,'Hospitalisation Details'!A:I,3,0)</f>
        <v>Jul</v>
      </c>
      <c r="N345">
        <f>VLOOKUP(A345,'Hospitalisation Details'!A:I,4,0)</f>
        <v>14</v>
      </c>
      <c r="O345" t="str">
        <f t="shared" si="22"/>
        <v>14 Jul 1980</v>
      </c>
      <c r="P345">
        <f t="shared" ca="1" si="23"/>
        <v>46</v>
      </c>
      <c r="Q345">
        <f>VLOOKUP(A345,'Hospitalisation Details'!A:I,5,0)</f>
        <v>2</v>
      </c>
      <c r="R345">
        <f>VLOOKUP(A345,'Hospitalisation Details'!A:I,6,0)</f>
        <v>29114.21</v>
      </c>
      <c r="S345" t="str">
        <f>VLOOKUP(A345,'Hospitalisation Details'!A:I,7,0)</f>
        <v>tier - 1</v>
      </c>
      <c r="T345" t="str">
        <f>VLOOKUP(A345,'Hospitalisation Details'!A:I,8,0)</f>
        <v>tier - 3</v>
      </c>
      <c r="U345" t="str">
        <f>VLOOKUP(A345,'Hospitalisation Details'!A:I,9,0)</f>
        <v>R1011</v>
      </c>
    </row>
    <row r="346" spans="1:21" ht="15.6" x14ac:dyDescent="0.3">
      <c r="A346" s="1" t="s">
        <v>2027</v>
      </c>
      <c r="B346" t="str">
        <f>VLOOKUP(A346,'Customer Names'!A:B,2,0)</f>
        <v>Pitt, Ms.  Allison</v>
      </c>
      <c r="C346" t="str">
        <f t="shared" si="20"/>
        <v>Normal</v>
      </c>
      <c r="D346">
        <f>VLOOKUP(A346,'Medical Examinations'!A:H,2,0)</f>
        <v>30.52</v>
      </c>
      <c r="E346" t="str">
        <f t="shared" si="21"/>
        <v>Obesity</v>
      </c>
      <c r="F346">
        <f>VLOOKUP(A346,'Medical Examinations'!A:H,3,0)</f>
        <v>4.21</v>
      </c>
      <c r="G346" t="str">
        <f>VLOOKUP(A346,'Medical Examinations'!A:H,4,0)</f>
        <v>No</v>
      </c>
      <c r="H346" t="str">
        <f>VLOOKUP(A346,'Medical Examinations'!A:H,5,0)</f>
        <v>No</v>
      </c>
      <c r="I346" t="str">
        <f>VLOOKUP(A346,'Medical Examinations'!A:H,6,0)</f>
        <v>No</v>
      </c>
      <c r="J346">
        <f>VLOOKUP(A346,'Medical Examinations'!A:H,7,0)</f>
        <v>1</v>
      </c>
      <c r="K346" t="str">
        <f>VLOOKUP(A346,'Medical Examinations'!A:H,8,0)</f>
        <v>yes</v>
      </c>
      <c r="L346">
        <f>VLOOKUP(A346,'Hospitalisation Details'!A:I,2,0)</f>
        <v>1992</v>
      </c>
      <c r="M346" t="str">
        <f>VLOOKUP(A346,'Hospitalisation Details'!A:I,3,0)</f>
        <v>Jul</v>
      </c>
      <c r="N346">
        <f>VLOOKUP(A346,'Hospitalisation Details'!A:I,4,0)</f>
        <v>7</v>
      </c>
      <c r="O346" t="str">
        <f t="shared" si="22"/>
        <v>7 Jul 1992</v>
      </c>
      <c r="P346">
        <f t="shared" ca="1" si="23"/>
        <v>34</v>
      </c>
      <c r="Q346">
        <f>VLOOKUP(A346,'Hospitalisation Details'!A:I,5,0)</f>
        <v>0</v>
      </c>
      <c r="R346">
        <f>VLOOKUP(A346,'Hospitalisation Details'!A:I,6,0)</f>
        <v>29007.82</v>
      </c>
      <c r="S346" t="str">
        <f>VLOOKUP(A346,'Hospitalisation Details'!A:I,7,0)</f>
        <v>tier - 1</v>
      </c>
      <c r="T346" t="str">
        <f>VLOOKUP(A346,'Hospitalisation Details'!A:I,8,0)</f>
        <v>tier - 3</v>
      </c>
      <c r="U346" t="str">
        <f>VLOOKUP(A346,'Hospitalisation Details'!A:I,9,0)</f>
        <v>R1011</v>
      </c>
    </row>
    <row r="347" spans="1:21" ht="15.6" x14ac:dyDescent="0.3">
      <c r="A347" s="1" t="s">
        <v>2026</v>
      </c>
      <c r="B347" t="str">
        <f>VLOOKUP(A347,'Customer Names'!A:B,2,0)</f>
        <v>Lorton, Mr.  Alex</v>
      </c>
      <c r="C347" t="str">
        <f t="shared" si="20"/>
        <v>Normal</v>
      </c>
      <c r="D347">
        <f>VLOOKUP(A347,'Medical Examinations'!A:H,2,0)</f>
        <v>39.21</v>
      </c>
      <c r="E347" t="str">
        <f t="shared" si="21"/>
        <v>Obesity</v>
      </c>
      <c r="F347">
        <f>VLOOKUP(A347,'Medical Examinations'!A:H,3,0)</f>
        <v>5.04</v>
      </c>
      <c r="G347" t="str">
        <f>VLOOKUP(A347,'Medical Examinations'!A:H,4,0)</f>
        <v>No</v>
      </c>
      <c r="H347" t="str">
        <f>VLOOKUP(A347,'Medical Examinations'!A:H,5,0)</f>
        <v>No</v>
      </c>
      <c r="I347" t="str">
        <f>VLOOKUP(A347,'Medical Examinations'!A:H,6,0)</f>
        <v>Yes</v>
      </c>
      <c r="J347">
        <f>VLOOKUP(A347,'Medical Examinations'!A:H,7,0)</f>
        <v>1</v>
      </c>
      <c r="K347" t="str">
        <f>VLOOKUP(A347,'Medical Examinations'!A:H,8,0)</f>
        <v>yes</v>
      </c>
      <c r="L347">
        <f>VLOOKUP(A347,'Hospitalisation Details'!A:I,2,0)</f>
        <v>2003</v>
      </c>
      <c r="M347" t="str">
        <f>VLOOKUP(A347,'Hospitalisation Details'!A:I,3,0)</f>
        <v>Sep</v>
      </c>
      <c r="N347">
        <f>VLOOKUP(A347,'Hospitalisation Details'!A:I,4,0)</f>
        <v>1</v>
      </c>
      <c r="O347" t="str">
        <f t="shared" si="22"/>
        <v>1 Sep 2003</v>
      </c>
      <c r="P347">
        <f t="shared" ca="1" si="23"/>
        <v>23</v>
      </c>
      <c r="Q347">
        <f>VLOOKUP(A347,'Hospitalisation Details'!A:I,5,0)</f>
        <v>0</v>
      </c>
      <c r="R347">
        <f>VLOOKUP(A347,'Hospitalisation Details'!A:I,6,0)</f>
        <v>28998.68</v>
      </c>
      <c r="S347" t="str">
        <f>VLOOKUP(A347,'Hospitalisation Details'!A:I,7,0)</f>
        <v>tier - 1</v>
      </c>
      <c r="T347" t="str">
        <f>VLOOKUP(A347,'Hospitalisation Details'!A:I,8,0)</f>
        <v>tier - 3</v>
      </c>
      <c r="U347" t="str">
        <f>VLOOKUP(A347,'Hospitalisation Details'!A:I,9,0)</f>
        <v>R1011</v>
      </c>
    </row>
    <row r="348" spans="1:21" ht="15.6" x14ac:dyDescent="0.3">
      <c r="A348" s="1" t="s">
        <v>2025</v>
      </c>
      <c r="B348" t="str">
        <f>VLOOKUP(A348,'Customer Names'!A:B,2,0)</f>
        <v>Castaneda, Ms.  Gabriela</v>
      </c>
      <c r="C348" t="str">
        <f t="shared" si="20"/>
        <v>Normal</v>
      </c>
      <c r="D348">
        <f>VLOOKUP(A348,'Medical Examinations'!A:H,2,0)</f>
        <v>26.98</v>
      </c>
      <c r="E348" t="str">
        <f t="shared" si="21"/>
        <v>Overweight</v>
      </c>
      <c r="F348">
        <f>VLOOKUP(A348,'Medical Examinations'!A:H,3,0)</f>
        <v>5.21</v>
      </c>
      <c r="G348" t="str">
        <f>VLOOKUP(A348,'Medical Examinations'!A:H,4,0)</f>
        <v>yes</v>
      </c>
      <c r="H348" t="str">
        <f>VLOOKUP(A348,'Medical Examinations'!A:H,5,0)</f>
        <v>No</v>
      </c>
      <c r="I348" t="str">
        <f>VLOOKUP(A348,'Medical Examinations'!A:H,6,0)</f>
        <v>No</v>
      </c>
      <c r="J348">
        <f>VLOOKUP(A348,'Medical Examinations'!A:H,7,0)</f>
        <v>2</v>
      </c>
      <c r="K348" t="str">
        <f>VLOOKUP(A348,'Medical Examinations'!A:H,8,0)</f>
        <v>yes</v>
      </c>
      <c r="L348">
        <f>VLOOKUP(A348,'Hospitalisation Details'!A:I,2,0)</f>
        <v>1959</v>
      </c>
      <c r="M348" t="str">
        <f>VLOOKUP(A348,'Hospitalisation Details'!A:I,3,0)</f>
        <v>Dec</v>
      </c>
      <c r="N348">
        <f>VLOOKUP(A348,'Hospitalisation Details'!A:I,4,0)</f>
        <v>5</v>
      </c>
      <c r="O348" t="str">
        <f t="shared" si="22"/>
        <v>5 Dec 1959</v>
      </c>
      <c r="P348">
        <f t="shared" ca="1" si="23"/>
        <v>66</v>
      </c>
      <c r="Q348">
        <f>VLOOKUP(A348,'Hospitalisation Details'!A:I,5,0)</f>
        <v>0</v>
      </c>
      <c r="R348">
        <f>VLOOKUP(A348,'Hospitalisation Details'!A:I,6,0)</f>
        <v>28950.47</v>
      </c>
      <c r="S348" t="str">
        <f>VLOOKUP(A348,'Hospitalisation Details'!A:I,7,0)</f>
        <v>tier - 1</v>
      </c>
      <c r="T348" t="str">
        <f>VLOOKUP(A348,'Hospitalisation Details'!A:I,8,0)</f>
        <v>tier - 1</v>
      </c>
      <c r="U348" t="str">
        <f>VLOOKUP(A348,'Hospitalisation Details'!A:I,9,0)</f>
        <v>R1012</v>
      </c>
    </row>
    <row r="349" spans="1:21" ht="15.6" x14ac:dyDescent="0.3">
      <c r="A349" s="1" t="s">
        <v>2024</v>
      </c>
      <c r="B349" t="str">
        <f>VLOOKUP(A349,'Customer Names'!A:B,2,0)</f>
        <v>Cherop, Ms.  Sharon</v>
      </c>
      <c r="C349" t="str">
        <f t="shared" si="20"/>
        <v>Diabetes</v>
      </c>
      <c r="D349">
        <f>VLOOKUP(A349,'Medical Examinations'!A:H,2,0)</f>
        <v>25.84</v>
      </c>
      <c r="E349" t="str">
        <f t="shared" si="21"/>
        <v>Overweight</v>
      </c>
      <c r="F349">
        <f>VLOOKUP(A349,'Medical Examinations'!A:H,3,0)</f>
        <v>8.83</v>
      </c>
      <c r="G349" t="str">
        <f>VLOOKUP(A349,'Medical Examinations'!A:H,4,0)</f>
        <v>No</v>
      </c>
      <c r="H349" t="str">
        <f>VLOOKUP(A349,'Medical Examinations'!A:H,5,0)</f>
        <v>No</v>
      </c>
      <c r="I349" t="str">
        <f>VLOOKUP(A349,'Medical Examinations'!A:H,6,0)</f>
        <v>No</v>
      </c>
      <c r="J349" t="str">
        <f>VLOOKUP(A349,'Medical Examinations'!A:H,7,0)</f>
        <v>No major surgery</v>
      </c>
      <c r="K349" t="str">
        <f>VLOOKUP(A349,'Medical Examinations'!A:H,8,0)</f>
        <v>No</v>
      </c>
      <c r="L349">
        <f>VLOOKUP(A349,'Hospitalisation Details'!A:I,2,0)</f>
        <v>1962</v>
      </c>
      <c r="M349" t="str">
        <f>VLOOKUP(A349,'Hospitalisation Details'!A:I,3,0)</f>
        <v>Jul</v>
      </c>
      <c r="N349">
        <f>VLOOKUP(A349,'Hospitalisation Details'!A:I,4,0)</f>
        <v>25</v>
      </c>
      <c r="O349" t="str">
        <f t="shared" si="22"/>
        <v>25 Jul 1962</v>
      </c>
      <c r="P349">
        <f t="shared" ca="1" si="23"/>
        <v>64</v>
      </c>
      <c r="Q349">
        <f>VLOOKUP(A349,'Hospitalisation Details'!A:I,5,0)</f>
        <v>0</v>
      </c>
      <c r="R349">
        <f>VLOOKUP(A349,'Hospitalisation Details'!A:I,6,0)</f>
        <v>28923.14</v>
      </c>
      <c r="S349" t="str">
        <f>VLOOKUP(A349,'Hospitalisation Details'!A:I,7,0)</f>
        <v>tier - 1</v>
      </c>
      <c r="T349" t="str">
        <f>VLOOKUP(A349,'Hospitalisation Details'!A:I,8,0)</f>
        <v>tier - 1</v>
      </c>
      <c r="U349" t="str">
        <f>VLOOKUP(A349,'Hospitalisation Details'!A:I,9,0)</f>
        <v>R1012</v>
      </c>
    </row>
    <row r="350" spans="1:21" ht="15.6" x14ac:dyDescent="0.3">
      <c r="A350" s="1" t="s">
        <v>2023</v>
      </c>
      <c r="B350" t="str">
        <f>VLOOKUP(A350,'Customer Names'!A:B,2,0)</f>
        <v>Howell, Mr.  Jason A</v>
      </c>
      <c r="C350" t="str">
        <f t="shared" si="20"/>
        <v>Diabetes</v>
      </c>
      <c r="D350">
        <f>VLOOKUP(A350,'Medical Examinations'!A:H,2,0)</f>
        <v>28.31</v>
      </c>
      <c r="E350" t="str">
        <f t="shared" si="21"/>
        <v>Overweight</v>
      </c>
      <c r="F350">
        <f>VLOOKUP(A350,'Medical Examinations'!A:H,3,0)</f>
        <v>8.4700000000000006</v>
      </c>
      <c r="G350" t="str">
        <f>VLOOKUP(A350,'Medical Examinations'!A:H,4,0)</f>
        <v>yes</v>
      </c>
      <c r="H350" t="str">
        <f>VLOOKUP(A350,'Medical Examinations'!A:H,5,0)</f>
        <v>No</v>
      </c>
      <c r="I350" t="str">
        <f>VLOOKUP(A350,'Medical Examinations'!A:H,6,0)</f>
        <v>No</v>
      </c>
      <c r="J350">
        <f>VLOOKUP(A350,'Medical Examinations'!A:H,7,0)</f>
        <v>2</v>
      </c>
      <c r="K350" t="str">
        <f>VLOOKUP(A350,'Medical Examinations'!A:H,8,0)</f>
        <v>yes</v>
      </c>
      <c r="L350">
        <f>VLOOKUP(A350,'Hospitalisation Details'!A:I,2,0)</f>
        <v>1961</v>
      </c>
      <c r="M350" t="str">
        <f>VLOOKUP(A350,'Hospitalisation Details'!A:I,3,0)</f>
        <v>Aug</v>
      </c>
      <c r="N350">
        <f>VLOOKUP(A350,'Hospitalisation Details'!A:I,4,0)</f>
        <v>3</v>
      </c>
      <c r="O350" t="str">
        <f t="shared" si="22"/>
        <v>3 Aug 1961</v>
      </c>
      <c r="P350">
        <f t="shared" ca="1" si="23"/>
        <v>65</v>
      </c>
      <c r="Q350">
        <f>VLOOKUP(A350,'Hospitalisation Details'!A:I,5,0)</f>
        <v>1</v>
      </c>
      <c r="R350">
        <f>VLOOKUP(A350,'Hospitalisation Details'!A:I,6,0)</f>
        <v>28868.66</v>
      </c>
      <c r="S350" t="str">
        <f>VLOOKUP(A350,'Hospitalisation Details'!A:I,7,0)</f>
        <v>tier - 1</v>
      </c>
      <c r="T350" t="str">
        <f>VLOOKUP(A350,'Hospitalisation Details'!A:I,8,0)</f>
        <v>tier - 2</v>
      </c>
      <c r="U350" t="str">
        <f>VLOOKUP(A350,'Hospitalisation Details'!A:I,9,0)</f>
        <v>R1012</v>
      </c>
    </row>
    <row r="351" spans="1:21" ht="15.6" x14ac:dyDescent="0.3">
      <c r="A351" s="1" t="s">
        <v>2022</v>
      </c>
      <c r="B351" t="str">
        <f>VLOOKUP(A351,'Customer Names'!A:B,2,0)</f>
        <v>Palmer, Ms.  Chelsey C.</v>
      </c>
      <c r="C351" t="str">
        <f t="shared" si="20"/>
        <v>Normal</v>
      </c>
      <c r="D351">
        <f>VLOOKUP(A351,'Medical Examinations'!A:H,2,0)</f>
        <v>23.94</v>
      </c>
      <c r="E351" t="str">
        <f t="shared" si="21"/>
        <v>Normal Weight</v>
      </c>
      <c r="F351">
        <f>VLOOKUP(A351,'Medical Examinations'!A:H,3,0)</f>
        <v>4.2</v>
      </c>
      <c r="G351" t="str">
        <f>VLOOKUP(A351,'Medical Examinations'!A:H,4,0)</f>
        <v>No</v>
      </c>
      <c r="H351" t="str">
        <f>VLOOKUP(A351,'Medical Examinations'!A:H,5,0)</f>
        <v>No</v>
      </c>
      <c r="I351" t="str">
        <f>VLOOKUP(A351,'Medical Examinations'!A:H,6,0)</f>
        <v>No</v>
      </c>
      <c r="J351" t="str">
        <f>VLOOKUP(A351,'Medical Examinations'!A:H,7,0)</f>
        <v>No major surgery</v>
      </c>
      <c r="K351" t="str">
        <f>VLOOKUP(A351,'Medical Examinations'!A:H,8,0)</f>
        <v>yes</v>
      </c>
      <c r="L351">
        <f>VLOOKUP(A351,'Hospitalisation Details'!A:I,2,0)</f>
        <v>1990</v>
      </c>
      <c r="M351" t="str">
        <f>VLOOKUP(A351,'Hospitalisation Details'!A:I,3,0)</f>
        <v>Dec</v>
      </c>
      <c r="N351">
        <f>VLOOKUP(A351,'Hospitalisation Details'!A:I,4,0)</f>
        <v>5</v>
      </c>
      <c r="O351" t="str">
        <f t="shared" si="22"/>
        <v>5 Dec 1990</v>
      </c>
      <c r="P351">
        <f t="shared" ca="1" si="23"/>
        <v>35</v>
      </c>
      <c r="Q351">
        <f>VLOOKUP(A351,'Hospitalisation Details'!A:I,5,0)</f>
        <v>3</v>
      </c>
      <c r="R351">
        <f>VLOOKUP(A351,'Hospitalisation Details'!A:I,6,0)</f>
        <v>28716.14</v>
      </c>
      <c r="S351" t="str">
        <f>VLOOKUP(A351,'Hospitalisation Details'!A:I,7,0)</f>
        <v>tier - 1</v>
      </c>
      <c r="T351" t="str">
        <f>VLOOKUP(A351,'Hospitalisation Details'!A:I,8,0)</f>
        <v>tier - 3</v>
      </c>
      <c r="U351" t="str">
        <f>VLOOKUP(A351,'Hospitalisation Details'!A:I,9,0)</f>
        <v>R1011</v>
      </c>
    </row>
    <row r="352" spans="1:21" ht="15.6" x14ac:dyDescent="0.3">
      <c r="A352" s="1" t="s">
        <v>2021</v>
      </c>
      <c r="B352" t="str">
        <f>VLOOKUP(A352,'Customer Names'!A:B,2,0)</f>
        <v>Olson, Mr.  Devon A.</v>
      </c>
      <c r="C352" t="str">
        <f t="shared" si="20"/>
        <v>Prediabetes</v>
      </c>
      <c r="D352">
        <f>VLOOKUP(A352,'Medical Examinations'!A:H,2,0)</f>
        <v>20.03</v>
      </c>
      <c r="E352" t="str">
        <f t="shared" si="21"/>
        <v>Normal Weight</v>
      </c>
      <c r="F352">
        <f>VLOOKUP(A352,'Medical Examinations'!A:H,3,0)</f>
        <v>6.14</v>
      </c>
      <c r="G352" t="str">
        <f>VLOOKUP(A352,'Medical Examinations'!A:H,4,0)</f>
        <v>yes</v>
      </c>
      <c r="H352" t="str">
        <f>VLOOKUP(A352,'Medical Examinations'!A:H,5,0)</f>
        <v>No</v>
      </c>
      <c r="I352" t="str">
        <f>VLOOKUP(A352,'Medical Examinations'!A:H,6,0)</f>
        <v>No</v>
      </c>
      <c r="J352" t="str">
        <f>VLOOKUP(A352,'Medical Examinations'!A:H,7,0)</f>
        <v>No major surgery</v>
      </c>
      <c r="K352" t="str">
        <f>VLOOKUP(A352,'Medical Examinations'!A:H,8,0)</f>
        <v>yes</v>
      </c>
      <c r="L352">
        <f>VLOOKUP(A352,'Hospitalisation Details'!A:I,2,0)</f>
        <v>1985</v>
      </c>
      <c r="M352" t="str">
        <f>VLOOKUP(A352,'Hospitalisation Details'!A:I,3,0)</f>
        <v>Sep</v>
      </c>
      <c r="N352">
        <f>VLOOKUP(A352,'Hospitalisation Details'!A:I,4,0)</f>
        <v>27</v>
      </c>
      <c r="O352" t="str">
        <f t="shared" si="22"/>
        <v>27 Sep 1985</v>
      </c>
      <c r="P352">
        <f t="shared" ca="1" si="23"/>
        <v>41</v>
      </c>
      <c r="Q352">
        <f>VLOOKUP(A352,'Hospitalisation Details'!A:I,5,0)</f>
        <v>3</v>
      </c>
      <c r="R352">
        <f>VLOOKUP(A352,'Hospitalisation Details'!A:I,6,0)</f>
        <v>28542.86</v>
      </c>
      <c r="S352" t="str">
        <f>VLOOKUP(A352,'Hospitalisation Details'!A:I,7,0)</f>
        <v>tier - 1</v>
      </c>
      <c r="T352" t="str">
        <f>VLOOKUP(A352,'Hospitalisation Details'!A:I,8,0)</f>
        <v>tier - 3</v>
      </c>
      <c r="U352" t="str">
        <f>VLOOKUP(A352,'Hospitalisation Details'!A:I,9,0)</f>
        <v>R1011</v>
      </c>
    </row>
    <row r="353" spans="1:21" ht="15.6" x14ac:dyDescent="0.3">
      <c r="A353" s="1" t="s">
        <v>2020</v>
      </c>
      <c r="B353" t="str">
        <f>VLOOKUP(A353,'Customer Names'!A:B,2,0)</f>
        <v>Waldron, Ms.  Joni L</v>
      </c>
      <c r="C353" t="str">
        <f t="shared" si="20"/>
        <v>Prediabetes</v>
      </c>
      <c r="D353">
        <f>VLOOKUP(A353,'Medical Examinations'!A:H,2,0)</f>
        <v>41.42</v>
      </c>
      <c r="E353" t="str">
        <f t="shared" si="21"/>
        <v>Obesity</v>
      </c>
      <c r="F353">
        <f>VLOOKUP(A353,'Medical Examinations'!A:H,3,0)</f>
        <v>6.07</v>
      </c>
      <c r="G353" t="str">
        <f>VLOOKUP(A353,'Medical Examinations'!A:H,4,0)</f>
        <v>No</v>
      </c>
      <c r="H353" t="str">
        <f>VLOOKUP(A353,'Medical Examinations'!A:H,5,0)</f>
        <v>No</v>
      </c>
      <c r="I353" t="str">
        <f>VLOOKUP(A353,'Medical Examinations'!A:H,6,0)</f>
        <v>No</v>
      </c>
      <c r="J353" t="str">
        <f>VLOOKUP(A353,'Medical Examinations'!A:H,7,0)</f>
        <v>No major surgery</v>
      </c>
      <c r="K353" t="str">
        <f>VLOOKUP(A353,'Medical Examinations'!A:H,8,0)</f>
        <v>No</v>
      </c>
      <c r="L353">
        <f>VLOOKUP(A353,'Hospitalisation Details'!A:I,2,0)</f>
        <v>1982</v>
      </c>
      <c r="M353" t="str">
        <f>VLOOKUP(A353,'Hospitalisation Details'!A:I,3,0)</f>
        <v>Dec</v>
      </c>
      <c r="N353">
        <f>VLOOKUP(A353,'Hospitalisation Details'!A:I,4,0)</f>
        <v>11</v>
      </c>
      <c r="O353" t="str">
        <f t="shared" si="22"/>
        <v>11 Dec 1982</v>
      </c>
      <c r="P353">
        <f t="shared" ca="1" si="23"/>
        <v>43</v>
      </c>
      <c r="Q353">
        <f>VLOOKUP(A353,'Hospitalisation Details'!A:I,5,0)</f>
        <v>1</v>
      </c>
      <c r="R353">
        <f>VLOOKUP(A353,'Hospitalisation Details'!A:I,6,0)</f>
        <v>28476.73</v>
      </c>
      <c r="S353" t="str">
        <f>VLOOKUP(A353,'Hospitalisation Details'!A:I,7,0)</f>
        <v>tier - 1</v>
      </c>
      <c r="T353" t="str">
        <f>VLOOKUP(A353,'Hospitalisation Details'!A:I,8,0)</f>
        <v>tier - 2</v>
      </c>
      <c r="U353" t="str">
        <f>VLOOKUP(A353,'Hospitalisation Details'!A:I,9,0)</f>
        <v>R1012</v>
      </c>
    </row>
    <row r="354" spans="1:21" ht="15.6" x14ac:dyDescent="0.3">
      <c r="A354" s="1" t="s">
        <v>2019</v>
      </c>
      <c r="B354" t="str">
        <f>VLOOKUP(A354,'Customer Names'!A:B,2,0)</f>
        <v>Meyer, Mr.  Colin</v>
      </c>
      <c r="C354" t="str">
        <f t="shared" si="20"/>
        <v>Diabetes</v>
      </c>
      <c r="D354">
        <f>VLOOKUP(A354,'Medical Examinations'!A:H,2,0)</f>
        <v>36.67</v>
      </c>
      <c r="E354" t="str">
        <f t="shared" si="21"/>
        <v>Obesity</v>
      </c>
      <c r="F354">
        <f>VLOOKUP(A354,'Medical Examinations'!A:H,3,0)</f>
        <v>10.210000000000001</v>
      </c>
      <c r="G354" t="str">
        <f>VLOOKUP(A354,'Medical Examinations'!A:H,4,0)</f>
        <v>No</v>
      </c>
      <c r="H354" t="str">
        <f>VLOOKUP(A354,'Medical Examinations'!A:H,5,0)</f>
        <v>No</v>
      </c>
      <c r="I354" t="str">
        <f>VLOOKUP(A354,'Medical Examinations'!A:H,6,0)</f>
        <v>No</v>
      </c>
      <c r="J354" t="str">
        <f>VLOOKUP(A354,'Medical Examinations'!A:H,7,0)</f>
        <v>No major surgery</v>
      </c>
      <c r="K354" t="str">
        <f>VLOOKUP(A354,'Medical Examinations'!A:H,8,0)</f>
        <v>No</v>
      </c>
      <c r="L354">
        <f>VLOOKUP(A354,'Hospitalisation Details'!A:I,2,0)</f>
        <v>1974</v>
      </c>
      <c r="M354" t="str">
        <f>VLOOKUP(A354,'Hospitalisation Details'!A:I,3,0)</f>
        <v>Sep</v>
      </c>
      <c r="N354">
        <f>VLOOKUP(A354,'Hospitalisation Details'!A:I,4,0)</f>
        <v>16</v>
      </c>
      <c r="O354" t="str">
        <f t="shared" si="22"/>
        <v>16 Sep 1974</v>
      </c>
      <c r="P354">
        <f t="shared" ca="1" si="23"/>
        <v>52</v>
      </c>
      <c r="Q354">
        <f>VLOOKUP(A354,'Hospitalisation Details'!A:I,5,0)</f>
        <v>1</v>
      </c>
      <c r="R354">
        <f>VLOOKUP(A354,'Hospitalisation Details'!A:I,6,0)</f>
        <v>28468.92</v>
      </c>
      <c r="S354" t="str">
        <f>VLOOKUP(A354,'Hospitalisation Details'!A:I,7,0)</f>
        <v>tier - 1</v>
      </c>
      <c r="T354" t="str">
        <f>VLOOKUP(A354,'Hospitalisation Details'!A:I,8,0)</f>
        <v>tier - 1</v>
      </c>
      <c r="U354" t="str">
        <f>VLOOKUP(A354,'Hospitalisation Details'!A:I,9,0)</f>
        <v>R1012</v>
      </c>
    </row>
    <row r="355" spans="1:21" ht="15.6" x14ac:dyDescent="0.3">
      <c r="A355" s="1" t="s">
        <v>2018</v>
      </c>
      <c r="B355" t="str">
        <f>VLOOKUP(A355,'Customer Names'!A:B,2,0)</f>
        <v>Stack, Ms.  Rachael</v>
      </c>
      <c r="C355" t="str">
        <f t="shared" si="20"/>
        <v>Normal</v>
      </c>
      <c r="D355">
        <f>VLOOKUP(A355,'Medical Examinations'!A:H,2,0)</f>
        <v>27.645</v>
      </c>
      <c r="E355" t="str">
        <f t="shared" si="21"/>
        <v>Overweight</v>
      </c>
      <c r="F355">
        <f>VLOOKUP(A355,'Medical Examinations'!A:H,3,0)</f>
        <v>4.6900000000000004</v>
      </c>
      <c r="G355" t="str">
        <f>VLOOKUP(A355,'Medical Examinations'!A:H,4,0)</f>
        <v>No</v>
      </c>
      <c r="H355" t="str">
        <f>VLOOKUP(A355,'Medical Examinations'!A:H,5,0)</f>
        <v>No</v>
      </c>
      <c r="I355" t="str">
        <f>VLOOKUP(A355,'Medical Examinations'!A:H,6,0)</f>
        <v>No</v>
      </c>
      <c r="J355" t="str">
        <f>VLOOKUP(A355,'Medical Examinations'!A:H,7,0)</f>
        <v>No major surgery</v>
      </c>
      <c r="K355" t="str">
        <f>VLOOKUP(A355,'Medical Examinations'!A:H,8,0)</f>
        <v>No</v>
      </c>
      <c r="L355">
        <f>VLOOKUP(A355,'Hospitalisation Details'!A:I,2,0)</f>
        <v>1977</v>
      </c>
      <c r="M355" t="str">
        <f>VLOOKUP(A355,'Hospitalisation Details'!A:I,3,0)</f>
        <v>Dec</v>
      </c>
      <c r="N355">
        <f>VLOOKUP(A355,'Hospitalisation Details'!A:I,4,0)</f>
        <v>2</v>
      </c>
      <c r="O355" t="str">
        <f t="shared" si="22"/>
        <v>2 Dec 1977</v>
      </c>
      <c r="P355">
        <f t="shared" ca="1" si="23"/>
        <v>48</v>
      </c>
      <c r="Q355">
        <f>VLOOKUP(A355,'Hospitalisation Details'!A:I,5,0)</f>
        <v>1</v>
      </c>
      <c r="R355">
        <f>VLOOKUP(A355,'Hospitalisation Details'!A:I,6,0)</f>
        <v>28340.19</v>
      </c>
      <c r="S355" t="str">
        <f>VLOOKUP(A355,'Hospitalisation Details'!A:I,7,0)</f>
        <v>tier - 1</v>
      </c>
      <c r="T355" t="str">
        <f>VLOOKUP(A355,'Hospitalisation Details'!A:I,8,0)</f>
        <v>tier - 2</v>
      </c>
      <c r="U355" t="str">
        <f>VLOOKUP(A355,'Hospitalisation Details'!A:I,9,0)</f>
        <v>R1012</v>
      </c>
    </row>
    <row r="356" spans="1:21" ht="15.6" x14ac:dyDescent="0.3">
      <c r="A356" s="1" t="s">
        <v>2017</v>
      </c>
      <c r="B356" t="str">
        <f>VLOOKUP(A356,'Customer Names'!A:B,2,0)</f>
        <v>Sanchez Y Torres, Ms.  Maricela</v>
      </c>
      <c r="C356" t="str">
        <f t="shared" si="20"/>
        <v>Prediabetes</v>
      </c>
      <c r="D356">
        <f>VLOOKUP(A356,'Medical Examinations'!A:H,2,0)</f>
        <v>22.72</v>
      </c>
      <c r="E356" t="str">
        <f t="shared" si="21"/>
        <v>Normal Weight</v>
      </c>
      <c r="F356">
        <f>VLOOKUP(A356,'Medical Examinations'!A:H,3,0)</f>
        <v>5.71</v>
      </c>
      <c r="G356" t="str">
        <f>VLOOKUP(A356,'Medical Examinations'!A:H,4,0)</f>
        <v>No</v>
      </c>
      <c r="H356" t="str">
        <f>VLOOKUP(A356,'Medical Examinations'!A:H,5,0)</f>
        <v>No</v>
      </c>
      <c r="I356" t="str">
        <f>VLOOKUP(A356,'Medical Examinations'!A:H,6,0)</f>
        <v>No</v>
      </c>
      <c r="J356" t="str">
        <f>VLOOKUP(A356,'Medical Examinations'!A:H,7,0)</f>
        <v>No major surgery</v>
      </c>
      <c r="K356" t="str">
        <f>VLOOKUP(A356,'Medical Examinations'!A:H,8,0)</f>
        <v>yes</v>
      </c>
      <c r="L356">
        <f>VLOOKUP(A356,'Hospitalisation Details'!A:I,2,0)</f>
        <v>1990</v>
      </c>
      <c r="M356" t="str">
        <f>VLOOKUP(A356,'Hospitalisation Details'!A:I,3,0)</f>
        <v>Dec</v>
      </c>
      <c r="N356">
        <f>VLOOKUP(A356,'Hospitalisation Details'!A:I,4,0)</f>
        <v>24</v>
      </c>
      <c r="O356" t="str">
        <f t="shared" si="22"/>
        <v>24 Dec 1990</v>
      </c>
      <c r="P356">
        <f t="shared" ca="1" si="23"/>
        <v>35</v>
      </c>
      <c r="Q356">
        <f>VLOOKUP(A356,'Hospitalisation Details'!A:I,5,0)</f>
        <v>3</v>
      </c>
      <c r="R356">
        <f>VLOOKUP(A356,'Hospitalisation Details'!A:I,6,0)</f>
        <v>28302.33</v>
      </c>
      <c r="S356" t="str">
        <f>VLOOKUP(A356,'Hospitalisation Details'!A:I,7,0)</f>
        <v>tier - 1</v>
      </c>
      <c r="T356" t="str">
        <f>VLOOKUP(A356,'Hospitalisation Details'!A:I,8,0)</f>
        <v>tier - 2</v>
      </c>
      <c r="U356" t="str">
        <f>VLOOKUP(A356,'Hospitalisation Details'!A:I,9,0)</f>
        <v>R1011</v>
      </c>
    </row>
    <row r="357" spans="1:21" ht="15.6" x14ac:dyDescent="0.3">
      <c r="A357" s="1" t="s">
        <v>2016</v>
      </c>
      <c r="B357" t="str">
        <f>VLOOKUP(A357,'Customer Names'!A:B,2,0)</f>
        <v>Daniels, Ms.  Marie</v>
      </c>
      <c r="C357" t="str">
        <f t="shared" si="20"/>
        <v>Diabetes</v>
      </c>
      <c r="D357">
        <f>VLOOKUP(A357,'Medical Examinations'!A:H,2,0)</f>
        <v>36.520000000000003</v>
      </c>
      <c r="E357" t="str">
        <f t="shared" si="21"/>
        <v>Obesity</v>
      </c>
      <c r="F357">
        <f>VLOOKUP(A357,'Medical Examinations'!A:H,3,0)</f>
        <v>9.07</v>
      </c>
      <c r="G357" t="str">
        <f>VLOOKUP(A357,'Medical Examinations'!A:H,4,0)</f>
        <v>yes</v>
      </c>
      <c r="H357" t="str">
        <f>VLOOKUP(A357,'Medical Examinations'!A:H,5,0)</f>
        <v>No</v>
      </c>
      <c r="I357" t="str">
        <f>VLOOKUP(A357,'Medical Examinations'!A:H,6,0)</f>
        <v>Yes</v>
      </c>
      <c r="J357">
        <f>VLOOKUP(A357,'Medical Examinations'!A:H,7,0)</f>
        <v>1</v>
      </c>
      <c r="K357" t="str">
        <f>VLOOKUP(A357,'Medical Examinations'!A:H,8,0)</f>
        <v>No</v>
      </c>
      <c r="L357">
        <f>VLOOKUP(A357,'Hospitalisation Details'!A:I,2,0)</f>
        <v>1963</v>
      </c>
      <c r="M357" t="str">
        <f>VLOOKUP(A357,'Hospitalisation Details'!A:I,3,0)</f>
        <v>Nov</v>
      </c>
      <c r="N357">
        <f>VLOOKUP(A357,'Hospitalisation Details'!A:I,4,0)</f>
        <v>25</v>
      </c>
      <c r="O357" t="str">
        <f t="shared" si="22"/>
        <v>25 Nov 1963</v>
      </c>
      <c r="P357">
        <f t="shared" ca="1" si="23"/>
        <v>62</v>
      </c>
      <c r="Q357">
        <f>VLOOKUP(A357,'Hospitalisation Details'!A:I,5,0)</f>
        <v>1</v>
      </c>
      <c r="R357">
        <f>VLOOKUP(A357,'Hospitalisation Details'!A:I,6,0)</f>
        <v>28287.9</v>
      </c>
      <c r="S357" t="str">
        <f>VLOOKUP(A357,'Hospitalisation Details'!A:I,7,0)</f>
        <v>tier - 1</v>
      </c>
      <c r="T357" t="str">
        <f>VLOOKUP(A357,'Hospitalisation Details'!A:I,8,0)</f>
        <v>tier - 1</v>
      </c>
      <c r="U357" t="str">
        <f>VLOOKUP(A357,'Hospitalisation Details'!A:I,9,0)</f>
        <v>R1013</v>
      </c>
    </row>
    <row r="358" spans="1:21" ht="15.6" x14ac:dyDescent="0.3">
      <c r="A358" s="1" t="s">
        <v>2015</v>
      </c>
      <c r="B358" t="str">
        <f>VLOOKUP(A358,'Customer Names'!A:B,2,0)</f>
        <v>Pepp, Mr.  Frank</v>
      </c>
      <c r="C358" t="str">
        <f t="shared" si="20"/>
        <v>Normal</v>
      </c>
      <c r="D358">
        <f>VLOOKUP(A358,'Medical Examinations'!A:H,2,0)</f>
        <v>33.96</v>
      </c>
      <c r="E358" t="str">
        <f t="shared" si="21"/>
        <v>Obesity</v>
      </c>
      <c r="F358">
        <f>VLOOKUP(A358,'Medical Examinations'!A:H,3,0)</f>
        <v>4.99</v>
      </c>
      <c r="G358" t="str">
        <f>VLOOKUP(A358,'Medical Examinations'!A:H,4,0)</f>
        <v>No</v>
      </c>
      <c r="H358" t="str">
        <f>VLOOKUP(A358,'Medical Examinations'!A:H,5,0)</f>
        <v>No</v>
      </c>
      <c r="I358" t="str">
        <f>VLOOKUP(A358,'Medical Examinations'!A:H,6,0)</f>
        <v>No</v>
      </c>
      <c r="J358" t="str">
        <f>VLOOKUP(A358,'Medical Examinations'!A:H,7,0)</f>
        <v>No major surgery</v>
      </c>
      <c r="K358" t="str">
        <f>VLOOKUP(A358,'Medical Examinations'!A:H,8,0)</f>
        <v>yes</v>
      </c>
      <c r="L358">
        <f>VLOOKUP(A358,'Hospitalisation Details'!A:I,2,0)</f>
        <v>1999</v>
      </c>
      <c r="M358" t="str">
        <f>VLOOKUP(A358,'Hospitalisation Details'!A:I,3,0)</f>
        <v>Sep</v>
      </c>
      <c r="N358">
        <f>VLOOKUP(A358,'Hospitalisation Details'!A:I,4,0)</f>
        <v>6</v>
      </c>
      <c r="O358" t="str">
        <f t="shared" si="22"/>
        <v>6 Sep 1999</v>
      </c>
      <c r="P358">
        <f t="shared" ca="1" si="23"/>
        <v>27</v>
      </c>
      <c r="Q358">
        <f>VLOOKUP(A358,'Hospitalisation Details'!A:I,5,0)</f>
        <v>0</v>
      </c>
      <c r="R358">
        <f>VLOOKUP(A358,'Hospitalisation Details'!A:I,6,0)</f>
        <v>28245.34</v>
      </c>
      <c r="S358" t="str">
        <f>VLOOKUP(A358,'Hospitalisation Details'!A:I,7,0)</f>
        <v>tier - 1</v>
      </c>
      <c r="T358" t="str">
        <f>VLOOKUP(A358,'Hospitalisation Details'!A:I,8,0)</f>
        <v>tier - 3</v>
      </c>
      <c r="U358" t="str">
        <f>VLOOKUP(A358,'Hospitalisation Details'!A:I,9,0)</f>
        <v>R1011</v>
      </c>
    </row>
    <row r="359" spans="1:21" ht="15.6" x14ac:dyDescent="0.3">
      <c r="A359" s="1" t="s">
        <v>2014</v>
      </c>
      <c r="B359" t="str">
        <f>VLOOKUP(A359,'Customer Names'!A:B,2,0)</f>
        <v>Buechler, Mr.  Jeffry</v>
      </c>
      <c r="C359" t="str">
        <f t="shared" si="20"/>
        <v>Diabetes</v>
      </c>
      <c r="D359">
        <f>VLOOKUP(A359,'Medical Examinations'!A:H,2,0)</f>
        <v>26.695</v>
      </c>
      <c r="E359" t="str">
        <f t="shared" si="21"/>
        <v>Overweight</v>
      </c>
      <c r="F359">
        <f>VLOOKUP(A359,'Medical Examinations'!A:H,3,0)</f>
        <v>8.31</v>
      </c>
      <c r="G359" t="str">
        <f>VLOOKUP(A359,'Medical Examinations'!A:H,4,0)</f>
        <v>No</v>
      </c>
      <c r="H359" t="str">
        <f>VLOOKUP(A359,'Medical Examinations'!A:H,5,0)</f>
        <v>No</v>
      </c>
      <c r="I359" t="str">
        <f>VLOOKUP(A359,'Medical Examinations'!A:H,6,0)</f>
        <v>No</v>
      </c>
      <c r="J359" t="str">
        <f>VLOOKUP(A359,'Medical Examinations'!A:H,7,0)</f>
        <v>No major surgery</v>
      </c>
      <c r="K359" t="str">
        <f>VLOOKUP(A359,'Medical Examinations'!A:H,8,0)</f>
        <v>yes</v>
      </c>
      <c r="L359">
        <f>VLOOKUP(A359,'Hospitalisation Details'!A:I,2,0)</f>
        <v>1960</v>
      </c>
      <c r="M359" t="str">
        <f>VLOOKUP(A359,'Hospitalisation Details'!A:I,3,0)</f>
        <v>Nov</v>
      </c>
      <c r="N359">
        <f>VLOOKUP(A359,'Hospitalisation Details'!A:I,4,0)</f>
        <v>22</v>
      </c>
      <c r="O359" t="str">
        <f t="shared" si="22"/>
        <v>22 Nov 1960</v>
      </c>
      <c r="P359">
        <f t="shared" ca="1" si="23"/>
        <v>65</v>
      </c>
      <c r="Q359">
        <f>VLOOKUP(A359,'Hospitalisation Details'!A:I,5,0)</f>
        <v>0</v>
      </c>
      <c r="R359">
        <f>VLOOKUP(A359,'Hospitalisation Details'!A:I,6,0)</f>
        <v>28101.33</v>
      </c>
      <c r="S359" t="str">
        <f>VLOOKUP(A359,'Hospitalisation Details'!A:I,7,0)</f>
        <v>tier - 1</v>
      </c>
      <c r="T359" t="str">
        <f>VLOOKUP(A359,'Hospitalisation Details'!A:I,8,0)</f>
        <v>tier - 2</v>
      </c>
      <c r="U359" t="str">
        <f>VLOOKUP(A359,'Hospitalisation Details'!A:I,9,0)</f>
        <v>R1019</v>
      </c>
    </row>
    <row r="360" spans="1:21" ht="15.6" x14ac:dyDescent="0.3">
      <c r="A360" s="1" t="s">
        <v>2013</v>
      </c>
      <c r="B360" t="str">
        <f>VLOOKUP(A360,'Customer Names'!A:B,2,0)</f>
        <v>Buenting, Mr.  Mike</v>
      </c>
      <c r="C360" t="str">
        <f t="shared" si="20"/>
        <v>Normal</v>
      </c>
      <c r="D360">
        <f>VLOOKUP(A360,'Medical Examinations'!A:H,2,0)</f>
        <v>18.45</v>
      </c>
      <c r="E360" t="str">
        <f t="shared" si="21"/>
        <v>Underweight</v>
      </c>
      <c r="F360">
        <f>VLOOKUP(A360,'Medical Examinations'!A:H,3,0)</f>
        <v>5.07</v>
      </c>
      <c r="G360" t="str">
        <f>VLOOKUP(A360,'Medical Examinations'!A:H,4,0)</f>
        <v>yes</v>
      </c>
      <c r="H360" t="str">
        <f>VLOOKUP(A360,'Medical Examinations'!A:H,5,0)</f>
        <v>No</v>
      </c>
      <c r="I360" t="str">
        <f>VLOOKUP(A360,'Medical Examinations'!A:H,6,0)</f>
        <v>No</v>
      </c>
      <c r="J360" t="str">
        <f>VLOOKUP(A360,'Medical Examinations'!A:H,7,0)</f>
        <v>No major surgery</v>
      </c>
      <c r="K360" t="str">
        <f>VLOOKUP(A360,'Medical Examinations'!A:H,8,0)</f>
        <v>yes</v>
      </c>
      <c r="L360">
        <f>VLOOKUP(A360,'Hospitalisation Details'!A:I,2,0)</f>
        <v>1985</v>
      </c>
      <c r="M360" t="str">
        <f>VLOOKUP(A360,'Hospitalisation Details'!A:I,3,0)</f>
        <v>Nov</v>
      </c>
      <c r="N360">
        <f>VLOOKUP(A360,'Hospitalisation Details'!A:I,4,0)</f>
        <v>29</v>
      </c>
      <c r="O360" t="str">
        <f t="shared" si="22"/>
        <v>29 Nov 1985</v>
      </c>
      <c r="P360">
        <f t="shared" ca="1" si="23"/>
        <v>40</v>
      </c>
      <c r="Q360">
        <f>VLOOKUP(A360,'Hospitalisation Details'!A:I,5,0)</f>
        <v>3</v>
      </c>
      <c r="R360">
        <f>VLOOKUP(A360,'Hospitalisation Details'!A:I,6,0)</f>
        <v>28006.94</v>
      </c>
      <c r="S360" t="str">
        <f>VLOOKUP(A360,'Hospitalisation Details'!A:I,7,0)</f>
        <v>tier - 1</v>
      </c>
      <c r="T360" t="str">
        <f>VLOOKUP(A360,'Hospitalisation Details'!A:I,8,0)</f>
        <v>tier - 2</v>
      </c>
      <c r="U360" t="str">
        <f>VLOOKUP(A360,'Hospitalisation Details'!A:I,9,0)</f>
        <v>R1011</v>
      </c>
    </row>
    <row r="361" spans="1:21" ht="15.6" x14ac:dyDescent="0.3">
      <c r="A361" s="1" t="s">
        <v>2012</v>
      </c>
      <c r="B361" t="str">
        <f>VLOOKUP(A361,'Customer Names'!A:B,2,0)</f>
        <v>Evans, Mr.  Rick</v>
      </c>
      <c r="C361" t="str">
        <f t="shared" si="20"/>
        <v>Normal</v>
      </c>
      <c r="D361">
        <f>VLOOKUP(A361,'Medical Examinations'!A:H,2,0)</f>
        <v>33.18</v>
      </c>
      <c r="E361" t="str">
        <f t="shared" si="21"/>
        <v>Obesity</v>
      </c>
      <c r="F361">
        <f>VLOOKUP(A361,'Medical Examinations'!A:H,3,0)</f>
        <v>4.79</v>
      </c>
      <c r="G361" t="str">
        <f>VLOOKUP(A361,'Medical Examinations'!A:H,4,0)</f>
        <v>No</v>
      </c>
      <c r="H361" t="str">
        <f>VLOOKUP(A361,'Medical Examinations'!A:H,5,0)</f>
        <v>No</v>
      </c>
      <c r="I361" t="str">
        <f>VLOOKUP(A361,'Medical Examinations'!A:H,6,0)</f>
        <v>No</v>
      </c>
      <c r="J361" t="str">
        <f>VLOOKUP(A361,'Medical Examinations'!A:H,7,0)</f>
        <v>No major surgery</v>
      </c>
      <c r="K361" t="str">
        <f>VLOOKUP(A361,'Medical Examinations'!A:H,8,0)</f>
        <v>yes</v>
      </c>
      <c r="L361">
        <f>VLOOKUP(A361,'Hospitalisation Details'!A:I,2,0)</f>
        <v>1999</v>
      </c>
      <c r="M361" t="str">
        <f>VLOOKUP(A361,'Hospitalisation Details'!A:I,3,0)</f>
        <v>Dec</v>
      </c>
      <c r="N361">
        <f>VLOOKUP(A361,'Hospitalisation Details'!A:I,4,0)</f>
        <v>21</v>
      </c>
      <c r="O361" t="str">
        <f t="shared" si="22"/>
        <v>21 Dec 1999</v>
      </c>
      <c r="P361">
        <f t="shared" ca="1" si="23"/>
        <v>26</v>
      </c>
      <c r="Q361">
        <f>VLOOKUP(A361,'Hospitalisation Details'!A:I,5,0)</f>
        <v>0</v>
      </c>
      <c r="R361">
        <f>VLOOKUP(A361,'Hospitalisation Details'!A:I,6,0)</f>
        <v>27980.77</v>
      </c>
      <c r="S361" t="str">
        <f>VLOOKUP(A361,'Hospitalisation Details'!A:I,7,0)</f>
        <v>tier - 1</v>
      </c>
      <c r="T361" t="str">
        <f>VLOOKUP(A361,'Hospitalisation Details'!A:I,8,0)</f>
        <v>tier - 1</v>
      </c>
      <c r="U361" t="str">
        <f>VLOOKUP(A361,'Hospitalisation Details'!A:I,9,0)</f>
        <v>R1011</v>
      </c>
    </row>
    <row r="362" spans="1:21" ht="15.6" x14ac:dyDescent="0.3">
      <c r="A362" s="1" t="s">
        <v>2011</v>
      </c>
      <c r="B362" t="str">
        <f>VLOOKUP(A362,'Customer Names'!A:B,2,0)</f>
        <v>Arcand, Mr.  Pierre-Michel</v>
      </c>
      <c r="C362" t="str">
        <f t="shared" si="20"/>
        <v>Diabetes</v>
      </c>
      <c r="D362">
        <f>VLOOKUP(A362,'Medical Examinations'!A:H,2,0)</f>
        <v>36.1</v>
      </c>
      <c r="E362" t="str">
        <f t="shared" si="21"/>
        <v>Obesity</v>
      </c>
      <c r="F362">
        <f>VLOOKUP(A362,'Medical Examinations'!A:H,3,0)</f>
        <v>11.39</v>
      </c>
      <c r="G362" t="str">
        <f>VLOOKUP(A362,'Medical Examinations'!A:H,4,0)</f>
        <v>yes</v>
      </c>
      <c r="H362" t="str">
        <f>VLOOKUP(A362,'Medical Examinations'!A:H,5,0)</f>
        <v>No</v>
      </c>
      <c r="I362" t="str">
        <f>VLOOKUP(A362,'Medical Examinations'!A:H,6,0)</f>
        <v>No</v>
      </c>
      <c r="J362">
        <f>VLOOKUP(A362,'Medical Examinations'!A:H,7,0)</f>
        <v>2</v>
      </c>
      <c r="K362" t="str">
        <f>VLOOKUP(A362,'Medical Examinations'!A:H,8,0)</f>
        <v>No</v>
      </c>
      <c r="L362">
        <f>VLOOKUP(A362,'Hospitalisation Details'!A:I,2,0)</f>
        <v>1961</v>
      </c>
      <c r="M362" t="str">
        <f>VLOOKUP(A362,'Hospitalisation Details'!A:I,3,0)</f>
        <v>Jul</v>
      </c>
      <c r="N362">
        <f>VLOOKUP(A362,'Hospitalisation Details'!A:I,4,0)</f>
        <v>28</v>
      </c>
      <c r="O362" t="str">
        <f t="shared" si="22"/>
        <v>28 Jul 1961</v>
      </c>
      <c r="P362">
        <f t="shared" ca="1" si="23"/>
        <v>65</v>
      </c>
      <c r="Q362">
        <f>VLOOKUP(A362,'Hospitalisation Details'!A:I,5,0)</f>
        <v>3</v>
      </c>
      <c r="R362">
        <f>VLOOKUP(A362,'Hospitalisation Details'!A:I,6,0)</f>
        <v>27941.29</v>
      </c>
      <c r="S362" t="str">
        <f>VLOOKUP(A362,'Hospitalisation Details'!A:I,7,0)</f>
        <v>tier - 1</v>
      </c>
      <c r="T362" t="str">
        <f>VLOOKUP(A362,'Hospitalisation Details'!A:I,8,0)</f>
        <v>tier - 3</v>
      </c>
      <c r="U362" t="str">
        <f>VLOOKUP(A362,'Hospitalisation Details'!A:I,9,0)</f>
        <v>R1011</v>
      </c>
    </row>
    <row r="363" spans="1:21" ht="15.6" x14ac:dyDescent="0.3">
      <c r="A363" s="1" t="s">
        <v>2010</v>
      </c>
      <c r="B363" t="str">
        <f>VLOOKUP(A363,'Customer Names'!A:B,2,0)</f>
        <v>Kesack, Mr.  Daniel</v>
      </c>
      <c r="C363" t="str">
        <f t="shared" si="20"/>
        <v>Prediabetes</v>
      </c>
      <c r="D363">
        <f>VLOOKUP(A363,'Medical Examinations'!A:H,2,0)</f>
        <v>22.77</v>
      </c>
      <c r="E363" t="str">
        <f t="shared" si="21"/>
        <v>Normal Weight</v>
      </c>
      <c r="F363">
        <f>VLOOKUP(A363,'Medical Examinations'!A:H,3,0)</f>
        <v>6</v>
      </c>
      <c r="G363" t="str">
        <f>VLOOKUP(A363,'Medical Examinations'!A:H,4,0)</f>
        <v>No</v>
      </c>
      <c r="H363" t="str">
        <f>VLOOKUP(A363,'Medical Examinations'!A:H,5,0)</f>
        <v>No</v>
      </c>
      <c r="I363" t="str">
        <f>VLOOKUP(A363,'Medical Examinations'!A:H,6,0)</f>
        <v>No</v>
      </c>
      <c r="J363" t="str">
        <f>VLOOKUP(A363,'Medical Examinations'!A:H,7,0)</f>
        <v>No major surgery</v>
      </c>
      <c r="K363" t="str">
        <f>VLOOKUP(A363,'Medical Examinations'!A:H,8,0)</f>
        <v>yes</v>
      </c>
      <c r="L363">
        <f>VLOOKUP(A363,'Hospitalisation Details'!A:I,2,0)</f>
        <v>1991</v>
      </c>
      <c r="M363" t="str">
        <f>VLOOKUP(A363,'Hospitalisation Details'!A:I,3,0)</f>
        <v>Jun</v>
      </c>
      <c r="N363">
        <f>VLOOKUP(A363,'Hospitalisation Details'!A:I,4,0)</f>
        <v>4</v>
      </c>
      <c r="O363" t="str">
        <f t="shared" si="22"/>
        <v>4 Jun 1991</v>
      </c>
      <c r="P363">
        <f t="shared" ca="1" si="23"/>
        <v>35</v>
      </c>
      <c r="Q363">
        <f>VLOOKUP(A363,'Hospitalisation Details'!A:I,5,0)</f>
        <v>3</v>
      </c>
      <c r="R363">
        <f>VLOOKUP(A363,'Hospitalisation Details'!A:I,6,0)</f>
        <v>27931.11</v>
      </c>
      <c r="S363" t="str">
        <f>VLOOKUP(A363,'Hospitalisation Details'!A:I,7,0)</f>
        <v>tier - 1</v>
      </c>
      <c r="T363" t="str">
        <f>VLOOKUP(A363,'Hospitalisation Details'!A:I,8,0)</f>
        <v>tier - 3</v>
      </c>
      <c r="U363" t="str">
        <f>VLOOKUP(A363,'Hospitalisation Details'!A:I,9,0)</f>
        <v>R1011</v>
      </c>
    </row>
    <row r="364" spans="1:21" ht="15.6" x14ac:dyDescent="0.3">
      <c r="A364" s="1" t="s">
        <v>2009</v>
      </c>
      <c r="B364" t="str">
        <f>VLOOKUP(A364,'Customer Names'!A:B,2,0)</f>
        <v>Post, Mr.  Brian L.</v>
      </c>
      <c r="C364" t="str">
        <f t="shared" si="20"/>
        <v>Normal</v>
      </c>
      <c r="D364">
        <f>VLOOKUP(A364,'Medical Examinations'!A:H,2,0)</f>
        <v>21.24</v>
      </c>
      <c r="E364" t="str">
        <f t="shared" si="21"/>
        <v>Normal Weight</v>
      </c>
      <c r="F364">
        <f>VLOOKUP(A364,'Medical Examinations'!A:H,3,0)</f>
        <v>5.13</v>
      </c>
      <c r="G364" t="str">
        <f>VLOOKUP(A364,'Medical Examinations'!A:H,4,0)</f>
        <v>No</v>
      </c>
      <c r="H364" t="str">
        <f>VLOOKUP(A364,'Medical Examinations'!A:H,5,0)</f>
        <v>No</v>
      </c>
      <c r="I364" t="str">
        <f>VLOOKUP(A364,'Medical Examinations'!A:H,6,0)</f>
        <v>No</v>
      </c>
      <c r="J364" t="str">
        <f>VLOOKUP(A364,'Medical Examinations'!A:H,7,0)</f>
        <v>No major surgery</v>
      </c>
      <c r="K364" t="str">
        <f>VLOOKUP(A364,'Medical Examinations'!A:H,8,0)</f>
        <v>yes</v>
      </c>
      <c r="L364">
        <f>VLOOKUP(A364,'Hospitalisation Details'!A:I,2,0)</f>
        <v>1989</v>
      </c>
      <c r="M364" t="str">
        <f>VLOOKUP(A364,'Hospitalisation Details'!A:I,3,0)</f>
        <v>Nov</v>
      </c>
      <c r="N364">
        <f>VLOOKUP(A364,'Hospitalisation Details'!A:I,4,0)</f>
        <v>21</v>
      </c>
      <c r="O364" t="str">
        <f t="shared" si="22"/>
        <v>21 Nov 1989</v>
      </c>
      <c r="P364">
        <f t="shared" ca="1" si="23"/>
        <v>36</v>
      </c>
      <c r="Q364">
        <f>VLOOKUP(A364,'Hospitalisation Details'!A:I,5,0)</f>
        <v>3</v>
      </c>
      <c r="R364">
        <f>VLOOKUP(A364,'Hospitalisation Details'!A:I,6,0)</f>
        <v>27925.86</v>
      </c>
      <c r="S364" t="str">
        <f>VLOOKUP(A364,'Hospitalisation Details'!A:I,7,0)</f>
        <v>tier - 1</v>
      </c>
      <c r="T364" t="str">
        <f>VLOOKUP(A364,'Hospitalisation Details'!A:I,8,0)</f>
        <v>tier - 2</v>
      </c>
      <c r="U364" t="str">
        <f>VLOOKUP(A364,'Hospitalisation Details'!A:I,9,0)</f>
        <v>R1011</v>
      </c>
    </row>
    <row r="365" spans="1:21" ht="15.6" x14ac:dyDescent="0.3">
      <c r="A365" s="1" t="s">
        <v>2008</v>
      </c>
      <c r="B365" t="str">
        <f>VLOOKUP(A365,'Customer Names'!A:B,2,0)</f>
        <v>Dunne, Ms.  Morgan M.</v>
      </c>
      <c r="C365" t="str">
        <f t="shared" si="20"/>
        <v>Normal</v>
      </c>
      <c r="D365">
        <f>VLOOKUP(A365,'Medical Examinations'!A:H,2,0)</f>
        <v>17.600000000000001</v>
      </c>
      <c r="E365" t="str">
        <f t="shared" si="21"/>
        <v>Underweight</v>
      </c>
      <c r="F365">
        <f>VLOOKUP(A365,'Medical Examinations'!A:H,3,0)</f>
        <v>5.26</v>
      </c>
      <c r="G365" t="str">
        <f>VLOOKUP(A365,'Medical Examinations'!A:H,4,0)</f>
        <v>yes</v>
      </c>
      <c r="H365" t="str">
        <f>VLOOKUP(A365,'Medical Examinations'!A:H,5,0)</f>
        <v>No</v>
      </c>
      <c r="I365" t="str">
        <f>VLOOKUP(A365,'Medical Examinations'!A:H,6,0)</f>
        <v>No</v>
      </c>
      <c r="J365" t="str">
        <f>VLOOKUP(A365,'Medical Examinations'!A:H,7,0)</f>
        <v>No major surgery</v>
      </c>
      <c r="K365" t="str">
        <f>VLOOKUP(A365,'Medical Examinations'!A:H,8,0)</f>
        <v>yes</v>
      </c>
      <c r="L365">
        <f>VLOOKUP(A365,'Hospitalisation Details'!A:I,2,0)</f>
        <v>1985</v>
      </c>
      <c r="M365" t="str">
        <f>VLOOKUP(A365,'Hospitalisation Details'!A:I,3,0)</f>
        <v>Dec</v>
      </c>
      <c r="N365">
        <f>VLOOKUP(A365,'Hospitalisation Details'!A:I,4,0)</f>
        <v>4</v>
      </c>
      <c r="O365" t="str">
        <f t="shared" si="22"/>
        <v>4 Dec 1985</v>
      </c>
      <c r="P365">
        <f t="shared" ca="1" si="23"/>
        <v>40</v>
      </c>
      <c r="Q365">
        <f>VLOOKUP(A365,'Hospitalisation Details'!A:I,5,0)</f>
        <v>3</v>
      </c>
      <c r="R365">
        <f>VLOOKUP(A365,'Hospitalisation Details'!A:I,6,0)</f>
        <v>27849.94</v>
      </c>
      <c r="S365" t="str">
        <f>VLOOKUP(A365,'Hospitalisation Details'!A:I,7,0)</f>
        <v>tier - 1</v>
      </c>
      <c r="T365" t="str">
        <f>VLOOKUP(A365,'Hospitalisation Details'!A:I,8,0)</f>
        <v>tier - 1</v>
      </c>
      <c r="U365" t="str">
        <f>VLOOKUP(A365,'Hospitalisation Details'!A:I,9,0)</f>
        <v>R1011</v>
      </c>
    </row>
    <row r="366" spans="1:21" ht="15.6" x14ac:dyDescent="0.3">
      <c r="A366" s="1" t="s">
        <v>2007</v>
      </c>
      <c r="B366" t="str">
        <f>VLOOKUP(A366,'Customer Names'!A:B,2,0)</f>
        <v>Kilel, Ms.  Caroline</v>
      </c>
      <c r="C366" t="str">
        <f t="shared" si="20"/>
        <v>Diabetes</v>
      </c>
      <c r="D366">
        <f>VLOOKUP(A366,'Medical Examinations'!A:H,2,0)</f>
        <v>26.29</v>
      </c>
      <c r="E366" t="str">
        <f t="shared" si="21"/>
        <v>Overweight</v>
      </c>
      <c r="F366">
        <f>VLOOKUP(A366,'Medical Examinations'!A:H,3,0)</f>
        <v>6.84</v>
      </c>
      <c r="G366" t="str">
        <f>VLOOKUP(A366,'Medical Examinations'!A:H,4,0)</f>
        <v>No</v>
      </c>
      <c r="H366" t="str">
        <f>VLOOKUP(A366,'Medical Examinations'!A:H,5,0)</f>
        <v>No</v>
      </c>
      <c r="I366" t="str">
        <f>VLOOKUP(A366,'Medical Examinations'!A:H,6,0)</f>
        <v>No</v>
      </c>
      <c r="J366" t="str">
        <f>VLOOKUP(A366,'Medical Examinations'!A:H,7,0)</f>
        <v>No major surgery</v>
      </c>
      <c r="K366" t="str">
        <f>VLOOKUP(A366,'Medical Examinations'!A:H,8,0)</f>
        <v>yes</v>
      </c>
      <c r="L366">
        <f>VLOOKUP(A366,'Hospitalisation Details'!A:I,2,0)</f>
        <v>1960</v>
      </c>
      <c r="M366" t="str">
        <f>VLOOKUP(A366,'Hospitalisation Details'!A:I,3,0)</f>
        <v>Jul</v>
      </c>
      <c r="N366">
        <f>VLOOKUP(A366,'Hospitalisation Details'!A:I,4,0)</f>
        <v>6</v>
      </c>
      <c r="O366" t="str">
        <f t="shared" si="22"/>
        <v>6 Jul 1960</v>
      </c>
      <c r="P366">
        <f t="shared" ca="1" si="23"/>
        <v>66</v>
      </c>
      <c r="Q366">
        <f>VLOOKUP(A366,'Hospitalisation Details'!A:I,5,0)</f>
        <v>0</v>
      </c>
      <c r="R366">
        <f>VLOOKUP(A366,'Hospitalisation Details'!A:I,6,0)</f>
        <v>27808.73</v>
      </c>
      <c r="S366" t="str">
        <f>VLOOKUP(A366,'Hospitalisation Details'!A:I,7,0)</f>
        <v>tier - 1</v>
      </c>
      <c r="T366" t="str">
        <f>VLOOKUP(A366,'Hospitalisation Details'!A:I,8,0)</f>
        <v>tier - 1</v>
      </c>
      <c r="U366" t="str">
        <f>VLOOKUP(A366,'Hospitalisation Details'!A:I,9,0)</f>
        <v>R1013</v>
      </c>
    </row>
    <row r="367" spans="1:21" ht="15.6" x14ac:dyDescent="0.3">
      <c r="A367" s="1" t="s">
        <v>2006</v>
      </c>
      <c r="B367" t="str">
        <f>VLOOKUP(A367,'Customer Names'!A:B,2,0)</f>
        <v>Nicholson, Mr.  Drew T.</v>
      </c>
      <c r="C367" t="str">
        <f t="shared" si="20"/>
        <v>Diabetes</v>
      </c>
      <c r="D367">
        <f>VLOOKUP(A367,'Medical Examinations'!A:H,2,0)</f>
        <v>35.31</v>
      </c>
      <c r="E367" t="str">
        <f t="shared" si="21"/>
        <v>Obesity</v>
      </c>
      <c r="F367">
        <f>VLOOKUP(A367,'Medical Examinations'!A:H,3,0)</f>
        <v>9.0399999999999991</v>
      </c>
      <c r="G367" t="str">
        <f>VLOOKUP(A367,'Medical Examinations'!A:H,4,0)</f>
        <v>No</v>
      </c>
      <c r="H367" t="str">
        <f>VLOOKUP(A367,'Medical Examinations'!A:H,5,0)</f>
        <v>No</v>
      </c>
      <c r="I367" t="str">
        <f>VLOOKUP(A367,'Medical Examinations'!A:H,6,0)</f>
        <v>No</v>
      </c>
      <c r="J367" t="str">
        <f>VLOOKUP(A367,'Medical Examinations'!A:H,7,0)</f>
        <v>No major surgery</v>
      </c>
      <c r="K367" t="str">
        <f>VLOOKUP(A367,'Medical Examinations'!A:H,8,0)</f>
        <v>No</v>
      </c>
      <c r="L367">
        <f>VLOOKUP(A367,'Hospitalisation Details'!A:I,2,0)</f>
        <v>2002</v>
      </c>
      <c r="M367" t="str">
        <f>VLOOKUP(A367,'Hospitalisation Details'!A:I,3,0)</f>
        <v>Dec</v>
      </c>
      <c r="N367">
        <f>VLOOKUP(A367,'Hospitalisation Details'!A:I,4,0)</f>
        <v>6</v>
      </c>
      <c r="O367" t="str">
        <f t="shared" si="22"/>
        <v>6 Dec 2002</v>
      </c>
      <c r="P367">
        <f t="shared" ca="1" si="23"/>
        <v>23</v>
      </c>
      <c r="Q367">
        <f>VLOOKUP(A367,'Hospitalisation Details'!A:I,5,0)</f>
        <v>1</v>
      </c>
      <c r="R367">
        <f>VLOOKUP(A367,'Hospitalisation Details'!A:I,6,0)</f>
        <v>27724.29</v>
      </c>
      <c r="S367" t="str">
        <f>VLOOKUP(A367,'Hospitalisation Details'!A:I,7,0)</f>
        <v>tier - 1</v>
      </c>
      <c r="T367" t="str">
        <f>VLOOKUP(A367,'Hospitalisation Details'!A:I,8,0)</f>
        <v>tier - 3</v>
      </c>
      <c r="U367" t="str">
        <f>VLOOKUP(A367,'Hospitalisation Details'!A:I,9,0)</f>
        <v>R1013</v>
      </c>
    </row>
    <row r="368" spans="1:21" ht="15.6" x14ac:dyDescent="0.3">
      <c r="A368" s="1" t="s">
        <v>2005</v>
      </c>
      <c r="B368" t="str">
        <f>VLOOKUP(A368,'Customer Names'!A:B,2,0)</f>
        <v>Susmann, Mr.  Austin W</v>
      </c>
      <c r="C368" t="str">
        <f t="shared" si="20"/>
        <v>Normal</v>
      </c>
      <c r="D368">
        <f>VLOOKUP(A368,'Medical Examinations'!A:H,2,0)</f>
        <v>27.04</v>
      </c>
      <c r="E368" t="str">
        <f t="shared" si="21"/>
        <v>Overweight</v>
      </c>
      <c r="F368">
        <f>VLOOKUP(A368,'Medical Examinations'!A:H,3,0)</f>
        <v>4.0999999999999996</v>
      </c>
      <c r="G368" t="str">
        <f>VLOOKUP(A368,'Medical Examinations'!A:H,4,0)</f>
        <v>No</v>
      </c>
      <c r="H368" t="str">
        <f>VLOOKUP(A368,'Medical Examinations'!A:H,5,0)</f>
        <v>No</v>
      </c>
      <c r="I368" t="str">
        <f>VLOOKUP(A368,'Medical Examinations'!A:H,6,0)</f>
        <v>No</v>
      </c>
      <c r="J368">
        <f>VLOOKUP(A368,'Medical Examinations'!A:H,7,0)</f>
        <v>1</v>
      </c>
      <c r="K368" t="str">
        <f>VLOOKUP(A368,'Medical Examinations'!A:H,8,0)</f>
        <v>yes</v>
      </c>
      <c r="L368">
        <f>VLOOKUP(A368,'Hospitalisation Details'!A:I,2,0)</f>
        <v>1992</v>
      </c>
      <c r="M368" t="str">
        <f>VLOOKUP(A368,'Hospitalisation Details'!A:I,3,0)</f>
        <v>Jul</v>
      </c>
      <c r="N368">
        <f>VLOOKUP(A368,'Hospitalisation Details'!A:I,4,0)</f>
        <v>3</v>
      </c>
      <c r="O368" t="str">
        <f t="shared" si="22"/>
        <v>3 Jul 1992</v>
      </c>
      <c r="P368">
        <f t="shared" ca="1" si="23"/>
        <v>34</v>
      </c>
      <c r="Q368">
        <f>VLOOKUP(A368,'Hospitalisation Details'!A:I,5,0)</f>
        <v>0</v>
      </c>
      <c r="R368">
        <f>VLOOKUP(A368,'Hospitalisation Details'!A:I,6,0)</f>
        <v>27696.11</v>
      </c>
      <c r="S368" t="str">
        <f>VLOOKUP(A368,'Hospitalisation Details'!A:I,7,0)</f>
        <v>tier - 1</v>
      </c>
      <c r="T368" t="str">
        <f>VLOOKUP(A368,'Hospitalisation Details'!A:I,8,0)</f>
        <v>tier - 2</v>
      </c>
      <c r="U368" t="str">
        <f>VLOOKUP(A368,'Hospitalisation Details'!A:I,9,0)</f>
        <v>R1011</v>
      </c>
    </row>
    <row r="369" spans="1:21" ht="15.6" x14ac:dyDescent="0.3">
      <c r="A369" s="1" t="s">
        <v>2004</v>
      </c>
      <c r="B369" t="str">
        <f>VLOOKUP(A369,'Customer Names'!A:B,2,0)</f>
        <v>Harsh, Ms.  Berenice</v>
      </c>
      <c r="C369" t="str">
        <f t="shared" si="20"/>
        <v>Normal</v>
      </c>
      <c r="D369">
        <f>VLOOKUP(A369,'Medical Examinations'!A:H,2,0)</f>
        <v>30.23</v>
      </c>
      <c r="E369" t="str">
        <f t="shared" si="21"/>
        <v>Obesity</v>
      </c>
      <c r="F369">
        <f>VLOOKUP(A369,'Medical Examinations'!A:H,3,0)</f>
        <v>4.2300000000000004</v>
      </c>
      <c r="G369" t="str">
        <f>VLOOKUP(A369,'Medical Examinations'!A:H,4,0)</f>
        <v>yes</v>
      </c>
      <c r="H369" t="str">
        <f>VLOOKUP(A369,'Medical Examinations'!A:H,5,0)</f>
        <v>No</v>
      </c>
      <c r="I369" t="str">
        <f>VLOOKUP(A369,'Medical Examinations'!A:H,6,0)</f>
        <v>Yes</v>
      </c>
      <c r="J369">
        <f>VLOOKUP(A369,'Medical Examinations'!A:H,7,0)</f>
        <v>1</v>
      </c>
      <c r="K369" t="str">
        <f>VLOOKUP(A369,'Medical Examinations'!A:H,8,0)</f>
        <v>yes</v>
      </c>
      <c r="L369">
        <f>VLOOKUP(A369,'Hospitalisation Details'!A:I,2,0)</f>
        <v>1997</v>
      </c>
      <c r="M369" t="str">
        <f>VLOOKUP(A369,'Hospitalisation Details'!A:I,3,0)</f>
        <v>Oct</v>
      </c>
      <c r="N369">
        <f>VLOOKUP(A369,'Hospitalisation Details'!A:I,4,0)</f>
        <v>7</v>
      </c>
      <c r="O369" t="str">
        <f t="shared" si="22"/>
        <v>7 Oct 1997</v>
      </c>
      <c r="P369">
        <f t="shared" ca="1" si="23"/>
        <v>29</v>
      </c>
      <c r="Q369">
        <f>VLOOKUP(A369,'Hospitalisation Details'!A:I,5,0)</f>
        <v>0</v>
      </c>
      <c r="R369">
        <f>VLOOKUP(A369,'Hospitalisation Details'!A:I,6,0)</f>
        <v>27625.17</v>
      </c>
      <c r="S369" t="str">
        <f>VLOOKUP(A369,'Hospitalisation Details'!A:I,7,0)</f>
        <v>tier - 1</v>
      </c>
      <c r="T369" t="str">
        <f>VLOOKUP(A369,'Hospitalisation Details'!A:I,8,0)</f>
        <v>tier - 1</v>
      </c>
      <c r="U369" t="str">
        <f>VLOOKUP(A369,'Hospitalisation Details'!A:I,9,0)</f>
        <v>R1011</v>
      </c>
    </row>
    <row r="370" spans="1:21" ht="15.6" x14ac:dyDescent="0.3">
      <c r="A370" s="1" t="s">
        <v>2003</v>
      </c>
      <c r="B370" t="str">
        <f>VLOOKUP(A370,'Customer Names'!A:B,2,0)</f>
        <v>Pocasangre, Mr.  Kenneth A</v>
      </c>
      <c r="C370" t="str">
        <f t="shared" si="20"/>
        <v>Prediabetes</v>
      </c>
      <c r="D370">
        <f>VLOOKUP(A370,'Medical Examinations'!A:H,2,0)</f>
        <v>30.6</v>
      </c>
      <c r="E370" t="str">
        <f t="shared" si="21"/>
        <v>Obesity</v>
      </c>
      <c r="F370">
        <f>VLOOKUP(A370,'Medical Examinations'!A:H,3,0)</f>
        <v>6.48</v>
      </c>
      <c r="G370" t="str">
        <f>VLOOKUP(A370,'Medical Examinations'!A:H,4,0)</f>
        <v>yes</v>
      </c>
      <c r="H370" t="str">
        <f>VLOOKUP(A370,'Medical Examinations'!A:H,5,0)</f>
        <v>No</v>
      </c>
      <c r="I370" t="str">
        <f>VLOOKUP(A370,'Medical Examinations'!A:H,6,0)</f>
        <v>Yes</v>
      </c>
      <c r="J370">
        <f>VLOOKUP(A370,'Medical Examinations'!A:H,7,0)</f>
        <v>1</v>
      </c>
      <c r="K370" t="str">
        <f>VLOOKUP(A370,'Medical Examinations'!A:H,8,0)</f>
        <v>yes</v>
      </c>
      <c r="L370">
        <f>VLOOKUP(A370,'Hospitalisation Details'!A:I,2,0)</f>
        <v>1997</v>
      </c>
      <c r="M370" t="str">
        <f>VLOOKUP(A370,'Hospitalisation Details'!A:I,3,0)</f>
        <v>Sep</v>
      </c>
      <c r="N370">
        <f>VLOOKUP(A370,'Hospitalisation Details'!A:I,4,0)</f>
        <v>9</v>
      </c>
      <c r="O370" t="str">
        <f t="shared" si="22"/>
        <v>9 Sep 1997</v>
      </c>
      <c r="P370">
        <f t="shared" ca="1" si="23"/>
        <v>29</v>
      </c>
      <c r="Q370">
        <f>VLOOKUP(A370,'Hospitalisation Details'!A:I,5,0)</f>
        <v>0</v>
      </c>
      <c r="R370">
        <f>VLOOKUP(A370,'Hospitalisation Details'!A:I,6,0)</f>
        <v>27619.360000000001</v>
      </c>
      <c r="S370" t="str">
        <f>VLOOKUP(A370,'Hospitalisation Details'!A:I,7,0)</f>
        <v>tier - 2</v>
      </c>
      <c r="T370" t="str">
        <f>VLOOKUP(A370,'Hospitalisation Details'!A:I,8,0)</f>
        <v>tier - 3</v>
      </c>
      <c r="U370" t="str">
        <f>VLOOKUP(A370,'Hospitalisation Details'!A:I,9,0)</f>
        <v>R1011</v>
      </c>
    </row>
    <row r="371" spans="1:21" ht="15.6" x14ac:dyDescent="0.3">
      <c r="A371" s="1" t="s">
        <v>2002</v>
      </c>
      <c r="B371" t="str">
        <f>VLOOKUP(A371,'Customer Names'!A:B,2,0)</f>
        <v>Martinez Lopez, Mr.  Miguel</v>
      </c>
      <c r="C371" t="str">
        <f t="shared" si="20"/>
        <v>Normal</v>
      </c>
      <c r="D371">
        <f>VLOOKUP(A371,'Medical Examinations'!A:H,2,0)</f>
        <v>26.8</v>
      </c>
      <c r="E371" t="str">
        <f t="shared" si="21"/>
        <v>Overweight</v>
      </c>
      <c r="F371">
        <f>VLOOKUP(A371,'Medical Examinations'!A:H,3,0)</f>
        <v>5.53</v>
      </c>
      <c r="G371" t="str">
        <f>VLOOKUP(A371,'Medical Examinations'!A:H,4,0)</f>
        <v>No</v>
      </c>
      <c r="H371" t="str">
        <f>VLOOKUP(A371,'Medical Examinations'!A:H,5,0)</f>
        <v>No</v>
      </c>
      <c r="I371" t="str">
        <f>VLOOKUP(A371,'Medical Examinations'!A:H,6,0)</f>
        <v>No</v>
      </c>
      <c r="J371">
        <f>VLOOKUP(A371,'Medical Examinations'!A:H,7,0)</f>
        <v>1</v>
      </c>
      <c r="K371" t="str">
        <f>VLOOKUP(A371,'Medical Examinations'!A:H,8,0)</f>
        <v>yes</v>
      </c>
      <c r="L371">
        <f>VLOOKUP(A371,'Hospitalisation Details'!A:I,2,0)</f>
        <v>1992</v>
      </c>
      <c r="M371" t="str">
        <f>VLOOKUP(A371,'Hospitalisation Details'!A:I,3,0)</f>
        <v>Jun</v>
      </c>
      <c r="N371">
        <f>VLOOKUP(A371,'Hospitalisation Details'!A:I,4,0)</f>
        <v>11</v>
      </c>
      <c r="O371" t="str">
        <f t="shared" si="22"/>
        <v>11 Jun 1992</v>
      </c>
      <c r="P371">
        <f t="shared" ca="1" si="23"/>
        <v>34</v>
      </c>
      <c r="Q371">
        <f>VLOOKUP(A371,'Hospitalisation Details'!A:I,5,0)</f>
        <v>0</v>
      </c>
      <c r="R371">
        <f>VLOOKUP(A371,'Hospitalisation Details'!A:I,6,0)</f>
        <v>27614.71</v>
      </c>
      <c r="S371" t="str">
        <f>VLOOKUP(A371,'Hospitalisation Details'!A:I,7,0)</f>
        <v>tier - 2</v>
      </c>
      <c r="T371" t="str">
        <f>VLOOKUP(A371,'Hospitalisation Details'!A:I,8,0)</f>
        <v>tier - 3</v>
      </c>
      <c r="U371" t="str">
        <f>VLOOKUP(A371,'Hospitalisation Details'!A:I,9,0)</f>
        <v>R1011</v>
      </c>
    </row>
    <row r="372" spans="1:21" ht="15.6" x14ac:dyDescent="0.3">
      <c r="A372" s="1" t="s">
        <v>2001</v>
      </c>
      <c r="B372" t="str">
        <f>VLOOKUP(A372,'Customer Names'!A:B,2,0)</f>
        <v>Riegel, Ms.  Hadley T.</v>
      </c>
      <c r="C372" t="str">
        <f t="shared" si="20"/>
        <v>Normal</v>
      </c>
      <c r="D372">
        <f>VLOOKUP(A372,'Medical Examinations'!A:H,2,0)</f>
        <v>16.86</v>
      </c>
      <c r="E372" t="str">
        <f t="shared" si="21"/>
        <v>Underweight</v>
      </c>
      <c r="F372">
        <f>VLOOKUP(A372,'Medical Examinations'!A:H,3,0)</f>
        <v>4.07</v>
      </c>
      <c r="G372" t="str">
        <f>VLOOKUP(A372,'Medical Examinations'!A:H,4,0)</f>
        <v>yes</v>
      </c>
      <c r="H372" t="str">
        <f>VLOOKUP(A372,'Medical Examinations'!A:H,5,0)</f>
        <v>No</v>
      </c>
      <c r="I372" t="str">
        <f>VLOOKUP(A372,'Medical Examinations'!A:H,6,0)</f>
        <v>No</v>
      </c>
      <c r="J372" t="str">
        <f>VLOOKUP(A372,'Medical Examinations'!A:H,7,0)</f>
        <v>No major surgery</v>
      </c>
      <c r="K372" t="str">
        <f>VLOOKUP(A372,'Medical Examinations'!A:H,8,0)</f>
        <v>yes</v>
      </c>
      <c r="L372">
        <f>VLOOKUP(A372,'Hospitalisation Details'!A:I,2,0)</f>
        <v>1985</v>
      </c>
      <c r="M372" t="str">
        <f>VLOOKUP(A372,'Hospitalisation Details'!A:I,3,0)</f>
        <v>Nov</v>
      </c>
      <c r="N372">
        <f>VLOOKUP(A372,'Hospitalisation Details'!A:I,4,0)</f>
        <v>6</v>
      </c>
      <c r="O372" t="str">
        <f t="shared" si="22"/>
        <v>6 Nov 1985</v>
      </c>
      <c r="P372">
        <f t="shared" ca="1" si="23"/>
        <v>40</v>
      </c>
      <c r="Q372">
        <f>VLOOKUP(A372,'Hospitalisation Details'!A:I,5,0)</f>
        <v>3</v>
      </c>
      <c r="R372">
        <f>VLOOKUP(A372,'Hospitalisation Details'!A:I,6,0)</f>
        <v>27598.93</v>
      </c>
      <c r="S372" t="str">
        <f>VLOOKUP(A372,'Hospitalisation Details'!A:I,7,0)</f>
        <v>tier - 2</v>
      </c>
      <c r="T372" t="str">
        <f>VLOOKUP(A372,'Hospitalisation Details'!A:I,8,0)</f>
        <v>tier - 1</v>
      </c>
      <c r="U372" t="str">
        <f>VLOOKUP(A372,'Hospitalisation Details'!A:I,9,0)</f>
        <v>R1011</v>
      </c>
    </row>
    <row r="373" spans="1:21" ht="15.6" x14ac:dyDescent="0.3">
      <c r="A373" s="1" t="s">
        <v>2000</v>
      </c>
      <c r="B373" t="str">
        <f>VLOOKUP(A373,'Customer Names'!A:B,2,0)</f>
        <v>Monson, Mr.  Taylor</v>
      </c>
      <c r="C373" t="str">
        <f t="shared" si="20"/>
        <v>Normal</v>
      </c>
      <c r="D373">
        <f>VLOOKUP(A373,'Medical Examinations'!A:H,2,0)</f>
        <v>16.3</v>
      </c>
      <c r="E373" t="str">
        <f t="shared" si="21"/>
        <v>Underweight</v>
      </c>
      <c r="F373">
        <f>VLOOKUP(A373,'Medical Examinations'!A:H,3,0)</f>
        <v>5.51</v>
      </c>
      <c r="G373" t="str">
        <f>VLOOKUP(A373,'Medical Examinations'!A:H,4,0)</f>
        <v>No</v>
      </c>
      <c r="H373" t="str">
        <f>VLOOKUP(A373,'Medical Examinations'!A:H,5,0)</f>
        <v>No</v>
      </c>
      <c r="I373" t="str">
        <f>VLOOKUP(A373,'Medical Examinations'!A:H,6,0)</f>
        <v>No</v>
      </c>
      <c r="J373">
        <f>VLOOKUP(A373,'Medical Examinations'!A:H,7,0)</f>
        <v>1</v>
      </c>
      <c r="K373" t="str">
        <f>VLOOKUP(A373,'Medical Examinations'!A:H,8,0)</f>
        <v>yes</v>
      </c>
      <c r="L373">
        <f>VLOOKUP(A373,'Hospitalisation Details'!A:I,2,0)</f>
        <v>1984</v>
      </c>
      <c r="M373" t="str">
        <f>VLOOKUP(A373,'Hospitalisation Details'!A:I,3,0)</f>
        <v>Jul</v>
      </c>
      <c r="N373">
        <f>VLOOKUP(A373,'Hospitalisation Details'!A:I,4,0)</f>
        <v>22</v>
      </c>
      <c r="O373" t="str">
        <f t="shared" si="22"/>
        <v>22 Jul 1984</v>
      </c>
      <c r="P373">
        <f t="shared" ca="1" si="23"/>
        <v>42</v>
      </c>
      <c r="Q373">
        <f>VLOOKUP(A373,'Hospitalisation Details'!A:I,5,0)</f>
        <v>3</v>
      </c>
      <c r="R373">
        <f>VLOOKUP(A373,'Hospitalisation Details'!A:I,6,0)</f>
        <v>27534.53</v>
      </c>
      <c r="S373" t="str">
        <f>VLOOKUP(A373,'Hospitalisation Details'!A:I,7,0)</f>
        <v>tier - 2</v>
      </c>
      <c r="T373" t="str">
        <f>VLOOKUP(A373,'Hospitalisation Details'!A:I,8,0)</f>
        <v>tier - 2</v>
      </c>
      <c r="U373" t="str">
        <f>VLOOKUP(A373,'Hospitalisation Details'!A:I,9,0)</f>
        <v>R1011</v>
      </c>
    </row>
    <row r="374" spans="1:21" ht="15.6" x14ac:dyDescent="0.3">
      <c r="A374" s="1" t="s">
        <v>1999</v>
      </c>
      <c r="B374" t="str">
        <f>VLOOKUP(A374,'Customer Names'!A:B,2,0)</f>
        <v>Klubben, Ms.  Tenielle M</v>
      </c>
      <c r="C374" t="str">
        <f t="shared" si="20"/>
        <v>Diabetes</v>
      </c>
      <c r="D374">
        <f>VLOOKUP(A374,'Medical Examinations'!A:H,2,0)</f>
        <v>29.81</v>
      </c>
      <c r="E374" t="str">
        <f t="shared" si="21"/>
        <v>Overweight</v>
      </c>
      <c r="F374">
        <f>VLOOKUP(A374,'Medical Examinations'!A:H,3,0)</f>
        <v>11.66</v>
      </c>
      <c r="G374" t="str">
        <f>VLOOKUP(A374,'Medical Examinations'!A:H,4,0)</f>
        <v>No</v>
      </c>
      <c r="H374" t="str">
        <f>VLOOKUP(A374,'Medical Examinations'!A:H,5,0)</f>
        <v>No</v>
      </c>
      <c r="I374" t="str">
        <f>VLOOKUP(A374,'Medical Examinations'!A:H,6,0)</f>
        <v>No</v>
      </c>
      <c r="J374" t="str">
        <f>VLOOKUP(A374,'Medical Examinations'!A:H,7,0)</f>
        <v>No major surgery</v>
      </c>
      <c r="K374" t="str">
        <f>VLOOKUP(A374,'Medical Examinations'!A:H,8,0)</f>
        <v>yes</v>
      </c>
      <c r="L374">
        <f>VLOOKUP(A374,'Hospitalisation Details'!A:I,2,0)</f>
        <v>1965</v>
      </c>
      <c r="M374" t="str">
        <f>VLOOKUP(A374,'Hospitalisation Details'!A:I,3,0)</f>
        <v>Oct</v>
      </c>
      <c r="N374">
        <f>VLOOKUP(A374,'Hospitalisation Details'!A:I,4,0)</f>
        <v>19</v>
      </c>
      <c r="O374" t="str">
        <f t="shared" si="22"/>
        <v>19 Oct 1965</v>
      </c>
      <c r="P374">
        <f t="shared" ca="1" si="23"/>
        <v>60</v>
      </c>
      <c r="Q374">
        <f>VLOOKUP(A374,'Hospitalisation Details'!A:I,5,0)</f>
        <v>0</v>
      </c>
      <c r="R374">
        <f>VLOOKUP(A374,'Hospitalisation Details'!A:I,6,0)</f>
        <v>27533.91</v>
      </c>
      <c r="S374" t="str">
        <f>VLOOKUP(A374,'Hospitalisation Details'!A:I,7,0)</f>
        <v>tier - 2</v>
      </c>
      <c r="T374" t="str">
        <f>VLOOKUP(A374,'Hospitalisation Details'!A:I,8,0)</f>
        <v>tier - 3</v>
      </c>
      <c r="U374" t="str">
        <f>VLOOKUP(A374,'Hospitalisation Details'!A:I,9,0)</f>
        <v>R1013</v>
      </c>
    </row>
    <row r="375" spans="1:21" ht="15.6" x14ac:dyDescent="0.3">
      <c r="A375" s="1" t="s">
        <v>1998</v>
      </c>
      <c r="B375" t="str">
        <f>VLOOKUP(A375,'Customer Names'!A:B,2,0)</f>
        <v>Mascaro, Ms.  Andrea</v>
      </c>
      <c r="C375" t="str">
        <f t="shared" si="20"/>
        <v>Diabetes</v>
      </c>
      <c r="D375">
        <f>VLOOKUP(A375,'Medical Examinations'!A:H,2,0)</f>
        <v>16.329999999999998</v>
      </c>
      <c r="E375" t="str">
        <f t="shared" si="21"/>
        <v>Underweight</v>
      </c>
      <c r="F375">
        <f>VLOOKUP(A375,'Medical Examinations'!A:H,3,0)</f>
        <v>7.26</v>
      </c>
      <c r="G375" t="str">
        <f>VLOOKUP(A375,'Medical Examinations'!A:H,4,0)</f>
        <v>yes</v>
      </c>
      <c r="H375" t="str">
        <f>VLOOKUP(A375,'Medical Examinations'!A:H,5,0)</f>
        <v>No</v>
      </c>
      <c r="I375" t="str">
        <f>VLOOKUP(A375,'Medical Examinations'!A:H,6,0)</f>
        <v>No</v>
      </c>
      <c r="J375" t="str">
        <f>VLOOKUP(A375,'Medical Examinations'!A:H,7,0)</f>
        <v>No major surgery</v>
      </c>
      <c r="K375" t="str">
        <f>VLOOKUP(A375,'Medical Examinations'!A:H,8,0)</f>
        <v>yes</v>
      </c>
      <c r="L375">
        <f>VLOOKUP(A375,'Hospitalisation Details'!A:I,2,0)</f>
        <v>1981</v>
      </c>
      <c r="M375" t="str">
        <f>VLOOKUP(A375,'Hospitalisation Details'!A:I,3,0)</f>
        <v>Oct</v>
      </c>
      <c r="N375">
        <f>VLOOKUP(A375,'Hospitalisation Details'!A:I,4,0)</f>
        <v>3</v>
      </c>
      <c r="O375" t="str">
        <f t="shared" si="22"/>
        <v>3 Oct 1981</v>
      </c>
      <c r="P375">
        <f t="shared" ca="1" si="23"/>
        <v>45</v>
      </c>
      <c r="Q375">
        <f>VLOOKUP(A375,'Hospitalisation Details'!A:I,5,0)</f>
        <v>1</v>
      </c>
      <c r="R375">
        <f>VLOOKUP(A375,'Hospitalisation Details'!A:I,6,0)</f>
        <v>27495.59</v>
      </c>
      <c r="S375" t="str">
        <f>VLOOKUP(A375,'Hospitalisation Details'!A:I,7,0)</f>
        <v>tier - 2</v>
      </c>
      <c r="T375" t="str">
        <f>VLOOKUP(A375,'Hospitalisation Details'!A:I,8,0)</f>
        <v>tier - 1</v>
      </c>
      <c r="U375" t="str">
        <f>VLOOKUP(A375,'Hospitalisation Details'!A:I,9,0)</f>
        <v>R1011</v>
      </c>
    </row>
    <row r="376" spans="1:21" ht="15.6" x14ac:dyDescent="0.3">
      <c r="A376" s="1" t="s">
        <v>1997</v>
      </c>
      <c r="B376" t="str">
        <f>VLOOKUP(A376,'Customer Names'!A:B,2,0)</f>
        <v>Norvell, Ms.  Nora P</v>
      </c>
      <c r="C376" t="str">
        <f t="shared" si="20"/>
        <v>Normal</v>
      </c>
      <c r="D376">
        <f>VLOOKUP(A376,'Medical Examinations'!A:H,2,0)</f>
        <v>16.37</v>
      </c>
      <c r="E376" t="str">
        <f t="shared" si="21"/>
        <v>Underweight</v>
      </c>
      <c r="F376">
        <f>VLOOKUP(A376,'Medical Examinations'!A:H,3,0)</f>
        <v>4.79</v>
      </c>
      <c r="G376" t="str">
        <f>VLOOKUP(A376,'Medical Examinations'!A:H,4,0)</f>
        <v>yes</v>
      </c>
      <c r="H376" t="str">
        <f>VLOOKUP(A376,'Medical Examinations'!A:H,5,0)</f>
        <v>No</v>
      </c>
      <c r="I376" t="str">
        <f>VLOOKUP(A376,'Medical Examinations'!A:H,6,0)</f>
        <v>No</v>
      </c>
      <c r="J376" t="str">
        <f>VLOOKUP(A376,'Medical Examinations'!A:H,7,0)</f>
        <v>No major surgery</v>
      </c>
      <c r="K376" t="str">
        <f>VLOOKUP(A376,'Medical Examinations'!A:H,8,0)</f>
        <v>yes</v>
      </c>
      <c r="L376">
        <f>VLOOKUP(A376,'Hospitalisation Details'!A:I,2,0)</f>
        <v>1985</v>
      </c>
      <c r="M376" t="str">
        <f>VLOOKUP(A376,'Hospitalisation Details'!A:I,3,0)</f>
        <v>Dec</v>
      </c>
      <c r="N376">
        <f>VLOOKUP(A376,'Hospitalisation Details'!A:I,4,0)</f>
        <v>5</v>
      </c>
      <c r="O376" t="str">
        <f t="shared" si="22"/>
        <v>5 Dec 1985</v>
      </c>
      <c r="P376">
        <f t="shared" ca="1" si="23"/>
        <v>40</v>
      </c>
      <c r="Q376">
        <f>VLOOKUP(A376,'Hospitalisation Details'!A:I,5,0)</f>
        <v>3</v>
      </c>
      <c r="R376">
        <f>VLOOKUP(A376,'Hospitalisation Details'!A:I,6,0)</f>
        <v>27432.73</v>
      </c>
      <c r="S376" t="str">
        <f>VLOOKUP(A376,'Hospitalisation Details'!A:I,7,0)</f>
        <v>tier - 2</v>
      </c>
      <c r="T376" t="str">
        <f>VLOOKUP(A376,'Hospitalisation Details'!A:I,8,0)</f>
        <v>tier - 1</v>
      </c>
      <c r="U376" t="str">
        <f>VLOOKUP(A376,'Hospitalisation Details'!A:I,9,0)</f>
        <v>R1011</v>
      </c>
    </row>
    <row r="377" spans="1:21" ht="15.6" x14ac:dyDescent="0.3">
      <c r="A377" s="1" t="s">
        <v>1996</v>
      </c>
      <c r="B377" t="str">
        <f>VLOOKUP(A377,'Customer Names'!A:B,2,0)</f>
        <v>Ornelas, Mr.  Zachary</v>
      </c>
      <c r="C377" t="str">
        <f t="shared" si="20"/>
        <v>Normal</v>
      </c>
      <c r="D377">
        <f>VLOOKUP(A377,'Medical Examinations'!A:H,2,0)</f>
        <v>22.42</v>
      </c>
      <c r="E377" t="str">
        <f t="shared" si="21"/>
        <v>Normal Weight</v>
      </c>
      <c r="F377">
        <f>VLOOKUP(A377,'Medical Examinations'!A:H,3,0)</f>
        <v>4.68</v>
      </c>
      <c r="G377" t="str">
        <f>VLOOKUP(A377,'Medical Examinations'!A:H,4,0)</f>
        <v>yes</v>
      </c>
      <c r="H377" t="str">
        <f>VLOOKUP(A377,'Medical Examinations'!A:H,5,0)</f>
        <v>No</v>
      </c>
      <c r="I377" t="str">
        <f>VLOOKUP(A377,'Medical Examinations'!A:H,6,0)</f>
        <v>No</v>
      </c>
      <c r="J377">
        <f>VLOOKUP(A377,'Medical Examinations'!A:H,7,0)</f>
        <v>1</v>
      </c>
      <c r="K377" t="str">
        <f>VLOOKUP(A377,'Medical Examinations'!A:H,8,0)</f>
        <v>No</v>
      </c>
      <c r="L377">
        <f>VLOOKUP(A377,'Hospitalisation Details'!A:I,2,0)</f>
        <v>1988</v>
      </c>
      <c r="M377" t="str">
        <f>VLOOKUP(A377,'Hospitalisation Details'!A:I,3,0)</f>
        <v>Sep</v>
      </c>
      <c r="N377">
        <f>VLOOKUP(A377,'Hospitalisation Details'!A:I,4,0)</f>
        <v>15</v>
      </c>
      <c r="O377" t="str">
        <f t="shared" si="22"/>
        <v>15 Sep 1988</v>
      </c>
      <c r="P377">
        <f t="shared" ca="1" si="23"/>
        <v>38</v>
      </c>
      <c r="Q377">
        <f>VLOOKUP(A377,'Hospitalisation Details'!A:I,5,0)</f>
        <v>2</v>
      </c>
      <c r="R377">
        <f>VLOOKUP(A377,'Hospitalisation Details'!A:I,6,0)</f>
        <v>27375.9</v>
      </c>
      <c r="S377" t="str">
        <f>VLOOKUP(A377,'Hospitalisation Details'!A:I,7,0)</f>
        <v>tier - 2</v>
      </c>
      <c r="T377" t="str">
        <f>VLOOKUP(A377,'Hospitalisation Details'!A:I,8,0)</f>
        <v>tier - 3</v>
      </c>
      <c r="U377" t="str">
        <f>VLOOKUP(A377,'Hospitalisation Details'!A:I,9,0)</f>
        <v>R1015</v>
      </c>
    </row>
    <row r="378" spans="1:21" ht="15.6" x14ac:dyDescent="0.3">
      <c r="A378" s="1" t="s">
        <v>1995</v>
      </c>
      <c r="B378" t="str">
        <f>VLOOKUP(A378,'Customer Names'!A:B,2,0)</f>
        <v>Fitzpatrick, Mr.  Michael</v>
      </c>
      <c r="C378" t="str">
        <f t="shared" si="20"/>
        <v>Normal</v>
      </c>
      <c r="D378">
        <f>VLOOKUP(A378,'Medical Examinations'!A:H,2,0)</f>
        <v>31.35</v>
      </c>
      <c r="E378" t="str">
        <f t="shared" si="21"/>
        <v>Obesity</v>
      </c>
      <c r="F378">
        <f>VLOOKUP(A378,'Medical Examinations'!A:H,3,0)</f>
        <v>4.33</v>
      </c>
      <c r="G378" t="str">
        <f>VLOOKUP(A378,'Medical Examinations'!A:H,4,0)</f>
        <v>yes</v>
      </c>
      <c r="H378" t="str">
        <f>VLOOKUP(A378,'Medical Examinations'!A:H,5,0)</f>
        <v>No</v>
      </c>
      <c r="I378" t="str">
        <f>VLOOKUP(A378,'Medical Examinations'!A:H,6,0)</f>
        <v>Yes</v>
      </c>
      <c r="J378">
        <f>VLOOKUP(A378,'Medical Examinations'!A:H,7,0)</f>
        <v>1</v>
      </c>
      <c r="K378" t="str">
        <f>VLOOKUP(A378,'Medical Examinations'!A:H,8,0)</f>
        <v>No</v>
      </c>
      <c r="L378">
        <f>VLOOKUP(A378,'Hospitalisation Details'!A:I,2,0)</f>
        <v>1969</v>
      </c>
      <c r="M378" t="str">
        <f>VLOOKUP(A378,'Hospitalisation Details'!A:I,3,0)</f>
        <v>Oct</v>
      </c>
      <c r="N378">
        <f>VLOOKUP(A378,'Hospitalisation Details'!A:I,4,0)</f>
        <v>16</v>
      </c>
      <c r="O378" t="str">
        <f t="shared" si="22"/>
        <v>16 Oct 1969</v>
      </c>
      <c r="P378">
        <f t="shared" ca="1" si="23"/>
        <v>56</v>
      </c>
      <c r="Q378">
        <f>VLOOKUP(A378,'Hospitalisation Details'!A:I,5,0)</f>
        <v>0</v>
      </c>
      <c r="R378">
        <f>VLOOKUP(A378,'Hospitalisation Details'!A:I,6,0)</f>
        <v>27346.04</v>
      </c>
      <c r="S378" t="str">
        <f>VLOOKUP(A378,'Hospitalisation Details'!A:I,7,0)</f>
        <v>tier - 2</v>
      </c>
      <c r="T378" t="str">
        <f>VLOOKUP(A378,'Hospitalisation Details'!A:I,8,0)</f>
        <v>tier - 2</v>
      </c>
      <c r="U378" t="str">
        <f>VLOOKUP(A378,'Hospitalisation Details'!A:I,9,0)</f>
        <v>R1013</v>
      </c>
    </row>
    <row r="379" spans="1:21" ht="15.6" x14ac:dyDescent="0.3">
      <c r="A379" s="1" t="s">
        <v>1994</v>
      </c>
      <c r="B379" t="str">
        <f>VLOOKUP(A379,'Customer Names'!A:B,2,0)</f>
        <v>Bloomquist, Ms.  Alyssa K.</v>
      </c>
      <c r="C379" t="str">
        <f t="shared" si="20"/>
        <v>Diabetes</v>
      </c>
      <c r="D379">
        <f>VLOOKUP(A379,'Medical Examinations'!A:H,2,0)</f>
        <v>31.9</v>
      </c>
      <c r="E379" t="str">
        <f t="shared" si="21"/>
        <v>Obesity</v>
      </c>
      <c r="F379">
        <f>VLOOKUP(A379,'Medical Examinations'!A:H,3,0)</f>
        <v>11.89</v>
      </c>
      <c r="G379" t="str">
        <f>VLOOKUP(A379,'Medical Examinations'!A:H,4,0)</f>
        <v>No</v>
      </c>
      <c r="H379" t="str">
        <f>VLOOKUP(A379,'Medical Examinations'!A:H,5,0)</f>
        <v>No</v>
      </c>
      <c r="I379" t="str">
        <f>VLOOKUP(A379,'Medical Examinations'!A:H,6,0)</f>
        <v>No</v>
      </c>
      <c r="J379" t="str">
        <f>VLOOKUP(A379,'Medical Examinations'!A:H,7,0)</f>
        <v>No major surgery</v>
      </c>
      <c r="K379" t="str">
        <f>VLOOKUP(A379,'Medical Examinations'!A:H,8,0)</f>
        <v>No</v>
      </c>
      <c r="L379">
        <f>VLOOKUP(A379,'Hospitalisation Details'!A:I,2,0)</f>
        <v>1968</v>
      </c>
      <c r="M379" t="str">
        <f>VLOOKUP(A379,'Hospitalisation Details'!A:I,3,0)</f>
        <v>Jun</v>
      </c>
      <c r="N379">
        <f>VLOOKUP(A379,'Hospitalisation Details'!A:I,4,0)</f>
        <v>6</v>
      </c>
      <c r="O379" t="str">
        <f t="shared" si="22"/>
        <v>6 Jun 1968</v>
      </c>
      <c r="P379">
        <f t="shared" ca="1" si="23"/>
        <v>58</v>
      </c>
      <c r="Q379">
        <f>VLOOKUP(A379,'Hospitalisation Details'!A:I,5,0)</f>
        <v>3</v>
      </c>
      <c r="R379">
        <f>VLOOKUP(A379,'Hospitalisation Details'!A:I,6,0)</f>
        <v>27322.73</v>
      </c>
      <c r="S379" t="str">
        <f>VLOOKUP(A379,'Hospitalisation Details'!A:I,7,0)</f>
        <v>tier - 2</v>
      </c>
      <c r="T379" t="str">
        <f>VLOOKUP(A379,'Hospitalisation Details'!A:I,8,0)</f>
        <v>tier - 2</v>
      </c>
      <c r="U379" t="str">
        <f>VLOOKUP(A379,'Hospitalisation Details'!A:I,9,0)</f>
        <v>R1013</v>
      </c>
    </row>
    <row r="380" spans="1:21" ht="15.6" x14ac:dyDescent="0.3">
      <c r="A380" s="1" t="s">
        <v>1993</v>
      </c>
      <c r="B380" t="str">
        <f>VLOOKUP(A380,'Customer Names'!A:B,2,0)</f>
        <v>Wick, Ms.  Heather</v>
      </c>
      <c r="C380" t="str">
        <f t="shared" si="20"/>
        <v>Normal</v>
      </c>
      <c r="D380">
        <f>VLOOKUP(A380,'Medical Examinations'!A:H,2,0)</f>
        <v>30.6</v>
      </c>
      <c r="E380" t="str">
        <f t="shared" si="21"/>
        <v>Obesity</v>
      </c>
      <c r="F380">
        <f>VLOOKUP(A380,'Medical Examinations'!A:H,3,0)</f>
        <v>5.24</v>
      </c>
      <c r="G380" t="str">
        <f>VLOOKUP(A380,'Medical Examinations'!A:H,4,0)</f>
        <v>No</v>
      </c>
      <c r="H380" t="str">
        <f>VLOOKUP(A380,'Medical Examinations'!A:H,5,0)</f>
        <v>No</v>
      </c>
      <c r="I380" t="str">
        <f>VLOOKUP(A380,'Medical Examinations'!A:H,6,0)</f>
        <v>No</v>
      </c>
      <c r="J380" t="str">
        <f>VLOOKUP(A380,'Medical Examinations'!A:H,7,0)</f>
        <v>No major surgery</v>
      </c>
      <c r="K380" t="str">
        <f>VLOOKUP(A380,'Medical Examinations'!A:H,8,0)</f>
        <v>yes</v>
      </c>
      <c r="L380">
        <f>VLOOKUP(A380,'Hospitalisation Details'!A:I,2,0)</f>
        <v>1999</v>
      </c>
      <c r="M380" t="str">
        <f>VLOOKUP(A380,'Hospitalisation Details'!A:I,3,0)</f>
        <v>Dec</v>
      </c>
      <c r="N380">
        <f>VLOOKUP(A380,'Hospitalisation Details'!A:I,4,0)</f>
        <v>2</v>
      </c>
      <c r="O380" t="str">
        <f t="shared" si="22"/>
        <v>2 Dec 1999</v>
      </c>
      <c r="P380">
        <f t="shared" ca="1" si="23"/>
        <v>26</v>
      </c>
      <c r="Q380">
        <f>VLOOKUP(A380,'Hospitalisation Details'!A:I,5,0)</f>
        <v>0</v>
      </c>
      <c r="R380">
        <f>VLOOKUP(A380,'Hospitalisation Details'!A:I,6,0)</f>
        <v>27236.959999999999</v>
      </c>
      <c r="S380" t="str">
        <f>VLOOKUP(A380,'Hospitalisation Details'!A:I,7,0)</f>
        <v>tier - 2</v>
      </c>
      <c r="T380" t="str">
        <f>VLOOKUP(A380,'Hospitalisation Details'!A:I,8,0)</f>
        <v>tier - 1</v>
      </c>
      <c r="U380" t="str">
        <f>VLOOKUP(A380,'Hospitalisation Details'!A:I,9,0)</f>
        <v>R1011</v>
      </c>
    </row>
    <row r="381" spans="1:21" ht="15.6" x14ac:dyDescent="0.3">
      <c r="A381" s="1" t="s">
        <v>1992</v>
      </c>
      <c r="B381" t="str">
        <f>VLOOKUP(A381,'Customer Names'!A:B,2,0)</f>
        <v>Zappala, Mr.  Dante</v>
      </c>
      <c r="C381" t="str">
        <f t="shared" si="20"/>
        <v>Diabetes</v>
      </c>
      <c r="D381">
        <f>VLOOKUP(A381,'Medical Examinations'!A:H,2,0)</f>
        <v>28.975000000000001</v>
      </c>
      <c r="E381" t="str">
        <f t="shared" si="21"/>
        <v>Overweight</v>
      </c>
      <c r="F381">
        <f>VLOOKUP(A381,'Medical Examinations'!A:H,3,0)</f>
        <v>7.63</v>
      </c>
      <c r="G381" t="str">
        <f>VLOOKUP(A381,'Medical Examinations'!A:H,4,0)</f>
        <v>No</v>
      </c>
      <c r="H381" t="str">
        <f>VLOOKUP(A381,'Medical Examinations'!A:H,5,0)</f>
        <v>No</v>
      </c>
      <c r="I381" t="str">
        <f>VLOOKUP(A381,'Medical Examinations'!A:H,6,0)</f>
        <v>No</v>
      </c>
      <c r="J381" t="str">
        <f>VLOOKUP(A381,'Medical Examinations'!A:H,7,0)</f>
        <v>No major surgery</v>
      </c>
      <c r="K381" t="str">
        <f>VLOOKUP(A381,'Medical Examinations'!A:H,8,0)</f>
        <v>yes</v>
      </c>
      <c r="L381">
        <f>VLOOKUP(A381,'Hospitalisation Details'!A:I,2,0)</f>
        <v>1965</v>
      </c>
      <c r="M381" t="str">
        <f>VLOOKUP(A381,'Hospitalisation Details'!A:I,3,0)</f>
        <v>Dec</v>
      </c>
      <c r="N381">
        <f>VLOOKUP(A381,'Hospitalisation Details'!A:I,4,0)</f>
        <v>21</v>
      </c>
      <c r="O381" t="str">
        <f t="shared" si="22"/>
        <v>21 Dec 1965</v>
      </c>
      <c r="P381">
        <f t="shared" ca="1" si="23"/>
        <v>60</v>
      </c>
      <c r="Q381">
        <f>VLOOKUP(A381,'Hospitalisation Details'!A:I,5,0)</f>
        <v>0</v>
      </c>
      <c r="R381">
        <f>VLOOKUP(A381,'Hospitalisation Details'!A:I,6,0)</f>
        <v>27218.44</v>
      </c>
      <c r="S381" t="str">
        <f>VLOOKUP(A381,'Hospitalisation Details'!A:I,7,0)</f>
        <v>tier - 2</v>
      </c>
      <c r="T381" t="str">
        <f>VLOOKUP(A381,'Hospitalisation Details'!A:I,8,0)</f>
        <v>tier - 1</v>
      </c>
      <c r="U381" t="str">
        <f>VLOOKUP(A381,'Hospitalisation Details'!A:I,9,0)</f>
        <v>R1017</v>
      </c>
    </row>
    <row r="382" spans="1:21" ht="15.6" x14ac:dyDescent="0.3">
      <c r="A382" s="1" t="s">
        <v>1991</v>
      </c>
      <c r="B382" t="str">
        <f>VLOOKUP(A382,'Customer Names'!A:B,2,0)</f>
        <v>Earle, Ms.  Sara E.</v>
      </c>
      <c r="C382" t="str">
        <f t="shared" si="20"/>
        <v>Diabetes</v>
      </c>
      <c r="D382">
        <f>VLOOKUP(A382,'Medical Examinations'!A:H,2,0)</f>
        <v>24.86</v>
      </c>
      <c r="E382" t="str">
        <f t="shared" si="21"/>
        <v>Normal Weight</v>
      </c>
      <c r="F382">
        <f>VLOOKUP(A382,'Medical Examinations'!A:H,3,0)</f>
        <v>8.92</v>
      </c>
      <c r="G382" t="str">
        <f>VLOOKUP(A382,'Medical Examinations'!A:H,4,0)</f>
        <v>yes</v>
      </c>
      <c r="H382" t="str">
        <f>VLOOKUP(A382,'Medical Examinations'!A:H,5,0)</f>
        <v>No</v>
      </c>
      <c r="I382" t="str">
        <f>VLOOKUP(A382,'Medical Examinations'!A:H,6,0)</f>
        <v>No</v>
      </c>
      <c r="J382">
        <f>VLOOKUP(A382,'Medical Examinations'!A:H,7,0)</f>
        <v>2</v>
      </c>
      <c r="K382" t="str">
        <f>VLOOKUP(A382,'Medical Examinations'!A:H,8,0)</f>
        <v>No</v>
      </c>
      <c r="L382">
        <f>VLOOKUP(A382,'Hospitalisation Details'!A:I,2,0)</f>
        <v>1970</v>
      </c>
      <c r="M382" t="str">
        <f>VLOOKUP(A382,'Hospitalisation Details'!A:I,3,0)</f>
        <v>Oct</v>
      </c>
      <c r="N382">
        <f>VLOOKUP(A382,'Hospitalisation Details'!A:I,4,0)</f>
        <v>2</v>
      </c>
      <c r="O382" t="str">
        <f t="shared" si="22"/>
        <v>2 Oct 1970</v>
      </c>
      <c r="P382">
        <f t="shared" ca="1" si="23"/>
        <v>56</v>
      </c>
      <c r="Q382">
        <f>VLOOKUP(A382,'Hospitalisation Details'!A:I,5,0)</f>
        <v>0</v>
      </c>
      <c r="R382">
        <f>VLOOKUP(A382,'Hospitalisation Details'!A:I,6,0)</f>
        <v>27117.99</v>
      </c>
      <c r="S382" t="str">
        <f>VLOOKUP(A382,'Hospitalisation Details'!A:I,7,0)</f>
        <v>tier - 2</v>
      </c>
      <c r="T382" t="str">
        <f>VLOOKUP(A382,'Hospitalisation Details'!A:I,8,0)</f>
        <v>tier - 2</v>
      </c>
      <c r="U382" t="str">
        <f>VLOOKUP(A382,'Hospitalisation Details'!A:I,9,0)</f>
        <v>R1013</v>
      </c>
    </row>
    <row r="383" spans="1:21" ht="15.6" x14ac:dyDescent="0.3">
      <c r="A383" s="1" t="s">
        <v>1990</v>
      </c>
      <c r="B383" t="str">
        <f>VLOOKUP(A383,'Customer Names'!A:B,2,0)</f>
        <v>Majewski, Mr.  Scott</v>
      </c>
      <c r="C383" t="str">
        <f t="shared" si="20"/>
        <v>Normal</v>
      </c>
      <c r="D383">
        <f>VLOOKUP(A383,'Medical Examinations'!A:H,2,0)</f>
        <v>19.54</v>
      </c>
      <c r="E383" t="str">
        <f t="shared" si="21"/>
        <v>Normal Weight</v>
      </c>
      <c r="F383">
        <f>VLOOKUP(A383,'Medical Examinations'!A:H,3,0)</f>
        <v>5.37</v>
      </c>
      <c r="G383" t="str">
        <f>VLOOKUP(A383,'Medical Examinations'!A:H,4,0)</f>
        <v>No</v>
      </c>
      <c r="H383" t="str">
        <f>VLOOKUP(A383,'Medical Examinations'!A:H,5,0)</f>
        <v>No</v>
      </c>
      <c r="I383" t="str">
        <f>VLOOKUP(A383,'Medical Examinations'!A:H,6,0)</f>
        <v>No</v>
      </c>
      <c r="J383" t="str">
        <f>VLOOKUP(A383,'Medical Examinations'!A:H,7,0)</f>
        <v>No major surgery</v>
      </c>
      <c r="K383" t="str">
        <f>VLOOKUP(A383,'Medical Examinations'!A:H,8,0)</f>
        <v>yes</v>
      </c>
      <c r="L383">
        <f>VLOOKUP(A383,'Hospitalisation Details'!A:I,2,0)</f>
        <v>1990</v>
      </c>
      <c r="M383" t="str">
        <f>VLOOKUP(A383,'Hospitalisation Details'!A:I,3,0)</f>
        <v>Dec</v>
      </c>
      <c r="N383">
        <f>VLOOKUP(A383,'Hospitalisation Details'!A:I,4,0)</f>
        <v>13</v>
      </c>
      <c r="O383" t="str">
        <f t="shared" si="22"/>
        <v>13 Dec 1990</v>
      </c>
      <c r="P383">
        <f t="shared" ca="1" si="23"/>
        <v>35</v>
      </c>
      <c r="Q383">
        <f>VLOOKUP(A383,'Hospitalisation Details'!A:I,5,0)</f>
        <v>3</v>
      </c>
      <c r="R383">
        <f>VLOOKUP(A383,'Hospitalisation Details'!A:I,6,0)</f>
        <v>27092.38</v>
      </c>
      <c r="S383" t="str">
        <f>VLOOKUP(A383,'Hospitalisation Details'!A:I,7,0)</f>
        <v>tier - 2</v>
      </c>
      <c r="T383" t="str">
        <f>VLOOKUP(A383,'Hospitalisation Details'!A:I,8,0)</f>
        <v>tier - 3</v>
      </c>
      <c r="U383" t="str">
        <f>VLOOKUP(A383,'Hospitalisation Details'!A:I,9,0)</f>
        <v>R1011</v>
      </c>
    </row>
    <row r="384" spans="1:21" ht="15.6" x14ac:dyDescent="0.3">
      <c r="A384" s="1" t="s">
        <v>1989</v>
      </c>
      <c r="B384" t="str">
        <f>VLOOKUP(A384,'Customer Names'!A:B,2,0)</f>
        <v>Apfelbaum, Mr.  Sean</v>
      </c>
      <c r="C384" t="str">
        <f t="shared" si="20"/>
        <v>Normal</v>
      </c>
      <c r="D384">
        <f>VLOOKUP(A384,'Medical Examinations'!A:H,2,0)</f>
        <v>26.74</v>
      </c>
      <c r="E384" t="str">
        <f t="shared" si="21"/>
        <v>Overweight</v>
      </c>
      <c r="F384">
        <f>VLOOKUP(A384,'Medical Examinations'!A:H,3,0)</f>
        <v>4.3099999999999996</v>
      </c>
      <c r="G384" t="str">
        <f>VLOOKUP(A384,'Medical Examinations'!A:H,4,0)</f>
        <v>No</v>
      </c>
      <c r="H384" t="str">
        <f>VLOOKUP(A384,'Medical Examinations'!A:H,5,0)</f>
        <v>No</v>
      </c>
      <c r="I384" t="str">
        <f>VLOOKUP(A384,'Medical Examinations'!A:H,6,0)</f>
        <v>No</v>
      </c>
      <c r="J384" t="str">
        <f>VLOOKUP(A384,'Medical Examinations'!A:H,7,0)</f>
        <v>No major surgery</v>
      </c>
      <c r="K384" t="str">
        <f>VLOOKUP(A384,'Medical Examinations'!A:H,8,0)</f>
        <v>yes</v>
      </c>
      <c r="L384">
        <f>VLOOKUP(A384,'Hospitalisation Details'!A:I,2,0)</f>
        <v>1994</v>
      </c>
      <c r="M384" t="str">
        <f>VLOOKUP(A384,'Hospitalisation Details'!A:I,3,0)</f>
        <v>Jul</v>
      </c>
      <c r="N384">
        <f>VLOOKUP(A384,'Hospitalisation Details'!A:I,4,0)</f>
        <v>2</v>
      </c>
      <c r="O384" t="str">
        <f t="shared" si="22"/>
        <v>2 Jul 1994</v>
      </c>
      <c r="P384">
        <f t="shared" ca="1" si="23"/>
        <v>32</v>
      </c>
      <c r="Q384">
        <f>VLOOKUP(A384,'Hospitalisation Details'!A:I,5,0)</f>
        <v>0</v>
      </c>
      <c r="R384">
        <f>VLOOKUP(A384,'Hospitalisation Details'!A:I,6,0)</f>
        <v>27080.639999999999</v>
      </c>
      <c r="S384" t="str">
        <f>VLOOKUP(A384,'Hospitalisation Details'!A:I,7,0)</f>
        <v>tier - 2</v>
      </c>
      <c r="T384" t="str">
        <f>VLOOKUP(A384,'Hospitalisation Details'!A:I,8,0)</f>
        <v>tier - 2</v>
      </c>
      <c r="U384" t="str">
        <f>VLOOKUP(A384,'Hospitalisation Details'!A:I,9,0)</f>
        <v>R1011</v>
      </c>
    </row>
    <row r="385" spans="1:21" ht="15.6" x14ac:dyDescent="0.3">
      <c r="A385" s="1" t="s">
        <v>1988</v>
      </c>
      <c r="B385" t="str">
        <f>VLOOKUP(A385,'Customer Names'!A:B,2,0)</f>
        <v>Graham, Ms.  Danielle</v>
      </c>
      <c r="C385" t="str">
        <f t="shared" si="20"/>
        <v>Diabetes</v>
      </c>
      <c r="D385">
        <f>VLOOKUP(A385,'Medical Examinations'!A:H,2,0)</f>
        <v>22.99</v>
      </c>
      <c r="E385" t="str">
        <f t="shared" si="21"/>
        <v>Normal Weight</v>
      </c>
      <c r="F385">
        <f>VLOOKUP(A385,'Medical Examinations'!A:H,3,0)</f>
        <v>10.46</v>
      </c>
      <c r="G385" t="str">
        <f>VLOOKUP(A385,'Medical Examinations'!A:H,4,0)</f>
        <v>No</v>
      </c>
      <c r="H385" t="str">
        <f>VLOOKUP(A385,'Medical Examinations'!A:H,5,0)</f>
        <v>No</v>
      </c>
      <c r="I385" t="str">
        <f>VLOOKUP(A385,'Medical Examinations'!A:H,6,0)</f>
        <v>No</v>
      </c>
      <c r="J385">
        <f>VLOOKUP(A385,'Medical Examinations'!A:H,7,0)</f>
        <v>3</v>
      </c>
      <c r="K385" t="str">
        <f>VLOOKUP(A385,'Medical Examinations'!A:H,8,0)</f>
        <v>yes</v>
      </c>
      <c r="L385">
        <f>VLOOKUP(A385,'Hospitalisation Details'!A:I,2,0)</f>
        <v>1958</v>
      </c>
      <c r="M385" t="str">
        <f>VLOOKUP(A385,'Hospitalisation Details'!A:I,3,0)</f>
        <v>Jun</v>
      </c>
      <c r="N385">
        <f>VLOOKUP(A385,'Hospitalisation Details'!A:I,4,0)</f>
        <v>30</v>
      </c>
      <c r="O385" t="str">
        <f t="shared" si="22"/>
        <v>30 Jun 1958</v>
      </c>
      <c r="P385">
        <f t="shared" ca="1" si="23"/>
        <v>68</v>
      </c>
      <c r="Q385">
        <f>VLOOKUP(A385,'Hospitalisation Details'!A:I,5,0)</f>
        <v>0</v>
      </c>
      <c r="R385">
        <f>VLOOKUP(A385,'Hospitalisation Details'!A:I,6,0)</f>
        <v>27037.91</v>
      </c>
      <c r="S385" t="str">
        <f>VLOOKUP(A385,'Hospitalisation Details'!A:I,7,0)</f>
        <v>tier - 2</v>
      </c>
      <c r="T385" t="str">
        <f>VLOOKUP(A385,'Hospitalisation Details'!A:I,8,0)</f>
        <v>tier - 2</v>
      </c>
      <c r="U385" t="str">
        <f>VLOOKUP(A385,'Hospitalisation Details'!A:I,9,0)</f>
        <v>R1013</v>
      </c>
    </row>
    <row r="386" spans="1:21" ht="15.6" x14ac:dyDescent="0.3">
      <c r="A386" s="1" t="s">
        <v>1987</v>
      </c>
      <c r="B386" t="str">
        <f>VLOOKUP(A386,'Customer Names'!A:B,2,0)</f>
        <v>Whitacre, Mr.  Andrew D.</v>
      </c>
      <c r="C386" t="str">
        <f t="shared" si="20"/>
        <v>Diabetes</v>
      </c>
      <c r="D386">
        <f>VLOOKUP(A386,'Medical Examinations'!A:H,2,0)</f>
        <v>31.46</v>
      </c>
      <c r="E386" t="str">
        <f t="shared" si="21"/>
        <v>Obesity</v>
      </c>
      <c r="F386">
        <f>VLOOKUP(A386,'Medical Examinations'!A:H,3,0)</f>
        <v>7.39</v>
      </c>
      <c r="G386" t="str">
        <f>VLOOKUP(A386,'Medical Examinations'!A:H,4,0)</f>
        <v>No</v>
      </c>
      <c r="H386" t="str">
        <f>VLOOKUP(A386,'Medical Examinations'!A:H,5,0)</f>
        <v>No</v>
      </c>
      <c r="I386" t="str">
        <f>VLOOKUP(A386,'Medical Examinations'!A:H,6,0)</f>
        <v>No</v>
      </c>
      <c r="J386" t="str">
        <f>VLOOKUP(A386,'Medical Examinations'!A:H,7,0)</f>
        <v>No major surgery</v>
      </c>
      <c r="K386" t="str">
        <f>VLOOKUP(A386,'Medical Examinations'!A:H,8,0)</f>
        <v>No</v>
      </c>
      <c r="L386">
        <f>VLOOKUP(A386,'Hospitalisation Details'!A:I,2,0)</f>
        <v>1960</v>
      </c>
      <c r="M386" t="str">
        <f>VLOOKUP(A386,'Hospitalisation Details'!A:I,3,0)</f>
        <v>Jul</v>
      </c>
      <c r="N386">
        <f>VLOOKUP(A386,'Hospitalisation Details'!A:I,4,0)</f>
        <v>9</v>
      </c>
      <c r="O386" t="str">
        <f t="shared" si="22"/>
        <v>9 Jul 1960</v>
      </c>
      <c r="P386">
        <f t="shared" ca="1" si="23"/>
        <v>66</v>
      </c>
      <c r="Q386">
        <f>VLOOKUP(A386,'Hospitalisation Details'!A:I,5,0)</f>
        <v>1</v>
      </c>
      <c r="R386">
        <f>VLOOKUP(A386,'Hospitalisation Details'!A:I,6,0)</f>
        <v>27000.98</v>
      </c>
      <c r="S386" t="str">
        <f>VLOOKUP(A386,'Hospitalisation Details'!A:I,7,0)</f>
        <v>tier - 2</v>
      </c>
      <c r="T386" t="str">
        <f>VLOOKUP(A386,'Hospitalisation Details'!A:I,8,0)</f>
        <v>tier - 2</v>
      </c>
      <c r="U386" t="str">
        <f>VLOOKUP(A386,'Hospitalisation Details'!A:I,9,0)</f>
        <v>R1013</v>
      </c>
    </row>
    <row r="387" spans="1:21" ht="15.6" x14ac:dyDescent="0.3">
      <c r="A387" s="1" t="s">
        <v>1986</v>
      </c>
      <c r="B387" t="str">
        <f>VLOOKUP(A387,'Customer Names'!A:B,2,0)</f>
        <v>Wegener, Mr.  Joel D</v>
      </c>
      <c r="C387" t="str">
        <f t="shared" ref="C387:C450" si="24">IF(F387&lt;5.7,"Normal",IF(F387&lt;6.5,"Prediabetes","Diabetes"))</f>
        <v>Prediabetes</v>
      </c>
      <c r="D387">
        <f>VLOOKUP(A387,'Medical Examinations'!A:H,2,0)</f>
        <v>30.86</v>
      </c>
      <c r="E387" t="str">
        <f t="shared" ref="E387:E450" si="25">IF(D387&lt;18.5,"Underweight",IF(D387&lt;25,"Normal Weight",IF(D387&lt;30,"Overweight","Obesity")))</f>
        <v>Obesity</v>
      </c>
      <c r="F387">
        <f>VLOOKUP(A387,'Medical Examinations'!A:H,3,0)</f>
        <v>6.18</v>
      </c>
      <c r="G387" t="str">
        <f>VLOOKUP(A387,'Medical Examinations'!A:H,4,0)</f>
        <v>No</v>
      </c>
      <c r="H387" t="str">
        <f>VLOOKUP(A387,'Medical Examinations'!A:H,5,0)</f>
        <v>yes</v>
      </c>
      <c r="I387" t="str">
        <f>VLOOKUP(A387,'Medical Examinations'!A:H,6,0)</f>
        <v>No</v>
      </c>
      <c r="J387">
        <f>VLOOKUP(A387,'Medical Examinations'!A:H,7,0)</f>
        <v>2</v>
      </c>
      <c r="K387" t="str">
        <f>VLOOKUP(A387,'Medical Examinations'!A:H,8,0)</f>
        <v>yes</v>
      </c>
      <c r="L387">
        <f>VLOOKUP(A387,'Hospitalisation Details'!A:I,2,0)</f>
        <v>2000</v>
      </c>
      <c r="M387" t="str">
        <f>VLOOKUP(A387,'Hospitalisation Details'!A:I,3,0)</f>
        <v>Nov</v>
      </c>
      <c r="N387">
        <f>VLOOKUP(A387,'Hospitalisation Details'!A:I,4,0)</f>
        <v>9</v>
      </c>
      <c r="O387" t="str">
        <f t="shared" ref="O387:O450" si="26">CONCATENATE(N387," ",M387," ",L387)</f>
        <v>9 Nov 2000</v>
      </c>
      <c r="P387">
        <f t="shared" ref="P387:P450" ca="1" si="27">DATEDIF(O387,TODAY(),"y")</f>
        <v>25</v>
      </c>
      <c r="Q387">
        <f>VLOOKUP(A387,'Hospitalisation Details'!A:I,5,0)</f>
        <v>0</v>
      </c>
      <c r="R387">
        <f>VLOOKUP(A387,'Hospitalisation Details'!A:I,6,0)</f>
        <v>26936.98</v>
      </c>
      <c r="S387" t="str">
        <f>VLOOKUP(A387,'Hospitalisation Details'!A:I,7,0)</f>
        <v>tier - 2</v>
      </c>
      <c r="T387" t="str">
        <f>VLOOKUP(A387,'Hospitalisation Details'!A:I,8,0)</f>
        <v>tier - 3</v>
      </c>
      <c r="U387" t="str">
        <f>VLOOKUP(A387,'Hospitalisation Details'!A:I,9,0)</f>
        <v>R1011</v>
      </c>
    </row>
    <row r="388" spans="1:21" ht="15.6" x14ac:dyDescent="0.3">
      <c r="A388" s="1" t="s">
        <v>1985</v>
      </c>
      <c r="B388" t="str">
        <f>VLOOKUP(A388,'Customer Names'!A:B,2,0)</f>
        <v>Collie, Ms.  Michelle</v>
      </c>
      <c r="C388" t="str">
        <f t="shared" si="24"/>
        <v>Diabetes</v>
      </c>
      <c r="D388">
        <f>VLOOKUP(A388,'Medical Examinations'!A:H,2,0)</f>
        <v>31.96</v>
      </c>
      <c r="E388" t="str">
        <f t="shared" si="25"/>
        <v>Obesity</v>
      </c>
      <c r="F388">
        <f>VLOOKUP(A388,'Medical Examinations'!A:H,3,0)</f>
        <v>8.86</v>
      </c>
      <c r="G388" t="str">
        <f>VLOOKUP(A388,'Medical Examinations'!A:H,4,0)</f>
        <v>No</v>
      </c>
      <c r="H388" t="str">
        <f>VLOOKUP(A388,'Medical Examinations'!A:H,5,0)</f>
        <v>No</v>
      </c>
      <c r="I388" t="str">
        <f>VLOOKUP(A388,'Medical Examinations'!A:H,6,0)</f>
        <v>No</v>
      </c>
      <c r="J388" t="str">
        <f>VLOOKUP(A388,'Medical Examinations'!A:H,7,0)</f>
        <v>No major surgery</v>
      </c>
      <c r="K388" t="str">
        <f>VLOOKUP(A388,'Medical Examinations'!A:H,8,0)</f>
        <v>yes</v>
      </c>
      <c r="L388">
        <f>VLOOKUP(A388,'Hospitalisation Details'!A:I,2,0)</f>
        <v>2002</v>
      </c>
      <c r="M388" t="str">
        <f>VLOOKUP(A388,'Hospitalisation Details'!A:I,3,0)</f>
        <v>Jun</v>
      </c>
      <c r="N388">
        <f>VLOOKUP(A388,'Hospitalisation Details'!A:I,4,0)</f>
        <v>17</v>
      </c>
      <c r="O388" t="str">
        <f t="shared" si="26"/>
        <v>17 Jun 2002</v>
      </c>
      <c r="P388">
        <f t="shared" ca="1" si="27"/>
        <v>24</v>
      </c>
      <c r="Q388">
        <f>VLOOKUP(A388,'Hospitalisation Details'!A:I,5,0)</f>
        <v>0</v>
      </c>
      <c r="R388">
        <f>VLOOKUP(A388,'Hospitalisation Details'!A:I,6,0)</f>
        <v>26927.69</v>
      </c>
      <c r="S388" t="str">
        <f>VLOOKUP(A388,'Hospitalisation Details'!A:I,7,0)</f>
        <v>tier - 2</v>
      </c>
      <c r="T388" t="str">
        <f>VLOOKUP(A388,'Hospitalisation Details'!A:I,8,0)</f>
        <v>tier - 2</v>
      </c>
      <c r="U388" t="str">
        <f>VLOOKUP(A388,'Hospitalisation Details'!A:I,9,0)</f>
        <v>R1011</v>
      </c>
    </row>
    <row r="389" spans="1:21" ht="15.6" x14ac:dyDescent="0.3">
      <c r="A389" s="1" t="s">
        <v>1984</v>
      </c>
      <c r="B389" t="str">
        <f>VLOOKUP(A389,'Customer Names'!A:B,2,0)</f>
        <v>Murphy, Mr.  Michael J.</v>
      </c>
      <c r="C389" t="str">
        <f t="shared" si="24"/>
        <v>Diabetes</v>
      </c>
      <c r="D389">
        <f>VLOOKUP(A389,'Medical Examinations'!A:H,2,0)</f>
        <v>23.76</v>
      </c>
      <c r="E389" t="str">
        <f t="shared" si="25"/>
        <v>Normal Weight</v>
      </c>
      <c r="F389">
        <f>VLOOKUP(A389,'Medical Examinations'!A:H,3,0)</f>
        <v>10.96</v>
      </c>
      <c r="G389" t="str">
        <f>VLOOKUP(A389,'Medical Examinations'!A:H,4,0)</f>
        <v>No</v>
      </c>
      <c r="H389" t="str">
        <f>VLOOKUP(A389,'Medical Examinations'!A:H,5,0)</f>
        <v>No</v>
      </c>
      <c r="I389" t="str">
        <f>VLOOKUP(A389,'Medical Examinations'!A:H,6,0)</f>
        <v>No</v>
      </c>
      <c r="J389">
        <f>VLOOKUP(A389,'Medical Examinations'!A:H,7,0)</f>
        <v>3</v>
      </c>
      <c r="K389" t="str">
        <f>VLOOKUP(A389,'Medical Examinations'!A:H,8,0)</f>
        <v>yes</v>
      </c>
      <c r="L389">
        <f>VLOOKUP(A389,'Hospitalisation Details'!A:I,2,0)</f>
        <v>1958</v>
      </c>
      <c r="M389" t="str">
        <f>VLOOKUP(A389,'Hospitalisation Details'!A:I,3,0)</f>
        <v>Dec</v>
      </c>
      <c r="N389">
        <f>VLOOKUP(A389,'Hospitalisation Details'!A:I,4,0)</f>
        <v>25</v>
      </c>
      <c r="O389" t="str">
        <f t="shared" si="26"/>
        <v>25 Dec 1958</v>
      </c>
      <c r="P389">
        <f t="shared" ca="1" si="27"/>
        <v>67</v>
      </c>
      <c r="Q389">
        <f>VLOOKUP(A389,'Hospitalisation Details'!A:I,5,0)</f>
        <v>0</v>
      </c>
      <c r="R389">
        <f>VLOOKUP(A389,'Hospitalisation Details'!A:I,6,0)</f>
        <v>26926.51</v>
      </c>
      <c r="S389" t="str">
        <f>VLOOKUP(A389,'Hospitalisation Details'!A:I,7,0)</f>
        <v>tier - 2</v>
      </c>
      <c r="T389" t="str">
        <f>VLOOKUP(A389,'Hospitalisation Details'!A:I,8,0)</f>
        <v>tier - 1</v>
      </c>
      <c r="U389" t="str">
        <f>VLOOKUP(A389,'Hospitalisation Details'!A:I,9,0)</f>
        <v>R1013</v>
      </c>
    </row>
    <row r="390" spans="1:21" ht="15.6" x14ac:dyDescent="0.3">
      <c r="A390" s="1" t="s">
        <v>1983</v>
      </c>
      <c r="B390" t="str">
        <f>VLOOKUP(A390,'Customer Names'!A:B,2,0)</f>
        <v>Butters, Ms.  Nikki</v>
      </c>
      <c r="C390" t="str">
        <f t="shared" si="24"/>
        <v>Prediabetes</v>
      </c>
      <c r="D390">
        <f>VLOOKUP(A390,'Medical Examinations'!A:H,2,0)</f>
        <v>19.38</v>
      </c>
      <c r="E390" t="str">
        <f t="shared" si="25"/>
        <v>Normal Weight</v>
      </c>
      <c r="F390">
        <f>VLOOKUP(A390,'Medical Examinations'!A:H,3,0)</f>
        <v>6.28</v>
      </c>
      <c r="G390" t="str">
        <f>VLOOKUP(A390,'Medical Examinations'!A:H,4,0)</f>
        <v>No</v>
      </c>
      <c r="H390" t="str">
        <f>VLOOKUP(A390,'Medical Examinations'!A:H,5,0)</f>
        <v>No</v>
      </c>
      <c r="I390" t="str">
        <f>VLOOKUP(A390,'Medical Examinations'!A:H,6,0)</f>
        <v>No</v>
      </c>
      <c r="J390" t="str">
        <f>VLOOKUP(A390,'Medical Examinations'!A:H,7,0)</f>
        <v>No major surgery</v>
      </c>
      <c r="K390" t="str">
        <f>VLOOKUP(A390,'Medical Examinations'!A:H,8,0)</f>
        <v>yes</v>
      </c>
      <c r="L390">
        <f>VLOOKUP(A390,'Hospitalisation Details'!A:I,2,0)</f>
        <v>1991</v>
      </c>
      <c r="M390" t="str">
        <f>VLOOKUP(A390,'Hospitalisation Details'!A:I,3,0)</f>
        <v>Aug</v>
      </c>
      <c r="N390">
        <f>VLOOKUP(A390,'Hospitalisation Details'!A:I,4,0)</f>
        <v>22</v>
      </c>
      <c r="O390" t="str">
        <f t="shared" si="26"/>
        <v>22 Aug 1991</v>
      </c>
      <c r="P390">
        <f t="shared" ca="1" si="27"/>
        <v>35</v>
      </c>
      <c r="Q390">
        <f>VLOOKUP(A390,'Hospitalisation Details'!A:I,5,0)</f>
        <v>3</v>
      </c>
      <c r="R390">
        <f>VLOOKUP(A390,'Hospitalisation Details'!A:I,6,0)</f>
        <v>26912.560000000001</v>
      </c>
      <c r="S390" t="str">
        <f>VLOOKUP(A390,'Hospitalisation Details'!A:I,7,0)</f>
        <v>tier - 2</v>
      </c>
      <c r="T390" t="str">
        <f>VLOOKUP(A390,'Hospitalisation Details'!A:I,8,0)</f>
        <v>tier - 2</v>
      </c>
      <c r="U390" t="str">
        <f>VLOOKUP(A390,'Hospitalisation Details'!A:I,9,0)</f>
        <v>R1011</v>
      </c>
    </row>
    <row r="391" spans="1:21" ht="15.6" x14ac:dyDescent="0.3">
      <c r="A391" s="1" t="s">
        <v>1982</v>
      </c>
      <c r="B391" t="str">
        <f>VLOOKUP(A391,'Customer Names'!A:B,2,0)</f>
        <v>Cook, Ms.  Summer B.</v>
      </c>
      <c r="C391" t="str">
        <f t="shared" si="24"/>
        <v>Prediabetes</v>
      </c>
      <c r="D391">
        <f>VLOOKUP(A391,'Medical Examinations'!A:H,2,0)</f>
        <v>16.21</v>
      </c>
      <c r="E391" t="str">
        <f t="shared" si="25"/>
        <v>Underweight</v>
      </c>
      <c r="F391">
        <f>VLOOKUP(A391,'Medical Examinations'!A:H,3,0)</f>
        <v>6.29</v>
      </c>
      <c r="G391" t="str">
        <f>VLOOKUP(A391,'Medical Examinations'!A:H,4,0)</f>
        <v>yes</v>
      </c>
      <c r="H391" t="str">
        <f>VLOOKUP(A391,'Medical Examinations'!A:H,5,0)</f>
        <v>No</v>
      </c>
      <c r="I391" t="str">
        <f>VLOOKUP(A391,'Medical Examinations'!A:H,6,0)</f>
        <v>No</v>
      </c>
      <c r="J391">
        <f>VLOOKUP(A391,'Medical Examinations'!A:H,7,0)</f>
        <v>1</v>
      </c>
      <c r="K391" t="str">
        <f>VLOOKUP(A391,'Medical Examinations'!A:H,8,0)</f>
        <v>yes</v>
      </c>
      <c r="L391">
        <f>VLOOKUP(A391,'Hospitalisation Details'!A:I,2,0)</f>
        <v>1988</v>
      </c>
      <c r="M391" t="str">
        <f>VLOOKUP(A391,'Hospitalisation Details'!A:I,3,0)</f>
        <v>Jul</v>
      </c>
      <c r="N391">
        <f>VLOOKUP(A391,'Hospitalisation Details'!A:I,4,0)</f>
        <v>22</v>
      </c>
      <c r="O391" t="str">
        <f t="shared" si="26"/>
        <v>22 Jul 1988</v>
      </c>
      <c r="P391">
        <f t="shared" ca="1" si="27"/>
        <v>38</v>
      </c>
      <c r="Q391">
        <f>VLOOKUP(A391,'Hospitalisation Details'!A:I,5,0)</f>
        <v>3</v>
      </c>
      <c r="R391">
        <f>VLOOKUP(A391,'Hospitalisation Details'!A:I,6,0)</f>
        <v>26607.89</v>
      </c>
      <c r="S391" t="str">
        <f>VLOOKUP(A391,'Hospitalisation Details'!A:I,7,0)</f>
        <v>tier - 2</v>
      </c>
      <c r="T391" t="str">
        <f>VLOOKUP(A391,'Hospitalisation Details'!A:I,8,0)</f>
        <v>tier - 1</v>
      </c>
      <c r="U391" t="str">
        <f>VLOOKUP(A391,'Hospitalisation Details'!A:I,9,0)</f>
        <v>R1011</v>
      </c>
    </row>
    <row r="392" spans="1:21" ht="15.6" x14ac:dyDescent="0.3">
      <c r="A392" s="1" t="s">
        <v>1981</v>
      </c>
      <c r="B392" t="str">
        <f>VLOOKUP(A392,'Customer Names'!A:B,2,0)</f>
        <v>Breen, Mr.  Edward</v>
      </c>
      <c r="C392" t="str">
        <f t="shared" si="24"/>
        <v>Normal</v>
      </c>
      <c r="D392">
        <f>VLOOKUP(A392,'Medical Examinations'!A:H,2,0)</f>
        <v>32.54</v>
      </c>
      <c r="E392" t="str">
        <f t="shared" si="25"/>
        <v>Obesity</v>
      </c>
      <c r="F392">
        <f>VLOOKUP(A392,'Medical Examinations'!A:H,3,0)</f>
        <v>4.0199999999999996</v>
      </c>
      <c r="G392" t="str">
        <f>VLOOKUP(A392,'Medical Examinations'!A:H,4,0)</f>
        <v>No</v>
      </c>
      <c r="H392" t="str">
        <f>VLOOKUP(A392,'Medical Examinations'!A:H,5,0)</f>
        <v>yes</v>
      </c>
      <c r="I392" t="str">
        <f>VLOOKUP(A392,'Medical Examinations'!A:H,6,0)</f>
        <v>No</v>
      </c>
      <c r="J392">
        <f>VLOOKUP(A392,'Medical Examinations'!A:H,7,0)</f>
        <v>1</v>
      </c>
      <c r="K392" t="str">
        <f>VLOOKUP(A392,'Medical Examinations'!A:H,8,0)</f>
        <v>yes</v>
      </c>
      <c r="L392">
        <f>VLOOKUP(A392,'Hospitalisation Details'!A:I,2,0)</f>
        <v>2004</v>
      </c>
      <c r="M392" t="str">
        <f>VLOOKUP(A392,'Hospitalisation Details'!A:I,3,0)</f>
        <v>Sep</v>
      </c>
      <c r="N392">
        <f>VLOOKUP(A392,'Hospitalisation Details'!A:I,4,0)</f>
        <v>5</v>
      </c>
      <c r="O392" t="str">
        <f t="shared" si="26"/>
        <v>5 Sep 2004</v>
      </c>
      <c r="P392">
        <f t="shared" ca="1" si="27"/>
        <v>22</v>
      </c>
      <c r="Q392">
        <f>VLOOKUP(A392,'Hospitalisation Details'!A:I,5,0)</f>
        <v>0</v>
      </c>
      <c r="R392">
        <f>VLOOKUP(A392,'Hospitalisation Details'!A:I,6,0)</f>
        <v>26479.4</v>
      </c>
      <c r="S392" t="str">
        <f>VLOOKUP(A392,'Hospitalisation Details'!A:I,7,0)</f>
        <v>tier - 2</v>
      </c>
      <c r="T392" t="str">
        <f>VLOOKUP(A392,'Hospitalisation Details'!A:I,8,0)</f>
        <v>tier - 2</v>
      </c>
      <c r="U392" t="str">
        <f>VLOOKUP(A392,'Hospitalisation Details'!A:I,9,0)</f>
        <v>R1011</v>
      </c>
    </row>
    <row r="393" spans="1:21" ht="15.6" x14ac:dyDescent="0.3">
      <c r="A393" s="1" t="s">
        <v>1980</v>
      </c>
      <c r="B393" t="str">
        <f>VLOOKUP(A393,'Customer Names'!A:B,2,0)</f>
        <v>Fitzsimons, Mr.  Ryan</v>
      </c>
      <c r="C393" t="str">
        <f t="shared" si="24"/>
        <v>Diabetes</v>
      </c>
      <c r="D393">
        <f>VLOOKUP(A393,'Medical Examinations'!A:H,2,0)</f>
        <v>36.765000000000001</v>
      </c>
      <c r="E393" t="str">
        <f t="shared" si="25"/>
        <v>Obesity</v>
      </c>
      <c r="F393">
        <f>VLOOKUP(A393,'Medical Examinations'!A:H,3,0)</f>
        <v>11.95</v>
      </c>
      <c r="G393" t="str">
        <f>VLOOKUP(A393,'Medical Examinations'!A:H,4,0)</f>
        <v>yes</v>
      </c>
      <c r="H393" t="str">
        <f>VLOOKUP(A393,'Medical Examinations'!A:H,5,0)</f>
        <v>No</v>
      </c>
      <c r="I393" t="str">
        <f>VLOOKUP(A393,'Medical Examinations'!A:H,6,0)</f>
        <v>No</v>
      </c>
      <c r="J393">
        <f>VLOOKUP(A393,'Medical Examinations'!A:H,7,0)</f>
        <v>2</v>
      </c>
      <c r="K393" t="str">
        <f>VLOOKUP(A393,'Medical Examinations'!A:H,8,0)</f>
        <v>No</v>
      </c>
      <c r="L393">
        <f>VLOOKUP(A393,'Hospitalisation Details'!A:I,2,0)</f>
        <v>1970</v>
      </c>
      <c r="M393" t="str">
        <f>VLOOKUP(A393,'Hospitalisation Details'!A:I,3,0)</f>
        <v>Aug</v>
      </c>
      <c r="N393">
        <f>VLOOKUP(A393,'Hospitalisation Details'!A:I,4,0)</f>
        <v>27</v>
      </c>
      <c r="O393" t="str">
        <f t="shared" si="26"/>
        <v>27 Aug 1970</v>
      </c>
      <c r="P393">
        <f t="shared" ca="1" si="27"/>
        <v>56</v>
      </c>
      <c r="Q393">
        <f>VLOOKUP(A393,'Hospitalisation Details'!A:I,5,0)</f>
        <v>2</v>
      </c>
      <c r="R393">
        <f>VLOOKUP(A393,'Hospitalisation Details'!A:I,6,0)</f>
        <v>26467.1</v>
      </c>
      <c r="S393" t="str">
        <f>VLOOKUP(A393,'Hospitalisation Details'!A:I,7,0)</f>
        <v>tier - 2</v>
      </c>
      <c r="T393" t="str">
        <f>VLOOKUP(A393,'Hospitalisation Details'!A:I,8,0)</f>
        <v>tier - 3</v>
      </c>
      <c r="U393" t="str">
        <f>VLOOKUP(A393,'Hospitalisation Details'!A:I,9,0)</f>
        <v>R1012</v>
      </c>
    </row>
    <row r="394" spans="1:21" ht="15.6" x14ac:dyDescent="0.3">
      <c r="A394" s="1" t="s">
        <v>1979</v>
      </c>
      <c r="B394" t="str">
        <f>VLOOKUP(A394,'Customer Names'!A:B,2,0)</f>
        <v>Houle, Ms.  Kacee</v>
      </c>
      <c r="C394" t="str">
        <f t="shared" si="24"/>
        <v>Diabetes</v>
      </c>
      <c r="D394">
        <f>VLOOKUP(A394,'Medical Examinations'!A:H,2,0)</f>
        <v>35.909999999999997</v>
      </c>
      <c r="E394" t="str">
        <f t="shared" si="25"/>
        <v>Obesity</v>
      </c>
      <c r="F394">
        <f>VLOOKUP(A394,'Medical Examinations'!A:H,3,0)</f>
        <v>8.7100000000000009</v>
      </c>
      <c r="G394" t="str">
        <f>VLOOKUP(A394,'Medical Examinations'!A:H,4,0)</f>
        <v>No</v>
      </c>
      <c r="H394" t="str">
        <f>VLOOKUP(A394,'Medical Examinations'!A:H,5,0)</f>
        <v>No</v>
      </c>
      <c r="I394" t="str">
        <f>VLOOKUP(A394,'Medical Examinations'!A:H,6,0)</f>
        <v>No</v>
      </c>
      <c r="J394" t="str">
        <f>VLOOKUP(A394,'Medical Examinations'!A:H,7,0)</f>
        <v>No major surgery</v>
      </c>
      <c r="K394" t="str">
        <f>VLOOKUP(A394,'Medical Examinations'!A:H,8,0)</f>
        <v>No</v>
      </c>
      <c r="L394">
        <f>VLOOKUP(A394,'Hospitalisation Details'!A:I,2,0)</f>
        <v>1974</v>
      </c>
      <c r="M394" t="str">
        <f>VLOOKUP(A394,'Hospitalisation Details'!A:I,3,0)</f>
        <v>Sep</v>
      </c>
      <c r="N394">
        <f>VLOOKUP(A394,'Hospitalisation Details'!A:I,4,0)</f>
        <v>21</v>
      </c>
      <c r="O394" t="str">
        <f t="shared" si="26"/>
        <v>21 Sep 1974</v>
      </c>
      <c r="P394">
        <f t="shared" ca="1" si="27"/>
        <v>52</v>
      </c>
      <c r="Q394">
        <f>VLOOKUP(A394,'Hospitalisation Details'!A:I,5,0)</f>
        <v>1</v>
      </c>
      <c r="R394">
        <f>VLOOKUP(A394,'Hospitalisation Details'!A:I,6,0)</f>
        <v>26392.26</v>
      </c>
      <c r="S394" t="str">
        <f>VLOOKUP(A394,'Hospitalisation Details'!A:I,7,0)</f>
        <v>tier - 2</v>
      </c>
      <c r="T394" t="str">
        <f>VLOOKUP(A394,'Hospitalisation Details'!A:I,8,0)</f>
        <v>tier - 2</v>
      </c>
      <c r="U394" t="str">
        <f>VLOOKUP(A394,'Hospitalisation Details'!A:I,9,0)</f>
        <v>R1024</v>
      </c>
    </row>
    <row r="395" spans="1:21" ht="15.6" x14ac:dyDescent="0.3">
      <c r="A395" s="1" t="s">
        <v>1978</v>
      </c>
      <c r="B395" t="str">
        <f>VLOOKUP(A395,'Customer Names'!A:B,2,0)</f>
        <v>Woodward, Mr.  Dave</v>
      </c>
      <c r="C395" t="str">
        <f t="shared" si="24"/>
        <v>Normal</v>
      </c>
      <c r="D395">
        <f>VLOOKUP(A395,'Medical Examinations'!A:H,2,0)</f>
        <v>32.06</v>
      </c>
      <c r="E395" t="str">
        <f t="shared" si="25"/>
        <v>Obesity</v>
      </c>
      <c r="F395">
        <f>VLOOKUP(A395,'Medical Examinations'!A:H,3,0)</f>
        <v>4.67</v>
      </c>
      <c r="G395" t="str">
        <f>VLOOKUP(A395,'Medical Examinations'!A:H,4,0)</f>
        <v>No</v>
      </c>
      <c r="H395" t="str">
        <f>VLOOKUP(A395,'Medical Examinations'!A:H,5,0)</f>
        <v>yes</v>
      </c>
      <c r="I395" t="str">
        <f>VLOOKUP(A395,'Medical Examinations'!A:H,6,0)</f>
        <v>No</v>
      </c>
      <c r="J395">
        <f>VLOOKUP(A395,'Medical Examinations'!A:H,7,0)</f>
        <v>1</v>
      </c>
      <c r="K395" t="str">
        <f>VLOOKUP(A395,'Medical Examinations'!A:H,8,0)</f>
        <v>yes</v>
      </c>
      <c r="L395">
        <f>VLOOKUP(A395,'Hospitalisation Details'!A:I,2,0)</f>
        <v>2004</v>
      </c>
      <c r="M395" t="str">
        <f>VLOOKUP(A395,'Hospitalisation Details'!A:I,3,0)</f>
        <v>Dec</v>
      </c>
      <c r="N395">
        <f>VLOOKUP(A395,'Hospitalisation Details'!A:I,4,0)</f>
        <v>5</v>
      </c>
      <c r="O395" t="str">
        <f t="shared" si="26"/>
        <v>5 Dec 2004</v>
      </c>
      <c r="P395">
        <f t="shared" ca="1" si="27"/>
        <v>21</v>
      </c>
      <c r="Q395">
        <f>VLOOKUP(A395,'Hospitalisation Details'!A:I,5,0)</f>
        <v>0</v>
      </c>
      <c r="R395">
        <f>VLOOKUP(A395,'Hospitalisation Details'!A:I,6,0)</f>
        <v>26316.59</v>
      </c>
      <c r="S395" t="str">
        <f>VLOOKUP(A395,'Hospitalisation Details'!A:I,7,0)</f>
        <v>tier - 2</v>
      </c>
      <c r="T395" t="str">
        <f>VLOOKUP(A395,'Hospitalisation Details'!A:I,8,0)</f>
        <v>tier - 3</v>
      </c>
      <c r="U395" t="str">
        <f>VLOOKUP(A395,'Hospitalisation Details'!A:I,9,0)</f>
        <v>R1011</v>
      </c>
    </row>
    <row r="396" spans="1:21" ht="15.6" x14ac:dyDescent="0.3">
      <c r="A396" s="1" t="s">
        <v>1977</v>
      </c>
      <c r="B396" t="str">
        <f>VLOOKUP(A396,'Customer Names'!A:B,2,0)</f>
        <v>Ray, Ms.  Maryanna</v>
      </c>
      <c r="C396" t="str">
        <f t="shared" si="24"/>
        <v>Diabetes</v>
      </c>
      <c r="D396">
        <f>VLOOKUP(A396,'Medical Examinations'!A:H,2,0)</f>
        <v>24.1</v>
      </c>
      <c r="E396" t="str">
        <f t="shared" si="25"/>
        <v>Normal Weight</v>
      </c>
      <c r="F396">
        <f>VLOOKUP(A396,'Medical Examinations'!A:H,3,0)</f>
        <v>11.14</v>
      </c>
      <c r="G396" t="str">
        <f>VLOOKUP(A396,'Medical Examinations'!A:H,4,0)</f>
        <v>yes</v>
      </c>
      <c r="H396" t="str">
        <f>VLOOKUP(A396,'Medical Examinations'!A:H,5,0)</f>
        <v>No</v>
      </c>
      <c r="I396" t="str">
        <f>VLOOKUP(A396,'Medical Examinations'!A:H,6,0)</f>
        <v>No</v>
      </c>
      <c r="J396">
        <f>VLOOKUP(A396,'Medical Examinations'!A:H,7,0)</f>
        <v>1</v>
      </c>
      <c r="K396" t="str">
        <f>VLOOKUP(A396,'Medical Examinations'!A:H,8,0)</f>
        <v>No</v>
      </c>
      <c r="L396">
        <f>VLOOKUP(A396,'Hospitalisation Details'!A:I,2,0)</f>
        <v>1975</v>
      </c>
      <c r="M396" t="str">
        <f>VLOOKUP(A396,'Hospitalisation Details'!A:I,3,0)</f>
        <v>Jun</v>
      </c>
      <c r="N396">
        <f>VLOOKUP(A396,'Hospitalisation Details'!A:I,4,0)</f>
        <v>4</v>
      </c>
      <c r="O396" t="str">
        <f t="shared" si="26"/>
        <v>4 Jun 1975</v>
      </c>
      <c r="P396">
        <f t="shared" ca="1" si="27"/>
        <v>51</v>
      </c>
      <c r="Q396">
        <f>VLOOKUP(A396,'Hospitalisation Details'!A:I,5,0)</f>
        <v>1</v>
      </c>
      <c r="R396">
        <f>VLOOKUP(A396,'Hospitalisation Details'!A:I,6,0)</f>
        <v>26236.58</v>
      </c>
      <c r="S396" t="str">
        <f>VLOOKUP(A396,'Hospitalisation Details'!A:I,7,0)</f>
        <v>tier - 2</v>
      </c>
      <c r="T396" t="str">
        <f>VLOOKUP(A396,'Hospitalisation Details'!A:I,8,0)</f>
        <v>tier - 1</v>
      </c>
      <c r="U396" t="str">
        <f>VLOOKUP(A396,'Hospitalisation Details'!A:I,9,0)</f>
        <v>R1011</v>
      </c>
    </row>
    <row r="397" spans="1:21" ht="15.6" x14ac:dyDescent="0.3">
      <c r="A397" s="1" t="s">
        <v>1976</v>
      </c>
      <c r="B397" t="str">
        <f>VLOOKUP(A397,'Customer Names'!A:B,2,0)</f>
        <v>Jennings, Ms.  Jessica H.</v>
      </c>
      <c r="C397" t="str">
        <f t="shared" si="24"/>
        <v>Diabetes</v>
      </c>
      <c r="D397">
        <f>VLOOKUP(A397,'Medical Examinations'!A:H,2,0)</f>
        <v>27.1</v>
      </c>
      <c r="E397" t="str">
        <f t="shared" si="25"/>
        <v>Overweight</v>
      </c>
      <c r="F397">
        <f>VLOOKUP(A397,'Medical Examinations'!A:H,3,0)</f>
        <v>9.0500000000000007</v>
      </c>
      <c r="G397" t="str">
        <f>VLOOKUP(A397,'Medical Examinations'!A:H,4,0)</f>
        <v>No</v>
      </c>
      <c r="H397" t="str">
        <f>VLOOKUP(A397,'Medical Examinations'!A:H,5,0)</f>
        <v>No</v>
      </c>
      <c r="I397" t="str">
        <f>VLOOKUP(A397,'Medical Examinations'!A:H,6,0)</f>
        <v>No</v>
      </c>
      <c r="J397">
        <f>VLOOKUP(A397,'Medical Examinations'!A:H,7,0)</f>
        <v>2</v>
      </c>
      <c r="K397" t="str">
        <f>VLOOKUP(A397,'Medical Examinations'!A:H,8,0)</f>
        <v>No</v>
      </c>
      <c r="L397">
        <f>VLOOKUP(A397,'Hospitalisation Details'!A:I,2,0)</f>
        <v>1973</v>
      </c>
      <c r="M397" t="str">
        <f>VLOOKUP(A397,'Hospitalisation Details'!A:I,3,0)</f>
        <v>Jul</v>
      </c>
      <c r="N397">
        <f>VLOOKUP(A397,'Hospitalisation Details'!A:I,4,0)</f>
        <v>7</v>
      </c>
      <c r="O397" t="str">
        <f t="shared" si="26"/>
        <v>7 Jul 1973</v>
      </c>
      <c r="P397">
        <f t="shared" ca="1" si="27"/>
        <v>53</v>
      </c>
      <c r="Q397">
        <f>VLOOKUP(A397,'Hospitalisation Details'!A:I,5,0)</f>
        <v>1</v>
      </c>
      <c r="R397">
        <f>VLOOKUP(A397,'Hospitalisation Details'!A:I,6,0)</f>
        <v>26140.36</v>
      </c>
      <c r="S397" t="str">
        <f>VLOOKUP(A397,'Hospitalisation Details'!A:I,7,0)</f>
        <v>tier - 2</v>
      </c>
      <c r="T397" t="str">
        <f>VLOOKUP(A397,'Hospitalisation Details'!A:I,8,0)</f>
        <v>tier - 3</v>
      </c>
      <c r="U397" t="str">
        <f>VLOOKUP(A397,'Hospitalisation Details'!A:I,9,0)</f>
        <v>R1011</v>
      </c>
    </row>
    <row r="398" spans="1:21" ht="15.6" x14ac:dyDescent="0.3">
      <c r="A398" s="1" t="s">
        <v>1975</v>
      </c>
      <c r="B398" t="str">
        <f>VLOOKUP(A398,'Customer Names'!A:B,2,0)</f>
        <v>Fuller, Ms.  Deanna</v>
      </c>
      <c r="C398" t="str">
        <f t="shared" si="24"/>
        <v>Diabetes</v>
      </c>
      <c r="D398">
        <f>VLOOKUP(A398,'Medical Examinations'!A:H,2,0)</f>
        <v>24.42</v>
      </c>
      <c r="E398" t="str">
        <f t="shared" si="25"/>
        <v>Normal Weight</v>
      </c>
      <c r="F398">
        <f>VLOOKUP(A398,'Medical Examinations'!A:H,3,0)</f>
        <v>11.31</v>
      </c>
      <c r="G398" t="str">
        <f>VLOOKUP(A398,'Medical Examinations'!A:H,4,0)</f>
        <v>No</v>
      </c>
      <c r="H398" t="str">
        <f>VLOOKUP(A398,'Medical Examinations'!A:H,5,0)</f>
        <v>No</v>
      </c>
      <c r="I398" t="str">
        <f>VLOOKUP(A398,'Medical Examinations'!A:H,6,0)</f>
        <v>No</v>
      </c>
      <c r="J398" t="str">
        <f>VLOOKUP(A398,'Medical Examinations'!A:H,7,0)</f>
        <v>No major surgery</v>
      </c>
      <c r="K398" t="str">
        <f>VLOOKUP(A398,'Medical Examinations'!A:H,8,0)</f>
        <v>yes</v>
      </c>
      <c r="L398">
        <f>VLOOKUP(A398,'Hospitalisation Details'!A:I,2,0)</f>
        <v>2002</v>
      </c>
      <c r="M398" t="str">
        <f>VLOOKUP(A398,'Hospitalisation Details'!A:I,3,0)</f>
        <v>Oct</v>
      </c>
      <c r="N398">
        <f>VLOOKUP(A398,'Hospitalisation Details'!A:I,4,0)</f>
        <v>11</v>
      </c>
      <c r="O398" t="str">
        <f t="shared" si="26"/>
        <v>11 Oct 2002</v>
      </c>
      <c r="P398">
        <f t="shared" ca="1" si="27"/>
        <v>24</v>
      </c>
      <c r="Q398">
        <f>VLOOKUP(A398,'Hospitalisation Details'!A:I,5,0)</f>
        <v>0</v>
      </c>
      <c r="R398">
        <f>VLOOKUP(A398,'Hospitalisation Details'!A:I,6,0)</f>
        <v>26125.67</v>
      </c>
      <c r="S398" t="str">
        <f>VLOOKUP(A398,'Hospitalisation Details'!A:I,7,0)</f>
        <v>tier - 2</v>
      </c>
      <c r="T398" t="str">
        <f>VLOOKUP(A398,'Hospitalisation Details'!A:I,8,0)</f>
        <v>tier - 1</v>
      </c>
      <c r="U398" t="str">
        <f>VLOOKUP(A398,'Hospitalisation Details'!A:I,9,0)</f>
        <v>R1013</v>
      </c>
    </row>
    <row r="399" spans="1:21" ht="15.6" x14ac:dyDescent="0.3">
      <c r="A399" s="1" t="s">
        <v>1974</v>
      </c>
      <c r="B399" t="str">
        <f>VLOOKUP(A399,'Customer Names'!A:B,2,0)</f>
        <v>Lovisek, Mr.  Peter</v>
      </c>
      <c r="C399" t="str">
        <f t="shared" si="24"/>
        <v>Normal</v>
      </c>
      <c r="D399">
        <f>VLOOKUP(A399,'Medical Examinations'!A:H,2,0)</f>
        <v>26.695</v>
      </c>
      <c r="E399" t="str">
        <f t="shared" si="25"/>
        <v>Overweight</v>
      </c>
      <c r="F399">
        <f>VLOOKUP(A399,'Medical Examinations'!A:H,3,0)</f>
        <v>4.68</v>
      </c>
      <c r="G399" t="str">
        <f>VLOOKUP(A399,'Medical Examinations'!A:H,4,0)</f>
        <v>yes</v>
      </c>
      <c r="H399" t="str">
        <f>VLOOKUP(A399,'Medical Examinations'!A:H,5,0)</f>
        <v>No</v>
      </c>
      <c r="I399" t="str">
        <f>VLOOKUP(A399,'Medical Examinations'!A:H,6,0)</f>
        <v>No</v>
      </c>
      <c r="J399">
        <f>VLOOKUP(A399,'Medical Examinations'!A:H,7,0)</f>
        <v>2</v>
      </c>
      <c r="K399" t="str">
        <f>VLOOKUP(A399,'Medical Examinations'!A:H,8,0)</f>
        <v>yes</v>
      </c>
      <c r="L399">
        <f>VLOOKUP(A399,'Hospitalisation Details'!A:I,2,0)</f>
        <v>1966</v>
      </c>
      <c r="M399" t="str">
        <f>VLOOKUP(A399,'Hospitalisation Details'!A:I,3,0)</f>
        <v>Jul</v>
      </c>
      <c r="N399">
        <f>VLOOKUP(A399,'Hospitalisation Details'!A:I,4,0)</f>
        <v>9</v>
      </c>
      <c r="O399" t="str">
        <f t="shared" si="26"/>
        <v>9 Jul 1966</v>
      </c>
      <c r="P399">
        <f t="shared" ca="1" si="27"/>
        <v>60</v>
      </c>
      <c r="Q399">
        <f>VLOOKUP(A399,'Hospitalisation Details'!A:I,5,0)</f>
        <v>1</v>
      </c>
      <c r="R399">
        <f>VLOOKUP(A399,'Hospitalisation Details'!A:I,6,0)</f>
        <v>26109.33</v>
      </c>
      <c r="S399" t="str">
        <f>VLOOKUP(A399,'Hospitalisation Details'!A:I,7,0)</f>
        <v>tier - 2</v>
      </c>
      <c r="T399" t="str">
        <f>VLOOKUP(A399,'Hospitalisation Details'!A:I,8,0)</f>
        <v>tier - 3</v>
      </c>
      <c r="U399" t="str">
        <f>VLOOKUP(A399,'Hospitalisation Details'!A:I,9,0)</f>
        <v>R1012</v>
      </c>
    </row>
    <row r="400" spans="1:21" ht="15.6" x14ac:dyDescent="0.3">
      <c r="A400" s="1" t="s">
        <v>1973</v>
      </c>
      <c r="B400" t="str">
        <f>VLOOKUP(A400,'Customer Names'!A:B,2,0)</f>
        <v>Painter, Ms.  Rebecca</v>
      </c>
      <c r="C400" t="str">
        <f t="shared" si="24"/>
        <v>Prediabetes</v>
      </c>
      <c r="D400">
        <f>VLOOKUP(A400,'Medical Examinations'!A:H,2,0)</f>
        <v>27.79</v>
      </c>
      <c r="E400" t="str">
        <f t="shared" si="25"/>
        <v>Overweight</v>
      </c>
      <c r="F400">
        <f>VLOOKUP(A400,'Medical Examinations'!A:H,3,0)</f>
        <v>6.05</v>
      </c>
      <c r="G400" t="str">
        <f>VLOOKUP(A400,'Medical Examinations'!A:H,4,0)</f>
        <v>yes</v>
      </c>
      <c r="H400" t="str">
        <f>VLOOKUP(A400,'Medical Examinations'!A:H,5,0)</f>
        <v>yes</v>
      </c>
      <c r="I400" t="str">
        <f>VLOOKUP(A400,'Medical Examinations'!A:H,6,0)</f>
        <v>No</v>
      </c>
      <c r="J400">
        <f>VLOOKUP(A400,'Medical Examinations'!A:H,7,0)</f>
        <v>1</v>
      </c>
      <c r="K400" t="str">
        <f>VLOOKUP(A400,'Medical Examinations'!A:H,8,0)</f>
        <v>yes</v>
      </c>
      <c r="L400">
        <f>VLOOKUP(A400,'Hospitalisation Details'!A:I,2,0)</f>
        <v>2000</v>
      </c>
      <c r="M400" t="str">
        <f>VLOOKUP(A400,'Hospitalisation Details'!A:I,3,0)</f>
        <v>Dec</v>
      </c>
      <c r="N400">
        <f>VLOOKUP(A400,'Hospitalisation Details'!A:I,4,0)</f>
        <v>26</v>
      </c>
      <c r="O400" t="str">
        <f t="shared" si="26"/>
        <v>26 Dec 2000</v>
      </c>
      <c r="P400">
        <f t="shared" ca="1" si="27"/>
        <v>25</v>
      </c>
      <c r="Q400">
        <f>VLOOKUP(A400,'Hospitalisation Details'!A:I,5,0)</f>
        <v>0</v>
      </c>
      <c r="R400">
        <f>VLOOKUP(A400,'Hospitalisation Details'!A:I,6,0)</f>
        <v>26026.97</v>
      </c>
      <c r="S400" t="str">
        <f>VLOOKUP(A400,'Hospitalisation Details'!A:I,7,0)</f>
        <v>tier - 2</v>
      </c>
      <c r="T400" t="str">
        <f>VLOOKUP(A400,'Hospitalisation Details'!A:I,8,0)</f>
        <v>tier - 3</v>
      </c>
      <c r="U400" t="str">
        <f>VLOOKUP(A400,'Hospitalisation Details'!A:I,9,0)</f>
        <v>R1011</v>
      </c>
    </row>
    <row r="401" spans="1:21" ht="15.6" x14ac:dyDescent="0.3">
      <c r="A401" s="1" t="s">
        <v>1972</v>
      </c>
      <c r="B401" t="str">
        <f>VLOOKUP(A401,'Customer Names'!A:B,2,0)</f>
        <v>Edwards, Ms.  Elizabeth M.</v>
      </c>
      <c r="C401" t="str">
        <f t="shared" si="24"/>
        <v>Normal</v>
      </c>
      <c r="D401">
        <f>VLOOKUP(A401,'Medical Examinations'!A:H,2,0)</f>
        <v>32.68</v>
      </c>
      <c r="E401" t="str">
        <f t="shared" si="25"/>
        <v>Obesity</v>
      </c>
      <c r="F401">
        <f>VLOOKUP(A401,'Medical Examinations'!A:H,3,0)</f>
        <v>4.68</v>
      </c>
      <c r="G401" t="str">
        <f>VLOOKUP(A401,'Medical Examinations'!A:H,4,0)</f>
        <v>yes</v>
      </c>
      <c r="H401" t="str">
        <f>VLOOKUP(A401,'Medical Examinations'!A:H,5,0)</f>
        <v>No</v>
      </c>
      <c r="I401" t="str">
        <f>VLOOKUP(A401,'Medical Examinations'!A:H,6,0)</f>
        <v>No</v>
      </c>
      <c r="J401" t="str">
        <f>VLOOKUP(A401,'Medical Examinations'!A:H,7,0)</f>
        <v>No major surgery</v>
      </c>
      <c r="K401" t="str">
        <f>VLOOKUP(A401,'Medical Examinations'!A:H,8,0)</f>
        <v>No</v>
      </c>
      <c r="L401">
        <f>VLOOKUP(A401,'Hospitalisation Details'!A:I,2,0)</f>
        <v>2001</v>
      </c>
      <c r="M401" t="str">
        <f>VLOOKUP(A401,'Hospitalisation Details'!A:I,3,0)</f>
        <v>Jun</v>
      </c>
      <c r="N401">
        <f>VLOOKUP(A401,'Hospitalisation Details'!A:I,4,0)</f>
        <v>5</v>
      </c>
      <c r="O401" t="str">
        <f t="shared" si="26"/>
        <v>5 Jun 2001</v>
      </c>
      <c r="P401">
        <f t="shared" ca="1" si="27"/>
        <v>25</v>
      </c>
      <c r="Q401">
        <f>VLOOKUP(A401,'Hospitalisation Details'!A:I,5,0)</f>
        <v>2</v>
      </c>
      <c r="R401">
        <f>VLOOKUP(A401,'Hospitalisation Details'!A:I,6,0)</f>
        <v>26018.95</v>
      </c>
      <c r="S401" t="str">
        <f>VLOOKUP(A401,'Hospitalisation Details'!A:I,7,0)</f>
        <v>tier - 2</v>
      </c>
      <c r="T401" t="str">
        <f>VLOOKUP(A401,'Hospitalisation Details'!A:I,8,0)</f>
        <v>tier - 2</v>
      </c>
      <c r="U401" t="str">
        <f>VLOOKUP(A401,'Hospitalisation Details'!A:I,9,0)</f>
        <v>R1012</v>
      </c>
    </row>
    <row r="402" spans="1:21" ht="15.6" x14ac:dyDescent="0.3">
      <c r="A402" s="1" t="s">
        <v>1971</v>
      </c>
      <c r="B402" t="str">
        <f>VLOOKUP(A402,'Customer Names'!A:B,2,0)</f>
        <v>Liebl, Mr.  Gregory</v>
      </c>
      <c r="C402" t="str">
        <f t="shared" si="24"/>
        <v>Diabetes</v>
      </c>
      <c r="D402">
        <f>VLOOKUP(A402,'Medical Examinations'!A:H,2,0)</f>
        <v>26.4</v>
      </c>
      <c r="E402" t="str">
        <f t="shared" si="25"/>
        <v>Overweight</v>
      </c>
      <c r="F402">
        <f>VLOOKUP(A402,'Medical Examinations'!A:H,3,0)</f>
        <v>9.5</v>
      </c>
      <c r="G402" t="str">
        <f>VLOOKUP(A402,'Medical Examinations'!A:H,4,0)</f>
        <v>yes</v>
      </c>
      <c r="H402" t="str">
        <f>VLOOKUP(A402,'Medical Examinations'!A:H,5,0)</f>
        <v>No</v>
      </c>
      <c r="I402" t="str">
        <f>VLOOKUP(A402,'Medical Examinations'!A:H,6,0)</f>
        <v>No</v>
      </c>
      <c r="J402">
        <f>VLOOKUP(A402,'Medical Examinations'!A:H,7,0)</f>
        <v>2</v>
      </c>
      <c r="K402" t="str">
        <f>VLOOKUP(A402,'Medical Examinations'!A:H,8,0)</f>
        <v>No</v>
      </c>
      <c r="L402">
        <f>VLOOKUP(A402,'Hospitalisation Details'!A:I,2,0)</f>
        <v>1970</v>
      </c>
      <c r="M402" t="str">
        <f>VLOOKUP(A402,'Hospitalisation Details'!A:I,3,0)</f>
        <v>Dec</v>
      </c>
      <c r="N402">
        <f>VLOOKUP(A402,'Hospitalisation Details'!A:I,4,0)</f>
        <v>3</v>
      </c>
      <c r="O402" t="str">
        <f t="shared" si="26"/>
        <v>3 Dec 1970</v>
      </c>
      <c r="P402">
        <f t="shared" ca="1" si="27"/>
        <v>55</v>
      </c>
      <c r="Q402">
        <f>VLOOKUP(A402,'Hospitalisation Details'!A:I,5,0)</f>
        <v>3</v>
      </c>
      <c r="R402">
        <f>VLOOKUP(A402,'Hospitalisation Details'!A:I,6,0)</f>
        <v>25992.82</v>
      </c>
      <c r="S402" t="str">
        <f>VLOOKUP(A402,'Hospitalisation Details'!A:I,7,0)</f>
        <v>tier - 2</v>
      </c>
      <c r="T402" t="str">
        <f>VLOOKUP(A402,'Hospitalisation Details'!A:I,8,0)</f>
        <v>tier - 2</v>
      </c>
      <c r="U402" t="str">
        <f>VLOOKUP(A402,'Hospitalisation Details'!A:I,9,0)</f>
        <v>R1013</v>
      </c>
    </row>
    <row r="403" spans="1:21" ht="15.6" x14ac:dyDescent="0.3">
      <c r="A403" s="1" t="s">
        <v>1970</v>
      </c>
      <c r="B403" t="str">
        <f>VLOOKUP(A403,'Customer Names'!A:B,2,0)</f>
        <v>Kasabian-Larson, Ms.  Sarah E.</v>
      </c>
      <c r="C403" t="str">
        <f t="shared" si="24"/>
        <v>Diabetes</v>
      </c>
      <c r="D403">
        <f>VLOOKUP(A403,'Medical Examinations'!A:H,2,0)</f>
        <v>23.655000000000001</v>
      </c>
      <c r="E403" t="str">
        <f t="shared" si="25"/>
        <v>Normal Weight</v>
      </c>
      <c r="F403">
        <f>VLOOKUP(A403,'Medical Examinations'!A:H,3,0)</f>
        <v>10.84</v>
      </c>
      <c r="G403" t="str">
        <f>VLOOKUP(A403,'Medical Examinations'!A:H,4,0)</f>
        <v>yes</v>
      </c>
      <c r="H403" t="str">
        <f>VLOOKUP(A403,'Medical Examinations'!A:H,5,0)</f>
        <v>No</v>
      </c>
      <c r="I403" t="str">
        <f>VLOOKUP(A403,'Medical Examinations'!A:H,6,0)</f>
        <v>Yes</v>
      </c>
      <c r="J403">
        <f>VLOOKUP(A403,'Medical Examinations'!A:H,7,0)</f>
        <v>1</v>
      </c>
      <c r="K403" t="str">
        <f>VLOOKUP(A403,'Medical Examinations'!A:H,8,0)</f>
        <v>yes</v>
      </c>
      <c r="L403">
        <f>VLOOKUP(A403,'Hospitalisation Details'!A:I,2,0)</f>
        <v>1963</v>
      </c>
      <c r="M403" t="str">
        <f>VLOOKUP(A403,'Hospitalisation Details'!A:I,3,0)</f>
        <v>Aug</v>
      </c>
      <c r="N403">
        <f>VLOOKUP(A403,'Hospitalisation Details'!A:I,4,0)</f>
        <v>21</v>
      </c>
      <c r="O403" t="str">
        <f t="shared" si="26"/>
        <v>21 Aug 1963</v>
      </c>
      <c r="P403">
        <f t="shared" ca="1" si="27"/>
        <v>63</v>
      </c>
      <c r="Q403">
        <f>VLOOKUP(A403,'Hospitalisation Details'!A:I,5,0)</f>
        <v>0</v>
      </c>
      <c r="R403">
        <f>VLOOKUP(A403,'Hospitalisation Details'!A:I,6,0)</f>
        <v>25678.78</v>
      </c>
      <c r="S403" t="str">
        <f>VLOOKUP(A403,'Hospitalisation Details'!A:I,7,0)</f>
        <v>tier - 2</v>
      </c>
      <c r="T403" t="str">
        <f>VLOOKUP(A403,'Hospitalisation Details'!A:I,8,0)</f>
        <v>tier - 3</v>
      </c>
      <c r="U403" t="str">
        <f>VLOOKUP(A403,'Hospitalisation Details'!A:I,9,0)</f>
        <v>R1012</v>
      </c>
    </row>
    <row r="404" spans="1:21" ht="15.6" x14ac:dyDescent="0.3">
      <c r="A404" s="1" t="s">
        <v>1969</v>
      </c>
      <c r="B404" t="str">
        <f>VLOOKUP(A404,'Customer Names'!A:B,2,0)</f>
        <v>Creamer, Ms.  Anne Elise</v>
      </c>
      <c r="C404" t="str">
        <f t="shared" si="24"/>
        <v>Prediabetes</v>
      </c>
      <c r="D404">
        <f>VLOOKUP(A404,'Medical Examinations'!A:H,2,0)</f>
        <v>27.36</v>
      </c>
      <c r="E404" t="str">
        <f t="shared" si="25"/>
        <v>Overweight</v>
      </c>
      <c r="F404">
        <f>VLOOKUP(A404,'Medical Examinations'!A:H,3,0)</f>
        <v>5.88</v>
      </c>
      <c r="G404" t="str">
        <f>VLOOKUP(A404,'Medical Examinations'!A:H,4,0)</f>
        <v>No</v>
      </c>
      <c r="H404" t="str">
        <f>VLOOKUP(A404,'Medical Examinations'!A:H,5,0)</f>
        <v>No</v>
      </c>
      <c r="I404" t="str">
        <f>VLOOKUP(A404,'Medical Examinations'!A:H,6,0)</f>
        <v>No</v>
      </c>
      <c r="J404">
        <f>VLOOKUP(A404,'Medical Examinations'!A:H,7,0)</f>
        <v>2</v>
      </c>
      <c r="K404" t="str">
        <f>VLOOKUP(A404,'Medical Examinations'!A:H,8,0)</f>
        <v>No</v>
      </c>
      <c r="L404">
        <f>VLOOKUP(A404,'Hospitalisation Details'!A:I,2,0)</f>
        <v>1972</v>
      </c>
      <c r="M404" t="str">
        <f>VLOOKUP(A404,'Hospitalisation Details'!A:I,3,0)</f>
        <v>Jul</v>
      </c>
      <c r="N404">
        <f>VLOOKUP(A404,'Hospitalisation Details'!A:I,4,0)</f>
        <v>17</v>
      </c>
      <c r="O404" t="str">
        <f t="shared" si="26"/>
        <v>17 Jul 1972</v>
      </c>
      <c r="P404">
        <f t="shared" ca="1" si="27"/>
        <v>54</v>
      </c>
      <c r="Q404">
        <f>VLOOKUP(A404,'Hospitalisation Details'!A:I,5,0)</f>
        <v>0</v>
      </c>
      <c r="R404">
        <f>VLOOKUP(A404,'Hospitalisation Details'!A:I,6,0)</f>
        <v>25656.58</v>
      </c>
      <c r="S404" t="str">
        <f>VLOOKUP(A404,'Hospitalisation Details'!A:I,7,0)</f>
        <v>tier - 2</v>
      </c>
      <c r="T404" t="str">
        <f>VLOOKUP(A404,'Hospitalisation Details'!A:I,8,0)</f>
        <v>tier - 3</v>
      </c>
      <c r="U404" t="str">
        <f>VLOOKUP(A404,'Hospitalisation Details'!A:I,9,0)</f>
        <v>R1024</v>
      </c>
    </row>
    <row r="405" spans="1:21" ht="15.6" x14ac:dyDescent="0.3">
      <c r="A405" s="1" t="s">
        <v>1968</v>
      </c>
      <c r="B405" t="str">
        <f>VLOOKUP(A405,'Customer Names'!A:B,2,0)</f>
        <v>Kimbel, Mr.  Christopher R</v>
      </c>
      <c r="C405" t="str">
        <f t="shared" si="24"/>
        <v>Normal</v>
      </c>
      <c r="D405">
        <f>VLOOKUP(A405,'Medical Examinations'!A:H,2,0)</f>
        <v>27.82</v>
      </c>
      <c r="E405" t="str">
        <f t="shared" si="25"/>
        <v>Overweight</v>
      </c>
      <c r="F405">
        <f>VLOOKUP(A405,'Medical Examinations'!A:H,3,0)</f>
        <v>5.24</v>
      </c>
      <c r="G405" t="str">
        <f>VLOOKUP(A405,'Medical Examinations'!A:H,4,0)</f>
        <v>yes</v>
      </c>
      <c r="H405" t="str">
        <f>VLOOKUP(A405,'Medical Examinations'!A:H,5,0)</f>
        <v>No</v>
      </c>
      <c r="I405" t="str">
        <f>VLOOKUP(A405,'Medical Examinations'!A:H,6,0)</f>
        <v>No</v>
      </c>
      <c r="J405" t="str">
        <f>VLOOKUP(A405,'Medical Examinations'!A:H,7,0)</f>
        <v>No major surgery</v>
      </c>
      <c r="K405" t="str">
        <f>VLOOKUP(A405,'Medical Examinations'!A:H,8,0)</f>
        <v>yes</v>
      </c>
      <c r="L405">
        <f>VLOOKUP(A405,'Hospitalisation Details'!A:I,2,0)</f>
        <v>2001</v>
      </c>
      <c r="M405" t="str">
        <f>VLOOKUP(A405,'Hospitalisation Details'!A:I,3,0)</f>
        <v>Aug</v>
      </c>
      <c r="N405">
        <f>VLOOKUP(A405,'Hospitalisation Details'!A:I,4,0)</f>
        <v>2</v>
      </c>
      <c r="O405" t="str">
        <f t="shared" si="26"/>
        <v>2 Aug 2001</v>
      </c>
      <c r="P405">
        <f t="shared" ca="1" si="27"/>
        <v>25</v>
      </c>
      <c r="Q405">
        <f>VLOOKUP(A405,'Hospitalisation Details'!A:I,5,0)</f>
        <v>0</v>
      </c>
      <c r="R405">
        <f>VLOOKUP(A405,'Hospitalisation Details'!A:I,6,0)</f>
        <v>25648.98</v>
      </c>
      <c r="S405" t="str">
        <f>VLOOKUP(A405,'Hospitalisation Details'!A:I,7,0)</f>
        <v>tier - 2</v>
      </c>
      <c r="T405" t="str">
        <f>VLOOKUP(A405,'Hospitalisation Details'!A:I,8,0)</f>
        <v>tier - 1</v>
      </c>
      <c r="U405" t="str">
        <f>VLOOKUP(A405,'Hospitalisation Details'!A:I,9,0)</f>
        <v>R1011</v>
      </c>
    </row>
    <row r="406" spans="1:21" ht="15.6" x14ac:dyDescent="0.3">
      <c r="A406" s="1" t="s">
        <v>1967</v>
      </c>
      <c r="B406" t="str">
        <f>VLOOKUP(A406,'Customer Names'!A:B,2,0)</f>
        <v>Livensparger, Mr.  Elliot</v>
      </c>
      <c r="C406" t="str">
        <f t="shared" si="24"/>
        <v>Diabetes</v>
      </c>
      <c r="D406">
        <f>VLOOKUP(A406,'Medical Examinations'!A:H,2,0)</f>
        <v>25.46</v>
      </c>
      <c r="E406" t="str">
        <f t="shared" si="25"/>
        <v>Overweight</v>
      </c>
      <c r="F406">
        <f>VLOOKUP(A406,'Medical Examinations'!A:H,3,0)</f>
        <v>11.75</v>
      </c>
      <c r="G406" t="str">
        <f>VLOOKUP(A406,'Medical Examinations'!A:H,4,0)</f>
        <v>No</v>
      </c>
      <c r="H406" t="str">
        <f>VLOOKUP(A406,'Medical Examinations'!A:H,5,0)</f>
        <v>No</v>
      </c>
      <c r="I406" t="str">
        <f>VLOOKUP(A406,'Medical Examinations'!A:H,6,0)</f>
        <v>No</v>
      </c>
      <c r="J406" t="str">
        <f>VLOOKUP(A406,'Medical Examinations'!A:H,7,0)</f>
        <v>No major surgery</v>
      </c>
      <c r="K406" t="str">
        <f>VLOOKUP(A406,'Medical Examinations'!A:H,8,0)</f>
        <v>No</v>
      </c>
      <c r="L406">
        <f>VLOOKUP(A406,'Hospitalisation Details'!A:I,2,0)</f>
        <v>1968</v>
      </c>
      <c r="M406" t="str">
        <f>VLOOKUP(A406,'Hospitalisation Details'!A:I,3,0)</f>
        <v>Dec</v>
      </c>
      <c r="N406">
        <f>VLOOKUP(A406,'Hospitalisation Details'!A:I,4,0)</f>
        <v>11</v>
      </c>
      <c r="O406" t="str">
        <f t="shared" si="26"/>
        <v>11 Dec 1968</v>
      </c>
      <c r="P406">
        <f t="shared" ca="1" si="27"/>
        <v>57</v>
      </c>
      <c r="Q406">
        <f>VLOOKUP(A406,'Hospitalisation Details'!A:I,5,0)</f>
        <v>1</v>
      </c>
      <c r="R406">
        <f>VLOOKUP(A406,'Hospitalisation Details'!A:I,6,0)</f>
        <v>25517.11</v>
      </c>
      <c r="S406" t="str">
        <f>VLOOKUP(A406,'Hospitalisation Details'!A:I,7,0)</f>
        <v>tier - 2</v>
      </c>
      <c r="T406" t="str">
        <f>VLOOKUP(A406,'Hospitalisation Details'!A:I,8,0)</f>
        <v>tier - 3</v>
      </c>
      <c r="U406" t="str">
        <f>VLOOKUP(A406,'Hospitalisation Details'!A:I,9,0)</f>
        <v>R1017</v>
      </c>
    </row>
    <row r="407" spans="1:21" ht="15.6" x14ac:dyDescent="0.3">
      <c r="A407" s="1" t="s">
        <v>1966</v>
      </c>
      <c r="B407" t="str">
        <f>VLOOKUP(A407,'Customer Names'!A:B,2,0)</f>
        <v>Grange, Mr.  Christopher D.</v>
      </c>
      <c r="C407" t="str">
        <f t="shared" si="24"/>
        <v>Diabetes</v>
      </c>
      <c r="D407">
        <f>VLOOKUP(A407,'Medical Examinations'!A:H,2,0)</f>
        <v>25.1</v>
      </c>
      <c r="E407" t="str">
        <f t="shared" si="25"/>
        <v>Overweight</v>
      </c>
      <c r="F407">
        <f>VLOOKUP(A407,'Medical Examinations'!A:H,3,0)</f>
        <v>6.97</v>
      </c>
      <c r="G407" t="str">
        <f>VLOOKUP(A407,'Medical Examinations'!A:H,4,0)</f>
        <v>No</v>
      </c>
      <c r="H407" t="str">
        <f>VLOOKUP(A407,'Medical Examinations'!A:H,5,0)</f>
        <v>No</v>
      </c>
      <c r="I407" t="str">
        <f>VLOOKUP(A407,'Medical Examinations'!A:H,6,0)</f>
        <v>No</v>
      </c>
      <c r="J407" t="str">
        <f>VLOOKUP(A407,'Medical Examinations'!A:H,7,0)</f>
        <v>No major surgery</v>
      </c>
      <c r="K407" t="str">
        <f>VLOOKUP(A407,'Medical Examinations'!A:H,8,0)</f>
        <v>yes</v>
      </c>
      <c r="L407">
        <f>VLOOKUP(A407,'Hospitalisation Details'!A:I,2,0)</f>
        <v>1968</v>
      </c>
      <c r="M407" t="str">
        <f>VLOOKUP(A407,'Hospitalisation Details'!A:I,3,0)</f>
        <v>Aug</v>
      </c>
      <c r="N407">
        <f>VLOOKUP(A407,'Hospitalisation Details'!A:I,4,0)</f>
        <v>22</v>
      </c>
      <c r="O407" t="str">
        <f t="shared" si="26"/>
        <v>22 Aug 1968</v>
      </c>
      <c r="P407">
        <f t="shared" ca="1" si="27"/>
        <v>58</v>
      </c>
      <c r="Q407">
        <f>VLOOKUP(A407,'Hospitalisation Details'!A:I,5,0)</f>
        <v>3</v>
      </c>
      <c r="R407">
        <f>VLOOKUP(A407,'Hospitalisation Details'!A:I,6,0)</f>
        <v>25382.3</v>
      </c>
      <c r="S407" t="str">
        <f>VLOOKUP(A407,'Hospitalisation Details'!A:I,7,0)</f>
        <v>tier - 2</v>
      </c>
      <c r="T407" t="str">
        <f>VLOOKUP(A407,'Hospitalisation Details'!A:I,8,0)</f>
        <v>tier - 2</v>
      </c>
      <c r="U407" t="str">
        <f>VLOOKUP(A407,'Hospitalisation Details'!A:I,9,0)</f>
        <v>R1011</v>
      </c>
    </row>
    <row r="408" spans="1:21" ht="15.6" x14ac:dyDescent="0.3">
      <c r="A408" s="1" t="s">
        <v>1965</v>
      </c>
      <c r="B408" t="str">
        <f>VLOOKUP(A408,'Customer Names'!A:B,2,0)</f>
        <v>Nunlist, Mr.  Corey</v>
      </c>
      <c r="C408" t="str">
        <f t="shared" si="24"/>
        <v>Normal</v>
      </c>
      <c r="D408">
        <f>VLOOKUP(A408,'Medical Examinations'!A:H,2,0)</f>
        <v>32.11</v>
      </c>
      <c r="E408" t="str">
        <f t="shared" si="25"/>
        <v>Obesity</v>
      </c>
      <c r="F408">
        <f>VLOOKUP(A408,'Medical Examinations'!A:H,3,0)</f>
        <v>4.76</v>
      </c>
      <c r="G408" t="str">
        <f>VLOOKUP(A408,'Medical Examinations'!A:H,4,0)</f>
        <v>No</v>
      </c>
      <c r="H408" t="str">
        <f>VLOOKUP(A408,'Medical Examinations'!A:H,5,0)</f>
        <v>No</v>
      </c>
      <c r="I408" t="str">
        <f>VLOOKUP(A408,'Medical Examinations'!A:H,6,0)</f>
        <v>No</v>
      </c>
      <c r="J408">
        <f>VLOOKUP(A408,'Medical Examinations'!A:H,7,0)</f>
        <v>2</v>
      </c>
      <c r="K408" t="str">
        <f>VLOOKUP(A408,'Medical Examinations'!A:H,8,0)</f>
        <v>No</v>
      </c>
      <c r="L408">
        <f>VLOOKUP(A408,'Hospitalisation Details'!A:I,2,0)</f>
        <v>1972</v>
      </c>
      <c r="M408" t="str">
        <f>VLOOKUP(A408,'Hospitalisation Details'!A:I,3,0)</f>
        <v>Sep</v>
      </c>
      <c r="N408">
        <f>VLOOKUP(A408,'Hospitalisation Details'!A:I,4,0)</f>
        <v>26</v>
      </c>
      <c r="O408" t="str">
        <f t="shared" si="26"/>
        <v>26 Sep 1972</v>
      </c>
      <c r="P408">
        <f t="shared" ca="1" si="27"/>
        <v>54</v>
      </c>
      <c r="Q408">
        <f>VLOOKUP(A408,'Hospitalisation Details'!A:I,5,0)</f>
        <v>2</v>
      </c>
      <c r="R408">
        <f>VLOOKUP(A408,'Hospitalisation Details'!A:I,6,0)</f>
        <v>25333.33</v>
      </c>
      <c r="S408" t="str">
        <f>VLOOKUP(A408,'Hospitalisation Details'!A:I,7,0)</f>
        <v>tier - 2</v>
      </c>
      <c r="T408" t="str">
        <f>VLOOKUP(A408,'Hospitalisation Details'!A:I,8,0)</f>
        <v>tier - 2</v>
      </c>
      <c r="U408" t="str">
        <f>VLOOKUP(A408,'Hospitalisation Details'!A:I,9,0)</f>
        <v>R1017</v>
      </c>
    </row>
    <row r="409" spans="1:21" ht="15.6" x14ac:dyDescent="0.3">
      <c r="A409" s="1" t="s">
        <v>1964</v>
      </c>
      <c r="B409" t="str">
        <f>VLOOKUP(A409,'Customer Names'!A:B,2,0)</f>
        <v>Cutter, Mr.  Patrick D.</v>
      </c>
      <c r="C409" t="str">
        <f t="shared" si="24"/>
        <v>Diabetes</v>
      </c>
      <c r="D409">
        <f>VLOOKUP(A409,'Medical Examinations'!A:H,2,0)</f>
        <v>29.8</v>
      </c>
      <c r="E409" t="str">
        <f t="shared" si="25"/>
        <v>Overweight</v>
      </c>
      <c r="F409">
        <f>VLOOKUP(A409,'Medical Examinations'!A:H,3,0)</f>
        <v>8.24</v>
      </c>
      <c r="G409" t="str">
        <f>VLOOKUP(A409,'Medical Examinations'!A:H,4,0)</f>
        <v>yes</v>
      </c>
      <c r="H409" t="str">
        <f>VLOOKUP(A409,'Medical Examinations'!A:H,5,0)</f>
        <v>No</v>
      </c>
      <c r="I409" t="str">
        <f>VLOOKUP(A409,'Medical Examinations'!A:H,6,0)</f>
        <v>No</v>
      </c>
      <c r="J409">
        <f>VLOOKUP(A409,'Medical Examinations'!A:H,7,0)</f>
        <v>1</v>
      </c>
      <c r="K409" t="str">
        <f>VLOOKUP(A409,'Medical Examinations'!A:H,8,0)</f>
        <v>yes</v>
      </c>
      <c r="L409">
        <f>VLOOKUP(A409,'Hospitalisation Details'!A:I,2,0)</f>
        <v>1975</v>
      </c>
      <c r="M409" t="str">
        <f>VLOOKUP(A409,'Hospitalisation Details'!A:I,3,0)</f>
        <v>Dec</v>
      </c>
      <c r="N409">
        <f>VLOOKUP(A409,'Hospitalisation Details'!A:I,4,0)</f>
        <v>14</v>
      </c>
      <c r="O409" t="str">
        <f t="shared" si="26"/>
        <v>14 Dec 1975</v>
      </c>
      <c r="P409">
        <f t="shared" ca="1" si="27"/>
        <v>50</v>
      </c>
      <c r="Q409">
        <f>VLOOKUP(A409,'Hospitalisation Details'!A:I,5,0)</f>
        <v>3</v>
      </c>
      <c r="R409">
        <f>VLOOKUP(A409,'Hospitalisation Details'!A:I,6,0)</f>
        <v>25309.49</v>
      </c>
      <c r="S409" t="str">
        <f>VLOOKUP(A409,'Hospitalisation Details'!A:I,7,0)</f>
        <v>tier - 2</v>
      </c>
      <c r="T409" t="str">
        <f>VLOOKUP(A409,'Hospitalisation Details'!A:I,8,0)</f>
        <v>tier - 1</v>
      </c>
      <c r="U409" t="str">
        <f>VLOOKUP(A409,'Hospitalisation Details'!A:I,9,0)</f>
        <v>R1011</v>
      </c>
    </row>
    <row r="410" spans="1:21" ht="15.6" x14ac:dyDescent="0.3">
      <c r="A410" s="1" t="s">
        <v>1963</v>
      </c>
      <c r="B410" t="str">
        <f>VLOOKUP(A410,'Customer Names'!A:B,2,0)</f>
        <v>Martin, Mr.  Anthony D.</v>
      </c>
      <c r="C410" t="str">
        <f t="shared" si="24"/>
        <v>Normal</v>
      </c>
      <c r="D410">
        <f>VLOOKUP(A410,'Medical Examinations'!A:H,2,0)</f>
        <v>24.01</v>
      </c>
      <c r="E410" t="str">
        <f t="shared" si="25"/>
        <v>Normal Weight</v>
      </c>
      <c r="F410">
        <f>VLOOKUP(A410,'Medical Examinations'!A:H,3,0)</f>
        <v>4.76</v>
      </c>
      <c r="G410" t="str">
        <f>VLOOKUP(A410,'Medical Examinations'!A:H,4,0)</f>
        <v>No</v>
      </c>
      <c r="H410" t="str">
        <f>VLOOKUP(A410,'Medical Examinations'!A:H,5,0)</f>
        <v>No</v>
      </c>
      <c r="I410" t="str">
        <f>VLOOKUP(A410,'Medical Examinations'!A:H,6,0)</f>
        <v>No</v>
      </c>
      <c r="J410">
        <f>VLOOKUP(A410,'Medical Examinations'!A:H,7,0)</f>
        <v>1</v>
      </c>
      <c r="K410" t="str">
        <f>VLOOKUP(A410,'Medical Examinations'!A:H,8,0)</f>
        <v>yes</v>
      </c>
      <c r="L410">
        <f>VLOOKUP(A410,'Hospitalisation Details'!A:I,2,0)</f>
        <v>1998</v>
      </c>
      <c r="M410" t="str">
        <f>VLOOKUP(A410,'Hospitalisation Details'!A:I,3,0)</f>
        <v>Nov</v>
      </c>
      <c r="N410">
        <f>VLOOKUP(A410,'Hospitalisation Details'!A:I,4,0)</f>
        <v>24</v>
      </c>
      <c r="O410" t="str">
        <f t="shared" si="26"/>
        <v>24 Nov 1998</v>
      </c>
      <c r="P410">
        <f t="shared" ca="1" si="27"/>
        <v>27</v>
      </c>
      <c r="Q410">
        <f>VLOOKUP(A410,'Hospitalisation Details'!A:I,5,0)</f>
        <v>0</v>
      </c>
      <c r="R410">
        <f>VLOOKUP(A410,'Hospitalisation Details'!A:I,6,0)</f>
        <v>25127.22</v>
      </c>
      <c r="S410" t="str">
        <f>VLOOKUP(A410,'Hospitalisation Details'!A:I,7,0)</f>
        <v>tier - 2</v>
      </c>
      <c r="T410" t="str">
        <f>VLOOKUP(A410,'Hospitalisation Details'!A:I,8,0)</f>
        <v>tier - 3</v>
      </c>
      <c r="U410" t="str">
        <f>VLOOKUP(A410,'Hospitalisation Details'!A:I,9,0)</f>
        <v>R1011</v>
      </c>
    </row>
    <row r="411" spans="1:21" ht="15.6" x14ac:dyDescent="0.3">
      <c r="A411" s="1" t="s">
        <v>1962</v>
      </c>
      <c r="B411" t="str">
        <f>VLOOKUP(A411,'Customer Names'!A:B,2,0)</f>
        <v>Cooney, Ms.  Melissa</v>
      </c>
      <c r="C411" t="str">
        <f t="shared" si="24"/>
        <v>Prediabetes</v>
      </c>
      <c r="D411">
        <f>VLOOKUP(A411,'Medical Examinations'!A:H,2,0)</f>
        <v>23.21</v>
      </c>
      <c r="E411" t="str">
        <f t="shared" si="25"/>
        <v>Normal Weight</v>
      </c>
      <c r="F411">
        <f>VLOOKUP(A411,'Medical Examinations'!A:H,3,0)</f>
        <v>6.03</v>
      </c>
      <c r="G411" t="str">
        <f>VLOOKUP(A411,'Medical Examinations'!A:H,4,0)</f>
        <v>No</v>
      </c>
      <c r="H411" t="str">
        <f>VLOOKUP(A411,'Medical Examinations'!A:H,5,0)</f>
        <v>No</v>
      </c>
      <c r="I411" t="str">
        <f>VLOOKUP(A411,'Medical Examinations'!A:H,6,0)</f>
        <v>No</v>
      </c>
      <c r="J411">
        <f>VLOOKUP(A411,'Medical Examinations'!A:H,7,0)</f>
        <v>1</v>
      </c>
      <c r="K411" t="str">
        <f>VLOOKUP(A411,'Medical Examinations'!A:H,8,0)</f>
        <v>No</v>
      </c>
      <c r="L411">
        <f>VLOOKUP(A411,'Hospitalisation Details'!A:I,2,0)</f>
        <v>1998</v>
      </c>
      <c r="M411" t="str">
        <f>VLOOKUP(A411,'Hospitalisation Details'!A:I,3,0)</f>
        <v>Jun</v>
      </c>
      <c r="N411">
        <f>VLOOKUP(A411,'Hospitalisation Details'!A:I,4,0)</f>
        <v>14</v>
      </c>
      <c r="O411" t="str">
        <f t="shared" si="26"/>
        <v>14 Jun 1998</v>
      </c>
      <c r="P411">
        <f t="shared" ca="1" si="27"/>
        <v>28</v>
      </c>
      <c r="Q411">
        <f>VLOOKUP(A411,'Hospitalisation Details'!A:I,5,0)</f>
        <v>0</v>
      </c>
      <c r="R411">
        <f>VLOOKUP(A411,'Hospitalisation Details'!A:I,6,0)</f>
        <v>25081.77</v>
      </c>
      <c r="S411" t="str">
        <f>VLOOKUP(A411,'Hospitalisation Details'!A:I,7,0)</f>
        <v>tier - 2</v>
      </c>
      <c r="T411" t="str">
        <f>VLOOKUP(A411,'Hospitalisation Details'!A:I,8,0)</f>
        <v>tier - 2</v>
      </c>
      <c r="U411" t="str">
        <f>VLOOKUP(A411,'Hospitalisation Details'!A:I,9,0)</f>
        <v>R1013</v>
      </c>
    </row>
    <row r="412" spans="1:21" ht="15.6" x14ac:dyDescent="0.3">
      <c r="A412" s="1" t="s">
        <v>1961</v>
      </c>
      <c r="B412" t="str">
        <f>VLOOKUP(A412,'Customer Names'!A:B,2,0)</f>
        <v>Bier, Ms.  Raven</v>
      </c>
      <c r="C412" t="str">
        <f t="shared" si="24"/>
        <v>Normal</v>
      </c>
      <c r="D412">
        <f>VLOOKUP(A412,'Medical Examinations'!A:H,2,0)</f>
        <v>21.2</v>
      </c>
      <c r="E412" t="str">
        <f t="shared" si="25"/>
        <v>Normal Weight</v>
      </c>
      <c r="F412">
        <f>VLOOKUP(A412,'Medical Examinations'!A:H,3,0)</f>
        <v>4.07</v>
      </c>
      <c r="G412" t="str">
        <f>VLOOKUP(A412,'Medical Examinations'!A:H,4,0)</f>
        <v>yes</v>
      </c>
      <c r="H412" t="str">
        <f>VLOOKUP(A412,'Medical Examinations'!A:H,5,0)</f>
        <v>No</v>
      </c>
      <c r="I412" t="str">
        <f>VLOOKUP(A412,'Medical Examinations'!A:H,6,0)</f>
        <v>No</v>
      </c>
      <c r="J412">
        <f>VLOOKUP(A412,'Medical Examinations'!A:H,7,0)</f>
        <v>1</v>
      </c>
      <c r="K412" t="str">
        <f>VLOOKUP(A412,'Medical Examinations'!A:H,8,0)</f>
        <v>yes</v>
      </c>
      <c r="L412">
        <f>VLOOKUP(A412,'Hospitalisation Details'!A:I,2,0)</f>
        <v>1995</v>
      </c>
      <c r="M412" t="str">
        <f>VLOOKUP(A412,'Hospitalisation Details'!A:I,3,0)</f>
        <v>Dec</v>
      </c>
      <c r="N412">
        <f>VLOOKUP(A412,'Hospitalisation Details'!A:I,4,0)</f>
        <v>4</v>
      </c>
      <c r="O412" t="str">
        <f t="shared" si="26"/>
        <v>4 Dec 1995</v>
      </c>
      <c r="P412">
        <f t="shared" ca="1" si="27"/>
        <v>30</v>
      </c>
      <c r="Q412">
        <f>VLOOKUP(A412,'Hospitalisation Details'!A:I,5,0)</f>
        <v>0</v>
      </c>
      <c r="R412">
        <f>VLOOKUP(A412,'Hospitalisation Details'!A:I,6,0)</f>
        <v>25075.97</v>
      </c>
      <c r="S412" t="str">
        <f>VLOOKUP(A412,'Hospitalisation Details'!A:I,7,0)</f>
        <v>tier - 2</v>
      </c>
      <c r="T412" t="str">
        <f>VLOOKUP(A412,'Hospitalisation Details'!A:I,8,0)</f>
        <v>tier - 2</v>
      </c>
      <c r="U412" t="str">
        <f>VLOOKUP(A412,'Hospitalisation Details'!A:I,9,0)</f>
        <v>R1011</v>
      </c>
    </row>
    <row r="413" spans="1:21" ht="15.6" x14ac:dyDescent="0.3">
      <c r="A413" s="1" t="s">
        <v>1960</v>
      </c>
      <c r="B413" t="str">
        <f>VLOOKUP(A413,'Customer Names'!A:B,2,0)</f>
        <v>Muskopf, Mr.  Christopher</v>
      </c>
      <c r="C413" t="str">
        <f t="shared" si="24"/>
        <v>Diabetes</v>
      </c>
      <c r="D413">
        <f>VLOOKUP(A413,'Medical Examinations'!A:H,2,0)</f>
        <v>28.215</v>
      </c>
      <c r="E413" t="str">
        <f t="shared" si="25"/>
        <v>Overweight</v>
      </c>
      <c r="F413">
        <f>VLOOKUP(A413,'Medical Examinations'!A:H,3,0)</f>
        <v>8.26</v>
      </c>
      <c r="G413" t="str">
        <f>VLOOKUP(A413,'Medical Examinations'!A:H,4,0)</f>
        <v>yes</v>
      </c>
      <c r="H413" t="str">
        <f>VLOOKUP(A413,'Medical Examinations'!A:H,5,0)</f>
        <v>No</v>
      </c>
      <c r="I413" t="str">
        <f>VLOOKUP(A413,'Medical Examinations'!A:H,6,0)</f>
        <v>No</v>
      </c>
      <c r="J413">
        <f>VLOOKUP(A413,'Medical Examinations'!A:H,7,0)</f>
        <v>1</v>
      </c>
      <c r="K413" t="str">
        <f>VLOOKUP(A413,'Medical Examinations'!A:H,8,0)</f>
        <v>yes</v>
      </c>
      <c r="L413">
        <f>VLOOKUP(A413,'Hospitalisation Details'!A:I,2,0)</f>
        <v>1975</v>
      </c>
      <c r="M413" t="str">
        <f>VLOOKUP(A413,'Hospitalisation Details'!A:I,3,0)</f>
        <v>Nov</v>
      </c>
      <c r="N413">
        <f>VLOOKUP(A413,'Hospitalisation Details'!A:I,4,0)</f>
        <v>14</v>
      </c>
      <c r="O413" t="str">
        <f t="shared" si="26"/>
        <v>14 Nov 1975</v>
      </c>
      <c r="P413">
        <f t="shared" ca="1" si="27"/>
        <v>50</v>
      </c>
      <c r="Q413">
        <f>VLOOKUP(A413,'Hospitalisation Details'!A:I,5,0)</f>
        <v>3</v>
      </c>
      <c r="R413">
        <f>VLOOKUP(A413,'Hospitalisation Details'!A:I,6,0)</f>
        <v>24915.22</v>
      </c>
      <c r="S413" t="str">
        <f>VLOOKUP(A413,'Hospitalisation Details'!A:I,7,0)</f>
        <v>tier - 2</v>
      </c>
      <c r="T413" t="str">
        <f>VLOOKUP(A413,'Hospitalisation Details'!A:I,8,0)</f>
        <v>tier - 3</v>
      </c>
      <c r="U413" t="str">
        <f>VLOOKUP(A413,'Hospitalisation Details'!A:I,9,0)</f>
        <v>R1012</v>
      </c>
    </row>
    <row r="414" spans="1:21" ht="15.6" x14ac:dyDescent="0.3">
      <c r="A414" s="1" t="s">
        <v>1959</v>
      </c>
      <c r="B414" t="str">
        <f>VLOOKUP(A414,'Customer Names'!A:B,2,0)</f>
        <v>Sirak, Ms.  Kendra A</v>
      </c>
      <c r="C414" t="str">
        <f t="shared" si="24"/>
        <v>Normal</v>
      </c>
      <c r="D414">
        <f>VLOOKUP(A414,'Medical Examinations'!A:H,2,0)</f>
        <v>38.094999999999999</v>
      </c>
      <c r="E414" t="str">
        <f t="shared" si="25"/>
        <v>Obesity</v>
      </c>
      <c r="F414">
        <f>VLOOKUP(A414,'Medical Examinations'!A:H,3,0)</f>
        <v>4.76</v>
      </c>
      <c r="G414" t="str">
        <f>VLOOKUP(A414,'Medical Examinations'!A:H,4,0)</f>
        <v>No</v>
      </c>
      <c r="H414" t="str">
        <f>VLOOKUP(A414,'Medical Examinations'!A:H,5,0)</f>
        <v>No</v>
      </c>
      <c r="I414" t="str">
        <f>VLOOKUP(A414,'Medical Examinations'!A:H,6,0)</f>
        <v>No</v>
      </c>
      <c r="J414">
        <f>VLOOKUP(A414,'Medical Examinations'!A:H,7,0)</f>
        <v>1</v>
      </c>
      <c r="K414" t="str">
        <f>VLOOKUP(A414,'Medical Examinations'!A:H,8,0)</f>
        <v>No</v>
      </c>
      <c r="L414">
        <f>VLOOKUP(A414,'Hospitalisation Details'!A:I,2,0)</f>
        <v>1987</v>
      </c>
      <c r="M414" t="str">
        <f>VLOOKUP(A414,'Hospitalisation Details'!A:I,3,0)</f>
        <v>Jun</v>
      </c>
      <c r="N414">
        <f>VLOOKUP(A414,'Hospitalisation Details'!A:I,4,0)</f>
        <v>14</v>
      </c>
      <c r="O414" t="str">
        <f t="shared" si="26"/>
        <v>14 Jun 1987</v>
      </c>
      <c r="P414">
        <f t="shared" ca="1" si="27"/>
        <v>39</v>
      </c>
      <c r="Q414">
        <f>VLOOKUP(A414,'Hospitalisation Details'!A:I,5,0)</f>
        <v>2</v>
      </c>
      <c r="R414">
        <f>VLOOKUP(A414,'Hospitalisation Details'!A:I,6,0)</f>
        <v>24915.05</v>
      </c>
      <c r="S414" t="str">
        <f>VLOOKUP(A414,'Hospitalisation Details'!A:I,7,0)</f>
        <v>tier - 2</v>
      </c>
      <c r="T414" t="str">
        <f>VLOOKUP(A414,'Hospitalisation Details'!A:I,8,0)</f>
        <v>tier - 1</v>
      </c>
      <c r="U414" t="str">
        <f>VLOOKUP(A414,'Hospitalisation Details'!A:I,9,0)</f>
        <v>R1024</v>
      </c>
    </row>
    <row r="415" spans="1:21" ht="15.6" x14ac:dyDescent="0.3">
      <c r="A415" s="1" t="s">
        <v>1958</v>
      </c>
      <c r="B415" t="str">
        <f>VLOOKUP(A415,'Customer Names'!A:B,2,0)</f>
        <v>Nelsen, Ms.  Jordan</v>
      </c>
      <c r="C415" t="str">
        <f t="shared" si="24"/>
        <v>Prediabetes</v>
      </c>
      <c r="D415">
        <f>VLOOKUP(A415,'Medical Examinations'!A:H,2,0)</f>
        <v>22.61</v>
      </c>
      <c r="E415" t="str">
        <f t="shared" si="25"/>
        <v>Normal Weight</v>
      </c>
      <c r="F415">
        <f>VLOOKUP(A415,'Medical Examinations'!A:H,3,0)</f>
        <v>6.13</v>
      </c>
      <c r="G415" t="str">
        <f>VLOOKUP(A415,'Medical Examinations'!A:H,4,0)</f>
        <v>yes</v>
      </c>
      <c r="H415" t="str">
        <f>VLOOKUP(A415,'Medical Examinations'!A:H,5,0)</f>
        <v>No</v>
      </c>
      <c r="I415" t="str">
        <f>VLOOKUP(A415,'Medical Examinations'!A:H,6,0)</f>
        <v>Yes</v>
      </c>
      <c r="J415">
        <f>VLOOKUP(A415,'Medical Examinations'!A:H,7,0)</f>
        <v>1</v>
      </c>
      <c r="K415" t="str">
        <f>VLOOKUP(A415,'Medical Examinations'!A:H,8,0)</f>
        <v>yes</v>
      </c>
      <c r="L415">
        <f>VLOOKUP(A415,'Hospitalisation Details'!A:I,2,0)</f>
        <v>1969</v>
      </c>
      <c r="M415" t="str">
        <f>VLOOKUP(A415,'Hospitalisation Details'!A:I,3,0)</f>
        <v>Jul</v>
      </c>
      <c r="N415">
        <f>VLOOKUP(A415,'Hospitalisation Details'!A:I,4,0)</f>
        <v>23</v>
      </c>
      <c r="O415" t="str">
        <f t="shared" si="26"/>
        <v>23 Jul 1969</v>
      </c>
      <c r="P415">
        <f t="shared" ca="1" si="27"/>
        <v>57</v>
      </c>
      <c r="Q415">
        <f>VLOOKUP(A415,'Hospitalisation Details'!A:I,5,0)</f>
        <v>3</v>
      </c>
      <c r="R415">
        <f>VLOOKUP(A415,'Hospitalisation Details'!A:I,6,0)</f>
        <v>24873.38</v>
      </c>
      <c r="S415" t="str">
        <f>VLOOKUP(A415,'Hospitalisation Details'!A:I,7,0)</f>
        <v>tier - 2</v>
      </c>
      <c r="T415" t="str">
        <f>VLOOKUP(A415,'Hospitalisation Details'!A:I,8,0)</f>
        <v>tier - 1</v>
      </c>
      <c r="U415" t="str">
        <f>VLOOKUP(A415,'Hospitalisation Details'!A:I,9,0)</f>
        <v>R1024</v>
      </c>
    </row>
    <row r="416" spans="1:21" ht="15.6" x14ac:dyDescent="0.3">
      <c r="A416" s="1" t="s">
        <v>1957</v>
      </c>
      <c r="B416" t="str">
        <f>VLOOKUP(A416,'Customer Names'!A:B,2,0)</f>
        <v>Schallner, Mr.  Nils</v>
      </c>
      <c r="C416" t="str">
        <f t="shared" si="24"/>
        <v>Diabetes</v>
      </c>
      <c r="D416">
        <f>VLOOKUP(A416,'Medical Examinations'!A:H,2,0)</f>
        <v>24.32</v>
      </c>
      <c r="E416" t="str">
        <f t="shared" si="25"/>
        <v>Normal Weight</v>
      </c>
      <c r="F416">
        <f>VLOOKUP(A416,'Medical Examinations'!A:H,3,0)</f>
        <v>10.47</v>
      </c>
      <c r="G416" t="str">
        <f>VLOOKUP(A416,'Medical Examinations'!A:H,4,0)</f>
        <v>yes</v>
      </c>
      <c r="H416" t="str">
        <f>VLOOKUP(A416,'Medical Examinations'!A:H,5,0)</f>
        <v>No</v>
      </c>
      <c r="I416" t="str">
        <f>VLOOKUP(A416,'Medical Examinations'!A:H,6,0)</f>
        <v>No</v>
      </c>
      <c r="J416">
        <f>VLOOKUP(A416,'Medical Examinations'!A:H,7,0)</f>
        <v>2</v>
      </c>
      <c r="K416" t="str">
        <f>VLOOKUP(A416,'Medical Examinations'!A:H,8,0)</f>
        <v>yes</v>
      </c>
      <c r="L416">
        <f>VLOOKUP(A416,'Hospitalisation Details'!A:I,2,0)</f>
        <v>1970</v>
      </c>
      <c r="M416" t="str">
        <f>VLOOKUP(A416,'Hospitalisation Details'!A:I,3,0)</f>
        <v>Nov</v>
      </c>
      <c r="N416">
        <f>VLOOKUP(A416,'Hospitalisation Details'!A:I,4,0)</f>
        <v>26</v>
      </c>
      <c r="O416" t="str">
        <f t="shared" si="26"/>
        <v>26 Nov 1970</v>
      </c>
      <c r="P416">
        <f t="shared" ca="1" si="27"/>
        <v>55</v>
      </c>
      <c r="Q416">
        <f>VLOOKUP(A416,'Hospitalisation Details'!A:I,5,0)</f>
        <v>3</v>
      </c>
      <c r="R416">
        <f>VLOOKUP(A416,'Hospitalisation Details'!A:I,6,0)</f>
        <v>24869.84</v>
      </c>
      <c r="S416" t="str">
        <f>VLOOKUP(A416,'Hospitalisation Details'!A:I,7,0)</f>
        <v>tier - 2</v>
      </c>
      <c r="T416" t="str">
        <f>VLOOKUP(A416,'Hospitalisation Details'!A:I,8,0)</f>
        <v>tier - 2</v>
      </c>
      <c r="U416" t="str">
        <f>VLOOKUP(A416,'Hospitalisation Details'!A:I,9,0)</f>
        <v>R1016</v>
      </c>
    </row>
    <row r="417" spans="1:21" ht="15.6" x14ac:dyDescent="0.3">
      <c r="A417" s="1" t="s">
        <v>1956</v>
      </c>
      <c r="B417" t="str">
        <f>VLOOKUP(A417,'Customer Names'!A:B,2,0)</f>
        <v>Dunlap, Mr.  Scott</v>
      </c>
      <c r="C417" t="str">
        <f t="shared" si="24"/>
        <v>Normal</v>
      </c>
      <c r="D417">
        <f>VLOOKUP(A417,'Medical Examinations'!A:H,2,0)</f>
        <v>20.96</v>
      </c>
      <c r="E417" t="str">
        <f t="shared" si="25"/>
        <v>Normal Weight</v>
      </c>
      <c r="F417">
        <f>VLOOKUP(A417,'Medical Examinations'!A:H,3,0)</f>
        <v>4.04</v>
      </c>
      <c r="G417" t="str">
        <f>VLOOKUP(A417,'Medical Examinations'!A:H,4,0)</f>
        <v>yes</v>
      </c>
      <c r="H417" t="str">
        <f>VLOOKUP(A417,'Medical Examinations'!A:H,5,0)</f>
        <v>No</v>
      </c>
      <c r="I417" t="str">
        <f>VLOOKUP(A417,'Medical Examinations'!A:H,6,0)</f>
        <v>No</v>
      </c>
      <c r="J417">
        <f>VLOOKUP(A417,'Medical Examinations'!A:H,7,0)</f>
        <v>1</v>
      </c>
      <c r="K417" t="str">
        <f>VLOOKUP(A417,'Medical Examinations'!A:H,8,0)</f>
        <v>yes</v>
      </c>
      <c r="L417">
        <f>VLOOKUP(A417,'Hospitalisation Details'!A:I,2,0)</f>
        <v>1995</v>
      </c>
      <c r="M417" t="str">
        <f>VLOOKUP(A417,'Hospitalisation Details'!A:I,3,0)</f>
        <v>Jun</v>
      </c>
      <c r="N417">
        <f>VLOOKUP(A417,'Hospitalisation Details'!A:I,4,0)</f>
        <v>10</v>
      </c>
      <c r="O417" t="str">
        <f t="shared" si="26"/>
        <v>10 Jun 1995</v>
      </c>
      <c r="P417">
        <f t="shared" ca="1" si="27"/>
        <v>31</v>
      </c>
      <c r="Q417">
        <f>VLOOKUP(A417,'Hospitalisation Details'!A:I,5,0)</f>
        <v>0</v>
      </c>
      <c r="R417">
        <f>VLOOKUP(A417,'Hospitalisation Details'!A:I,6,0)</f>
        <v>24863.25</v>
      </c>
      <c r="S417" t="str">
        <f>VLOOKUP(A417,'Hospitalisation Details'!A:I,7,0)</f>
        <v>tier - 2</v>
      </c>
      <c r="T417" t="str">
        <f>VLOOKUP(A417,'Hospitalisation Details'!A:I,8,0)</f>
        <v>tier - 3</v>
      </c>
      <c r="U417" t="str">
        <f>VLOOKUP(A417,'Hospitalisation Details'!A:I,9,0)</f>
        <v>R1011</v>
      </c>
    </row>
    <row r="418" spans="1:21" ht="15.6" x14ac:dyDescent="0.3">
      <c r="A418" s="1" t="s">
        <v>1955</v>
      </c>
      <c r="B418" t="str">
        <f>VLOOKUP(A418,'Customer Names'!A:B,2,0)</f>
        <v>Messing, Ms.  Angela</v>
      </c>
      <c r="C418" t="str">
        <f t="shared" si="24"/>
        <v>Prediabetes</v>
      </c>
      <c r="D418">
        <f>VLOOKUP(A418,'Medical Examinations'!A:H,2,0)</f>
        <v>19.68</v>
      </c>
      <c r="E418" t="str">
        <f t="shared" si="25"/>
        <v>Normal Weight</v>
      </c>
      <c r="F418">
        <f>VLOOKUP(A418,'Medical Examinations'!A:H,3,0)</f>
        <v>5.74</v>
      </c>
      <c r="G418" t="str">
        <f>VLOOKUP(A418,'Medical Examinations'!A:H,4,0)</f>
        <v>No</v>
      </c>
      <c r="H418" t="str">
        <f>VLOOKUP(A418,'Medical Examinations'!A:H,5,0)</f>
        <v>No</v>
      </c>
      <c r="I418" t="str">
        <f>VLOOKUP(A418,'Medical Examinations'!A:H,6,0)</f>
        <v>No</v>
      </c>
      <c r="J418" t="str">
        <f>VLOOKUP(A418,'Medical Examinations'!A:H,7,0)</f>
        <v>No major surgery</v>
      </c>
      <c r="K418" t="str">
        <f>VLOOKUP(A418,'Medical Examinations'!A:H,8,0)</f>
        <v>yes</v>
      </c>
      <c r="L418">
        <f>VLOOKUP(A418,'Hospitalisation Details'!A:I,2,0)</f>
        <v>1994</v>
      </c>
      <c r="M418" t="str">
        <f>VLOOKUP(A418,'Hospitalisation Details'!A:I,3,0)</f>
        <v>Sep</v>
      </c>
      <c r="N418">
        <f>VLOOKUP(A418,'Hospitalisation Details'!A:I,4,0)</f>
        <v>9</v>
      </c>
      <c r="O418" t="str">
        <f t="shared" si="26"/>
        <v>9 Sep 1994</v>
      </c>
      <c r="P418">
        <f t="shared" ca="1" si="27"/>
        <v>32</v>
      </c>
      <c r="Q418">
        <f>VLOOKUP(A418,'Hospitalisation Details'!A:I,5,0)</f>
        <v>0</v>
      </c>
      <c r="R418">
        <f>VLOOKUP(A418,'Hospitalisation Details'!A:I,6,0)</f>
        <v>24817.25</v>
      </c>
      <c r="S418" t="str">
        <f>VLOOKUP(A418,'Hospitalisation Details'!A:I,7,0)</f>
        <v>tier - 2</v>
      </c>
      <c r="T418" t="str">
        <f>VLOOKUP(A418,'Hospitalisation Details'!A:I,8,0)</f>
        <v>tier - 2</v>
      </c>
      <c r="U418" t="str">
        <f>VLOOKUP(A418,'Hospitalisation Details'!A:I,9,0)</f>
        <v>R1011</v>
      </c>
    </row>
    <row r="419" spans="1:21" ht="15.6" x14ac:dyDescent="0.3">
      <c r="A419" s="1" t="s">
        <v>1954</v>
      </c>
      <c r="B419" t="str">
        <f>VLOOKUP(A419,'Customer Names'!A:B,2,0)</f>
        <v>Bondell, Ms.  Allison</v>
      </c>
      <c r="C419" t="str">
        <f t="shared" si="24"/>
        <v>Prediabetes</v>
      </c>
      <c r="D419">
        <f>VLOOKUP(A419,'Medical Examinations'!A:H,2,0)</f>
        <v>18.100000000000001</v>
      </c>
      <c r="E419" t="str">
        <f t="shared" si="25"/>
        <v>Underweight</v>
      </c>
      <c r="F419">
        <f>VLOOKUP(A419,'Medical Examinations'!A:H,3,0)</f>
        <v>6.33</v>
      </c>
      <c r="G419" t="str">
        <f>VLOOKUP(A419,'Medical Examinations'!A:H,4,0)</f>
        <v>No</v>
      </c>
      <c r="H419" t="str">
        <f>VLOOKUP(A419,'Medical Examinations'!A:H,5,0)</f>
        <v>No</v>
      </c>
      <c r="I419" t="str">
        <f>VLOOKUP(A419,'Medical Examinations'!A:H,6,0)</f>
        <v>No</v>
      </c>
      <c r="J419">
        <f>VLOOKUP(A419,'Medical Examinations'!A:H,7,0)</f>
        <v>1</v>
      </c>
      <c r="K419" t="str">
        <f>VLOOKUP(A419,'Medical Examinations'!A:H,8,0)</f>
        <v>yes</v>
      </c>
      <c r="L419">
        <f>VLOOKUP(A419,'Hospitalisation Details'!A:I,2,0)</f>
        <v>1992</v>
      </c>
      <c r="M419" t="str">
        <f>VLOOKUP(A419,'Hospitalisation Details'!A:I,3,0)</f>
        <v>Oct</v>
      </c>
      <c r="N419">
        <f>VLOOKUP(A419,'Hospitalisation Details'!A:I,4,0)</f>
        <v>11</v>
      </c>
      <c r="O419" t="str">
        <f t="shared" si="26"/>
        <v>11 Oct 1992</v>
      </c>
      <c r="P419">
        <f t="shared" ca="1" si="27"/>
        <v>34</v>
      </c>
      <c r="Q419">
        <f>VLOOKUP(A419,'Hospitalisation Details'!A:I,5,0)</f>
        <v>0</v>
      </c>
      <c r="R419">
        <f>VLOOKUP(A419,'Hospitalisation Details'!A:I,6,0)</f>
        <v>24795.040000000001</v>
      </c>
      <c r="S419" t="str">
        <f>VLOOKUP(A419,'Hospitalisation Details'!A:I,7,0)</f>
        <v>tier - 2</v>
      </c>
      <c r="T419" t="str">
        <f>VLOOKUP(A419,'Hospitalisation Details'!A:I,8,0)</f>
        <v>tier - 3</v>
      </c>
      <c r="U419" t="str">
        <f>VLOOKUP(A419,'Hospitalisation Details'!A:I,9,0)</f>
        <v>R1011</v>
      </c>
    </row>
    <row r="420" spans="1:21" ht="15.6" x14ac:dyDescent="0.3">
      <c r="A420" s="1" t="s">
        <v>1953</v>
      </c>
      <c r="B420" t="str">
        <f>VLOOKUP(A420,'Customer Names'!A:B,2,0)</f>
        <v>Gaughan, Ms.  Caitlin O.</v>
      </c>
      <c r="C420" t="str">
        <f t="shared" si="24"/>
        <v>Normal</v>
      </c>
      <c r="D420">
        <f>VLOOKUP(A420,'Medical Examinations'!A:H,2,0)</f>
        <v>29.64</v>
      </c>
      <c r="E420" t="str">
        <f t="shared" si="25"/>
        <v>Overweight</v>
      </c>
      <c r="F420">
        <f>VLOOKUP(A420,'Medical Examinations'!A:H,3,0)</f>
        <v>4.28</v>
      </c>
      <c r="G420" t="str">
        <f>VLOOKUP(A420,'Medical Examinations'!A:H,4,0)</f>
        <v>yes</v>
      </c>
      <c r="H420" t="str">
        <f>VLOOKUP(A420,'Medical Examinations'!A:H,5,0)</f>
        <v>No</v>
      </c>
      <c r="I420" t="str">
        <f>VLOOKUP(A420,'Medical Examinations'!A:H,6,0)</f>
        <v>No</v>
      </c>
      <c r="J420" t="str">
        <f>VLOOKUP(A420,'Medical Examinations'!A:H,7,0)</f>
        <v>No major surgery</v>
      </c>
      <c r="K420" t="str">
        <f>VLOOKUP(A420,'Medical Examinations'!A:H,8,0)</f>
        <v>No</v>
      </c>
      <c r="L420">
        <f>VLOOKUP(A420,'Hospitalisation Details'!A:I,2,0)</f>
        <v>1996</v>
      </c>
      <c r="M420" t="str">
        <f>VLOOKUP(A420,'Hospitalisation Details'!A:I,3,0)</f>
        <v>Aug</v>
      </c>
      <c r="N420">
        <f>VLOOKUP(A420,'Hospitalisation Details'!A:I,4,0)</f>
        <v>28</v>
      </c>
      <c r="O420" t="str">
        <f t="shared" si="26"/>
        <v>28 Aug 1996</v>
      </c>
      <c r="P420">
        <f t="shared" ca="1" si="27"/>
        <v>30</v>
      </c>
      <c r="Q420">
        <f>VLOOKUP(A420,'Hospitalisation Details'!A:I,5,0)</f>
        <v>4</v>
      </c>
      <c r="R420">
        <f>VLOOKUP(A420,'Hospitalisation Details'!A:I,6,0)</f>
        <v>24671.66</v>
      </c>
      <c r="S420" t="str">
        <f>VLOOKUP(A420,'Hospitalisation Details'!A:I,7,0)</f>
        <v>tier - 2</v>
      </c>
      <c r="T420" t="str">
        <f>VLOOKUP(A420,'Hospitalisation Details'!A:I,8,0)</f>
        <v>tier - 1</v>
      </c>
      <c r="U420" t="str">
        <f>VLOOKUP(A420,'Hospitalisation Details'!A:I,9,0)</f>
        <v>R1024</v>
      </c>
    </row>
    <row r="421" spans="1:21" ht="15.6" x14ac:dyDescent="0.3">
      <c r="A421" s="1" t="s">
        <v>1952</v>
      </c>
      <c r="B421" t="str">
        <f>VLOOKUP(A421,'Customer Names'!A:B,2,0)</f>
        <v>Gruman, Ms.  Tracy M</v>
      </c>
      <c r="C421" t="str">
        <f t="shared" si="24"/>
        <v>Diabetes</v>
      </c>
      <c r="D421">
        <f>VLOOKUP(A421,'Medical Examinations'!A:H,2,0)</f>
        <v>25.3</v>
      </c>
      <c r="E421" t="str">
        <f t="shared" si="25"/>
        <v>Overweight</v>
      </c>
      <c r="F421">
        <f>VLOOKUP(A421,'Medical Examinations'!A:H,3,0)</f>
        <v>9.4700000000000006</v>
      </c>
      <c r="G421" t="str">
        <f>VLOOKUP(A421,'Medical Examinations'!A:H,4,0)</f>
        <v>yes</v>
      </c>
      <c r="H421" t="str">
        <f>VLOOKUP(A421,'Medical Examinations'!A:H,5,0)</f>
        <v>No</v>
      </c>
      <c r="I421" t="str">
        <f>VLOOKUP(A421,'Medical Examinations'!A:H,6,0)</f>
        <v>No</v>
      </c>
      <c r="J421">
        <f>VLOOKUP(A421,'Medical Examinations'!A:H,7,0)</f>
        <v>2</v>
      </c>
      <c r="K421" t="str">
        <f>VLOOKUP(A421,'Medical Examinations'!A:H,8,0)</f>
        <v>yes</v>
      </c>
      <c r="L421">
        <f>VLOOKUP(A421,'Hospitalisation Details'!A:I,2,0)</f>
        <v>1970</v>
      </c>
      <c r="M421" t="str">
        <f>VLOOKUP(A421,'Hospitalisation Details'!A:I,3,0)</f>
        <v>Jun</v>
      </c>
      <c r="N421">
        <f>VLOOKUP(A421,'Hospitalisation Details'!A:I,4,0)</f>
        <v>12</v>
      </c>
      <c r="O421" t="str">
        <f t="shared" si="26"/>
        <v>12 Jun 1970</v>
      </c>
      <c r="P421">
        <f t="shared" ca="1" si="27"/>
        <v>56</v>
      </c>
      <c r="Q421">
        <f>VLOOKUP(A421,'Hospitalisation Details'!A:I,5,0)</f>
        <v>2</v>
      </c>
      <c r="R421">
        <f>VLOOKUP(A421,'Hospitalisation Details'!A:I,6,0)</f>
        <v>24667.42</v>
      </c>
      <c r="S421" t="str">
        <f>VLOOKUP(A421,'Hospitalisation Details'!A:I,7,0)</f>
        <v>tier - 2</v>
      </c>
      <c r="T421" t="str">
        <f>VLOOKUP(A421,'Hospitalisation Details'!A:I,8,0)</f>
        <v>tier - 3</v>
      </c>
      <c r="U421" t="str">
        <f>VLOOKUP(A421,'Hospitalisation Details'!A:I,9,0)</f>
        <v>R1013</v>
      </c>
    </row>
    <row r="422" spans="1:21" ht="15.6" x14ac:dyDescent="0.3">
      <c r="A422" s="1" t="s">
        <v>1951</v>
      </c>
      <c r="B422" t="str">
        <f>VLOOKUP(A422,'Customer Names'!A:B,2,0)</f>
        <v>Whitlow, Mr.  Dustin M.</v>
      </c>
      <c r="C422" t="str">
        <f t="shared" si="24"/>
        <v>Normal</v>
      </c>
      <c r="D422">
        <f>VLOOKUP(A422,'Medical Examinations'!A:H,2,0)</f>
        <v>27.6</v>
      </c>
      <c r="E422" t="str">
        <f t="shared" si="25"/>
        <v>Overweight</v>
      </c>
      <c r="F422">
        <f>VLOOKUP(A422,'Medical Examinations'!A:H,3,0)</f>
        <v>4.8499999999999996</v>
      </c>
      <c r="G422" t="str">
        <f>VLOOKUP(A422,'Medical Examinations'!A:H,4,0)</f>
        <v>yes</v>
      </c>
      <c r="H422" t="str">
        <f>VLOOKUP(A422,'Medical Examinations'!A:H,5,0)</f>
        <v>No</v>
      </c>
      <c r="I422" t="str">
        <f>VLOOKUP(A422,'Medical Examinations'!A:H,6,0)</f>
        <v>No</v>
      </c>
      <c r="J422" t="str">
        <f>VLOOKUP(A422,'Medical Examinations'!A:H,7,0)</f>
        <v>No major surgery</v>
      </c>
      <c r="K422" t="str">
        <f>VLOOKUP(A422,'Medical Examinations'!A:H,8,0)</f>
        <v>No</v>
      </c>
      <c r="L422">
        <f>VLOOKUP(A422,'Hospitalisation Details'!A:I,2,0)</f>
        <v>1976</v>
      </c>
      <c r="M422" t="str">
        <f>VLOOKUP(A422,'Hospitalisation Details'!A:I,3,0)</f>
        <v>Oct</v>
      </c>
      <c r="N422">
        <f>VLOOKUP(A422,'Hospitalisation Details'!A:I,4,0)</f>
        <v>12</v>
      </c>
      <c r="O422" t="str">
        <f t="shared" si="26"/>
        <v>12 Oct 1976</v>
      </c>
      <c r="P422">
        <f t="shared" ca="1" si="27"/>
        <v>50</v>
      </c>
      <c r="Q422">
        <f>VLOOKUP(A422,'Hospitalisation Details'!A:I,5,0)</f>
        <v>0</v>
      </c>
      <c r="R422">
        <f>VLOOKUP(A422,'Hospitalisation Details'!A:I,6,0)</f>
        <v>24603.05</v>
      </c>
      <c r="S422" t="str">
        <f>VLOOKUP(A422,'Hospitalisation Details'!A:I,7,0)</f>
        <v>tier - 2</v>
      </c>
      <c r="T422" t="str">
        <f>VLOOKUP(A422,'Hospitalisation Details'!A:I,8,0)</f>
        <v>tier - 2</v>
      </c>
      <c r="U422" t="str">
        <f>VLOOKUP(A422,'Hospitalisation Details'!A:I,9,0)</f>
        <v>R1011</v>
      </c>
    </row>
    <row r="423" spans="1:21" ht="15.6" x14ac:dyDescent="0.3">
      <c r="A423" s="1" t="s">
        <v>1950</v>
      </c>
      <c r="B423" t="str">
        <f>VLOOKUP(A423,'Customer Names'!A:B,2,0)</f>
        <v>Robinson, Ms.  Jenny</v>
      </c>
      <c r="C423" t="str">
        <f t="shared" si="24"/>
        <v>Diabetes</v>
      </c>
      <c r="D423">
        <f>VLOOKUP(A423,'Medical Examinations'!A:H,2,0)</f>
        <v>27.645</v>
      </c>
      <c r="E423" t="str">
        <f t="shared" si="25"/>
        <v>Overweight</v>
      </c>
      <c r="F423">
        <f>VLOOKUP(A423,'Medical Examinations'!A:H,3,0)</f>
        <v>11.03</v>
      </c>
      <c r="G423" t="str">
        <f>VLOOKUP(A423,'Medical Examinations'!A:H,4,0)</f>
        <v>yes</v>
      </c>
      <c r="H423" t="str">
        <f>VLOOKUP(A423,'Medical Examinations'!A:H,5,0)</f>
        <v>No</v>
      </c>
      <c r="I423" t="str">
        <f>VLOOKUP(A423,'Medical Examinations'!A:H,6,0)</f>
        <v>No</v>
      </c>
      <c r="J423">
        <f>VLOOKUP(A423,'Medical Examinations'!A:H,7,0)</f>
        <v>1</v>
      </c>
      <c r="K423" t="str">
        <f>VLOOKUP(A423,'Medical Examinations'!A:H,8,0)</f>
        <v>yes</v>
      </c>
      <c r="L423">
        <f>VLOOKUP(A423,'Hospitalisation Details'!A:I,2,0)</f>
        <v>1975</v>
      </c>
      <c r="M423" t="str">
        <f>VLOOKUP(A423,'Hospitalisation Details'!A:I,3,0)</f>
        <v>Jun</v>
      </c>
      <c r="N423">
        <f>VLOOKUP(A423,'Hospitalisation Details'!A:I,4,0)</f>
        <v>13</v>
      </c>
      <c r="O423" t="str">
        <f t="shared" si="26"/>
        <v>13 Jun 1975</v>
      </c>
      <c r="P423">
        <f t="shared" ca="1" si="27"/>
        <v>51</v>
      </c>
      <c r="Q423">
        <f>VLOOKUP(A423,'Hospitalisation Details'!A:I,5,0)</f>
        <v>2</v>
      </c>
      <c r="R423">
        <f>VLOOKUP(A423,'Hospitalisation Details'!A:I,6,0)</f>
        <v>24535.7</v>
      </c>
      <c r="S423" t="str">
        <f>VLOOKUP(A423,'Hospitalisation Details'!A:I,7,0)</f>
        <v>tier - 2</v>
      </c>
      <c r="T423" t="str">
        <f>VLOOKUP(A423,'Hospitalisation Details'!A:I,8,0)</f>
        <v>tier - 2</v>
      </c>
      <c r="U423" t="str">
        <f>VLOOKUP(A423,'Hospitalisation Details'!A:I,9,0)</f>
        <v>R1012</v>
      </c>
    </row>
    <row r="424" spans="1:21" ht="15.6" x14ac:dyDescent="0.3">
      <c r="A424" s="1" t="s">
        <v>1949</v>
      </c>
      <c r="B424" t="str">
        <f>VLOOKUP(A424,'Customer Names'!A:B,2,0)</f>
        <v>Sabo, Ms.  Emily</v>
      </c>
      <c r="C424" t="str">
        <f t="shared" si="24"/>
        <v>Normal</v>
      </c>
      <c r="D424">
        <f>VLOOKUP(A424,'Medical Examinations'!A:H,2,0)</f>
        <v>27.6</v>
      </c>
      <c r="E424" t="str">
        <f t="shared" si="25"/>
        <v>Overweight</v>
      </c>
      <c r="F424">
        <f>VLOOKUP(A424,'Medical Examinations'!A:H,3,0)</f>
        <v>5.22</v>
      </c>
      <c r="G424" t="str">
        <f>VLOOKUP(A424,'Medical Examinations'!A:H,4,0)</f>
        <v>No</v>
      </c>
      <c r="H424" t="str">
        <f>VLOOKUP(A424,'Medical Examinations'!A:H,5,0)</f>
        <v>No</v>
      </c>
      <c r="I424" t="str">
        <f>VLOOKUP(A424,'Medical Examinations'!A:H,6,0)</f>
        <v>No</v>
      </c>
      <c r="J424">
        <f>VLOOKUP(A424,'Medical Examinations'!A:H,7,0)</f>
        <v>2</v>
      </c>
      <c r="K424" t="str">
        <f>VLOOKUP(A424,'Medical Examinations'!A:H,8,0)</f>
        <v>yes</v>
      </c>
      <c r="L424">
        <f>VLOOKUP(A424,'Hospitalisation Details'!A:I,2,0)</f>
        <v>1972</v>
      </c>
      <c r="M424" t="str">
        <f>VLOOKUP(A424,'Hospitalisation Details'!A:I,3,0)</f>
        <v>Sep</v>
      </c>
      <c r="N424">
        <f>VLOOKUP(A424,'Hospitalisation Details'!A:I,4,0)</f>
        <v>14</v>
      </c>
      <c r="O424" t="str">
        <f t="shared" si="26"/>
        <v>14 Sep 1972</v>
      </c>
      <c r="P424">
        <f t="shared" ca="1" si="27"/>
        <v>54</v>
      </c>
      <c r="Q424">
        <f>VLOOKUP(A424,'Hospitalisation Details'!A:I,5,0)</f>
        <v>1</v>
      </c>
      <c r="R424">
        <f>VLOOKUP(A424,'Hospitalisation Details'!A:I,6,0)</f>
        <v>24520.26</v>
      </c>
      <c r="S424" t="str">
        <f>VLOOKUP(A424,'Hospitalisation Details'!A:I,7,0)</f>
        <v>tier - 2</v>
      </c>
      <c r="T424" t="str">
        <f>VLOOKUP(A424,'Hospitalisation Details'!A:I,8,0)</f>
        <v>tier - 3</v>
      </c>
      <c r="U424" t="str">
        <f>VLOOKUP(A424,'Hospitalisation Details'!A:I,9,0)</f>
        <v>R1011</v>
      </c>
    </row>
    <row r="425" spans="1:21" ht="15.6" x14ac:dyDescent="0.3">
      <c r="A425" s="1" t="s">
        <v>1948</v>
      </c>
      <c r="B425" t="str">
        <f>VLOOKUP(A425,'Customer Names'!A:B,2,0)</f>
        <v>Nazarian, Ms.  Fabienne</v>
      </c>
      <c r="C425" t="str">
        <f t="shared" si="24"/>
        <v>Diabetes</v>
      </c>
      <c r="D425">
        <f>VLOOKUP(A425,'Medical Examinations'!A:H,2,0)</f>
        <v>25.08</v>
      </c>
      <c r="E425" t="str">
        <f t="shared" si="25"/>
        <v>Overweight</v>
      </c>
      <c r="F425">
        <f>VLOOKUP(A425,'Medical Examinations'!A:H,3,0)</f>
        <v>9.52</v>
      </c>
      <c r="G425" t="str">
        <f>VLOOKUP(A425,'Medical Examinations'!A:H,4,0)</f>
        <v>yes</v>
      </c>
      <c r="H425" t="str">
        <f>VLOOKUP(A425,'Medical Examinations'!A:H,5,0)</f>
        <v>No</v>
      </c>
      <c r="I425" t="str">
        <f>VLOOKUP(A425,'Medical Examinations'!A:H,6,0)</f>
        <v>No</v>
      </c>
      <c r="J425">
        <f>VLOOKUP(A425,'Medical Examinations'!A:H,7,0)</f>
        <v>2</v>
      </c>
      <c r="K425" t="str">
        <f>VLOOKUP(A425,'Medical Examinations'!A:H,8,0)</f>
        <v>No</v>
      </c>
      <c r="L425">
        <f>VLOOKUP(A425,'Hospitalisation Details'!A:I,2,0)</f>
        <v>1961</v>
      </c>
      <c r="M425" t="str">
        <f>VLOOKUP(A425,'Hospitalisation Details'!A:I,3,0)</f>
        <v>Oct</v>
      </c>
      <c r="N425">
        <f>VLOOKUP(A425,'Hospitalisation Details'!A:I,4,0)</f>
        <v>21</v>
      </c>
      <c r="O425" t="str">
        <f t="shared" si="26"/>
        <v>21 Oct 1961</v>
      </c>
      <c r="P425">
        <f t="shared" ca="1" si="27"/>
        <v>64</v>
      </c>
      <c r="Q425">
        <f>VLOOKUP(A425,'Hospitalisation Details'!A:I,5,0)</f>
        <v>0</v>
      </c>
      <c r="R425">
        <f>VLOOKUP(A425,'Hospitalisation Details'!A:I,6,0)</f>
        <v>24513.09</v>
      </c>
      <c r="S425" t="str">
        <f>VLOOKUP(A425,'Hospitalisation Details'!A:I,7,0)</f>
        <v>tier - 2</v>
      </c>
      <c r="T425" t="str">
        <f>VLOOKUP(A425,'Hospitalisation Details'!A:I,8,0)</f>
        <v>tier - 2</v>
      </c>
      <c r="U425" t="str">
        <f>VLOOKUP(A425,'Hospitalisation Details'!A:I,9,0)</f>
        <v>R1013</v>
      </c>
    </row>
    <row r="426" spans="1:21" ht="15.6" x14ac:dyDescent="0.3">
      <c r="A426" s="1" t="s">
        <v>1947</v>
      </c>
      <c r="B426" t="str">
        <f>VLOOKUP(A426,'Customer Names'!A:B,2,0)</f>
        <v>Lerma, Mr.  Jordan</v>
      </c>
      <c r="C426" t="str">
        <f t="shared" si="24"/>
        <v>Diabetes</v>
      </c>
      <c r="D426">
        <f>VLOOKUP(A426,'Medical Examinations'!A:H,2,0)</f>
        <v>30.02</v>
      </c>
      <c r="E426" t="str">
        <f t="shared" si="25"/>
        <v>Obesity</v>
      </c>
      <c r="F426">
        <f>VLOOKUP(A426,'Medical Examinations'!A:H,3,0)</f>
        <v>11.09</v>
      </c>
      <c r="G426" t="str">
        <f>VLOOKUP(A426,'Medical Examinations'!A:H,4,0)</f>
        <v>No</v>
      </c>
      <c r="H426" t="str">
        <f>VLOOKUP(A426,'Medical Examinations'!A:H,5,0)</f>
        <v>No</v>
      </c>
      <c r="I426" t="str">
        <f>VLOOKUP(A426,'Medical Examinations'!A:H,6,0)</f>
        <v>No</v>
      </c>
      <c r="J426" t="str">
        <f>VLOOKUP(A426,'Medical Examinations'!A:H,7,0)</f>
        <v>No major surgery</v>
      </c>
      <c r="K426" t="str">
        <f>VLOOKUP(A426,'Medical Examinations'!A:H,8,0)</f>
        <v>No</v>
      </c>
      <c r="L426">
        <f>VLOOKUP(A426,'Hospitalisation Details'!A:I,2,0)</f>
        <v>1968</v>
      </c>
      <c r="M426" t="str">
        <f>VLOOKUP(A426,'Hospitalisation Details'!A:I,3,0)</f>
        <v>Jul</v>
      </c>
      <c r="N426">
        <f>VLOOKUP(A426,'Hospitalisation Details'!A:I,4,0)</f>
        <v>6</v>
      </c>
      <c r="O426" t="str">
        <f t="shared" si="26"/>
        <v>6 Jul 1968</v>
      </c>
      <c r="P426">
        <f t="shared" ca="1" si="27"/>
        <v>58</v>
      </c>
      <c r="Q426">
        <f>VLOOKUP(A426,'Hospitalisation Details'!A:I,5,0)</f>
        <v>0</v>
      </c>
      <c r="R426">
        <f>VLOOKUP(A426,'Hospitalisation Details'!A:I,6,0)</f>
        <v>24476.48</v>
      </c>
      <c r="S426" t="str">
        <f>VLOOKUP(A426,'Hospitalisation Details'!A:I,7,0)</f>
        <v>tier - 2</v>
      </c>
      <c r="T426" t="str">
        <f>VLOOKUP(A426,'Hospitalisation Details'!A:I,8,0)</f>
        <v>tier - 2</v>
      </c>
      <c r="U426" t="str">
        <f>VLOOKUP(A426,'Hospitalisation Details'!A:I,9,0)</f>
        <v>R1012</v>
      </c>
    </row>
    <row r="427" spans="1:21" ht="15.6" x14ac:dyDescent="0.3">
      <c r="A427" s="1" t="s">
        <v>1946</v>
      </c>
      <c r="B427" t="str">
        <f>VLOOKUP(A427,'Customer Names'!A:B,2,0)</f>
        <v>Dahl, Mr.  Matt</v>
      </c>
      <c r="C427" t="str">
        <f t="shared" si="24"/>
        <v>Diabetes</v>
      </c>
      <c r="D427">
        <f>VLOOKUP(A427,'Medical Examinations'!A:H,2,0)</f>
        <v>27.36</v>
      </c>
      <c r="E427" t="str">
        <f t="shared" si="25"/>
        <v>Overweight</v>
      </c>
      <c r="F427">
        <f>VLOOKUP(A427,'Medical Examinations'!A:H,3,0)</f>
        <v>9.4499999999999993</v>
      </c>
      <c r="G427" t="str">
        <f>VLOOKUP(A427,'Medical Examinations'!A:H,4,0)</f>
        <v>yes</v>
      </c>
      <c r="H427" t="str">
        <f>VLOOKUP(A427,'Medical Examinations'!A:H,5,0)</f>
        <v>No</v>
      </c>
      <c r="I427" t="str">
        <f>VLOOKUP(A427,'Medical Examinations'!A:H,6,0)</f>
        <v>No</v>
      </c>
      <c r="J427">
        <f>VLOOKUP(A427,'Medical Examinations'!A:H,7,0)</f>
        <v>2</v>
      </c>
      <c r="K427" t="str">
        <f>VLOOKUP(A427,'Medical Examinations'!A:H,8,0)</f>
        <v>yes</v>
      </c>
      <c r="L427">
        <f>VLOOKUP(A427,'Hospitalisation Details'!A:I,2,0)</f>
        <v>1970</v>
      </c>
      <c r="M427" t="str">
        <f>VLOOKUP(A427,'Hospitalisation Details'!A:I,3,0)</f>
        <v>Nov</v>
      </c>
      <c r="N427">
        <f>VLOOKUP(A427,'Hospitalisation Details'!A:I,4,0)</f>
        <v>30</v>
      </c>
      <c r="O427" t="str">
        <f t="shared" si="26"/>
        <v>30 Nov 1970</v>
      </c>
      <c r="P427">
        <f t="shared" ca="1" si="27"/>
        <v>55</v>
      </c>
      <c r="Q427">
        <f>VLOOKUP(A427,'Hospitalisation Details'!A:I,5,0)</f>
        <v>0</v>
      </c>
      <c r="R427">
        <f>VLOOKUP(A427,'Hospitalisation Details'!A:I,6,0)</f>
        <v>24393.62</v>
      </c>
      <c r="S427" t="str">
        <f>VLOOKUP(A427,'Hospitalisation Details'!A:I,7,0)</f>
        <v>tier - 2</v>
      </c>
      <c r="T427" t="str">
        <f>VLOOKUP(A427,'Hospitalisation Details'!A:I,8,0)</f>
        <v>tier - 3</v>
      </c>
      <c r="U427" t="str">
        <f>VLOOKUP(A427,'Hospitalisation Details'!A:I,9,0)</f>
        <v>R1012</v>
      </c>
    </row>
    <row r="428" spans="1:21" ht="15.6" x14ac:dyDescent="0.3">
      <c r="A428" s="1" t="s">
        <v>1945</v>
      </c>
      <c r="B428" t="str">
        <f>VLOOKUP(A428,'Customer Names'!A:B,2,0)</f>
        <v>Surtees, Ms.  Taryn L</v>
      </c>
      <c r="C428" t="str">
        <f t="shared" si="24"/>
        <v>Normal</v>
      </c>
      <c r="D428">
        <f>VLOOKUP(A428,'Medical Examinations'!A:H,2,0)</f>
        <v>22.2</v>
      </c>
      <c r="E428" t="str">
        <f t="shared" si="25"/>
        <v>Normal Weight</v>
      </c>
      <c r="F428">
        <f>VLOOKUP(A428,'Medical Examinations'!A:H,3,0)</f>
        <v>5.51</v>
      </c>
      <c r="G428" t="str">
        <f>VLOOKUP(A428,'Medical Examinations'!A:H,4,0)</f>
        <v>No</v>
      </c>
      <c r="H428" t="str">
        <f>VLOOKUP(A428,'Medical Examinations'!A:H,5,0)</f>
        <v>No</v>
      </c>
      <c r="I428" t="str">
        <f>VLOOKUP(A428,'Medical Examinations'!A:H,6,0)</f>
        <v>No</v>
      </c>
      <c r="J428" t="str">
        <f>VLOOKUP(A428,'Medical Examinations'!A:H,7,0)</f>
        <v>No major surgery</v>
      </c>
      <c r="K428" t="str">
        <f>VLOOKUP(A428,'Medical Examinations'!A:H,8,0)</f>
        <v>yes</v>
      </c>
      <c r="L428">
        <f>VLOOKUP(A428,'Hospitalisation Details'!A:I,2,0)</f>
        <v>1999</v>
      </c>
      <c r="M428" t="str">
        <f>VLOOKUP(A428,'Hospitalisation Details'!A:I,3,0)</f>
        <v>Oct</v>
      </c>
      <c r="N428">
        <f>VLOOKUP(A428,'Hospitalisation Details'!A:I,4,0)</f>
        <v>7</v>
      </c>
      <c r="O428" t="str">
        <f t="shared" si="26"/>
        <v>7 Oct 1999</v>
      </c>
      <c r="P428">
        <f t="shared" ca="1" si="27"/>
        <v>27</v>
      </c>
      <c r="Q428">
        <f>VLOOKUP(A428,'Hospitalisation Details'!A:I,5,0)</f>
        <v>0</v>
      </c>
      <c r="R428">
        <f>VLOOKUP(A428,'Hospitalisation Details'!A:I,6,0)</f>
        <v>24387.74</v>
      </c>
      <c r="S428" t="str">
        <f>VLOOKUP(A428,'Hospitalisation Details'!A:I,7,0)</f>
        <v>tier - 2</v>
      </c>
      <c r="T428" t="str">
        <f>VLOOKUP(A428,'Hospitalisation Details'!A:I,8,0)</f>
        <v>tier - 1</v>
      </c>
      <c r="U428" t="str">
        <f>VLOOKUP(A428,'Hospitalisation Details'!A:I,9,0)</f>
        <v>R1011</v>
      </c>
    </row>
    <row r="429" spans="1:21" ht="15.6" x14ac:dyDescent="0.3">
      <c r="A429" s="1" t="s">
        <v>1944</v>
      </c>
      <c r="B429" t="str">
        <f>VLOOKUP(A429,'Customer Names'!A:B,2,0)</f>
        <v>Spetner, Ms.  Temima</v>
      </c>
      <c r="C429" t="str">
        <f t="shared" si="24"/>
        <v>Normal</v>
      </c>
      <c r="D429">
        <f>VLOOKUP(A429,'Medical Examinations'!A:H,2,0)</f>
        <v>25.71</v>
      </c>
      <c r="E429" t="str">
        <f t="shared" si="25"/>
        <v>Overweight</v>
      </c>
      <c r="F429">
        <f>VLOOKUP(A429,'Medical Examinations'!A:H,3,0)</f>
        <v>4.18</v>
      </c>
      <c r="G429" t="str">
        <f>VLOOKUP(A429,'Medical Examinations'!A:H,4,0)</f>
        <v>No</v>
      </c>
      <c r="H429" t="str">
        <f>VLOOKUP(A429,'Medical Examinations'!A:H,5,0)</f>
        <v>yes</v>
      </c>
      <c r="I429" t="str">
        <f>VLOOKUP(A429,'Medical Examinations'!A:H,6,0)</f>
        <v>No</v>
      </c>
      <c r="J429">
        <f>VLOOKUP(A429,'Medical Examinations'!A:H,7,0)</f>
        <v>1</v>
      </c>
      <c r="K429" t="str">
        <f>VLOOKUP(A429,'Medical Examinations'!A:H,8,0)</f>
        <v>yes</v>
      </c>
      <c r="L429">
        <f>VLOOKUP(A429,'Hospitalisation Details'!A:I,2,0)</f>
        <v>2004</v>
      </c>
      <c r="M429" t="str">
        <f>VLOOKUP(A429,'Hospitalisation Details'!A:I,3,0)</f>
        <v>Aug</v>
      </c>
      <c r="N429">
        <f>VLOOKUP(A429,'Hospitalisation Details'!A:I,4,0)</f>
        <v>3</v>
      </c>
      <c r="O429" t="str">
        <f t="shared" si="26"/>
        <v>3 Aug 2004</v>
      </c>
      <c r="P429">
        <f t="shared" ca="1" si="27"/>
        <v>22</v>
      </c>
      <c r="Q429">
        <f>VLOOKUP(A429,'Hospitalisation Details'!A:I,5,0)</f>
        <v>0</v>
      </c>
      <c r="R429">
        <f>VLOOKUP(A429,'Hospitalisation Details'!A:I,6,0)</f>
        <v>24294.02</v>
      </c>
      <c r="S429" t="str">
        <f>VLOOKUP(A429,'Hospitalisation Details'!A:I,7,0)</f>
        <v>tier - 2</v>
      </c>
      <c r="T429" t="str">
        <f>VLOOKUP(A429,'Hospitalisation Details'!A:I,8,0)</f>
        <v>tier - 1</v>
      </c>
      <c r="U429" t="str">
        <f>VLOOKUP(A429,'Hospitalisation Details'!A:I,9,0)</f>
        <v>R1011</v>
      </c>
    </row>
    <row r="430" spans="1:21" ht="15.6" x14ac:dyDescent="0.3">
      <c r="A430" s="1" t="s">
        <v>1943</v>
      </c>
      <c r="B430" t="str">
        <f>VLOOKUP(A430,'Customer Names'!A:B,2,0)</f>
        <v>Brandon, Ms.  Jennifer</v>
      </c>
      <c r="C430" t="str">
        <f t="shared" si="24"/>
        <v>Prediabetes</v>
      </c>
      <c r="D430">
        <f>VLOOKUP(A430,'Medical Examinations'!A:H,2,0)</f>
        <v>41.91</v>
      </c>
      <c r="E430" t="str">
        <f t="shared" si="25"/>
        <v>Obesity</v>
      </c>
      <c r="F430">
        <f>VLOOKUP(A430,'Medical Examinations'!A:H,3,0)</f>
        <v>5.98</v>
      </c>
      <c r="G430" t="str">
        <f>VLOOKUP(A430,'Medical Examinations'!A:H,4,0)</f>
        <v>yes</v>
      </c>
      <c r="H430" t="str">
        <f>VLOOKUP(A430,'Medical Examinations'!A:H,5,0)</f>
        <v>No</v>
      </c>
      <c r="I430" t="str">
        <f>VLOOKUP(A430,'Medical Examinations'!A:H,6,0)</f>
        <v>No</v>
      </c>
      <c r="J430">
        <f>VLOOKUP(A430,'Medical Examinations'!A:H,7,0)</f>
        <v>1</v>
      </c>
      <c r="K430" t="str">
        <f>VLOOKUP(A430,'Medical Examinations'!A:H,8,0)</f>
        <v>No</v>
      </c>
      <c r="L430">
        <f>VLOOKUP(A430,'Hospitalisation Details'!A:I,2,0)</f>
        <v>1964</v>
      </c>
      <c r="M430" t="str">
        <f>VLOOKUP(A430,'Hospitalisation Details'!A:I,3,0)</f>
        <v>Dec</v>
      </c>
      <c r="N430">
        <f>VLOOKUP(A430,'Hospitalisation Details'!A:I,4,0)</f>
        <v>16</v>
      </c>
      <c r="O430" t="str">
        <f t="shared" si="26"/>
        <v>16 Dec 1964</v>
      </c>
      <c r="P430">
        <f t="shared" ca="1" si="27"/>
        <v>61</v>
      </c>
      <c r="Q430">
        <f>VLOOKUP(A430,'Hospitalisation Details'!A:I,5,0)</f>
        <v>0</v>
      </c>
      <c r="R430">
        <f>VLOOKUP(A430,'Hospitalisation Details'!A:I,6,0)</f>
        <v>24227.34</v>
      </c>
      <c r="S430" t="str">
        <f>VLOOKUP(A430,'Hospitalisation Details'!A:I,7,0)</f>
        <v>tier - 2</v>
      </c>
      <c r="T430" t="str">
        <f>VLOOKUP(A430,'Hospitalisation Details'!A:I,8,0)</f>
        <v>tier - 1</v>
      </c>
      <c r="U430" t="str">
        <f>VLOOKUP(A430,'Hospitalisation Details'!A:I,9,0)</f>
        <v>R1013</v>
      </c>
    </row>
    <row r="431" spans="1:21" ht="15.6" x14ac:dyDescent="0.3">
      <c r="A431" s="1" t="s">
        <v>1942</v>
      </c>
      <c r="B431" t="str">
        <f>VLOOKUP(A431,'Customer Names'!A:B,2,0)</f>
        <v>Eley, Ms.  Serena M.</v>
      </c>
      <c r="C431" t="str">
        <f t="shared" si="24"/>
        <v>Diabetes</v>
      </c>
      <c r="D431">
        <f>VLOOKUP(A431,'Medical Examinations'!A:H,2,0)</f>
        <v>25.85</v>
      </c>
      <c r="E431" t="str">
        <f t="shared" si="25"/>
        <v>Overweight</v>
      </c>
      <c r="F431">
        <f>VLOOKUP(A431,'Medical Examinations'!A:H,3,0)</f>
        <v>10.16</v>
      </c>
      <c r="G431" t="str">
        <f>VLOOKUP(A431,'Medical Examinations'!A:H,4,0)</f>
        <v>No</v>
      </c>
      <c r="H431" t="str">
        <f>VLOOKUP(A431,'Medical Examinations'!A:H,5,0)</f>
        <v>No</v>
      </c>
      <c r="I431" t="str">
        <f>VLOOKUP(A431,'Medical Examinations'!A:H,6,0)</f>
        <v>No</v>
      </c>
      <c r="J431" t="str">
        <f>VLOOKUP(A431,'Medical Examinations'!A:H,7,0)</f>
        <v>No major surgery</v>
      </c>
      <c r="K431" t="str">
        <f>VLOOKUP(A431,'Medical Examinations'!A:H,8,0)</f>
        <v>yes</v>
      </c>
      <c r="L431">
        <f>VLOOKUP(A431,'Hospitalisation Details'!A:I,2,0)</f>
        <v>1974</v>
      </c>
      <c r="M431" t="str">
        <f>VLOOKUP(A431,'Hospitalisation Details'!A:I,3,0)</f>
        <v>Sep</v>
      </c>
      <c r="N431">
        <f>VLOOKUP(A431,'Hospitalisation Details'!A:I,4,0)</f>
        <v>10</v>
      </c>
      <c r="O431" t="str">
        <f t="shared" si="26"/>
        <v>10 Sep 1974</v>
      </c>
      <c r="P431">
        <f t="shared" ca="1" si="27"/>
        <v>52</v>
      </c>
      <c r="Q431">
        <f>VLOOKUP(A431,'Hospitalisation Details'!A:I,5,0)</f>
        <v>3</v>
      </c>
      <c r="R431">
        <f>VLOOKUP(A431,'Hospitalisation Details'!A:I,6,0)</f>
        <v>24180.93</v>
      </c>
      <c r="S431" t="str">
        <f>VLOOKUP(A431,'Hospitalisation Details'!A:I,7,0)</f>
        <v>tier - 2</v>
      </c>
      <c r="T431" t="str">
        <f>VLOOKUP(A431,'Hospitalisation Details'!A:I,8,0)</f>
        <v>tier - 1</v>
      </c>
      <c r="U431" t="str">
        <f>VLOOKUP(A431,'Hospitalisation Details'!A:I,9,0)</f>
        <v>R1013</v>
      </c>
    </row>
    <row r="432" spans="1:21" ht="15.6" x14ac:dyDescent="0.3">
      <c r="A432" s="1" t="s">
        <v>1941</v>
      </c>
      <c r="B432" t="str">
        <f>VLOOKUP(A432,'Customer Names'!A:B,2,0)</f>
        <v>Sedicum, Ms.  Victoria M.</v>
      </c>
      <c r="C432" t="str">
        <f t="shared" si="24"/>
        <v>Diabetes</v>
      </c>
      <c r="D432">
        <f>VLOOKUP(A432,'Medical Examinations'!A:H,2,0)</f>
        <v>23.844999999999999</v>
      </c>
      <c r="E432" t="str">
        <f t="shared" si="25"/>
        <v>Normal Weight</v>
      </c>
      <c r="F432">
        <f>VLOOKUP(A432,'Medical Examinations'!A:H,3,0)</f>
        <v>11.71</v>
      </c>
      <c r="G432" t="str">
        <f>VLOOKUP(A432,'Medical Examinations'!A:H,4,0)</f>
        <v>No</v>
      </c>
      <c r="H432" t="str">
        <f>VLOOKUP(A432,'Medical Examinations'!A:H,5,0)</f>
        <v>No</v>
      </c>
      <c r="I432" t="str">
        <f>VLOOKUP(A432,'Medical Examinations'!A:H,6,0)</f>
        <v>No</v>
      </c>
      <c r="J432">
        <f>VLOOKUP(A432,'Medical Examinations'!A:H,7,0)</f>
        <v>2</v>
      </c>
      <c r="K432" t="str">
        <f>VLOOKUP(A432,'Medical Examinations'!A:H,8,0)</f>
        <v>yes</v>
      </c>
      <c r="L432">
        <f>VLOOKUP(A432,'Hospitalisation Details'!A:I,2,0)</f>
        <v>1973</v>
      </c>
      <c r="M432" t="str">
        <f>VLOOKUP(A432,'Hospitalisation Details'!A:I,3,0)</f>
        <v>Jun</v>
      </c>
      <c r="N432">
        <f>VLOOKUP(A432,'Hospitalisation Details'!A:I,4,0)</f>
        <v>13</v>
      </c>
      <c r="O432" t="str">
        <f t="shared" si="26"/>
        <v>13 Jun 1973</v>
      </c>
      <c r="P432">
        <f t="shared" ca="1" si="27"/>
        <v>53</v>
      </c>
      <c r="Q432">
        <f>VLOOKUP(A432,'Hospitalisation Details'!A:I,5,0)</f>
        <v>3</v>
      </c>
      <c r="R432">
        <f>VLOOKUP(A432,'Hospitalisation Details'!A:I,6,0)</f>
        <v>24106.91</v>
      </c>
      <c r="S432" t="str">
        <f>VLOOKUP(A432,'Hospitalisation Details'!A:I,7,0)</f>
        <v>tier - 2</v>
      </c>
      <c r="T432" t="str">
        <f>VLOOKUP(A432,'Hospitalisation Details'!A:I,8,0)</f>
        <v>tier - 2</v>
      </c>
      <c r="U432" t="str">
        <f>VLOOKUP(A432,'Hospitalisation Details'!A:I,9,0)</f>
        <v>R1024</v>
      </c>
    </row>
    <row r="433" spans="1:21" ht="15.6" x14ac:dyDescent="0.3">
      <c r="A433" s="1" t="s">
        <v>1940</v>
      </c>
      <c r="B433" t="str">
        <f>VLOOKUP(A433,'Customer Names'!A:B,2,0)</f>
        <v>Markle, Ms.  Phoebe</v>
      </c>
      <c r="C433" t="str">
        <f t="shared" si="24"/>
        <v>Normal</v>
      </c>
      <c r="D433">
        <f>VLOOKUP(A433,'Medical Examinations'!A:H,2,0)</f>
        <v>30.59</v>
      </c>
      <c r="E433" t="str">
        <f t="shared" si="25"/>
        <v>Obesity</v>
      </c>
      <c r="F433">
        <f>VLOOKUP(A433,'Medical Examinations'!A:H,3,0)</f>
        <v>5.23</v>
      </c>
      <c r="G433" t="str">
        <f>VLOOKUP(A433,'Medical Examinations'!A:H,4,0)</f>
        <v>No</v>
      </c>
      <c r="H433" t="str">
        <f>VLOOKUP(A433,'Medical Examinations'!A:H,5,0)</f>
        <v>No</v>
      </c>
      <c r="I433" t="str">
        <f>VLOOKUP(A433,'Medical Examinations'!A:H,6,0)</f>
        <v>Yes</v>
      </c>
      <c r="J433">
        <f>VLOOKUP(A433,'Medical Examinations'!A:H,7,0)</f>
        <v>1</v>
      </c>
      <c r="K433" t="str">
        <f>VLOOKUP(A433,'Medical Examinations'!A:H,8,0)</f>
        <v>No</v>
      </c>
      <c r="L433">
        <f>VLOOKUP(A433,'Hospitalisation Details'!A:I,2,0)</f>
        <v>2003</v>
      </c>
      <c r="M433" t="str">
        <f>VLOOKUP(A433,'Hospitalisation Details'!A:I,3,0)</f>
        <v>Dec</v>
      </c>
      <c r="N433">
        <f>VLOOKUP(A433,'Hospitalisation Details'!A:I,4,0)</f>
        <v>30</v>
      </c>
      <c r="O433" t="str">
        <f t="shared" si="26"/>
        <v>30 Dec 2003</v>
      </c>
      <c r="P433">
        <f t="shared" ca="1" si="27"/>
        <v>22</v>
      </c>
      <c r="Q433">
        <f>VLOOKUP(A433,'Hospitalisation Details'!A:I,5,0)</f>
        <v>2</v>
      </c>
      <c r="R433">
        <f>VLOOKUP(A433,'Hospitalisation Details'!A:I,6,0)</f>
        <v>24059.68</v>
      </c>
      <c r="S433" t="str">
        <f>VLOOKUP(A433,'Hospitalisation Details'!A:I,7,0)</f>
        <v>tier - 2</v>
      </c>
      <c r="T433" t="str">
        <f>VLOOKUP(A433,'Hospitalisation Details'!A:I,8,0)</f>
        <v>tier - 2</v>
      </c>
      <c r="U433" t="str">
        <f>VLOOKUP(A433,'Hospitalisation Details'!A:I,9,0)</f>
        <v>R1012</v>
      </c>
    </row>
    <row r="434" spans="1:21" ht="15.6" x14ac:dyDescent="0.3">
      <c r="A434" s="1" t="s">
        <v>1939</v>
      </c>
      <c r="B434" t="str">
        <f>VLOOKUP(A434,'Customer Names'!A:B,2,0)</f>
        <v>Kunz, Mr.  Corey</v>
      </c>
      <c r="C434" t="str">
        <f t="shared" si="24"/>
        <v>Diabetes</v>
      </c>
      <c r="D434">
        <f>VLOOKUP(A434,'Medical Examinations'!A:H,2,0)</f>
        <v>24.795000000000002</v>
      </c>
      <c r="E434" t="str">
        <f t="shared" si="25"/>
        <v>Normal Weight</v>
      </c>
      <c r="F434">
        <f>VLOOKUP(A434,'Medical Examinations'!A:H,3,0)</f>
        <v>6.85</v>
      </c>
      <c r="G434" t="str">
        <f>VLOOKUP(A434,'Medical Examinations'!A:H,4,0)</f>
        <v>No</v>
      </c>
      <c r="H434" t="str">
        <f>VLOOKUP(A434,'Medical Examinations'!A:H,5,0)</f>
        <v>No</v>
      </c>
      <c r="I434" t="str">
        <f>VLOOKUP(A434,'Medical Examinations'!A:H,6,0)</f>
        <v>No</v>
      </c>
      <c r="J434" t="str">
        <f>VLOOKUP(A434,'Medical Examinations'!A:H,7,0)</f>
        <v>No major surgery</v>
      </c>
      <c r="K434" t="str">
        <f>VLOOKUP(A434,'Medical Examinations'!A:H,8,0)</f>
        <v>yes</v>
      </c>
      <c r="L434">
        <f>VLOOKUP(A434,'Hospitalisation Details'!A:I,2,0)</f>
        <v>1971</v>
      </c>
      <c r="M434" t="str">
        <f>VLOOKUP(A434,'Hospitalisation Details'!A:I,3,0)</f>
        <v>Jul</v>
      </c>
      <c r="N434">
        <f>VLOOKUP(A434,'Hospitalisation Details'!A:I,4,0)</f>
        <v>10</v>
      </c>
      <c r="O434" t="str">
        <f t="shared" si="26"/>
        <v>10 Jul 1971</v>
      </c>
      <c r="P434">
        <f t="shared" ca="1" si="27"/>
        <v>55</v>
      </c>
      <c r="Q434">
        <f>VLOOKUP(A434,'Hospitalisation Details'!A:I,5,0)</f>
        <v>2</v>
      </c>
      <c r="R434">
        <f>VLOOKUP(A434,'Hospitalisation Details'!A:I,6,0)</f>
        <v>23967.38</v>
      </c>
      <c r="S434" t="str">
        <f>VLOOKUP(A434,'Hospitalisation Details'!A:I,7,0)</f>
        <v>tier - 2</v>
      </c>
      <c r="T434" t="str">
        <f>VLOOKUP(A434,'Hospitalisation Details'!A:I,8,0)</f>
        <v>tier - 2</v>
      </c>
      <c r="U434" t="str">
        <f>VLOOKUP(A434,'Hospitalisation Details'!A:I,9,0)</f>
        <v>R1012</v>
      </c>
    </row>
    <row r="435" spans="1:21" ht="15.6" x14ac:dyDescent="0.3">
      <c r="A435" s="1" t="s">
        <v>1938</v>
      </c>
      <c r="B435" t="str">
        <f>VLOOKUP(A435,'Customer Names'!A:B,2,0)</f>
        <v>Wimert, Ms.  Rebecca</v>
      </c>
      <c r="C435" t="str">
        <f t="shared" si="24"/>
        <v>Diabetes</v>
      </c>
      <c r="D435">
        <f>VLOOKUP(A435,'Medical Examinations'!A:H,2,0)</f>
        <v>24.13</v>
      </c>
      <c r="E435" t="str">
        <f t="shared" si="25"/>
        <v>Normal Weight</v>
      </c>
      <c r="F435">
        <f>VLOOKUP(A435,'Medical Examinations'!A:H,3,0)</f>
        <v>7.05</v>
      </c>
      <c r="G435" t="str">
        <f>VLOOKUP(A435,'Medical Examinations'!A:H,4,0)</f>
        <v>yes</v>
      </c>
      <c r="H435" t="str">
        <f>VLOOKUP(A435,'Medical Examinations'!A:H,5,0)</f>
        <v>No</v>
      </c>
      <c r="I435" t="str">
        <f>VLOOKUP(A435,'Medical Examinations'!A:H,6,0)</f>
        <v>No</v>
      </c>
      <c r="J435">
        <f>VLOOKUP(A435,'Medical Examinations'!A:H,7,0)</f>
        <v>2</v>
      </c>
      <c r="K435" t="str">
        <f>VLOOKUP(A435,'Medical Examinations'!A:H,8,0)</f>
        <v>yes</v>
      </c>
      <c r="L435">
        <f>VLOOKUP(A435,'Hospitalisation Details'!A:I,2,0)</f>
        <v>1970</v>
      </c>
      <c r="M435" t="str">
        <f>VLOOKUP(A435,'Hospitalisation Details'!A:I,3,0)</f>
        <v>Aug</v>
      </c>
      <c r="N435">
        <f>VLOOKUP(A435,'Hospitalisation Details'!A:I,4,0)</f>
        <v>8</v>
      </c>
      <c r="O435" t="str">
        <f t="shared" si="26"/>
        <v>8 Aug 1970</v>
      </c>
      <c r="P435">
        <f t="shared" ca="1" si="27"/>
        <v>56</v>
      </c>
      <c r="Q435">
        <f>VLOOKUP(A435,'Hospitalisation Details'!A:I,5,0)</f>
        <v>1</v>
      </c>
      <c r="R435">
        <f>VLOOKUP(A435,'Hospitalisation Details'!A:I,6,0)</f>
        <v>23887.66</v>
      </c>
      <c r="S435" t="str">
        <f>VLOOKUP(A435,'Hospitalisation Details'!A:I,7,0)</f>
        <v>tier - 2</v>
      </c>
      <c r="T435" t="str">
        <f>VLOOKUP(A435,'Hospitalisation Details'!A:I,8,0)</f>
        <v>tier - 3</v>
      </c>
      <c r="U435" t="str">
        <f>VLOOKUP(A435,'Hospitalisation Details'!A:I,9,0)</f>
        <v>R1012</v>
      </c>
    </row>
    <row r="436" spans="1:21" ht="15.6" x14ac:dyDescent="0.3">
      <c r="A436" s="1" t="s">
        <v>1937</v>
      </c>
      <c r="B436" t="str">
        <f>VLOOKUP(A436,'Customer Names'!A:B,2,0)</f>
        <v>Peterson, Mr.  Nicholas D</v>
      </c>
      <c r="C436" t="str">
        <f t="shared" si="24"/>
        <v>Diabetes</v>
      </c>
      <c r="D436">
        <f>VLOOKUP(A436,'Medical Examinations'!A:H,2,0)</f>
        <v>25.84</v>
      </c>
      <c r="E436" t="str">
        <f t="shared" si="25"/>
        <v>Overweight</v>
      </c>
      <c r="F436">
        <f>VLOOKUP(A436,'Medical Examinations'!A:H,3,0)</f>
        <v>11.64</v>
      </c>
      <c r="G436" t="str">
        <f>VLOOKUP(A436,'Medical Examinations'!A:H,4,0)</f>
        <v>No</v>
      </c>
      <c r="H436" t="str">
        <f>VLOOKUP(A436,'Medical Examinations'!A:H,5,0)</f>
        <v>No</v>
      </c>
      <c r="I436" t="str">
        <f>VLOOKUP(A436,'Medical Examinations'!A:H,6,0)</f>
        <v>No</v>
      </c>
      <c r="J436">
        <f>VLOOKUP(A436,'Medical Examinations'!A:H,7,0)</f>
        <v>2</v>
      </c>
      <c r="K436" t="str">
        <f>VLOOKUP(A436,'Medical Examinations'!A:H,8,0)</f>
        <v>yes</v>
      </c>
      <c r="L436">
        <f>VLOOKUP(A436,'Hospitalisation Details'!A:I,2,0)</f>
        <v>1973</v>
      </c>
      <c r="M436" t="str">
        <f>VLOOKUP(A436,'Hospitalisation Details'!A:I,3,0)</f>
        <v>Jun</v>
      </c>
      <c r="N436">
        <f>VLOOKUP(A436,'Hospitalisation Details'!A:I,4,0)</f>
        <v>27</v>
      </c>
      <c r="O436" t="str">
        <f t="shared" si="26"/>
        <v>27 Jun 1973</v>
      </c>
      <c r="P436">
        <f t="shared" ca="1" si="27"/>
        <v>53</v>
      </c>
      <c r="Q436">
        <f>VLOOKUP(A436,'Hospitalisation Details'!A:I,5,0)</f>
        <v>2</v>
      </c>
      <c r="R436">
        <f>VLOOKUP(A436,'Hospitalisation Details'!A:I,6,0)</f>
        <v>23807.24</v>
      </c>
      <c r="S436" t="str">
        <f>VLOOKUP(A436,'Hospitalisation Details'!A:I,7,0)</f>
        <v>tier - 2</v>
      </c>
      <c r="T436" t="str">
        <f>VLOOKUP(A436,'Hospitalisation Details'!A:I,8,0)</f>
        <v>tier - 3</v>
      </c>
      <c r="U436" t="str">
        <f>VLOOKUP(A436,'Hospitalisation Details'!A:I,9,0)</f>
        <v>R1012</v>
      </c>
    </row>
    <row r="437" spans="1:21" ht="15.6" x14ac:dyDescent="0.3">
      <c r="A437" s="1" t="s">
        <v>1936</v>
      </c>
      <c r="B437" t="str">
        <f>VLOOKUP(A437,'Customer Names'!A:B,2,0)</f>
        <v>Mercier, Mr.  Christian</v>
      </c>
      <c r="C437" t="str">
        <f t="shared" si="24"/>
        <v>Diabetes</v>
      </c>
      <c r="D437">
        <f>VLOOKUP(A437,'Medical Examinations'!A:H,2,0)</f>
        <v>28</v>
      </c>
      <c r="E437" t="str">
        <f t="shared" si="25"/>
        <v>Overweight</v>
      </c>
      <c r="F437">
        <f>VLOOKUP(A437,'Medical Examinations'!A:H,3,0)</f>
        <v>10.52</v>
      </c>
      <c r="G437" t="str">
        <f>VLOOKUP(A437,'Medical Examinations'!A:H,4,0)</f>
        <v>No</v>
      </c>
      <c r="H437" t="str">
        <f>VLOOKUP(A437,'Medical Examinations'!A:H,5,0)</f>
        <v>No</v>
      </c>
      <c r="I437" t="str">
        <f>VLOOKUP(A437,'Medical Examinations'!A:H,6,0)</f>
        <v>No</v>
      </c>
      <c r="J437" t="str">
        <f>VLOOKUP(A437,'Medical Examinations'!A:H,7,0)</f>
        <v>No major surgery</v>
      </c>
      <c r="K437" t="str">
        <f>VLOOKUP(A437,'Medical Examinations'!A:H,8,0)</f>
        <v>yes</v>
      </c>
      <c r="L437">
        <f>VLOOKUP(A437,'Hospitalisation Details'!A:I,2,0)</f>
        <v>1974</v>
      </c>
      <c r="M437" t="str">
        <f>VLOOKUP(A437,'Hospitalisation Details'!A:I,3,0)</f>
        <v>Jun</v>
      </c>
      <c r="N437">
        <f>VLOOKUP(A437,'Hospitalisation Details'!A:I,4,0)</f>
        <v>2</v>
      </c>
      <c r="O437" t="str">
        <f t="shared" si="26"/>
        <v>2 Jun 1974</v>
      </c>
      <c r="P437">
        <f t="shared" ca="1" si="27"/>
        <v>52</v>
      </c>
      <c r="Q437">
        <f>VLOOKUP(A437,'Hospitalisation Details'!A:I,5,0)</f>
        <v>1</v>
      </c>
      <c r="R437">
        <f>VLOOKUP(A437,'Hospitalisation Details'!A:I,6,0)</f>
        <v>23568.27</v>
      </c>
      <c r="S437" t="str">
        <f>VLOOKUP(A437,'Hospitalisation Details'!A:I,7,0)</f>
        <v>tier - 2</v>
      </c>
      <c r="T437" t="str">
        <f>VLOOKUP(A437,'Hospitalisation Details'!A:I,8,0)</f>
        <v>tier - 2</v>
      </c>
      <c r="U437" t="str">
        <f>VLOOKUP(A437,'Hospitalisation Details'!A:I,9,0)</f>
        <v>R1011</v>
      </c>
    </row>
    <row r="438" spans="1:21" ht="15.6" x14ac:dyDescent="0.3">
      <c r="A438" s="1" t="s">
        <v>1935</v>
      </c>
      <c r="B438" t="str">
        <f>VLOOKUP(A438,'Customer Names'!A:B,2,0)</f>
        <v>Laurie, Mr.  Jonathon S.</v>
      </c>
      <c r="C438" t="str">
        <f t="shared" si="24"/>
        <v>Normal</v>
      </c>
      <c r="D438">
        <f>VLOOKUP(A438,'Medical Examinations'!A:H,2,0)</f>
        <v>34.1</v>
      </c>
      <c r="E438" t="str">
        <f t="shared" si="25"/>
        <v>Obesity</v>
      </c>
      <c r="F438">
        <f>VLOOKUP(A438,'Medical Examinations'!A:H,3,0)</f>
        <v>4.01</v>
      </c>
      <c r="G438" t="str">
        <f>VLOOKUP(A438,'Medical Examinations'!A:H,4,0)</f>
        <v>yes</v>
      </c>
      <c r="H438" t="str">
        <f>VLOOKUP(A438,'Medical Examinations'!A:H,5,0)</f>
        <v>No</v>
      </c>
      <c r="I438" t="str">
        <f>VLOOKUP(A438,'Medical Examinations'!A:H,6,0)</f>
        <v>Yes</v>
      </c>
      <c r="J438">
        <f>VLOOKUP(A438,'Medical Examinations'!A:H,7,0)</f>
        <v>1</v>
      </c>
      <c r="K438" t="str">
        <f>VLOOKUP(A438,'Medical Examinations'!A:H,8,0)</f>
        <v>No</v>
      </c>
      <c r="L438">
        <f>VLOOKUP(A438,'Hospitalisation Details'!A:I,2,0)</f>
        <v>1983</v>
      </c>
      <c r="M438" t="str">
        <f>VLOOKUP(A438,'Hospitalisation Details'!A:I,3,0)</f>
        <v>Aug</v>
      </c>
      <c r="N438">
        <f>VLOOKUP(A438,'Hospitalisation Details'!A:I,4,0)</f>
        <v>26</v>
      </c>
      <c r="O438" t="str">
        <f t="shared" si="26"/>
        <v>26 Aug 1983</v>
      </c>
      <c r="P438">
        <f t="shared" ca="1" si="27"/>
        <v>43</v>
      </c>
      <c r="Q438">
        <f>VLOOKUP(A438,'Hospitalisation Details'!A:I,5,0)</f>
        <v>2</v>
      </c>
      <c r="R438">
        <f>VLOOKUP(A438,'Hospitalisation Details'!A:I,6,0)</f>
        <v>23563.02</v>
      </c>
      <c r="S438" t="str">
        <f>VLOOKUP(A438,'Hospitalisation Details'!A:I,7,0)</f>
        <v>tier - 2</v>
      </c>
      <c r="T438" t="str">
        <f>VLOOKUP(A438,'Hospitalisation Details'!A:I,8,0)</f>
        <v>tier - 2</v>
      </c>
      <c r="U438" t="str">
        <f>VLOOKUP(A438,'Hospitalisation Details'!A:I,9,0)</f>
        <v>R1013</v>
      </c>
    </row>
    <row r="439" spans="1:21" ht="15.6" x14ac:dyDescent="0.3">
      <c r="A439" s="1" t="s">
        <v>1934</v>
      </c>
      <c r="B439" t="str">
        <f>VLOOKUP(A439,'Customer Names'!A:B,2,0)</f>
        <v>Sekaquaptewa, Ms.  Caroline</v>
      </c>
      <c r="C439" t="str">
        <f t="shared" si="24"/>
        <v>Diabetes</v>
      </c>
      <c r="D439">
        <f>VLOOKUP(A439,'Medical Examinations'!A:H,2,0)</f>
        <v>26.125</v>
      </c>
      <c r="E439" t="str">
        <f t="shared" si="25"/>
        <v>Overweight</v>
      </c>
      <c r="F439">
        <f>VLOOKUP(A439,'Medical Examinations'!A:H,3,0)</f>
        <v>8.56</v>
      </c>
      <c r="G439" t="str">
        <f>VLOOKUP(A439,'Medical Examinations'!A:H,4,0)</f>
        <v>yes</v>
      </c>
      <c r="H439" t="str">
        <f>VLOOKUP(A439,'Medical Examinations'!A:H,5,0)</f>
        <v>No</v>
      </c>
      <c r="I439" t="str">
        <f>VLOOKUP(A439,'Medical Examinations'!A:H,6,0)</f>
        <v>No</v>
      </c>
      <c r="J439">
        <f>VLOOKUP(A439,'Medical Examinations'!A:H,7,0)</f>
        <v>1</v>
      </c>
      <c r="K439" t="str">
        <f>VLOOKUP(A439,'Medical Examinations'!A:H,8,0)</f>
        <v>yes</v>
      </c>
      <c r="L439">
        <f>VLOOKUP(A439,'Hospitalisation Details'!A:I,2,0)</f>
        <v>1975</v>
      </c>
      <c r="M439" t="str">
        <f>VLOOKUP(A439,'Hospitalisation Details'!A:I,3,0)</f>
        <v>Nov</v>
      </c>
      <c r="N439">
        <f>VLOOKUP(A439,'Hospitalisation Details'!A:I,4,0)</f>
        <v>13</v>
      </c>
      <c r="O439" t="str">
        <f t="shared" si="26"/>
        <v>13 Nov 1975</v>
      </c>
      <c r="P439">
        <f t="shared" ca="1" si="27"/>
        <v>50</v>
      </c>
      <c r="Q439">
        <f>VLOOKUP(A439,'Hospitalisation Details'!A:I,5,0)</f>
        <v>1</v>
      </c>
      <c r="R439">
        <f>VLOOKUP(A439,'Hospitalisation Details'!A:I,6,0)</f>
        <v>23401.31</v>
      </c>
      <c r="S439" t="str">
        <f>VLOOKUP(A439,'Hospitalisation Details'!A:I,7,0)</f>
        <v>tier - 2</v>
      </c>
      <c r="T439" t="str">
        <f>VLOOKUP(A439,'Hospitalisation Details'!A:I,8,0)</f>
        <v>tier - 3</v>
      </c>
      <c r="U439" t="str">
        <f>VLOOKUP(A439,'Hospitalisation Details'!A:I,9,0)</f>
        <v>R1024</v>
      </c>
    </row>
    <row r="440" spans="1:21" ht="15.6" x14ac:dyDescent="0.3">
      <c r="A440" s="1" t="s">
        <v>1933</v>
      </c>
      <c r="B440" t="str">
        <f>VLOOKUP(A440,'Customer Names'!A:B,2,0)</f>
        <v>Frash, Mr.  Joshua D.</v>
      </c>
      <c r="C440" t="str">
        <f t="shared" si="24"/>
        <v>Diabetes</v>
      </c>
      <c r="D440">
        <f>VLOOKUP(A440,'Medical Examinations'!A:H,2,0)</f>
        <v>25.6</v>
      </c>
      <c r="E440" t="str">
        <f t="shared" si="25"/>
        <v>Overweight</v>
      </c>
      <c r="F440">
        <f>VLOOKUP(A440,'Medical Examinations'!A:H,3,0)</f>
        <v>10.5</v>
      </c>
      <c r="G440" t="str">
        <f>VLOOKUP(A440,'Medical Examinations'!A:H,4,0)</f>
        <v>No</v>
      </c>
      <c r="H440" t="str">
        <f>VLOOKUP(A440,'Medical Examinations'!A:H,5,0)</f>
        <v>No</v>
      </c>
      <c r="I440" t="str">
        <f>VLOOKUP(A440,'Medical Examinations'!A:H,6,0)</f>
        <v>No</v>
      </c>
      <c r="J440">
        <f>VLOOKUP(A440,'Medical Examinations'!A:H,7,0)</f>
        <v>2</v>
      </c>
      <c r="K440" t="str">
        <f>VLOOKUP(A440,'Medical Examinations'!A:H,8,0)</f>
        <v>yes</v>
      </c>
      <c r="L440">
        <f>VLOOKUP(A440,'Hospitalisation Details'!A:I,2,0)</f>
        <v>1973</v>
      </c>
      <c r="M440" t="str">
        <f>VLOOKUP(A440,'Hospitalisation Details'!A:I,3,0)</f>
        <v>Oct</v>
      </c>
      <c r="N440">
        <f>VLOOKUP(A440,'Hospitalisation Details'!A:I,4,0)</f>
        <v>22</v>
      </c>
      <c r="O440" t="str">
        <f t="shared" si="26"/>
        <v>22 Oct 1973</v>
      </c>
      <c r="P440">
        <f t="shared" ca="1" si="27"/>
        <v>52</v>
      </c>
      <c r="Q440">
        <f>VLOOKUP(A440,'Hospitalisation Details'!A:I,5,0)</f>
        <v>2</v>
      </c>
      <c r="R440">
        <f>VLOOKUP(A440,'Hospitalisation Details'!A:I,6,0)</f>
        <v>23306.55</v>
      </c>
      <c r="S440" t="str">
        <f>VLOOKUP(A440,'Hospitalisation Details'!A:I,7,0)</f>
        <v>tier - 2</v>
      </c>
      <c r="T440" t="str">
        <f>VLOOKUP(A440,'Hospitalisation Details'!A:I,8,0)</f>
        <v>tier - 2</v>
      </c>
      <c r="U440" t="str">
        <f>VLOOKUP(A440,'Hospitalisation Details'!A:I,9,0)</f>
        <v>R1011</v>
      </c>
    </row>
    <row r="441" spans="1:21" ht="15.6" x14ac:dyDescent="0.3">
      <c r="A441" s="1" t="s">
        <v>1932</v>
      </c>
      <c r="B441" t="str">
        <f>VLOOKUP(A441,'Customer Names'!A:B,2,0)</f>
        <v>Bukowski, Ms.  Nichole</v>
      </c>
      <c r="C441" t="str">
        <f t="shared" si="24"/>
        <v>Prediabetes</v>
      </c>
      <c r="D441">
        <f>VLOOKUP(A441,'Medical Examinations'!A:H,2,0)</f>
        <v>24.32</v>
      </c>
      <c r="E441" t="str">
        <f t="shared" si="25"/>
        <v>Normal Weight</v>
      </c>
      <c r="F441">
        <f>VLOOKUP(A441,'Medical Examinations'!A:H,3,0)</f>
        <v>6.39</v>
      </c>
      <c r="G441" t="str">
        <f>VLOOKUP(A441,'Medical Examinations'!A:H,4,0)</f>
        <v>No</v>
      </c>
      <c r="H441" t="str">
        <f>VLOOKUP(A441,'Medical Examinations'!A:H,5,0)</f>
        <v>No</v>
      </c>
      <c r="I441" t="str">
        <f>VLOOKUP(A441,'Medical Examinations'!A:H,6,0)</f>
        <v>No</v>
      </c>
      <c r="J441" t="str">
        <f>VLOOKUP(A441,'Medical Examinations'!A:H,7,0)</f>
        <v>No major surgery</v>
      </c>
      <c r="K441" t="str">
        <f>VLOOKUP(A441,'Medical Examinations'!A:H,8,0)</f>
        <v>No</v>
      </c>
      <c r="L441">
        <f>VLOOKUP(A441,'Hospitalisation Details'!A:I,2,0)</f>
        <v>1994</v>
      </c>
      <c r="M441" t="str">
        <f>VLOOKUP(A441,'Hospitalisation Details'!A:I,3,0)</f>
        <v>Oct</v>
      </c>
      <c r="N441">
        <f>VLOOKUP(A441,'Hospitalisation Details'!A:I,4,0)</f>
        <v>3</v>
      </c>
      <c r="O441" t="str">
        <f t="shared" si="26"/>
        <v>3 Oct 1994</v>
      </c>
      <c r="P441">
        <f t="shared" ca="1" si="27"/>
        <v>32</v>
      </c>
      <c r="Q441">
        <f>VLOOKUP(A441,'Hospitalisation Details'!A:I,5,0)</f>
        <v>1</v>
      </c>
      <c r="R441">
        <f>VLOOKUP(A441,'Hospitalisation Details'!A:I,6,0)</f>
        <v>23288.93</v>
      </c>
      <c r="S441" t="str">
        <f>VLOOKUP(A441,'Hospitalisation Details'!A:I,7,0)</f>
        <v>tier - 2</v>
      </c>
      <c r="T441" t="str">
        <f>VLOOKUP(A441,'Hospitalisation Details'!A:I,8,0)</f>
        <v>tier - 3</v>
      </c>
      <c r="U441" t="str">
        <f>VLOOKUP(A441,'Hospitalisation Details'!A:I,9,0)</f>
        <v>R1024</v>
      </c>
    </row>
    <row r="442" spans="1:21" ht="15.6" x14ac:dyDescent="0.3">
      <c r="A442" s="1" t="s">
        <v>1931</v>
      </c>
      <c r="B442" t="str">
        <f>VLOOKUP(A442,'Customer Names'!A:B,2,0)</f>
        <v>Sandahl, Ms.  Denise M</v>
      </c>
      <c r="C442" t="str">
        <f t="shared" si="24"/>
        <v>Prediabetes</v>
      </c>
      <c r="D442">
        <f>VLOOKUP(A442,'Medical Examinations'!A:H,2,0)</f>
        <v>22.88</v>
      </c>
      <c r="E442" t="str">
        <f t="shared" si="25"/>
        <v>Normal Weight</v>
      </c>
      <c r="F442">
        <f>VLOOKUP(A442,'Medical Examinations'!A:H,3,0)</f>
        <v>5.71</v>
      </c>
      <c r="G442" t="str">
        <f>VLOOKUP(A442,'Medical Examinations'!A:H,4,0)</f>
        <v>yes</v>
      </c>
      <c r="H442" t="str">
        <f>VLOOKUP(A442,'Medical Examinations'!A:H,5,0)</f>
        <v>No</v>
      </c>
      <c r="I442" t="str">
        <f>VLOOKUP(A442,'Medical Examinations'!A:H,6,0)</f>
        <v>Yes</v>
      </c>
      <c r="J442">
        <f>VLOOKUP(A442,'Medical Examinations'!A:H,7,0)</f>
        <v>1</v>
      </c>
      <c r="K442" t="str">
        <f>VLOOKUP(A442,'Medical Examinations'!A:H,8,0)</f>
        <v>yes</v>
      </c>
      <c r="L442">
        <f>VLOOKUP(A442,'Hospitalisation Details'!A:I,2,0)</f>
        <v>1969</v>
      </c>
      <c r="M442" t="str">
        <f>VLOOKUP(A442,'Hospitalisation Details'!A:I,3,0)</f>
        <v>Nov</v>
      </c>
      <c r="N442">
        <f>VLOOKUP(A442,'Hospitalisation Details'!A:I,4,0)</f>
        <v>14</v>
      </c>
      <c r="O442" t="str">
        <f t="shared" si="26"/>
        <v>14 Nov 1969</v>
      </c>
      <c r="P442">
        <f t="shared" ca="1" si="27"/>
        <v>56</v>
      </c>
      <c r="Q442">
        <f>VLOOKUP(A442,'Hospitalisation Details'!A:I,5,0)</f>
        <v>1</v>
      </c>
      <c r="R442">
        <f>VLOOKUP(A442,'Hospitalisation Details'!A:I,6,0)</f>
        <v>23244.79</v>
      </c>
      <c r="S442" t="str">
        <f>VLOOKUP(A442,'Hospitalisation Details'!A:I,7,0)</f>
        <v>tier - 2</v>
      </c>
      <c r="T442" t="str">
        <f>VLOOKUP(A442,'Hospitalisation Details'!A:I,8,0)</f>
        <v>tier - 3</v>
      </c>
      <c r="U442" t="str">
        <f>VLOOKUP(A442,'Hospitalisation Details'!A:I,9,0)</f>
        <v>R1013</v>
      </c>
    </row>
    <row r="443" spans="1:21" ht="15.6" x14ac:dyDescent="0.3">
      <c r="A443" s="1" t="s">
        <v>1930</v>
      </c>
      <c r="B443" t="str">
        <f>VLOOKUP(A443,'Customer Names'!A:B,2,0)</f>
        <v>Speight, Mr.  Peter R.</v>
      </c>
      <c r="C443" t="str">
        <f t="shared" si="24"/>
        <v>Normal</v>
      </c>
      <c r="D443">
        <f>VLOOKUP(A443,'Medical Examinations'!A:H,2,0)</f>
        <v>24.984999999999999</v>
      </c>
      <c r="E443" t="str">
        <f t="shared" si="25"/>
        <v>Normal Weight</v>
      </c>
      <c r="F443">
        <f>VLOOKUP(A443,'Medical Examinations'!A:H,3,0)</f>
        <v>4.43</v>
      </c>
      <c r="G443" t="str">
        <f>VLOOKUP(A443,'Medical Examinations'!A:H,4,0)</f>
        <v>yes</v>
      </c>
      <c r="H443" t="str">
        <f>VLOOKUP(A443,'Medical Examinations'!A:H,5,0)</f>
        <v>No</v>
      </c>
      <c r="I443" t="str">
        <f>VLOOKUP(A443,'Medical Examinations'!A:H,6,0)</f>
        <v>Yes</v>
      </c>
      <c r="J443">
        <f>VLOOKUP(A443,'Medical Examinations'!A:H,7,0)</f>
        <v>1</v>
      </c>
      <c r="K443" t="str">
        <f>VLOOKUP(A443,'Medical Examinations'!A:H,8,0)</f>
        <v>No</v>
      </c>
      <c r="L443">
        <f>VLOOKUP(A443,'Hospitalisation Details'!A:I,2,0)</f>
        <v>1997</v>
      </c>
      <c r="M443" t="str">
        <f>VLOOKUP(A443,'Hospitalisation Details'!A:I,3,0)</f>
        <v>Aug</v>
      </c>
      <c r="N443">
        <f>VLOOKUP(A443,'Hospitalisation Details'!A:I,4,0)</f>
        <v>7</v>
      </c>
      <c r="O443" t="str">
        <f t="shared" si="26"/>
        <v>7 Aug 1997</v>
      </c>
      <c r="P443">
        <f t="shared" ca="1" si="27"/>
        <v>29</v>
      </c>
      <c r="Q443">
        <f>VLOOKUP(A443,'Hospitalisation Details'!A:I,5,0)</f>
        <v>2</v>
      </c>
      <c r="R443">
        <f>VLOOKUP(A443,'Hospitalisation Details'!A:I,6,0)</f>
        <v>23241.47</v>
      </c>
      <c r="S443" t="str">
        <f>VLOOKUP(A443,'Hospitalisation Details'!A:I,7,0)</f>
        <v>tier - 2</v>
      </c>
      <c r="T443" t="str">
        <f>VLOOKUP(A443,'Hospitalisation Details'!A:I,8,0)</f>
        <v>tier - 3</v>
      </c>
      <c r="U443" t="str">
        <f>VLOOKUP(A443,'Hospitalisation Details'!A:I,9,0)</f>
        <v>R1018</v>
      </c>
    </row>
    <row r="444" spans="1:21" ht="15.6" x14ac:dyDescent="0.3">
      <c r="A444" s="1" t="s">
        <v>1929</v>
      </c>
      <c r="B444" t="str">
        <f>VLOOKUP(A444,'Customer Names'!A:B,2,0)</f>
        <v>Lee, Mr.  Johnson K</v>
      </c>
      <c r="C444" t="str">
        <f t="shared" si="24"/>
        <v>Normal</v>
      </c>
      <c r="D444">
        <f>VLOOKUP(A444,'Medical Examinations'!A:H,2,0)</f>
        <v>33.1</v>
      </c>
      <c r="E444" t="str">
        <f t="shared" si="25"/>
        <v>Obesity</v>
      </c>
      <c r="F444">
        <f>VLOOKUP(A444,'Medical Examinations'!A:H,3,0)</f>
        <v>5.52</v>
      </c>
      <c r="G444" t="str">
        <f>VLOOKUP(A444,'Medical Examinations'!A:H,4,0)</f>
        <v>No</v>
      </c>
      <c r="H444" t="str">
        <f>VLOOKUP(A444,'Medical Examinations'!A:H,5,0)</f>
        <v>No</v>
      </c>
      <c r="I444" t="str">
        <f>VLOOKUP(A444,'Medical Examinations'!A:H,6,0)</f>
        <v>Yes</v>
      </c>
      <c r="J444">
        <f>VLOOKUP(A444,'Medical Examinations'!A:H,7,0)</f>
        <v>1</v>
      </c>
      <c r="K444" t="str">
        <f>VLOOKUP(A444,'Medical Examinations'!A:H,8,0)</f>
        <v>No</v>
      </c>
      <c r="L444">
        <f>VLOOKUP(A444,'Hospitalisation Details'!A:I,2,0)</f>
        <v>2003</v>
      </c>
      <c r="M444" t="str">
        <f>VLOOKUP(A444,'Hospitalisation Details'!A:I,3,0)</f>
        <v>Dec</v>
      </c>
      <c r="N444">
        <f>VLOOKUP(A444,'Hospitalisation Details'!A:I,4,0)</f>
        <v>14</v>
      </c>
      <c r="O444" t="str">
        <f t="shared" si="26"/>
        <v>14 Dec 2003</v>
      </c>
      <c r="P444">
        <f t="shared" ca="1" si="27"/>
        <v>22</v>
      </c>
      <c r="Q444">
        <f>VLOOKUP(A444,'Hospitalisation Details'!A:I,5,0)</f>
        <v>0</v>
      </c>
      <c r="R444">
        <f>VLOOKUP(A444,'Hospitalisation Details'!A:I,6,0)</f>
        <v>23082.959999999999</v>
      </c>
      <c r="S444" t="str">
        <f>VLOOKUP(A444,'Hospitalisation Details'!A:I,7,0)</f>
        <v>tier - 2</v>
      </c>
      <c r="T444" t="str">
        <f>VLOOKUP(A444,'Hospitalisation Details'!A:I,8,0)</f>
        <v>tier - 2</v>
      </c>
      <c r="U444" t="str">
        <f>VLOOKUP(A444,'Hospitalisation Details'!A:I,9,0)</f>
        <v>R1011</v>
      </c>
    </row>
    <row r="445" spans="1:21" ht="15.6" x14ac:dyDescent="0.3">
      <c r="A445" s="1" t="s">
        <v>1928</v>
      </c>
      <c r="B445" t="str">
        <f>VLOOKUP(A445,'Customer Names'!A:B,2,0)</f>
        <v>Nielsen, Ms.  Katherine</v>
      </c>
      <c r="C445" t="str">
        <f t="shared" si="24"/>
        <v>Diabetes</v>
      </c>
      <c r="D445">
        <f>VLOOKUP(A445,'Medical Examinations'!A:H,2,0)</f>
        <v>27.83</v>
      </c>
      <c r="E445" t="str">
        <f t="shared" si="25"/>
        <v>Overweight</v>
      </c>
      <c r="F445">
        <f>VLOOKUP(A445,'Medical Examinations'!A:H,3,0)</f>
        <v>9.1999999999999993</v>
      </c>
      <c r="G445" t="str">
        <f>VLOOKUP(A445,'Medical Examinations'!A:H,4,0)</f>
        <v>yes</v>
      </c>
      <c r="H445" t="str">
        <f>VLOOKUP(A445,'Medical Examinations'!A:H,5,0)</f>
        <v>No</v>
      </c>
      <c r="I445" t="str">
        <f>VLOOKUP(A445,'Medical Examinations'!A:H,6,0)</f>
        <v>No</v>
      </c>
      <c r="J445">
        <f>VLOOKUP(A445,'Medical Examinations'!A:H,7,0)</f>
        <v>1</v>
      </c>
      <c r="K445" t="str">
        <f>VLOOKUP(A445,'Medical Examinations'!A:H,8,0)</f>
        <v>yes</v>
      </c>
      <c r="L445">
        <f>VLOOKUP(A445,'Hospitalisation Details'!A:I,2,0)</f>
        <v>1975</v>
      </c>
      <c r="M445" t="str">
        <f>VLOOKUP(A445,'Hospitalisation Details'!A:I,3,0)</f>
        <v>Sep</v>
      </c>
      <c r="N445">
        <f>VLOOKUP(A445,'Hospitalisation Details'!A:I,4,0)</f>
        <v>9</v>
      </c>
      <c r="O445" t="str">
        <f t="shared" si="26"/>
        <v>9 Sep 1975</v>
      </c>
      <c r="P445">
        <f t="shared" ca="1" si="27"/>
        <v>51</v>
      </c>
      <c r="Q445">
        <f>VLOOKUP(A445,'Hospitalisation Details'!A:I,5,0)</f>
        <v>0</v>
      </c>
      <c r="R445">
        <f>VLOOKUP(A445,'Hospitalisation Details'!A:I,6,0)</f>
        <v>23065.42</v>
      </c>
      <c r="S445" t="str">
        <f>VLOOKUP(A445,'Hospitalisation Details'!A:I,7,0)</f>
        <v>tier - 2</v>
      </c>
      <c r="T445" t="str">
        <f>VLOOKUP(A445,'Hospitalisation Details'!A:I,8,0)</f>
        <v>tier - 2</v>
      </c>
      <c r="U445" t="str">
        <f>VLOOKUP(A445,'Hospitalisation Details'!A:I,9,0)</f>
        <v>R1013</v>
      </c>
    </row>
    <row r="446" spans="1:21" ht="15.6" x14ac:dyDescent="0.3">
      <c r="A446" s="1" t="s">
        <v>1927</v>
      </c>
      <c r="B446" t="str">
        <f>VLOOKUP(A446,'Customer Names'!A:B,2,0)</f>
        <v>Zirdok, Ms.  Lynda</v>
      </c>
      <c r="C446" t="str">
        <f t="shared" si="24"/>
        <v>Diabetes</v>
      </c>
      <c r="D446">
        <f>VLOOKUP(A446,'Medical Examinations'!A:H,2,0)</f>
        <v>30.875</v>
      </c>
      <c r="E446" t="str">
        <f t="shared" si="25"/>
        <v>Obesity</v>
      </c>
      <c r="F446">
        <f>VLOOKUP(A446,'Medical Examinations'!A:H,3,0)</f>
        <v>10.97</v>
      </c>
      <c r="G446" t="str">
        <f>VLOOKUP(A446,'Medical Examinations'!A:H,4,0)</f>
        <v>yes</v>
      </c>
      <c r="H446" t="str">
        <f>VLOOKUP(A446,'Medical Examinations'!A:H,5,0)</f>
        <v>No</v>
      </c>
      <c r="I446" t="str">
        <f>VLOOKUP(A446,'Medical Examinations'!A:H,6,0)</f>
        <v>No</v>
      </c>
      <c r="J446">
        <f>VLOOKUP(A446,'Medical Examinations'!A:H,7,0)</f>
        <v>2</v>
      </c>
      <c r="K446" t="str">
        <f>VLOOKUP(A446,'Medical Examinations'!A:H,8,0)</f>
        <v>No</v>
      </c>
      <c r="L446">
        <f>VLOOKUP(A446,'Hospitalisation Details'!A:I,2,0)</f>
        <v>1970</v>
      </c>
      <c r="M446" t="str">
        <f>VLOOKUP(A446,'Hospitalisation Details'!A:I,3,0)</f>
        <v>Nov</v>
      </c>
      <c r="N446">
        <f>VLOOKUP(A446,'Hospitalisation Details'!A:I,4,0)</f>
        <v>9</v>
      </c>
      <c r="O446" t="str">
        <f t="shared" si="26"/>
        <v>9 Nov 1970</v>
      </c>
      <c r="P446">
        <f t="shared" ca="1" si="27"/>
        <v>55</v>
      </c>
      <c r="Q446">
        <f>VLOOKUP(A446,'Hospitalisation Details'!A:I,5,0)</f>
        <v>0</v>
      </c>
      <c r="R446">
        <f>VLOOKUP(A446,'Hospitalisation Details'!A:I,6,0)</f>
        <v>23045.57</v>
      </c>
      <c r="S446" t="str">
        <f>VLOOKUP(A446,'Hospitalisation Details'!A:I,7,0)</f>
        <v>tier - 2</v>
      </c>
      <c r="T446" t="str">
        <f>VLOOKUP(A446,'Hospitalisation Details'!A:I,8,0)</f>
        <v>tier - 2</v>
      </c>
      <c r="U446" t="str">
        <f>VLOOKUP(A446,'Hospitalisation Details'!A:I,9,0)</f>
        <v>R1024</v>
      </c>
    </row>
    <row r="447" spans="1:21" ht="15.6" x14ac:dyDescent="0.3">
      <c r="A447" s="1" t="s">
        <v>1926</v>
      </c>
      <c r="B447" t="str">
        <f>VLOOKUP(A447,'Customer Names'!A:B,2,0)</f>
        <v>Crudale, Mr.  Anthony</v>
      </c>
      <c r="C447" t="str">
        <f t="shared" si="24"/>
        <v>Normal</v>
      </c>
      <c r="D447">
        <f>VLOOKUP(A447,'Medical Examinations'!A:H,2,0)</f>
        <v>27.265000000000001</v>
      </c>
      <c r="E447" t="str">
        <f t="shared" si="25"/>
        <v>Overweight</v>
      </c>
      <c r="F447">
        <f>VLOOKUP(A447,'Medical Examinations'!A:H,3,0)</f>
        <v>4.25</v>
      </c>
      <c r="G447" t="str">
        <f>VLOOKUP(A447,'Medical Examinations'!A:H,4,0)</f>
        <v>No</v>
      </c>
      <c r="H447" t="str">
        <f>VLOOKUP(A447,'Medical Examinations'!A:H,5,0)</f>
        <v>No</v>
      </c>
      <c r="I447" t="str">
        <f>VLOOKUP(A447,'Medical Examinations'!A:H,6,0)</f>
        <v>Yes</v>
      </c>
      <c r="J447">
        <f>VLOOKUP(A447,'Medical Examinations'!A:H,7,0)</f>
        <v>1</v>
      </c>
      <c r="K447" t="str">
        <f>VLOOKUP(A447,'Medical Examinations'!A:H,8,0)</f>
        <v>No</v>
      </c>
      <c r="L447">
        <f>VLOOKUP(A447,'Hospitalisation Details'!A:I,2,0)</f>
        <v>2003</v>
      </c>
      <c r="M447" t="str">
        <f>VLOOKUP(A447,'Hospitalisation Details'!A:I,3,0)</f>
        <v>Jul</v>
      </c>
      <c r="N447">
        <f>VLOOKUP(A447,'Hospitalisation Details'!A:I,4,0)</f>
        <v>25</v>
      </c>
      <c r="O447" t="str">
        <f t="shared" si="26"/>
        <v>25 Jul 2003</v>
      </c>
      <c r="P447">
        <f t="shared" ca="1" si="27"/>
        <v>23</v>
      </c>
      <c r="Q447">
        <f>VLOOKUP(A447,'Hospitalisation Details'!A:I,5,0)</f>
        <v>2</v>
      </c>
      <c r="R447">
        <f>VLOOKUP(A447,'Hospitalisation Details'!A:I,6,0)</f>
        <v>22493.66</v>
      </c>
      <c r="S447" t="str">
        <f>VLOOKUP(A447,'Hospitalisation Details'!A:I,7,0)</f>
        <v>tier - 2</v>
      </c>
      <c r="T447" t="str">
        <f>VLOOKUP(A447,'Hospitalisation Details'!A:I,8,0)</f>
        <v>tier - 1</v>
      </c>
      <c r="U447" t="str">
        <f>VLOOKUP(A447,'Hospitalisation Details'!A:I,9,0)</f>
        <v>R1012</v>
      </c>
    </row>
    <row r="448" spans="1:21" ht="15.6" x14ac:dyDescent="0.3">
      <c r="A448" s="1" t="s">
        <v>1925</v>
      </c>
      <c r="B448" t="str">
        <f>VLOOKUP(A448,'Customer Names'!A:B,2,0)</f>
        <v>Koopmans, Ms.  Linnea C.</v>
      </c>
      <c r="C448" t="str">
        <f t="shared" si="24"/>
        <v>Normal</v>
      </c>
      <c r="D448">
        <f>VLOOKUP(A448,'Medical Examinations'!A:H,2,0)</f>
        <v>26.7</v>
      </c>
      <c r="E448" t="str">
        <f t="shared" si="25"/>
        <v>Overweight</v>
      </c>
      <c r="F448">
        <f>VLOOKUP(A448,'Medical Examinations'!A:H,3,0)</f>
        <v>5.23</v>
      </c>
      <c r="G448" t="str">
        <f>VLOOKUP(A448,'Medical Examinations'!A:H,4,0)</f>
        <v>No</v>
      </c>
      <c r="H448" t="str">
        <f>VLOOKUP(A448,'Medical Examinations'!A:H,5,0)</f>
        <v>No</v>
      </c>
      <c r="I448" t="str">
        <f>VLOOKUP(A448,'Medical Examinations'!A:H,6,0)</f>
        <v>Yes</v>
      </c>
      <c r="J448">
        <f>VLOOKUP(A448,'Medical Examinations'!A:H,7,0)</f>
        <v>1</v>
      </c>
      <c r="K448" t="str">
        <f>VLOOKUP(A448,'Medical Examinations'!A:H,8,0)</f>
        <v>yes</v>
      </c>
      <c r="L448">
        <f>VLOOKUP(A448,'Hospitalisation Details'!A:I,2,0)</f>
        <v>1979</v>
      </c>
      <c r="M448" t="str">
        <f>VLOOKUP(A448,'Hospitalisation Details'!A:I,3,0)</f>
        <v>Nov</v>
      </c>
      <c r="N448">
        <f>VLOOKUP(A448,'Hospitalisation Details'!A:I,4,0)</f>
        <v>14</v>
      </c>
      <c r="O448" t="str">
        <f t="shared" si="26"/>
        <v>14 Nov 1979</v>
      </c>
      <c r="P448">
        <f t="shared" ca="1" si="27"/>
        <v>46</v>
      </c>
      <c r="Q448">
        <f>VLOOKUP(A448,'Hospitalisation Details'!A:I,5,0)</f>
        <v>2</v>
      </c>
      <c r="R448">
        <f>VLOOKUP(A448,'Hospitalisation Details'!A:I,6,0)</f>
        <v>22478.6</v>
      </c>
      <c r="S448" t="str">
        <f>VLOOKUP(A448,'Hospitalisation Details'!A:I,7,0)</f>
        <v>tier - 3</v>
      </c>
      <c r="T448" t="str">
        <f>VLOOKUP(A448,'Hospitalisation Details'!A:I,8,0)</f>
        <v>tier - 2</v>
      </c>
      <c r="U448" t="str">
        <f>VLOOKUP(A448,'Hospitalisation Details'!A:I,9,0)</f>
        <v>R1011</v>
      </c>
    </row>
    <row r="449" spans="1:21" ht="15.6" x14ac:dyDescent="0.3">
      <c r="A449" s="1" t="s">
        <v>1924</v>
      </c>
      <c r="B449" t="str">
        <f>VLOOKUP(A449,'Customer Names'!A:B,2,0)</f>
        <v>Milani, Mr.  Massimiliano A.</v>
      </c>
      <c r="C449" t="str">
        <f t="shared" si="24"/>
        <v>Prediabetes</v>
      </c>
      <c r="D449">
        <f>VLOOKUP(A449,'Medical Examinations'!A:H,2,0)</f>
        <v>29.925000000000001</v>
      </c>
      <c r="E449" t="str">
        <f t="shared" si="25"/>
        <v>Overweight</v>
      </c>
      <c r="F449">
        <f>VLOOKUP(A449,'Medical Examinations'!A:H,3,0)</f>
        <v>5.96</v>
      </c>
      <c r="G449" t="str">
        <f>VLOOKUP(A449,'Medical Examinations'!A:H,4,0)</f>
        <v>yes</v>
      </c>
      <c r="H449" t="str">
        <f>VLOOKUP(A449,'Medical Examinations'!A:H,5,0)</f>
        <v>No</v>
      </c>
      <c r="I449" t="str">
        <f>VLOOKUP(A449,'Medical Examinations'!A:H,6,0)</f>
        <v>Yes</v>
      </c>
      <c r="J449">
        <f>VLOOKUP(A449,'Medical Examinations'!A:H,7,0)</f>
        <v>1</v>
      </c>
      <c r="K449" t="str">
        <f>VLOOKUP(A449,'Medical Examinations'!A:H,8,0)</f>
        <v>yes</v>
      </c>
      <c r="L449">
        <f>VLOOKUP(A449,'Hospitalisation Details'!A:I,2,0)</f>
        <v>1983</v>
      </c>
      <c r="M449" t="str">
        <f>VLOOKUP(A449,'Hospitalisation Details'!A:I,3,0)</f>
        <v>Dec</v>
      </c>
      <c r="N449">
        <f>VLOOKUP(A449,'Hospitalisation Details'!A:I,4,0)</f>
        <v>21</v>
      </c>
      <c r="O449" t="str">
        <f t="shared" si="26"/>
        <v>21 Dec 1983</v>
      </c>
      <c r="P449">
        <f t="shared" ca="1" si="27"/>
        <v>42</v>
      </c>
      <c r="Q449">
        <f>VLOOKUP(A449,'Hospitalisation Details'!A:I,5,0)</f>
        <v>1</v>
      </c>
      <c r="R449">
        <f>VLOOKUP(A449,'Hospitalisation Details'!A:I,6,0)</f>
        <v>22462.04</v>
      </c>
      <c r="S449" t="str">
        <f>VLOOKUP(A449,'Hospitalisation Details'!A:I,7,0)</f>
        <v>tier - 3</v>
      </c>
      <c r="T449" t="str">
        <f>VLOOKUP(A449,'Hospitalisation Details'!A:I,8,0)</f>
        <v>tier - 1</v>
      </c>
      <c r="U449" t="str">
        <f>VLOOKUP(A449,'Hospitalisation Details'!A:I,9,0)</f>
        <v>R1019</v>
      </c>
    </row>
    <row r="450" spans="1:21" ht="15.6" x14ac:dyDescent="0.3">
      <c r="A450" s="1" t="s">
        <v>1923</v>
      </c>
      <c r="B450" t="str">
        <f>VLOOKUP(A450,'Customer Names'!A:B,2,0)</f>
        <v>Kelly, Mr.  James M.</v>
      </c>
      <c r="C450" t="str">
        <f t="shared" si="24"/>
        <v>Normal</v>
      </c>
      <c r="D450">
        <f>VLOOKUP(A450,'Medical Examinations'!A:H,2,0)</f>
        <v>19.95</v>
      </c>
      <c r="E450" t="str">
        <f t="shared" si="25"/>
        <v>Normal Weight</v>
      </c>
      <c r="F450">
        <f>VLOOKUP(A450,'Medical Examinations'!A:H,3,0)</f>
        <v>4.29</v>
      </c>
      <c r="G450" t="str">
        <f>VLOOKUP(A450,'Medical Examinations'!A:H,4,0)</f>
        <v>yes</v>
      </c>
      <c r="H450" t="str">
        <f>VLOOKUP(A450,'Medical Examinations'!A:H,5,0)</f>
        <v>No</v>
      </c>
      <c r="I450" t="str">
        <f>VLOOKUP(A450,'Medical Examinations'!A:H,6,0)</f>
        <v>No</v>
      </c>
      <c r="J450">
        <f>VLOOKUP(A450,'Medical Examinations'!A:H,7,0)</f>
        <v>2</v>
      </c>
      <c r="K450" t="str">
        <f>VLOOKUP(A450,'Medical Examinations'!A:H,8,0)</f>
        <v>yes</v>
      </c>
      <c r="L450">
        <f>VLOOKUP(A450,'Hospitalisation Details'!A:I,2,0)</f>
        <v>1966</v>
      </c>
      <c r="M450" t="str">
        <f>VLOOKUP(A450,'Hospitalisation Details'!A:I,3,0)</f>
        <v>Aug</v>
      </c>
      <c r="N450">
        <f>VLOOKUP(A450,'Hospitalisation Details'!A:I,4,0)</f>
        <v>18</v>
      </c>
      <c r="O450" t="str">
        <f t="shared" si="26"/>
        <v>18 Aug 1966</v>
      </c>
      <c r="P450">
        <f t="shared" ca="1" si="27"/>
        <v>60</v>
      </c>
      <c r="Q450">
        <f>VLOOKUP(A450,'Hospitalisation Details'!A:I,5,0)</f>
        <v>0</v>
      </c>
      <c r="R450">
        <f>VLOOKUP(A450,'Hospitalisation Details'!A:I,6,0)</f>
        <v>22412.65</v>
      </c>
      <c r="S450" t="str">
        <f>VLOOKUP(A450,'Hospitalisation Details'!A:I,7,0)</f>
        <v>tier - 3</v>
      </c>
      <c r="T450" t="str">
        <f>VLOOKUP(A450,'Hospitalisation Details'!A:I,8,0)</f>
        <v>tier - 3</v>
      </c>
      <c r="U450" t="str">
        <f>VLOOKUP(A450,'Hospitalisation Details'!A:I,9,0)</f>
        <v>R1014</v>
      </c>
    </row>
    <row r="451" spans="1:21" ht="15.6" x14ac:dyDescent="0.3">
      <c r="A451" s="1" t="s">
        <v>1922</v>
      </c>
      <c r="B451" t="str">
        <f>VLOOKUP(A451,'Customer Names'!A:B,2,0)</f>
        <v>Finelli, Ms.  Lauren</v>
      </c>
      <c r="C451" t="str">
        <f t="shared" ref="C451:C514" si="28">IF(F451&lt;5.7,"Normal",IF(F451&lt;6.5,"Prediabetes","Diabetes"))</f>
        <v>Normal</v>
      </c>
      <c r="D451">
        <f>VLOOKUP(A451,'Medical Examinations'!A:H,2,0)</f>
        <v>24.225000000000001</v>
      </c>
      <c r="E451" t="str">
        <f t="shared" ref="E451:E514" si="29">IF(D451&lt;18.5,"Underweight",IF(D451&lt;25,"Normal Weight",IF(D451&lt;30,"Overweight","Obesity")))</f>
        <v>Normal Weight</v>
      </c>
      <c r="F451">
        <f>VLOOKUP(A451,'Medical Examinations'!A:H,3,0)</f>
        <v>4.09</v>
      </c>
      <c r="G451" t="str">
        <f>VLOOKUP(A451,'Medical Examinations'!A:H,4,0)</f>
        <v>No</v>
      </c>
      <c r="H451" t="str">
        <f>VLOOKUP(A451,'Medical Examinations'!A:H,5,0)</f>
        <v>No</v>
      </c>
      <c r="I451" t="str">
        <f>VLOOKUP(A451,'Medical Examinations'!A:H,6,0)</f>
        <v>No</v>
      </c>
      <c r="J451" t="str">
        <f>VLOOKUP(A451,'Medical Examinations'!A:H,7,0)</f>
        <v>No major surgery</v>
      </c>
      <c r="K451" t="str">
        <f>VLOOKUP(A451,'Medical Examinations'!A:H,8,0)</f>
        <v>No</v>
      </c>
      <c r="L451">
        <f>VLOOKUP(A451,'Hospitalisation Details'!A:I,2,0)</f>
        <v>1999</v>
      </c>
      <c r="M451" t="str">
        <f>VLOOKUP(A451,'Hospitalisation Details'!A:I,3,0)</f>
        <v>Aug</v>
      </c>
      <c r="N451">
        <f>VLOOKUP(A451,'Hospitalisation Details'!A:I,4,0)</f>
        <v>26</v>
      </c>
      <c r="O451" t="str">
        <f t="shared" ref="O451:O514" si="30">CONCATENATE(N451," ",M451," ",L451)</f>
        <v>26 Aug 1999</v>
      </c>
      <c r="P451">
        <f t="shared" ref="P451:P514" ca="1" si="31">DATEDIF(O451,TODAY(),"y")</f>
        <v>27</v>
      </c>
      <c r="Q451">
        <f>VLOOKUP(A451,'Hospitalisation Details'!A:I,5,0)</f>
        <v>2</v>
      </c>
      <c r="R451">
        <f>VLOOKUP(A451,'Hospitalisation Details'!A:I,6,0)</f>
        <v>22395.74</v>
      </c>
      <c r="S451" t="str">
        <f>VLOOKUP(A451,'Hospitalisation Details'!A:I,7,0)</f>
        <v>tier - 3</v>
      </c>
      <c r="T451" t="str">
        <f>VLOOKUP(A451,'Hospitalisation Details'!A:I,8,0)</f>
        <v>tier - 2</v>
      </c>
      <c r="U451" t="str">
        <f>VLOOKUP(A451,'Hospitalisation Details'!A:I,9,0)</f>
        <v>R1024</v>
      </c>
    </row>
    <row r="452" spans="1:21" ht="15.6" x14ac:dyDescent="0.3">
      <c r="A452" s="1" t="s">
        <v>1921</v>
      </c>
      <c r="B452" t="str">
        <f>VLOOKUP(A452,'Customer Names'!A:B,2,0)</f>
        <v>Palmer, Ms.  Michele V.</v>
      </c>
      <c r="C452" t="str">
        <f t="shared" si="28"/>
        <v>Normal</v>
      </c>
      <c r="D452">
        <f>VLOOKUP(A452,'Medical Examinations'!A:H,2,0)</f>
        <v>28.12</v>
      </c>
      <c r="E452" t="str">
        <f t="shared" si="29"/>
        <v>Overweight</v>
      </c>
      <c r="F452">
        <f>VLOOKUP(A452,'Medical Examinations'!A:H,3,0)</f>
        <v>4.88</v>
      </c>
      <c r="G452" t="str">
        <f>VLOOKUP(A452,'Medical Examinations'!A:H,4,0)</f>
        <v>No</v>
      </c>
      <c r="H452" t="str">
        <f>VLOOKUP(A452,'Medical Examinations'!A:H,5,0)</f>
        <v>No</v>
      </c>
      <c r="I452" t="str">
        <f>VLOOKUP(A452,'Medical Examinations'!A:H,6,0)</f>
        <v>No</v>
      </c>
      <c r="J452" t="str">
        <f>VLOOKUP(A452,'Medical Examinations'!A:H,7,0)</f>
        <v>No major surgery</v>
      </c>
      <c r="K452" t="str">
        <f>VLOOKUP(A452,'Medical Examinations'!A:H,8,0)</f>
        <v>yes</v>
      </c>
      <c r="L452">
        <f>VLOOKUP(A452,'Hospitalisation Details'!A:I,2,0)</f>
        <v>1982</v>
      </c>
      <c r="M452" t="str">
        <f>VLOOKUP(A452,'Hospitalisation Details'!A:I,3,0)</f>
        <v>Dec</v>
      </c>
      <c r="N452">
        <f>VLOOKUP(A452,'Hospitalisation Details'!A:I,4,0)</f>
        <v>27</v>
      </c>
      <c r="O452" t="str">
        <f t="shared" si="30"/>
        <v>27 Dec 1982</v>
      </c>
      <c r="P452">
        <f t="shared" ca="1" si="31"/>
        <v>43</v>
      </c>
      <c r="Q452">
        <f>VLOOKUP(A452,'Hospitalisation Details'!A:I,5,0)</f>
        <v>1</v>
      </c>
      <c r="R452">
        <f>VLOOKUP(A452,'Hospitalisation Details'!A:I,6,0)</f>
        <v>22331.57</v>
      </c>
      <c r="S452" t="str">
        <f>VLOOKUP(A452,'Hospitalisation Details'!A:I,7,0)</f>
        <v>tier - 2</v>
      </c>
      <c r="T452" t="str">
        <f>VLOOKUP(A452,'Hospitalisation Details'!A:I,8,0)</f>
        <v>tier - 3</v>
      </c>
      <c r="U452" t="str">
        <f>VLOOKUP(A452,'Hospitalisation Details'!A:I,9,0)</f>
        <v>R1024</v>
      </c>
    </row>
    <row r="453" spans="1:21" ht="15.6" x14ac:dyDescent="0.3">
      <c r="A453" s="1" t="s">
        <v>1920</v>
      </c>
      <c r="B453" t="str">
        <f>VLOOKUP(A453,'Customer Names'!A:B,2,0)</f>
        <v>Wang, Mr.  Xiao</v>
      </c>
      <c r="C453" t="str">
        <f t="shared" si="28"/>
        <v>Diabetes</v>
      </c>
      <c r="D453">
        <f>VLOOKUP(A453,'Medical Examinations'!A:H,2,0)</f>
        <v>23.21</v>
      </c>
      <c r="E453" t="str">
        <f t="shared" si="29"/>
        <v>Normal Weight</v>
      </c>
      <c r="F453">
        <f>VLOOKUP(A453,'Medical Examinations'!A:H,3,0)</f>
        <v>6.76</v>
      </c>
      <c r="G453" t="str">
        <f>VLOOKUP(A453,'Medical Examinations'!A:H,4,0)</f>
        <v>No</v>
      </c>
      <c r="H453" t="str">
        <f>VLOOKUP(A453,'Medical Examinations'!A:H,5,0)</f>
        <v>No</v>
      </c>
      <c r="I453" t="str">
        <f>VLOOKUP(A453,'Medical Examinations'!A:H,6,0)</f>
        <v>No</v>
      </c>
      <c r="J453" t="str">
        <f>VLOOKUP(A453,'Medical Examinations'!A:H,7,0)</f>
        <v>No major surgery</v>
      </c>
      <c r="K453" t="str">
        <f>VLOOKUP(A453,'Medical Examinations'!A:H,8,0)</f>
        <v>yes</v>
      </c>
      <c r="L453">
        <f>VLOOKUP(A453,'Hospitalisation Details'!A:I,2,0)</f>
        <v>1971</v>
      </c>
      <c r="M453" t="str">
        <f>VLOOKUP(A453,'Hospitalisation Details'!A:I,3,0)</f>
        <v>Jun</v>
      </c>
      <c r="N453">
        <f>VLOOKUP(A453,'Hospitalisation Details'!A:I,4,0)</f>
        <v>16</v>
      </c>
      <c r="O453" t="str">
        <f t="shared" si="30"/>
        <v>16 Jun 1971</v>
      </c>
      <c r="P453">
        <f t="shared" ca="1" si="31"/>
        <v>55</v>
      </c>
      <c r="Q453">
        <f>VLOOKUP(A453,'Hospitalisation Details'!A:I,5,0)</f>
        <v>1</v>
      </c>
      <c r="R453">
        <f>VLOOKUP(A453,'Hospitalisation Details'!A:I,6,0)</f>
        <v>22218.11</v>
      </c>
      <c r="S453" t="str">
        <f>VLOOKUP(A453,'Hospitalisation Details'!A:I,7,0)</f>
        <v>tier - 2</v>
      </c>
      <c r="T453" t="str">
        <f>VLOOKUP(A453,'Hospitalisation Details'!A:I,8,0)</f>
        <v>tier - 3</v>
      </c>
      <c r="U453" t="str">
        <f>VLOOKUP(A453,'Hospitalisation Details'!A:I,9,0)</f>
        <v>R1013</v>
      </c>
    </row>
    <row r="454" spans="1:21" ht="15.6" x14ac:dyDescent="0.3">
      <c r="A454" s="1" t="s">
        <v>1919</v>
      </c>
      <c r="B454" t="str">
        <f>VLOOKUP(A454,'Customer Names'!A:B,2,0)</f>
        <v>Beasley, Ms.  Harper L</v>
      </c>
      <c r="C454" t="str">
        <f t="shared" si="28"/>
        <v>Diabetes</v>
      </c>
      <c r="D454">
        <f>VLOOKUP(A454,'Medical Examinations'!A:H,2,0)</f>
        <v>23.98</v>
      </c>
      <c r="E454" t="str">
        <f t="shared" si="29"/>
        <v>Normal Weight</v>
      </c>
      <c r="F454">
        <f>VLOOKUP(A454,'Medical Examinations'!A:H,3,0)</f>
        <v>10.67</v>
      </c>
      <c r="G454" t="str">
        <f>VLOOKUP(A454,'Medical Examinations'!A:H,4,0)</f>
        <v>No</v>
      </c>
      <c r="H454" t="str">
        <f>VLOOKUP(A454,'Medical Examinations'!A:H,5,0)</f>
        <v>No</v>
      </c>
      <c r="I454" t="str">
        <f>VLOOKUP(A454,'Medical Examinations'!A:H,6,0)</f>
        <v>No</v>
      </c>
      <c r="J454" t="str">
        <f>VLOOKUP(A454,'Medical Examinations'!A:H,7,0)</f>
        <v>No major surgery</v>
      </c>
      <c r="K454" t="str">
        <f>VLOOKUP(A454,'Medical Examinations'!A:H,8,0)</f>
        <v>No</v>
      </c>
      <c r="L454">
        <f>VLOOKUP(A454,'Hospitalisation Details'!A:I,2,0)</f>
        <v>1965</v>
      </c>
      <c r="M454" t="str">
        <f>VLOOKUP(A454,'Hospitalisation Details'!A:I,3,0)</f>
        <v>Aug</v>
      </c>
      <c r="N454">
        <f>VLOOKUP(A454,'Hospitalisation Details'!A:I,4,0)</f>
        <v>24</v>
      </c>
      <c r="O454" t="str">
        <f t="shared" si="30"/>
        <v>24 Aug 1965</v>
      </c>
      <c r="P454">
        <f t="shared" ca="1" si="31"/>
        <v>61</v>
      </c>
      <c r="Q454">
        <f>VLOOKUP(A454,'Hospitalisation Details'!A:I,5,0)</f>
        <v>1</v>
      </c>
      <c r="R454">
        <f>VLOOKUP(A454,'Hospitalisation Details'!A:I,6,0)</f>
        <v>22192.44</v>
      </c>
      <c r="S454" t="str">
        <f>VLOOKUP(A454,'Hospitalisation Details'!A:I,7,0)</f>
        <v>tier - 3</v>
      </c>
      <c r="T454" t="str">
        <f>VLOOKUP(A454,'Hospitalisation Details'!A:I,8,0)</f>
        <v>tier - 1</v>
      </c>
      <c r="U454" t="str">
        <f>VLOOKUP(A454,'Hospitalisation Details'!A:I,9,0)</f>
        <v>R1013</v>
      </c>
    </row>
    <row r="455" spans="1:21" ht="15.6" x14ac:dyDescent="0.3">
      <c r="A455" s="1" t="s">
        <v>1918</v>
      </c>
      <c r="B455" t="str">
        <f>VLOOKUP(A455,'Customer Names'!A:B,2,0)</f>
        <v>Bedbury, Mr.  Nick</v>
      </c>
      <c r="C455" t="str">
        <f t="shared" si="28"/>
        <v>Prediabetes</v>
      </c>
      <c r="D455">
        <f>VLOOKUP(A455,'Medical Examinations'!A:H,2,0)</f>
        <v>30</v>
      </c>
      <c r="E455" t="str">
        <f t="shared" si="29"/>
        <v>Obesity</v>
      </c>
      <c r="F455">
        <f>VLOOKUP(A455,'Medical Examinations'!A:H,3,0)</f>
        <v>6.21</v>
      </c>
      <c r="G455" t="str">
        <f>VLOOKUP(A455,'Medical Examinations'!A:H,4,0)</f>
        <v>No</v>
      </c>
      <c r="H455" t="str">
        <f>VLOOKUP(A455,'Medical Examinations'!A:H,5,0)</f>
        <v>No</v>
      </c>
      <c r="I455" t="str">
        <f>VLOOKUP(A455,'Medical Examinations'!A:H,6,0)</f>
        <v>No</v>
      </c>
      <c r="J455" t="str">
        <f>VLOOKUP(A455,'Medical Examinations'!A:H,7,0)</f>
        <v>No major surgery</v>
      </c>
      <c r="K455" t="str">
        <f>VLOOKUP(A455,'Medical Examinations'!A:H,8,0)</f>
        <v>yes</v>
      </c>
      <c r="L455">
        <f>VLOOKUP(A455,'Hospitalisation Details'!A:I,2,0)</f>
        <v>1980</v>
      </c>
      <c r="M455" t="str">
        <f>VLOOKUP(A455,'Hospitalisation Details'!A:I,3,0)</f>
        <v>Sep</v>
      </c>
      <c r="N455">
        <f>VLOOKUP(A455,'Hospitalisation Details'!A:I,4,0)</f>
        <v>12</v>
      </c>
      <c r="O455" t="str">
        <f t="shared" si="30"/>
        <v>12 Sep 1980</v>
      </c>
      <c r="P455">
        <f t="shared" ca="1" si="31"/>
        <v>46</v>
      </c>
      <c r="Q455">
        <f>VLOOKUP(A455,'Hospitalisation Details'!A:I,5,0)</f>
        <v>0</v>
      </c>
      <c r="R455">
        <f>VLOOKUP(A455,'Hospitalisation Details'!A:I,6,0)</f>
        <v>22144.03</v>
      </c>
      <c r="S455" t="str">
        <f>VLOOKUP(A455,'Hospitalisation Details'!A:I,7,0)</f>
        <v>tier - 2</v>
      </c>
      <c r="T455" t="str">
        <f>VLOOKUP(A455,'Hospitalisation Details'!A:I,8,0)</f>
        <v>tier - 2</v>
      </c>
      <c r="U455" t="str">
        <f>VLOOKUP(A455,'Hospitalisation Details'!A:I,9,0)</f>
        <v>R1011</v>
      </c>
    </row>
    <row r="456" spans="1:21" ht="15.6" x14ac:dyDescent="0.3">
      <c r="A456" s="1" t="s">
        <v>1917</v>
      </c>
      <c r="B456" t="str">
        <f>VLOOKUP(A456,'Customer Names'!A:B,2,0)</f>
        <v>Stemberger, Mr.  Scott</v>
      </c>
      <c r="C456" t="str">
        <f t="shared" si="28"/>
        <v>Normal</v>
      </c>
      <c r="D456">
        <f>VLOOKUP(A456,'Medical Examinations'!A:H,2,0)</f>
        <v>17.350000000000001</v>
      </c>
      <c r="E456" t="str">
        <f t="shared" si="29"/>
        <v>Underweight</v>
      </c>
      <c r="F456">
        <f>VLOOKUP(A456,'Medical Examinations'!A:H,3,0)</f>
        <v>5.03</v>
      </c>
      <c r="G456" t="str">
        <f>VLOOKUP(A456,'Medical Examinations'!A:H,4,0)</f>
        <v>yes</v>
      </c>
      <c r="H456" t="str">
        <f>VLOOKUP(A456,'Medical Examinations'!A:H,5,0)</f>
        <v>No</v>
      </c>
      <c r="I456" t="str">
        <f>VLOOKUP(A456,'Medical Examinations'!A:H,6,0)</f>
        <v>No</v>
      </c>
      <c r="J456" t="str">
        <f>VLOOKUP(A456,'Medical Examinations'!A:H,7,0)</f>
        <v>No major surgery</v>
      </c>
      <c r="K456" t="str">
        <f>VLOOKUP(A456,'Medical Examinations'!A:H,8,0)</f>
        <v>yes</v>
      </c>
      <c r="L456">
        <f>VLOOKUP(A456,'Hospitalisation Details'!A:I,2,0)</f>
        <v>2001</v>
      </c>
      <c r="M456" t="str">
        <f>VLOOKUP(A456,'Hospitalisation Details'!A:I,3,0)</f>
        <v>Aug</v>
      </c>
      <c r="N456">
        <f>VLOOKUP(A456,'Hospitalisation Details'!A:I,4,0)</f>
        <v>28</v>
      </c>
      <c r="O456" t="str">
        <f t="shared" si="30"/>
        <v>28 Aug 2001</v>
      </c>
      <c r="P456">
        <f t="shared" ca="1" si="31"/>
        <v>25</v>
      </c>
      <c r="Q456">
        <f>VLOOKUP(A456,'Hospitalisation Details'!A:I,5,0)</f>
        <v>0</v>
      </c>
      <c r="R456">
        <f>VLOOKUP(A456,'Hospitalisation Details'!A:I,6,0)</f>
        <v>22097.62</v>
      </c>
      <c r="S456" t="str">
        <f>VLOOKUP(A456,'Hospitalisation Details'!A:I,7,0)</f>
        <v>tier - 3</v>
      </c>
      <c r="T456" t="str">
        <f>VLOOKUP(A456,'Hospitalisation Details'!A:I,8,0)</f>
        <v>tier - 1</v>
      </c>
      <c r="U456" t="str">
        <f>VLOOKUP(A456,'Hospitalisation Details'!A:I,9,0)</f>
        <v>R1011</v>
      </c>
    </row>
    <row r="457" spans="1:21" ht="15.6" x14ac:dyDescent="0.3">
      <c r="A457" s="1" t="s">
        <v>1916</v>
      </c>
      <c r="B457" t="str">
        <f>VLOOKUP(A457,'Customer Names'!A:B,2,0)</f>
        <v>Chebet, Mr.  Wilson</v>
      </c>
      <c r="C457" t="str">
        <f t="shared" si="28"/>
        <v>Normal</v>
      </c>
      <c r="D457">
        <f>VLOOKUP(A457,'Medical Examinations'!A:H,2,0)</f>
        <v>22.704999999999998</v>
      </c>
      <c r="E457" t="str">
        <f t="shared" si="29"/>
        <v>Normal Weight</v>
      </c>
      <c r="F457">
        <f>VLOOKUP(A457,'Medical Examinations'!A:H,3,0)</f>
        <v>5.27</v>
      </c>
      <c r="G457" t="str">
        <f>VLOOKUP(A457,'Medical Examinations'!A:H,4,0)</f>
        <v>No</v>
      </c>
      <c r="H457" t="str">
        <f>VLOOKUP(A457,'Medical Examinations'!A:H,5,0)</f>
        <v>No</v>
      </c>
      <c r="I457" t="str">
        <f>VLOOKUP(A457,'Medical Examinations'!A:H,6,0)</f>
        <v>No</v>
      </c>
      <c r="J457" t="str">
        <f>VLOOKUP(A457,'Medical Examinations'!A:H,7,0)</f>
        <v>No major surgery</v>
      </c>
      <c r="K457" t="str">
        <f>VLOOKUP(A457,'Medical Examinations'!A:H,8,0)</f>
        <v>No</v>
      </c>
      <c r="L457">
        <f>VLOOKUP(A457,'Hospitalisation Details'!A:I,2,0)</f>
        <v>1989</v>
      </c>
      <c r="M457" t="str">
        <f>VLOOKUP(A457,'Hospitalisation Details'!A:I,3,0)</f>
        <v>Oct</v>
      </c>
      <c r="N457">
        <f>VLOOKUP(A457,'Hospitalisation Details'!A:I,4,0)</f>
        <v>14</v>
      </c>
      <c r="O457" t="str">
        <f t="shared" si="30"/>
        <v>14 Oct 1989</v>
      </c>
      <c r="P457">
        <f t="shared" ca="1" si="31"/>
        <v>37</v>
      </c>
      <c r="Q457">
        <f>VLOOKUP(A457,'Hospitalisation Details'!A:I,5,0)</f>
        <v>0</v>
      </c>
      <c r="R457">
        <f>VLOOKUP(A457,'Hospitalisation Details'!A:I,6,0)</f>
        <v>21984.47</v>
      </c>
      <c r="S457" t="str">
        <f>VLOOKUP(A457,'Hospitalisation Details'!A:I,7,0)</f>
        <v>tier - 3</v>
      </c>
      <c r="T457" t="str">
        <f>VLOOKUP(A457,'Hospitalisation Details'!A:I,8,0)</f>
        <v>tier - 1</v>
      </c>
      <c r="U457" t="str">
        <f>VLOOKUP(A457,'Hospitalisation Details'!A:I,9,0)</f>
        <v>R1012</v>
      </c>
    </row>
    <row r="458" spans="1:21" ht="15.6" x14ac:dyDescent="0.3">
      <c r="A458" s="1" t="s">
        <v>1915</v>
      </c>
      <c r="B458" t="str">
        <f>VLOOKUP(A458,'Customer Names'!A:B,2,0)</f>
        <v>Muir, Mr.  Lee</v>
      </c>
      <c r="C458" t="str">
        <f t="shared" si="28"/>
        <v>Diabetes</v>
      </c>
      <c r="D458">
        <f>VLOOKUP(A458,'Medical Examinations'!A:H,2,0)</f>
        <v>25.41</v>
      </c>
      <c r="E458" t="str">
        <f t="shared" si="29"/>
        <v>Overweight</v>
      </c>
      <c r="F458">
        <f>VLOOKUP(A458,'Medical Examinations'!A:H,3,0)</f>
        <v>10.53</v>
      </c>
      <c r="G458" t="str">
        <f>VLOOKUP(A458,'Medical Examinations'!A:H,4,0)</f>
        <v>yes</v>
      </c>
      <c r="H458" t="str">
        <f>VLOOKUP(A458,'Medical Examinations'!A:H,5,0)</f>
        <v>No</v>
      </c>
      <c r="I458" t="str">
        <f>VLOOKUP(A458,'Medical Examinations'!A:H,6,0)</f>
        <v>No</v>
      </c>
      <c r="J458">
        <f>VLOOKUP(A458,'Medical Examinations'!A:H,7,0)</f>
        <v>1</v>
      </c>
      <c r="K458" t="str">
        <f>VLOOKUP(A458,'Medical Examinations'!A:H,8,0)</f>
        <v>yes</v>
      </c>
      <c r="L458">
        <f>VLOOKUP(A458,'Hospitalisation Details'!A:I,2,0)</f>
        <v>1975</v>
      </c>
      <c r="M458" t="str">
        <f>VLOOKUP(A458,'Hospitalisation Details'!A:I,3,0)</f>
        <v>Dec</v>
      </c>
      <c r="N458">
        <f>VLOOKUP(A458,'Hospitalisation Details'!A:I,4,0)</f>
        <v>19</v>
      </c>
      <c r="O458" t="str">
        <f t="shared" si="30"/>
        <v>19 Dec 1975</v>
      </c>
      <c r="P458">
        <f t="shared" ca="1" si="31"/>
        <v>50</v>
      </c>
      <c r="Q458">
        <f>VLOOKUP(A458,'Hospitalisation Details'!A:I,5,0)</f>
        <v>1</v>
      </c>
      <c r="R458">
        <f>VLOOKUP(A458,'Hospitalisation Details'!A:I,6,0)</f>
        <v>21978.68</v>
      </c>
      <c r="S458" t="str">
        <f>VLOOKUP(A458,'Hospitalisation Details'!A:I,7,0)</f>
        <v>tier - 3</v>
      </c>
      <c r="T458" t="str">
        <f>VLOOKUP(A458,'Hospitalisation Details'!A:I,8,0)</f>
        <v>tier - 3</v>
      </c>
      <c r="U458" t="str">
        <f>VLOOKUP(A458,'Hospitalisation Details'!A:I,9,0)</f>
        <v>R1013</v>
      </c>
    </row>
    <row r="459" spans="1:21" ht="15.6" x14ac:dyDescent="0.3">
      <c r="A459" s="1" t="s">
        <v>1914</v>
      </c>
      <c r="B459" t="str">
        <f>VLOOKUP(A459,'Customer Names'!A:B,2,0)</f>
        <v>Yang, Mr.  Shizhong</v>
      </c>
      <c r="C459" t="str">
        <f t="shared" si="28"/>
        <v>Prediabetes</v>
      </c>
      <c r="D459">
        <f>VLOOKUP(A459,'Medical Examinations'!A:H,2,0)</f>
        <v>18.23</v>
      </c>
      <c r="E459" t="str">
        <f t="shared" si="29"/>
        <v>Underweight</v>
      </c>
      <c r="F459">
        <f>VLOOKUP(A459,'Medical Examinations'!A:H,3,0)</f>
        <v>5.78</v>
      </c>
      <c r="G459" t="str">
        <f>VLOOKUP(A459,'Medical Examinations'!A:H,4,0)</f>
        <v>No</v>
      </c>
      <c r="H459" t="str">
        <f>VLOOKUP(A459,'Medical Examinations'!A:H,5,0)</f>
        <v>No</v>
      </c>
      <c r="I459" t="str">
        <f>VLOOKUP(A459,'Medical Examinations'!A:H,6,0)</f>
        <v>Yes</v>
      </c>
      <c r="J459">
        <f>VLOOKUP(A459,'Medical Examinations'!A:H,7,0)</f>
        <v>1</v>
      </c>
      <c r="K459" t="str">
        <f>VLOOKUP(A459,'Medical Examinations'!A:H,8,0)</f>
        <v>yes</v>
      </c>
      <c r="L459">
        <f>VLOOKUP(A459,'Hospitalisation Details'!A:I,2,0)</f>
        <v>2003</v>
      </c>
      <c r="M459" t="str">
        <f>VLOOKUP(A459,'Hospitalisation Details'!A:I,3,0)</f>
        <v>Sep</v>
      </c>
      <c r="N459">
        <f>VLOOKUP(A459,'Hospitalisation Details'!A:I,4,0)</f>
        <v>28</v>
      </c>
      <c r="O459" t="str">
        <f t="shared" si="30"/>
        <v>28 Sep 2003</v>
      </c>
      <c r="P459">
        <f t="shared" ca="1" si="31"/>
        <v>23</v>
      </c>
      <c r="Q459">
        <f>VLOOKUP(A459,'Hospitalisation Details'!A:I,5,0)</f>
        <v>0</v>
      </c>
      <c r="R459">
        <f>VLOOKUP(A459,'Hospitalisation Details'!A:I,6,0)</f>
        <v>21882.400000000001</v>
      </c>
      <c r="S459" t="str">
        <f>VLOOKUP(A459,'Hospitalisation Details'!A:I,7,0)</f>
        <v>tier - 2</v>
      </c>
      <c r="T459" t="str">
        <f>VLOOKUP(A459,'Hospitalisation Details'!A:I,8,0)</f>
        <v>tier - 1</v>
      </c>
      <c r="U459" t="str">
        <f>VLOOKUP(A459,'Hospitalisation Details'!A:I,9,0)</f>
        <v>R1011</v>
      </c>
    </row>
    <row r="460" spans="1:21" ht="15.6" x14ac:dyDescent="0.3">
      <c r="A460" s="1" t="s">
        <v>1913</v>
      </c>
      <c r="B460" t="str">
        <f>VLOOKUP(A460,'Customer Names'!A:B,2,0)</f>
        <v>Gravel, Ms.  Marie-Claire</v>
      </c>
      <c r="C460" t="str">
        <f t="shared" si="28"/>
        <v>Normal</v>
      </c>
      <c r="D460">
        <f>VLOOKUP(A460,'Medical Examinations'!A:H,2,0)</f>
        <v>24.7</v>
      </c>
      <c r="E460" t="str">
        <f t="shared" si="29"/>
        <v>Normal Weight</v>
      </c>
      <c r="F460">
        <f>VLOOKUP(A460,'Medical Examinations'!A:H,3,0)</f>
        <v>4.3600000000000003</v>
      </c>
      <c r="G460" t="str">
        <f>VLOOKUP(A460,'Medical Examinations'!A:H,4,0)</f>
        <v>No</v>
      </c>
      <c r="H460" t="str">
        <f>VLOOKUP(A460,'Medical Examinations'!A:H,5,0)</f>
        <v>No</v>
      </c>
      <c r="I460" t="str">
        <f>VLOOKUP(A460,'Medical Examinations'!A:H,6,0)</f>
        <v>Yes</v>
      </c>
      <c r="J460">
        <f>VLOOKUP(A460,'Medical Examinations'!A:H,7,0)</f>
        <v>1</v>
      </c>
      <c r="K460" t="str">
        <f>VLOOKUP(A460,'Medical Examinations'!A:H,8,0)</f>
        <v>yes</v>
      </c>
      <c r="L460">
        <f>VLOOKUP(A460,'Hospitalisation Details'!A:I,2,0)</f>
        <v>1979</v>
      </c>
      <c r="M460" t="str">
        <f>VLOOKUP(A460,'Hospitalisation Details'!A:I,3,0)</f>
        <v>Aug</v>
      </c>
      <c r="N460">
        <f>VLOOKUP(A460,'Hospitalisation Details'!A:I,4,0)</f>
        <v>17</v>
      </c>
      <c r="O460" t="str">
        <f t="shared" si="30"/>
        <v>17 Aug 1979</v>
      </c>
      <c r="P460">
        <f t="shared" ca="1" si="31"/>
        <v>47</v>
      </c>
      <c r="Q460">
        <f>VLOOKUP(A460,'Hospitalisation Details'!A:I,5,0)</f>
        <v>2</v>
      </c>
      <c r="R460">
        <f>VLOOKUP(A460,'Hospitalisation Details'!A:I,6,0)</f>
        <v>21880.82</v>
      </c>
      <c r="S460" t="str">
        <f>VLOOKUP(A460,'Hospitalisation Details'!A:I,7,0)</f>
        <v>tier - 3</v>
      </c>
      <c r="T460" t="str">
        <f>VLOOKUP(A460,'Hospitalisation Details'!A:I,8,0)</f>
        <v>tier - 1</v>
      </c>
      <c r="U460" t="str">
        <f>VLOOKUP(A460,'Hospitalisation Details'!A:I,9,0)</f>
        <v>R1012</v>
      </c>
    </row>
    <row r="461" spans="1:21" ht="15.6" x14ac:dyDescent="0.3">
      <c r="A461" s="1" t="s">
        <v>1912</v>
      </c>
      <c r="B461" t="str">
        <f>VLOOKUP(A461,'Customer Names'!A:B,2,0)</f>
        <v>Smith, Mr.  Todd J.</v>
      </c>
      <c r="C461" t="str">
        <f t="shared" si="28"/>
        <v>Diabetes</v>
      </c>
      <c r="D461">
        <f>VLOOKUP(A461,'Medical Examinations'!A:H,2,0)</f>
        <v>37.4</v>
      </c>
      <c r="E461" t="str">
        <f t="shared" si="29"/>
        <v>Obesity</v>
      </c>
      <c r="F461">
        <f>VLOOKUP(A461,'Medical Examinations'!A:H,3,0)</f>
        <v>9.7200000000000006</v>
      </c>
      <c r="G461" t="str">
        <f>VLOOKUP(A461,'Medical Examinations'!A:H,4,0)</f>
        <v>yes</v>
      </c>
      <c r="H461" t="str">
        <f>VLOOKUP(A461,'Medical Examinations'!A:H,5,0)</f>
        <v>No</v>
      </c>
      <c r="I461" t="str">
        <f>VLOOKUP(A461,'Medical Examinations'!A:H,6,0)</f>
        <v>Yes</v>
      </c>
      <c r="J461">
        <f>VLOOKUP(A461,'Medical Examinations'!A:H,7,0)</f>
        <v>1</v>
      </c>
      <c r="K461" t="str">
        <f>VLOOKUP(A461,'Medical Examinations'!A:H,8,0)</f>
        <v>No</v>
      </c>
      <c r="L461">
        <f>VLOOKUP(A461,'Hospitalisation Details'!A:I,2,0)</f>
        <v>1963</v>
      </c>
      <c r="M461" t="str">
        <f>VLOOKUP(A461,'Hospitalisation Details'!A:I,3,0)</f>
        <v>Aug</v>
      </c>
      <c r="N461">
        <f>VLOOKUP(A461,'Hospitalisation Details'!A:I,4,0)</f>
        <v>27</v>
      </c>
      <c r="O461" t="str">
        <f t="shared" si="30"/>
        <v>27 Aug 1963</v>
      </c>
      <c r="P461">
        <f t="shared" ca="1" si="31"/>
        <v>63</v>
      </c>
      <c r="Q461">
        <f>VLOOKUP(A461,'Hospitalisation Details'!A:I,5,0)</f>
        <v>0</v>
      </c>
      <c r="R461">
        <f>VLOOKUP(A461,'Hospitalisation Details'!A:I,6,0)</f>
        <v>21797</v>
      </c>
      <c r="S461" t="str">
        <f>VLOOKUP(A461,'Hospitalisation Details'!A:I,7,0)</f>
        <v>tier - 3</v>
      </c>
      <c r="T461" t="str">
        <f>VLOOKUP(A461,'Hospitalisation Details'!A:I,8,0)</f>
        <v>tier - 1</v>
      </c>
      <c r="U461" t="str">
        <f>VLOOKUP(A461,'Hospitalisation Details'!A:I,9,0)</f>
        <v>R1011</v>
      </c>
    </row>
    <row r="462" spans="1:21" ht="15.6" x14ac:dyDescent="0.3">
      <c r="A462" s="1" t="s">
        <v>1911</v>
      </c>
      <c r="B462" t="str">
        <f>VLOOKUP(A462,'Customer Names'!A:B,2,0)</f>
        <v>Williams, Ms.  Carolyn</v>
      </c>
      <c r="C462" t="str">
        <f t="shared" si="28"/>
        <v>Normal</v>
      </c>
      <c r="D462">
        <f>VLOOKUP(A462,'Medical Examinations'!A:H,2,0)</f>
        <v>26.885000000000002</v>
      </c>
      <c r="E462" t="str">
        <f t="shared" si="29"/>
        <v>Overweight</v>
      </c>
      <c r="F462">
        <f>VLOOKUP(A462,'Medical Examinations'!A:H,3,0)</f>
        <v>5.18</v>
      </c>
      <c r="G462" t="str">
        <f>VLOOKUP(A462,'Medical Examinations'!A:H,4,0)</f>
        <v>No</v>
      </c>
      <c r="H462" t="str">
        <f>VLOOKUP(A462,'Medical Examinations'!A:H,5,0)</f>
        <v>No</v>
      </c>
      <c r="I462" t="str">
        <f>VLOOKUP(A462,'Medical Examinations'!A:H,6,0)</f>
        <v>Yes</v>
      </c>
      <c r="J462">
        <f>VLOOKUP(A462,'Medical Examinations'!A:H,7,0)</f>
        <v>1</v>
      </c>
      <c r="K462" t="str">
        <f>VLOOKUP(A462,'Medical Examinations'!A:H,8,0)</f>
        <v>yes</v>
      </c>
      <c r="L462">
        <f>VLOOKUP(A462,'Hospitalisation Details'!A:I,2,0)</f>
        <v>1979</v>
      </c>
      <c r="M462" t="str">
        <f>VLOOKUP(A462,'Hospitalisation Details'!A:I,3,0)</f>
        <v>Sep</v>
      </c>
      <c r="N462">
        <f>VLOOKUP(A462,'Hospitalisation Details'!A:I,4,0)</f>
        <v>28</v>
      </c>
      <c r="O462" t="str">
        <f t="shared" si="30"/>
        <v>28 Sep 1979</v>
      </c>
      <c r="P462">
        <f t="shared" ca="1" si="31"/>
        <v>47</v>
      </c>
      <c r="Q462">
        <f>VLOOKUP(A462,'Hospitalisation Details'!A:I,5,0)</f>
        <v>0</v>
      </c>
      <c r="R462">
        <f>VLOOKUP(A462,'Hospitalisation Details'!A:I,6,0)</f>
        <v>21774.32</v>
      </c>
      <c r="S462" t="str">
        <f>VLOOKUP(A462,'Hospitalisation Details'!A:I,7,0)</f>
        <v>tier - 3</v>
      </c>
      <c r="T462" t="str">
        <f>VLOOKUP(A462,'Hospitalisation Details'!A:I,8,0)</f>
        <v>tier - 2</v>
      </c>
      <c r="U462" t="str">
        <f>VLOOKUP(A462,'Hospitalisation Details'!A:I,9,0)</f>
        <v>R1012</v>
      </c>
    </row>
    <row r="463" spans="1:21" ht="15.6" x14ac:dyDescent="0.3">
      <c r="A463" s="1" t="s">
        <v>1910</v>
      </c>
      <c r="B463" t="str">
        <f>VLOOKUP(A463,'Customer Names'!A:B,2,0)</f>
        <v>Meyer, Ms.  Lindsey</v>
      </c>
      <c r="C463" t="str">
        <f t="shared" si="28"/>
        <v>Normal</v>
      </c>
      <c r="D463">
        <f>VLOOKUP(A463,'Medical Examinations'!A:H,2,0)</f>
        <v>25.27</v>
      </c>
      <c r="E463" t="str">
        <f t="shared" si="29"/>
        <v>Overweight</v>
      </c>
      <c r="F463">
        <f>VLOOKUP(A463,'Medical Examinations'!A:H,3,0)</f>
        <v>5.29</v>
      </c>
      <c r="G463" t="str">
        <f>VLOOKUP(A463,'Medical Examinations'!A:H,4,0)</f>
        <v>No</v>
      </c>
      <c r="H463" t="str">
        <f>VLOOKUP(A463,'Medical Examinations'!A:H,5,0)</f>
        <v>No</v>
      </c>
      <c r="I463" t="str">
        <f>VLOOKUP(A463,'Medical Examinations'!A:H,6,0)</f>
        <v>Yes</v>
      </c>
      <c r="J463">
        <f>VLOOKUP(A463,'Medical Examinations'!A:H,7,0)</f>
        <v>1</v>
      </c>
      <c r="K463" t="str">
        <f>VLOOKUP(A463,'Medical Examinations'!A:H,8,0)</f>
        <v>yes</v>
      </c>
      <c r="L463">
        <f>VLOOKUP(A463,'Hospitalisation Details'!A:I,2,0)</f>
        <v>1979</v>
      </c>
      <c r="M463" t="str">
        <f>VLOOKUP(A463,'Hospitalisation Details'!A:I,3,0)</f>
        <v>Sep</v>
      </c>
      <c r="N463">
        <f>VLOOKUP(A463,'Hospitalisation Details'!A:I,4,0)</f>
        <v>20</v>
      </c>
      <c r="O463" t="str">
        <f t="shared" si="30"/>
        <v>20 Sep 1979</v>
      </c>
      <c r="P463">
        <f t="shared" ca="1" si="31"/>
        <v>47</v>
      </c>
      <c r="Q463">
        <f>VLOOKUP(A463,'Hospitalisation Details'!A:I,5,0)</f>
        <v>1</v>
      </c>
      <c r="R463">
        <f>VLOOKUP(A463,'Hospitalisation Details'!A:I,6,0)</f>
        <v>21771.34</v>
      </c>
      <c r="S463" t="str">
        <f>VLOOKUP(A463,'Hospitalisation Details'!A:I,7,0)</f>
        <v>tier - 3</v>
      </c>
      <c r="T463" t="str">
        <f>VLOOKUP(A463,'Hospitalisation Details'!A:I,8,0)</f>
        <v>tier - 1</v>
      </c>
      <c r="U463" t="str">
        <f>VLOOKUP(A463,'Hospitalisation Details'!A:I,9,0)</f>
        <v>R1024</v>
      </c>
    </row>
    <row r="464" spans="1:21" ht="15.6" x14ac:dyDescent="0.3">
      <c r="A464" s="1" t="s">
        <v>1909</v>
      </c>
      <c r="B464" t="str">
        <f>VLOOKUP(A464,'Customer Names'!A:B,2,0)</f>
        <v>Jamieson, Ms.  Marissa D</v>
      </c>
      <c r="C464" t="str">
        <f t="shared" si="28"/>
        <v>Normal</v>
      </c>
      <c r="D464">
        <f>VLOOKUP(A464,'Medical Examinations'!A:H,2,0)</f>
        <v>23.655000000000001</v>
      </c>
      <c r="E464" t="str">
        <f t="shared" si="29"/>
        <v>Normal Weight</v>
      </c>
      <c r="F464">
        <f>VLOOKUP(A464,'Medical Examinations'!A:H,3,0)</f>
        <v>4.8600000000000003</v>
      </c>
      <c r="G464" t="str">
        <f>VLOOKUP(A464,'Medical Examinations'!A:H,4,0)</f>
        <v>yes</v>
      </c>
      <c r="H464" t="str">
        <f>VLOOKUP(A464,'Medical Examinations'!A:H,5,0)</f>
        <v>No</v>
      </c>
      <c r="I464" t="str">
        <f>VLOOKUP(A464,'Medical Examinations'!A:H,6,0)</f>
        <v>No</v>
      </c>
      <c r="J464" t="str">
        <f>VLOOKUP(A464,'Medical Examinations'!A:H,7,0)</f>
        <v>No major surgery</v>
      </c>
      <c r="K464" t="str">
        <f>VLOOKUP(A464,'Medical Examinations'!A:H,8,0)</f>
        <v>yes</v>
      </c>
      <c r="L464">
        <f>VLOOKUP(A464,'Hospitalisation Details'!A:I,2,0)</f>
        <v>1976</v>
      </c>
      <c r="M464" t="str">
        <f>VLOOKUP(A464,'Hospitalisation Details'!A:I,3,0)</f>
        <v>Jul</v>
      </c>
      <c r="N464">
        <f>VLOOKUP(A464,'Hospitalisation Details'!A:I,4,0)</f>
        <v>18</v>
      </c>
      <c r="O464" t="str">
        <f t="shared" si="30"/>
        <v>18 Jul 1976</v>
      </c>
      <c r="P464">
        <f t="shared" ca="1" si="31"/>
        <v>50</v>
      </c>
      <c r="Q464">
        <f>VLOOKUP(A464,'Hospitalisation Details'!A:I,5,0)</f>
        <v>1</v>
      </c>
      <c r="R464">
        <f>VLOOKUP(A464,'Hospitalisation Details'!A:I,6,0)</f>
        <v>21677.279999999999</v>
      </c>
      <c r="S464" t="str">
        <f>VLOOKUP(A464,'Hospitalisation Details'!A:I,7,0)</f>
        <v>tier - 3</v>
      </c>
      <c r="T464" t="str">
        <f>VLOOKUP(A464,'Hospitalisation Details'!A:I,8,0)</f>
        <v>tier - 1</v>
      </c>
      <c r="U464" t="str">
        <f>VLOOKUP(A464,'Hospitalisation Details'!A:I,9,0)</f>
        <v>R1012</v>
      </c>
    </row>
    <row r="465" spans="1:21" ht="15.6" x14ac:dyDescent="0.3">
      <c r="A465" s="1" t="s">
        <v>1908</v>
      </c>
      <c r="B465" t="str">
        <f>VLOOKUP(A465,'Customer Names'!A:B,2,0)</f>
        <v>Dufeal, Mr.  Jean Luc</v>
      </c>
      <c r="C465" t="str">
        <f t="shared" si="28"/>
        <v>Diabetes</v>
      </c>
      <c r="D465">
        <f>VLOOKUP(A465,'Medical Examinations'!A:H,2,0)</f>
        <v>55.05</v>
      </c>
      <c r="E465" t="str">
        <f t="shared" si="29"/>
        <v>Obesity</v>
      </c>
      <c r="F465">
        <f>VLOOKUP(A465,'Medical Examinations'!A:H,3,0)</f>
        <v>7.66</v>
      </c>
      <c r="G465" t="str">
        <f>VLOOKUP(A465,'Medical Examinations'!A:H,4,0)</f>
        <v>No</v>
      </c>
      <c r="H465" t="str">
        <f>VLOOKUP(A465,'Medical Examinations'!A:H,5,0)</f>
        <v>No</v>
      </c>
      <c r="I465" t="str">
        <f>VLOOKUP(A465,'Medical Examinations'!A:H,6,0)</f>
        <v>No</v>
      </c>
      <c r="J465" t="str">
        <f>VLOOKUP(A465,'Medical Examinations'!A:H,7,0)</f>
        <v>No major surgery</v>
      </c>
      <c r="K465" t="str">
        <f>VLOOKUP(A465,'Medical Examinations'!A:H,8,0)</f>
        <v>No</v>
      </c>
      <c r="L465">
        <f>VLOOKUP(A465,'Hospitalisation Details'!A:I,2,0)</f>
        <v>1962</v>
      </c>
      <c r="M465" t="str">
        <f>VLOOKUP(A465,'Hospitalisation Details'!A:I,3,0)</f>
        <v>Nov</v>
      </c>
      <c r="N465">
        <f>VLOOKUP(A465,'Hospitalisation Details'!A:I,4,0)</f>
        <v>16</v>
      </c>
      <c r="O465" t="str">
        <f t="shared" si="30"/>
        <v>16 Nov 1962</v>
      </c>
      <c r="P465">
        <f t="shared" ca="1" si="31"/>
        <v>63</v>
      </c>
      <c r="Q465">
        <f>VLOOKUP(A465,'Hospitalisation Details'!A:I,5,0)</f>
        <v>0</v>
      </c>
      <c r="R465">
        <f>VLOOKUP(A465,'Hospitalisation Details'!A:I,6,0)</f>
        <v>21661.16</v>
      </c>
      <c r="S465" t="str">
        <f>VLOOKUP(A465,'Hospitalisation Details'!A:I,7,0)</f>
        <v>tier - 2</v>
      </c>
      <c r="T465" t="str">
        <f>VLOOKUP(A465,'Hospitalisation Details'!A:I,8,0)</f>
        <v>tier - 2</v>
      </c>
      <c r="U465" t="str">
        <f>VLOOKUP(A465,'Hospitalisation Details'!A:I,9,0)</f>
        <v>R1012</v>
      </c>
    </row>
    <row r="466" spans="1:21" ht="15.6" x14ac:dyDescent="0.3">
      <c r="A466" s="1" t="s">
        <v>1907</v>
      </c>
      <c r="B466" t="str">
        <f>VLOOKUP(A466,'Customer Names'!A:B,2,0)</f>
        <v>Sansonetti, Ms.  Danielle</v>
      </c>
      <c r="C466" t="str">
        <f t="shared" si="28"/>
        <v>Prediabetes</v>
      </c>
      <c r="D466">
        <f>VLOOKUP(A466,'Medical Examinations'!A:H,2,0)</f>
        <v>24.89</v>
      </c>
      <c r="E466" t="str">
        <f t="shared" si="29"/>
        <v>Normal Weight</v>
      </c>
      <c r="F466">
        <f>VLOOKUP(A466,'Medical Examinations'!A:H,3,0)</f>
        <v>6.1</v>
      </c>
      <c r="G466" t="str">
        <f>VLOOKUP(A466,'Medical Examinations'!A:H,4,0)</f>
        <v>yes</v>
      </c>
      <c r="H466" t="str">
        <f>VLOOKUP(A466,'Medical Examinations'!A:H,5,0)</f>
        <v>No</v>
      </c>
      <c r="I466" t="str">
        <f>VLOOKUP(A466,'Medical Examinations'!A:H,6,0)</f>
        <v>Yes</v>
      </c>
      <c r="J466">
        <f>VLOOKUP(A466,'Medical Examinations'!A:H,7,0)</f>
        <v>1</v>
      </c>
      <c r="K466" t="str">
        <f>VLOOKUP(A466,'Medical Examinations'!A:H,8,0)</f>
        <v>yes</v>
      </c>
      <c r="L466">
        <f>VLOOKUP(A466,'Hospitalisation Details'!A:I,2,0)</f>
        <v>1983</v>
      </c>
      <c r="M466" t="str">
        <f>VLOOKUP(A466,'Hospitalisation Details'!A:I,3,0)</f>
        <v>Dec</v>
      </c>
      <c r="N466">
        <f>VLOOKUP(A466,'Hospitalisation Details'!A:I,4,0)</f>
        <v>25</v>
      </c>
      <c r="O466" t="str">
        <f t="shared" si="30"/>
        <v>25 Dec 1983</v>
      </c>
      <c r="P466">
        <f t="shared" ca="1" si="31"/>
        <v>42</v>
      </c>
      <c r="Q466">
        <f>VLOOKUP(A466,'Hospitalisation Details'!A:I,5,0)</f>
        <v>3</v>
      </c>
      <c r="R466">
        <f>VLOOKUP(A466,'Hospitalisation Details'!A:I,6,0)</f>
        <v>21659.93</v>
      </c>
      <c r="S466" t="str">
        <f>VLOOKUP(A466,'Hospitalisation Details'!A:I,7,0)</f>
        <v>tier - 3</v>
      </c>
      <c r="T466" t="str">
        <f>VLOOKUP(A466,'Hospitalisation Details'!A:I,8,0)</f>
        <v>tier - 3</v>
      </c>
      <c r="U466" t="str">
        <f>VLOOKUP(A466,'Hospitalisation Details'!A:I,9,0)</f>
        <v>R1024</v>
      </c>
    </row>
    <row r="467" spans="1:21" ht="15.6" x14ac:dyDescent="0.3">
      <c r="A467" s="1" t="s">
        <v>1906</v>
      </c>
      <c r="B467" t="str">
        <f>VLOOKUP(A467,'Customer Names'!A:B,2,0)</f>
        <v>Koneazny, Mr.  Jim</v>
      </c>
      <c r="C467" t="str">
        <f t="shared" si="28"/>
        <v>Normal</v>
      </c>
      <c r="D467">
        <f>VLOOKUP(A467,'Medical Examinations'!A:H,2,0)</f>
        <v>18.715</v>
      </c>
      <c r="E467" t="str">
        <f t="shared" si="29"/>
        <v>Normal Weight</v>
      </c>
      <c r="F467">
        <f>VLOOKUP(A467,'Medical Examinations'!A:H,3,0)</f>
        <v>4.4400000000000004</v>
      </c>
      <c r="G467" t="str">
        <f>VLOOKUP(A467,'Medical Examinations'!A:H,4,0)</f>
        <v>No</v>
      </c>
      <c r="H467" t="str">
        <f>VLOOKUP(A467,'Medical Examinations'!A:H,5,0)</f>
        <v>No</v>
      </c>
      <c r="I467" t="str">
        <f>VLOOKUP(A467,'Medical Examinations'!A:H,6,0)</f>
        <v>No</v>
      </c>
      <c r="J467" t="str">
        <f>VLOOKUP(A467,'Medical Examinations'!A:H,7,0)</f>
        <v>No major surgery</v>
      </c>
      <c r="K467" t="str">
        <f>VLOOKUP(A467,'Medical Examinations'!A:H,8,0)</f>
        <v>No</v>
      </c>
      <c r="L467">
        <f>VLOOKUP(A467,'Hospitalisation Details'!A:I,2,0)</f>
        <v>1999</v>
      </c>
      <c r="M467" t="str">
        <f>VLOOKUP(A467,'Hospitalisation Details'!A:I,3,0)</f>
        <v>Jun</v>
      </c>
      <c r="N467">
        <f>VLOOKUP(A467,'Hospitalisation Details'!A:I,4,0)</f>
        <v>12</v>
      </c>
      <c r="O467" t="str">
        <f t="shared" si="30"/>
        <v>12 Jun 1999</v>
      </c>
      <c r="P467">
        <f t="shared" ca="1" si="31"/>
        <v>27</v>
      </c>
      <c r="Q467">
        <f>VLOOKUP(A467,'Hospitalisation Details'!A:I,5,0)</f>
        <v>0</v>
      </c>
      <c r="R467">
        <f>VLOOKUP(A467,'Hospitalisation Details'!A:I,6,0)</f>
        <v>21595.38</v>
      </c>
      <c r="S467" t="str">
        <f>VLOOKUP(A467,'Hospitalisation Details'!A:I,7,0)</f>
        <v>tier - 2</v>
      </c>
      <c r="T467" t="str">
        <f>VLOOKUP(A467,'Hospitalisation Details'!A:I,8,0)</f>
        <v>tier - 3</v>
      </c>
      <c r="U467" t="str">
        <f>VLOOKUP(A467,'Hospitalisation Details'!A:I,9,0)</f>
        <v>R1012</v>
      </c>
    </row>
    <row r="468" spans="1:21" ht="15.6" x14ac:dyDescent="0.3">
      <c r="A468" s="1" t="s">
        <v>1905</v>
      </c>
      <c r="B468" t="str">
        <f>VLOOKUP(A468,'Customer Names'!A:B,2,0)</f>
        <v>Johnson, Mr.  Matthew T</v>
      </c>
      <c r="C468" t="str">
        <f t="shared" si="28"/>
        <v>Prediabetes</v>
      </c>
      <c r="D468">
        <f>VLOOKUP(A468,'Medical Examinations'!A:H,2,0)</f>
        <v>28.12</v>
      </c>
      <c r="E468" t="str">
        <f t="shared" si="29"/>
        <v>Overweight</v>
      </c>
      <c r="F468">
        <f>VLOOKUP(A468,'Medical Examinations'!A:H,3,0)</f>
        <v>6.15</v>
      </c>
      <c r="G468" t="str">
        <f>VLOOKUP(A468,'Medical Examinations'!A:H,4,0)</f>
        <v>No</v>
      </c>
      <c r="H468" t="str">
        <f>VLOOKUP(A468,'Medical Examinations'!A:H,5,0)</f>
        <v>No</v>
      </c>
      <c r="I468" t="str">
        <f>VLOOKUP(A468,'Medical Examinations'!A:H,6,0)</f>
        <v>No</v>
      </c>
      <c r="J468" t="str">
        <f>VLOOKUP(A468,'Medical Examinations'!A:H,7,0)</f>
        <v>No major surgery</v>
      </c>
      <c r="K468" t="str">
        <f>VLOOKUP(A468,'Medical Examinations'!A:H,8,0)</f>
        <v>yes</v>
      </c>
      <c r="L468">
        <f>VLOOKUP(A468,'Hospitalisation Details'!A:I,2,0)</f>
        <v>1990</v>
      </c>
      <c r="M468" t="str">
        <f>VLOOKUP(A468,'Hospitalisation Details'!A:I,3,0)</f>
        <v>Nov</v>
      </c>
      <c r="N468">
        <f>VLOOKUP(A468,'Hospitalisation Details'!A:I,4,0)</f>
        <v>21</v>
      </c>
      <c r="O468" t="str">
        <f t="shared" si="30"/>
        <v>21 Nov 1990</v>
      </c>
      <c r="P468">
        <f t="shared" ca="1" si="31"/>
        <v>35</v>
      </c>
      <c r="Q468">
        <f>VLOOKUP(A468,'Hospitalisation Details'!A:I,5,0)</f>
        <v>4</v>
      </c>
      <c r="R468">
        <f>VLOOKUP(A468,'Hospitalisation Details'!A:I,6,0)</f>
        <v>21472.48</v>
      </c>
      <c r="S468" t="str">
        <f>VLOOKUP(A468,'Hospitalisation Details'!A:I,7,0)</f>
        <v>tier - 2</v>
      </c>
      <c r="T468" t="str">
        <f>VLOOKUP(A468,'Hospitalisation Details'!A:I,8,0)</f>
        <v>tier - 2</v>
      </c>
      <c r="U468" t="str">
        <f>VLOOKUP(A468,'Hospitalisation Details'!A:I,9,0)</f>
        <v>R1012</v>
      </c>
    </row>
    <row r="469" spans="1:21" ht="15.6" x14ac:dyDescent="0.3">
      <c r="A469" s="1" t="s">
        <v>1904</v>
      </c>
      <c r="B469" t="str">
        <f>VLOOKUP(A469,'Customer Names'!A:B,2,0)</f>
        <v>Glasson, Ms.  Rachel L.</v>
      </c>
      <c r="C469" t="str">
        <f t="shared" si="28"/>
        <v>Normal</v>
      </c>
      <c r="D469">
        <f>VLOOKUP(A469,'Medical Examinations'!A:H,2,0)</f>
        <v>26.6</v>
      </c>
      <c r="E469" t="str">
        <f t="shared" si="29"/>
        <v>Overweight</v>
      </c>
      <c r="F469">
        <f>VLOOKUP(A469,'Medical Examinations'!A:H,3,0)</f>
        <v>4.53</v>
      </c>
      <c r="G469" t="str">
        <f>VLOOKUP(A469,'Medical Examinations'!A:H,4,0)</f>
        <v>No</v>
      </c>
      <c r="H469" t="str">
        <f>VLOOKUP(A469,'Medical Examinations'!A:H,5,0)</f>
        <v>No</v>
      </c>
      <c r="I469" t="str">
        <f>VLOOKUP(A469,'Medical Examinations'!A:H,6,0)</f>
        <v>No</v>
      </c>
      <c r="J469" t="str">
        <f>VLOOKUP(A469,'Medical Examinations'!A:H,7,0)</f>
        <v>No major surgery</v>
      </c>
      <c r="K469" t="str">
        <f>VLOOKUP(A469,'Medical Examinations'!A:H,8,0)</f>
        <v>yes</v>
      </c>
      <c r="L469">
        <f>VLOOKUP(A469,'Hospitalisation Details'!A:I,2,0)</f>
        <v>1980</v>
      </c>
      <c r="M469" t="str">
        <f>VLOOKUP(A469,'Hospitalisation Details'!A:I,3,0)</f>
        <v>Sep</v>
      </c>
      <c r="N469">
        <f>VLOOKUP(A469,'Hospitalisation Details'!A:I,4,0)</f>
        <v>4</v>
      </c>
      <c r="O469" t="str">
        <f t="shared" si="30"/>
        <v>4 Sep 1980</v>
      </c>
      <c r="P469">
        <f t="shared" ca="1" si="31"/>
        <v>46</v>
      </c>
      <c r="Q469">
        <f>VLOOKUP(A469,'Hospitalisation Details'!A:I,5,0)</f>
        <v>0</v>
      </c>
      <c r="R469">
        <f>VLOOKUP(A469,'Hospitalisation Details'!A:I,6,0)</f>
        <v>21348.71</v>
      </c>
      <c r="S469" t="str">
        <f>VLOOKUP(A469,'Hospitalisation Details'!A:I,7,0)</f>
        <v>tier - 2</v>
      </c>
      <c r="T469" t="str">
        <f>VLOOKUP(A469,'Hospitalisation Details'!A:I,8,0)</f>
        <v>tier - 1</v>
      </c>
      <c r="U469" t="str">
        <f>VLOOKUP(A469,'Hospitalisation Details'!A:I,9,0)</f>
        <v>R1012</v>
      </c>
    </row>
    <row r="470" spans="1:21" ht="15.6" x14ac:dyDescent="0.3">
      <c r="A470" s="1" t="s">
        <v>1903</v>
      </c>
      <c r="B470" t="str">
        <f>VLOOKUP(A470,'Customer Names'!A:B,2,0)</f>
        <v>Canitz, Ms.  Corina</v>
      </c>
      <c r="C470" t="str">
        <f t="shared" si="28"/>
        <v>Normal</v>
      </c>
      <c r="D470">
        <f>VLOOKUP(A470,'Medical Examinations'!A:H,2,0)</f>
        <v>30.114999999999998</v>
      </c>
      <c r="E470" t="str">
        <f t="shared" si="29"/>
        <v>Obesity</v>
      </c>
      <c r="F470">
        <f>VLOOKUP(A470,'Medical Examinations'!A:H,3,0)</f>
        <v>5.48</v>
      </c>
      <c r="G470" t="str">
        <f>VLOOKUP(A470,'Medical Examinations'!A:H,4,0)</f>
        <v>No</v>
      </c>
      <c r="H470" t="str">
        <f>VLOOKUP(A470,'Medical Examinations'!A:H,5,0)</f>
        <v>yes</v>
      </c>
      <c r="I470" t="str">
        <f>VLOOKUP(A470,'Medical Examinations'!A:H,6,0)</f>
        <v>No</v>
      </c>
      <c r="J470">
        <f>VLOOKUP(A470,'Medical Examinations'!A:H,7,0)</f>
        <v>1</v>
      </c>
      <c r="K470" t="str">
        <f>VLOOKUP(A470,'Medical Examinations'!A:H,8,0)</f>
        <v>No</v>
      </c>
      <c r="L470">
        <f>VLOOKUP(A470,'Hospitalisation Details'!A:I,2,0)</f>
        <v>2004</v>
      </c>
      <c r="M470" t="str">
        <f>VLOOKUP(A470,'Hospitalisation Details'!A:I,3,0)</f>
        <v>Aug</v>
      </c>
      <c r="N470">
        <f>VLOOKUP(A470,'Hospitalisation Details'!A:I,4,0)</f>
        <v>4</v>
      </c>
      <c r="O470" t="str">
        <f t="shared" si="30"/>
        <v>4 Aug 2004</v>
      </c>
      <c r="P470">
        <f t="shared" ca="1" si="31"/>
        <v>22</v>
      </c>
      <c r="Q470">
        <f>VLOOKUP(A470,'Hospitalisation Details'!A:I,5,0)</f>
        <v>0</v>
      </c>
      <c r="R470">
        <f>VLOOKUP(A470,'Hospitalisation Details'!A:I,6,0)</f>
        <v>21344.85</v>
      </c>
      <c r="S470" t="str">
        <f>VLOOKUP(A470,'Hospitalisation Details'!A:I,7,0)</f>
        <v>tier - 3</v>
      </c>
      <c r="T470" t="str">
        <f>VLOOKUP(A470,'Hospitalisation Details'!A:I,8,0)</f>
        <v>tier - 1</v>
      </c>
      <c r="U470" t="str">
        <f>VLOOKUP(A470,'Hospitalisation Details'!A:I,9,0)</f>
        <v>R1024</v>
      </c>
    </row>
    <row r="471" spans="1:21" ht="15.6" x14ac:dyDescent="0.3">
      <c r="A471" s="1" t="s">
        <v>1902</v>
      </c>
      <c r="B471" t="str">
        <f>VLOOKUP(A471,'Customer Names'!A:B,2,0)</f>
        <v>Li, Mr.  Guannan</v>
      </c>
      <c r="C471" t="str">
        <f t="shared" si="28"/>
        <v>Normal</v>
      </c>
      <c r="D471">
        <f>VLOOKUP(A471,'Medical Examinations'!A:H,2,0)</f>
        <v>24.605</v>
      </c>
      <c r="E471" t="str">
        <f t="shared" si="29"/>
        <v>Normal Weight</v>
      </c>
      <c r="F471">
        <f>VLOOKUP(A471,'Medical Examinations'!A:H,3,0)</f>
        <v>5.48</v>
      </c>
      <c r="G471" t="str">
        <f>VLOOKUP(A471,'Medical Examinations'!A:H,4,0)</f>
        <v>No</v>
      </c>
      <c r="H471" t="str">
        <f>VLOOKUP(A471,'Medical Examinations'!A:H,5,0)</f>
        <v>No</v>
      </c>
      <c r="I471" t="str">
        <f>VLOOKUP(A471,'Medical Examinations'!A:H,6,0)</f>
        <v>No</v>
      </c>
      <c r="J471" t="str">
        <f>VLOOKUP(A471,'Medical Examinations'!A:H,7,0)</f>
        <v>No major surgery</v>
      </c>
      <c r="K471" t="str">
        <f>VLOOKUP(A471,'Medical Examinations'!A:H,8,0)</f>
        <v>yes</v>
      </c>
      <c r="L471">
        <f>VLOOKUP(A471,'Hospitalisation Details'!A:I,2,0)</f>
        <v>1980</v>
      </c>
      <c r="M471" t="str">
        <f>VLOOKUP(A471,'Hospitalisation Details'!A:I,3,0)</f>
        <v>Dec</v>
      </c>
      <c r="N471">
        <f>VLOOKUP(A471,'Hospitalisation Details'!A:I,4,0)</f>
        <v>10</v>
      </c>
      <c r="O471" t="str">
        <f t="shared" si="30"/>
        <v>10 Dec 1980</v>
      </c>
      <c r="P471">
        <f t="shared" ca="1" si="31"/>
        <v>45</v>
      </c>
      <c r="Q471">
        <f>VLOOKUP(A471,'Hospitalisation Details'!A:I,5,0)</f>
        <v>2</v>
      </c>
      <c r="R471">
        <f>VLOOKUP(A471,'Hospitalisation Details'!A:I,6,0)</f>
        <v>21259.38</v>
      </c>
      <c r="S471" t="str">
        <f>VLOOKUP(A471,'Hospitalisation Details'!A:I,7,0)</f>
        <v>tier - 3</v>
      </c>
      <c r="T471" t="str">
        <f>VLOOKUP(A471,'Hospitalisation Details'!A:I,8,0)</f>
        <v>tier - 3</v>
      </c>
      <c r="U471" t="str">
        <f>VLOOKUP(A471,'Hospitalisation Details'!A:I,9,0)</f>
        <v>R1019</v>
      </c>
    </row>
    <row r="472" spans="1:21" ht="15.6" x14ac:dyDescent="0.3">
      <c r="A472" s="1" t="s">
        <v>1901</v>
      </c>
      <c r="B472" t="str">
        <f>VLOOKUP(A472,'Customer Names'!A:B,2,0)</f>
        <v>Parsons, Mr.  Don</v>
      </c>
      <c r="C472" t="str">
        <f t="shared" si="28"/>
        <v>Diabetes</v>
      </c>
      <c r="D472">
        <f>VLOOKUP(A472,'Medical Examinations'!A:H,2,0)</f>
        <v>29.6</v>
      </c>
      <c r="E472" t="str">
        <f t="shared" si="29"/>
        <v>Overweight</v>
      </c>
      <c r="F472">
        <f>VLOOKUP(A472,'Medical Examinations'!A:H,3,0)</f>
        <v>8.1</v>
      </c>
      <c r="G472" t="str">
        <f>VLOOKUP(A472,'Medical Examinations'!A:H,4,0)</f>
        <v>No</v>
      </c>
      <c r="H472" t="str">
        <f>VLOOKUP(A472,'Medical Examinations'!A:H,5,0)</f>
        <v>No</v>
      </c>
      <c r="I472" t="str">
        <f>VLOOKUP(A472,'Medical Examinations'!A:H,6,0)</f>
        <v>No</v>
      </c>
      <c r="J472" t="str">
        <f>VLOOKUP(A472,'Medical Examinations'!A:H,7,0)</f>
        <v>No major surgery</v>
      </c>
      <c r="K472" t="str">
        <f>VLOOKUP(A472,'Medical Examinations'!A:H,8,0)</f>
        <v>No</v>
      </c>
      <c r="L472">
        <f>VLOOKUP(A472,'Hospitalisation Details'!A:I,2,0)</f>
        <v>1974</v>
      </c>
      <c r="M472" t="str">
        <f>VLOOKUP(A472,'Hospitalisation Details'!A:I,3,0)</f>
        <v>Sep</v>
      </c>
      <c r="N472">
        <f>VLOOKUP(A472,'Hospitalisation Details'!A:I,4,0)</f>
        <v>3</v>
      </c>
      <c r="O472" t="str">
        <f t="shared" si="30"/>
        <v>3 Sep 1974</v>
      </c>
      <c r="P472">
        <f t="shared" ca="1" si="31"/>
        <v>52</v>
      </c>
      <c r="Q472">
        <f>VLOOKUP(A472,'Hospitalisation Details'!A:I,5,0)</f>
        <v>0</v>
      </c>
      <c r="R472">
        <f>VLOOKUP(A472,'Hospitalisation Details'!A:I,6,0)</f>
        <v>21232.18</v>
      </c>
      <c r="S472" t="str">
        <f>VLOOKUP(A472,'Hospitalisation Details'!A:I,7,0)</f>
        <v>tier - 3</v>
      </c>
      <c r="T472" t="str">
        <f>VLOOKUP(A472,'Hospitalisation Details'!A:I,8,0)</f>
        <v>tier - 2</v>
      </c>
      <c r="U472" t="str">
        <f>VLOOKUP(A472,'Hospitalisation Details'!A:I,9,0)</f>
        <v>R1011</v>
      </c>
    </row>
    <row r="473" spans="1:21" ht="15.6" x14ac:dyDescent="0.3">
      <c r="A473" s="1" t="s">
        <v>1900</v>
      </c>
      <c r="B473" t="str">
        <f>VLOOKUP(A473,'Customer Names'!A:B,2,0)</f>
        <v>Raulli, Mr.  Chris</v>
      </c>
      <c r="C473" t="str">
        <f t="shared" si="28"/>
        <v>Diabetes</v>
      </c>
      <c r="D473">
        <f>VLOOKUP(A473,'Medical Examinations'!A:H,2,0)</f>
        <v>24.42</v>
      </c>
      <c r="E473" t="str">
        <f t="shared" si="29"/>
        <v>Normal Weight</v>
      </c>
      <c r="F473">
        <f>VLOOKUP(A473,'Medical Examinations'!A:H,3,0)</f>
        <v>7.16</v>
      </c>
      <c r="G473" t="str">
        <f>VLOOKUP(A473,'Medical Examinations'!A:H,4,0)</f>
        <v>No</v>
      </c>
      <c r="H473" t="str">
        <f>VLOOKUP(A473,'Medical Examinations'!A:H,5,0)</f>
        <v>No</v>
      </c>
      <c r="I473" t="str">
        <f>VLOOKUP(A473,'Medical Examinations'!A:H,6,0)</f>
        <v>No</v>
      </c>
      <c r="J473" t="str">
        <f>VLOOKUP(A473,'Medical Examinations'!A:H,7,0)</f>
        <v>No major surgery</v>
      </c>
      <c r="K473" t="str">
        <f>VLOOKUP(A473,'Medical Examinations'!A:H,8,0)</f>
        <v>yes</v>
      </c>
      <c r="L473">
        <f>VLOOKUP(A473,'Hospitalisation Details'!A:I,2,0)</f>
        <v>1974</v>
      </c>
      <c r="M473" t="str">
        <f>VLOOKUP(A473,'Hospitalisation Details'!A:I,3,0)</f>
        <v>Oct</v>
      </c>
      <c r="N473">
        <f>VLOOKUP(A473,'Hospitalisation Details'!A:I,4,0)</f>
        <v>14</v>
      </c>
      <c r="O473" t="str">
        <f t="shared" si="30"/>
        <v>14 Oct 1974</v>
      </c>
      <c r="P473">
        <f t="shared" ca="1" si="31"/>
        <v>52</v>
      </c>
      <c r="Q473">
        <f>VLOOKUP(A473,'Hospitalisation Details'!A:I,5,0)</f>
        <v>0</v>
      </c>
      <c r="R473">
        <f>VLOOKUP(A473,'Hospitalisation Details'!A:I,6,0)</f>
        <v>21223.68</v>
      </c>
      <c r="S473" t="str">
        <f>VLOOKUP(A473,'Hospitalisation Details'!A:I,7,0)</f>
        <v>tier - 3</v>
      </c>
      <c r="T473" t="str">
        <f>VLOOKUP(A473,'Hospitalisation Details'!A:I,8,0)</f>
        <v>tier - 2</v>
      </c>
      <c r="U473" t="str">
        <f>VLOOKUP(A473,'Hospitalisation Details'!A:I,9,0)</f>
        <v>R1013</v>
      </c>
    </row>
    <row r="474" spans="1:21" ht="15.6" x14ac:dyDescent="0.3">
      <c r="A474" s="1" t="s">
        <v>1899</v>
      </c>
      <c r="B474" t="str">
        <f>VLOOKUP(A474,'Customer Names'!A:B,2,0)</f>
        <v>Frome, Mr.  Gavin V.</v>
      </c>
      <c r="C474" t="str">
        <f t="shared" si="28"/>
        <v>Normal</v>
      </c>
      <c r="D474">
        <f>VLOOKUP(A474,'Medical Examinations'!A:H,2,0)</f>
        <v>20.9</v>
      </c>
      <c r="E474" t="str">
        <f t="shared" si="29"/>
        <v>Normal Weight</v>
      </c>
      <c r="F474">
        <f>VLOOKUP(A474,'Medical Examinations'!A:H,3,0)</f>
        <v>4.55</v>
      </c>
      <c r="G474" t="str">
        <f>VLOOKUP(A474,'Medical Examinations'!A:H,4,0)</f>
        <v>yes</v>
      </c>
      <c r="H474" t="str">
        <f>VLOOKUP(A474,'Medical Examinations'!A:H,5,0)</f>
        <v>No</v>
      </c>
      <c r="I474" t="str">
        <f>VLOOKUP(A474,'Medical Examinations'!A:H,6,0)</f>
        <v>Yes</v>
      </c>
      <c r="J474">
        <f>VLOOKUP(A474,'Medical Examinations'!A:H,7,0)</f>
        <v>1</v>
      </c>
      <c r="K474" t="str">
        <f>VLOOKUP(A474,'Medical Examinations'!A:H,8,0)</f>
        <v>yes</v>
      </c>
      <c r="L474">
        <f>VLOOKUP(A474,'Hospitalisation Details'!A:I,2,0)</f>
        <v>1969</v>
      </c>
      <c r="M474" t="str">
        <f>VLOOKUP(A474,'Hospitalisation Details'!A:I,3,0)</f>
        <v>Aug</v>
      </c>
      <c r="N474">
        <f>VLOOKUP(A474,'Hospitalisation Details'!A:I,4,0)</f>
        <v>26</v>
      </c>
      <c r="O474" t="str">
        <f t="shared" si="30"/>
        <v>26 Aug 1969</v>
      </c>
      <c r="P474">
        <f t="shared" ca="1" si="31"/>
        <v>57</v>
      </c>
      <c r="Q474">
        <f>VLOOKUP(A474,'Hospitalisation Details'!A:I,5,0)</f>
        <v>0</v>
      </c>
      <c r="R474">
        <f>VLOOKUP(A474,'Hospitalisation Details'!A:I,6,0)</f>
        <v>21195.82</v>
      </c>
      <c r="S474" t="str">
        <f>VLOOKUP(A474,'Hospitalisation Details'!A:I,7,0)</f>
        <v>tier - 3</v>
      </c>
      <c r="T474" t="str">
        <f>VLOOKUP(A474,'Hospitalisation Details'!A:I,8,0)</f>
        <v>tier - 1</v>
      </c>
      <c r="U474" t="str">
        <f>VLOOKUP(A474,'Hospitalisation Details'!A:I,9,0)</f>
        <v>R1013</v>
      </c>
    </row>
    <row r="475" spans="1:21" ht="15.6" x14ac:dyDescent="0.3">
      <c r="A475" s="1" t="s">
        <v>1898</v>
      </c>
      <c r="B475" t="str">
        <f>VLOOKUP(A475,'Customer Names'!A:B,2,0)</f>
        <v>Sevcik, Mr.  David</v>
      </c>
      <c r="C475" t="str">
        <f t="shared" si="28"/>
        <v>Prediabetes</v>
      </c>
      <c r="D475">
        <f>VLOOKUP(A475,'Medical Examinations'!A:H,2,0)</f>
        <v>22.895</v>
      </c>
      <c r="E475" t="str">
        <f t="shared" si="29"/>
        <v>Normal Weight</v>
      </c>
      <c r="F475">
        <f>VLOOKUP(A475,'Medical Examinations'!A:H,3,0)</f>
        <v>6.03</v>
      </c>
      <c r="G475" t="str">
        <f>VLOOKUP(A475,'Medical Examinations'!A:H,4,0)</f>
        <v>No</v>
      </c>
      <c r="H475" t="str">
        <f>VLOOKUP(A475,'Medical Examinations'!A:H,5,0)</f>
        <v>No</v>
      </c>
      <c r="I475" t="str">
        <f>VLOOKUP(A475,'Medical Examinations'!A:H,6,0)</f>
        <v>No</v>
      </c>
      <c r="J475" t="str">
        <f>VLOOKUP(A475,'Medical Examinations'!A:H,7,0)</f>
        <v>No major surgery</v>
      </c>
      <c r="K475" t="str">
        <f>VLOOKUP(A475,'Medical Examinations'!A:H,8,0)</f>
        <v>yes</v>
      </c>
      <c r="L475">
        <f>VLOOKUP(A475,'Hospitalisation Details'!A:I,2,0)</f>
        <v>1977</v>
      </c>
      <c r="M475" t="str">
        <f>VLOOKUP(A475,'Hospitalisation Details'!A:I,3,0)</f>
        <v>Nov</v>
      </c>
      <c r="N475">
        <f>VLOOKUP(A475,'Hospitalisation Details'!A:I,4,0)</f>
        <v>23</v>
      </c>
      <c r="O475" t="str">
        <f t="shared" si="30"/>
        <v>23 Nov 1977</v>
      </c>
      <c r="P475">
        <f t="shared" ca="1" si="31"/>
        <v>48</v>
      </c>
      <c r="Q475">
        <f>VLOOKUP(A475,'Hospitalisation Details'!A:I,5,0)</f>
        <v>2</v>
      </c>
      <c r="R475">
        <f>VLOOKUP(A475,'Hospitalisation Details'!A:I,6,0)</f>
        <v>21098.55</v>
      </c>
      <c r="S475" t="str">
        <f>VLOOKUP(A475,'Hospitalisation Details'!A:I,7,0)</f>
        <v>tier - 3</v>
      </c>
      <c r="T475" t="str">
        <f>VLOOKUP(A475,'Hospitalisation Details'!A:I,8,0)</f>
        <v>tier - 3</v>
      </c>
      <c r="U475" t="str">
        <f>VLOOKUP(A475,'Hospitalisation Details'!A:I,9,0)</f>
        <v>R1012</v>
      </c>
    </row>
    <row r="476" spans="1:21" ht="15.6" x14ac:dyDescent="0.3">
      <c r="A476" s="1" t="s">
        <v>1897</v>
      </c>
      <c r="B476" t="str">
        <f>VLOOKUP(A476,'Customer Names'!A:B,2,0)</f>
        <v>Narang, Mr.  Jatin</v>
      </c>
      <c r="C476" t="str">
        <f t="shared" si="28"/>
        <v>Normal</v>
      </c>
      <c r="D476">
        <f>VLOOKUP(A476,'Medical Examinations'!A:H,2,0)</f>
        <v>28.3</v>
      </c>
      <c r="E476" t="str">
        <f t="shared" si="29"/>
        <v>Overweight</v>
      </c>
      <c r="F476">
        <f>VLOOKUP(A476,'Medical Examinations'!A:H,3,0)</f>
        <v>5.47</v>
      </c>
      <c r="G476" t="str">
        <f>VLOOKUP(A476,'Medical Examinations'!A:H,4,0)</f>
        <v>yes</v>
      </c>
      <c r="H476" t="str">
        <f>VLOOKUP(A476,'Medical Examinations'!A:H,5,0)</f>
        <v>No</v>
      </c>
      <c r="I476" t="str">
        <f>VLOOKUP(A476,'Medical Examinations'!A:H,6,0)</f>
        <v>Yes</v>
      </c>
      <c r="J476">
        <f>VLOOKUP(A476,'Medical Examinations'!A:H,7,0)</f>
        <v>1</v>
      </c>
      <c r="K476" t="str">
        <f>VLOOKUP(A476,'Medical Examinations'!A:H,8,0)</f>
        <v>yes</v>
      </c>
      <c r="L476">
        <f>VLOOKUP(A476,'Hospitalisation Details'!A:I,2,0)</f>
        <v>1983</v>
      </c>
      <c r="M476" t="str">
        <f>VLOOKUP(A476,'Hospitalisation Details'!A:I,3,0)</f>
        <v>Jul</v>
      </c>
      <c r="N476">
        <f>VLOOKUP(A476,'Hospitalisation Details'!A:I,4,0)</f>
        <v>2</v>
      </c>
      <c r="O476" t="str">
        <f t="shared" si="30"/>
        <v>2 Jul 1983</v>
      </c>
      <c r="P476">
        <f t="shared" ca="1" si="31"/>
        <v>43</v>
      </c>
      <c r="Q476">
        <f>VLOOKUP(A476,'Hospitalisation Details'!A:I,5,0)</f>
        <v>1</v>
      </c>
      <c r="R476">
        <f>VLOOKUP(A476,'Hospitalisation Details'!A:I,6,0)</f>
        <v>21082.16</v>
      </c>
      <c r="S476" t="str">
        <f>VLOOKUP(A476,'Hospitalisation Details'!A:I,7,0)</f>
        <v>tier - 3</v>
      </c>
      <c r="T476" t="str">
        <f>VLOOKUP(A476,'Hospitalisation Details'!A:I,8,0)</f>
        <v>tier - 2</v>
      </c>
      <c r="U476" t="str">
        <f>VLOOKUP(A476,'Hospitalisation Details'!A:I,9,0)</f>
        <v>R1011</v>
      </c>
    </row>
    <row r="477" spans="1:21" ht="15.6" x14ac:dyDescent="0.3">
      <c r="A477" s="1" t="s">
        <v>1895</v>
      </c>
      <c r="B477" t="str">
        <f>VLOOKUP(A477,'Customer Names'!A:B,2,0)</f>
        <v>Royston, Mr.  J P. II</v>
      </c>
      <c r="C477" t="str">
        <f t="shared" si="28"/>
        <v>Normal</v>
      </c>
      <c r="D477">
        <f>VLOOKUP(A477,'Medical Examinations'!A:H,2,0)</f>
        <v>54.3</v>
      </c>
      <c r="E477" t="str">
        <f t="shared" si="29"/>
        <v>Obesity</v>
      </c>
      <c r="F477">
        <f>VLOOKUP(A477,'Medical Examinations'!A:H,3,0)</f>
        <v>4.1500000000000004</v>
      </c>
      <c r="G477" t="str">
        <f>VLOOKUP(A477,'Medical Examinations'!A:H,4,0)</f>
        <v>yes</v>
      </c>
      <c r="H477" t="str">
        <f>VLOOKUP(A477,'Medical Examinations'!A:H,5,0)</f>
        <v>No</v>
      </c>
      <c r="I477" t="str">
        <f>VLOOKUP(A477,'Medical Examinations'!A:H,6,0)</f>
        <v>No</v>
      </c>
      <c r="J477">
        <f>VLOOKUP(A477,'Medical Examinations'!A:H,7,0)</f>
        <v>1</v>
      </c>
      <c r="K477" t="str">
        <f>VLOOKUP(A477,'Medical Examinations'!A:H,8,0)</f>
        <v>No</v>
      </c>
      <c r="L477">
        <f>VLOOKUP(A477,'Hospitalisation Details'!A:I,2,0)</f>
        <v>1964</v>
      </c>
      <c r="M477" t="str">
        <f>VLOOKUP(A477,'Hospitalisation Details'!A:I,3,0)</f>
        <v>Nov</v>
      </c>
      <c r="N477">
        <f>VLOOKUP(A477,'Hospitalisation Details'!A:I,4,0)</f>
        <v>19</v>
      </c>
      <c r="O477" t="str">
        <f t="shared" si="30"/>
        <v>19 Nov 1964</v>
      </c>
      <c r="P477">
        <f t="shared" ca="1" si="31"/>
        <v>61</v>
      </c>
      <c r="Q477">
        <f>VLOOKUP(A477,'Hospitalisation Details'!A:I,5,0)</f>
        <v>0</v>
      </c>
      <c r="R477">
        <f>VLOOKUP(A477,'Hospitalisation Details'!A:I,6,0)</f>
        <v>20893.060000000001</v>
      </c>
      <c r="S477" t="str">
        <f>VLOOKUP(A477,'Hospitalisation Details'!A:I,7,0)</f>
        <v>tier - 2</v>
      </c>
      <c r="T477" t="str">
        <f>VLOOKUP(A477,'Hospitalisation Details'!A:I,8,0)</f>
        <v>tier - 3</v>
      </c>
      <c r="U477" t="str">
        <f>VLOOKUP(A477,'Hospitalisation Details'!A:I,9,0)</f>
        <v>R1012</v>
      </c>
    </row>
    <row r="478" spans="1:21" ht="15.6" x14ac:dyDescent="0.3">
      <c r="A478" s="1" t="s">
        <v>1894</v>
      </c>
      <c r="B478" t="str">
        <f>VLOOKUP(A478,'Customer Names'!A:B,2,0)</f>
        <v>Tieri, Ms.  Angela M.</v>
      </c>
      <c r="C478" t="str">
        <f t="shared" si="28"/>
        <v>Diabetes</v>
      </c>
      <c r="D478">
        <f>VLOOKUP(A478,'Medical Examinations'!A:H,2,0)</f>
        <v>33.344999999999999</v>
      </c>
      <c r="E478" t="str">
        <f t="shared" si="29"/>
        <v>Obesity</v>
      </c>
      <c r="F478">
        <f>VLOOKUP(A478,'Medical Examinations'!A:H,3,0)</f>
        <v>11.32</v>
      </c>
      <c r="G478" t="str">
        <f>VLOOKUP(A478,'Medical Examinations'!A:H,4,0)</f>
        <v>yes</v>
      </c>
      <c r="H478" t="str">
        <f>VLOOKUP(A478,'Medical Examinations'!A:H,5,0)</f>
        <v>No</v>
      </c>
      <c r="I478" t="str">
        <f>VLOOKUP(A478,'Medical Examinations'!A:H,6,0)</f>
        <v>No</v>
      </c>
      <c r="J478">
        <f>VLOOKUP(A478,'Medical Examinations'!A:H,7,0)</f>
        <v>1</v>
      </c>
      <c r="K478" t="str">
        <f>VLOOKUP(A478,'Medical Examinations'!A:H,8,0)</f>
        <v>No</v>
      </c>
      <c r="L478">
        <f>VLOOKUP(A478,'Hospitalisation Details'!A:I,2,0)</f>
        <v>1975</v>
      </c>
      <c r="M478" t="str">
        <f>VLOOKUP(A478,'Hospitalisation Details'!A:I,3,0)</f>
        <v>Dec</v>
      </c>
      <c r="N478">
        <f>VLOOKUP(A478,'Hospitalisation Details'!A:I,4,0)</f>
        <v>8</v>
      </c>
      <c r="O478" t="str">
        <f t="shared" si="30"/>
        <v>8 Dec 1975</v>
      </c>
      <c r="P478">
        <f t="shared" ca="1" si="31"/>
        <v>50</v>
      </c>
      <c r="Q478">
        <f>VLOOKUP(A478,'Hospitalisation Details'!A:I,5,0)</f>
        <v>0</v>
      </c>
      <c r="R478">
        <f>VLOOKUP(A478,'Hospitalisation Details'!A:I,6,0)</f>
        <v>20878.78</v>
      </c>
      <c r="S478" t="str">
        <f>VLOOKUP(A478,'Hospitalisation Details'!A:I,7,0)</f>
        <v>tier - 2</v>
      </c>
      <c r="T478" t="str">
        <f>VLOOKUP(A478,'Hospitalisation Details'!A:I,8,0)</f>
        <v>tier - 1</v>
      </c>
      <c r="U478" t="str">
        <f>VLOOKUP(A478,'Hospitalisation Details'!A:I,9,0)</f>
        <v>R1024</v>
      </c>
    </row>
    <row r="479" spans="1:21" ht="15.6" x14ac:dyDescent="0.3">
      <c r="A479" s="1" t="s">
        <v>1893</v>
      </c>
      <c r="B479" t="str">
        <f>VLOOKUP(A479,'Customer Names'!A:B,2,0)</f>
        <v>Whitney, Mr.  Blake K.</v>
      </c>
      <c r="C479" t="str">
        <f t="shared" si="28"/>
        <v>Diabetes</v>
      </c>
      <c r="D479">
        <f>VLOOKUP(A479,'Medical Examinations'!A:H,2,0)</f>
        <v>33</v>
      </c>
      <c r="E479" t="str">
        <f t="shared" si="29"/>
        <v>Obesity</v>
      </c>
      <c r="F479">
        <f>VLOOKUP(A479,'Medical Examinations'!A:H,3,0)</f>
        <v>9.51</v>
      </c>
      <c r="G479" t="str">
        <f>VLOOKUP(A479,'Medical Examinations'!A:H,4,0)</f>
        <v>yes</v>
      </c>
      <c r="H479" t="str">
        <f>VLOOKUP(A479,'Medical Examinations'!A:H,5,0)</f>
        <v>No</v>
      </c>
      <c r="I479" t="str">
        <f>VLOOKUP(A479,'Medical Examinations'!A:H,6,0)</f>
        <v>No</v>
      </c>
      <c r="J479" t="str">
        <f>VLOOKUP(A479,'Medical Examinations'!A:H,7,0)</f>
        <v>No major surgery</v>
      </c>
      <c r="K479" t="str">
        <f>VLOOKUP(A479,'Medical Examinations'!A:H,8,0)</f>
        <v>No</v>
      </c>
      <c r="L479">
        <f>VLOOKUP(A479,'Hospitalisation Details'!A:I,2,0)</f>
        <v>1967</v>
      </c>
      <c r="M479" t="str">
        <f>VLOOKUP(A479,'Hospitalisation Details'!A:I,3,0)</f>
        <v>Sep</v>
      </c>
      <c r="N479">
        <f>VLOOKUP(A479,'Hospitalisation Details'!A:I,4,0)</f>
        <v>8</v>
      </c>
      <c r="O479" t="str">
        <f t="shared" si="30"/>
        <v>8 Sep 1967</v>
      </c>
      <c r="P479">
        <f t="shared" ca="1" si="31"/>
        <v>59</v>
      </c>
      <c r="Q479">
        <f>VLOOKUP(A479,'Hospitalisation Details'!A:I,5,0)</f>
        <v>0</v>
      </c>
      <c r="R479">
        <f>VLOOKUP(A479,'Hospitalisation Details'!A:I,6,0)</f>
        <v>20781.490000000002</v>
      </c>
      <c r="S479" t="str">
        <f>VLOOKUP(A479,'Hospitalisation Details'!A:I,7,0)</f>
        <v>tier - 2</v>
      </c>
      <c r="T479" t="str">
        <f>VLOOKUP(A479,'Hospitalisation Details'!A:I,8,0)</f>
        <v>tier - 3</v>
      </c>
      <c r="U479" t="str">
        <f>VLOOKUP(A479,'Hospitalisation Details'!A:I,9,0)</f>
        <v>R1013</v>
      </c>
    </row>
    <row r="480" spans="1:21" ht="15.6" x14ac:dyDescent="0.3">
      <c r="A480" s="1" t="s">
        <v>1892</v>
      </c>
      <c r="B480" t="str">
        <f>VLOOKUP(A480,'Customer Names'!A:B,2,0)</f>
        <v>Wandzilak, Mr.  Brian T.</v>
      </c>
      <c r="C480" t="str">
        <f t="shared" si="28"/>
        <v>Diabetes</v>
      </c>
      <c r="D480">
        <f>VLOOKUP(A480,'Medical Examinations'!A:H,2,0)</f>
        <v>28.024999999999999</v>
      </c>
      <c r="E480" t="str">
        <f t="shared" si="29"/>
        <v>Overweight</v>
      </c>
      <c r="F480">
        <f>VLOOKUP(A480,'Medical Examinations'!A:H,3,0)</f>
        <v>7.67</v>
      </c>
      <c r="G480" t="str">
        <f>VLOOKUP(A480,'Medical Examinations'!A:H,4,0)</f>
        <v>yes</v>
      </c>
      <c r="H480" t="str">
        <f>VLOOKUP(A480,'Medical Examinations'!A:H,5,0)</f>
        <v>No</v>
      </c>
      <c r="I480" t="str">
        <f>VLOOKUP(A480,'Medical Examinations'!A:H,6,0)</f>
        <v>No</v>
      </c>
      <c r="J480">
        <f>VLOOKUP(A480,'Medical Examinations'!A:H,7,0)</f>
        <v>1</v>
      </c>
      <c r="K480" t="str">
        <f>VLOOKUP(A480,'Medical Examinations'!A:H,8,0)</f>
        <v>yes</v>
      </c>
      <c r="L480">
        <f>VLOOKUP(A480,'Hospitalisation Details'!A:I,2,0)</f>
        <v>1986</v>
      </c>
      <c r="M480" t="str">
        <f>VLOOKUP(A480,'Hospitalisation Details'!A:I,3,0)</f>
        <v>Aug</v>
      </c>
      <c r="N480">
        <f>VLOOKUP(A480,'Hospitalisation Details'!A:I,4,0)</f>
        <v>4</v>
      </c>
      <c r="O480" t="str">
        <f t="shared" si="30"/>
        <v>4 Aug 1986</v>
      </c>
      <c r="P480">
        <f t="shared" ca="1" si="31"/>
        <v>40</v>
      </c>
      <c r="Q480">
        <f>VLOOKUP(A480,'Hospitalisation Details'!A:I,5,0)</f>
        <v>1</v>
      </c>
      <c r="R480">
        <f>VLOOKUP(A480,'Hospitalisation Details'!A:I,6,0)</f>
        <v>20773.63</v>
      </c>
      <c r="S480" t="str">
        <f>VLOOKUP(A480,'Hospitalisation Details'!A:I,7,0)</f>
        <v>tier - 2</v>
      </c>
      <c r="T480" t="str">
        <f>VLOOKUP(A480,'Hospitalisation Details'!A:I,8,0)</f>
        <v>tier - 3</v>
      </c>
      <c r="U480" t="str">
        <f>VLOOKUP(A480,'Hospitalisation Details'!A:I,9,0)</f>
        <v>R1017</v>
      </c>
    </row>
    <row r="481" spans="1:21" ht="15.6" x14ac:dyDescent="0.3">
      <c r="A481" s="1" t="s">
        <v>1891</v>
      </c>
      <c r="B481" t="str">
        <f>VLOOKUP(A481,'Customer Names'!A:B,2,0)</f>
        <v>Valenzona, Mr.  Damon</v>
      </c>
      <c r="C481" t="str">
        <f t="shared" si="28"/>
        <v>Prediabetes</v>
      </c>
      <c r="D481">
        <f>VLOOKUP(A481,'Medical Examinations'!A:H,2,0)</f>
        <v>28.69</v>
      </c>
      <c r="E481" t="str">
        <f t="shared" si="29"/>
        <v>Overweight</v>
      </c>
      <c r="F481">
        <f>VLOOKUP(A481,'Medical Examinations'!A:H,3,0)</f>
        <v>6.23</v>
      </c>
      <c r="G481" t="str">
        <f>VLOOKUP(A481,'Medical Examinations'!A:H,4,0)</f>
        <v>No</v>
      </c>
      <c r="H481" t="str">
        <f>VLOOKUP(A481,'Medical Examinations'!A:H,5,0)</f>
        <v>No</v>
      </c>
      <c r="I481" t="str">
        <f>VLOOKUP(A481,'Medical Examinations'!A:H,6,0)</f>
        <v>No</v>
      </c>
      <c r="J481">
        <f>VLOOKUP(A481,'Medical Examinations'!A:H,7,0)</f>
        <v>1</v>
      </c>
      <c r="K481" t="str">
        <f>VLOOKUP(A481,'Medical Examinations'!A:H,8,0)</f>
        <v>yes</v>
      </c>
      <c r="L481">
        <f>VLOOKUP(A481,'Hospitalisation Details'!A:I,2,0)</f>
        <v>1992</v>
      </c>
      <c r="M481" t="str">
        <f>VLOOKUP(A481,'Hospitalisation Details'!A:I,3,0)</f>
        <v>Sep</v>
      </c>
      <c r="N481">
        <f>VLOOKUP(A481,'Hospitalisation Details'!A:I,4,0)</f>
        <v>14</v>
      </c>
      <c r="O481" t="str">
        <f t="shared" si="30"/>
        <v>14 Sep 1992</v>
      </c>
      <c r="P481">
        <f t="shared" ca="1" si="31"/>
        <v>34</v>
      </c>
      <c r="Q481">
        <f>VLOOKUP(A481,'Hospitalisation Details'!A:I,5,0)</f>
        <v>3</v>
      </c>
      <c r="R481">
        <f>VLOOKUP(A481,'Hospitalisation Details'!A:I,6,0)</f>
        <v>20745.990000000002</v>
      </c>
      <c r="S481" t="str">
        <f>VLOOKUP(A481,'Hospitalisation Details'!A:I,7,0)</f>
        <v>tier - 3</v>
      </c>
      <c r="T481" t="str">
        <f>VLOOKUP(A481,'Hospitalisation Details'!A:I,8,0)</f>
        <v>tier - 1</v>
      </c>
      <c r="U481" t="str">
        <f>VLOOKUP(A481,'Hospitalisation Details'!A:I,9,0)</f>
        <v>R1012</v>
      </c>
    </row>
    <row r="482" spans="1:21" ht="15.6" x14ac:dyDescent="0.3">
      <c r="A482" s="1" t="s">
        <v>1890</v>
      </c>
      <c r="B482" t="str">
        <f>VLOOKUP(A482,'Customer Names'!A:B,2,0)</f>
        <v>Young, Mr.  Jeffrey</v>
      </c>
      <c r="C482" t="str">
        <f t="shared" si="28"/>
        <v>Diabetes</v>
      </c>
      <c r="D482">
        <f>VLOOKUP(A482,'Medical Examinations'!A:H,2,0)</f>
        <v>40.28</v>
      </c>
      <c r="E482" t="str">
        <f t="shared" si="29"/>
        <v>Obesity</v>
      </c>
      <c r="F482">
        <f>VLOOKUP(A482,'Medical Examinations'!A:H,3,0)</f>
        <v>8.9</v>
      </c>
      <c r="G482" t="str">
        <f>VLOOKUP(A482,'Medical Examinations'!A:H,4,0)</f>
        <v>No</v>
      </c>
      <c r="H482" t="str">
        <f>VLOOKUP(A482,'Medical Examinations'!A:H,5,0)</f>
        <v>No</v>
      </c>
      <c r="I482" t="str">
        <f>VLOOKUP(A482,'Medical Examinations'!A:H,6,0)</f>
        <v>No</v>
      </c>
      <c r="J482" t="str">
        <f>VLOOKUP(A482,'Medical Examinations'!A:H,7,0)</f>
        <v>No major surgery</v>
      </c>
      <c r="K482" t="str">
        <f>VLOOKUP(A482,'Medical Examinations'!A:H,8,0)</f>
        <v>No</v>
      </c>
      <c r="L482">
        <f>VLOOKUP(A482,'Hospitalisation Details'!A:I,2,0)</f>
        <v>1965</v>
      </c>
      <c r="M482" t="str">
        <f>VLOOKUP(A482,'Hospitalisation Details'!A:I,3,0)</f>
        <v>Aug</v>
      </c>
      <c r="N482">
        <f>VLOOKUP(A482,'Hospitalisation Details'!A:I,4,0)</f>
        <v>1</v>
      </c>
      <c r="O482" t="str">
        <f t="shared" si="30"/>
        <v>1 Aug 1965</v>
      </c>
      <c r="P482">
        <f t="shared" ca="1" si="31"/>
        <v>61</v>
      </c>
      <c r="Q482">
        <f>VLOOKUP(A482,'Hospitalisation Details'!A:I,5,0)</f>
        <v>0</v>
      </c>
      <c r="R482">
        <f>VLOOKUP(A482,'Hospitalisation Details'!A:I,6,0)</f>
        <v>20709.02</v>
      </c>
      <c r="S482" t="str">
        <f>VLOOKUP(A482,'Hospitalisation Details'!A:I,7,0)</f>
        <v>tier - 3</v>
      </c>
      <c r="T482" t="str">
        <f>VLOOKUP(A482,'Hospitalisation Details'!A:I,8,0)</f>
        <v>tier - 2</v>
      </c>
      <c r="U482" t="str">
        <f>VLOOKUP(A482,'Hospitalisation Details'!A:I,9,0)</f>
        <v>R1019</v>
      </c>
    </row>
    <row r="483" spans="1:21" ht="15.6" x14ac:dyDescent="0.3">
      <c r="A483" s="1" t="s">
        <v>1889</v>
      </c>
      <c r="B483" t="str">
        <f>VLOOKUP(A483,'Customer Names'!A:B,2,0)</f>
        <v>Richards, Mr.  Malcolm J.</v>
      </c>
      <c r="C483" t="str">
        <f t="shared" si="28"/>
        <v>Diabetes</v>
      </c>
      <c r="D483">
        <f>VLOOKUP(A483,'Medical Examinations'!A:H,2,0)</f>
        <v>37.299999999999997</v>
      </c>
      <c r="E483" t="str">
        <f t="shared" si="29"/>
        <v>Obesity</v>
      </c>
      <c r="F483">
        <f>VLOOKUP(A483,'Medical Examinations'!A:H,3,0)</f>
        <v>7.79</v>
      </c>
      <c r="G483" t="str">
        <f>VLOOKUP(A483,'Medical Examinations'!A:H,4,0)</f>
        <v>yes</v>
      </c>
      <c r="H483" t="str">
        <f>VLOOKUP(A483,'Medical Examinations'!A:H,5,0)</f>
        <v>No</v>
      </c>
      <c r="I483" t="str">
        <f>VLOOKUP(A483,'Medical Examinations'!A:H,6,0)</f>
        <v>No</v>
      </c>
      <c r="J483" t="str">
        <f>VLOOKUP(A483,'Medical Examinations'!A:H,7,0)</f>
        <v>No major surgery</v>
      </c>
      <c r="K483" t="str">
        <f>VLOOKUP(A483,'Medical Examinations'!A:H,8,0)</f>
        <v>No</v>
      </c>
      <c r="L483">
        <f>VLOOKUP(A483,'Hospitalisation Details'!A:I,2,0)</f>
        <v>1967</v>
      </c>
      <c r="M483" t="str">
        <f>VLOOKUP(A483,'Hospitalisation Details'!A:I,3,0)</f>
        <v>Dec</v>
      </c>
      <c r="N483">
        <f>VLOOKUP(A483,'Hospitalisation Details'!A:I,4,0)</f>
        <v>17</v>
      </c>
      <c r="O483" t="str">
        <f t="shared" si="30"/>
        <v>17 Dec 1967</v>
      </c>
      <c r="P483">
        <f t="shared" ca="1" si="31"/>
        <v>58</v>
      </c>
      <c r="Q483">
        <f>VLOOKUP(A483,'Hospitalisation Details'!A:I,5,0)</f>
        <v>0</v>
      </c>
      <c r="R483">
        <f>VLOOKUP(A483,'Hospitalisation Details'!A:I,6,0)</f>
        <v>20630.28</v>
      </c>
      <c r="S483" t="str">
        <f>VLOOKUP(A483,'Hospitalisation Details'!A:I,7,0)</f>
        <v>tier - 2</v>
      </c>
      <c r="T483" t="str">
        <f>VLOOKUP(A483,'Hospitalisation Details'!A:I,8,0)</f>
        <v>tier - 3</v>
      </c>
      <c r="U483" t="str">
        <f>VLOOKUP(A483,'Hospitalisation Details'!A:I,9,0)</f>
        <v>R1011</v>
      </c>
    </row>
    <row r="484" spans="1:21" ht="15.6" x14ac:dyDescent="0.3">
      <c r="A484" s="1" t="s">
        <v>1888</v>
      </c>
      <c r="B484" t="str">
        <f>VLOOKUP(A484,'Customer Names'!A:B,2,0)</f>
        <v>Alexson, Ms.  Margaret B.</v>
      </c>
      <c r="C484" t="str">
        <f t="shared" si="28"/>
        <v>Normal</v>
      </c>
      <c r="D484">
        <f>VLOOKUP(A484,'Medical Examinations'!A:H,2,0)</f>
        <v>54.47</v>
      </c>
      <c r="E484" t="str">
        <f t="shared" si="29"/>
        <v>Obesity</v>
      </c>
      <c r="F484">
        <f>VLOOKUP(A484,'Medical Examinations'!A:H,3,0)</f>
        <v>4.49</v>
      </c>
      <c r="G484" t="str">
        <f>VLOOKUP(A484,'Medical Examinations'!A:H,4,0)</f>
        <v>yes</v>
      </c>
      <c r="H484" t="str">
        <f>VLOOKUP(A484,'Medical Examinations'!A:H,5,0)</f>
        <v>No</v>
      </c>
      <c r="I484" t="str">
        <f>VLOOKUP(A484,'Medical Examinations'!A:H,6,0)</f>
        <v>No</v>
      </c>
      <c r="J484">
        <f>VLOOKUP(A484,'Medical Examinations'!A:H,7,0)</f>
        <v>2</v>
      </c>
      <c r="K484" t="str">
        <f>VLOOKUP(A484,'Medical Examinations'!A:H,8,0)</f>
        <v>No</v>
      </c>
      <c r="L484">
        <f>VLOOKUP(A484,'Hospitalisation Details'!A:I,2,0)</f>
        <v>1966</v>
      </c>
      <c r="M484" t="str">
        <f>VLOOKUP(A484,'Hospitalisation Details'!A:I,3,0)</f>
        <v>Jul</v>
      </c>
      <c r="N484">
        <f>VLOOKUP(A484,'Hospitalisation Details'!A:I,4,0)</f>
        <v>9</v>
      </c>
      <c r="O484" t="str">
        <f t="shared" si="30"/>
        <v>9 Jul 1966</v>
      </c>
      <c r="P484">
        <f t="shared" ca="1" si="31"/>
        <v>60</v>
      </c>
      <c r="Q484">
        <f>VLOOKUP(A484,'Hospitalisation Details'!A:I,5,0)</f>
        <v>0</v>
      </c>
      <c r="R484">
        <f>VLOOKUP(A484,'Hospitalisation Details'!A:I,6,0)</f>
        <v>20568.32</v>
      </c>
      <c r="S484" t="str">
        <f>VLOOKUP(A484,'Hospitalisation Details'!A:I,7,0)</f>
        <v>tier - 3</v>
      </c>
      <c r="T484" t="str">
        <f>VLOOKUP(A484,'Hospitalisation Details'!A:I,8,0)</f>
        <v>tier - 2</v>
      </c>
      <c r="U484" t="str">
        <f>VLOOKUP(A484,'Hospitalisation Details'!A:I,9,0)</f>
        <v>R1012</v>
      </c>
    </row>
    <row r="485" spans="1:21" ht="15.6" x14ac:dyDescent="0.3">
      <c r="A485" s="1" t="s">
        <v>1887</v>
      </c>
      <c r="B485" t="str">
        <f>VLOOKUP(A485,'Customer Names'!A:B,2,0)</f>
        <v>Wright, Ms.  Helen</v>
      </c>
      <c r="C485" t="str">
        <f t="shared" si="28"/>
        <v>Normal</v>
      </c>
      <c r="D485">
        <f>VLOOKUP(A485,'Medical Examinations'!A:H,2,0)</f>
        <v>38.06</v>
      </c>
      <c r="E485" t="str">
        <f t="shared" si="29"/>
        <v>Obesity</v>
      </c>
      <c r="F485">
        <f>VLOOKUP(A485,'Medical Examinations'!A:H,3,0)</f>
        <v>5.24</v>
      </c>
      <c r="G485" t="str">
        <f>VLOOKUP(A485,'Medical Examinations'!A:H,4,0)</f>
        <v>yes</v>
      </c>
      <c r="H485" t="str">
        <f>VLOOKUP(A485,'Medical Examinations'!A:H,5,0)</f>
        <v>No</v>
      </c>
      <c r="I485" t="str">
        <f>VLOOKUP(A485,'Medical Examinations'!A:H,6,0)</f>
        <v>Yes</v>
      </c>
      <c r="J485">
        <f>VLOOKUP(A485,'Medical Examinations'!A:H,7,0)</f>
        <v>1</v>
      </c>
      <c r="K485" t="str">
        <f>VLOOKUP(A485,'Medical Examinations'!A:H,8,0)</f>
        <v>No</v>
      </c>
      <c r="L485">
        <f>VLOOKUP(A485,'Hospitalisation Details'!A:I,2,0)</f>
        <v>1969</v>
      </c>
      <c r="M485" t="str">
        <f>VLOOKUP(A485,'Hospitalisation Details'!A:I,3,0)</f>
        <v>Oct</v>
      </c>
      <c r="N485">
        <f>VLOOKUP(A485,'Hospitalisation Details'!A:I,4,0)</f>
        <v>13</v>
      </c>
      <c r="O485" t="str">
        <f t="shared" si="30"/>
        <v>13 Oct 1969</v>
      </c>
      <c r="P485">
        <f t="shared" ca="1" si="31"/>
        <v>57</v>
      </c>
      <c r="Q485">
        <f>VLOOKUP(A485,'Hospitalisation Details'!A:I,5,0)</f>
        <v>3</v>
      </c>
      <c r="R485">
        <f>VLOOKUP(A485,'Hospitalisation Details'!A:I,6,0)</f>
        <v>20463</v>
      </c>
      <c r="S485" t="str">
        <f>VLOOKUP(A485,'Hospitalisation Details'!A:I,7,0)</f>
        <v>tier - 2</v>
      </c>
      <c r="T485" t="str">
        <f>VLOOKUP(A485,'Hospitalisation Details'!A:I,8,0)</f>
        <v>tier - 2</v>
      </c>
      <c r="U485" t="str">
        <f>VLOOKUP(A485,'Hospitalisation Details'!A:I,9,0)</f>
        <v>R1013</v>
      </c>
    </row>
    <row r="486" spans="1:21" ht="15.6" x14ac:dyDescent="0.3">
      <c r="A486" s="1" t="s">
        <v>1886</v>
      </c>
      <c r="B486" t="str">
        <f>VLOOKUP(A486,'Customer Names'!A:B,2,0)</f>
        <v>McKenna, Mr.  Matthew</v>
      </c>
      <c r="C486" t="str">
        <f t="shared" si="28"/>
        <v>Diabetes</v>
      </c>
      <c r="D486">
        <f>VLOOKUP(A486,'Medical Examinations'!A:H,2,0)</f>
        <v>51.47</v>
      </c>
      <c r="E486" t="str">
        <f t="shared" si="29"/>
        <v>Obesity</v>
      </c>
      <c r="F486">
        <f>VLOOKUP(A486,'Medical Examinations'!A:H,3,0)</f>
        <v>9.6</v>
      </c>
      <c r="G486" t="str">
        <f>VLOOKUP(A486,'Medical Examinations'!A:H,4,0)</f>
        <v>No</v>
      </c>
      <c r="H486" t="str">
        <f>VLOOKUP(A486,'Medical Examinations'!A:H,5,0)</f>
        <v>No</v>
      </c>
      <c r="I486" t="str">
        <f>VLOOKUP(A486,'Medical Examinations'!A:H,6,0)</f>
        <v>No</v>
      </c>
      <c r="J486" t="str">
        <f>VLOOKUP(A486,'Medical Examinations'!A:H,7,0)</f>
        <v>No major surgery</v>
      </c>
      <c r="K486" t="str">
        <f>VLOOKUP(A486,'Medical Examinations'!A:H,8,0)</f>
        <v>No</v>
      </c>
      <c r="L486">
        <f>VLOOKUP(A486,'Hospitalisation Details'!A:I,2,0)</f>
        <v>1962</v>
      </c>
      <c r="M486" t="str">
        <f>VLOOKUP(A486,'Hospitalisation Details'!A:I,3,0)</f>
        <v>Oct</v>
      </c>
      <c r="N486">
        <f>VLOOKUP(A486,'Hospitalisation Details'!A:I,4,0)</f>
        <v>18</v>
      </c>
      <c r="O486" t="str">
        <f t="shared" si="30"/>
        <v>18 Oct 1962</v>
      </c>
      <c r="P486">
        <f t="shared" ca="1" si="31"/>
        <v>63</v>
      </c>
      <c r="Q486">
        <f>VLOOKUP(A486,'Hospitalisation Details'!A:I,5,0)</f>
        <v>0</v>
      </c>
      <c r="R486">
        <f>VLOOKUP(A486,'Hospitalisation Details'!A:I,6,0)</f>
        <v>20446.849999999999</v>
      </c>
      <c r="S486" t="str">
        <f>VLOOKUP(A486,'Hospitalisation Details'!A:I,7,0)</f>
        <v>tier - 2</v>
      </c>
      <c r="T486" t="str">
        <f>VLOOKUP(A486,'Hospitalisation Details'!A:I,8,0)</f>
        <v>tier - 1</v>
      </c>
      <c r="U486" t="str">
        <f>VLOOKUP(A486,'Hospitalisation Details'!A:I,9,0)</f>
        <v>R1012</v>
      </c>
    </row>
    <row r="487" spans="1:21" ht="15.6" x14ac:dyDescent="0.3">
      <c r="A487" s="1" t="s">
        <v>1885</v>
      </c>
      <c r="B487" t="str">
        <f>VLOOKUP(A487,'Customer Names'!A:B,2,0)</f>
        <v>Sallade, Mr.  Jeff</v>
      </c>
      <c r="C487" t="str">
        <f t="shared" si="28"/>
        <v>Prediabetes</v>
      </c>
      <c r="D487">
        <f>VLOOKUP(A487,'Medical Examinations'!A:H,2,0)</f>
        <v>29.8</v>
      </c>
      <c r="E487" t="str">
        <f t="shared" si="29"/>
        <v>Overweight</v>
      </c>
      <c r="F487">
        <f>VLOOKUP(A487,'Medical Examinations'!A:H,3,0)</f>
        <v>5.78</v>
      </c>
      <c r="G487" t="str">
        <f>VLOOKUP(A487,'Medical Examinations'!A:H,4,0)</f>
        <v>yes</v>
      </c>
      <c r="H487" t="str">
        <f>VLOOKUP(A487,'Medical Examinations'!A:H,5,0)</f>
        <v>No</v>
      </c>
      <c r="I487" t="str">
        <f>VLOOKUP(A487,'Medical Examinations'!A:H,6,0)</f>
        <v>No</v>
      </c>
      <c r="J487" t="str">
        <f>VLOOKUP(A487,'Medical Examinations'!A:H,7,0)</f>
        <v>No major surgery</v>
      </c>
      <c r="K487" t="str">
        <f>VLOOKUP(A487,'Medical Examinations'!A:H,8,0)</f>
        <v>No</v>
      </c>
      <c r="L487">
        <f>VLOOKUP(A487,'Hospitalisation Details'!A:I,2,0)</f>
        <v>1985</v>
      </c>
      <c r="M487" t="str">
        <f>VLOOKUP(A487,'Hospitalisation Details'!A:I,3,0)</f>
        <v>Jul</v>
      </c>
      <c r="N487">
        <f>VLOOKUP(A487,'Hospitalisation Details'!A:I,4,0)</f>
        <v>12</v>
      </c>
      <c r="O487" t="str">
        <f t="shared" si="30"/>
        <v>12 Jul 1985</v>
      </c>
      <c r="P487">
        <f t="shared" ca="1" si="31"/>
        <v>41</v>
      </c>
      <c r="Q487">
        <f>VLOOKUP(A487,'Hospitalisation Details'!A:I,5,0)</f>
        <v>0</v>
      </c>
      <c r="R487">
        <f>VLOOKUP(A487,'Hospitalisation Details'!A:I,6,0)</f>
        <v>20420.599999999999</v>
      </c>
      <c r="S487" t="str">
        <f>VLOOKUP(A487,'Hospitalisation Details'!A:I,7,0)</f>
        <v>tier - 3</v>
      </c>
      <c r="T487" t="str">
        <f>VLOOKUP(A487,'Hospitalisation Details'!A:I,8,0)</f>
        <v>tier - 2</v>
      </c>
      <c r="U487" t="str">
        <f>VLOOKUP(A487,'Hospitalisation Details'!A:I,9,0)</f>
        <v>R1011</v>
      </c>
    </row>
    <row r="488" spans="1:21" ht="15.6" x14ac:dyDescent="0.3">
      <c r="A488" s="1" t="s">
        <v>1884</v>
      </c>
      <c r="B488" t="str">
        <f>VLOOKUP(A488,'Customer Names'!A:B,2,0)</f>
        <v>Argall, Mrs.  Tara R</v>
      </c>
      <c r="C488" t="str">
        <f t="shared" si="28"/>
        <v>Diabetes</v>
      </c>
      <c r="D488">
        <f>VLOOKUP(A488,'Medical Examinations'!A:H,2,0)</f>
        <v>49.77</v>
      </c>
      <c r="E488" t="str">
        <f t="shared" si="29"/>
        <v>Obesity</v>
      </c>
      <c r="F488">
        <f>VLOOKUP(A488,'Medical Examinations'!A:H,3,0)</f>
        <v>7.02</v>
      </c>
      <c r="G488" t="str">
        <f>VLOOKUP(A488,'Medical Examinations'!A:H,4,0)</f>
        <v>No</v>
      </c>
      <c r="H488" t="str">
        <f>VLOOKUP(A488,'Medical Examinations'!A:H,5,0)</f>
        <v>No</v>
      </c>
      <c r="I488" t="str">
        <f>VLOOKUP(A488,'Medical Examinations'!A:H,6,0)</f>
        <v>No</v>
      </c>
      <c r="J488" t="str">
        <f>VLOOKUP(A488,'Medical Examinations'!A:H,7,0)</f>
        <v>No major surgery</v>
      </c>
      <c r="K488" t="str">
        <f>VLOOKUP(A488,'Medical Examinations'!A:H,8,0)</f>
        <v>No</v>
      </c>
      <c r="L488">
        <f>VLOOKUP(A488,'Hospitalisation Details'!A:I,2,0)</f>
        <v>1962</v>
      </c>
      <c r="M488" t="str">
        <f>VLOOKUP(A488,'Hospitalisation Details'!A:I,3,0)</f>
        <v>Jul</v>
      </c>
      <c r="N488">
        <f>VLOOKUP(A488,'Hospitalisation Details'!A:I,4,0)</f>
        <v>2</v>
      </c>
      <c r="O488" t="str">
        <f t="shared" si="30"/>
        <v>2 Jul 1962</v>
      </c>
      <c r="P488">
        <f t="shared" ca="1" si="31"/>
        <v>64</v>
      </c>
      <c r="Q488">
        <f>VLOOKUP(A488,'Hospitalisation Details'!A:I,5,0)</f>
        <v>0</v>
      </c>
      <c r="R488">
        <f>VLOOKUP(A488,'Hospitalisation Details'!A:I,6,0)</f>
        <v>20354.5</v>
      </c>
      <c r="S488" t="str">
        <f>VLOOKUP(A488,'Hospitalisation Details'!A:I,7,0)</f>
        <v>tier - 3</v>
      </c>
      <c r="T488" t="str">
        <f>VLOOKUP(A488,'Hospitalisation Details'!A:I,8,0)</f>
        <v>tier - 2</v>
      </c>
      <c r="U488" t="str">
        <f>VLOOKUP(A488,'Hospitalisation Details'!A:I,9,0)</f>
        <v>R1026</v>
      </c>
    </row>
    <row r="489" spans="1:21" ht="15.6" x14ac:dyDescent="0.3">
      <c r="A489" s="1" t="s">
        <v>1883</v>
      </c>
      <c r="B489" t="str">
        <f>VLOOKUP(A489,'Customer Names'!A:B,2,0)</f>
        <v>Patchell, Ms.  Kristin</v>
      </c>
      <c r="C489" t="str">
        <f t="shared" si="28"/>
        <v>Normal</v>
      </c>
      <c r="D489">
        <f>VLOOKUP(A489,'Medical Examinations'!A:H,2,0)</f>
        <v>25.555</v>
      </c>
      <c r="E489" t="str">
        <f t="shared" si="29"/>
        <v>Overweight</v>
      </c>
      <c r="F489">
        <f>VLOOKUP(A489,'Medical Examinations'!A:H,3,0)</f>
        <v>4.09</v>
      </c>
      <c r="G489" t="str">
        <f>VLOOKUP(A489,'Medical Examinations'!A:H,4,0)</f>
        <v>yes</v>
      </c>
      <c r="H489" t="str">
        <f>VLOOKUP(A489,'Medical Examinations'!A:H,5,0)</f>
        <v>No</v>
      </c>
      <c r="I489" t="str">
        <f>VLOOKUP(A489,'Medical Examinations'!A:H,6,0)</f>
        <v>No</v>
      </c>
      <c r="J489" t="str">
        <f>VLOOKUP(A489,'Medical Examinations'!A:H,7,0)</f>
        <v>No major surgery</v>
      </c>
      <c r="K489" t="str">
        <f>VLOOKUP(A489,'Medical Examinations'!A:H,8,0)</f>
        <v>yes</v>
      </c>
      <c r="L489">
        <f>VLOOKUP(A489,'Hospitalisation Details'!A:I,2,0)</f>
        <v>1985</v>
      </c>
      <c r="M489" t="str">
        <f>VLOOKUP(A489,'Hospitalisation Details'!A:I,3,0)</f>
        <v>Sep</v>
      </c>
      <c r="N489">
        <f>VLOOKUP(A489,'Hospitalisation Details'!A:I,4,0)</f>
        <v>17</v>
      </c>
      <c r="O489" t="str">
        <f t="shared" si="30"/>
        <v>17 Sep 1985</v>
      </c>
      <c r="P489">
        <f t="shared" ca="1" si="31"/>
        <v>41</v>
      </c>
      <c r="Q489">
        <f>VLOOKUP(A489,'Hospitalisation Details'!A:I,5,0)</f>
        <v>1</v>
      </c>
      <c r="R489">
        <f>VLOOKUP(A489,'Hospitalisation Details'!A:I,6,0)</f>
        <v>20296.86</v>
      </c>
      <c r="S489" t="str">
        <f>VLOOKUP(A489,'Hospitalisation Details'!A:I,7,0)</f>
        <v>tier - 3</v>
      </c>
      <c r="T489" t="str">
        <f>VLOOKUP(A489,'Hospitalisation Details'!A:I,8,0)</f>
        <v>tier - 1</v>
      </c>
      <c r="U489" t="str">
        <f>VLOOKUP(A489,'Hospitalisation Details'!A:I,9,0)</f>
        <v>R1024</v>
      </c>
    </row>
    <row r="490" spans="1:21" ht="15.6" x14ac:dyDescent="0.3">
      <c r="A490" s="1" t="s">
        <v>1882</v>
      </c>
      <c r="B490" t="str">
        <f>VLOOKUP(A490,'Customer Names'!A:B,2,0)</f>
        <v>Catoggio, Mr.  Timothy</v>
      </c>
      <c r="C490" t="str">
        <f t="shared" si="28"/>
        <v>Normal</v>
      </c>
      <c r="D490">
        <f>VLOOKUP(A490,'Medical Examinations'!A:H,2,0)</f>
        <v>29.64</v>
      </c>
      <c r="E490" t="str">
        <f t="shared" si="29"/>
        <v>Overweight</v>
      </c>
      <c r="F490">
        <f>VLOOKUP(A490,'Medical Examinations'!A:H,3,0)</f>
        <v>4.93</v>
      </c>
      <c r="G490" t="str">
        <f>VLOOKUP(A490,'Medical Examinations'!A:H,4,0)</f>
        <v>No</v>
      </c>
      <c r="H490" t="str">
        <f>VLOOKUP(A490,'Medical Examinations'!A:H,5,0)</f>
        <v>No</v>
      </c>
      <c r="I490" t="str">
        <f>VLOOKUP(A490,'Medical Examinations'!A:H,6,0)</f>
        <v>Yes</v>
      </c>
      <c r="J490">
        <f>VLOOKUP(A490,'Medical Examinations'!A:H,7,0)</f>
        <v>1</v>
      </c>
      <c r="K490" t="str">
        <f>VLOOKUP(A490,'Medical Examinations'!A:H,8,0)</f>
        <v>No</v>
      </c>
      <c r="L490">
        <f>VLOOKUP(A490,'Hospitalisation Details'!A:I,2,0)</f>
        <v>1993</v>
      </c>
      <c r="M490" t="str">
        <f>VLOOKUP(A490,'Hospitalisation Details'!A:I,3,0)</f>
        <v>Sep</v>
      </c>
      <c r="N490">
        <f>VLOOKUP(A490,'Hospitalisation Details'!A:I,4,0)</f>
        <v>7</v>
      </c>
      <c r="O490" t="str">
        <f t="shared" si="30"/>
        <v>7 Sep 1993</v>
      </c>
      <c r="P490">
        <f t="shared" ca="1" si="31"/>
        <v>33</v>
      </c>
      <c r="Q490">
        <f>VLOOKUP(A490,'Hospitalisation Details'!A:I,5,0)</f>
        <v>1</v>
      </c>
      <c r="R490">
        <f>VLOOKUP(A490,'Hospitalisation Details'!A:I,6,0)</f>
        <v>20277.810000000001</v>
      </c>
      <c r="S490" t="str">
        <f>VLOOKUP(A490,'Hospitalisation Details'!A:I,7,0)</f>
        <v>tier - 3</v>
      </c>
      <c r="T490" t="str">
        <f>VLOOKUP(A490,'Hospitalisation Details'!A:I,8,0)</f>
        <v>tier - 3</v>
      </c>
      <c r="U490" t="str">
        <f>VLOOKUP(A490,'Hospitalisation Details'!A:I,9,0)</f>
        <v>R1016</v>
      </c>
    </row>
    <row r="491" spans="1:21" ht="15.6" x14ac:dyDescent="0.3">
      <c r="A491" s="1" t="s">
        <v>1881</v>
      </c>
      <c r="B491" t="str">
        <f>VLOOKUP(A491,'Customer Names'!A:B,2,0)</f>
        <v>Adams, Mr.  Scott</v>
      </c>
      <c r="C491" t="str">
        <f t="shared" si="28"/>
        <v>Normal</v>
      </c>
      <c r="D491">
        <f>VLOOKUP(A491,'Medical Examinations'!A:H,2,0)</f>
        <v>53.93</v>
      </c>
      <c r="E491" t="str">
        <f t="shared" si="29"/>
        <v>Obesity</v>
      </c>
      <c r="F491">
        <f>VLOOKUP(A491,'Medical Examinations'!A:H,3,0)</f>
        <v>5.34</v>
      </c>
      <c r="G491" t="str">
        <f>VLOOKUP(A491,'Medical Examinations'!A:H,4,0)</f>
        <v>yes</v>
      </c>
      <c r="H491" t="str">
        <f>VLOOKUP(A491,'Medical Examinations'!A:H,5,0)</f>
        <v>No</v>
      </c>
      <c r="I491" t="str">
        <f>VLOOKUP(A491,'Medical Examinations'!A:H,6,0)</f>
        <v>No</v>
      </c>
      <c r="J491">
        <f>VLOOKUP(A491,'Medical Examinations'!A:H,7,0)</f>
        <v>2</v>
      </c>
      <c r="K491" t="str">
        <f>VLOOKUP(A491,'Medical Examinations'!A:H,8,0)</f>
        <v>No</v>
      </c>
      <c r="L491">
        <f>VLOOKUP(A491,'Hospitalisation Details'!A:I,2,0)</f>
        <v>1966</v>
      </c>
      <c r="M491" t="str">
        <f>VLOOKUP(A491,'Hospitalisation Details'!A:I,3,0)</f>
        <v>Aug</v>
      </c>
      <c r="N491">
        <f>VLOOKUP(A491,'Hospitalisation Details'!A:I,4,0)</f>
        <v>22</v>
      </c>
      <c r="O491" t="str">
        <f t="shared" si="30"/>
        <v>22 Aug 1966</v>
      </c>
      <c r="P491">
        <f t="shared" ca="1" si="31"/>
        <v>60</v>
      </c>
      <c r="Q491">
        <f>VLOOKUP(A491,'Hospitalisation Details'!A:I,5,0)</f>
        <v>0</v>
      </c>
      <c r="R491">
        <f>VLOOKUP(A491,'Hospitalisation Details'!A:I,6,0)</f>
        <v>20253.84</v>
      </c>
      <c r="S491" t="str">
        <f>VLOOKUP(A491,'Hospitalisation Details'!A:I,7,0)</f>
        <v>tier - 2</v>
      </c>
      <c r="T491" t="str">
        <f>VLOOKUP(A491,'Hospitalisation Details'!A:I,8,0)</f>
        <v>tier - 3</v>
      </c>
      <c r="U491" t="str">
        <f>VLOOKUP(A491,'Hospitalisation Details'!A:I,9,0)</f>
        <v>R1012</v>
      </c>
    </row>
    <row r="492" spans="1:21" ht="15.6" x14ac:dyDescent="0.3">
      <c r="A492" s="1" t="s">
        <v>1880</v>
      </c>
      <c r="B492" t="str">
        <f>VLOOKUP(A492,'Customer Names'!A:B,2,0)</f>
        <v>Windt, Ms.  Carly E</v>
      </c>
      <c r="C492" t="str">
        <f t="shared" si="28"/>
        <v>Normal</v>
      </c>
      <c r="D492">
        <f>VLOOKUP(A492,'Medical Examinations'!A:H,2,0)</f>
        <v>28.024999999999999</v>
      </c>
      <c r="E492" t="str">
        <f t="shared" si="29"/>
        <v>Overweight</v>
      </c>
      <c r="F492">
        <f>VLOOKUP(A492,'Medical Examinations'!A:H,3,0)</f>
        <v>5.65</v>
      </c>
      <c r="G492" t="str">
        <f>VLOOKUP(A492,'Medical Examinations'!A:H,4,0)</f>
        <v>No</v>
      </c>
      <c r="H492" t="str">
        <f>VLOOKUP(A492,'Medical Examinations'!A:H,5,0)</f>
        <v>No</v>
      </c>
      <c r="I492" t="str">
        <f>VLOOKUP(A492,'Medical Examinations'!A:H,6,0)</f>
        <v>No</v>
      </c>
      <c r="J492">
        <f>VLOOKUP(A492,'Medical Examinations'!A:H,7,0)</f>
        <v>1</v>
      </c>
      <c r="K492" t="str">
        <f>VLOOKUP(A492,'Medical Examinations'!A:H,8,0)</f>
        <v>yes</v>
      </c>
      <c r="L492">
        <f>VLOOKUP(A492,'Hospitalisation Details'!A:I,2,0)</f>
        <v>1987</v>
      </c>
      <c r="M492" t="str">
        <f>VLOOKUP(A492,'Hospitalisation Details'!A:I,3,0)</f>
        <v>Oct</v>
      </c>
      <c r="N492">
        <f>VLOOKUP(A492,'Hospitalisation Details'!A:I,4,0)</f>
        <v>17</v>
      </c>
      <c r="O492" t="str">
        <f t="shared" si="30"/>
        <v>17 Oct 1987</v>
      </c>
      <c r="P492">
        <f t="shared" ca="1" si="31"/>
        <v>38</v>
      </c>
      <c r="Q492">
        <f>VLOOKUP(A492,'Hospitalisation Details'!A:I,5,0)</f>
        <v>0</v>
      </c>
      <c r="R492">
        <f>VLOOKUP(A492,'Hospitalisation Details'!A:I,6,0)</f>
        <v>20234.849999999999</v>
      </c>
      <c r="S492" t="str">
        <f>VLOOKUP(A492,'Hospitalisation Details'!A:I,7,0)</f>
        <v>tier - 2</v>
      </c>
      <c r="T492" t="str">
        <f>VLOOKUP(A492,'Hospitalisation Details'!A:I,8,0)</f>
        <v>tier - 3</v>
      </c>
      <c r="U492" t="str">
        <f>VLOOKUP(A492,'Hospitalisation Details'!A:I,9,0)</f>
        <v>R1012</v>
      </c>
    </row>
    <row r="493" spans="1:21" ht="15.6" x14ac:dyDescent="0.3">
      <c r="A493" s="1" t="s">
        <v>1879</v>
      </c>
      <c r="B493" t="str">
        <f>VLOOKUP(A493,'Customer Names'!A:B,2,0)</f>
        <v>Ryan, Ms.  Lisa</v>
      </c>
      <c r="C493" t="str">
        <f t="shared" si="28"/>
        <v>Normal</v>
      </c>
      <c r="D493">
        <f>VLOOKUP(A493,'Medical Examinations'!A:H,2,0)</f>
        <v>27.5</v>
      </c>
      <c r="E493" t="str">
        <f t="shared" si="29"/>
        <v>Overweight</v>
      </c>
      <c r="F493">
        <f>VLOOKUP(A493,'Medical Examinations'!A:H,3,0)</f>
        <v>4.49</v>
      </c>
      <c r="G493" t="str">
        <f>VLOOKUP(A493,'Medical Examinations'!A:H,4,0)</f>
        <v>No</v>
      </c>
      <c r="H493" t="str">
        <f>VLOOKUP(A493,'Medical Examinations'!A:H,5,0)</f>
        <v>No</v>
      </c>
      <c r="I493" t="str">
        <f>VLOOKUP(A493,'Medical Examinations'!A:H,6,0)</f>
        <v>No</v>
      </c>
      <c r="J493" t="str">
        <f>VLOOKUP(A493,'Medical Examinations'!A:H,7,0)</f>
        <v>No major surgery</v>
      </c>
      <c r="K493" t="str">
        <f>VLOOKUP(A493,'Medical Examinations'!A:H,8,0)</f>
        <v>No</v>
      </c>
      <c r="L493">
        <f>VLOOKUP(A493,'Hospitalisation Details'!A:I,2,0)</f>
        <v>1994</v>
      </c>
      <c r="M493" t="str">
        <f>VLOOKUP(A493,'Hospitalisation Details'!A:I,3,0)</f>
        <v>Jun</v>
      </c>
      <c r="N493">
        <f>VLOOKUP(A493,'Hospitalisation Details'!A:I,4,0)</f>
        <v>8</v>
      </c>
      <c r="O493" t="str">
        <f t="shared" si="30"/>
        <v>8 Jun 1994</v>
      </c>
      <c r="P493">
        <f t="shared" ca="1" si="31"/>
        <v>32</v>
      </c>
      <c r="Q493">
        <f>VLOOKUP(A493,'Hospitalisation Details'!A:I,5,0)</f>
        <v>2</v>
      </c>
      <c r="R493">
        <f>VLOOKUP(A493,'Hospitalisation Details'!A:I,6,0)</f>
        <v>20177.669999999998</v>
      </c>
      <c r="S493" t="str">
        <f>VLOOKUP(A493,'Hospitalisation Details'!A:I,7,0)</f>
        <v>tier - 2</v>
      </c>
      <c r="T493" t="str">
        <f>VLOOKUP(A493,'Hospitalisation Details'!A:I,8,0)</f>
        <v>tier - 1</v>
      </c>
      <c r="U493" t="str">
        <f>VLOOKUP(A493,'Hospitalisation Details'!A:I,9,0)</f>
        <v>R1011</v>
      </c>
    </row>
    <row r="494" spans="1:21" ht="15.6" x14ac:dyDescent="0.3">
      <c r="A494" s="1" t="s">
        <v>1878</v>
      </c>
      <c r="B494" t="str">
        <f>VLOOKUP(A494,'Customer Names'!A:B,2,0)</f>
        <v>Marion, Ms.  Stacey</v>
      </c>
      <c r="C494" t="str">
        <f t="shared" si="28"/>
        <v>Diabetes</v>
      </c>
      <c r="D494">
        <f>VLOOKUP(A494,'Medical Examinations'!A:H,2,0)</f>
        <v>21.8</v>
      </c>
      <c r="E494" t="str">
        <f t="shared" si="29"/>
        <v>Normal Weight</v>
      </c>
      <c r="F494">
        <f>VLOOKUP(A494,'Medical Examinations'!A:H,3,0)</f>
        <v>10.55</v>
      </c>
      <c r="G494" t="str">
        <f>VLOOKUP(A494,'Medical Examinations'!A:H,4,0)</f>
        <v>No</v>
      </c>
      <c r="H494" t="str">
        <f>VLOOKUP(A494,'Medical Examinations'!A:H,5,0)</f>
        <v>No</v>
      </c>
      <c r="I494" t="str">
        <f>VLOOKUP(A494,'Medical Examinations'!A:H,6,0)</f>
        <v>No</v>
      </c>
      <c r="J494" t="str">
        <f>VLOOKUP(A494,'Medical Examinations'!A:H,7,0)</f>
        <v>No major surgery</v>
      </c>
      <c r="K494" t="str">
        <f>VLOOKUP(A494,'Medical Examinations'!A:H,8,0)</f>
        <v>yes</v>
      </c>
      <c r="L494">
        <f>VLOOKUP(A494,'Hospitalisation Details'!A:I,2,0)</f>
        <v>2002</v>
      </c>
      <c r="M494" t="str">
        <f>VLOOKUP(A494,'Hospitalisation Details'!A:I,3,0)</f>
        <v>Jul</v>
      </c>
      <c r="N494">
        <f>VLOOKUP(A494,'Hospitalisation Details'!A:I,4,0)</f>
        <v>9</v>
      </c>
      <c r="O494" t="str">
        <f t="shared" si="30"/>
        <v>9 Jul 2002</v>
      </c>
      <c r="P494">
        <f t="shared" ca="1" si="31"/>
        <v>24</v>
      </c>
      <c r="Q494">
        <f>VLOOKUP(A494,'Hospitalisation Details'!A:I,5,0)</f>
        <v>0</v>
      </c>
      <c r="R494">
        <f>VLOOKUP(A494,'Hospitalisation Details'!A:I,6,0)</f>
        <v>20167.34</v>
      </c>
      <c r="S494" t="str">
        <f>VLOOKUP(A494,'Hospitalisation Details'!A:I,7,0)</f>
        <v>tier - 3</v>
      </c>
      <c r="T494" t="str">
        <f>VLOOKUP(A494,'Hospitalisation Details'!A:I,8,0)</f>
        <v>tier - 3</v>
      </c>
      <c r="U494" t="str">
        <f>VLOOKUP(A494,'Hospitalisation Details'!A:I,9,0)</f>
        <v>R1011</v>
      </c>
    </row>
    <row r="495" spans="1:21" ht="15.6" x14ac:dyDescent="0.3">
      <c r="A495" s="1" t="s">
        <v>1877</v>
      </c>
      <c r="B495" t="str">
        <f>VLOOKUP(A495,'Customer Names'!A:B,2,0)</f>
        <v>Raffetto, Mr.  Louis</v>
      </c>
      <c r="C495" t="str">
        <f t="shared" si="28"/>
        <v>Normal</v>
      </c>
      <c r="D495">
        <f>VLOOKUP(A495,'Medical Examinations'!A:H,2,0)</f>
        <v>26.41</v>
      </c>
      <c r="E495" t="str">
        <f t="shared" si="29"/>
        <v>Overweight</v>
      </c>
      <c r="F495">
        <f>VLOOKUP(A495,'Medical Examinations'!A:H,3,0)</f>
        <v>4.92</v>
      </c>
      <c r="G495" t="str">
        <f>VLOOKUP(A495,'Medical Examinations'!A:H,4,0)</f>
        <v>yes</v>
      </c>
      <c r="H495" t="str">
        <f>VLOOKUP(A495,'Medical Examinations'!A:H,5,0)</f>
        <v>No</v>
      </c>
      <c r="I495" t="str">
        <f>VLOOKUP(A495,'Medical Examinations'!A:H,6,0)</f>
        <v>Yes</v>
      </c>
      <c r="J495">
        <f>VLOOKUP(A495,'Medical Examinations'!A:H,7,0)</f>
        <v>1</v>
      </c>
      <c r="K495" t="str">
        <f>VLOOKUP(A495,'Medical Examinations'!A:H,8,0)</f>
        <v>yes</v>
      </c>
      <c r="L495">
        <f>VLOOKUP(A495,'Hospitalisation Details'!A:I,2,0)</f>
        <v>1983</v>
      </c>
      <c r="M495" t="str">
        <f>VLOOKUP(A495,'Hospitalisation Details'!A:I,3,0)</f>
        <v>Oct</v>
      </c>
      <c r="N495">
        <f>VLOOKUP(A495,'Hospitalisation Details'!A:I,4,0)</f>
        <v>6</v>
      </c>
      <c r="O495" t="str">
        <f t="shared" si="30"/>
        <v>6 Oct 1983</v>
      </c>
      <c r="P495">
        <f t="shared" ca="1" si="31"/>
        <v>43</v>
      </c>
      <c r="Q495">
        <f>VLOOKUP(A495,'Hospitalisation Details'!A:I,5,0)</f>
        <v>0</v>
      </c>
      <c r="R495">
        <f>VLOOKUP(A495,'Hospitalisation Details'!A:I,6,0)</f>
        <v>20149.32</v>
      </c>
      <c r="S495" t="str">
        <f>VLOOKUP(A495,'Hospitalisation Details'!A:I,7,0)</f>
        <v>tier - 2</v>
      </c>
      <c r="T495" t="str">
        <f>VLOOKUP(A495,'Hospitalisation Details'!A:I,8,0)</f>
        <v>tier - 1</v>
      </c>
      <c r="U495" t="str">
        <f>VLOOKUP(A495,'Hospitalisation Details'!A:I,9,0)</f>
        <v>R1016</v>
      </c>
    </row>
    <row r="496" spans="1:21" ht="15.6" x14ac:dyDescent="0.3">
      <c r="A496" s="1" t="s">
        <v>1876</v>
      </c>
      <c r="B496" t="str">
        <f>VLOOKUP(A496,'Customer Names'!A:B,2,0)</f>
        <v>Young, Mr.  Brian R.</v>
      </c>
      <c r="C496" t="str">
        <f t="shared" si="28"/>
        <v>Prediabetes</v>
      </c>
      <c r="D496">
        <f>VLOOKUP(A496,'Medical Examinations'!A:H,2,0)</f>
        <v>27.835000000000001</v>
      </c>
      <c r="E496" t="str">
        <f t="shared" si="29"/>
        <v>Overweight</v>
      </c>
      <c r="F496">
        <f>VLOOKUP(A496,'Medical Examinations'!A:H,3,0)</f>
        <v>5.9</v>
      </c>
      <c r="G496" t="str">
        <f>VLOOKUP(A496,'Medical Examinations'!A:H,4,0)</f>
        <v>yes</v>
      </c>
      <c r="H496" t="str">
        <f>VLOOKUP(A496,'Medical Examinations'!A:H,5,0)</f>
        <v>No</v>
      </c>
      <c r="I496" t="str">
        <f>VLOOKUP(A496,'Medical Examinations'!A:H,6,0)</f>
        <v>No</v>
      </c>
      <c r="J496">
        <f>VLOOKUP(A496,'Medical Examinations'!A:H,7,0)</f>
        <v>1</v>
      </c>
      <c r="K496" t="str">
        <f>VLOOKUP(A496,'Medical Examinations'!A:H,8,0)</f>
        <v>yes</v>
      </c>
      <c r="L496">
        <f>VLOOKUP(A496,'Hospitalisation Details'!A:I,2,0)</f>
        <v>1988</v>
      </c>
      <c r="M496" t="str">
        <f>VLOOKUP(A496,'Hospitalisation Details'!A:I,3,0)</f>
        <v>Jul</v>
      </c>
      <c r="N496">
        <f>VLOOKUP(A496,'Hospitalisation Details'!A:I,4,0)</f>
        <v>25</v>
      </c>
      <c r="O496" t="str">
        <f t="shared" si="30"/>
        <v>25 Jul 1988</v>
      </c>
      <c r="P496">
        <f t="shared" ca="1" si="31"/>
        <v>38</v>
      </c>
      <c r="Q496">
        <f>VLOOKUP(A496,'Hospitalisation Details'!A:I,5,0)</f>
        <v>1</v>
      </c>
      <c r="R496">
        <f>VLOOKUP(A496,'Hospitalisation Details'!A:I,6,0)</f>
        <v>20009.63</v>
      </c>
      <c r="S496" t="str">
        <f>VLOOKUP(A496,'Hospitalisation Details'!A:I,7,0)</f>
        <v>tier - 2</v>
      </c>
      <c r="T496" t="str">
        <f>VLOOKUP(A496,'Hospitalisation Details'!A:I,8,0)</f>
        <v>tier - 1</v>
      </c>
      <c r="U496" t="str">
        <f>VLOOKUP(A496,'Hospitalisation Details'!A:I,9,0)</f>
        <v>R1012</v>
      </c>
    </row>
    <row r="497" spans="1:21" ht="15.6" x14ac:dyDescent="0.3">
      <c r="A497" s="1" t="s">
        <v>1875</v>
      </c>
      <c r="B497" t="str">
        <f>VLOOKUP(A497,'Customer Names'!A:B,2,0)</f>
        <v>Oehlke, Mrs.  Jessica</v>
      </c>
      <c r="C497" t="str">
        <f t="shared" si="28"/>
        <v>Normal</v>
      </c>
      <c r="D497">
        <f>VLOOKUP(A497,'Medical Examinations'!A:H,2,0)</f>
        <v>51.74</v>
      </c>
      <c r="E497" t="str">
        <f t="shared" si="29"/>
        <v>Obesity</v>
      </c>
      <c r="F497">
        <f>VLOOKUP(A497,'Medical Examinations'!A:H,3,0)</f>
        <v>4.9800000000000004</v>
      </c>
      <c r="G497" t="str">
        <f>VLOOKUP(A497,'Medical Examinations'!A:H,4,0)</f>
        <v>yes</v>
      </c>
      <c r="H497" t="str">
        <f>VLOOKUP(A497,'Medical Examinations'!A:H,5,0)</f>
        <v>No</v>
      </c>
      <c r="I497" t="str">
        <f>VLOOKUP(A497,'Medical Examinations'!A:H,6,0)</f>
        <v>No</v>
      </c>
      <c r="J497">
        <f>VLOOKUP(A497,'Medical Examinations'!A:H,7,0)</f>
        <v>2</v>
      </c>
      <c r="K497" t="str">
        <f>VLOOKUP(A497,'Medical Examinations'!A:H,8,0)</f>
        <v>No</v>
      </c>
      <c r="L497">
        <f>VLOOKUP(A497,'Hospitalisation Details'!A:I,2,0)</f>
        <v>1966</v>
      </c>
      <c r="M497" t="str">
        <f>VLOOKUP(A497,'Hospitalisation Details'!A:I,3,0)</f>
        <v>Aug</v>
      </c>
      <c r="N497">
        <f>VLOOKUP(A497,'Hospitalisation Details'!A:I,4,0)</f>
        <v>10</v>
      </c>
      <c r="O497" t="str">
        <f t="shared" si="30"/>
        <v>10 Aug 1966</v>
      </c>
      <c r="P497">
        <f t="shared" ca="1" si="31"/>
        <v>60</v>
      </c>
      <c r="Q497">
        <f>VLOOKUP(A497,'Hospitalisation Details'!A:I,5,0)</f>
        <v>0</v>
      </c>
      <c r="R497">
        <f>VLOOKUP(A497,'Hospitalisation Details'!A:I,6,0)</f>
        <v>19995.29</v>
      </c>
      <c r="S497" t="str">
        <f>VLOOKUP(A497,'Hospitalisation Details'!A:I,7,0)</f>
        <v>tier - 1</v>
      </c>
      <c r="T497" t="str">
        <f>VLOOKUP(A497,'Hospitalisation Details'!A:I,8,0)</f>
        <v>tier - 3</v>
      </c>
      <c r="U497" t="str">
        <f>VLOOKUP(A497,'Hospitalisation Details'!A:I,9,0)</f>
        <v>R1026</v>
      </c>
    </row>
    <row r="498" spans="1:21" ht="15.6" x14ac:dyDescent="0.3">
      <c r="A498" s="1" t="s">
        <v>1874</v>
      </c>
      <c r="B498" t="str">
        <f>VLOOKUP(A498,'Customer Names'!A:B,2,0)</f>
        <v>Sudol, Ms.  Dawn M.</v>
      </c>
      <c r="C498" t="str">
        <f t="shared" si="28"/>
        <v>Prediabetes</v>
      </c>
      <c r="D498">
        <f>VLOOKUP(A498,'Medical Examinations'!A:H,2,0)</f>
        <v>23.37</v>
      </c>
      <c r="E498" t="str">
        <f t="shared" si="29"/>
        <v>Normal Weight</v>
      </c>
      <c r="F498">
        <f>VLOOKUP(A498,'Medical Examinations'!A:H,3,0)</f>
        <v>5.8</v>
      </c>
      <c r="G498" t="str">
        <f>VLOOKUP(A498,'Medical Examinations'!A:H,4,0)</f>
        <v>No</v>
      </c>
      <c r="H498" t="str">
        <f>VLOOKUP(A498,'Medical Examinations'!A:H,5,0)</f>
        <v>No</v>
      </c>
      <c r="I498" t="str">
        <f>VLOOKUP(A498,'Medical Examinations'!A:H,6,0)</f>
        <v>No</v>
      </c>
      <c r="J498" t="str">
        <f>VLOOKUP(A498,'Medical Examinations'!A:H,7,0)</f>
        <v>No major surgery</v>
      </c>
      <c r="K498" t="str">
        <f>VLOOKUP(A498,'Medical Examinations'!A:H,8,0)</f>
        <v>yes</v>
      </c>
      <c r="L498">
        <f>VLOOKUP(A498,'Hospitalisation Details'!A:I,2,0)</f>
        <v>1980</v>
      </c>
      <c r="M498" t="str">
        <f>VLOOKUP(A498,'Hospitalisation Details'!A:I,3,0)</f>
        <v>Oct</v>
      </c>
      <c r="N498">
        <f>VLOOKUP(A498,'Hospitalisation Details'!A:I,4,0)</f>
        <v>9</v>
      </c>
      <c r="O498" t="str">
        <f t="shared" si="30"/>
        <v>9 Oct 1980</v>
      </c>
      <c r="P498">
        <f t="shared" ca="1" si="31"/>
        <v>46</v>
      </c>
      <c r="Q498">
        <f>VLOOKUP(A498,'Hospitalisation Details'!A:I,5,0)</f>
        <v>0</v>
      </c>
      <c r="R498">
        <f>VLOOKUP(A498,'Hospitalisation Details'!A:I,6,0)</f>
        <v>19964.75</v>
      </c>
      <c r="S498" t="str">
        <f>VLOOKUP(A498,'Hospitalisation Details'!A:I,7,0)</f>
        <v>tier - 1</v>
      </c>
      <c r="T498" t="str">
        <f>VLOOKUP(A498,'Hospitalisation Details'!A:I,8,0)</f>
        <v>tier - 2</v>
      </c>
      <c r="U498" t="str">
        <f>VLOOKUP(A498,'Hospitalisation Details'!A:I,9,0)</f>
        <v>R1024</v>
      </c>
    </row>
    <row r="499" spans="1:21" ht="15.6" x14ac:dyDescent="0.3">
      <c r="A499" s="1" t="s">
        <v>1873</v>
      </c>
      <c r="B499" t="str">
        <f>VLOOKUP(A499,'Customer Names'!A:B,2,0)</f>
        <v>Van Es, Mr.  Chris</v>
      </c>
      <c r="C499" t="str">
        <f t="shared" si="28"/>
        <v>Prediabetes</v>
      </c>
      <c r="D499">
        <f>VLOOKUP(A499,'Medical Examinations'!A:H,2,0)</f>
        <v>29.7</v>
      </c>
      <c r="E499" t="str">
        <f t="shared" si="29"/>
        <v>Overweight</v>
      </c>
      <c r="F499">
        <f>VLOOKUP(A499,'Medical Examinations'!A:H,3,0)</f>
        <v>6.21</v>
      </c>
      <c r="G499" t="str">
        <f>VLOOKUP(A499,'Medical Examinations'!A:H,4,0)</f>
        <v>yes</v>
      </c>
      <c r="H499" t="str">
        <f>VLOOKUP(A499,'Medical Examinations'!A:H,5,0)</f>
        <v>No</v>
      </c>
      <c r="I499" t="str">
        <f>VLOOKUP(A499,'Medical Examinations'!A:H,6,0)</f>
        <v>Yes</v>
      </c>
      <c r="J499">
        <f>VLOOKUP(A499,'Medical Examinations'!A:H,7,0)</f>
        <v>1</v>
      </c>
      <c r="K499" t="str">
        <f>VLOOKUP(A499,'Medical Examinations'!A:H,8,0)</f>
        <v>yes</v>
      </c>
      <c r="L499">
        <f>VLOOKUP(A499,'Hospitalisation Details'!A:I,2,0)</f>
        <v>1997</v>
      </c>
      <c r="M499" t="str">
        <f>VLOOKUP(A499,'Hospitalisation Details'!A:I,3,0)</f>
        <v>Oct</v>
      </c>
      <c r="N499">
        <f>VLOOKUP(A499,'Hospitalisation Details'!A:I,4,0)</f>
        <v>18</v>
      </c>
      <c r="O499" t="str">
        <f t="shared" si="30"/>
        <v>18 Oct 1997</v>
      </c>
      <c r="P499">
        <f t="shared" ca="1" si="31"/>
        <v>28</v>
      </c>
      <c r="Q499">
        <f>VLOOKUP(A499,'Hospitalisation Details'!A:I,5,0)</f>
        <v>3</v>
      </c>
      <c r="R499">
        <f>VLOOKUP(A499,'Hospitalisation Details'!A:I,6,0)</f>
        <v>19933.46</v>
      </c>
      <c r="S499" t="str">
        <f>VLOOKUP(A499,'Hospitalisation Details'!A:I,7,0)</f>
        <v>tier - 1</v>
      </c>
      <c r="T499" t="str">
        <f>VLOOKUP(A499,'Hospitalisation Details'!A:I,8,0)</f>
        <v>tier - 3</v>
      </c>
      <c r="U499" t="str">
        <f>VLOOKUP(A499,'Hospitalisation Details'!A:I,9,0)</f>
        <v>R1011</v>
      </c>
    </row>
    <row r="500" spans="1:21" ht="15.6" x14ac:dyDescent="0.3">
      <c r="A500" s="1" t="s">
        <v>1872</v>
      </c>
      <c r="B500" t="str">
        <f>VLOOKUP(A500,'Customer Names'!A:B,2,0)</f>
        <v>Dolge, Ms.  Karen</v>
      </c>
      <c r="C500" t="str">
        <f t="shared" si="28"/>
        <v>Prediabetes</v>
      </c>
      <c r="D500">
        <f>VLOOKUP(A500,'Medical Examinations'!A:H,2,0)</f>
        <v>20.045000000000002</v>
      </c>
      <c r="E500" t="str">
        <f t="shared" si="29"/>
        <v>Normal Weight</v>
      </c>
      <c r="F500">
        <f>VLOOKUP(A500,'Medical Examinations'!A:H,3,0)</f>
        <v>6.17</v>
      </c>
      <c r="G500" t="str">
        <f>VLOOKUP(A500,'Medical Examinations'!A:H,4,0)</f>
        <v>No</v>
      </c>
      <c r="H500" t="str">
        <f>VLOOKUP(A500,'Medical Examinations'!A:H,5,0)</f>
        <v>No</v>
      </c>
      <c r="I500" t="str">
        <f>VLOOKUP(A500,'Medical Examinations'!A:H,6,0)</f>
        <v>Yes</v>
      </c>
      <c r="J500">
        <f>VLOOKUP(A500,'Medical Examinations'!A:H,7,0)</f>
        <v>1</v>
      </c>
      <c r="K500" t="str">
        <f>VLOOKUP(A500,'Medical Examinations'!A:H,8,0)</f>
        <v>yes</v>
      </c>
      <c r="L500">
        <f>VLOOKUP(A500,'Hospitalisation Details'!A:I,2,0)</f>
        <v>1979</v>
      </c>
      <c r="M500" t="str">
        <f>VLOOKUP(A500,'Hospitalisation Details'!A:I,3,0)</f>
        <v>Oct</v>
      </c>
      <c r="N500">
        <f>VLOOKUP(A500,'Hospitalisation Details'!A:I,4,0)</f>
        <v>30</v>
      </c>
      <c r="O500" t="str">
        <f t="shared" si="30"/>
        <v>30 Oct 1979</v>
      </c>
      <c r="P500">
        <f t="shared" ca="1" si="31"/>
        <v>46</v>
      </c>
      <c r="Q500">
        <f>VLOOKUP(A500,'Hospitalisation Details'!A:I,5,0)</f>
        <v>2</v>
      </c>
      <c r="R500">
        <f>VLOOKUP(A500,'Hospitalisation Details'!A:I,6,0)</f>
        <v>19798.05</v>
      </c>
      <c r="S500" t="str">
        <f>VLOOKUP(A500,'Hospitalisation Details'!A:I,7,0)</f>
        <v>tier - 1</v>
      </c>
      <c r="T500" t="str">
        <f>VLOOKUP(A500,'Hospitalisation Details'!A:I,8,0)</f>
        <v>tier - 1</v>
      </c>
      <c r="U500" t="str">
        <f>VLOOKUP(A500,'Hospitalisation Details'!A:I,9,0)</f>
        <v>R1024</v>
      </c>
    </row>
    <row r="501" spans="1:21" ht="15.6" x14ac:dyDescent="0.3">
      <c r="A501" s="1" t="s">
        <v>1871</v>
      </c>
      <c r="B501" t="str">
        <f>VLOOKUP(A501,'Customer Names'!A:B,2,0)</f>
        <v>Marlier, Ms.  Jessica</v>
      </c>
      <c r="C501" t="str">
        <f t="shared" si="28"/>
        <v>Normal</v>
      </c>
      <c r="D501">
        <f>VLOOKUP(A501,'Medical Examinations'!A:H,2,0)</f>
        <v>27.83</v>
      </c>
      <c r="E501" t="str">
        <f t="shared" si="29"/>
        <v>Overweight</v>
      </c>
      <c r="F501">
        <f>VLOOKUP(A501,'Medical Examinations'!A:H,3,0)</f>
        <v>5.36</v>
      </c>
      <c r="G501" t="str">
        <f>VLOOKUP(A501,'Medical Examinations'!A:H,4,0)</f>
        <v>No</v>
      </c>
      <c r="H501" t="str">
        <f>VLOOKUP(A501,'Medical Examinations'!A:H,5,0)</f>
        <v>No</v>
      </c>
      <c r="I501" t="str">
        <f>VLOOKUP(A501,'Medical Examinations'!A:H,6,0)</f>
        <v>No</v>
      </c>
      <c r="J501">
        <f>VLOOKUP(A501,'Medical Examinations'!A:H,7,0)</f>
        <v>2</v>
      </c>
      <c r="K501" t="str">
        <f>VLOOKUP(A501,'Medical Examinations'!A:H,8,0)</f>
        <v>No</v>
      </c>
      <c r="L501">
        <f>VLOOKUP(A501,'Hospitalisation Details'!A:I,2,0)</f>
        <v>1972</v>
      </c>
      <c r="M501" t="str">
        <f>VLOOKUP(A501,'Hospitalisation Details'!A:I,3,0)</f>
        <v>Jun</v>
      </c>
      <c r="N501">
        <f>VLOOKUP(A501,'Hospitalisation Details'!A:I,4,0)</f>
        <v>14</v>
      </c>
      <c r="O501" t="str">
        <f t="shared" si="30"/>
        <v>14 Jun 1972</v>
      </c>
      <c r="P501">
        <f t="shared" ca="1" si="31"/>
        <v>54</v>
      </c>
      <c r="Q501">
        <f>VLOOKUP(A501,'Hospitalisation Details'!A:I,5,0)</f>
        <v>3</v>
      </c>
      <c r="R501">
        <f>VLOOKUP(A501,'Hospitalisation Details'!A:I,6,0)</f>
        <v>19749.38</v>
      </c>
      <c r="S501" t="str">
        <f>VLOOKUP(A501,'Hospitalisation Details'!A:I,7,0)</f>
        <v>tier - 1</v>
      </c>
      <c r="T501" t="str">
        <f>VLOOKUP(A501,'Hospitalisation Details'!A:I,8,0)</f>
        <v>tier - 3</v>
      </c>
      <c r="U501" t="str">
        <f>VLOOKUP(A501,'Hospitalisation Details'!A:I,9,0)</f>
        <v>R1013</v>
      </c>
    </row>
    <row r="502" spans="1:21" ht="15.6" x14ac:dyDescent="0.3">
      <c r="A502" s="1" t="s">
        <v>1870</v>
      </c>
      <c r="B502" t="str">
        <f>VLOOKUP(A502,'Customer Names'!A:B,2,0)</f>
        <v>Girard, Mr.  Mathieu</v>
      </c>
      <c r="C502" t="str">
        <f t="shared" si="28"/>
        <v>Normal</v>
      </c>
      <c r="D502">
        <f>VLOOKUP(A502,'Medical Examinations'!A:H,2,0)</f>
        <v>28.93</v>
      </c>
      <c r="E502" t="str">
        <f t="shared" si="29"/>
        <v>Overweight</v>
      </c>
      <c r="F502">
        <f>VLOOKUP(A502,'Medical Examinations'!A:H,3,0)</f>
        <v>5.2</v>
      </c>
      <c r="G502" t="str">
        <f>VLOOKUP(A502,'Medical Examinations'!A:H,4,0)</f>
        <v>No</v>
      </c>
      <c r="H502" t="str">
        <f>VLOOKUP(A502,'Medical Examinations'!A:H,5,0)</f>
        <v>No</v>
      </c>
      <c r="I502" t="str">
        <f>VLOOKUP(A502,'Medical Examinations'!A:H,6,0)</f>
        <v>No</v>
      </c>
      <c r="J502" t="str">
        <f>VLOOKUP(A502,'Medical Examinations'!A:H,7,0)</f>
        <v>No major surgery</v>
      </c>
      <c r="K502" t="str">
        <f>VLOOKUP(A502,'Medical Examinations'!A:H,8,0)</f>
        <v>yes</v>
      </c>
      <c r="L502">
        <f>VLOOKUP(A502,'Hospitalisation Details'!A:I,2,0)</f>
        <v>1990</v>
      </c>
      <c r="M502" t="str">
        <f>VLOOKUP(A502,'Hospitalisation Details'!A:I,3,0)</f>
        <v>Aug</v>
      </c>
      <c r="N502">
        <f>VLOOKUP(A502,'Hospitalisation Details'!A:I,4,0)</f>
        <v>8</v>
      </c>
      <c r="O502" t="str">
        <f t="shared" si="30"/>
        <v>8 Aug 1990</v>
      </c>
      <c r="P502">
        <f t="shared" ca="1" si="31"/>
        <v>36</v>
      </c>
      <c r="Q502">
        <f>VLOOKUP(A502,'Hospitalisation Details'!A:I,5,0)</f>
        <v>1</v>
      </c>
      <c r="R502">
        <f>VLOOKUP(A502,'Hospitalisation Details'!A:I,6,0)</f>
        <v>19719.689999999999</v>
      </c>
      <c r="S502" t="str">
        <f>VLOOKUP(A502,'Hospitalisation Details'!A:I,7,0)</f>
        <v>tier - 1</v>
      </c>
      <c r="T502" t="str">
        <f>VLOOKUP(A502,'Hospitalisation Details'!A:I,8,0)</f>
        <v>tier - 2</v>
      </c>
      <c r="U502" t="str">
        <f>VLOOKUP(A502,'Hospitalisation Details'!A:I,9,0)</f>
        <v>R1013</v>
      </c>
    </row>
    <row r="503" spans="1:21" ht="15.6" x14ac:dyDescent="0.3">
      <c r="A503" s="1" t="s">
        <v>1869</v>
      </c>
      <c r="B503" t="str">
        <f>VLOOKUP(A503,'Customer Names'!A:B,2,0)</f>
        <v>Lee, Mr.  Kam S.</v>
      </c>
      <c r="C503" t="str">
        <f t="shared" si="28"/>
        <v>Normal</v>
      </c>
      <c r="D503">
        <f>VLOOKUP(A503,'Medical Examinations'!A:H,2,0)</f>
        <v>33.82</v>
      </c>
      <c r="E503" t="str">
        <f t="shared" si="29"/>
        <v>Obesity</v>
      </c>
      <c r="F503">
        <f>VLOOKUP(A503,'Medical Examinations'!A:H,3,0)</f>
        <v>5.42</v>
      </c>
      <c r="G503" t="str">
        <f>VLOOKUP(A503,'Medical Examinations'!A:H,4,0)</f>
        <v>No</v>
      </c>
      <c r="H503" t="str">
        <f>VLOOKUP(A503,'Medical Examinations'!A:H,5,0)</f>
        <v>No</v>
      </c>
      <c r="I503" t="str">
        <f>VLOOKUP(A503,'Medical Examinations'!A:H,6,0)</f>
        <v>No</v>
      </c>
      <c r="J503" t="str">
        <f>VLOOKUP(A503,'Medical Examinations'!A:H,7,0)</f>
        <v>No major surgery</v>
      </c>
      <c r="K503" t="str">
        <f>VLOOKUP(A503,'Medical Examinations'!A:H,8,0)</f>
        <v>No</v>
      </c>
      <c r="L503">
        <f>VLOOKUP(A503,'Hospitalisation Details'!A:I,2,0)</f>
        <v>1994</v>
      </c>
      <c r="M503" t="str">
        <f>VLOOKUP(A503,'Hospitalisation Details'!A:I,3,0)</f>
        <v>Aug</v>
      </c>
      <c r="N503">
        <f>VLOOKUP(A503,'Hospitalisation Details'!A:I,4,0)</f>
        <v>27</v>
      </c>
      <c r="O503" t="str">
        <f t="shared" si="30"/>
        <v>27 Aug 1994</v>
      </c>
      <c r="P503">
        <f t="shared" ca="1" si="31"/>
        <v>32</v>
      </c>
      <c r="Q503">
        <f>VLOOKUP(A503,'Hospitalisation Details'!A:I,5,0)</f>
        <v>0</v>
      </c>
      <c r="R503">
        <f>VLOOKUP(A503,'Hospitalisation Details'!A:I,6,0)</f>
        <v>19673.34</v>
      </c>
      <c r="S503" t="str">
        <f>VLOOKUP(A503,'Hospitalisation Details'!A:I,7,0)</f>
        <v>tier - 1</v>
      </c>
      <c r="T503" t="str">
        <f>VLOOKUP(A503,'Hospitalisation Details'!A:I,8,0)</f>
        <v>tier - 2</v>
      </c>
      <c r="U503" t="str">
        <f>VLOOKUP(A503,'Hospitalisation Details'!A:I,9,0)</f>
        <v>R1012</v>
      </c>
    </row>
    <row r="504" spans="1:21" ht="15.6" x14ac:dyDescent="0.3">
      <c r="A504" s="1" t="s">
        <v>1868</v>
      </c>
      <c r="B504" t="str">
        <f>VLOOKUP(A504,'Customer Names'!A:B,2,0)</f>
        <v>Hubbard, Ms.  Valerie A</v>
      </c>
      <c r="C504" t="str">
        <f t="shared" si="28"/>
        <v>Diabetes</v>
      </c>
      <c r="D504">
        <f>VLOOKUP(A504,'Medical Examinations'!A:H,2,0)</f>
        <v>20.234999999999999</v>
      </c>
      <c r="E504" t="str">
        <f t="shared" si="29"/>
        <v>Normal Weight</v>
      </c>
      <c r="F504">
        <f>VLOOKUP(A504,'Medical Examinations'!A:H,3,0)</f>
        <v>6.84</v>
      </c>
      <c r="G504" t="str">
        <f>VLOOKUP(A504,'Medical Examinations'!A:H,4,0)</f>
        <v>No</v>
      </c>
      <c r="H504" t="str">
        <f>VLOOKUP(A504,'Medical Examinations'!A:H,5,0)</f>
        <v>No</v>
      </c>
      <c r="I504" t="str">
        <f>VLOOKUP(A504,'Medical Examinations'!A:H,6,0)</f>
        <v>No</v>
      </c>
      <c r="J504" t="str">
        <f>VLOOKUP(A504,'Medical Examinations'!A:H,7,0)</f>
        <v>No major surgery</v>
      </c>
      <c r="K504" t="str">
        <f>VLOOKUP(A504,'Medical Examinations'!A:H,8,0)</f>
        <v>yes</v>
      </c>
      <c r="L504">
        <f>VLOOKUP(A504,'Hospitalisation Details'!A:I,2,0)</f>
        <v>1978</v>
      </c>
      <c r="M504" t="str">
        <f>VLOOKUP(A504,'Hospitalisation Details'!A:I,3,0)</f>
        <v>Sep</v>
      </c>
      <c r="N504">
        <f>VLOOKUP(A504,'Hospitalisation Details'!A:I,4,0)</f>
        <v>24</v>
      </c>
      <c r="O504" t="str">
        <f t="shared" si="30"/>
        <v>24 Sep 1978</v>
      </c>
      <c r="P504">
        <f t="shared" ca="1" si="31"/>
        <v>48</v>
      </c>
      <c r="Q504">
        <f>VLOOKUP(A504,'Hospitalisation Details'!A:I,5,0)</f>
        <v>1</v>
      </c>
      <c r="R504">
        <f>VLOOKUP(A504,'Hospitalisation Details'!A:I,6,0)</f>
        <v>19594.810000000001</v>
      </c>
      <c r="S504" t="str">
        <f>VLOOKUP(A504,'Hospitalisation Details'!A:I,7,0)</f>
        <v>tier - 1</v>
      </c>
      <c r="T504" t="str">
        <f>VLOOKUP(A504,'Hospitalisation Details'!A:I,8,0)</f>
        <v>tier - 1</v>
      </c>
      <c r="U504" t="str">
        <f>VLOOKUP(A504,'Hospitalisation Details'!A:I,9,0)</f>
        <v>R1024</v>
      </c>
    </row>
    <row r="505" spans="1:21" ht="15.6" x14ac:dyDescent="0.3">
      <c r="A505" s="1" t="s">
        <v>1867</v>
      </c>
      <c r="B505" t="str">
        <f>VLOOKUP(A505,'Customer Names'!A:B,2,0)</f>
        <v>Koester, Ms.  Freya R</v>
      </c>
      <c r="C505" t="str">
        <f t="shared" si="28"/>
        <v>Diabetes</v>
      </c>
      <c r="D505">
        <f>VLOOKUP(A505,'Medical Examinations'!A:H,2,0)</f>
        <v>49.2</v>
      </c>
      <c r="E505" t="str">
        <f t="shared" si="29"/>
        <v>Obesity</v>
      </c>
      <c r="F505">
        <f>VLOOKUP(A505,'Medical Examinations'!A:H,3,0)</f>
        <v>10.9</v>
      </c>
      <c r="G505" t="str">
        <f>VLOOKUP(A505,'Medical Examinations'!A:H,4,0)</f>
        <v>yes</v>
      </c>
      <c r="H505" t="str">
        <f>VLOOKUP(A505,'Medical Examinations'!A:H,5,0)</f>
        <v>No</v>
      </c>
      <c r="I505" t="str">
        <f>VLOOKUP(A505,'Medical Examinations'!A:H,6,0)</f>
        <v>Yes</v>
      </c>
      <c r="J505">
        <f>VLOOKUP(A505,'Medical Examinations'!A:H,7,0)</f>
        <v>1</v>
      </c>
      <c r="K505" t="str">
        <f>VLOOKUP(A505,'Medical Examinations'!A:H,8,0)</f>
        <v>No</v>
      </c>
      <c r="L505">
        <f>VLOOKUP(A505,'Hospitalisation Details'!A:I,2,0)</f>
        <v>1963</v>
      </c>
      <c r="M505" t="str">
        <f>VLOOKUP(A505,'Hospitalisation Details'!A:I,3,0)</f>
        <v>Jul</v>
      </c>
      <c r="N505">
        <f>VLOOKUP(A505,'Hospitalisation Details'!A:I,4,0)</f>
        <v>14</v>
      </c>
      <c r="O505" t="str">
        <f t="shared" si="30"/>
        <v>14 Jul 1963</v>
      </c>
      <c r="P505">
        <f t="shared" ca="1" si="31"/>
        <v>63</v>
      </c>
      <c r="Q505">
        <f>VLOOKUP(A505,'Hospitalisation Details'!A:I,5,0)</f>
        <v>0</v>
      </c>
      <c r="R505">
        <f>VLOOKUP(A505,'Hospitalisation Details'!A:I,6,0)</f>
        <v>19551.34</v>
      </c>
      <c r="S505" t="str">
        <f>VLOOKUP(A505,'Hospitalisation Details'!A:I,7,0)</f>
        <v>tier - 1</v>
      </c>
      <c r="T505" t="str">
        <f>VLOOKUP(A505,'Hospitalisation Details'!A:I,8,0)</f>
        <v>tier - 3</v>
      </c>
      <c r="U505" t="str">
        <f>VLOOKUP(A505,'Hospitalisation Details'!A:I,9,0)</f>
        <v>R1012</v>
      </c>
    </row>
    <row r="506" spans="1:21" ht="15.6" x14ac:dyDescent="0.3">
      <c r="A506" s="1" t="s">
        <v>1866</v>
      </c>
      <c r="B506" t="str">
        <f>VLOOKUP(A506,'Customer Names'!A:B,2,0)</f>
        <v>Matthews, Ms.  Jennifer</v>
      </c>
      <c r="C506" t="str">
        <f t="shared" si="28"/>
        <v>Normal</v>
      </c>
      <c r="D506">
        <f>VLOOKUP(A506,'Medical Examinations'!A:H,2,0)</f>
        <v>26.4</v>
      </c>
      <c r="E506" t="str">
        <f t="shared" si="29"/>
        <v>Overweight</v>
      </c>
      <c r="F506">
        <f>VLOOKUP(A506,'Medical Examinations'!A:H,3,0)</f>
        <v>4.87</v>
      </c>
      <c r="G506" t="str">
        <f>VLOOKUP(A506,'Medical Examinations'!A:H,4,0)</f>
        <v>yes</v>
      </c>
      <c r="H506" t="str">
        <f>VLOOKUP(A506,'Medical Examinations'!A:H,5,0)</f>
        <v>No</v>
      </c>
      <c r="I506" t="str">
        <f>VLOOKUP(A506,'Medical Examinations'!A:H,6,0)</f>
        <v>No</v>
      </c>
      <c r="J506" t="str">
        <f>VLOOKUP(A506,'Medical Examinations'!A:H,7,0)</f>
        <v>No major surgery</v>
      </c>
      <c r="K506" t="str">
        <f>VLOOKUP(A506,'Medical Examinations'!A:H,8,0)</f>
        <v>yes</v>
      </c>
      <c r="L506">
        <f>VLOOKUP(A506,'Hospitalisation Details'!A:I,2,0)</f>
        <v>1985</v>
      </c>
      <c r="M506" t="str">
        <f>VLOOKUP(A506,'Hospitalisation Details'!A:I,3,0)</f>
        <v>Sep</v>
      </c>
      <c r="N506">
        <f>VLOOKUP(A506,'Hospitalisation Details'!A:I,4,0)</f>
        <v>17</v>
      </c>
      <c r="O506" t="str">
        <f t="shared" si="30"/>
        <v>17 Sep 1985</v>
      </c>
      <c r="P506">
        <f t="shared" ca="1" si="31"/>
        <v>41</v>
      </c>
      <c r="Q506">
        <f>VLOOKUP(A506,'Hospitalisation Details'!A:I,5,0)</f>
        <v>0</v>
      </c>
      <c r="R506">
        <f>VLOOKUP(A506,'Hospitalisation Details'!A:I,6,0)</f>
        <v>19539.240000000002</v>
      </c>
      <c r="S506" t="str">
        <f>VLOOKUP(A506,'Hospitalisation Details'!A:I,7,0)</f>
        <v>tier - 1</v>
      </c>
      <c r="T506" t="str">
        <f>VLOOKUP(A506,'Hospitalisation Details'!A:I,8,0)</f>
        <v>tier - 1</v>
      </c>
      <c r="U506" t="str">
        <f>VLOOKUP(A506,'Hospitalisation Details'!A:I,9,0)</f>
        <v>R1013</v>
      </c>
    </row>
    <row r="507" spans="1:21" ht="15.6" x14ac:dyDescent="0.3">
      <c r="A507" s="1" t="s">
        <v>1865</v>
      </c>
      <c r="B507" t="str">
        <f>VLOOKUP(A507,'Customer Names'!A:B,2,0)</f>
        <v>Rubinich, Ms.  Kara</v>
      </c>
      <c r="C507" t="str">
        <f t="shared" si="28"/>
        <v>Prediabetes</v>
      </c>
      <c r="D507">
        <f>VLOOKUP(A507,'Medical Examinations'!A:H,2,0)</f>
        <v>28.38</v>
      </c>
      <c r="E507" t="str">
        <f t="shared" si="29"/>
        <v>Overweight</v>
      </c>
      <c r="F507">
        <f>VLOOKUP(A507,'Medical Examinations'!A:H,3,0)</f>
        <v>6.07</v>
      </c>
      <c r="G507" t="str">
        <f>VLOOKUP(A507,'Medical Examinations'!A:H,4,0)</f>
        <v>No</v>
      </c>
      <c r="H507" t="str">
        <f>VLOOKUP(A507,'Medical Examinations'!A:H,5,0)</f>
        <v>No</v>
      </c>
      <c r="I507" t="str">
        <f>VLOOKUP(A507,'Medical Examinations'!A:H,6,0)</f>
        <v>No</v>
      </c>
      <c r="J507">
        <f>VLOOKUP(A507,'Medical Examinations'!A:H,7,0)</f>
        <v>1</v>
      </c>
      <c r="K507" t="str">
        <f>VLOOKUP(A507,'Medical Examinations'!A:H,8,0)</f>
        <v>yes</v>
      </c>
      <c r="L507">
        <f>VLOOKUP(A507,'Hospitalisation Details'!A:I,2,0)</f>
        <v>1992</v>
      </c>
      <c r="M507" t="str">
        <f>VLOOKUP(A507,'Hospitalisation Details'!A:I,3,0)</f>
        <v>Aug</v>
      </c>
      <c r="N507">
        <f>VLOOKUP(A507,'Hospitalisation Details'!A:I,4,0)</f>
        <v>19</v>
      </c>
      <c r="O507" t="str">
        <f t="shared" si="30"/>
        <v>19 Aug 1992</v>
      </c>
      <c r="P507">
        <f t="shared" ca="1" si="31"/>
        <v>34</v>
      </c>
      <c r="Q507">
        <f>VLOOKUP(A507,'Hospitalisation Details'!A:I,5,0)</f>
        <v>1</v>
      </c>
      <c r="R507">
        <f>VLOOKUP(A507,'Hospitalisation Details'!A:I,6,0)</f>
        <v>19521.97</v>
      </c>
      <c r="S507" t="str">
        <f>VLOOKUP(A507,'Hospitalisation Details'!A:I,7,0)</f>
        <v>tier - 1</v>
      </c>
      <c r="T507" t="str">
        <f>VLOOKUP(A507,'Hospitalisation Details'!A:I,8,0)</f>
        <v>tier - 2</v>
      </c>
      <c r="U507" t="str">
        <f>VLOOKUP(A507,'Hospitalisation Details'!A:I,9,0)</f>
        <v>R1013</v>
      </c>
    </row>
    <row r="508" spans="1:21" ht="15.6" x14ac:dyDescent="0.3">
      <c r="A508" s="1" t="s">
        <v>1864</v>
      </c>
      <c r="B508" t="str">
        <f>VLOOKUP(A508,'Customer Names'!A:B,2,0)</f>
        <v>Alban, Mr.  Bradley A.</v>
      </c>
      <c r="C508" t="str">
        <f t="shared" si="28"/>
        <v>Normal</v>
      </c>
      <c r="D508">
        <f>VLOOKUP(A508,'Medical Examinations'!A:H,2,0)</f>
        <v>24.64</v>
      </c>
      <c r="E508" t="str">
        <f t="shared" si="29"/>
        <v>Normal Weight</v>
      </c>
      <c r="F508">
        <f>VLOOKUP(A508,'Medical Examinations'!A:H,3,0)</f>
        <v>4.33</v>
      </c>
      <c r="G508" t="str">
        <f>VLOOKUP(A508,'Medical Examinations'!A:H,4,0)</f>
        <v>No</v>
      </c>
      <c r="H508" t="str">
        <f>VLOOKUP(A508,'Medical Examinations'!A:H,5,0)</f>
        <v>No</v>
      </c>
      <c r="I508" t="str">
        <f>VLOOKUP(A508,'Medical Examinations'!A:H,6,0)</f>
        <v>No</v>
      </c>
      <c r="J508" t="str">
        <f>VLOOKUP(A508,'Medical Examinations'!A:H,7,0)</f>
        <v>No major surgery</v>
      </c>
      <c r="K508" t="str">
        <f>VLOOKUP(A508,'Medical Examinations'!A:H,8,0)</f>
        <v>yes</v>
      </c>
      <c r="L508">
        <f>VLOOKUP(A508,'Hospitalisation Details'!A:I,2,0)</f>
        <v>1980</v>
      </c>
      <c r="M508" t="str">
        <f>VLOOKUP(A508,'Hospitalisation Details'!A:I,3,0)</f>
        <v>Nov</v>
      </c>
      <c r="N508">
        <f>VLOOKUP(A508,'Hospitalisation Details'!A:I,4,0)</f>
        <v>8</v>
      </c>
      <c r="O508" t="str">
        <f t="shared" si="30"/>
        <v>8 Nov 1980</v>
      </c>
      <c r="P508">
        <f t="shared" ca="1" si="31"/>
        <v>45</v>
      </c>
      <c r="Q508">
        <f>VLOOKUP(A508,'Hospitalisation Details'!A:I,5,0)</f>
        <v>0</v>
      </c>
      <c r="R508">
        <f>VLOOKUP(A508,'Hospitalisation Details'!A:I,6,0)</f>
        <v>19515.54</v>
      </c>
      <c r="S508" t="str">
        <f>VLOOKUP(A508,'Hospitalisation Details'!A:I,7,0)</f>
        <v>tier - 1</v>
      </c>
      <c r="T508" t="str">
        <f>VLOOKUP(A508,'Hospitalisation Details'!A:I,8,0)</f>
        <v>tier - 1</v>
      </c>
      <c r="U508" t="str">
        <f>VLOOKUP(A508,'Hospitalisation Details'!A:I,9,0)</f>
        <v>R1013</v>
      </c>
    </row>
    <row r="509" spans="1:21" ht="15.6" x14ac:dyDescent="0.3">
      <c r="A509" s="1" t="s">
        <v>1863</v>
      </c>
      <c r="B509" t="str">
        <f>VLOOKUP(A509,'Customer Names'!A:B,2,0)</f>
        <v>Corcoran, Mr.  Brendan</v>
      </c>
      <c r="C509" t="str">
        <f t="shared" si="28"/>
        <v>Prediabetes</v>
      </c>
      <c r="D509">
        <f>VLOOKUP(A509,'Medical Examinations'!A:H,2,0)</f>
        <v>39.71</v>
      </c>
      <c r="E509" t="str">
        <f t="shared" si="29"/>
        <v>Obesity</v>
      </c>
      <c r="F509">
        <f>VLOOKUP(A509,'Medical Examinations'!A:H,3,0)</f>
        <v>5.83</v>
      </c>
      <c r="G509" t="str">
        <f>VLOOKUP(A509,'Medical Examinations'!A:H,4,0)</f>
        <v>No</v>
      </c>
      <c r="H509" t="str">
        <f>VLOOKUP(A509,'Medical Examinations'!A:H,5,0)</f>
        <v>No</v>
      </c>
      <c r="I509" t="str">
        <f>VLOOKUP(A509,'Medical Examinations'!A:H,6,0)</f>
        <v>No</v>
      </c>
      <c r="J509">
        <f>VLOOKUP(A509,'Medical Examinations'!A:H,7,0)</f>
        <v>1</v>
      </c>
      <c r="K509" t="str">
        <f>VLOOKUP(A509,'Medical Examinations'!A:H,8,0)</f>
        <v>No</v>
      </c>
      <c r="L509">
        <f>VLOOKUP(A509,'Hospitalisation Details'!A:I,2,0)</f>
        <v>1987</v>
      </c>
      <c r="M509" t="str">
        <f>VLOOKUP(A509,'Hospitalisation Details'!A:I,3,0)</f>
        <v>Nov</v>
      </c>
      <c r="N509">
        <f>VLOOKUP(A509,'Hospitalisation Details'!A:I,4,0)</f>
        <v>30</v>
      </c>
      <c r="O509" t="str">
        <f t="shared" si="30"/>
        <v>30 Nov 1987</v>
      </c>
      <c r="P509">
        <f t="shared" ca="1" si="31"/>
        <v>38</v>
      </c>
      <c r="Q509">
        <f>VLOOKUP(A509,'Hospitalisation Details'!A:I,5,0)</f>
        <v>4</v>
      </c>
      <c r="R509">
        <f>VLOOKUP(A509,'Hospitalisation Details'!A:I,6,0)</f>
        <v>19496.72</v>
      </c>
      <c r="S509" t="str">
        <f>VLOOKUP(A509,'Hospitalisation Details'!A:I,7,0)</f>
        <v>tier - 1</v>
      </c>
      <c r="T509" t="str">
        <f>VLOOKUP(A509,'Hospitalisation Details'!A:I,8,0)</f>
        <v>tier - 3</v>
      </c>
      <c r="U509" t="str">
        <f>VLOOKUP(A509,'Hospitalisation Details'!A:I,9,0)</f>
        <v>R1019</v>
      </c>
    </row>
    <row r="510" spans="1:21" ht="15.6" x14ac:dyDescent="0.3">
      <c r="A510" s="1" t="s">
        <v>1862</v>
      </c>
      <c r="B510" t="str">
        <f>VLOOKUP(A510,'Customer Names'!A:B,2,0)</f>
        <v>Sargent, Ms.  Amber R</v>
      </c>
      <c r="C510" t="str">
        <f t="shared" si="28"/>
        <v>Normal</v>
      </c>
      <c r="D510">
        <f>VLOOKUP(A510,'Medical Examinations'!A:H,2,0)</f>
        <v>22.22</v>
      </c>
      <c r="E510" t="str">
        <f t="shared" si="29"/>
        <v>Normal Weight</v>
      </c>
      <c r="F510">
        <f>VLOOKUP(A510,'Medical Examinations'!A:H,3,0)</f>
        <v>5.5</v>
      </c>
      <c r="G510" t="str">
        <f>VLOOKUP(A510,'Medical Examinations'!A:H,4,0)</f>
        <v>No</v>
      </c>
      <c r="H510" t="str">
        <f>VLOOKUP(A510,'Medical Examinations'!A:H,5,0)</f>
        <v>No</v>
      </c>
      <c r="I510" t="str">
        <f>VLOOKUP(A510,'Medical Examinations'!A:H,6,0)</f>
        <v>No</v>
      </c>
      <c r="J510" t="str">
        <f>VLOOKUP(A510,'Medical Examinations'!A:H,7,0)</f>
        <v>No major surgery</v>
      </c>
      <c r="K510" t="str">
        <f>VLOOKUP(A510,'Medical Examinations'!A:H,8,0)</f>
        <v>yes</v>
      </c>
      <c r="L510">
        <f>VLOOKUP(A510,'Hospitalisation Details'!A:I,2,0)</f>
        <v>1982</v>
      </c>
      <c r="M510" t="str">
        <f>VLOOKUP(A510,'Hospitalisation Details'!A:I,3,0)</f>
        <v>Dec</v>
      </c>
      <c r="N510">
        <f>VLOOKUP(A510,'Hospitalisation Details'!A:I,4,0)</f>
        <v>15</v>
      </c>
      <c r="O510" t="str">
        <f t="shared" si="30"/>
        <v>15 Dec 1982</v>
      </c>
      <c r="P510">
        <f t="shared" ca="1" si="31"/>
        <v>43</v>
      </c>
      <c r="Q510">
        <f>VLOOKUP(A510,'Hospitalisation Details'!A:I,5,0)</f>
        <v>2</v>
      </c>
      <c r="R510">
        <f>VLOOKUP(A510,'Hospitalisation Details'!A:I,6,0)</f>
        <v>19444.27</v>
      </c>
      <c r="S510" t="str">
        <f>VLOOKUP(A510,'Hospitalisation Details'!A:I,7,0)</f>
        <v>tier - 1</v>
      </c>
      <c r="T510" t="str">
        <f>VLOOKUP(A510,'Hospitalisation Details'!A:I,8,0)</f>
        <v>tier - 1</v>
      </c>
      <c r="U510" t="str">
        <f>VLOOKUP(A510,'Hospitalisation Details'!A:I,9,0)</f>
        <v>R1013</v>
      </c>
    </row>
    <row r="511" spans="1:21" ht="15.6" x14ac:dyDescent="0.3">
      <c r="A511" s="1" t="s">
        <v>1861</v>
      </c>
      <c r="B511" t="str">
        <f>VLOOKUP(A511,'Customer Names'!A:B,2,0)</f>
        <v>Watson, Mr.  Sean K</v>
      </c>
      <c r="C511" t="str">
        <f t="shared" si="28"/>
        <v>Normal</v>
      </c>
      <c r="D511">
        <f>VLOOKUP(A511,'Medical Examinations'!A:H,2,0)</f>
        <v>33.344999999999999</v>
      </c>
      <c r="E511" t="str">
        <f t="shared" si="29"/>
        <v>Obesity</v>
      </c>
      <c r="F511">
        <f>VLOOKUP(A511,'Medical Examinations'!A:H,3,0)</f>
        <v>4.79</v>
      </c>
      <c r="G511" t="str">
        <f>VLOOKUP(A511,'Medical Examinations'!A:H,4,0)</f>
        <v>No</v>
      </c>
      <c r="H511" t="str">
        <f>VLOOKUP(A511,'Medical Examinations'!A:H,5,0)</f>
        <v>No</v>
      </c>
      <c r="I511" t="str">
        <f>VLOOKUP(A511,'Medical Examinations'!A:H,6,0)</f>
        <v>Yes</v>
      </c>
      <c r="J511">
        <f>VLOOKUP(A511,'Medical Examinations'!A:H,7,0)</f>
        <v>1</v>
      </c>
      <c r="K511" t="str">
        <f>VLOOKUP(A511,'Medical Examinations'!A:H,8,0)</f>
        <v>No</v>
      </c>
      <c r="L511">
        <f>VLOOKUP(A511,'Hospitalisation Details'!A:I,2,0)</f>
        <v>1993</v>
      </c>
      <c r="M511" t="str">
        <f>VLOOKUP(A511,'Hospitalisation Details'!A:I,3,0)</f>
        <v>Sep</v>
      </c>
      <c r="N511">
        <f>VLOOKUP(A511,'Hospitalisation Details'!A:I,4,0)</f>
        <v>6</v>
      </c>
      <c r="O511" t="str">
        <f t="shared" si="30"/>
        <v>6 Sep 1993</v>
      </c>
      <c r="P511">
        <f t="shared" ca="1" si="31"/>
        <v>33</v>
      </c>
      <c r="Q511">
        <f>VLOOKUP(A511,'Hospitalisation Details'!A:I,5,0)</f>
        <v>2</v>
      </c>
      <c r="R511">
        <f>VLOOKUP(A511,'Hospitalisation Details'!A:I,6,0)</f>
        <v>19442.349999999999</v>
      </c>
      <c r="S511" t="str">
        <f>VLOOKUP(A511,'Hospitalisation Details'!A:I,7,0)</f>
        <v>tier - 1</v>
      </c>
      <c r="T511" t="str">
        <f>VLOOKUP(A511,'Hospitalisation Details'!A:I,8,0)</f>
        <v>tier - 3</v>
      </c>
      <c r="U511" t="str">
        <f>VLOOKUP(A511,'Hospitalisation Details'!A:I,9,0)</f>
        <v>R1012</v>
      </c>
    </row>
    <row r="512" spans="1:21" ht="15.6" x14ac:dyDescent="0.3">
      <c r="A512" s="1" t="s">
        <v>1860</v>
      </c>
      <c r="B512" t="str">
        <f>VLOOKUP(A512,'Customer Names'!A:B,2,0)</f>
        <v>Esponda, Mr.  Rick</v>
      </c>
      <c r="C512" t="str">
        <f t="shared" si="28"/>
        <v>Prediabetes</v>
      </c>
      <c r="D512">
        <f>VLOOKUP(A512,'Medical Examinations'!A:H,2,0)</f>
        <v>24.42</v>
      </c>
      <c r="E512" t="str">
        <f t="shared" si="29"/>
        <v>Normal Weight</v>
      </c>
      <c r="F512">
        <f>VLOOKUP(A512,'Medical Examinations'!A:H,3,0)</f>
        <v>5.81</v>
      </c>
      <c r="G512" t="str">
        <f>VLOOKUP(A512,'Medical Examinations'!A:H,4,0)</f>
        <v>No</v>
      </c>
      <c r="H512" t="str">
        <f>VLOOKUP(A512,'Medical Examinations'!A:H,5,0)</f>
        <v>No</v>
      </c>
      <c r="I512" t="str">
        <f>VLOOKUP(A512,'Medical Examinations'!A:H,6,0)</f>
        <v>No</v>
      </c>
      <c r="J512">
        <f>VLOOKUP(A512,'Medical Examinations'!A:H,7,0)</f>
        <v>1</v>
      </c>
      <c r="K512" t="str">
        <f>VLOOKUP(A512,'Medical Examinations'!A:H,8,0)</f>
        <v>yes</v>
      </c>
      <c r="L512">
        <f>VLOOKUP(A512,'Hospitalisation Details'!A:I,2,0)</f>
        <v>1987</v>
      </c>
      <c r="M512" t="str">
        <f>VLOOKUP(A512,'Hospitalisation Details'!A:I,3,0)</f>
        <v>Jun</v>
      </c>
      <c r="N512">
        <f>VLOOKUP(A512,'Hospitalisation Details'!A:I,4,0)</f>
        <v>30</v>
      </c>
      <c r="O512" t="str">
        <f t="shared" si="30"/>
        <v>30 Jun 1987</v>
      </c>
      <c r="P512">
        <f t="shared" ca="1" si="31"/>
        <v>39</v>
      </c>
      <c r="Q512">
        <f>VLOOKUP(A512,'Hospitalisation Details'!A:I,5,0)</f>
        <v>3</v>
      </c>
      <c r="R512">
        <f>VLOOKUP(A512,'Hospitalisation Details'!A:I,6,0)</f>
        <v>19362</v>
      </c>
      <c r="S512" t="str">
        <f>VLOOKUP(A512,'Hospitalisation Details'!A:I,7,0)</f>
        <v>tier - 1</v>
      </c>
      <c r="T512" t="str">
        <f>VLOOKUP(A512,'Hospitalisation Details'!A:I,8,0)</f>
        <v>tier - 3</v>
      </c>
      <c r="U512" t="str">
        <f>VLOOKUP(A512,'Hospitalisation Details'!A:I,9,0)</f>
        <v>R1013</v>
      </c>
    </row>
    <row r="513" spans="1:21" ht="15.6" x14ac:dyDescent="0.3">
      <c r="A513" s="1" t="s">
        <v>1859</v>
      </c>
      <c r="B513" t="str">
        <f>VLOOKUP(A513,'Customer Names'!A:B,2,0)</f>
        <v>Krall, Mr.  Matthew</v>
      </c>
      <c r="C513" t="str">
        <f t="shared" si="28"/>
        <v>Normal</v>
      </c>
      <c r="D513">
        <f>VLOOKUP(A513,'Medical Examinations'!A:H,2,0)</f>
        <v>29.81</v>
      </c>
      <c r="E513" t="str">
        <f t="shared" si="29"/>
        <v>Overweight</v>
      </c>
      <c r="F513">
        <f>VLOOKUP(A513,'Medical Examinations'!A:H,3,0)</f>
        <v>5.58</v>
      </c>
      <c r="G513" t="str">
        <f>VLOOKUP(A513,'Medical Examinations'!A:H,4,0)</f>
        <v>No</v>
      </c>
      <c r="H513" t="str">
        <f>VLOOKUP(A513,'Medical Examinations'!A:H,5,0)</f>
        <v>No</v>
      </c>
      <c r="I513" t="str">
        <f>VLOOKUP(A513,'Medical Examinations'!A:H,6,0)</f>
        <v>No</v>
      </c>
      <c r="J513" t="str">
        <f>VLOOKUP(A513,'Medical Examinations'!A:H,7,0)</f>
        <v>No major surgery</v>
      </c>
      <c r="K513" t="str">
        <f>VLOOKUP(A513,'Medical Examinations'!A:H,8,0)</f>
        <v>yes</v>
      </c>
      <c r="L513">
        <f>VLOOKUP(A513,'Hospitalisation Details'!A:I,2,0)</f>
        <v>1991</v>
      </c>
      <c r="M513" t="str">
        <f>VLOOKUP(A513,'Hospitalisation Details'!A:I,3,0)</f>
        <v>Aug</v>
      </c>
      <c r="N513">
        <f>VLOOKUP(A513,'Hospitalisation Details'!A:I,4,0)</f>
        <v>24</v>
      </c>
      <c r="O513" t="str">
        <f t="shared" si="30"/>
        <v>24 Aug 1991</v>
      </c>
      <c r="P513">
        <f t="shared" ca="1" si="31"/>
        <v>35</v>
      </c>
      <c r="Q513">
        <f>VLOOKUP(A513,'Hospitalisation Details'!A:I,5,0)</f>
        <v>0</v>
      </c>
      <c r="R513">
        <f>VLOOKUP(A513,'Hospitalisation Details'!A:I,6,0)</f>
        <v>19350.37</v>
      </c>
      <c r="S513" t="str">
        <f>VLOOKUP(A513,'Hospitalisation Details'!A:I,7,0)</f>
        <v>tier - 1</v>
      </c>
      <c r="T513" t="str">
        <f>VLOOKUP(A513,'Hospitalisation Details'!A:I,8,0)</f>
        <v>tier - 3</v>
      </c>
      <c r="U513" t="str">
        <f>VLOOKUP(A513,'Hospitalisation Details'!A:I,9,0)</f>
        <v>R1013</v>
      </c>
    </row>
    <row r="514" spans="1:21" ht="15.6" x14ac:dyDescent="0.3">
      <c r="A514" s="1" t="s">
        <v>1858</v>
      </c>
      <c r="B514" t="str">
        <f>VLOOKUP(A514,'Customer Names'!A:B,2,0)</f>
        <v>Poskin, Mr.  Brady</v>
      </c>
      <c r="C514" t="str">
        <f t="shared" si="28"/>
        <v>Normal</v>
      </c>
      <c r="D514">
        <f>VLOOKUP(A514,'Medical Examinations'!A:H,2,0)</f>
        <v>51.18</v>
      </c>
      <c r="E514" t="str">
        <f t="shared" si="29"/>
        <v>Obesity</v>
      </c>
      <c r="F514">
        <f>VLOOKUP(A514,'Medical Examinations'!A:H,3,0)</f>
        <v>4.4000000000000004</v>
      </c>
      <c r="G514" t="str">
        <f>VLOOKUP(A514,'Medical Examinations'!A:H,4,0)</f>
        <v>yes</v>
      </c>
      <c r="H514" t="str">
        <f>VLOOKUP(A514,'Medical Examinations'!A:H,5,0)</f>
        <v>No</v>
      </c>
      <c r="I514" t="str">
        <f>VLOOKUP(A514,'Medical Examinations'!A:H,6,0)</f>
        <v>No</v>
      </c>
      <c r="J514">
        <f>VLOOKUP(A514,'Medical Examinations'!A:H,7,0)</f>
        <v>2</v>
      </c>
      <c r="K514" t="str">
        <f>VLOOKUP(A514,'Medical Examinations'!A:H,8,0)</f>
        <v>No</v>
      </c>
      <c r="L514">
        <f>VLOOKUP(A514,'Hospitalisation Details'!A:I,2,0)</f>
        <v>1966</v>
      </c>
      <c r="M514" t="str">
        <f>VLOOKUP(A514,'Hospitalisation Details'!A:I,3,0)</f>
        <v>Nov</v>
      </c>
      <c r="N514">
        <f>VLOOKUP(A514,'Hospitalisation Details'!A:I,4,0)</f>
        <v>15</v>
      </c>
      <c r="O514" t="str">
        <f t="shared" si="30"/>
        <v>15 Nov 1966</v>
      </c>
      <c r="P514">
        <f t="shared" ca="1" si="31"/>
        <v>59</v>
      </c>
      <c r="Q514">
        <f>VLOOKUP(A514,'Hospitalisation Details'!A:I,5,0)</f>
        <v>0</v>
      </c>
      <c r="R514">
        <f>VLOOKUP(A514,'Hospitalisation Details'!A:I,6,0)</f>
        <v>19321.060000000001</v>
      </c>
      <c r="S514" t="str">
        <f>VLOOKUP(A514,'Hospitalisation Details'!A:I,7,0)</f>
        <v>tier - 1</v>
      </c>
      <c r="T514" t="str">
        <f>VLOOKUP(A514,'Hospitalisation Details'!A:I,8,0)</f>
        <v>tier - 1</v>
      </c>
      <c r="U514" t="str">
        <f>VLOOKUP(A514,'Hospitalisation Details'!A:I,9,0)</f>
        <v>R1012</v>
      </c>
    </row>
    <row r="515" spans="1:21" ht="15.6" x14ac:dyDescent="0.3">
      <c r="A515" s="1" t="s">
        <v>1857</v>
      </c>
      <c r="B515" t="str">
        <f>VLOOKUP(A515,'Customer Names'!A:B,2,0)</f>
        <v>Halfmann, Ms.  Kameko</v>
      </c>
      <c r="C515" t="str">
        <f t="shared" ref="C515:C578" si="32">IF(F515&lt;5.7,"Normal",IF(F515&lt;6.5,"Prediabetes","Diabetes"))</f>
        <v>Diabetes</v>
      </c>
      <c r="D515">
        <f>VLOOKUP(A515,'Medical Examinations'!A:H,2,0)</f>
        <v>51.37</v>
      </c>
      <c r="E515" t="str">
        <f t="shared" ref="E515:E578" si="33">IF(D515&lt;18.5,"Underweight",IF(D515&lt;25,"Normal Weight",IF(D515&lt;30,"Overweight","Obesity")))</f>
        <v>Obesity</v>
      </c>
      <c r="F515">
        <f>VLOOKUP(A515,'Medical Examinations'!A:H,3,0)</f>
        <v>8.18</v>
      </c>
      <c r="G515" t="str">
        <f>VLOOKUP(A515,'Medical Examinations'!A:H,4,0)</f>
        <v>yes</v>
      </c>
      <c r="H515" t="str">
        <f>VLOOKUP(A515,'Medical Examinations'!A:H,5,0)</f>
        <v>No</v>
      </c>
      <c r="I515" t="str">
        <f>VLOOKUP(A515,'Medical Examinations'!A:H,6,0)</f>
        <v>No</v>
      </c>
      <c r="J515" t="str">
        <f>VLOOKUP(A515,'Medical Examinations'!A:H,7,0)</f>
        <v>No major surgery</v>
      </c>
      <c r="K515" t="str">
        <f>VLOOKUP(A515,'Medical Examinations'!A:H,8,0)</f>
        <v>No</v>
      </c>
      <c r="L515">
        <f>VLOOKUP(A515,'Hospitalisation Details'!A:I,2,0)</f>
        <v>1967</v>
      </c>
      <c r="M515" t="str">
        <f>VLOOKUP(A515,'Hospitalisation Details'!A:I,3,0)</f>
        <v>Jul</v>
      </c>
      <c r="N515">
        <f>VLOOKUP(A515,'Hospitalisation Details'!A:I,4,0)</f>
        <v>29</v>
      </c>
      <c r="O515" t="str">
        <f t="shared" ref="O515:O578" si="34">CONCATENATE(N515," ",M515," ",L515)</f>
        <v>29 Jul 1967</v>
      </c>
      <c r="P515">
        <f t="shared" ref="P515:P578" ca="1" si="35">DATEDIF(O515,TODAY(),"y")</f>
        <v>59</v>
      </c>
      <c r="Q515">
        <f>VLOOKUP(A515,'Hospitalisation Details'!A:I,5,0)</f>
        <v>0</v>
      </c>
      <c r="R515">
        <f>VLOOKUP(A515,'Hospitalisation Details'!A:I,6,0)</f>
        <v>19259.96</v>
      </c>
      <c r="S515" t="str">
        <f>VLOOKUP(A515,'Hospitalisation Details'!A:I,7,0)</f>
        <v>tier - 1</v>
      </c>
      <c r="T515" t="str">
        <f>VLOOKUP(A515,'Hospitalisation Details'!A:I,8,0)</f>
        <v>tier - 1</v>
      </c>
      <c r="U515" t="str">
        <f>VLOOKUP(A515,'Hospitalisation Details'!A:I,9,0)</f>
        <v>R1012</v>
      </c>
    </row>
    <row r="516" spans="1:21" ht="15.6" x14ac:dyDescent="0.3">
      <c r="A516" s="1" t="s">
        <v>1856</v>
      </c>
      <c r="B516" t="str">
        <f>VLOOKUP(A516,'Customer Names'!A:B,2,0)</f>
        <v>Klapper, Mr.  Jeremy A</v>
      </c>
      <c r="C516" t="str">
        <f t="shared" si="32"/>
        <v>Normal</v>
      </c>
      <c r="D516">
        <f>VLOOKUP(A516,'Medical Examinations'!A:H,2,0)</f>
        <v>36.19</v>
      </c>
      <c r="E516" t="str">
        <f t="shared" si="33"/>
        <v>Obesity</v>
      </c>
      <c r="F516">
        <f>VLOOKUP(A516,'Medical Examinations'!A:H,3,0)</f>
        <v>5.52</v>
      </c>
      <c r="G516" t="str">
        <f>VLOOKUP(A516,'Medical Examinations'!A:H,4,0)</f>
        <v>yes</v>
      </c>
      <c r="H516" t="str">
        <f>VLOOKUP(A516,'Medical Examinations'!A:H,5,0)</f>
        <v>No</v>
      </c>
      <c r="I516" t="str">
        <f>VLOOKUP(A516,'Medical Examinations'!A:H,6,0)</f>
        <v>No</v>
      </c>
      <c r="J516" t="str">
        <f>VLOOKUP(A516,'Medical Examinations'!A:H,7,0)</f>
        <v>No major surgery</v>
      </c>
      <c r="K516" t="str">
        <f>VLOOKUP(A516,'Medical Examinations'!A:H,8,0)</f>
        <v>No</v>
      </c>
      <c r="L516">
        <f>VLOOKUP(A516,'Hospitalisation Details'!A:I,2,0)</f>
        <v>1985</v>
      </c>
      <c r="M516" t="str">
        <f>VLOOKUP(A516,'Hospitalisation Details'!A:I,3,0)</f>
        <v>Dec</v>
      </c>
      <c r="N516">
        <f>VLOOKUP(A516,'Hospitalisation Details'!A:I,4,0)</f>
        <v>28</v>
      </c>
      <c r="O516" t="str">
        <f t="shared" si="34"/>
        <v>28 Dec 1985</v>
      </c>
      <c r="P516">
        <f t="shared" ca="1" si="35"/>
        <v>40</v>
      </c>
      <c r="Q516">
        <f>VLOOKUP(A516,'Hospitalisation Details'!A:I,5,0)</f>
        <v>0</v>
      </c>
      <c r="R516">
        <f>VLOOKUP(A516,'Hospitalisation Details'!A:I,6,0)</f>
        <v>19214.71</v>
      </c>
      <c r="S516" t="str">
        <f>VLOOKUP(A516,'Hospitalisation Details'!A:I,7,0)</f>
        <v>tier - 1</v>
      </c>
      <c r="T516" t="str">
        <f>VLOOKUP(A516,'Hospitalisation Details'!A:I,8,0)</f>
        <v>tier - 3</v>
      </c>
      <c r="U516" t="str">
        <f>VLOOKUP(A516,'Hospitalisation Details'!A:I,9,0)</f>
        <v>R1013</v>
      </c>
    </row>
    <row r="517" spans="1:21" ht="15.6" x14ac:dyDescent="0.3">
      <c r="A517" s="1" t="s">
        <v>1855</v>
      </c>
      <c r="B517" t="str">
        <f>VLOOKUP(A517,'Customer Names'!A:B,2,0)</f>
        <v>George, Mr.  Daniel</v>
      </c>
      <c r="C517" t="str">
        <f t="shared" si="32"/>
        <v>Normal</v>
      </c>
      <c r="D517">
        <f>VLOOKUP(A517,'Medical Examinations'!A:H,2,0)</f>
        <v>25.9</v>
      </c>
      <c r="E517" t="str">
        <f t="shared" si="33"/>
        <v>Overweight</v>
      </c>
      <c r="F517">
        <f>VLOOKUP(A517,'Medical Examinations'!A:H,3,0)</f>
        <v>4.84</v>
      </c>
      <c r="G517" t="str">
        <f>VLOOKUP(A517,'Medical Examinations'!A:H,4,0)</f>
        <v>No</v>
      </c>
      <c r="H517" t="str">
        <f>VLOOKUP(A517,'Medical Examinations'!A:H,5,0)</f>
        <v>No</v>
      </c>
      <c r="I517" t="str">
        <f>VLOOKUP(A517,'Medical Examinations'!A:H,6,0)</f>
        <v>No</v>
      </c>
      <c r="J517" t="str">
        <f>VLOOKUP(A517,'Medical Examinations'!A:H,7,0)</f>
        <v>No major surgery</v>
      </c>
      <c r="K517" t="str">
        <f>VLOOKUP(A517,'Medical Examinations'!A:H,8,0)</f>
        <v>yes</v>
      </c>
      <c r="L517">
        <f>VLOOKUP(A517,'Hospitalisation Details'!A:I,2,0)</f>
        <v>1991</v>
      </c>
      <c r="M517" t="str">
        <f>VLOOKUP(A517,'Hospitalisation Details'!A:I,3,0)</f>
        <v>Sep</v>
      </c>
      <c r="N517">
        <f>VLOOKUP(A517,'Hospitalisation Details'!A:I,4,0)</f>
        <v>16</v>
      </c>
      <c r="O517" t="str">
        <f t="shared" si="34"/>
        <v>16 Sep 1991</v>
      </c>
      <c r="P517">
        <f t="shared" ca="1" si="35"/>
        <v>35</v>
      </c>
      <c r="Q517">
        <f>VLOOKUP(A517,'Hospitalisation Details'!A:I,5,0)</f>
        <v>3</v>
      </c>
      <c r="R517">
        <f>VLOOKUP(A517,'Hospitalisation Details'!A:I,6,0)</f>
        <v>19199.939999999999</v>
      </c>
      <c r="S517" t="str">
        <f>VLOOKUP(A517,'Hospitalisation Details'!A:I,7,0)</f>
        <v>tier - 1</v>
      </c>
      <c r="T517" t="str">
        <f>VLOOKUP(A517,'Hospitalisation Details'!A:I,8,0)</f>
        <v>tier - 3</v>
      </c>
      <c r="U517" t="str">
        <f>VLOOKUP(A517,'Hospitalisation Details'!A:I,9,0)</f>
        <v>R1011</v>
      </c>
    </row>
    <row r="518" spans="1:21" ht="15.6" x14ac:dyDescent="0.3">
      <c r="A518" s="1" t="s">
        <v>1854</v>
      </c>
      <c r="B518" t="str">
        <f>VLOOKUP(A518,'Customer Names'!A:B,2,0)</f>
        <v>Hicks, Ms.  Amanda</v>
      </c>
      <c r="C518" t="str">
        <f t="shared" si="32"/>
        <v>Normal</v>
      </c>
      <c r="D518">
        <f>VLOOKUP(A518,'Medical Examinations'!A:H,2,0)</f>
        <v>35.72</v>
      </c>
      <c r="E518" t="str">
        <f t="shared" si="33"/>
        <v>Obesity</v>
      </c>
      <c r="F518">
        <f>VLOOKUP(A518,'Medical Examinations'!A:H,3,0)</f>
        <v>4.08</v>
      </c>
      <c r="G518" t="str">
        <f>VLOOKUP(A518,'Medical Examinations'!A:H,4,0)</f>
        <v>No</v>
      </c>
      <c r="H518" t="str">
        <f>VLOOKUP(A518,'Medical Examinations'!A:H,5,0)</f>
        <v>No</v>
      </c>
      <c r="I518" t="str">
        <f>VLOOKUP(A518,'Medical Examinations'!A:H,6,0)</f>
        <v>Yes</v>
      </c>
      <c r="J518">
        <f>VLOOKUP(A518,'Medical Examinations'!A:H,7,0)</f>
        <v>1</v>
      </c>
      <c r="K518" t="str">
        <f>VLOOKUP(A518,'Medical Examinations'!A:H,8,0)</f>
        <v>No</v>
      </c>
      <c r="L518">
        <f>VLOOKUP(A518,'Hospitalisation Details'!A:I,2,0)</f>
        <v>1979</v>
      </c>
      <c r="M518" t="str">
        <f>VLOOKUP(A518,'Hospitalisation Details'!A:I,3,0)</f>
        <v>Jul</v>
      </c>
      <c r="N518">
        <f>VLOOKUP(A518,'Hospitalisation Details'!A:I,4,0)</f>
        <v>2</v>
      </c>
      <c r="O518" t="str">
        <f t="shared" si="34"/>
        <v>2 Jul 1979</v>
      </c>
      <c r="P518">
        <f t="shared" ca="1" si="35"/>
        <v>47</v>
      </c>
      <c r="Q518">
        <f>VLOOKUP(A518,'Hospitalisation Details'!A:I,5,0)</f>
        <v>2</v>
      </c>
      <c r="R518">
        <f>VLOOKUP(A518,'Hospitalisation Details'!A:I,6,0)</f>
        <v>19144.580000000002</v>
      </c>
      <c r="S518" t="str">
        <f>VLOOKUP(A518,'Hospitalisation Details'!A:I,7,0)</f>
        <v>tier - 1</v>
      </c>
      <c r="T518" t="str">
        <f>VLOOKUP(A518,'Hospitalisation Details'!A:I,8,0)</f>
        <v>tier - 1</v>
      </c>
      <c r="U518" t="str">
        <f>VLOOKUP(A518,'Hospitalisation Details'!A:I,9,0)</f>
        <v>R1024</v>
      </c>
    </row>
    <row r="519" spans="1:21" ht="15.6" x14ac:dyDescent="0.3">
      <c r="A519" s="1" t="s">
        <v>1853</v>
      </c>
      <c r="B519" t="str">
        <f>VLOOKUP(A519,'Customer Names'!A:B,2,0)</f>
        <v>Lockyer, Ms.  Karen</v>
      </c>
      <c r="C519" t="str">
        <f t="shared" si="32"/>
        <v>Normal</v>
      </c>
      <c r="D519">
        <f>VLOOKUP(A519,'Medical Examinations'!A:H,2,0)</f>
        <v>27.94</v>
      </c>
      <c r="E519" t="str">
        <f t="shared" si="33"/>
        <v>Overweight</v>
      </c>
      <c r="F519">
        <f>VLOOKUP(A519,'Medical Examinations'!A:H,3,0)</f>
        <v>4.4800000000000004</v>
      </c>
      <c r="G519" t="str">
        <f>VLOOKUP(A519,'Medical Examinations'!A:H,4,0)</f>
        <v>No</v>
      </c>
      <c r="H519" t="str">
        <f>VLOOKUP(A519,'Medical Examinations'!A:H,5,0)</f>
        <v>No</v>
      </c>
      <c r="I519" t="str">
        <f>VLOOKUP(A519,'Medical Examinations'!A:H,6,0)</f>
        <v>Yes</v>
      </c>
      <c r="J519">
        <f>VLOOKUP(A519,'Medical Examinations'!A:H,7,0)</f>
        <v>1</v>
      </c>
      <c r="K519" t="str">
        <f>VLOOKUP(A519,'Medical Examinations'!A:H,8,0)</f>
        <v>yes</v>
      </c>
      <c r="L519">
        <f>VLOOKUP(A519,'Hospitalisation Details'!A:I,2,0)</f>
        <v>1993</v>
      </c>
      <c r="M519" t="str">
        <f>VLOOKUP(A519,'Hospitalisation Details'!A:I,3,0)</f>
        <v>Sep</v>
      </c>
      <c r="N519">
        <f>VLOOKUP(A519,'Hospitalisation Details'!A:I,4,0)</f>
        <v>28</v>
      </c>
      <c r="O519" t="str">
        <f t="shared" si="34"/>
        <v>28 Sep 1993</v>
      </c>
      <c r="P519">
        <f t="shared" ca="1" si="35"/>
        <v>33</v>
      </c>
      <c r="Q519">
        <f>VLOOKUP(A519,'Hospitalisation Details'!A:I,5,0)</f>
        <v>1</v>
      </c>
      <c r="R519">
        <f>VLOOKUP(A519,'Hospitalisation Details'!A:I,6,0)</f>
        <v>19107.78</v>
      </c>
      <c r="S519" t="str">
        <f>VLOOKUP(A519,'Hospitalisation Details'!A:I,7,0)</f>
        <v>tier - 1</v>
      </c>
      <c r="T519" t="str">
        <f>VLOOKUP(A519,'Hospitalisation Details'!A:I,8,0)</f>
        <v>tier - 2</v>
      </c>
      <c r="U519" t="str">
        <f>VLOOKUP(A519,'Hospitalisation Details'!A:I,9,0)</f>
        <v>R1013</v>
      </c>
    </row>
    <row r="520" spans="1:21" ht="15.6" x14ac:dyDescent="0.3">
      <c r="A520" s="1" t="s">
        <v>1852</v>
      </c>
      <c r="B520" t="str">
        <f>VLOOKUP(A520,'Customer Names'!A:B,2,0)</f>
        <v>Byrnes, Mr.  Gregory</v>
      </c>
      <c r="C520" t="str">
        <f t="shared" si="32"/>
        <v>Prediabetes</v>
      </c>
      <c r="D520">
        <f>VLOOKUP(A520,'Medical Examinations'!A:H,2,0)</f>
        <v>27.1</v>
      </c>
      <c r="E520" t="str">
        <f t="shared" si="33"/>
        <v>Overweight</v>
      </c>
      <c r="F520">
        <f>VLOOKUP(A520,'Medical Examinations'!A:H,3,0)</f>
        <v>5.73</v>
      </c>
      <c r="G520" t="str">
        <f>VLOOKUP(A520,'Medical Examinations'!A:H,4,0)</f>
        <v>No</v>
      </c>
      <c r="H520" t="str">
        <f>VLOOKUP(A520,'Medical Examinations'!A:H,5,0)</f>
        <v>No</v>
      </c>
      <c r="I520" t="str">
        <f>VLOOKUP(A520,'Medical Examinations'!A:H,6,0)</f>
        <v>No</v>
      </c>
      <c r="J520" t="str">
        <f>VLOOKUP(A520,'Medical Examinations'!A:H,7,0)</f>
        <v>No major surgery</v>
      </c>
      <c r="K520" t="str">
        <f>VLOOKUP(A520,'Medical Examinations'!A:H,8,0)</f>
        <v>yes</v>
      </c>
      <c r="L520">
        <f>VLOOKUP(A520,'Hospitalisation Details'!A:I,2,0)</f>
        <v>1989</v>
      </c>
      <c r="M520" t="str">
        <f>VLOOKUP(A520,'Hospitalisation Details'!A:I,3,0)</f>
        <v>Jun</v>
      </c>
      <c r="N520">
        <f>VLOOKUP(A520,'Hospitalisation Details'!A:I,4,0)</f>
        <v>5</v>
      </c>
      <c r="O520" t="str">
        <f t="shared" si="34"/>
        <v>5 Jun 1989</v>
      </c>
      <c r="P520">
        <f t="shared" ca="1" si="35"/>
        <v>37</v>
      </c>
      <c r="Q520">
        <f>VLOOKUP(A520,'Hospitalisation Details'!A:I,5,0)</f>
        <v>1</v>
      </c>
      <c r="R520">
        <f>VLOOKUP(A520,'Hospitalisation Details'!A:I,6,0)</f>
        <v>19040.88</v>
      </c>
      <c r="S520" t="str">
        <f>VLOOKUP(A520,'Hospitalisation Details'!A:I,7,0)</f>
        <v>tier - 1</v>
      </c>
      <c r="T520" t="str">
        <f>VLOOKUP(A520,'Hospitalisation Details'!A:I,8,0)</f>
        <v>tier - 3</v>
      </c>
      <c r="U520" t="str">
        <f>VLOOKUP(A520,'Hospitalisation Details'!A:I,9,0)</f>
        <v>R1011</v>
      </c>
    </row>
    <row r="521" spans="1:21" ht="15.6" x14ac:dyDescent="0.3">
      <c r="A521" s="1" t="s">
        <v>1851</v>
      </c>
      <c r="B521" t="str">
        <f>VLOOKUP(A521,'Customer Names'!A:B,2,0)</f>
        <v>Norris, Ms.  Sabine</v>
      </c>
      <c r="C521" t="str">
        <f t="shared" si="32"/>
        <v>Normal</v>
      </c>
      <c r="D521">
        <f>VLOOKUP(A521,'Medical Examinations'!A:H,2,0)</f>
        <v>18.3</v>
      </c>
      <c r="E521" t="str">
        <f t="shared" si="33"/>
        <v>Underweight</v>
      </c>
      <c r="F521">
        <f>VLOOKUP(A521,'Medical Examinations'!A:H,3,0)</f>
        <v>5.46</v>
      </c>
      <c r="G521" t="str">
        <f>VLOOKUP(A521,'Medical Examinations'!A:H,4,0)</f>
        <v>yes</v>
      </c>
      <c r="H521" t="str">
        <f>VLOOKUP(A521,'Medical Examinations'!A:H,5,0)</f>
        <v>No</v>
      </c>
      <c r="I521" t="str">
        <f>VLOOKUP(A521,'Medical Examinations'!A:H,6,0)</f>
        <v>Yes</v>
      </c>
      <c r="J521">
        <f>VLOOKUP(A521,'Medical Examinations'!A:H,7,0)</f>
        <v>1</v>
      </c>
      <c r="K521" t="str">
        <f>VLOOKUP(A521,'Medical Examinations'!A:H,8,0)</f>
        <v>yes</v>
      </c>
      <c r="L521">
        <f>VLOOKUP(A521,'Hospitalisation Details'!A:I,2,0)</f>
        <v>1983</v>
      </c>
      <c r="M521" t="str">
        <f>VLOOKUP(A521,'Hospitalisation Details'!A:I,3,0)</f>
        <v>Dec</v>
      </c>
      <c r="N521">
        <f>VLOOKUP(A521,'Hospitalisation Details'!A:I,4,0)</f>
        <v>19</v>
      </c>
      <c r="O521" t="str">
        <f t="shared" si="34"/>
        <v>19 Dec 1983</v>
      </c>
      <c r="P521">
        <f t="shared" ca="1" si="35"/>
        <v>42</v>
      </c>
      <c r="Q521">
        <f>VLOOKUP(A521,'Hospitalisation Details'!A:I,5,0)</f>
        <v>5</v>
      </c>
      <c r="R521">
        <f>VLOOKUP(A521,'Hospitalisation Details'!A:I,6,0)</f>
        <v>19023.259999999998</v>
      </c>
      <c r="S521" t="str">
        <f>VLOOKUP(A521,'Hospitalisation Details'!A:I,7,0)</f>
        <v>tier - 1</v>
      </c>
      <c r="T521" t="str">
        <f>VLOOKUP(A521,'Hospitalisation Details'!A:I,8,0)</f>
        <v>tier - 3</v>
      </c>
      <c r="U521" t="str">
        <f>VLOOKUP(A521,'Hospitalisation Details'!A:I,9,0)</f>
        <v>R1011</v>
      </c>
    </row>
    <row r="522" spans="1:21" ht="15.6" x14ac:dyDescent="0.3">
      <c r="A522" s="1" t="s">
        <v>1850</v>
      </c>
      <c r="B522" t="str">
        <f>VLOOKUP(A522,'Customer Names'!A:B,2,0)</f>
        <v>Darda, Mr.  Joseph</v>
      </c>
      <c r="C522" t="str">
        <f t="shared" si="32"/>
        <v>Normal</v>
      </c>
      <c r="D522">
        <f>VLOOKUP(A522,'Medical Examinations'!A:H,2,0)</f>
        <v>25.3</v>
      </c>
      <c r="E522" t="str">
        <f t="shared" si="33"/>
        <v>Overweight</v>
      </c>
      <c r="F522">
        <f>VLOOKUP(A522,'Medical Examinations'!A:H,3,0)</f>
        <v>5.0199999999999996</v>
      </c>
      <c r="G522" t="str">
        <f>VLOOKUP(A522,'Medical Examinations'!A:H,4,0)</f>
        <v>yes</v>
      </c>
      <c r="H522" t="str">
        <f>VLOOKUP(A522,'Medical Examinations'!A:H,5,0)</f>
        <v>No</v>
      </c>
      <c r="I522" t="str">
        <f>VLOOKUP(A522,'Medical Examinations'!A:H,6,0)</f>
        <v>No</v>
      </c>
      <c r="J522">
        <f>VLOOKUP(A522,'Medical Examinations'!A:H,7,0)</f>
        <v>1</v>
      </c>
      <c r="K522" t="str">
        <f>VLOOKUP(A522,'Medical Examinations'!A:H,8,0)</f>
        <v>yes</v>
      </c>
      <c r="L522">
        <f>VLOOKUP(A522,'Hospitalisation Details'!A:I,2,0)</f>
        <v>1988</v>
      </c>
      <c r="M522" t="str">
        <f>VLOOKUP(A522,'Hospitalisation Details'!A:I,3,0)</f>
        <v>Oct</v>
      </c>
      <c r="N522">
        <f>VLOOKUP(A522,'Hospitalisation Details'!A:I,4,0)</f>
        <v>24</v>
      </c>
      <c r="O522" t="str">
        <f t="shared" si="34"/>
        <v>24 Oct 1988</v>
      </c>
      <c r="P522">
        <f t="shared" ca="1" si="35"/>
        <v>37</v>
      </c>
      <c r="Q522">
        <f>VLOOKUP(A522,'Hospitalisation Details'!A:I,5,0)</f>
        <v>2</v>
      </c>
      <c r="R522">
        <f>VLOOKUP(A522,'Hospitalisation Details'!A:I,6,0)</f>
        <v>18972.5</v>
      </c>
      <c r="S522" t="str">
        <f>VLOOKUP(A522,'Hospitalisation Details'!A:I,7,0)</f>
        <v>tier - 1</v>
      </c>
      <c r="T522" t="str">
        <f>VLOOKUP(A522,'Hospitalisation Details'!A:I,8,0)</f>
        <v>tier - 3</v>
      </c>
      <c r="U522" t="str">
        <f>VLOOKUP(A522,'Hospitalisation Details'!A:I,9,0)</f>
        <v>R1013</v>
      </c>
    </row>
    <row r="523" spans="1:21" ht="15.6" x14ac:dyDescent="0.3">
      <c r="A523" s="1" t="s">
        <v>1849</v>
      </c>
      <c r="B523" t="str">
        <f>VLOOKUP(A523,'Customer Names'!A:B,2,0)</f>
        <v>Otstot, Mr.  Adam</v>
      </c>
      <c r="C523" t="str">
        <f t="shared" si="32"/>
        <v>Prediabetes</v>
      </c>
      <c r="D523">
        <f>VLOOKUP(A523,'Medical Examinations'!A:H,2,0)</f>
        <v>38.83</v>
      </c>
      <c r="E523" t="str">
        <f t="shared" si="33"/>
        <v>Obesity</v>
      </c>
      <c r="F523">
        <f>VLOOKUP(A523,'Medical Examinations'!A:H,3,0)</f>
        <v>6.36</v>
      </c>
      <c r="G523" t="str">
        <f>VLOOKUP(A523,'Medical Examinations'!A:H,4,0)</f>
        <v>No</v>
      </c>
      <c r="H523" t="str">
        <f>VLOOKUP(A523,'Medical Examinations'!A:H,5,0)</f>
        <v>No</v>
      </c>
      <c r="I523" t="str">
        <f>VLOOKUP(A523,'Medical Examinations'!A:H,6,0)</f>
        <v>No</v>
      </c>
      <c r="J523">
        <f>VLOOKUP(A523,'Medical Examinations'!A:H,7,0)</f>
        <v>1</v>
      </c>
      <c r="K523" t="str">
        <f>VLOOKUP(A523,'Medical Examinations'!A:H,8,0)</f>
        <v>No</v>
      </c>
      <c r="L523">
        <f>VLOOKUP(A523,'Hospitalisation Details'!A:I,2,0)</f>
        <v>1992</v>
      </c>
      <c r="M523" t="str">
        <f>VLOOKUP(A523,'Hospitalisation Details'!A:I,3,0)</f>
        <v>Nov</v>
      </c>
      <c r="N523">
        <f>VLOOKUP(A523,'Hospitalisation Details'!A:I,4,0)</f>
        <v>30</v>
      </c>
      <c r="O523" t="str">
        <f t="shared" si="34"/>
        <v>30 Nov 1992</v>
      </c>
      <c r="P523">
        <f t="shared" ca="1" si="35"/>
        <v>33</v>
      </c>
      <c r="Q523">
        <f>VLOOKUP(A523,'Hospitalisation Details'!A:I,5,0)</f>
        <v>1</v>
      </c>
      <c r="R523">
        <f>VLOOKUP(A523,'Hospitalisation Details'!A:I,6,0)</f>
        <v>18963.169999999998</v>
      </c>
      <c r="S523" t="str">
        <f>VLOOKUP(A523,'Hospitalisation Details'!A:I,7,0)</f>
        <v>tier - 1</v>
      </c>
      <c r="T523" t="str">
        <f>VLOOKUP(A523,'Hospitalisation Details'!A:I,8,0)</f>
        <v>tier - 1</v>
      </c>
      <c r="U523" t="str">
        <f>VLOOKUP(A523,'Hospitalisation Details'!A:I,9,0)</f>
        <v>R1013</v>
      </c>
    </row>
    <row r="524" spans="1:21" ht="15.6" x14ac:dyDescent="0.3">
      <c r="A524" s="1" t="s">
        <v>1848</v>
      </c>
      <c r="B524" t="str">
        <f>VLOOKUP(A524,'Customer Names'!A:B,2,0)</f>
        <v>Bowley, Ms.  Karolyn A</v>
      </c>
      <c r="C524" t="str">
        <f t="shared" si="32"/>
        <v>Normal</v>
      </c>
      <c r="D524">
        <f>VLOOKUP(A524,'Medical Examinations'!A:H,2,0)</f>
        <v>27.6</v>
      </c>
      <c r="E524" t="str">
        <f t="shared" si="33"/>
        <v>Overweight</v>
      </c>
      <c r="F524">
        <f>VLOOKUP(A524,'Medical Examinations'!A:H,3,0)</f>
        <v>5.36</v>
      </c>
      <c r="G524" t="str">
        <f>VLOOKUP(A524,'Medical Examinations'!A:H,4,0)</f>
        <v>No</v>
      </c>
      <c r="H524" t="str">
        <f>VLOOKUP(A524,'Medical Examinations'!A:H,5,0)</f>
        <v>No</v>
      </c>
      <c r="I524" t="str">
        <f>VLOOKUP(A524,'Medical Examinations'!A:H,6,0)</f>
        <v>No</v>
      </c>
      <c r="J524">
        <f>VLOOKUP(A524,'Medical Examinations'!A:H,7,0)</f>
        <v>1</v>
      </c>
      <c r="K524" t="str">
        <f>VLOOKUP(A524,'Medical Examinations'!A:H,8,0)</f>
        <v>No</v>
      </c>
      <c r="L524">
        <f>VLOOKUP(A524,'Hospitalisation Details'!A:I,2,0)</f>
        <v>1998</v>
      </c>
      <c r="M524" t="str">
        <f>VLOOKUP(A524,'Hospitalisation Details'!A:I,3,0)</f>
        <v>Aug</v>
      </c>
      <c r="N524">
        <f>VLOOKUP(A524,'Hospitalisation Details'!A:I,4,0)</f>
        <v>6</v>
      </c>
      <c r="O524" t="str">
        <f t="shared" si="34"/>
        <v>6 Aug 1998</v>
      </c>
      <c r="P524">
        <f t="shared" ca="1" si="35"/>
        <v>28</v>
      </c>
      <c r="Q524">
        <f>VLOOKUP(A524,'Hospitalisation Details'!A:I,5,0)</f>
        <v>0</v>
      </c>
      <c r="R524">
        <f>VLOOKUP(A524,'Hospitalisation Details'!A:I,6,0)</f>
        <v>18955.22</v>
      </c>
      <c r="S524" t="str">
        <f>VLOOKUP(A524,'Hospitalisation Details'!A:I,7,0)</f>
        <v>tier - 1</v>
      </c>
      <c r="T524" t="str">
        <f>VLOOKUP(A524,'Hospitalisation Details'!A:I,8,0)</f>
        <v>tier - 3</v>
      </c>
      <c r="U524" t="str">
        <f>VLOOKUP(A524,'Hospitalisation Details'!A:I,9,0)</f>
        <v>R1011</v>
      </c>
    </row>
    <row r="525" spans="1:21" ht="15.6" x14ac:dyDescent="0.3">
      <c r="A525" s="1" t="s">
        <v>1847</v>
      </c>
      <c r="B525" t="str">
        <f>VLOOKUP(A525,'Customer Names'!A:B,2,0)</f>
        <v>Rogers, Mrs.  Anita L.</v>
      </c>
      <c r="C525" t="str">
        <f t="shared" si="32"/>
        <v>Diabetes</v>
      </c>
      <c r="D525">
        <f>VLOOKUP(A525,'Medical Examinations'!A:H,2,0)</f>
        <v>46.4</v>
      </c>
      <c r="E525" t="str">
        <f t="shared" si="33"/>
        <v>Obesity</v>
      </c>
      <c r="F525">
        <f>VLOOKUP(A525,'Medical Examinations'!A:H,3,0)</f>
        <v>8.3699999999999992</v>
      </c>
      <c r="G525" t="str">
        <f>VLOOKUP(A525,'Medical Examinations'!A:H,4,0)</f>
        <v>yes</v>
      </c>
      <c r="H525" t="str">
        <f>VLOOKUP(A525,'Medical Examinations'!A:H,5,0)</f>
        <v>No</v>
      </c>
      <c r="I525" t="str">
        <f>VLOOKUP(A525,'Medical Examinations'!A:H,6,0)</f>
        <v>Yes</v>
      </c>
      <c r="J525">
        <f>VLOOKUP(A525,'Medical Examinations'!A:H,7,0)</f>
        <v>1</v>
      </c>
      <c r="K525" t="str">
        <f>VLOOKUP(A525,'Medical Examinations'!A:H,8,0)</f>
        <v>No</v>
      </c>
      <c r="L525">
        <f>VLOOKUP(A525,'Hospitalisation Details'!A:I,2,0)</f>
        <v>1963</v>
      </c>
      <c r="M525" t="str">
        <f>VLOOKUP(A525,'Hospitalisation Details'!A:I,3,0)</f>
        <v>Oct</v>
      </c>
      <c r="N525">
        <f>VLOOKUP(A525,'Hospitalisation Details'!A:I,4,0)</f>
        <v>20</v>
      </c>
      <c r="O525" t="str">
        <f t="shared" si="34"/>
        <v>20 Oct 1963</v>
      </c>
      <c r="P525">
        <f t="shared" ca="1" si="35"/>
        <v>62</v>
      </c>
      <c r="Q525">
        <f>VLOOKUP(A525,'Hospitalisation Details'!A:I,5,0)</f>
        <v>0</v>
      </c>
      <c r="R525">
        <f>VLOOKUP(A525,'Hospitalisation Details'!A:I,6,0)</f>
        <v>18954.560000000001</v>
      </c>
      <c r="S525" t="str">
        <f>VLOOKUP(A525,'Hospitalisation Details'!A:I,7,0)</f>
        <v>tier - 1</v>
      </c>
      <c r="T525" t="str">
        <f>VLOOKUP(A525,'Hospitalisation Details'!A:I,8,0)</f>
        <v>tier - 1</v>
      </c>
      <c r="U525" t="str">
        <f>VLOOKUP(A525,'Hospitalisation Details'!A:I,9,0)</f>
        <v>R1026</v>
      </c>
    </row>
    <row r="526" spans="1:21" ht="15.6" x14ac:dyDescent="0.3">
      <c r="A526" s="1" t="s">
        <v>1846</v>
      </c>
      <c r="B526" t="str">
        <f>VLOOKUP(A526,'Customer Names'!A:B,2,0)</f>
        <v>Mclaughlin, Ms.  Laura E.</v>
      </c>
      <c r="C526" t="str">
        <f t="shared" si="32"/>
        <v>Normal</v>
      </c>
      <c r="D526">
        <f>VLOOKUP(A526,'Medical Examinations'!A:H,2,0)</f>
        <v>51.92</v>
      </c>
      <c r="E526" t="str">
        <f t="shared" si="33"/>
        <v>Obesity</v>
      </c>
      <c r="F526">
        <f>VLOOKUP(A526,'Medical Examinations'!A:H,3,0)</f>
        <v>5.18</v>
      </c>
      <c r="G526" t="str">
        <f>VLOOKUP(A526,'Medical Examinations'!A:H,4,0)</f>
        <v>yes</v>
      </c>
      <c r="H526" t="str">
        <f>VLOOKUP(A526,'Medical Examinations'!A:H,5,0)</f>
        <v>No</v>
      </c>
      <c r="I526" t="str">
        <f>VLOOKUP(A526,'Medical Examinations'!A:H,6,0)</f>
        <v>Yes</v>
      </c>
      <c r="J526">
        <f>VLOOKUP(A526,'Medical Examinations'!A:H,7,0)</f>
        <v>1</v>
      </c>
      <c r="K526" t="str">
        <f>VLOOKUP(A526,'Medical Examinations'!A:H,8,0)</f>
        <v>No</v>
      </c>
      <c r="L526">
        <f>VLOOKUP(A526,'Hospitalisation Details'!A:I,2,0)</f>
        <v>1969</v>
      </c>
      <c r="M526" t="str">
        <f>VLOOKUP(A526,'Hospitalisation Details'!A:I,3,0)</f>
        <v>Aug</v>
      </c>
      <c r="N526">
        <f>VLOOKUP(A526,'Hospitalisation Details'!A:I,4,0)</f>
        <v>3</v>
      </c>
      <c r="O526" t="str">
        <f t="shared" si="34"/>
        <v>3 Aug 1969</v>
      </c>
      <c r="P526">
        <f t="shared" ca="1" si="35"/>
        <v>57</v>
      </c>
      <c r="Q526">
        <f>VLOOKUP(A526,'Hospitalisation Details'!A:I,5,0)</f>
        <v>0</v>
      </c>
      <c r="R526">
        <f>VLOOKUP(A526,'Hospitalisation Details'!A:I,6,0)</f>
        <v>18932.810000000001</v>
      </c>
      <c r="S526" t="str">
        <f>VLOOKUP(A526,'Hospitalisation Details'!A:I,7,0)</f>
        <v>tier - 1</v>
      </c>
      <c r="T526" t="str">
        <f>VLOOKUP(A526,'Hospitalisation Details'!A:I,8,0)</f>
        <v>tier - 3</v>
      </c>
      <c r="U526" t="str">
        <f>VLOOKUP(A526,'Hospitalisation Details'!A:I,9,0)</f>
        <v>R1012</v>
      </c>
    </row>
    <row r="527" spans="1:21" ht="15.6" x14ac:dyDescent="0.3">
      <c r="A527" s="1" t="s">
        <v>1845</v>
      </c>
      <c r="B527" t="str">
        <f>VLOOKUP(A527,'Customer Names'!A:B,2,0)</f>
        <v>Ziegler, Ms.  Sarah</v>
      </c>
      <c r="C527" t="str">
        <f t="shared" si="32"/>
        <v>Normal</v>
      </c>
      <c r="D527">
        <f>VLOOKUP(A527,'Medical Examinations'!A:H,2,0)</f>
        <v>32.395000000000003</v>
      </c>
      <c r="E527" t="str">
        <f t="shared" si="33"/>
        <v>Obesity</v>
      </c>
      <c r="F527">
        <f>VLOOKUP(A527,'Medical Examinations'!A:H,3,0)</f>
        <v>5.68</v>
      </c>
      <c r="G527" t="str">
        <f>VLOOKUP(A527,'Medical Examinations'!A:H,4,0)</f>
        <v>yes</v>
      </c>
      <c r="H527" t="str">
        <f>VLOOKUP(A527,'Medical Examinations'!A:H,5,0)</f>
        <v>No</v>
      </c>
      <c r="I527" t="str">
        <f>VLOOKUP(A527,'Medical Examinations'!A:H,6,0)</f>
        <v>No</v>
      </c>
      <c r="J527">
        <f>VLOOKUP(A527,'Medical Examinations'!A:H,7,0)</f>
        <v>1</v>
      </c>
      <c r="K527" t="str">
        <f>VLOOKUP(A527,'Medical Examinations'!A:H,8,0)</f>
        <v>No</v>
      </c>
      <c r="L527">
        <f>VLOOKUP(A527,'Hospitalisation Details'!A:I,2,0)</f>
        <v>1995</v>
      </c>
      <c r="M527" t="str">
        <f>VLOOKUP(A527,'Hospitalisation Details'!A:I,3,0)</f>
        <v>Sep</v>
      </c>
      <c r="N527">
        <f>VLOOKUP(A527,'Hospitalisation Details'!A:I,4,0)</f>
        <v>27</v>
      </c>
      <c r="O527" t="str">
        <f t="shared" si="34"/>
        <v>27 Sep 1995</v>
      </c>
      <c r="P527">
        <f t="shared" ca="1" si="35"/>
        <v>31</v>
      </c>
      <c r="Q527">
        <f>VLOOKUP(A527,'Hospitalisation Details'!A:I,5,0)</f>
        <v>1</v>
      </c>
      <c r="R527">
        <f>VLOOKUP(A527,'Hospitalisation Details'!A:I,6,0)</f>
        <v>18903.490000000002</v>
      </c>
      <c r="S527" t="str">
        <f>VLOOKUP(A527,'Hospitalisation Details'!A:I,7,0)</f>
        <v>tier - 1</v>
      </c>
      <c r="T527" t="str">
        <f>VLOOKUP(A527,'Hospitalisation Details'!A:I,8,0)</f>
        <v>tier - 2</v>
      </c>
      <c r="U527" t="str">
        <f>VLOOKUP(A527,'Hospitalisation Details'!A:I,9,0)</f>
        <v>R1024</v>
      </c>
    </row>
    <row r="528" spans="1:21" ht="15.6" x14ac:dyDescent="0.3">
      <c r="A528" s="1" t="s">
        <v>1844</v>
      </c>
      <c r="B528" t="str">
        <f>VLOOKUP(A528,'Customer Names'!A:B,2,0)</f>
        <v>Hughey, Mrs.  Ashley E</v>
      </c>
      <c r="C528" t="str">
        <f t="shared" si="32"/>
        <v>Diabetes</v>
      </c>
      <c r="D528">
        <f>VLOOKUP(A528,'Medical Examinations'!A:H,2,0)</f>
        <v>46.19</v>
      </c>
      <c r="E528" t="str">
        <f t="shared" si="33"/>
        <v>Obesity</v>
      </c>
      <c r="F528">
        <f>VLOOKUP(A528,'Medical Examinations'!A:H,3,0)</f>
        <v>7.31</v>
      </c>
      <c r="G528" t="str">
        <f>VLOOKUP(A528,'Medical Examinations'!A:H,4,0)</f>
        <v>yes</v>
      </c>
      <c r="H528" t="str">
        <f>VLOOKUP(A528,'Medical Examinations'!A:H,5,0)</f>
        <v>No</v>
      </c>
      <c r="I528" t="str">
        <f>VLOOKUP(A528,'Medical Examinations'!A:H,6,0)</f>
        <v>Yes</v>
      </c>
      <c r="J528">
        <f>VLOOKUP(A528,'Medical Examinations'!A:H,7,0)</f>
        <v>1</v>
      </c>
      <c r="K528" t="str">
        <f>VLOOKUP(A528,'Medical Examinations'!A:H,8,0)</f>
        <v>No</v>
      </c>
      <c r="L528">
        <f>VLOOKUP(A528,'Hospitalisation Details'!A:I,2,0)</f>
        <v>1963</v>
      </c>
      <c r="M528" t="str">
        <f>VLOOKUP(A528,'Hospitalisation Details'!A:I,3,0)</f>
        <v>Dec</v>
      </c>
      <c r="N528">
        <f>VLOOKUP(A528,'Hospitalisation Details'!A:I,4,0)</f>
        <v>6</v>
      </c>
      <c r="O528" t="str">
        <f t="shared" si="34"/>
        <v>6 Dec 1963</v>
      </c>
      <c r="P528">
        <f t="shared" ca="1" si="35"/>
        <v>62</v>
      </c>
      <c r="Q528">
        <f>VLOOKUP(A528,'Hospitalisation Details'!A:I,5,0)</f>
        <v>0</v>
      </c>
      <c r="R528">
        <f>VLOOKUP(A528,'Hospitalisation Details'!A:I,6,0)</f>
        <v>18883.330000000002</v>
      </c>
      <c r="S528" t="str">
        <f>VLOOKUP(A528,'Hospitalisation Details'!A:I,7,0)</f>
        <v>tier - 1</v>
      </c>
      <c r="T528" t="str">
        <f>VLOOKUP(A528,'Hospitalisation Details'!A:I,8,0)</f>
        <v>tier - 1</v>
      </c>
      <c r="U528" t="str">
        <f>VLOOKUP(A528,'Hospitalisation Details'!A:I,9,0)</f>
        <v>R1026</v>
      </c>
    </row>
    <row r="529" spans="1:21" ht="15.6" x14ac:dyDescent="0.3">
      <c r="A529" s="1" t="s">
        <v>1843</v>
      </c>
      <c r="B529" t="str">
        <f>VLOOKUP(A529,'Customer Names'!A:B,2,0)</f>
        <v>Knast, Ms.  Lindsey</v>
      </c>
      <c r="C529" t="str">
        <f t="shared" si="32"/>
        <v>Normal</v>
      </c>
      <c r="D529">
        <f>VLOOKUP(A529,'Medical Examinations'!A:H,2,0)</f>
        <v>27.93</v>
      </c>
      <c r="E529" t="str">
        <f t="shared" si="33"/>
        <v>Overweight</v>
      </c>
      <c r="F529">
        <f>VLOOKUP(A529,'Medical Examinations'!A:H,3,0)</f>
        <v>4.67</v>
      </c>
      <c r="G529" t="str">
        <f>VLOOKUP(A529,'Medical Examinations'!A:H,4,0)</f>
        <v>No</v>
      </c>
      <c r="H529" t="str">
        <f>VLOOKUP(A529,'Medical Examinations'!A:H,5,0)</f>
        <v>No</v>
      </c>
      <c r="I529" t="str">
        <f>VLOOKUP(A529,'Medical Examinations'!A:H,6,0)</f>
        <v>Yes</v>
      </c>
      <c r="J529">
        <f>VLOOKUP(A529,'Medical Examinations'!A:H,7,0)</f>
        <v>1</v>
      </c>
      <c r="K529" t="str">
        <f>VLOOKUP(A529,'Medical Examinations'!A:H,8,0)</f>
        <v>No</v>
      </c>
      <c r="L529">
        <f>VLOOKUP(A529,'Hospitalisation Details'!A:I,2,0)</f>
        <v>2003</v>
      </c>
      <c r="M529" t="str">
        <f>VLOOKUP(A529,'Hospitalisation Details'!A:I,3,0)</f>
        <v>Jul</v>
      </c>
      <c r="N529">
        <f>VLOOKUP(A529,'Hospitalisation Details'!A:I,4,0)</f>
        <v>24</v>
      </c>
      <c r="O529" t="str">
        <f t="shared" si="34"/>
        <v>24 Jul 2003</v>
      </c>
      <c r="P529">
        <f t="shared" ca="1" si="35"/>
        <v>23</v>
      </c>
      <c r="Q529">
        <f>VLOOKUP(A529,'Hospitalisation Details'!A:I,5,0)</f>
        <v>3</v>
      </c>
      <c r="R529">
        <f>VLOOKUP(A529,'Hospitalisation Details'!A:I,6,0)</f>
        <v>18838.7</v>
      </c>
      <c r="S529" t="str">
        <f>VLOOKUP(A529,'Hospitalisation Details'!A:I,7,0)</f>
        <v>tier - 1</v>
      </c>
      <c r="T529" t="str">
        <f>VLOOKUP(A529,'Hospitalisation Details'!A:I,8,0)</f>
        <v>tier - 3</v>
      </c>
      <c r="U529" t="str">
        <f>VLOOKUP(A529,'Hospitalisation Details'!A:I,9,0)</f>
        <v>R1012</v>
      </c>
    </row>
    <row r="530" spans="1:21" ht="15.6" x14ac:dyDescent="0.3">
      <c r="A530" s="1" t="s">
        <v>1842</v>
      </c>
      <c r="B530" t="str">
        <f>VLOOKUP(A530,'Customer Names'!A:B,2,0)</f>
        <v>Stob, Mr.  Alan</v>
      </c>
      <c r="C530" t="str">
        <f t="shared" si="32"/>
        <v>Diabetes</v>
      </c>
      <c r="D530">
        <f>VLOOKUP(A530,'Medical Examinations'!A:H,2,0)</f>
        <v>45.62</v>
      </c>
      <c r="E530" t="str">
        <f t="shared" si="33"/>
        <v>Obesity</v>
      </c>
      <c r="F530">
        <f>VLOOKUP(A530,'Medical Examinations'!A:H,3,0)</f>
        <v>6.87</v>
      </c>
      <c r="G530" t="str">
        <f>VLOOKUP(A530,'Medical Examinations'!A:H,4,0)</f>
        <v>No</v>
      </c>
      <c r="H530" t="str">
        <f>VLOOKUP(A530,'Medical Examinations'!A:H,5,0)</f>
        <v>No</v>
      </c>
      <c r="I530" t="str">
        <f>VLOOKUP(A530,'Medical Examinations'!A:H,6,0)</f>
        <v>No</v>
      </c>
      <c r="J530" t="str">
        <f>VLOOKUP(A530,'Medical Examinations'!A:H,7,0)</f>
        <v>No major surgery</v>
      </c>
      <c r="K530" t="str">
        <f>VLOOKUP(A530,'Medical Examinations'!A:H,8,0)</f>
        <v>No</v>
      </c>
      <c r="L530">
        <f>VLOOKUP(A530,'Hospitalisation Details'!A:I,2,0)</f>
        <v>1962</v>
      </c>
      <c r="M530" t="str">
        <f>VLOOKUP(A530,'Hospitalisation Details'!A:I,3,0)</f>
        <v>Dec</v>
      </c>
      <c r="N530">
        <f>VLOOKUP(A530,'Hospitalisation Details'!A:I,4,0)</f>
        <v>18</v>
      </c>
      <c r="O530" t="str">
        <f t="shared" si="34"/>
        <v>18 Dec 1962</v>
      </c>
      <c r="P530">
        <f t="shared" ca="1" si="35"/>
        <v>63</v>
      </c>
      <c r="Q530">
        <f>VLOOKUP(A530,'Hospitalisation Details'!A:I,5,0)</f>
        <v>0</v>
      </c>
      <c r="R530">
        <f>VLOOKUP(A530,'Hospitalisation Details'!A:I,6,0)</f>
        <v>18815.53</v>
      </c>
      <c r="S530" t="str">
        <f>VLOOKUP(A530,'Hospitalisation Details'!A:I,7,0)</f>
        <v>tier - 1</v>
      </c>
      <c r="T530" t="str">
        <f>VLOOKUP(A530,'Hospitalisation Details'!A:I,8,0)</f>
        <v>tier - 1</v>
      </c>
      <c r="U530" t="str">
        <f>VLOOKUP(A530,'Hospitalisation Details'!A:I,9,0)</f>
        <v>R1023</v>
      </c>
    </row>
    <row r="531" spans="1:21" ht="15.6" x14ac:dyDescent="0.3">
      <c r="A531" s="1" t="s">
        <v>1841</v>
      </c>
      <c r="B531" t="str">
        <f>VLOOKUP(A531,'Customer Names'!A:B,2,0)</f>
        <v>Jensen, Mr.  Dan R.</v>
      </c>
      <c r="C531" t="str">
        <f t="shared" si="32"/>
        <v>Prediabetes</v>
      </c>
      <c r="D531">
        <f>VLOOKUP(A531,'Medical Examinations'!A:H,2,0)</f>
        <v>35.31</v>
      </c>
      <c r="E531" t="str">
        <f t="shared" si="33"/>
        <v>Obesity</v>
      </c>
      <c r="F531">
        <f>VLOOKUP(A531,'Medical Examinations'!A:H,3,0)</f>
        <v>5.87</v>
      </c>
      <c r="G531" t="str">
        <f>VLOOKUP(A531,'Medical Examinations'!A:H,4,0)</f>
        <v>No</v>
      </c>
      <c r="H531" t="str">
        <f>VLOOKUP(A531,'Medical Examinations'!A:H,5,0)</f>
        <v>No</v>
      </c>
      <c r="I531" t="str">
        <f>VLOOKUP(A531,'Medical Examinations'!A:H,6,0)</f>
        <v>Yes</v>
      </c>
      <c r="J531">
        <f>VLOOKUP(A531,'Medical Examinations'!A:H,7,0)</f>
        <v>1</v>
      </c>
      <c r="K531" t="str">
        <f>VLOOKUP(A531,'Medical Examinations'!A:H,8,0)</f>
        <v>No</v>
      </c>
      <c r="L531">
        <f>VLOOKUP(A531,'Hospitalisation Details'!A:I,2,0)</f>
        <v>1979</v>
      </c>
      <c r="M531" t="str">
        <f>VLOOKUP(A531,'Hospitalisation Details'!A:I,3,0)</f>
        <v>Oct</v>
      </c>
      <c r="N531">
        <f>VLOOKUP(A531,'Hospitalisation Details'!A:I,4,0)</f>
        <v>15</v>
      </c>
      <c r="O531" t="str">
        <f t="shared" si="34"/>
        <v>15 Oct 1979</v>
      </c>
      <c r="P531">
        <f t="shared" ca="1" si="35"/>
        <v>46</v>
      </c>
      <c r="Q531">
        <f>VLOOKUP(A531,'Hospitalisation Details'!A:I,5,0)</f>
        <v>2</v>
      </c>
      <c r="R531">
        <f>VLOOKUP(A531,'Hospitalisation Details'!A:I,6,0)</f>
        <v>18806.150000000001</v>
      </c>
      <c r="S531" t="str">
        <f>VLOOKUP(A531,'Hospitalisation Details'!A:I,7,0)</f>
        <v>tier - 1</v>
      </c>
      <c r="T531" t="str">
        <f>VLOOKUP(A531,'Hospitalisation Details'!A:I,8,0)</f>
        <v>tier - 2</v>
      </c>
      <c r="U531" t="str">
        <f>VLOOKUP(A531,'Hospitalisation Details'!A:I,9,0)</f>
        <v>R1013</v>
      </c>
    </row>
    <row r="532" spans="1:21" ht="15.6" x14ac:dyDescent="0.3">
      <c r="A532" s="1" t="s">
        <v>1840</v>
      </c>
      <c r="B532" t="str">
        <f>VLOOKUP(A532,'Customer Names'!A:B,2,0)</f>
        <v>Mutter, Ms.  Katie</v>
      </c>
      <c r="C532" t="str">
        <f t="shared" si="32"/>
        <v>Normal</v>
      </c>
      <c r="D532">
        <f>VLOOKUP(A532,'Medical Examinations'!A:H,2,0)</f>
        <v>30.4</v>
      </c>
      <c r="E532" t="str">
        <f t="shared" si="33"/>
        <v>Obesity</v>
      </c>
      <c r="F532">
        <f>VLOOKUP(A532,'Medical Examinations'!A:H,3,0)</f>
        <v>4.07</v>
      </c>
      <c r="G532" t="str">
        <f>VLOOKUP(A532,'Medical Examinations'!A:H,4,0)</f>
        <v>yes</v>
      </c>
      <c r="H532" t="str">
        <f>VLOOKUP(A532,'Medical Examinations'!A:H,5,0)</f>
        <v>No</v>
      </c>
      <c r="I532" t="str">
        <f>VLOOKUP(A532,'Medical Examinations'!A:H,6,0)</f>
        <v>No</v>
      </c>
      <c r="J532">
        <f>VLOOKUP(A532,'Medical Examinations'!A:H,7,0)</f>
        <v>1</v>
      </c>
      <c r="K532" t="str">
        <f>VLOOKUP(A532,'Medical Examinations'!A:H,8,0)</f>
        <v>No</v>
      </c>
      <c r="L532">
        <f>VLOOKUP(A532,'Hospitalisation Details'!A:I,2,0)</f>
        <v>1995</v>
      </c>
      <c r="M532" t="str">
        <f>VLOOKUP(A532,'Hospitalisation Details'!A:I,3,0)</f>
        <v>Nov</v>
      </c>
      <c r="N532">
        <f>VLOOKUP(A532,'Hospitalisation Details'!A:I,4,0)</f>
        <v>28</v>
      </c>
      <c r="O532" t="str">
        <f t="shared" si="34"/>
        <v>28 Nov 1995</v>
      </c>
      <c r="P532">
        <f t="shared" ca="1" si="35"/>
        <v>30</v>
      </c>
      <c r="Q532">
        <f>VLOOKUP(A532,'Hospitalisation Details'!A:I,5,0)</f>
        <v>3</v>
      </c>
      <c r="R532">
        <f>VLOOKUP(A532,'Hospitalisation Details'!A:I,6,0)</f>
        <v>18804.75</v>
      </c>
      <c r="S532" t="str">
        <f>VLOOKUP(A532,'Hospitalisation Details'!A:I,7,0)</f>
        <v>tier - 1</v>
      </c>
      <c r="T532" t="str">
        <f>VLOOKUP(A532,'Hospitalisation Details'!A:I,8,0)</f>
        <v>tier - 1</v>
      </c>
      <c r="U532" t="str">
        <f>VLOOKUP(A532,'Hospitalisation Details'!A:I,9,0)</f>
        <v>R1012</v>
      </c>
    </row>
    <row r="533" spans="1:21" ht="15.6" x14ac:dyDescent="0.3">
      <c r="A533" s="1" t="s">
        <v>1839</v>
      </c>
      <c r="B533" t="str">
        <f>VLOOKUP(A533,'Customer Names'!A:B,2,0)</f>
        <v>Ahern, Mr.  Eric</v>
      </c>
      <c r="C533" t="str">
        <f t="shared" si="32"/>
        <v>Prediabetes</v>
      </c>
      <c r="D533">
        <f>VLOOKUP(A533,'Medical Examinations'!A:H,2,0)</f>
        <v>20.13</v>
      </c>
      <c r="E533" t="str">
        <f t="shared" si="33"/>
        <v>Normal Weight</v>
      </c>
      <c r="F533">
        <f>VLOOKUP(A533,'Medical Examinations'!A:H,3,0)</f>
        <v>6.47</v>
      </c>
      <c r="G533" t="str">
        <f>VLOOKUP(A533,'Medical Examinations'!A:H,4,0)</f>
        <v>No</v>
      </c>
      <c r="H533" t="str">
        <f>VLOOKUP(A533,'Medical Examinations'!A:H,5,0)</f>
        <v>No</v>
      </c>
      <c r="I533" t="str">
        <f>VLOOKUP(A533,'Medical Examinations'!A:H,6,0)</f>
        <v>Yes</v>
      </c>
      <c r="J533">
        <f>VLOOKUP(A533,'Medical Examinations'!A:H,7,0)</f>
        <v>1</v>
      </c>
      <c r="K533" t="str">
        <f>VLOOKUP(A533,'Medical Examinations'!A:H,8,0)</f>
        <v>yes</v>
      </c>
      <c r="L533">
        <f>VLOOKUP(A533,'Hospitalisation Details'!A:I,2,0)</f>
        <v>1979</v>
      </c>
      <c r="M533" t="str">
        <f>VLOOKUP(A533,'Hospitalisation Details'!A:I,3,0)</f>
        <v>Nov</v>
      </c>
      <c r="N533">
        <f>VLOOKUP(A533,'Hospitalisation Details'!A:I,4,0)</f>
        <v>19</v>
      </c>
      <c r="O533" t="str">
        <f t="shared" si="34"/>
        <v>19 Nov 1979</v>
      </c>
      <c r="P533">
        <f t="shared" ca="1" si="35"/>
        <v>46</v>
      </c>
      <c r="Q533">
        <f>VLOOKUP(A533,'Hospitalisation Details'!A:I,5,0)</f>
        <v>2</v>
      </c>
      <c r="R533">
        <f>VLOOKUP(A533,'Hospitalisation Details'!A:I,6,0)</f>
        <v>18767.740000000002</v>
      </c>
      <c r="S533" t="str">
        <f>VLOOKUP(A533,'Hospitalisation Details'!A:I,7,0)</f>
        <v>tier - 1</v>
      </c>
      <c r="T533" t="str">
        <f>VLOOKUP(A533,'Hospitalisation Details'!A:I,8,0)</f>
        <v>tier - 1</v>
      </c>
      <c r="U533" t="str">
        <f>VLOOKUP(A533,'Hospitalisation Details'!A:I,9,0)</f>
        <v>R1013</v>
      </c>
    </row>
    <row r="534" spans="1:21" ht="15.6" x14ac:dyDescent="0.3">
      <c r="A534" s="1" t="s">
        <v>1838</v>
      </c>
      <c r="B534" t="str">
        <f>VLOOKUP(A534,'Customer Names'!A:B,2,0)</f>
        <v>Chviruk, Ms.  Cathryn</v>
      </c>
      <c r="C534" t="str">
        <f t="shared" si="32"/>
        <v>Normal</v>
      </c>
      <c r="D534">
        <f>VLOOKUP(A534,'Medical Examinations'!A:H,2,0)</f>
        <v>23.655000000000001</v>
      </c>
      <c r="E534" t="str">
        <f t="shared" si="33"/>
        <v>Normal Weight</v>
      </c>
      <c r="F534">
        <f>VLOOKUP(A534,'Medical Examinations'!A:H,3,0)</f>
        <v>5.14</v>
      </c>
      <c r="G534" t="str">
        <f>VLOOKUP(A534,'Medical Examinations'!A:H,4,0)</f>
        <v>No</v>
      </c>
      <c r="H534" t="str">
        <f>VLOOKUP(A534,'Medical Examinations'!A:H,5,0)</f>
        <v>No</v>
      </c>
      <c r="I534" t="str">
        <f>VLOOKUP(A534,'Medical Examinations'!A:H,6,0)</f>
        <v>No</v>
      </c>
      <c r="J534">
        <f>VLOOKUP(A534,'Medical Examinations'!A:H,7,0)</f>
        <v>1</v>
      </c>
      <c r="K534" t="str">
        <f>VLOOKUP(A534,'Medical Examinations'!A:H,8,0)</f>
        <v>yes</v>
      </c>
      <c r="L534">
        <f>VLOOKUP(A534,'Hospitalisation Details'!A:I,2,0)</f>
        <v>1992</v>
      </c>
      <c r="M534" t="str">
        <f>VLOOKUP(A534,'Hospitalisation Details'!A:I,3,0)</f>
        <v>Dec</v>
      </c>
      <c r="N534">
        <f>VLOOKUP(A534,'Hospitalisation Details'!A:I,4,0)</f>
        <v>27</v>
      </c>
      <c r="O534" t="str">
        <f t="shared" si="34"/>
        <v>27 Dec 1992</v>
      </c>
      <c r="P534">
        <f t="shared" ca="1" si="35"/>
        <v>33</v>
      </c>
      <c r="Q534">
        <f>VLOOKUP(A534,'Hospitalisation Details'!A:I,5,0)</f>
        <v>3</v>
      </c>
      <c r="R534">
        <f>VLOOKUP(A534,'Hospitalisation Details'!A:I,6,0)</f>
        <v>18765.88</v>
      </c>
      <c r="S534" t="str">
        <f>VLOOKUP(A534,'Hospitalisation Details'!A:I,7,0)</f>
        <v>tier - 1</v>
      </c>
      <c r="T534" t="str">
        <f>VLOOKUP(A534,'Hospitalisation Details'!A:I,8,0)</f>
        <v>tier - 2</v>
      </c>
      <c r="U534" t="str">
        <f>VLOOKUP(A534,'Hospitalisation Details'!A:I,9,0)</f>
        <v>R1012</v>
      </c>
    </row>
    <row r="535" spans="1:21" ht="15.6" x14ac:dyDescent="0.3">
      <c r="A535" s="1" t="s">
        <v>1837</v>
      </c>
      <c r="B535" t="str">
        <f>VLOOKUP(A535,'Customer Names'!A:B,2,0)</f>
        <v>Meehan, Mr.  Brendan</v>
      </c>
      <c r="C535" t="str">
        <f t="shared" si="32"/>
        <v>Diabetes</v>
      </c>
      <c r="D535">
        <f>VLOOKUP(A535,'Medical Examinations'!A:H,2,0)</f>
        <v>49.05</v>
      </c>
      <c r="E535" t="str">
        <f t="shared" si="33"/>
        <v>Obesity</v>
      </c>
      <c r="F535">
        <f>VLOOKUP(A535,'Medical Examinations'!A:H,3,0)</f>
        <v>9.77</v>
      </c>
      <c r="G535" t="str">
        <f>VLOOKUP(A535,'Medical Examinations'!A:H,4,0)</f>
        <v>yes</v>
      </c>
      <c r="H535" t="str">
        <f>VLOOKUP(A535,'Medical Examinations'!A:H,5,0)</f>
        <v>No</v>
      </c>
      <c r="I535" t="str">
        <f>VLOOKUP(A535,'Medical Examinations'!A:H,6,0)</f>
        <v>No</v>
      </c>
      <c r="J535" t="str">
        <f>VLOOKUP(A535,'Medical Examinations'!A:H,7,0)</f>
        <v>No major surgery</v>
      </c>
      <c r="K535" t="str">
        <f>VLOOKUP(A535,'Medical Examinations'!A:H,8,0)</f>
        <v>No</v>
      </c>
      <c r="L535">
        <f>VLOOKUP(A535,'Hospitalisation Details'!A:I,2,0)</f>
        <v>1967</v>
      </c>
      <c r="M535" t="str">
        <f>VLOOKUP(A535,'Hospitalisation Details'!A:I,3,0)</f>
        <v>Aug</v>
      </c>
      <c r="N535">
        <f>VLOOKUP(A535,'Hospitalisation Details'!A:I,4,0)</f>
        <v>30</v>
      </c>
      <c r="O535" t="str">
        <f t="shared" si="34"/>
        <v>30 Aug 1967</v>
      </c>
      <c r="P535">
        <f t="shared" ca="1" si="35"/>
        <v>59</v>
      </c>
      <c r="Q535">
        <f>VLOOKUP(A535,'Hospitalisation Details'!A:I,5,0)</f>
        <v>0</v>
      </c>
      <c r="R535">
        <f>VLOOKUP(A535,'Hospitalisation Details'!A:I,6,0)</f>
        <v>18694.689999999999</v>
      </c>
      <c r="S535" t="str">
        <f>VLOOKUP(A535,'Hospitalisation Details'!A:I,7,0)</f>
        <v>tier - 1</v>
      </c>
      <c r="T535" t="str">
        <f>VLOOKUP(A535,'Hospitalisation Details'!A:I,8,0)</f>
        <v>tier - 1</v>
      </c>
      <c r="U535" t="str">
        <f>VLOOKUP(A535,'Hospitalisation Details'!A:I,9,0)</f>
        <v>R1023</v>
      </c>
    </row>
    <row r="536" spans="1:21" ht="15.6" x14ac:dyDescent="0.3">
      <c r="A536" s="1" t="s">
        <v>1836</v>
      </c>
      <c r="B536" t="str">
        <f>VLOOKUP(A536,'Customer Names'!A:B,2,0)</f>
        <v>Gammon, Ms.  Shauna</v>
      </c>
      <c r="C536" t="str">
        <f t="shared" si="32"/>
        <v>Diabetes</v>
      </c>
      <c r="D536">
        <f>VLOOKUP(A536,'Medical Examinations'!A:H,2,0)</f>
        <v>51.94</v>
      </c>
      <c r="E536" t="str">
        <f t="shared" si="33"/>
        <v>Obesity</v>
      </c>
      <c r="F536">
        <f>VLOOKUP(A536,'Medical Examinations'!A:H,3,0)</f>
        <v>8.8000000000000007</v>
      </c>
      <c r="G536" t="str">
        <f>VLOOKUP(A536,'Medical Examinations'!A:H,4,0)</f>
        <v>yes</v>
      </c>
      <c r="H536" t="str">
        <f>VLOOKUP(A536,'Medical Examinations'!A:H,5,0)</f>
        <v>No</v>
      </c>
      <c r="I536" t="str">
        <f>VLOOKUP(A536,'Medical Examinations'!A:H,6,0)</f>
        <v>No</v>
      </c>
      <c r="J536">
        <f>VLOOKUP(A536,'Medical Examinations'!A:H,7,0)</f>
        <v>2</v>
      </c>
      <c r="K536" t="str">
        <f>VLOOKUP(A536,'Medical Examinations'!A:H,8,0)</f>
        <v>No</v>
      </c>
      <c r="L536">
        <f>VLOOKUP(A536,'Hospitalisation Details'!A:I,2,0)</f>
        <v>1970</v>
      </c>
      <c r="M536" t="str">
        <f>VLOOKUP(A536,'Hospitalisation Details'!A:I,3,0)</f>
        <v>Oct</v>
      </c>
      <c r="N536">
        <f>VLOOKUP(A536,'Hospitalisation Details'!A:I,4,0)</f>
        <v>17</v>
      </c>
      <c r="O536" t="str">
        <f t="shared" si="34"/>
        <v>17 Oct 1970</v>
      </c>
      <c r="P536">
        <f t="shared" ca="1" si="35"/>
        <v>55</v>
      </c>
      <c r="Q536">
        <f>VLOOKUP(A536,'Hospitalisation Details'!A:I,5,0)</f>
        <v>0</v>
      </c>
      <c r="R536">
        <f>VLOOKUP(A536,'Hospitalisation Details'!A:I,6,0)</f>
        <v>18682.740000000002</v>
      </c>
      <c r="S536" t="str">
        <f>VLOOKUP(A536,'Hospitalisation Details'!A:I,7,0)</f>
        <v>tier - 1</v>
      </c>
      <c r="T536" t="str">
        <f>VLOOKUP(A536,'Hospitalisation Details'!A:I,8,0)</f>
        <v>tier - 3</v>
      </c>
      <c r="U536" t="str">
        <f>VLOOKUP(A536,'Hospitalisation Details'!A:I,9,0)</f>
        <v>R1012</v>
      </c>
    </row>
    <row r="537" spans="1:21" ht="15.6" x14ac:dyDescent="0.3">
      <c r="A537" s="1" t="s">
        <v>1835</v>
      </c>
      <c r="B537" t="str">
        <f>VLOOKUP(A537,'Customer Names'!A:B,2,0)</f>
        <v>Lee, Mr.  Terence</v>
      </c>
      <c r="C537" t="str">
        <f t="shared" si="32"/>
        <v>Prediabetes</v>
      </c>
      <c r="D537">
        <f>VLOOKUP(A537,'Medical Examinations'!A:H,2,0)</f>
        <v>29.83</v>
      </c>
      <c r="E537" t="str">
        <f t="shared" si="33"/>
        <v>Overweight</v>
      </c>
      <c r="F537">
        <f>VLOOKUP(A537,'Medical Examinations'!A:H,3,0)</f>
        <v>5.84</v>
      </c>
      <c r="G537" t="str">
        <f>VLOOKUP(A537,'Medical Examinations'!A:H,4,0)</f>
        <v>No</v>
      </c>
      <c r="H537" t="str">
        <f>VLOOKUP(A537,'Medical Examinations'!A:H,5,0)</f>
        <v>No</v>
      </c>
      <c r="I537" t="str">
        <f>VLOOKUP(A537,'Medical Examinations'!A:H,6,0)</f>
        <v>No</v>
      </c>
      <c r="J537">
        <f>VLOOKUP(A537,'Medical Examinations'!A:H,7,0)</f>
        <v>1</v>
      </c>
      <c r="K537" t="str">
        <f>VLOOKUP(A537,'Medical Examinations'!A:H,8,0)</f>
        <v>yes</v>
      </c>
      <c r="L537">
        <f>VLOOKUP(A537,'Hospitalisation Details'!A:I,2,0)</f>
        <v>1998</v>
      </c>
      <c r="M537" t="str">
        <f>VLOOKUP(A537,'Hospitalisation Details'!A:I,3,0)</f>
        <v>Sep</v>
      </c>
      <c r="N537">
        <f>VLOOKUP(A537,'Hospitalisation Details'!A:I,4,0)</f>
        <v>23</v>
      </c>
      <c r="O537" t="str">
        <f t="shared" si="34"/>
        <v>23 Sep 1998</v>
      </c>
      <c r="P537">
        <f t="shared" ca="1" si="35"/>
        <v>28</v>
      </c>
      <c r="Q537">
        <f>VLOOKUP(A537,'Hospitalisation Details'!A:I,5,0)</f>
        <v>0</v>
      </c>
      <c r="R537">
        <f>VLOOKUP(A537,'Hospitalisation Details'!A:I,6,0)</f>
        <v>18648.419999999998</v>
      </c>
      <c r="S537" t="str">
        <f>VLOOKUP(A537,'Hospitalisation Details'!A:I,7,0)</f>
        <v>tier - 1</v>
      </c>
      <c r="T537" t="str">
        <f>VLOOKUP(A537,'Hospitalisation Details'!A:I,8,0)</f>
        <v>tier - 1</v>
      </c>
      <c r="U537" t="str">
        <f>VLOOKUP(A537,'Hospitalisation Details'!A:I,9,0)</f>
        <v>R1019</v>
      </c>
    </row>
    <row r="538" spans="1:21" ht="15.6" x14ac:dyDescent="0.3">
      <c r="A538" s="1" t="s">
        <v>1834</v>
      </c>
      <c r="B538" t="str">
        <f>VLOOKUP(A538,'Customer Names'!A:B,2,0)</f>
        <v>Franco, Ms.  Marisol</v>
      </c>
      <c r="C538" t="str">
        <f t="shared" si="32"/>
        <v>Diabetes</v>
      </c>
      <c r="D538">
        <f>VLOOKUP(A538,'Medical Examinations'!A:H,2,0)</f>
        <v>22.6</v>
      </c>
      <c r="E538" t="str">
        <f t="shared" si="33"/>
        <v>Normal Weight</v>
      </c>
      <c r="F538">
        <f>VLOOKUP(A538,'Medical Examinations'!A:H,3,0)</f>
        <v>10.43</v>
      </c>
      <c r="G538" t="str">
        <f>VLOOKUP(A538,'Medical Examinations'!A:H,4,0)</f>
        <v>yes</v>
      </c>
      <c r="H538" t="str">
        <f>VLOOKUP(A538,'Medical Examinations'!A:H,5,0)</f>
        <v>No</v>
      </c>
      <c r="I538" t="str">
        <f>VLOOKUP(A538,'Medical Examinations'!A:H,6,0)</f>
        <v>No</v>
      </c>
      <c r="J538">
        <f>VLOOKUP(A538,'Medical Examinations'!A:H,7,0)</f>
        <v>1</v>
      </c>
      <c r="K538" t="str">
        <f>VLOOKUP(A538,'Medical Examinations'!A:H,8,0)</f>
        <v>yes</v>
      </c>
      <c r="L538">
        <f>VLOOKUP(A538,'Hospitalisation Details'!A:I,2,0)</f>
        <v>1986</v>
      </c>
      <c r="M538" t="str">
        <f>VLOOKUP(A538,'Hospitalisation Details'!A:I,3,0)</f>
        <v>Aug</v>
      </c>
      <c r="N538">
        <f>VLOOKUP(A538,'Hospitalisation Details'!A:I,4,0)</f>
        <v>12</v>
      </c>
      <c r="O538" t="str">
        <f t="shared" si="34"/>
        <v>12 Aug 1986</v>
      </c>
      <c r="P538">
        <f t="shared" ca="1" si="35"/>
        <v>40</v>
      </c>
      <c r="Q538">
        <f>VLOOKUP(A538,'Hospitalisation Details'!A:I,5,0)</f>
        <v>2</v>
      </c>
      <c r="R538">
        <f>VLOOKUP(A538,'Hospitalisation Details'!A:I,6,0)</f>
        <v>18608.259999999998</v>
      </c>
      <c r="S538" t="str">
        <f>VLOOKUP(A538,'Hospitalisation Details'!A:I,7,0)</f>
        <v>tier - 1</v>
      </c>
      <c r="T538" t="str">
        <f>VLOOKUP(A538,'Hospitalisation Details'!A:I,8,0)</f>
        <v>tier - 3</v>
      </c>
      <c r="U538" t="str">
        <f>VLOOKUP(A538,'Hospitalisation Details'!A:I,9,0)</f>
        <v>R1011</v>
      </c>
    </row>
    <row r="539" spans="1:21" ht="15.6" x14ac:dyDescent="0.3">
      <c r="A539" s="1" t="s">
        <v>1833</v>
      </c>
      <c r="B539" t="str">
        <f>VLOOKUP(A539,'Customer Names'!A:B,2,0)</f>
        <v>Patterson, Ms.  Lindsay</v>
      </c>
      <c r="C539" t="str">
        <f t="shared" si="32"/>
        <v>Normal</v>
      </c>
      <c r="D539">
        <f>VLOOKUP(A539,'Medical Examinations'!A:H,2,0)</f>
        <v>46.69</v>
      </c>
      <c r="E539" t="str">
        <f t="shared" si="33"/>
        <v>Obesity</v>
      </c>
      <c r="F539">
        <f>VLOOKUP(A539,'Medical Examinations'!A:H,3,0)</f>
        <v>4.25</v>
      </c>
      <c r="G539" t="str">
        <f>VLOOKUP(A539,'Medical Examinations'!A:H,4,0)</f>
        <v>yes</v>
      </c>
      <c r="H539" t="str">
        <f>VLOOKUP(A539,'Medical Examinations'!A:H,5,0)</f>
        <v>No</v>
      </c>
      <c r="I539" t="str">
        <f>VLOOKUP(A539,'Medical Examinations'!A:H,6,0)</f>
        <v>No</v>
      </c>
      <c r="J539">
        <f>VLOOKUP(A539,'Medical Examinations'!A:H,7,0)</f>
        <v>1</v>
      </c>
      <c r="K539" t="str">
        <f>VLOOKUP(A539,'Medical Examinations'!A:H,8,0)</f>
        <v>No</v>
      </c>
      <c r="L539">
        <f>VLOOKUP(A539,'Hospitalisation Details'!A:I,2,0)</f>
        <v>1964</v>
      </c>
      <c r="M539" t="str">
        <f>VLOOKUP(A539,'Hospitalisation Details'!A:I,3,0)</f>
        <v>Sep</v>
      </c>
      <c r="N539">
        <f>VLOOKUP(A539,'Hospitalisation Details'!A:I,4,0)</f>
        <v>26</v>
      </c>
      <c r="O539" t="str">
        <f t="shared" si="34"/>
        <v>26 Sep 1964</v>
      </c>
      <c r="P539">
        <f t="shared" ca="1" si="35"/>
        <v>62</v>
      </c>
      <c r="Q539">
        <f>VLOOKUP(A539,'Hospitalisation Details'!A:I,5,0)</f>
        <v>0</v>
      </c>
      <c r="R539">
        <f>VLOOKUP(A539,'Hospitalisation Details'!A:I,6,0)</f>
        <v>18443.11</v>
      </c>
      <c r="S539" t="str">
        <f>VLOOKUP(A539,'Hospitalisation Details'!A:I,7,0)</f>
        <v>tier - 1</v>
      </c>
      <c r="T539" t="str">
        <f>VLOOKUP(A539,'Hospitalisation Details'!A:I,8,0)</f>
        <v>tier - 2</v>
      </c>
      <c r="U539" t="str">
        <f>VLOOKUP(A539,'Hospitalisation Details'!A:I,9,0)</f>
        <v>R1012</v>
      </c>
    </row>
    <row r="540" spans="1:21" ht="15.6" x14ac:dyDescent="0.3">
      <c r="A540" s="1" t="s">
        <v>1832</v>
      </c>
      <c r="B540" t="str">
        <f>VLOOKUP(A540,'Customer Names'!A:B,2,0)</f>
        <v>Valdes, Ms.  Katie</v>
      </c>
      <c r="C540" t="str">
        <f t="shared" si="32"/>
        <v>Normal</v>
      </c>
      <c r="D540">
        <f>VLOOKUP(A540,'Medical Examinations'!A:H,2,0)</f>
        <v>28.49</v>
      </c>
      <c r="E540" t="str">
        <f t="shared" si="33"/>
        <v>Overweight</v>
      </c>
      <c r="F540">
        <f>VLOOKUP(A540,'Medical Examinations'!A:H,3,0)</f>
        <v>4.8899999999999997</v>
      </c>
      <c r="G540" t="str">
        <f>VLOOKUP(A540,'Medical Examinations'!A:H,4,0)</f>
        <v>No</v>
      </c>
      <c r="H540" t="str">
        <f>VLOOKUP(A540,'Medical Examinations'!A:H,5,0)</f>
        <v>No</v>
      </c>
      <c r="I540" t="str">
        <f>VLOOKUP(A540,'Medical Examinations'!A:H,6,0)</f>
        <v>No</v>
      </c>
      <c r="J540" t="str">
        <f>VLOOKUP(A540,'Medical Examinations'!A:H,7,0)</f>
        <v>No major surgery</v>
      </c>
      <c r="K540" t="str">
        <f>VLOOKUP(A540,'Medical Examinations'!A:H,8,0)</f>
        <v>yes</v>
      </c>
      <c r="L540">
        <f>VLOOKUP(A540,'Hospitalisation Details'!A:I,2,0)</f>
        <v>1999</v>
      </c>
      <c r="M540" t="str">
        <f>VLOOKUP(A540,'Hospitalisation Details'!A:I,3,0)</f>
        <v>Dec</v>
      </c>
      <c r="N540">
        <f>VLOOKUP(A540,'Hospitalisation Details'!A:I,4,0)</f>
        <v>15</v>
      </c>
      <c r="O540" t="str">
        <f t="shared" si="34"/>
        <v>15 Dec 1999</v>
      </c>
      <c r="P540">
        <f t="shared" ca="1" si="35"/>
        <v>26</v>
      </c>
      <c r="Q540">
        <f>VLOOKUP(A540,'Hospitalisation Details'!A:I,5,0)</f>
        <v>1</v>
      </c>
      <c r="R540">
        <f>VLOOKUP(A540,'Hospitalisation Details'!A:I,6,0)</f>
        <v>18328.240000000002</v>
      </c>
      <c r="S540" t="str">
        <f>VLOOKUP(A540,'Hospitalisation Details'!A:I,7,0)</f>
        <v>tier - 1</v>
      </c>
      <c r="T540" t="str">
        <f>VLOOKUP(A540,'Hospitalisation Details'!A:I,8,0)</f>
        <v>tier - 2</v>
      </c>
      <c r="U540" t="str">
        <f>VLOOKUP(A540,'Hospitalisation Details'!A:I,9,0)</f>
        <v>R1013</v>
      </c>
    </row>
    <row r="541" spans="1:21" ht="15.6" x14ac:dyDescent="0.3">
      <c r="A541" s="1" t="s">
        <v>1831</v>
      </c>
      <c r="B541" t="str">
        <f>VLOOKUP(A541,'Customer Names'!A:B,2,0)</f>
        <v>Craig, Mr.  Daniel</v>
      </c>
      <c r="C541" t="str">
        <f t="shared" si="32"/>
        <v>Normal</v>
      </c>
      <c r="D541">
        <f>VLOOKUP(A541,'Medical Examinations'!A:H,2,0)</f>
        <v>28.5</v>
      </c>
      <c r="E541" t="str">
        <f t="shared" si="33"/>
        <v>Overweight</v>
      </c>
      <c r="F541">
        <f>VLOOKUP(A541,'Medical Examinations'!A:H,3,0)</f>
        <v>5.55</v>
      </c>
      <c r="G541" t="str">
        <f>VLOOKUP(A541,'Medical Examinations'!A:H,4,0)</f>
        <v>yes</v>
      </c>
      <c r="H541" t="str">
        <f>VLOOKUP(A541,'Medical Examinations'!A:H,5,0)</f>
        <v>No</v>
      </c>
      <c r="I541" t="str">
        <f>VLOOKUP(A541,'Medical Examinations'!A:H,6,0)</f>
        <v>No</v>
      </c>
      <c r="J541">
        <f>VLOOKUP(A541,'Medical Examinations'!A:H,7,0)</f>
        <v>1</v>
      </c>
      <c r="K541" t="str">
        <f>VLOOKUP(A541,'Medical Examinations'!A:H,8,0)</f>
        <v>yes</v>
      </c>
      <c r="L541">
        <f>VLOOKUP(A541,'Hospitalisation Details'!A:I,2,0)</f>
        <v>1995</v>
      </c>
      <c r="M541" t="str">
        <f>VLOOKUP(A541,'Hospitalisation Details'!A:I,3,0)</f>
        <v>Jul</v>
      </c>
      <c r="N541">
        <f>VLOOKUP(A541,'Hospitalisation Details'!A:I,4,0)</f>
        <v>4</v>
      </c>
      <c r="O541" t="str">
        <f t="shared" si="34"/>
        <v>4 Jul 1995</v>
      </c>
      <c r="P541">
        <f t="shared" ca="1" si="35"/>
        <v>31</v>
      </c>
      <c r="Q541">
        <f>VLOOKUP(A541,'Hospitalisation Details'!A:I,5,0)</f>
        <v>0</v>
      </c>
      <c r="R541">
        <f>VLOOKUP(A541,'Hospitalisation Details'!A:I,6,0)</f>
        <v>18310.740000000002</v>
      </c>
      <c r="S541" t="str">
        <f>VLOOKUP(A541,'Hospitalisation Details'!A:I,7,0)</f>
        <v>tier - 1</v>
      </c>
      <c r="T541" t="str">
        <f>VLOOKUP(A541,'Hospitalisation Details'!A:I,8,0)</f>
        <v>tier - 3</v>
      </c>
      <c r="U541" t="str">
        <f>VLOOKUP(A541,'Hospitalisation Details'!A:I,9,0)</f>
        <v>R1012</v>
      </c>
    </row>
    <row r="542" spans="1:21" ht="15.6" x14ac:dyDescent="0.3">
      <c r="A542" s="1" t="s">
        <v>1830</v>
      </c>
      <c r="B542" t="str">
        <f>VLOOKUP(A542,'Customer Names'!A:B,2,0)</f>
        <v>Whipple, Mr.  Brett W</v>
      </c>
      <c r="C542" t="str">
        <f t="shared" si="32"/>
        <v>Normal</v>
      </c>
      <c r="D542">
        <f>VLOOKUP(A542,'Medical Examinations'!A:H,2,0)</f>
        <v>24.4</v>
      </c>
      <c r="E542" t="str">
        <f t="shared" si="33"/>
        <v>Normal Weight</v>
      </c>
      <c r="F542">
        <f>VLOOKUP(A542,'Medical Examinations'!A:H,3,0)</f>
        <v>4.5199999999999996</v>
      </c>
      <c r="G542" t="str">
        <f>VLOOKUP(A542,'Medical Examinations'!A:H,4,0)</f>
        <v>No</v>
      </c>
      <c r="H542" t="str">
        <f>VLOOKUP(A542,'Medical Examinations'!A:H,5,0)</f>
        <v>No</v>
      </c>
      <c r="I542" t="str">
        <f>VLOOKUP(A542,'Medical Examinations'!A:H,6,0)</f>
        <v>No</v>
      </c>
      <c r="J542">
        <f>VLOOKUP(A542,'Medical Examinations'!A:H,7,0)</f>
        <v>1</v>
      </c>
      <c r="K542" t="str">
        <f>VLOOKUP(A542,'Medical Examinations'!A:H,8,0)</f>
        <v>yes</v>
      </c>
      <c r="L542">
        <f>VLOOKUP(A542,'Hospitalisation Details'!A:I,2,0)</f>
        <v>1992</v>
      </c>
      <c r="M542" t="str">
        <f>VLOOKUP(A542,'Hospitalisation Details'!A:I,3,0)</f>
        <v>Dec</v>
      </c>
      <c r="N542">
        <f>VLOOKUP(A542,'Hospitalisation Details'!A:I,4,0)</f>
        <v>25</v>
      </c>
      <c r="O542" t="str">
        <f t="shared" si="34"/>
        <v>25 Dec 1992</v>
      </c>
      <c r="P542">
        <f t="shared" ca="1" si="35"/>
        <v>33</v>
      </c>
      <c r="Q542">
        <f>VLOOKUP(A542,'Hospitalisation Details'!A:I,5,0)</f>
        <v>3</v>
      </c>
      <c r="R542">
        <f>VLOOKUP(A542,'Hospitalisation Details'!A:I,6,0)</f>
        <v>18259.22</v>
      </c>
      <c r="S542" t="str">
        <f>VLOOKUP(A542,'Hospitalisation Details'!A:I,7,0)</f>
        <v>tier - 1</v>
      </c>
      <c r="T542" t="str">
        <f>VLOOKUP(A542,'Hospitalisation Details'!A:I,8,0)</f>
        <v>tier - 3</v>
      </c>
      <c r="U542" t="str">
        <f>VLOOKUP(A542,'Hospitalisation Details'!A:I,9,0)</f>
        <v>R1011</v>
      </c>
    </row>
    <row r="543" spans="1:21" ht="15.6" x14ac:dyDescent="0.3">
      <c r="A543" s="1" t="s">
        <v>1829</v>
      </c>
      <c r="B543" t="str">
        <f>VLOOKUP(A543,'Customer Names'!A:B,2,0)</f>
        <v>Marton, Mr.  Dylan J</v>
      </c>
      <c r="C543" t="str">
        <f t="shared" si="32"/>
        <v>Normal</v>
      </c>
      <c r="D543">
        <f>VLOOKUP(A543,'Medical Examinations'!A:H,2,0)</f>
        <v>29.15</v>
      </c>
      <c r="E543" t="str">
        <f t="shared" si="33"/>
        <v>Overweight</v>
      </c>
      <c r="F543">
        <f>VLOOKUP(A543,'Medical Examinations'!A:H,3,0)</f>
        <v>4.45</v>
      </c>
      <c r="G543" t="str">
        <f>VLOOKUP(A543,'Medical Examinations'!A:H,4,0)</f>
        <v>yes</v>
      </c>
      <c r="H543" t="str">
        <f>VLOOKUP(A543,'Medical Examinations'!A:H,5,0)</f>
        <v>No</v>
      </c>
      <c r="I543" t="str">
        <f>VLOOKUP(A543,'Medical Examinations'!A:H,6,0)</f>
        <v>No</v>
      </c>
      <c r="J543">
        <f>VLOOKUP(A543,'Medical Examinations'!A:H,7,0)</f>
        <v>1</v>
      </c>
      <c r="K543" t="str">
        <f>VLOOKUP(A543,'Medical Examinations'!A:H,8,0)</f>
        <v>yes</v>
      </c>
      <c r="L543">
        <f>VLOOKUP(A543,'Hospitalisation Details'!A:I,2,0)</f>
        <v>1995</v>
      </c>
      <c r="M543" t="str">
        <f>VLOOKUP(A543,'Hospitalisation Details'!A:I,3,0)</f>
        <v>Aug</v>
      </c>
      <c r="N543">
        <f>VLOOKUP(A543,'Hospitalisation Details'!A:I,4,0)</f>
        <v>3</v>
      </c>
      <c r="O543" t="str">
        <f t="shared" si="34"/>
        <v>3 Aug 1995</v>
      </c>
      <c r="P543">
        <f t="shared" ca="1" si="35"/>
        <v>31</v>
      </c>
      <c r="Q543">
        <f>VLOOKUP(A543,'Hospitalisation Details'!A:I,5,0)</f>
        <v>0</v>
      </c>
      <c r="R543">
        <f>VLOOKUP(A543,'Hospitalisation Details'!A:I,6,0)</f>
        <v>18246.5</v>
      </c>
      <c r="S543" t="str">
        <f>VLOOKUP(A543,'Hospitalisation Details'!A:I,7,0)</f>
        <v>tier - 1</v>
      </c>
      <c r="T543" t="str">
        <f>VLOOKUP(A543,'Hospitalisation Details'!A:I,8,0)</f>
        <v>tier - 1</v>
      </c>
      <c r="U543" t="str">
        <f>VLOOKUP(A543,'Hospitalisation Details'!A:I,9,0)</f>
        <v>R1013</v>
      </c>
    </row>
    <row r="544" spans="1:21" ht="15.6" x14ac:dyDescent="0.3">
      <c r="A544" s="1" t="s">
        <v>1828</v>
      </c>
      <c r="B544" t="str">
        <f>VLOOKUP(A544,'Customer Names'!A:B,2,0)</f>
        <v>Hildebrandt, Ms.  Elizabeth</v>
      </c>
      <c r="C544" t="str">
        <f t="shared" si="32"/>
        <v>Normal</v>
      </c>
      <c r="D544">
        <f>VLOOKUP(A544,'Medical Examinations'!A:H,2,0)</f>
        <v>27.28</v>
      </c>
      <c r="E544" t="str">
        <f t="shared" si="33"/>
        <v>Overweight</v>
      </c>
      <c r="F544">
        <f>VLOOKUP(A544,'Medical Examinations'!A:H,3,0)</f>
        <v>4.72</v>
      </c>
      <c r="G544" t="str">
        <f>VLOOKUP(A544,'Medical Examinations'!A:H,4,0)</f>
        <v>No</v>
      </c>
      <c r="H544" t="str">
        <f>VLOOKUP(A544,'Medical Examinations'!A:H,5,0)</f>
        <v>yes</v>
      </c>
      <c r="I544" t="str">
        <f>VLOOKUP(A544,'Medical Examinations'!A:H,6,0)</f>
        <v>No</v>
      </c>
      <c r="J544">
        <f>VLOOKUP(A544,'Medical Examinations'!A:H,7,0)</f>
        <v>1</v>
      </c>
      <c r="K544" t="str">
        <f>VLOOKUP(A544,'Medical Examinations'!A:H,8,0)</f>
        <v>yes</v>
      </c>
      <c r="L544">
        <f>VLOOKUP(A544,'Hospitalisation Details'!A:I,2,0)</f>
        <v>2004</v>
      </c>
      <c r="M544" t="str">
        <f>VLOOKUP(A544,'Hospitalisation Details'!A:I,3,0)</f>
        <v>Sep</v>
      </c>
      <c r="N544">
        <f>VLOOKUP(A544,'Hospitalisation Details'!A:I,4,0)</f>
        <v>10</v>
      </c>
      <c r="O544" t="str">
        <f t="shared" si="34"/>
        <v>10 Sep 2004</v>
      </c>
      <c r="P544">
        <f t="shared" ca="1" si="35"/>
        <v>22</v>
      </c>
      <c r="Q544">
        <f>VLOOKUP(A544,'Hospitalisation Details'!A:I,5,0)</f>
        <v>3</v>
      </c>
      <c r="R544">
        <f>VLOOKUP(A544,'Hospitalisation Details'!A:I,6,0)</f>
        <v>18223.45</v>
      </c>
      <c r="S544" t="str">
        <f>VLOOKUP(A544,'Hospitalisation Details'!A:I,7,0)</f>
        <v>tier - 1</v>
      </c>
      <c r="T544" t="str">
        <f>VLOOKUP(A544,'Hospitalisation Details'!A:I,8,0)</f>
        <v>tier - 3</v>
      </c>
      <c r="U544" t="str">
        <f>VLOOKUP(A544,'Hospitalisation Details'!A:I,9,0)</f>
        <v>R1013</v>
      </c>
    </row>
    <row r="545" spans="1:21" ht="15.6" x14ac:dyDescent="0.3">
      <c r="A545" s="1" t="s">
        <v>1827</v>
      </c>
      <c r="B545" t="str">
        <f>VLOOKUP(A545,'Customer Names'!A:B,2,0)</f>
        <v>Biggs, Ms.  Brooke M.</v>
      </c>
      <c r="C545" t="str">
        <f t="shared" si="32"/>
        <v>Normal</v>
      </c>
      <c r="D545">
        <f>VLOOKUP(A545,'Medical Examinations'!A:H,2,0)</f>
        <v>32.229999999999997</v>
      </c>
      <c r="E545" t="str">
        <f t="shared" si="33"/>
        <v>Obesity</v>
      </c>
      <c r="F545">
        <f>VLOOKUP(A545,'Medical Examinations'!A:H,3,0)</f>
        <v>4.6500000000000004</v>
      </c>
      <c r="G545" t="str">
        <f>VLOOKUP(A545,'Medical Examinations'!A:H,4,0)</f>
        <v>yes</v>
      </c>
      <c r="H545" t="str">
        <f>VLOOKUP(A545,'Medical Examinations'!A:H,5,0)</f>
        <v>No</v>
      </c>
      <c r="I545" t="str">
        <f>VLOOKUP(A545,'Medical Examinations'!A:H,6,0)</f>
        <v>Yes</v>
      </c>
      <c r="J545">
        <f>VLOOKUP(A545,'Medical Examinations'!A:H,7,0)</f>
        <v>1</v>
      </c>
      <c r="K545" t="str">
        <f>VLOOKUP(A545,'Medical Examinations'!A:H,8,0)</f>
        <v>No</v>
      </c>
      <c r="L545">
        <f>VLOOKUP(A545,'Hospitalisation Details'!A:I,2,0)</f>
        <v>1997</v>
      </c>
      <c r="M545" t="str">
        <f>VLOOKUP(A545,'Hospitalisation Details'!A:I,3,0)</f>
        <v>Jun</v>
      </c>
      <c r="N545">
        <f>VLOOKUP(A545,'Hospitalisation Details'!A:I,4,0)</f>
        <v>15</v>
      </c>
      <c r="O545" t="str">
        <f t="shared" si="34"/>
        <v>15 Jun 1997</v>
      </c>
      <c r="P545">
        <f t="shared" ca="1" si="35"/>
        <v>29</v>
      </c>
      <c r="Q545">
        <f>VLOOKUP(A545,'Hospitalisation Details'!A:I,5,0)</f>
        <v>1</v>
      </c>
      <c r="R545">
        <f>VLOOKUP(A545,'Hospitalisation Details'!A:I,6,0)</f>
        <v>18218.16</v>
      </c>
      <c r="S545" t="str">
        <f>VLOOKUP(A545,'Hospitalisation Details'!A:I,7,0)</f>
        <v>tier - 1</v>
      </c>
      <c r="T545" t="str">
        <f>VLOOKUP(A545,'Hospitalisation Details'!A:I,8,0)</f>
        <v>tier - 1</v>
      </c>
      <c r="U545" t="str">
        <f>VLOOKUP(A545,'Hospitalisation Details'!A:I,9,0)</f>
        <v>R1013</v>
      </c>
    </row>
    <row r="546" spans="1:21" ht="15.6" x14ac:dyDescent="0.3">
      <c r="A546" s="1" t="s">
        <v>1826</v>
      </c>
      <c r="B546" t="str">
        <f>VLOOKUP(A546,'Customer Names'!A:B,2,0)</f>
        <v>Shigezumi, Mrs.  Teiko</v>
      </c>
      <c r="C546" t="str">
        <f t="shared" si="32"/>
        <v>Diabetes</v>
      </c>
      <c r="D546">
        <f>VLOOKUP(A546,'Medical Examinations'!A:H,2,0)</f>
        <v>44.2</v>
      </c>
      <c r="E546" t="str">
        <f t="shared" si="33"/>
        <v>Obesity</v>
      </c>
      <c r="F546">
        <f>VLOOKUP(A546,'Medical Examinations'!A:H,3,0)</f>
        <v>11.34</v>
      </c>
      <c r="G546" t="str">
        <f>VLOOKUP(A546,'Medical Examinations'!A:H,4,0)</f>
        <v>yes</v>
      </c>
      <c r="H546" t="str">
        <f>VLOOKUP(A546,'Medical Examinations'!A:H,5,0)</f>
        <v>No</v>
      </c>
      <c r="I546" t="str">
        <f>VLOOKUP(A546,'Medical Examinations'!A:H,6,0)</f>
        <v>Yes</v>
      </c>
      <c r="J546">
        <f>VLOOKUP(A546,'Medical Examinations'!A:H,7,0)</f>
        <v>1</v>
      </c>
      <c r="K546" t="str">
        <f>VLOOKUP(A546,'Medical Examinations'!A:H,8,0)</f>
        <v>No</v>
      </c>
      <c r="L546">
        <f>VLOOKUP(A546,'Hospitalisation Details'!A:I,2,0)</f>
        <v>1963</v>
      </c>
      <c r="M546" t="str">
        <f>VLOOKUP(A546,'Hospitalisation Details'!A:I,3,0)</f>
        <v>Jul</v>
      </c>
      <c r="N546">
        <f>VLOOKUP(A546,'Hospitalisation Details'!A:I,4,0)</f>
        <v>4</v>
      </c>
      <c r="O546" t="str">
        <f t="shared" si="34"/>
        <v>4 Jul 1963</v>
      </c>
      <c r="P546">
        <f t="shared" ca="1" si="35"/>
        <v>63</v>
      </c>
      <c r="Q546">
        <f>VLOOKUP(A546,'Hospitalisation Details'!A:I,5,0)</f>
        <v>0</v>
      </c>
      <c r="R546">
        <f>VLOOKUP(A546,'Hospitalisation Details'!A:I,6,0)</f>
        <v>18208.34</v>
      </c>
      <c r="S546" t="str">
        <f>VLOOKUP(A546,'Hospitalisation Details'!A:I,7,0)</f>
        <v>tier - 1</v>
      </c>
      <c r="T546" t="str">
        <f>VLOOKUP(A546,'Hospitalisation Details'!A:I,8,0)</f>
        <v>tier - 2</v>
      </c>
      <c r="U546" t="str">
        <f>VLOOKUP(A546,'Hospitalisation Details'!A:I,9,0)</f>
        <v>R1026</v>
      </c>
    </row>
    <row r="547" spans="1:21" ht="15.6" x14ac:dyDescent="0.3">
      <c r="A547" s="1" t="s">
        <v>1825</v>
      </c>
      <c r="B547" t="str">
        <f>VLOOKUP(A547,'Customer Names'!A:B,2,0)</f>
        <v>Meineke, Mr.  Zachary</v>
      </c>
      <c r="C547" t="str">
        <f t="shared" si="32"/>
        <v>Normal</v>
      </c>
      <c r="D547">
        <f>VLOOKUP(A547,'Medical Examinations'!A:H,2,0)</f>
        <v>29.734999999999999</v>
      </c>
      <c r="E547" t="str">
        <f t="shared" si="33"/>
        <v>Overweight</v>
      </c>
      <c r="F547">
        <f>VLOOKUP(A547,'Medical Examinations'!A:H,3,0)</f>
        <v>4.53</v>
      </c>
      <c r="G547" t="str">
        <f>VLOOKUP(A547,'Medical Examinations'!A:H,4,0)</f>
        <v>No</v>
      </c>
      <c r="H547" t="str">
        <f>VLOOKUP(A547,'Medical Examinations'!A:H,5,0)</f>
        <v>No</v>
      </c>
      <c r="I547" t="str">
        <f>VLOOKUP(A547,'Medical Examinations'!A:H,6,0)</f>
        <v>Yes</v>
      </c>
      <c r="J547">
        <f>VLOOKUP(A547,'Medical Examinations'!A:H,7,0)</f>
        <v>1</v>
      </c>
      <c r="K547" t="str">
        <f>VLOOKUP(A547,'Medical Examinations'!A:H,8,0)</f>
        <v>No</v>
      </c>
      <c r="L547">
        <f>VLOOKUP(A547,'Hospitalisation Details'!A:I,2,0)</f>
        <v>1993</v>
      </c>
      <c r="M547" t="str">
        <f>VLOOKUP(A547,'Hospitalisation Details'!A:I,3,0)</f>
        <v>Jul</v>
      </c>
      <c r="N547">
        <f>VLOOKUP(A547,'Hospitalisation Details'!A:I,4,0)</f>
        <v>12</v>
      </c>
      <c r="O547" t="str">
        <f t="shared" si="34"/>
        <v>12 Jul 1993</v>
      </c>
      <c r="P547">
        <f t="shared" ca="1" si="35"/>
        <v>33</v>
      </c>
      <c r="Q547">
        <f>VLOOKUP(A547,'Hospitalisation Details'!A:I,5,0)</f>
        <v>2</v>
      </c>
      <c r="R547">
        <f>VLOOKUP(A547,'Hospitalisation Details'!A:I,6,0)</f>
        <v>18157.88</v>
      </c>
      <c r="S547" t="str">
        <f>VLOOKUP(A547,'Hospitalisation Details'!A:I,7,0)</f>
        <v>tier - 1</v>
      </c>
      <c r="T547" t="str">
        <f>VLOOKUP(A547,'Hospitalisation Details'!A:I,8,0)</f>
        <v>tier - 1</v>
      </c>
      <c r="U547" t="str">
        <f>VLOOKUP(A547,'Hospitalisation Details'!A:I,9,0)</f>
        <v>R1012</v>
      </c>
    </row>
    <row r="548" spans="1:21" ht="15.6" x14ac:dyDescent="0.3">
      <c r="A548" s="1" t="s">
        <v>1824</v>
      </c>
      <c r="B548" t="str">
        <f>VLOOKUP(A548,'Customer Names'!A:B,2,0)</f>
        <v>Ludington, Ms.  Johannah</v>
      </c>
      <c r="C548" t="str">
        <f t="shared" si="32"/>
        <v>Prediabetes</v>
      </c>
      <c r="D548">
        <f>VLOOKUP(A548,'Medical Examinations'!A:H,2,0)</f>
        <v>28.31</v>
      </c>
      <c r="E548" t="str">
        <f t="shared" si="33"/>
        <v>Overweight</v>
      </c>
      <c r="F548">
        <f>VLOOKUP(A548,'Medical Examinations'!A:H,3,0)</f>
        <v>6.35</v>
      </c>
      <c r="G548" t="str">
        <f>VLOOKUP(A548,'Medical Examinations'!A:H,4,0)</f>
        <v>No</v>
      </c>
      <c r="H548" t="str">
        <f>VLOOKUP(A548,'Medical Examinations'!A:H,5,0)</f>
        <v>No</v>
      </c>
      <c r="I548" t="str">
        <f>VLOOKUP(A548,'Medical Examinations'!A:H,6,0)</f>
        <v>No</v>
      </c>
      <c r="J548" t="str">
        <f>VLOOKUP(A548,'Medical Examinations'!A:H,7,0)</f>
        <v>No major surgery</v>
      </c>
      <c r="K548" t="str">
        <f>VLOOKUP(A548,'Medical Examinations'!A:H,8,0)</f>
        <v>yes</v>
      </c>
      <c r="L548">
        <f>VLOOKUP(A548,'Hospitalisation Details'!A:I,2,0)</f>
        <v>1999</v>
      </c>
      <c r="M548" t="str">
        <f>VLOOKUP(A548,'Hospitalisation Details'!A:I,3,0)</f>
        <v>Oct</v>
      </c>
      <c r="N548">
        <f>VLOOKUP(A548,'Hospitalisation Details'!A:I,4,0)</f>
        <v>24</v>
      </c>
      <c r="O548" t="str">
        <f t="shared" si="34"/>
        <v>24 Oct 1999</v>
      </c>
      <c r="P548">
        <f t="shared" ca="1" si="35"/>
        <v>26</v>
      </c>
      <c r="Q548">
        <f>VLOOKUP(A548,'Hospitalisation Details'!A:I,5,0)</f>
        <v>0</v>
      </c>
      <c r="R548">
        <f>VLOOKUP(A548,'Hospitalisation Details'!A:I,6,0)</f>
        <v>18033.97</v>
      </c>
      <c r="S548" t="str">
        <f>VLOOKUP(A548,'Hospitalisation Details'!A:I,7,0)</f>
        <v>tier - 1</v>
      </c>
      <c r="T548" t="str">
        <f>VLOOKUP(A548,'Hospitalisation Details'!A:I,8,0)</f>
        <v>tier - 1</v>
      </c>
      <c r="U548" t="str">
        <f>VLOOKUP(A548,'Hospitalisation Details'!A:I,9,0)</f>
        <v>R1012</v>
      </c>
    </row>
    <row r="549" spans="1:21" ht="15.6" x14ac:dyDescent="0.3">
      <c r="A549" s="1" t="s">
        <v>1823</v>
      </c>
      <c r="B549" t="str">
        <f>VLOOKUP(A549,'Customer Names'!A:B,2,0)</f>
        <v>Perrich, Mr.  Ryan A</v>
      </c>
      <c r="C549" t="str">
        <f t="shared" si="32"/>
        <v>Diabetes</v>
      </c>
      <c r="D549">
        <f>VLOOKUP(A549,'Medical Examinations'!A:H,2,0)</f>
        <v>46.62</v>
      </c>
      <c r="E549" t="str">
        <f t="shared" si="33"/>
        <v>Obesity</v>
      </c>
      <c r="F549">
        <f>VLOOKUP(A549,'Medical Examinations'!A:H,3,0)</f>
        <v>8.51</v>
      </c>
      <c r="G549" t="str">
        <f>VLOOKUP(A549,'Medical Examinations'!A:H,4,0)</f>
        <v>No</v>
      </c>
      <c r="H549" t="str">
        <f>VLOOKUP(A549,'Medical Examinations'!A:H,5,0)</f>
        <v>No</v>
      </c>
      <c r="I549" t="str">
        <f>VLOOKUP(A549,'Medical Examinations'!A:H,6,0)</f>
        <v>No</v>
      </c>
      <c r="J549" t="str">
        <f>VLOOKUP(A549,'Medical Examinations'!A:H,7,0)</f>
        <v>No major surgery</v>
      </c>
      <c r="K549" t="str">
        <f>VLOOKUP(A549,'Medical Examinations'!A:H,8,0)</f>
        <v>No</v>
      </c>
      <c r="L549">
        <f>VLOOKUP(A549,'Hospitalisation Details'!A:I,2,0)</f>
        <v>1965</v>
      </c>
      <c r="M549" t="str">
        <f>VLOOKUP(A549,'Hospitalisation Details'!A:I,3,0)</f>
        <v>Oct</v>
      </c>
      <c r="N549">
        <f>VLOOKUP(A549,'Hospitalisation Details'!A:I,4,0)</f>
        <v>17</v>
      </c>
      <c r="O549" t="str">
        <f t="shared" si="34"/>
        <v>17 Oct 1965</v>
      </c>
      <c r="P549">
        <f t="shared" ca="1" si="35"/>
        <v>60</v>
      </c>
      <c r="Q549">
        <f>VLOOKUP(A549,'Hospitalisation Details'!A:I,5,0)</f>
        <v>0</v>
      </c>
      <c r="R549">
        <f>VLOOKUP(A549,'Hospitalisation Details'!A:I,6,0)</f>
        <v>18031.189999999999</v>
      </c>
      <c r="S549" t="str">
        <f>VLOOKUP(A549,'Hospitalisation Details'!A:I,7,0)</f>
        <v>tier - 1</v>
      </c>
      <c r="T549" t="str">
        <f>VLOOKUP(A549,'Hospitalisation Details'!A:I,8,0)</f>
        <v>tier - 2</v>
      </c>
      <c r="U549" t="str">
        <f>VLOOKUP(A549,'Hospitalisation Details'!A:I,9,0)</f>
        <v>R1012</v>
      </c>
    </row>
    <row r="550" spans="1:21" ht="15.6" x14ac:dyDescent="0.3">
      <c r="A550" s="1" t="s">
        <v>1822</v>
      </c>
      <c r="B550" t="str">
        <f>VLOOKUP(A550,'Customer Names'!A:B,2,0)</f>
        <v>Cervantes, Mr.  Andres Sr.</v>
      </c>
      <c r="C550" t="str">
        <f t="shared" si="32"/>
        <v>Diabetes</v>
      </c>
      <c r="D550">
        <f>VLOOKUP(A550,'Medical Examinations'!A:H,2,0)</f>
        <v>51.75</v>
      </c>
      <c r="E550" t="str">
        <f t="shared" si="33"/>
        <v>Obesity</v>
      </c>
      <c r="F550">
        <f>VLOOKUP(A550,'Medical Examinations'!A:H,3,0)</f>
        <v>8.59</v>
      </c>
      <c r="G550" t="str">
        <f>VLOOKUP(A550,'Medical Examinations'!A:H,4,0)</f>
        <v>yes</v>
      </c>
      <c r="H550" t="str">
        <f>VLOOKUP(A550,'Medical Examinations'!A:H,5,0)</f>
        <v>No</v>
      </c>
      <c r="I550" t="str">
        <f>VLOOKUP(A550,'Medical Examinations'!A:H,6,0)</f>
        <v>No</v>
      </c>
      <c r="J550">
        <f>VLOOKUP(A550,'Medical Examinations'!A:H,7,0)</f>
        <v>1</v>
      </c>
      <c r="K550" t="str">
        <f>VLOOKUP(A550,'Medical Examinations'!A:H,8,0)</f>
        <v>No</v>
      </c>
      <c r="L550">
        <f>VLOOKUP(A550,'Hospitalisation Details'!A:I,2,0)</f>
        <v>1975</v>
      </c>
      <c r="M550" t="str">
        <f>VLOOKUP(A550,'Hospitalisation Details'!A:I,3,0)</f>
        <v>Jun</v>
      </c>
      <c r="N550">
        <f>VLOOKUP(A550,'Hospitalisation Details'!A:I,4,0)</f>
        <v>27</v>
      </c>
      <c r="O550" t="str">
        <f t="shared" si="34"/>
        <v>27 Jun 1975</v>
      </c>
      <c r="P550">
        <f t="shared" ca="1" si="35"/>
        <v>51</v>
      </c>
      <c r="Q550">
        <f>VLOOKUP(A550,'Hospitalisation Details'!A:I,5,0)</f>
        <v>1</v>
      </c>
      <c r="R550">
        <f>VLOOKUP(A550,'Hospitalisation Details'!A:I,6,0)</f>
        <v>18031.16</v>
      </c>
      <c r="S550" t="str">
        <f>VLOOKUP(A550,'Hospitalisation Details'!A:I,7,0)</f>
        <v>tier - 1</v>
      </c>
      <c r="T550" t="str">
        <f>VLOOKUP(A550,'Hospitalisation Details'!A:I,8,0)</f>
        <v>tier - 3</v>
      </c>
      <c r="U550" t="str">
        <f>VLOOKUP(A550,'Hospitalisation Details'!A:I,9,0)</f>
        <v>R1023</v>
      </c>
    </row>
    <row r="551" spans="1:21" ht="15.6" x14ac:dyDescent="0.3">
      <c r="A551" s="1" t="s">
        <v>1821</v>
      </c>
      <c r="B551" t="str">
        <f>VLOOKUP(A551,'Customer Names'!A:B,2,0)</f>
        <v>Andrews, Mr.  Bryan</v>
      </c>
      <c r="C551" t="str">
        <f t="shared" si="32"/>
        <v>Normal</v>
      </c>
      <c r="D551">
        <f>VLOOKUP(A551,'Medical Examinations'!A:H,2,0)</f>
        <v>25.7</v>
      </c>
      <c r="E551" t="str">
        <f t="shared" si="33"/>
        <v>Overweight</v>
      </c>
      <c r="F551">
        <f>VLOOKUP(A551,'Medical Examinations'!A:H,3,0)</f>
        <v>4.13</v>
      </c>
      <c r="G551" t="str">
        <f>VLOOKUP(A551,'Medical Examinations'!A:H,4,0)</f>
        <v>yes</v>
      </c>
      <c r="H551" t="str">
        <f>VLOOKUP(A551,'Medical Examinations'!A:H,5,0)</f>
        <v>No</v>
      </c>
      <c r="I551" t="str">
        <f>VLOOKUP(A551,'Medical Examinations'!A:H,6,0)</f>
        <v>No</v>
      </c>
      <c r="J551" t="str">
        <f>VLOOKUP(A551,'Medical Examinations'!A:H,7,0)</f>
        <v>No major surgery</v>
      </c>
      <c r="K551" t="str">
        <f>VLOOKUP(A551,'Medical Examinations'!A:H,8,0)</f>
        <v>yes</v>
      </c>
      <c r="L551">
        <f>VLOOKUP(A551,'Hospitalisation Details'!A:I,2,0)</f>
        <v>2001</v>
      </c>
      <c r="M551" t="str">
        <f>VLOOKUP(A551,'Hospitalisation Details'!A:I,3,0)</f>
        <v>Sep</v>
      </c>
      <c r="N551">
        <f>VLOOKUP(A551,'Hospitalisation Details'!A:I,4,0)</f>
        <v>28</v>
      </c>
      <c r="O551" t="str">
        <f t="shared" si="34"/>
        <v>28 Sep 2001</v>
      </c>
      <c r="P551">
        <f t="shared" ca="1" si="35"/>
        <v>25</v>
      </c>
      <c r="Q551">
        <f>VLOOKUP(A551,'Hospitalisation Details'!A:I,5,0)</f>
        <v>4</v>
      </c>
      <c r="R551">
        <f>VLOOKUP(A551,'Hospitalisation Details'!A:I,6,0)</f>
        <v>17942.11</v>
      </c>
      <c r="S551" t="str">
        <f>VLOOKUP(A551,'Hospitalisation Details'!A:I,7,0)</f>
        <v>tier - 1</v>
      </c>
      <c r="T551" t="str">
        <f>VLOOKUP(A551,'Hospitalisation Details'!A:I,8,0)</f>
        <v>tier - 2</v>
      </c>
      <c r="U551" t="str">
        <f>VLOOKUP(A551,'Hospitalisation Details'!A:I,9,0)</f>
        <v>R1011</v>
      </c>
    </row>
    <row r="552" spans="1:21" ht="15.6" x14ac:dyDescent="0.3">
      <c r="A552" s="1" t="s">
        <v>1820</v>
      </c>
      <c r="B552" t="str">
        <f>VLOOKUP(A552,'Customer Names'!A:B,2,0)</f>
        <v>Ruvalcaba, Ms.  Lizette</v>
      </c>
      <c r="C552" t="str">
        <f t="shared" si="32"/>
        <v>Normal</v>
      </c>
      <c r="D552">
        <f>VLOOKUP(A552,'Medical Examinations'!A:H,2,0)</f>
        <v>31.79</v>
      </c>
      <c r="E552" t="str">
        <f t="shared" si="33"/>
        <v>Obesity</v>
      </c>
      <c r="F552">
        <f>VLOOKUP(A552,'Medical Examinations'!A:H,3,0)</f>
        <v>4.55</v>
      </c>
      <c r="G552" t="str">
        <f>VLOOKUP(A552,'Medical Examinations'!A:H,4,0)</f>
        <v>No</v>
      </c>
      <c r="H552" t="str">
        <f>VLOOKUP(A552,'Medical Examinations'!A:H,5,0)</f>
        <v>No</v>
      </c>
      <c r="I552" t="str">
        <f>VLOOKUP(A552,'Medical Examinations'!A:H,6,0)</f>
        <v>No</v>
      </c>
      <c r="J552" t="str">
        <f>VLOOKUP(A552,'Medical Examinations'!A:H,7,0)</f>
        <v>No major surgery</v>
      </c>
      <c r="K552" t="str">
        <f>VLOOKUP(A552,'Medical Examinations'!A:H,8,0)</f>
        <v>No</v>
      </c>
      <c r="L552">
        <f>VLOOKUP(A552,'Hospitalisation Details'!A:I,2,0)</f>
        <v>1977</v>
      </c>
      <c r="M552" t="str">
        <f>VLOOKUP(A552,'Hospitalisation Details'!A:I,3,0)</f>
        <v>Oct</v>
      </c>
      <c r="N552">
        <f>VLOOKUP(A552,'Hospitalisation Details'!A:I,4,0)</f>
        <v>17</v>
      </c>
      <c r="O552" t="str">
        <f t="shared" si="34"/>
        <v>17 Oct 1977</v>
      </c>
      <c r="P552">
        <f t="shared" ca="1" si="35"/>
        <v>48</v>
      </c>
      <c r="Q552">
        <f>VLOOKUP(A552,'Hospitalisation Details'!A:I,5,0)</f>
        <v>0</v>
      </c>
      <c r="R552">
        <f>VLOOKUP(A552,'Hospitalisation Details'!A:I,6,0)</f>
        <v>17929.3</v>
      </c>
      <c r="S552" t="str">
        <f>VLOOKUP(A552,'Hospitalisation Details'!A:I,7,0)</f>
        <v>tier - 1</v>
      </c>
      <c r="T552" t="str">
        <f>VLOOKUP(A552,'Hospitalisation Details'!A:I,8,0)</f>
        <v>tier - 2</v>
      </c>
      <c r="U552" t="str">
        <f>VLOOKUP(A552,'Hospitalisation Details'!A:I,9,0)</f>
        <v>R1013</v>
      </c>
    </row>
    <row r="553" spans="1:21" ht="15.6" x14ac:dyDescent="0.3">
      <c r="A553" s="1" t="s">
        <v>1819</v>
      </c>
      <c r="B553" t="str">
        <f>VLOOKUP(A553,'Customer Names'!A:B,2,0)</f>
        <v>King, Mr.  Don</v>
      </c>
      <c r="C553" t="str">
        <f t="shared" si="32"/>
        <v>Normal</v>
      </c>
      <c r="D553">
        <f>VLOOKUP(A553,'Medical Examinations'!A:H,2,0)</f>
        <v>24.795000000000002</v>
      </c>
      <c r="E553" t="str">
        <f t="shared" si="33"/>
        <v>Normal Weight</v>
      </c>
      <c r="F553">
        <f>VLOOKUP(A553,'Medical Examinations'!A:H,3,0)</f>
        <v>4.5199999999999996</v>
      </c>
      <c r="G553" t="str">
        <f>VLOOKUP(A553,'Medical Examinations'!A:H,4,0)</f>
        <v>No</v>
      </c>
      <c r="H553" t="str">
        <f>VLOOKUP(A553,'Medical Examinations'!A:H,5,0)</f>
        <v>No</v>
      </c>
      <c r="I553" t="str">
        <f>VLOOKUP(A553,'Medical Examinations'!A:H,6,0)</f>
        <v>No</v>
      </c>
      <c r="J553" t="str">
        <f>VLOOKUP(A553,'Medical Examinations'!A:H,7,0)</f>
        <v>No major surgery</v>
      </c>
      <c r="K553" t="str">
        <f>VLOOKUP(A553,'Medical Examinations'!A:H,8,0)</f>
        <v>yes</v>
      </c>
      <c r="L553">
        <f>VLOOKUP(A553,'Hospitalisation Details'!A:I,2,0)</f>
        <v>1989</v>
      </c>
      <c r="M553" t="str">
        <f>VLOOKUP(A553,'Hospitalisation Details'!A:I,3,0)</f>
        <v>Dec</v>
      </c>
      <c r="N553">
        <f>VLOOKUP(A553,'Hospitalisation Details'!A:I,4,0)</f>
        <v>4</v>
      </c>
      <c r="O553" t="str">
        <f t="shared" si="34"/>
        <v>4 Dec 1989</v>
      </c>
      <c r="P553">
        <f t="shared" ca="1" si="35"/>
        <v>36</v>
      </c>
      <c r="Q553">
        <f>VLOOKUP(A553,'Hospitalisation Details'!A:I,5,0)</f>
        <v>0</v>
      </c>
      <c r="R553">
        <f>VLOOKUP(A553,'Hospitalisation Details'!A:I,6,0)</f>
        <v>17904.53</v>
      </c>
      <c r="S553" t="str">
        <f>VLOOKUP(A553,'Hospitalisation Details'!A:I,7,0)</f>
        <v>tier - 1</v>
      </c>
      <c r="T553" t="str">
        <f>VLOOKUP(A553,'Hospitalisation Details'!A:I,8,0)</f>
        <v>tier - 2</v>
      </c>
      <c r="U553" t="str">
        <f>VLOOKUP(A553,'Hospitalisation Details'!A:I,9,0)</f>
        <v>R1017</v>
      </c>
    </row>
    <row r="554" spans="1:21" ht="15.6" x14ac:dyDescent="0.3">
      <c r="A554" s="1" t="s">
        <v>1818</v>
      </c>
      <c r="B554" t="str">
        <f>VLOOKUP(A554,'Customer Names'!A:B,2,0)</f>
        <v>Stone, Mr.  Jeb</v>
      </c>
      <c r="C554" t="str">
        <f t="shared" si="32"/>
        <v>Normal</v>
      </c>
      <c r="D554">
        <f>VLOOKUP(A554,'Medical Examinations'!A:H,2,0)</f>
        <v>53.98</v>
      </c>
      <c r="E554" t="str">
        <f t="shared" si="33"/>
        <v>Obesity</v>
      </c>
      <c r="F554">
        <f>VLOOKUP(A554,'Medical Examinations'!A:H,3,0)</f>
        <v>5.07</v>
      </c>
      <c r="G554" t="str">
        <f>VLOOKUP(A554,'Medical Examinations'!A:H,4,0)</f>
        <v>No</v>
      </c>
      <c r="H554" t="str">
        <f>VLOOKUP(A554,'Medical Examinations'!A:H,5,0)</f>
        <v>No</v>
      </c>
      <c r="I554" t="str">
        <f>VLOOKUP(A554,'Medical Examinations'!A:H,6,0)</f>
        <v>Yes</v>
      </c>
      <c r="J554">
        <f>VLOOKUP(A554,'Medical Examinations'!A:H,7,0)</f>
        <v>1</v>
      </c>
      <c r="K554" t="str">
        <f>VLOOKUP(A554,'Medical Examinations'!A:H,8,0)</f>
        <v>No</v>
      </c>
      <c r="L554">
        <f>VLOOKUP(A554,'Hospitalisation Details'!A:I,2,0)</f>
        <v>1979</v>
      </c>
      <c r="M554" t="str">
        <f>VLOOKUP(A554,'Hospitalisation Details'!A:I,3,0)</f>
        <v>Nov</v>
      </c>
      <c r="N554">
        <f>VLOOKUP(A554,'Hospitalisation Details'!A:I,4,0)</f>
        <v>12</v>
      </c>
      <c r="O554" t="str">
        <f t="shared" si="34"/>
        <v>12 Nov 1979</v>
      </c>
      <c r="P554">
        <f t="shared" ca="1" si="35"/>
        <v>46</v>
      </c>
      <c r="Q554">
        <f>VLOOKUP(A554,'Hospitalisation Details'!A:I,5,0)</f>
        <v>2</v>
      </c>
      <c r="R554">
        <f>VLOOKUP(A554,'Hospitalisation Details'!A:I,6,0)</f>
        <v>17882.669999999998</v>
      </c>
      <c r="S554" t="str">
        <f>VLOOKUP(A554,'Hospitalisation Details'!A:I,7,0)</f>
        <v>tier - 1</v>
      </c>
      <c r="T554" t="str">
        <f>VLOOKUP(A554,'Hospitalisation Details'!A:I,8,0)</f>
        <v>tier - 3</v>
      </c>
      <c r="U554" t="str">
        <f>VLOOKUP(A554,'Hospitalisation Details'!A:I,9,0)</f>
        <v>R1012</v>
      </c>
    </row>
    <row r="555" spans="1:21" ht="15.6" x14ac:dyDescent="0.3">
      <c r="A555" s="1" t="s">
        <v>1817</v>
      </c>
      <c r="B555" t="str">
        <f>VLOOKUP(A555,'Customer Names'!A:B,2,0)</f>
        <v>Campbell, Ms.  Amy R.</v>
      </c>
      <c r="C555" t="str">
        <f t="shared" si="32"/>
        <v>Normal</v>
      </c>
      <c r="D555">
        <f>VLOOKUP(A555,'Medical Examinations'!A:H,2,0)</f>
        <v>41.325000000000003</v>
      </c>
      <c r="E555" t="str">
        <f t="shared" si="33"/>
        <v>Obesity</v>
      </c>
      <c r="F555">
        <f>VLOOKUP(A555,'Medical Examinations'!A:H,3,0)</f>
        <v>4.04</v>
      </c>
      <c r="G555" t="str">
        <f>VLOOKUP(A555,'Medical Examinations'!A:H,4,0)</f>
        <v>yes</v>
      </c>
      <c r="H555" t="str">
        <f>VLOOKUP(A555,'Medical Examinations'!A:H,5,0)</f>
        <v>No</v>
      </c>
      <c r="I555" t="str">
        <f>VLOOKUP(A555,'Medical Examinations'!A:H,6,0)</f>
        <v>Yes</v>
      </c>
      <c r="J555">
        <f>VLOOKUP(A555,'Medical Examinations'!A:H,7,0)</f>
        <v>1</v>
      </c>
      <c r="K555" t="str">
        <f>VLOOKUP(A555,'Medical Examinations'!A:H,8,0)</f>
        <v>No</v>
      </c>
      <c r="L555">
        <f>VLOOKUP(A555,'Hospitalisation Details'!A:I,2,0)</f>
        <v>1997</v>
      </c>
      <c r="M555" t="str">
        <f>VLOOKUP(A555,'Hospitalisation Details'!A:I,3,0)</f>
        <v>Aug</v>
      </c>
      <c r="N555">
        <f>VLOOKUP(A555,'Hospitalisation Details'!A:I,4,0)</f>
        <v>26</v>
      </c>
      <c r="O555" t="str">
        <f t="shared" si="34"/>
        <v>26 Aug 1997</v>
      </c>
      <c r="P555">
        <f t="shared" ca="1" si="35"/>
        <v>29</v>
      </c>
      <c r="Q555">
        <f>VLOOKUP(A555,'Hospitalisation Details'!A:I,5,0)</f>
        <v>0</v>
      </c>
      <c r="R555">
        <f>VLOOKUP(A555,'Hospitalisation Details'!A:I,6,0)</f>
        <v>17878.900000000001</v>
      </c>
      <c r="S555" t="str">
        <f>VLOOKUP(A555,'Hospitalisation Details'!A:I,7,0)</f>
        <v>tier - 1</v>
      </c>
      <c r="T555" t="str">
        <f>VLOOKUP(A555,'Hospitalisation Details'!A:I,8,0)</f>
        <v>tier - 2</v>
      </c>
      <c r="U555" t="str">
        <f>VLOOKUP(A555,'Hospitalisation Details'!A:I,9,0)</f>
        <v>R1024</v>
      </c>
    </row>
    <row r="556" spans="1:21" ht="15.6" x14ac:dyDescent="0.3">
      <c r="A556" s="1" t="s">
        <v>1816</v>
      </c>
      <c r="B556" t="str">
        <f>VLOOKUP(A556,'Customer Names'!A:B,2,0)</f>
        <v>Asher, Mr.  Brian</v>
      </c>
      <c r="C556" t="str">
        <f t="shared" si="32"/>
        <v>Normal</v>
      </c>
      <c r="D556">
        <f>VLOOKUP(A556,'Medical Examinations'!A:H,2,0)</f>
        <v>51.65</v>
      </c>
      <c r="E556" t="str">
        <f t="shared" si="33"/>
        <v>Obesity</v>
      </c>
      <c r="F556">
        <f>VLOOKUP(A556,'Medical Examinations'!A:H,3,0)</f>
        <v>5.3</v>
      </c>
      <c r="G556" t="str">
        <f>VLOOKUP(A556,'Medical Examinations'!A:H,4,0)</f>
        <v>yes</v>
      </c>
      <c r="H556" t="str">
        <f>VLOOKUP(A556,'Medical Examinations'!A:H,5,0)</f>
        <v>No</v>
      </c>
      <c r="I556" t="str">
        <f>VLOOKUP(A556,'Medical Examinations'!A:H,6,0)</f>
        <v>No</v>
      </c>
      <c r="J556" t="str">
        <f>VLOOKUP(A556,'Medical Examinations'!A:H,7,0)</f>
        <v>No major surgery</v>
      </c>
      <c r="K556" t="str">
        <f>VLOOKUP(A556,'Medical Examinations'!A:H,8,0)</f>
        <v>No</v>
      </c>
      <c r="L556">
        <f>VLOOKUP(A556,'Hospitalisation Details'!A:I,2,0)</f>
        <v>1976</v>
      </c>
      <c r="M556" t="str">
        <f>VLOOKUP(A556,'Hospitalisation Details'!A:I,3,0)</f>
        <v>Dec</v>
      </c>
      <c r="N556">
        <f>VLOOKUP(A556,'Hospitalisation Details'!A:I,4,0)</f>
        <v>12</v>
      </c>
      <c r="O556" t="str">
        <f t="shared" si="34"/>
        <v>12 Dec 1976</v>
      </c>
      <c r="P556">
        <f t="shared" ca="1" si="35"/>
        <v>49</v>
      </c>
      <c r="Q556">
        <f>VLOOKUP(A556,'Hospitalisation Details'!A:I,5,0)</f>
        <v>2</v>
      </c>
      <c r="R556">
        <f>VLOOKUP(A556,'Hospitalisation Details'!A:I,6,0)</f>
        <v>17862.919999999998</v>
      </c>
      <c r="S556" t="str">
        <f>VLOOKUP(A556,'Hospitalisation Details'!A:I,7,0)</f>
        <v>tier - 1</v>
      </c>
      <c r="T556" t="str">
        <f>VLOOKUP(A556,'Hospitalisation Details'!A:I,8,0)</f>
        <v>tier - 2</v>
      </c>
      <c r="U556" t="str">
        <f>VLOOKUP(A556,'Hospitalisation Details'!A:I,9,0)</f>
        <v>R1012</v>
      </c>
    </row>
    <row r="557" spans="1:21" ht="15.6" x14ac:dyDescent="0.3">
      <c r="A557" s="1" t="s">
        <v>1815</v>
      </c>
      <c r="B557" t="str">
        <f>VLOOKUP(A557,'Customer Names'!A:B,2,0)</f>
        <v>Mazzotta, Mr.  Mike G</v>
      </c>
      <c r="C557" t="str">
        <f t="shared" si="32"/>
        <v>Diabetes</v>
      </c>
      <c r="D557">
        <f>VLOOKUP(A557,'Medical Examinations'!A:H,2,0)</f>
        <v>44.52</v>
      </c>
      <c r="E557" t="str">
        <f t="shared" si="33"/>
        <v>Obesity</v>
      </c>
      <c r="F557">
        <f>VLOOKUP(A557,'Medical Examinations'!A:H,3,0)</f>
        <v>8.64</v>
      </c>
      <c r="G557" t="str">
        <f>VLOOKUP(A557,'Medical Examinations'!A:H,4,0)</f>
        <v>yes</v>
      </c>
      <c r="H557" t="str">
        <f>VLOOKUP(A557,'Medical Examinations'!A:H,5,0)</f>
        <v>No</v>
      </c>
      <c r="I557" t="str">
        <f>VLOOKUP(A557,'Medical Examinations'!A:H,6,0)</f>
        <v>Yes</v>
      </c>
      <c r="J557">
        <f>VLOOKUP(A557,'Medical Examinations'!A:H,7,0)</f>
        <v>1</v>
      </c>
      <c r="K557" t="str">
        <f>VLOOKUP(A557,'Medical Examinations'!A:H,8,0)</f>
        <v>No</v>
      </c>
      <c r="L557">
        <f>VLOOKUP(A557,'Hospitalisation Details'!A:I,2,0)</f>
        <v>1963</v>
      </c>
      <c r="M557" t="str">
        <f>VLOOKUP(A557,'Hospitalisation Details'!A:I,3,0)</f>
        <v>Dec</v>
      </c>
      <c r="N557">
        <f>VLOOKUP(A557,'Hospitalisation Details'!A:I,4,0)</f>
        <v>8</v>
      </c>
      <c r="O557" t="str">
        <f t="shared" si="34"/>
        <v>8 Dec 1963</v>
      </c>
      <c r="P557">
        <f t="shared" ca="1" si="35"/>
        <v>62</v>
      </c>
      <c r="Q557">
        <f>VLOOKUP(A557,'Hospitalisation Details'!A:I,5,0)</f>
        <v>0</v>
      </c>
      <c r="R557">
        <f>VLOOKUP(A557,'Hospitalisation Details'!A:I,6,0)</f>
        <v>17832.599999999999</v>
      </c>
      <c r="S557" t="str">
        <f>VLOOKUP(A557,'Hospitalisation Details'!A:I,7,0)</f>
        <v>tier - 1</v>
      </c>
      <c r="T557" t="str">
        <f>VLOOKUP(A557,'Hospitalisation Details'!A:I,8,0)</f>
        <v>tier - 2</v>
      </c>
      <c r="U557" t="str">
        <f>VLOOKUP(A557,'Hospitalisation Details'!A:I,9,0)</f>
        <v>R1012</v>
      </c>
    </row>
    <row r="558" spans="1:21" ht="15.6" x14ac:dyDescent="0.3">
      <c r="A558" s="1" t="s">
        <v>1814</v>
      </c>
      <c r="B558" t="str">
        <f>VLOOKUP(A558,'Customer Names'!A:B,2,0)</f>
        <v>Huttl, Ms.  Simonezitrone Sr.</v>
      </c>
      <c r="C558" t="str">
        <f t="shared" si="32"/>
        <v>Normal</v>
      </c>
      <c r="D558">
        <f>VLOOKUP(A558,'Medical Examinations'!A:H,2,0)</f>
        <v>53.29</v>
      </c>
      <c r="E558" t="str">
        <f t="shared" si="33"/>
        <v>Obesity</v>
      </c>
      <c r="F558">
        <f>VLOOKUP(A558,'Medical Examinations'!A:H,3,0)</f>
        <v>4.03</v>
      </c>
      <c r="G558" t="str">
        <f>VLOOKUP(A558,'Medical Examinations'!A:H,4,0)</f>
        <v>No</v>
      </c>
      <c r="H558" t="str">
        <f>VLOOKUP(A558,'Medical Examinations'!A:H,5,0)</f>
        <v>No</v>
      </c>
      <c r="I558" t="str">
        <f>VLOOKUP(A558,'Medical Examinations'!A:H,6,0)</f>
        <v>Yes</v>
      </c>
      <c r="J558">
        <f>VLOOKUP(A558,'Medical Examinations'!A:H,7,0)</f>
        <v>1</v>
      </c>
      <c r="K558" t="str">
        <f>VLOOKUP(A558,'Medical Examinations'!A:H,8,0)</f>
        <v>No</v>
      </c>
      <c r="L558">
        <f>VLOOKUP(A558,'Hospitalisation Details'!A:I,2,0)</f>
        <v>1979</v>
      </c>
      <c r="M558" t="str">
        <f>VLOOKUP(A558,'Hospitalisation Details'!A:I,3,0)</f>
        <v>Oct</v>
      </c>
      <c r="N558">
        <f>VLOOKUP(A558,'Hospitalisation Details'!A:I,4,0)</f>
        <v>10</v>
      </c>
      <c r="O558" t="str">
        <f t="shared" si="34"/>
        <v>10 Oct 1979</v>
      </c>
      <c r="P558">
        <f t="shared" ca="1" si="35"/>
        <v>47</v>
      </c>
      <c r="Q558">
        <f>VLOOKUP(A558,'Hospitalisation Details'!A:I,5,0)</f>
        <v>2</v>
      </c>
      <c r="R558">
        <f>VLOOKUP(A558,'Hospitalisation Details'!A:I,6,0)</f>
        <v>17779.939999999999</v>
      </c>
      <c r="S558" t="str">
        <f>VLOOKUP(A558,'Hospitalisation Details'!A:I,7,0)</f>
        <v>tier - 1</v>
      </c>
      <c r="T558" t="str">
        <f>VLOOKUP(A558,'Hospitalisation Details'!A:I,8,0)</f>
        <v>tier - 2</v>
      </c>
      <c r="U558" t="str">
        <f>VLOOKUP(A558,'Hospitalisation Details'!A:I,9,0)</f>
        <v>R1012</v>
      </c>
    </row>
    <row r="559" spans="1:21" ht="15.6" x14ac:dyDescent="0.3">
      <c r="A559" s="1" t="s">
        <v>1813</v>
      </c>
      <c r="B559" t="str">
        <f>VLOOKUP(A559,'Customer Names'!A:B,2,0)</f>
        <v>Ferron, Mr.  Nicholas</v>
      </c>
      <c r="C559" t="str">
        <f t="shared" si="32"/>
        <v>Normal</v>
      </c>
      <c r="D559">
        <f>VLOOKUP(A559,'Medical Examinations'!A:H,2,0)</f>
        <v>46.63</v>
      </c>
      <c r="E559" t="str">
        <f t="shared" si="33"/>
        <v>Obesity</v>
      </c>
      <c r="F559">
        <f>VLOOKUP(A559,'Medical Examinations'!A:H,3,0)</f>
        <v>4.26</v>
      </c>
      <c r="G559" t="str">
        <f>VLOOKUP(A559,'Medical Examinations'!A:H,4,0)</f>
        <v>yes</v>
      </c>
      <c r="H559" t="str">
        <f>VLOOKUP(A559,'Medical Examinations'!A:H,5,0)</f>
        <v>No</v>
      </c>
      <c r="I559" t="str">
        <f>VLOOKUP(A559,'Medical Examinations'!A:H,6,0)</f>
        <v>No</v>
      </c>
      <c r="J559">
        <f>VLOOKUP(A559,'Medical Examinations'!A:H,7,0)</f>
        <v>2</v>
      </c>
      <c r="K559" t="str">
        <f>VLOOKUP(A559,'Medical Examinations'!A:H,8,0)</f>
        <v>No</v>
      </c>
      <c r="L559">
        <f>VLOOKUP(A559,'Hospitalisation Details'!A:I,2,0)</f>
        <v>1966</v>
      </c>
      <c r="M559" t="str">
        <f>VLOOKUP(A559,'Hospitalisation Details'!A:I,3,0)</f>
        <v>Jun</v>
      </c>
      <c r="N559">
        <f>VLOOKUP(A559,'Hospitalisation Details'!A:I,4,0)</f>
        <v>21</v>
      </c>
      <c r="O559" t="str">
        <f t="shared" si="34"/>
        <v>21 Jun 1966</v>
      </c>
      <c r="P559">
        <f t="shared" ca="1" si="35"/>
        <v>60</v>
      </c>
      <c r="Q559">
        <f>VLOOKUP(A559,'Hospitalisation Details'!A:I,5,0)</f>
        <v>0</v>
      </c>
      <c r="R559">
        <f>VLOOKUP(A559,'Hospitalisation Details'!A:I,6,0)</f>
        <v>17777.73</v>
      </c>
      <c r="S559" t="str">
        <f>VLOOKUP(A559,'Hospitalisation Details'!A:I,7,0)</f>
        <v>tier - 1</v>
      </c>
      <c r="T559" t="str">
        <f>VLOOKUP(A559,'Hospitalisation Details'!A:I,8,0)</f>
        <v>tier - 3</v>
      </c>
      <c r="U559" t="str">
        <f>VLOOKUP(A559,'Hospitalisation Details'!A:I,9,0)</f>
        <v>R1012</v>
      </c>
    </row>
    <row r="560" spans="1:21" ht="15.6" x14ac:dyDescent="0.3">
      <c r="A560" s="1" t="s">
        <v>1812</v>
      </c>
      <c r="B560" t="str">
        <f>VLOOKUP(A560,'Customer Names'!A:B,2,0)</f>
        <v>Colarusso, Ms.  Angela M</v>
      </c>
      <c r="C560" t="str">
        <f t="shared" si="32"/>
        <v>Normal</v>
      </c>
      <c r="D560">
        <f>VLOOKUP(A560,'Medical Examinations'!A:H,2,0)</f>
        <v>28.88</v>
      </c>
      <c r="E560" t="str">
        <f t="shared" si="33"/>
        <v>Overweight</v>
      </c>
      <c r="F560">
        <f>VLOOKUP(A560,'Medical Examinations'!A:H,3,0)</f>
        <v>5.35</v>
      </c>
      <c r="G560" t="str">
        <f>VLOOKUP(A560,'Medical Examinations'!A:H,4,0)</f>
        <v>No</v>
      </c>
      <c r="H560" t="str">
        <f>VLOOKUP(A560,'Medical Examinations'!A:H,5,0)</f>
        <v>No</v>
      </c>
      <c r="I560" t="str">
        <f>VLOOKUP(A560,'Medical Examinations'!A:H,6,0)</f>
        <v>Yes</v>
      </c>
      <c r="J560">
        <f>VLOOKUP(A560,'Medical Examinations'!A:H,7,0)</f>
        <v>1</v>
      </c>
      <c r="K560" t="str">
        <f>VLOOKUP(A560,'Medical Examinations'!A:H,8,0)</f>
        <v>yes</v>
      </c>
      <c r="L560">
        <f>VLOOKUP(A560,'Hospitalisation Details'!A:I,2,0)</f>
        <v>2003</v>
      </c>
      <c r="M560" t="str">
        <f>VLOOKUP(A560,'Hospitalisation Details'!A:I,3,0)</f>
        <v>Jul</v>
      </c>
      <c r="N560">
        <f>VLOOKUP(A560,'Hospitalisation Details'!A:I,4,0)</f>
        <v>14</v>
      </c>
      <c r="O560" t="str">
        <f t="shared" si="34"/>
        <v>14 Jul 2003</v>
      </c>
      <c r="P560">
        <f t="shared" ca="1" si="35"/>
        <v>23</v>
      </c>
      <c r="Q560">
        <f>VLOOKUP(A560,'Hospitalisation Details'!A:I,5,0)</f>
        <v>0</v>
      </c>
      <c r="R560">
        <f>VLOOKUP(A560,'Hospitalisation Details'!A:I,6,0)</f>
        <v>17748.509999999998</v>
      </c>
      <c r="S560" t="str">
        <f>VLOOKUP(A560,'Hospitalisation Details'!A:I,7,0)</f>
        <v>tier - 1</v>
      </c>
      <c r="T560" t="str">
        <f>VLOOKUP(A560,'Hospitalisation Details'!A:I,8,0)</f>
        <v>tier - 1</v>
      </c>
      <c r="U560" t="str">
        <f>VLOOKUP(A560,'Hospitalisation Details'!A:I,9,0)</f>
        <v>R1012</v>
      </c>
    </row>
    <row r="561" spans="1:21" ht="15.6" x14ac:dyDescent="0.3">
      <c r="A561" s="1" t="s">
        <v>1811</v>
      </c>
      <c r="B561" t="str">
        <f>VLOOKUP(A561,'Customer Names'!A:B,2,0)</f>
        <v>Pearlman, Mr.  Oz</v>
      </c>
      <c r="C561" t="str">
        <f t="shared" si="32"/>
        <v>Normal</v>
      </c>
      <c r="D561">
        <f>VLOOKUP(A561,'Medical Examinations'!A:H,2,0)</f>
        <v>23.98</v>
      </c>
      <c r="E561" t="str">
        <f t="shared" si="33"/>
        <v>Normal Weight</v>
      </c>
      <c r="F561">
        <f>VLOOKUP(A561,'Medical Examinations'!A:H,3,0)</f>
        <v>4.9000000000000004</v>
      </c>
      <c r="G561" t="str">
        <f>VLOOKUP(A561,'Medical Examinations'!A:H,4,0)</f>
        <v>No</v>
      </c>
      <c r="H561" t="str">
        <f>VLOOKUP(A561,'Medical Examinations'!A:H,5,0)</f>
        <v>No</v>
      </c>
      <c r="I561" t="str">
        <f>VLOOKUP(A561,'Medical Examinations'!A:H,6,0)</f>
        <v>No</v>
      </c>
      <c r="J561" t="str">
        <f>VLOOKUP(A561,'Medical Examinations'!A:H,7,0)</f>
        <v>No major surgery</v>
      </c>
      <c r="K561" t="str">
        <f>VLOOKUP(A561,'Medical Examinations'!A:H,8,0)</f>
        <v>No</v>
      </c>
      <c r="L561">
        <f>VLOOKUP(A561,'Hospitalisation Details'!A:I,2,0)</f>
        <v>1994</v>
      </c>
      <c r="M561" t="str">
        <f>VLOOKUP(A561,'Hospitalisation Details'!A:I,3,0)</f>
        <v>Jul</v>
      </c>
      <c r="N561">
        <f>VLOOKUP(A561,'Hospitalisation Details'!A:I,4,0)</f>
        <v>1</v>
      </c>
      <c r="O561" t="str">
        <f t="shared" si="34"/>
        <v>1 Jul 1994</v>
      </c>
      <c r="P561">
        <f t="shared" ca="1" si="35"/>
        <v>32</v>
      </c>
      <c r="Q561">
        <f>VLOOKUP(A561,'Hospitalisation Details'!A:I,5,0)</f>
        <v>3</v>
      </c>
      <c r="R561">
        <f>VLOOKUP(A561,'Hospitalisation Details'!A:I,6,0)</f>
        <v>17663.14</v>
      </c>
      <c r="S561" t="str">
        <f>VLOOKUP(A561,'Hospitalisation Details'!A:I,7,0)</f>
        <v>tier - 1</v>
      </c>
      <c r="T561" t="str">
        <f>VLOOKUP(A561,'Hospitalisation Details'!A:I,8,0)</f>
        <v>tier - 3</v>
      </c>
      <c r="U561" t="str">
        <f>VLOOKUP(A561,'Hospitalisation Details'!A:I,9,0)</f>
        <v>R1013</v>
      </c>
    </row>
    <row r="562" spans="1:21" ht="15.6" x14ac:dyDescent="0.3">
      <c r="A562" s="1" t="s">
        <v>1810</v>
      </c>
      <c r="B562" t="str">
        <f>VLOOKUP(A562,'Customer Names'!A:B,2,0)</f>
        <v>O'Mara, Ms.  Erin M.</v>
      </c>
      <c r="C562" t="str">
        <f t="shared" si="32"/>
        <v>Normal</v>
      </c>
      <c r="D562">
        <f>VLOOKUP(A562,'Medical Examinations'!A:H,2,0)</f>
        <v>23.65</v>
      </c>
      <c r="E562" t="str">
        <f t="shared" si="33"/>
        <v>Normal Weight</v>
      </c>
      <c r="F562">
        <f>VLOOKUP(A562,'Medical Examinations'!A:H,3,0)</f>
        <v>4.5</v>
      </c>
      <c r="G562" t="str">
        <f>VLOOKUP(A562,'Medical Examinations'!A:H,4,0)</f>
        <v>No</v>
      </c>
      <c r="H562" t="str">
        <f>VLOOKUP(A562,'Medical Examinations'!A:H,5,0)</f>
        <v>No</v>
      </c>
      <c r="I562" t="str">
        <f>VLOOKUP(A562,'Medical Examinations'!A:H,6,0)</f>
        <v>No</v>
      </c>
      <c r="J562" t="str">
        <f>VLOOKUP(A562,'Medical Examinations'!A:H,7,0)</f>
        <v>No major surgery</v>
      </c>
      <c r="K562" t="str">
        <f>VLOOKUP(A562,'Medical Examinations'!A:H,8,0)</f>
        <v>No</v>
      </c>
      <c r="L562">
        <f>VLOOKUP(A562,'Hospitalisation Details'!A:I,2,0)</f>
        <v>1990</v>
      </c>
      <c r="M562" t="str">
        <f>VLOOKUP(A562,'Hospitalisation Details'!A:I,3,0)</f>
        <v>Oct</v>
      </c>
      <c r="N562">
        <f>VLOOKUP(A562,'Hospitalisation Details'!A:I,4,0)</f>
        <v>25</v>
      </c>
      <c r="O562" t="str">
        <f t="shared" si="34"/>
        <v>25 Oct 1990</v>
      </c>
      <c r="P562">
        <f t="shared" ca="1" si="35"/>
        <v>35</v>
      </c>
      <c r="Q562">
        <f>VLOOKUP(A562,'Hospitalisation Details'!A:I,5,0)</f>
        <v>1</v>
      </c>
      <c r="R562">
        <f>VLOOKUP(A562,'Hospitalisation Details'!A:I,6,0)</f>
        <v>17626.240000000002</v>
      </c>
      <c r="S562" t="str">
        <f>VLOOKUP(A562,'Hospitalisation Details'!A:I,7,0)</f>
        <v>tier - 1</v>
      </c>
      <c r="T562" t="str">
        <f>VLOOKUP(A562,'Hospitalisation Details'!A:I,8,0)</f>
        <v>tier - 3</v>
      </c>
      <c r="U562" t="str">
        <f>VLOOKUP(A562,'Hospitalisation Details'!A:I,9,0)</f>
        <v>R1013</v>
      </c>
    </row>
    <row r="563" spans="1:21" ht="15.6" x14ac:dyDescent="0.3">
      <c r="A563" s="1" t="s">
        <v>1809</v>
      </c>
      <c r="B563" t="str">
        <f>VLOOKUP(A563,'Customer Names'!A:B,2,0)</f>
        <v>Niska, Mr.  Bobby E.</v>
      </c>
      <c r="C563" t="str">
        <f t="shared" si="32"/>
        <v>Diabetes</v>
      </c>
      <c r="D563">
        <f>VLOOKUP(A563,'Medical Examinations'!A:H,2,0)</f>
        <v>49.09</v>
      </c>
      <c r="E563" t="str">
        <f t="shared" si="33"/>
        <v>Obesity</v>
      </c>
      <c r="F563">
        <f>VLOOKUP(A563,'Medical Examinations'!A:H,3,0)</f>
        <v>8.3800000000000008</v>
      </c>
      <c r="G563" t="str">
        <f>VLOOKUP(A563,'Medical Examinations'!A:H,4,0)</f>
        <v>yes</v>
      </c>
      <c r="H563" t="str">
        <f>VLOOKUP(A563,'Medical Examinations'!A:H,5,0)</f>
        <v>No</v>
      </c>
      <c r="I563" t="str">
        <f>VLOOKUP(A563,'Medical Examinations'!A:H,6,0)</f>
        <v>No</v>
      </c>
      <c r="J563">
        <f>VLOOKUP(A563,'Medical Examinations'!A:H,7,0)</f>
        <v>2</v>
      </c>
      <c r="K563" t="str">
        <f>VLOOKUP(A563,'Medical Examinations'!A:H,8,0)</f>
        <v>No</v>
      </c>
      <c r="L563">
        <f>VLOOKUP(A563,'Hospitalisation Details'!A:I,2,0)</f>
        <v>1970</v>
      </c>
      <c r="M563" t="str">
        <f>VLOOKUP(A563,'Hospitalisation Details'!A:I,3,0)</f>
        <v>Jul</v>
      </c>
      <c r="N563">
        <f>VLOOKUP(A563,'Hospitalisation Details'!A:I,4,0)</f>
        <v>26</v>
      </c>
      <c r="O563" t="str">
        <f t="shared" si="34"/>
        <v>26 Jul 1970</v>
      </c>
      <c r="P563">
        <f t="shared" ca="1" si="35"/>
        <v>56</v>
      </c>
      <c r="Q563">
        <f>VLOOKUP(A563,'Hospitalisation Details'!A:I,5,0)</f>
        <v>0</v>
      </c>
      <c r="R563">
        <f>VLOOKUP(A563,'Hospitalisation Details'!A:I,6,0)</f>
        <v>17584.72</v>
      </c>
      <c r="S563" t="str">
        <f>VLOOKUP(A563,'Hospitalisation Details'!A:I,7,0)</f>
        <v>tier - 1</v>
      </c>
      <c r="T563" t="str">
        <f>VLOOKUP(A563,'Hospitalisation Details'!A:I,8,0)</f>
        <v>tier - 3</v>
      </c>
      <c r="U563" t="str">
        <f>VLOOKUP(A563,'Hospitalisation Details'!A:I,9,0)</f>
        <v>R1012</v>
      </c>
    </row>
    <row r="564" spans="1:21" ht="15.6" x14ac:dyDescent="0.3">
      <c r="A564" s="1" t="s">
        <v>1808</v>
      </c>
      <c r="B564" t="str">
        <f>VLOOKUP(A564,'Customer Names'!A:B,2,0)</f>
        <v>Schlich, Mr.  Daniel P.</v>
      </c>
      <c r="C564" t="str">
        <f t="shared" si="32"/>
        <v>Diabetes</v>
      </c>
      <c r="D564">
        <f>VLOOKUP(A564,'Medical Examinations'!A:H,2,0)</f>
        <v>28.024999999999999</v>
      </c>
      <c r="E564" t="str">
        <f t="shared" si="33"/>
        <v>Overweight</v>
      </c>
      <c r="F564">
        <f>VLOOKUP(A564,'Medical Examinations'!A:H,3,0)</f>
        <v>7.03</v>
      </c>
      <c r="G564" t="str">
        <f>VLOOKUP(A564,'Medical Examinations'!A:H,4,0)</f>
        <v>No</v>
      </c>
      <c r="H564" t="str">
        <f>VLOOKUP(A564,'Medical Examinations'!A:H,5,0)</f>
        <v>No</v>
      </c>
      <c r="I564" t="str">
        <f>VLOOKUP(A564,'Medical Examinations'!A:H,6,0)</f>
        <v>No</v>
      </c>
      <c r="J564" t="str">
        <f>VLOOKUP(A564,'Medical Examinations'!A:H,7,0)</f>
        <v>No major surgery</v>
      </c>
      <c r="K564" t="str">
        <f>VLOOKUP(A564,'Medical Examinations'!A:H,8,0)</f>
        <v>yes</v>
      </c>
      <c r="L564">
        <f>VLOOKUP(A564,'Hospitalisation Details'!A:I,2,0)</f>
        <v>2002</v>
      </c>
      <c r="M564" t="str">
        <f>VLOOKUP(A564,'Hospitalisation Details'!A:I,3,0)</f>
        <v>Aug</v>
      </c>
      <c r="N564">
        <f>VLOOKUP(A564,'Hospitalisation Details'!A:I,4,0)</f>
        <v>25</v>
      </c>
      <c r="O564" t="str">
        <f t="shared" si="34"/>
        <v>25 Aug 2002</v>
      </c>
      <c r="P564">
        <f t="shared" ca="1" si="35"/>
        <v>24</v>
      </c>
      <c r="Q564">
        <f>VLOOKUP(A564,'Hospitalisation Details'!A:I,5,0)</f>
        <v>1</v>
      </c>
      <c r="R564">
        <f>VLOOKUP(A564,'Hospitalisation Details'!A:I,6,0)</f>
        <v>17560.38</v>
      </c>
      <c r="S564" t="str">
        <f>VLOOKUP(A564,'Hospitalisation Details'!A:I,7,0)</f>
        <v>tier - 1</v>
      </c>
      <c r="T564" t="str">
        <f>VLOOKUP(A564,'Hospitalisation Details'!A:I,8,0)</f>
        <v>tier - 1</v>
      </c>
      <c r="U564" t="str">
        <f>VLOOKUP(A564,'Hospitalisation Details'!A:I,9,0)</f>
        <v>R1012</v>
      </c>
    </row>
    <row r="565" spans="1:21" ht="15.6" x14ac:dyDescent="0.3">
      <c r="A565" s="1" t="s">
        <v>1807</v>
      </c>
      <c r="B565" t="str">
        <f>VLOOKUP(A565,'Customer Names'!A:B,2,0)</f>
        <v>Zidek, Ms.  Marie E.</v>
      </c>
      <c r="C565" t="str">
        <f t="shared" si="32"/>
        <v>Diabetes</v>
      </c>
      <c r="D565">
        <f>VLOOKUP(A565,'Medical Examinations'!A:H,2,0)</f>
        <v>43.32</v>
      </c>
      <c r="E565" t="str">
        <f t="shared" si="33"/>
        <v>Obesity</v>
      </c>
      <c r="F565">
        <f>VLOOKUP(A565,'Medical Examinations'!A:H,3,0)</f>
        <v>8.75</v>
      </c>
      <c r="G565" t="str">
        <f>VLOOKUP(A565,'Medical Examinations'!A:H,4,0)</f>
        <v>yes</v>
      </c>
      <c r="H565" t="str">
        <f>VLOOKUP(A565,'Medical Examinations'!A:H,5,0)</f>
        <v>No</v>
      </c>
      <c r="I565" t="str">
        <f>VLOOKUP(A565,'Medical Examinations'!A:H,6,0)</f>
        <v>Yes</v>
      </c>
      <c r="J565">
        <f>VLOOKUP(A565,'Medical Examinations'!A:H,7,0)</f>
        <v>1</v>
      </c>
      <c r="K565" t="str">
        <f>VLOOKUP(A565,'Medical Examinations'!A:H,8,0)</f>
        <v>No</v>
      </c>
      <c r="L565">
        <f>VLOOKUP(A565,'Hospitalisation Details'!A:I,2,0)</f>
        <v>1963</v>
      </c>
      <c r="M565" t="str">
        <f>VLOOKUP(A565,'Hospitalisation Details'!A:I,3,0)</f>
        <v>Nov</v>
      </c>
      <c r="N565">
        <f>VLOOKUP(A565,'Hospitalisation Details'!A:I,4,0)</f>
        <v>16</v>
      </c>
      <c r="O565" t="str">
        <f t="shared" si="34"/>
        <v>16 Nov 1963</v>
      </c>
      <c r="P565">
        <f t="shared" ca="1" si="35"/>
        <v>62</v>
      </c>
      <c r="Q565">
        <f>VLOOKUP(A565,'Hospitalisation Details'!A:I,5,0)</f>
        <v>0</v>
      </c>
      <c r="R565">
        <f>VLOOKUP(A565,'Hospitalisation Details'!A:I,6,0)</f>
        <v>17556.88</v>
      </c>
      <c r="S565" t="str">
        <f>VLOOKUP(A565,'Hospitalisation Details'!A:I,7,0)</f>
        <v>tier - 1</v>
      </c>
      <c r="T565" t="str">
        <f>VLOOKUP(A565,'Hospitalisation Details'!A:I,8,0)</f>
        <v>tier - 2</v>
      </c>
      <c r="U565" t="str">
        <f>VLOOKUP(A565,'Hospitalisation Details'!A:I,9,0)</f>
        <v>R1012</v>
      </c>
    </row>
    <row r="566" spans="1:21" ht="15.6" x14ac:dyDescent="0.3">
      <c r="A566" s="1" t="s">
        <v>1806</v>
      </c>
      <c r="B566" t="str">
        <f>VLOOKUP(A566,'Customer Names'!A:B,2,0)</f>
        <v>Ellgass, Mrs.  Katie</v>
      </c>
      <c r="C566" t="str">
        <f t="shared" si="32"/>
        <v>Diabetes</v>
      </c>
      <c r="D566">
        <f>VLOOKUP(A566,'Medical Examinations'!A:H,2,0)</f>
        <v>45.92</v>
      </c>
      <c r="E566" t="str">
        <f t="shared" si="33"/>
        <v>Obesity</v>
      </c>
      <c r="F566">
        <f>VLOOKUP(A566,'Medical Examinations'!A:H,3,0)</f>
        <v>9.51</v>
      </c>
      <c r="G566" t="str">
        <f>VLOOKUP(A566,'Medical Examinations'!A:H,4,0)</f>
        <v>No</v>
      </c>
      <c r="H566" t="str">
        <f>VLOOKUP(A566,'Medical Examinations'!A:H,5,0)</f>
        <v>No</v>
      </c>
      <c r="I566" t="str">
        <f>VLOOKUP(A566,'Medical Examinations'!A:H,6,0)</f>
        <v>No</v>
      </c>
      <c r="J566" t="str">
        <f>VLOOKUP(A566,'Medical Examinations'!A:H,7,0)</f>
        <v>No major surgery</v>
      </c>
      <c r="K566" t="str">
        <f>VLOOKUP(A566,'Medical Examinations'!A:H,8,0)</f>
        <v>No</v>
      </c>
      <c r="L566">
        <f>VLOOKUP(A566,'Hospitalisation Details'!A:I,2,0)</f>
        <v>1968</v>
      </c>
      <c r="M566" t="str">
        <f>VLOOKUP(A566,'Hospitalisation Details'!A:I,3,0)</f>
        <v>Jul</v>
      </c>
      <c r="N566">
        <f>VLOOKUP(A566,'Hospitalisation Details'!A:I,4,0)</f>
        <v>12</v>
      </c>
      <c r="O566" t="str">
        <f t="shared" si="34"/>
        <v>12 Jul 1968</v>
      </c>
      <c r="P566">
        <f t="shared" ca="1" si="35"/>
        <v>58</v>
      </c>
      <c r="Q566">
        <f>VLOOKUP(A566,'Hospitalisation Details'!A:I,5,0)</f>
        <v>0</v>
      </c>
      <c r="R566">
        <f>VLOOKUP(A566,'Hospitalisation Details'!A:I,6,0)</f>
        <v>17507.47</v>
      </c>
      <c r="S566" t="str">
        <f>VLOOKUP(A566,'Hospitalisation Details'!A:I,7,0)</f>
        <v>tier - 1</v>
      </c>
      <c r="T566" t="str">
        <f>VLOOKUP(A566,'Hospitalisation Details'!A:I,8,0)</f>
        <v>tier - 1</v>
      </c>
      <c r="U566" t="str">
        <f>VLOOKUP(A566,'Hospitalisation Details'!A:I,9,0)</f>
        <v>R1026</v>
      </c>
    </row>
    <row r="567" spans="1:21" ht="15.6" x14ac:dyDescent="0.3">
      <c r="A567" s="1" t="s">
        <v>1805</v>
      </c>
      <c r="B567" t="str">
        <f>VLOOKUP(A567,'Customer Names'!A:B,2,0)</f>
        <v>Lowe, Mr.  Eric D</v>
      </c>
      <c r="C567" t="str">
        <f t="shared" si="32"/>
        <v>Diabetes</v>
      </c>
      <c r="D567">
        <f>VLOOKUP(A567,'Medical Examinations'!A:H,2,0)</f>
        <v>44.03</v>
      </c>
      <c r="E567" t="str">
        <f t="shared" si="33"/>
        <v>Obesity</v>
      </c>
      <c r="F567">
        <f>VLOOKUP(A567,'Medical Examinations'!A:H,3,0)</f>
        <v>9.36</v>
      </c>
      <c r="G567" t="str">
        <f>VLOOKUP(A567,'Medical Examinations'!A:H,4,0)</f>
        <v>No</v>
      </c>
      <c r="H567" t="str">
        <f>VLOOKUP(A567,'Medical Examinations'!A:H,5,0)</f>
        <v>No</v>
      </c>
      <c r="I567" t="str">
        <f>VLOOKUP(A567,'Medical Examinations'!A:H,6,0)</f>
        <v>No</v>
      </c>
      <c r="J567" t="str">
        <f>VLOOKUP(A567,'Medical Examinations'!A:H,7,0)</f>
        <v>No major surgery</v>
      </c>
      <c r="K567" t="str">
        <f>VLOOKUP(A567,'Medical Examinations'!A:H,8,0)</f>
        <v>No</v>
      </c>
      <c r="L567">
        <f>VLOOKUP(A567,'Hospitalisation Details'!A:I,2,0)</f>
        <v>1965</v>
      </c>
      <c r="M567" t="str">
        <f>VLOOKUP(A567,'Hospitalisation Details'!A:I,3,0)</f>
        <v>Jun</v>
      </c>
      <c r="N567">
        <f>VLOOKUP(A567,'Hospitalisation Details'!A:I,4,0)</f>
        <v>16</v>
      </c>
      <c r="O567" t="str">
        <f t="shared" si="34"/>
        <v>16 Jun 1965</v>
      </c>
      <c r="P567">
        <f t="shared" ca="1" si="35"/>
        <v>61</v>
      </c>
      <c r="Q567">
        <f>VLOOKUP(A567,'Hospitalisation Details'!A:I,5,0)</f>
        <v>0</v>
      </c>
      <c r="R567">
        <f>VLOOKUP(A567,'Hospitalisation Details'!A:I,6,0)</f>
        <v>17505.650000000001</v>
      </c>
      <c r="S567" t="str">
        <f>VLOOKUP(A567,'Hospitalisation Details'!A:I,7,0)</f>
        <v>tier - 1</v>
      </c>
      <c r="T567" t="str">
        <f>VLOOKUP(A567,'Hospitalisation Details'!A:I,8,0)</f>
        <v>tier - 2</v>
      </c>
      <c r="U567" t="str">
        <f>VLOOKUP(A567,'Hospitalisation Details'!A:I,9,0)</f>
        <v>R1023</v>
      </c>
    </row>
    <row r="568" spans="1:21" ht="15.6" x14ac:dyDescent="0.3">
      <c r="A568" s="1" t="s">
        <v>1804</v>
      </c>
      <c r="B568" t="str">
        <f>VLOOKUP(A568,'Customer Names'!A:B,2,0)</f>
        <v>Malone, Ms.  Tara</v>
      </c>
      <c r="C568" t="str">
        <f t="shared" si="32"/>
        <v>Normal</v>
      </c>
      <c r="D568">
        <f>VLOOKUP(A568,'Medical Examinations'!A:H,2,0)</f>
        <v>24.6</v>
      </c>
      <c r="E568" t="str">
        <f t="shared" si="33"/>
        <v>Normal Weight</v>
      </c>
      <c r="F568">
        <f>VLOOKUP(A568,'Medical Examinations'!A:H,3,0)</f>
        <v>4.8099999999999996</v>
      </c>
      <c r="G568" t="str">
        <f>VLOOKUP(A568,'Medical Examinations'!A:H,4,0)</f>
        <v>No</v>
      </c>
      <c r="H568" t="str">
        <f>VLOOKUP(A568,'Medical Examinations'!A:H,5,0)</f>
        <v>No</v>
      </c>
      <c r="I568" t="str">
        <f>VLOOKUP(A568,'Medical Examinations'!A:H,6,0)</f>
        <v>No</v>
      </c>
      <c r="J568" t="str">
        <f>VLOOKUP(A568,'Medical Examinations'!A:H,7,0)</f>
        <v>No major surgery</v>
      </c>
      <c r="K568" t="str">
        <f>VLOOKUP(A568,'Medical Examinations'!A:H,8,0)</f>
        <v>yes</v>
      </c>
      <c r="L568">
        <f>VLOOKUP(A568,'Hospitalisation Details'!A:I,2,0)</f>
        <v>1990</v>
      </c>
      <c r="M568" t="str">
        <f>VLOOKUP(A568,'Hospitalisation Details'!A:I,3,0)</f>
        <v>Dec</v>
      </c>
      <c r="N568">
        <f>VLOOKUP(A568,'Hospitalisation Details'!A:I,4,0)</f>
        <v>29</v>
      </c>
      <c r="O568" t="str">
        <f t="shared" si="34"/>
        <v>29 Dec 1990</v>
      </c>
      <c r="P568">
        <f t="shared" ca="1" si="35"/>
        <v>35</v>
      </c>
      <c r="Q568">
        <f>VLOOKUP(A568,'Hospitalisation Details'!A:I,5,0)</f>
        <v>0</v>
      </c>
      <c r="R568">
        <f>VLOOKUP(A568,'Hospitalisation Details'!A:I,6,0)</f>
        <v>17496.310000000001</v>
      </c>
      <c r="S568" t="str">
        <f>VLOOKUP(A568,'Hospitalisation Details'!A:I,7,0)</f>
        <v>tier - 1</v>
      </c>
      <c r="T568" t="str">
        <f>VLOOKUP(A568,'Hospitalisation Details'!A:I,8,0)</f>
        <v>tier - 2</v>
      </c>
      <c r="U568" t="str">
        <f>VLOOKUP(A568,'Hospitalisation Details'!A:I,9,0)</f>
        <v>R1011</v>
      </c>
    </row>
    <row r="569" spans="1:21" ht="15.6" x14ac:dyDescent="0.3">
      <c r="A569" s="1" t="s">
        <v>1803</v>
      </c>
      <c r="B569" t="str">
        <f>VLOOKUP(A569,'Customer Names'!A:B,2,0)</f>
        <v>Dumke, Ms.  Haley L</v>
      </c>
      <c r="C569" t="str">
        <f t="shared" si="32"/>
        <v>Diabetes</v>
      </c>
      <c r="D569">
        <f>VLOOKUP(A569,'Medical Examinations'!A:H,2,0)</f>
        <v>49.15</v>
      </c>
      <c r="E569" t="str">
        <f t="shared" si="33"/>
        <v>Obesity</v>
      </c>
      <c r="F569">
        <f>VLOOKUP(A569,'Medical Examinations'!A:H,3,0)</f>
        <v>8.08</v>
      </c>
      <c r="G569" t="str">
        <f>VLOOKUP(A569,'Medical Examinations'!A:H,4,0)</f>
        <v>No</v>
      </c>
      <c r="H569" t="str">
        <f>VLOOKUP(A569,'Medical Examinations'!A:H,5,0)</f>
        <v>No</v>
      </c>
      <c r="I569" t="str">
        <f>VLOOKUP(A569,'Medical Examinations'!A:H,6,0)</f>
        <v>No</v>
      </c>
      <c r="J569" t="str">
        <f>VLOOKUP(A569,'Medical Examinations'!A:H,7,0)</f>
        <v>No major surgery</v>
      </c>
      <c r="K569" t="str">
        <f>VLOOKUP(A569,'Medical Examinations'!A:H,8,0)</f>
        <v>No</v>
      </c>
      <c r="L569">
        <f>VLOOKUP(A569,'Hospitalisation Details'!A:I,2,0)</f>
        <v>1971</v>
      </c>
      <c r="M569" t="str">
        <f>VLOOKUP(A569,'Hospitalisation Details'!A:I,3,0)</f>
        <v>Jun</v>
      </c>
      <c r="N569">
        <f>VLOOKUP(A569,'Hospitalisation Details'!A:I,4,0)</f>
        <v>8</v>
      </c>
      <c r="O569" t="str">
        <f t="shared" si="34"/>
        <v>8 Jun 1971</v>
      </c>
      <c r="P569">
        <f t="shared" ca="1" si="35"/>
        <v>55</v>
      </c>
      <c r="Q569">
        <f>VLOOKUP(A569,'Hospitalisation Details'!A:I,5,0)</f>
        <v>0</v>
      </c>
      <c r="R569">
        <f>VLOOKUP(A569,'Hospitalisation Details'!A:I,6,0)</f>
        <v>17479.53</v>
      </c>
      <c r="S569" t="str">
        <f>VLOOKUP(A569,'Hospitalisation Details'!A:I,7,0)</f>
        <v>tier - 1</v>
      </c>
      <c r="T569" t="str">
        <f>VLOOKUP(A569,'Hospitalisation Details'!A:I,8,0)</f>
        <v>tier - 1</v>
      </c>
      <c r="U569" t="str">
        <f>VLOOKUP(A569,'Hospitalisation Details'!A:I,9,0)</f>
        <v>R1012</v>
      </c>
    </row>
    <row r="570" spans="1:21" ht="15.6" x14ac:dyDescent="0.3">
      <c r="A570" s="1" t="s">
        <v>1802</v>
      </c>
      <c r="B570" t="str">
        <f>VLOOKUP(A570,'Customer Names'!A:B,2,0)</f>
        <v>Strong, Ms.  Kayla B.</v>
      </c>
      <c r="C570" t="str">
        <f t="shared" si="32"/>
        <v>Prediabetes</v>
      </c>
      <c r="D570">
        <f>VLOOKUP(A570,'Medical Examinations'!A:H,2,0)</f>
        <v>28.31</v>
      </c>
      <c r="E570" t="str">
        <f t="shared" si="33"/>
        <v>Overweight</v>
      </c>
      <c r="F570">
        <f>VLOOKUP(A570,'Medical Examinations'!A:H,3,0)</f>
        <v>6.29</v>
      </c>
      <c r="G570" t="str">
        <f>VLOOKUP(A570,'Medical Examinations'!A:H,4,0)</f>
        <v>No</v>
      </c>
      <c r="H570" t="str">
        <f>VLOOKUP(A570,'Medical Examinations'!A:H,5,0)</f>
        <v>No</v>
      </c>
      <c r="I570" t="str">
        <f>VLOOKUP(A570,'Medical Examinations'!A:H,6,0)</f>
        <v>Yes</v>
      </c>
      <c r="J570">
        <f>VLOOKUP(A570,'Medical Examinations'!A:H,7,0)</f>
        <v>1</v>
      </c>
      <c r="K570" t="str">
        <f>VLOOKUP(A570,'Medical Examinations'!A:H,8,0)</f>
        <v>yes</v>
      </c>
      <c r="L570">
        <f>VLOOKUP(A570,'Hospitalisation Details'!A:I,2,0)</f>
        <v>2003</v>
      </c>
      <c r="M570" t="str">
        <f>VLOOKUP(A570,'Hospitalisation Details'!A:I,3,0)</f>
        <v>Nov</v>
      </c>
      <c r="N570">
        <f>VLOOKUP(A570,'Hospitalisation Details'!A:I,4,0)</f>
        <v>2</v>
      </c>
      <c r="O570" t="str">
        <f t="shared" si="34"/>
        <v>2 Nov 2003</v>
      </c>
      <c r="P570">
        <f t="shared" ca="1" si="35"/>
        <v>22</v>
      </c>
      <c r="Q570">
        <f>VLOOKUP(A570,'Hospitalisation Details'!A:I,5,0)</f>
        <v>0</v>
      </c>
      <c r="R570">
        <f>VLOOKUP(A570,'Hospitalisation Details'!A:I,6,0)</f>
        <v>17468.98</v>
      </c>
      <c r="S570" t="str">
        <f>VLOOKUP(A570,'Hospitalisation Details'!A:I,7,0)</f>
        <v>tier - 2</v>
      </c>
      <c r="T570" t="str">
        <f>VLOOKUP(A570,'Hospitalisation Details'!A:I,8,0)</f>
        <v>tier - 1</v>
      </c>
      <c r="U570" t="str">
        <f>VLOOKUP(A570,'Hospitalisation Details'!A:I,9,0)</f>
        <v>R1012</v>
      </c>
    </row>
    <row r="571" spans="1:21" ht="15.6" x14ac:dyDescent="0.3">
      <c r="A571" s="1" t="s">
        <v>1801</v>
      </c>
      <c r="B571" t="str">
        <f>VLOOKUP(A571,'Customer Names'!A:B,2,0)</f>
        <v>Ferguson, Mr.  Mark D.</v>
      </c>
      <c r="C571" t="str">
        <f t="shared" si="32"/>
        <v>Prediabetes</v>
      </c>
      <c r="D571">
        <f>VLOOKUP(A571,'Medical Examinations'!A:H,2,0)</f>
        <v>22.99</v>
      </c>
      <c r="E571" t="str">
        <f t="shared" si="33"/>
        <v>Normal Weight</v>
      </c>
      <c r="F571">
        <f>VLOOKUP(A571,'Medical Examinations'!A:H,3,0)</f>
        <v>6.29</v>
      </c>
      <c r="G571" t="str">
        <f>VLOOKUP(A571,'Medical Examinations'!A:H,4,0)</f>
        <v>No</v>
      </c>
      <c r="H571" t="str">
        <f>VLOOKUP(A571,'Medical Examinations'!A:H,5,0)</f>
        <v>No</v>
      </c>
      <c r="I571" t="str">
        <f>VLOOKUP(A571,'Medical Examinations'!A:H,6,0)</f>
        <v>No</v>
      </c>
      <c r="J571">
        <f>VLOOKUP(A571,'Medical Examinations'!A:H,7,0)</f>
        <v>1</v>
      </c>
      <c r="K571" t="str">
        <f>VLOOKUP(A571,'Medical Examinations'!A:H,8,0)</f>
        <v>yes</v>
      </c>
      <c r="L571">
        <f>VLOOKUP(A571,'Hospitalisation Details'!A:I,2,0)</f>
        <v>1992</v>
      </c>
      <c r="M571" t="str">
        <f>VLOOKUP(A571,'Hospitalisation Details'!A:I,3,0)</f>
        <v>Oct</v>
      </c>
      <c r="N571">
        <f>VLOOKUP(A571,'Hospitalisation Details'!A:I,4,0)</f>
        <v>18</v>
      </c>
      <c r="O571" t="str">
        <f t="shared" si="34"/>
        <v>18 Oct 1992</v>
      </c>
      <c r="P571">
        <f t="shared" ca="1" si="35"/>
        <v>33</v>
      </c>
      <c r="Q571">
        <f>VLOOKUP(A571,'Hospitalisation Details'!A:I,5,0)</f>
        <v>2</v>
      </c>
      <c r="R571">
        <f>VLOOKUP(A571,'Hospitalisation Details'!A:I,6,0)</f>
        <v>17361.77</v>
      </c>
      <c r="S571" t="str">
        <f>VLOOKUP(A571,'Hospitalisation Details'!A:I,7,0)</f>
        <v>tier - 2</v>
      </c>
      <c r="T571" t="str">
        <f>VLOOKUP(A571,'Hospitalisation Details'!A:I,8,0)</f>
        <v>tier - 1</v>
      </c>
      <c r="U571" t="str">
        <f>VLOOKUP(A571,'Hospitalisation Details'!A:I,9,0)</f>
        <v>R1012</v>
      </c>
    </row>
    <row r="572" spans="1:21" ht="15.6" x14ac:dyDescent="0.3">
      <c r="A572" s="1" t="s">
        <v>1800</v>
      </c>
      <c r="B572" t="str">
        <f>VLOOKUP(A572,'Customer Names'!A:B,2,0)</f>
        <v>Klein, Mr.  Patrick J.</v>
      </c>
      <c r="C572" t="str">
        <f t="shared" si="32"/>
        <v>Normal</v>
      </c>
      <c r="D572">
        <f>VLOOKUP(A572,'Medical Examinations'!A:H,2,0)</f>
        <v>29.07</v>
      </c>
      <c r="E572" t="str">
        <f t="shared" si="33"/>
        <v>Overweight</v>
      </c>
      <c r="F572">
        <f>VLOOKUP(A572,'Medical Examinations'!A:H,3,0)</f>
        <v>5.12</v>
      </c>
      <c r="G572" t="str">
        <f>VLOOKUP(A572,'Medical Examinations'!A:H,4,0)</f>
        <v>No</v>
      </c>
      <c r="H572" t="str">
        <f>VLOOKUP(A572,'Medical Examinations'!A:H,5,0)</f>
        <v>No</v>
      </c>
      <c r="I572" t="str">
        <f>VLOOKUP(A572,'Medical Examinations'!A:H,6,0)</f>
        <v>Yes</v>
      </c>
      <c r="J572">
        <f>VLOOKUP(A572,'Medical Examinations'!A:H,7,0)</f>
        <v>1</v>
      </c>
      <c r="K572" t="str">
        <f>VLOOKUP(A572,'Medical Examinations'!A:H,8,0)</f>
        <v>yes</v>
      </c>
      <c r="L572">
        <f>VLOOKUP(A572,'Hospitalisation Details'!A:I,2,0)</f>
        <v>2003</v>
      </c>
      <c r="M572" t="str">
        <f>VLOOKUP(A572,'Hospitalisation Details'!A:I,3,0)</f>
        <v>Nov</v>
      </c>
      <c r="N572">
        <f>VLOOKUP(A572,'Hospitalisation Details'!A:I,4,0)</f>
        <v>1</v>
      </c>
      <c r="O572" t="str">
        <f t="shared" si="34"/>
        <v>1 Nov 2003</v>
      </c>
      <c r="P572">
        <f t="shared" ca="1" si="35"/>
        <v>22</v>
      </c>
      <c r="Q572">
        <f>VLOOKUP(A572,'Hospitalisation Details'!A:I,5,0)</f>
        <v>0</v>
      </c>
      <c r="R572">
        <f>VLOOKUP(A572,'Hospitalisation Details'!A:I,6,0)</f>
        <v>17352.68</v>
      </c>
      <c r="S572" t="str">
        <f>VLOOKUP(A572,'Hospitalisation Details'!A:I,7,0)</f>
        <v>tier - 2</v>
      </c>
      <c r="T572" t="str">
        <f>VLOOKUP(A572,'Hospitalisation Details'!A:I,8,0)</f>
        <v>tier - 3</v>
      </c>
      <c r="U572" t="str">
        <f>VLOOKUP(A572,'Hospitalisation Details'!A:I,9,0)</f>
        <v>R1012</v>
      </c>
    </row>
    <row r="573" spans="1:21" ht="15.6" x14ac:dyDescent="0.3">
      <c r="A573" s="1" t="s">
        <v>1799</v>
      </c>
      <c r="B573" t="str">
        <f>VLOOKUP(A573,'Customer Names'!A:B,2,0)</f>
        <v>Eusebio, Mr.  Alejandro</v>
      </c>
      <c r="C573" t="str">
        <f t="shared" si="32"/>
        <v>Diabetes</v>
      </c>
      <c r="D573">
        <f>VLOOKUP(A573,'Medical Examinations'!A:H,2,0)</f>
        <v>42.02</v>
      </c>
      <c r="E573" t="str">
        <f t="shared" si="33"/>
        <v>Obesity</v>
      </c>
      <c r="F573">
        <f>VLOOKUP(A573,'Medical Examinations'!A:H,3,0)</f>
        <v>9.9499999999999993</v>
      </c>
      <c r="G573" t="str">
        <f>VLOOKUP(A573,'Medical Examinations'!A:H,4,0)</f>
        <v>yes</v>
      </c>
      <c r="H573" t="str">
        <f>VLOOKUP(A573,'Medical Examinations'!A:H,5,0)</f>
        <v>No</v>
      </c>
      <c r="I573" t="str">
        <f>VLOOKUP(A573,'Medical Examinations'!A:H,6,0)</f>
        <v>Yes</v>
      </c>
      <c r="J573">
        <f>VLOOKUP(A573,'Medical Examinations'!A:H,7,0)</f>
        <v>1</v>
      </c>
      <c r="K573" t="str">
        <f>VLOOKUP(A573,'Medical Examinations'!A:H,8,0)</f>
        <v>No</v>
      </c>
      <c r="L573">
        <f>VLOOKUP(A573,'Hospitalisation Details'!A:I,2,0)</f>
        <v>1963</v>
      </c>
      <c r="M573" t="str">
        <f>VLOOKUP(A573,'Hospitalisation Details'!A:I,3,0)</f>
        <v>Jul</v>
      </c>
      <c r="N573">
        <f>VLOOKUP(A573,'Hospitalisation Details'!A:I,4,0)</f>
        <v>12</v>
      </c>
      <c r="O573" t="str">
        <f t="shared" si="34"/>
        <v>12 Jul 1963</v>
      </c>
      <c r="P573">
        <f t="shared" ca="1" si="35"/>
        <v>63</v>
      </c>
      <c r="Q573">
        <f>VLOOKUP(A573,'Hospitalisation Details'!A:I,5,0)</f>
        <v>0</v>
      </c>
      <c r="R573">
        <f>VLOOKUP(A573,'Hospitalisation Details'!A:I,6,0)</f>
        <v>17337.580000000002</v>
      </c>
      <c r="S573" t="str">
        <f>VLOOKUP(A573,'Hospitalisation Details'!A:I,7,0)</f>
        <v>tier - 2</v>
      </c>
      <c r="T573" t="str">
        <f>VLOOKUP(A573,'Hospitalisation Details'!A:I,8,0)</f>
        <v>tier - 3</v>
      </c>
      <c r="U573" t="str">
        <f>VLOOKUP(A573,'Hospitalisation Details'!A:I,9,0)</f>
        <v>R1023</v>
      </c>
    </row>
    <row r="574" spans="1:21" ht="15.6" x14ac:dyDescent="0.3">
      <c r="A574" s="1" t="s">
        <v>1798</v>
      </c>
      <c r="B574" t="str">
        <f>VLOOKUP(A574,'Customer Names'!A:B,2,0)</f>
        <v>Szolosi, Mrs.  Beth A</v>
      </c>
      <c r="C574" t="str">
        <f t="shared" si="32"/>
        <v>Diabetes</v>
      </c>
      <c r="D574">
        <f>VLOOKUP(A574,'Medical Examinations'!A:H,2,0)</f>
        <v>49.07</v>
      </c>
      <c r="E574" t="str">
        <f t="shared" si="33"/>
        <v>Obesity</v>
      </c>
      <c r="F574">
        <f>VLOOKUP(A574,'Medical Examinations'!A:H,3,0)</f>
        <v>9.08</v>
      </c>
      <c r="G574" t="str">
        <f>VLOOKUP(A574,'Medical Examinations'!A:H,4,0)</f>
        <v>yes</v>
      </c>
      <c r="H574" t="str">
        <f>VLOOKUP(A574,'Medical Examinations'!A:H,5,0)</f>
        <v>No</v>
      </c>
      <c r="I574" t="str">
        <f>VLOOKUP(A574,'Medical Examinations'!A:H,6,0)</f>
        <v>No</v>
      </c>
      <c r="J574">
        <f>VLOOKUP(A574,'Medical Examinations'!A:H,7,0)</f>
        <v>1</v>
      </c>
      <c r="K574" t="str">
        <f>VLOOKUP(A574,'Medical Examinations'!A:H,8,0)</f>
        <v>No</v>
      </c>
      <c r="L574">
        <f>VLOOKUP(A574,'Hospitalisation Details'!A:I,2,0)</f>
        <v>1975</v>
      </c>
      <c r="M574" t="str">
        <f>VLOOKUP(A574,'Hospitalisation Details'!A:I,3,0)</f>
        <v>Aug</v>
      </c>
      <c r="N574">
        <f>VLOOKUP(A574,'Hospitalisation Details'!A:I,4,0)</f>
        <v>25</v>
      </c>
      <c r="O574" t="str">
        <f t="shared" si="34"/>
        <v>25 Aug 1975</v>
      </c>
      <c r="P574">
        <f t="shared" ca="1" si="35"/>
        <v>51</v>
      </c>
      <c r="Q574">
        <f>VLOOKUP(A574,'Hospitalisation Details'!A:I,5,0)</f>
        <v>1</v>
      </c>
      <c r="R574">
        <f>VLOOKUP(A574,'Hospitalisation Details'!A:I,6,0)</f>
        <v>17253.43</v>
      </c>
      <c r="S574" t="str">
        <f>VLOOKUP(A574,'Hospitalisation Details'!A:I,7,0)</f>
        <v>tier - 2</v>
      </c>
      <c r="T574" t="str">
        <f>VLOOKUP(A574,'Hospitalisation Details'!A:I,8,0)</f>
        <v>tier - 3</v>
      </c>
      <c r="U574" t="str">
        <f>VLOOKUP(A574,'Hospitalisation Details'!A:I,9,0)</f>
        <v>R1026</v>
      </c>
    </row>
    <row r="575" spans="1:21" ht="15.6" x14ac:dyDescent="0.3">
      <c r="A575" s="1" t="s">
        <v>1797</v>
      </c>
      <c r="B575" t="str">
        <f>VLOOKUP(A575,'Customer Names'!A:B,2,0)</f>
        <v>Butler, Mr.  Jason R</v>
      </c>
      <c r="C575" t="str">
        <f t="shared" si="32"/>
        <v>Normal</v>
      </c>
      <c r="D575">
        <f>VLOOKUP(A575,'Medical Examinations'!A:H,2,0)</f>
        <v>19.8</v>
      </c>
      <c r="E575" t="str">
        <f t="shared" si="33"/>
        <v>Normal Weight</v>
      </c>
      <c r="F575">
        <f>VLOOKUP(A575,'Medical Examinations'!A:H,3,0)</f>
        <v>4.82</v>
      </c>
      <c r="G575" t="str">
        <f>VLOOKUP(A575,'Medical Examinations'!A:H,4,0)</f>
        <v>No</v>
      </c>
      <c r="H575" t="str">
        <f>VLOOKUP(A575,'Medical Examinations'!A:H,5,0)</f>
        <v>No</v>
      </c>
      <c r="I575" t="str">
        <f>VLOOKUP(A575,'Medical Examinations'!A:H,6,0)</f>
        <v>No</v>
      </c>
      <c r="J575" t="str">
        <f>VLOOKUP(A575,'Medical Examinations'!A:H,7,0)</f>
        <v>No major surgery</v>
      </c>
      <c r="K575" t="str">
        <f>VLOOKUP(A575,'Medical Examinations'!A:H,8,0)</f>
        <v>yes</v>
      </c>
      <c r="L575">
        <f>VLOOKUP(A575,'Hospitalisation Details'!A:I,2,0)</f>
        <v>1982</v>
      </c>
      <c r="M575" t="str">
        <f>VLOOKUP(A575,'Hospitalisation Details'!A:I,3,0)</f>
        <v>Oct</v>
      </c>
      <c r="N575">
        <f>VLOOKUP(A575,'Hospitalisation Details'!A:I,4,0)</f>
        <v>22</v>
      </c>
      <c r="O575" t="str">
        <f t="shared" si="34"/>
        <v>22 Oct 1982</v>
      </c>
      <c r="P575">
        <f t="shared" ca="1" si="35"/>
        <v>43</v>
      </c>
      <c r="Q575">
        <f>VLOOKUP(A575,'Hospitalisation Details'!A:I,5,0)</f>
        <v>1</v>
      </c>
      <c r="R575">
        <f>VLOOKUP(A575,'Hospitalisation Details'!A:I,6,0)</f>
        <v>17179.52</v>
      </c>
      <c r="S575" t="str">
        <f>VLOOKUP(A575,'Hospitalisation Details'!A:I,7,0)</f>
        <v>tier - 2</v>
      </c>
      <c r="T575" t="str">
        <f>VLOOKUP(A575,'Hospitalisation Details'!A:I,8,0)</f>
        <v>tier - 1</v>
      </c>
      <c r="U575" t="str">
        <f>VLOOKUP(A575,'Hospitalisation Details'!A:I,9,0)</f>
        <v>R1013</v>
      </c>
    </row>
    <row r="576" spans="1:21" ht="15.6" x14ac:dyDescent="0.3">
      <c r="A576" s="1" t="s">
        <v>1796</v>
      </c>
      <c r="B576" t="str">
        <f>VLOOKUP(A576,'Customer Names'!A:B,2,0)</f>
        <v>Fukuchi, Mr.  Yoshinori</v>
      </c>
      <c r="C576" t="str">
        <f t="shared" si="32"/>
        <v>Normal</v>
      </c>
      <c r="D576">
        <f>VLOOKUP(A576,'Medical Examinations'!A:H,2,0)</f>
        <v>27.36</v>
      </c>
      <c r="E576" t="str">
        <f t="shared" si="33"/>
        <v>Overweight</v>
      </c>
      <c r="F576">
        <f>VLOOKUP(A576,'Medical Examinations'!A:H,3,0)</f>
        <v>4.6500000000000004</v>
      </c>
      <c r="G576" t="str">
        <f>VLOOKUP(A576,'Medical Examinations'!A:H,4,0)</f>
        <v>No</v>
      </c>
      <c r="H576" t="str">
        <f>VLOOKUP(A576,'Medical Examinations'!A:H,5,0)</f>
        <v>yes</v>
      </c>
      <c r="I576" t="str">
        <f>VLOOKUP(A576,'Medical Examinations'!A:H,6,0)</f>
        <v>No</v>
      </c>
      <c r="J576">
        <f>VLOOKUP(A576,'Medical Examinations'!A:H,7,0)</f>
        <v>1</v>
      </c>
      <c r="K576" t="str">
        <f>VLOOKUP(A576,'Medical Examinations'!A:H,8,0)</f>
        <v>yes</v>
      </c>
      <c r="L576">
        <f>VLOOKUP(A576,'Hospitalisation Details'!A:I,2,0)</f>
        <v>2004</v>
      </c>
      <c r="M576" t="str">
        <f>VLOOKUP(A576,'Hospitalisation Details'!A:I,3,0)</f>
        <v>Aug</v>
      </c>
      <c r="N576">
        <f>VLOOKUP(A576,'Hospitalisation Details'!A:I,4,0)</f>
        <v>18</v>
      </c>
      <c r="O576" t="str">
        <f t="shared" si="34"/>
        <v>18 Aug 2004</v>
      </c>
      <c r="P576">
        <f t="shared" ca="1" si="35"/>
        <v>22</v>
      </c>
      <c r="Q576">
        <f>VLOOKUP(A576,'Hospitalisation Details'!A:I,5,0)</f>
        <v>1</v>
      </c>
      <c r="R576">
        <f>VLOOKUP(A576,'Hospitalisation Details'!A:I,6,0)</f>
        <v>17178.68</v>
      </c>
      <c r="S576" t="str">
        <f>VLOOKUP(A576,'Hospitalisation Details'!A:I,7,0)</f>
        <v>tier - 2</v>
      </c>
      <c r="T576" t="str">
        <f>VLOOKUP(A576,'Hospitalisation Details'!A:I,8,0)</f>
        <v>tier - 2</v>
      </c>
      <c r="U576" t="str">
        <f>VLOOKUP(A576,'Hospitalisation Details'!A:I,9,0)</f>
        <v>R1019</v>
      </c>
    </row>
    <row r="577" spans="1:21" ht="15.6" x14ac:dyDescent="0.3">
      <c r="A577" s="1" t="s">
        <v>1795</v>
      </c>
      <c r="B577" t="str">
        <f>VLOOKUP(A577,'Customer Names'!A:B,2,0)</f>
        <v>Drucker, Ms.  Adrienne G.</v>
      </c>
      <c r="C577" t="str">
        <f t="shared" si="32"/>
        <v>Normal</v>
      </c>
      <c r="D577">
        <f>VLOOKUP(A577,'Medical Examinations'!A:H,2,0)</f>
        <v>42.95</v>
      </c>
      <c r="E577" t="str">
        <f t="shared" si="33"/>
        <v>Obesity</v>
      </c>
      <c r="F577">
        <f>VLOOKUP(A577,'Medical Examinations'!A:H,3,0)</f>
        <v>5.16</v>
      </c>
      <c r="G577" t="str">
        <f>VLOOKUP(A577,'Medical Examinations'!A:H,4,0)</f>
        <v>yes</v>
      </c>
      <c r="H577" t="str">
        <f>VLOOKUP(A577,'Medical Examinations'!A:H,5,0)</f>
        <v>No</v>
      </c>
      <c r="I577" t="str">
        <f>VLOOKUP(A577,'Medical Examinations'!A:H,6,0)</f>
        <v>No</v>
      </c>
      <c r="J577">
        <f>VLOOKUP(A577,'Medical Examinations'!A:H,7,0)</f>
        <v>1</v>
      </c>
      <c r="K577" t="str">
        <f>VLOOKUP(A577,'Medical Examinations'!A:H,8,0)</f>
        <v>No</v>
      </c>
      <c r="L577">
        <f>VLOOKUP(A577,'Hospitalisation Details'!A:I,2,0)</f>
        <v>1964</v>
      </c>
      <c r="M577" t="str">
        <f>VLOOKUP(A577,'Hospitalisation Details'!A:I,3,0)</f>
        <v>Jun</v>
      </c>
      <c r="N577">
        <f>VLOOKUP(A577,'Hospitalisation Details'!A:I,4,0)</f>
        <v>7</v>
      </c>
      <c r="O577" t="str">
        <f t="shared" si="34"/>
        <v>7 Jun 1964</v>
      </c>
      <c r="P577">
        <f t="shared" ca="1" si="35"/>
        <v>62</v>
      </c>
      <c r="Q577">
        <f>VLOOKUP(A577,'Hospitalisation Details'!A:I,5,0)</f>
        <v>0</v>
      </c>
      <c r="R577">
        <f>VLOOKUP(A577,'Hospitalisation Details'!A:I,6,0)</f>
        <v>17174.52</v>
      </c>
      <c r="S577" t="str">
        <f>VLOOKUP(A577,'Hospitalisation Details'!A:I,7,0)</f>
        <v>tier - 2</v>
      </c>
      <c r="T577" t="str">
        <f>VLOOKUP(A577,'Hospitalisation Details'!A:I,8,0)</f>
        <v>tier - 2</v>
      </c>
      <c r="U577" t="str">
        <f>VLOOKUP(A577,'Hospitalisation Details'!A:I,9,0)</f>
        <v>R1012</v>
      </c>
    </row>
    <row r="578" spans="1:21" ht="15.6" x14ac:dyDescent="0.3">
      <c r="A578" s="1" t="s">
        <v>1794</v>
      </c>
      <c r="B578" t="str">
        <f>VLOOKUP(A578,'Customer Names'!A:B,2,0)</f>
        <v>Aziz, Mrs.  Meredith</v>
      </c>
      <c r="C578" t="str">
        <f t="shared" si="32"/>
        <v>Diabetes</v>
      </c>
      <c r="D578">
        <f>VLOOKUP(A578,'Medical Examinations'!A:H,2,0)</f>
        <v>42.66</v>
      </c>
      <c r="E578" t="str">
        <f t="shared" si="33"/>
        <v>Obesity</v>
      </c>
      <c r="F578">
        <f>VLOOKUP(A578,'Medical Examinations'!A:H,3,0)</f>
        <v>10.44</v>
      </c>
      <c r="G578" t="str">
        <f>VLOOKUP(A578,'Medical Examinations'!A:H,4,0)</f>
        <v>No</v>
      </c>
      <c r="H578" t="str">
        <f>VLOOKUP(A578,'Medical Examinations'!A:H,5,0)</f>
        <v>No</v>
      </c>
      <c r="I578" t="str">
        <f>VLOOKUP(A578,'Medical Examinations'!A:H,6,0)</f>
        <v>No</v>
      </c>
      <c r="J578" t="str">
        <f>VLOOKUP(A578,'Medical Examinations'!A:H,7,0)</f>
        <v>No major surgery</v>
      </c>
      <c r="K578" t="str">
        <f>VLOOKUP(A578,'Medical Examinations'!A:H,8,0)</f>
        <v>No</v>
      </c>
      <c r="L578">
        <f>VLOOKUP(A578,'Hospitalisation Details'!A:I,2,0)</f>
        <v>1965</v>
      </c>
      <c r="M578" t="str">
        <f>VLOOKUP(A578,'Hospitalisation Details'!A:I,3,0)</f>
        <v>Sep</v>
      </c>
      <c r="N578">
        <f>VLOOKUP(A578,'Hospitalisation Details'!A:I,4,0)</f>
        <v>16</v>
      </c>
      <c r="O578" t="str">
        <f t="shared" si="34"/>
        <v>16 Sep 1965</v>
      </c>
      <c r="P578">
        <f t="shared" ca="1" si="35"/>
        <v>61</v>
      </c>
      <c r="Q578">
        <f>VLOOKUP(A578,'Hospitalisation Details'!A:I,5,0)</f>
        <v>0</v>
      </c>
      <c r="R578">
        <f>VLOOKUP(A578,'Hospitalisation Details'!A:I,6,0)</f>
        <v>17172.27</v>
      </c>
      <c r="S578" t="str">
        <f>VLOOKUP(A578,'Hospitalisation Details'!A:I,7,0)</f>
        <v>tier - 2</v>
      </c>
      <c r="T578" t="str">
        <f>VLOOKUP(A578,'Hospitalisation Details'!A:I,8,0)</f>
        <v>tier - 2</v>
      </c>
      <c r="U578" t="str">
        <f>VLOOKUP(A578,'Hospitalisation Details'!A:I,9,0)</f>
        <v>R1026</v>
      </c>
    </row>
    <row r="579" spans="1:21" ht="15.6" x14ac:dyDescent="0.3">
      <c r="A579" s="1" t="s">
        <v>1793</v>
      </c>
      <c r="B579" t="str">
        <f>VLOOKUP(A579,'Customer Names'!A:B,2,0)</f>
        <v>Pak, Mr.  Junyong</v>
      </c>
      <c r="C579" t="str">
        <f t="shared" ref="C579:C642" si="36">IF(F579&lt;5.7,"Normal",IF(F579&lt;6.5,"Prediabetes","Diabetes"))</f>
        <v>Normal</v>
      </c>
      <c r="D579">
        <f>VLOOKUP(A579,'Medical Examinations'!A:H,2,0)</f>
        <v>33.630000000000003</v>
      </c>
      <c r="E579" t="str">
        <f t="shared" ref="E579:E642" si="37">IF(D579&lt;18.5,"Underweight",IF(D579&lt;25,"Normal Weight",IF(D579&lt;30,"Overweight","Obesity")))</f>
        <v>Obesity</v>
      </c>
      <c r="F579">
        <f>VLOOKUP(A579,'Medical Examinations'!A:H,3,0)</f>
        <v>5.69</v>
      </c>
      <c r="G579" t="str">
        <f>VLOOKUP(A579,'Medical Examinations'!A:H,4,0)</f>
        <v>No</v>
      </c>
      <c r="H579" t="str">
        <f>VLOOKUP(A579,'Medical Examinations'!A:H,5,0)</f>
        <v>No</v>
      </c>
      <c r="I579" t="str">
        <f>VLOOKUP(A579,'Medical Examinations'!A:H,6,0)</f>
        <v>No</v>
      </c>
      <c r="J579">
        <f>VLOOKUP(A579,'Medical Examinations'!A:H,7,0)</f>
        <v>1</v>
      </c>
      <c r="K579" t="str">
        <f>VLOOKUP(A579,'Medical Examinations'!A:H,8,0)</f>
        <v>No</v>
      </c>
      <c r="L579">
        <f>VLOOKUP(A579,'Hospitalisation Details'!A:I,2,0)</f>
        <v>1998</v>
      </c>
      <c r="M579" t="str">
        <f>VLOOKUP(A579,'Hospitalisation Details'!A:I,3,0)</f>
        <v>Jun</v>
      </c>
      <c r="N579">
        <f>VLOOKUP(A579,'Hospitalisation Details'!A:I,4,0)</f>
        <v>3</v>
      </c>
      <c r="O579" t="str">
        <f t="shared" ref="O579:O642" si="38">CONCATENATE(N579," ",M579," ",L579)</f>
        <v>3 Jun 1998</v>
      </c>
      <c r="P579">
        <f t="shared" ref="P579:P642" ca="1" si="39">DATEDIF(O579,TODAY(),"y")</f>
        <v>28</v>
      </c>
      <c r="Q579">
        <f>VLOOKUP(A579,'Hospitalisation Details'!A:I,5,0)</f>
        <v>4</v>
      </c>
      <c r="R579">
        <f>VLOOKUP(A579,'Hospitalisation Details'!A:I,6,0)</f>
        <v>17128.43</v>
      </c>
      <c r="S579" t="str">
        <f>VLOOKUP(A579,'Hospitalisation Details'!A:I,7,0)</f>
        <v>tier - 2</v>
      </c>
      <c r="T579" t="str">
        <f>VLOOKUP(A579,'Hospitalisation Details'!A:I,8,0)</f>
        <v>tier - 3</v>
      </c>
      <c r="U579" t="str">
        <f>VLOOKUP(A579,'Hospitalisation Details'!A:I,9,0)</f>
        <v>R1016</v>
      </c>
    </row>
    <row r="580" spans="1:21" ht="15.6" x14ac:dyDescent="0.3">
      <c r="A580" s="1" t="s">
        <v>1792</v>
      </c>
      <c r="B580" t="str">
        <f>VLOOKUP(A580,'Customer Names'!A:B,2,0)</f>
        <v>Kieta, Ms.  Kristen A.</v>
      </c>
      <c r="C580" t="str">
        <f t="shared" si="36"/>
        <v>Diabetes</v>
      </c>
      <c r="D580">
        <f>VLOOKUP(A580,'Medical Examinations'!A:H,2,0)</f>
        <v>26.84</v>
      </c>
      <c r="E580" t="str">
        <f t="shared" si="37"/>
        <v>Overweight</v>
      </c>
      <c r="F580">
        <f>VLOOKUP(A580,'Medical Examinations'!A:H,3,0)</f>
        <v>6.5</v>
      </c>
      <c r="G580" t="str">
        <f>VLOOKUP(A580,'Medical Examinations'!A:H,4,0)</f>
        <v>No</v>
      </c>
      <c r="H580" t="str">
        <f>VLOOKUP(A580,'Medical Examinations'!A:H,5,0)</f>
        <v>No</v>
      </c>
      <c r="I580" t="str">
        <f>VLOOKUP(A580,'Medical Examinations'!A:H,6,0)</f>
        <v>No</v>
      </c>
      <c r="J580" t="str">
        <f>VLOOKUP(A580,'Medical Examinations'!A:H,7,0)</f>
        <v>No major surgery</v>
      </c>
      <c r="K580" t="str">
        <f>VLOOKUP(A580,'Medical Examinations'!A:H,8,0)</f>
        <v>yes</v>
      </c>
      <c r="L580">
        <f>VLOOKUP(A580,'Hospitalisation Details'!A:I,2,0)</f>
        <v>2002</v>
      </c>
      <c r="M580" t="str">
        <f>VLOOKUP(A580,'Hospitalisation Details'!A:I,3,0)</f>
        <v>Jun</v>
      </c>
      <c r="N580">
        <f>VLOOKUP(A580,'Hospitalisation Details'!A:I,4,0)</f>
        <v>28</v>
      </c>
      <c r="O580" t="str">
        <f t="shared" si="38"/>
        <v>28 Jun 2002</v>
      </c>
      <c r="P580">
        <f t="shared" ca="1" si="39"/>
        <v>24</v>
      </c>
      <c r="Q580">
        <f>VLOOKUP(A580,'Hospitalisation Details'!A:I,5,0)</f>
        <v>1</v>
      </c>
      <c r="R580">
        <f>VLOOKUP(A580,'Hospitalisation Details'!A:I,6,0)</f>
        <v>17085.27</v>
      </c>
      <c r="S580" t="str">
        <f>VLOOKUP(A580,'Hospitalisation Details'!A:I,7,0)</f>
        <v>tier - 2</v>
      </c>
      <c r="T580" t="str">
        <f>VLOOKUP(A580,'Hospitalisation Details'!A:I,8,0)</f>
        <v>tier - 3</v>
      </c>
      <c r="U580" t="str">
        <f>VLOOKUP(A580,'Hospitalisation Details'!A:I,9,0)</f>
        <v>R1013</v>
      </c>
    </row>
    <row r="581" spans="1:21" ht="15.6" x14ac:dyDescent="0.3">
      <c r="A581" s="1" t="s">
        <v>1791</v>
      </c>
      <c r="B581" t="str">
        <f>VLOOKUP(A581,'Customer Names'!A:B,2,0)</f>
        <v>Velez, Ms.  Maria I.</v>
      </c>
      <c r="C581" t="str">
        <f t="shared" si="36"/>
        <v>Prediabetes</v>
      </c>
      <c r="D581">
        <f>VLOOKUP(A581,'Medical Examinations'!A:H,2,0)</f>
        <v>28.3</v>
      </c>
      <c r="E581" t="str">
        <f t="shared" si="37"/>
        <v>Overweight</v>
      </c>
      <c r="F581">
        <f>VLOOKUP(A581,'Medical Examinations'!A:H,3,0)</f>
        <v>5.73</v>
      </c>
      <c r="G581" t="str">
        <f>VLOOKUP(A581,'Medical Examinations'!A:H,4,0)</f>
        <v>No</v>
      </c>
      <c r="H581" t="str">
        <f>VLOOKUP(A581,'Medical Examinations'!A:H,5,0)</f>
        <v>No</v>
      </c>
      <c r="I581" t="str">
        <f>VLOOKUP(A581,'Medical Examinations'!A:H,6,0)</f>
        <v>Yes</v>
      </c>
      <c r="J581">
        <f>VLOOKUP(A581,'Medical Examinations'!A:H,7,0)</f>
        <v>1</v>
      </c>
      <c r="K581" t="str">
        <f>VLOOKUP(A581,'Medical Examinations'!A:H,8,0)</f>
        <v>yes</v>
      </c>
      <c r="L581">
        <f>VLOOKUP(A581,'Hospitalisation Details'!A:I,2,0)</f>
        <v>2003</v>
      </c>
      <c r="M581" t="str">
        <f>VLOOKUP(A581,'Hospitalisation Details'!A:I,3,0)</f>
        <v>Dec</v>
      </c>
      <c r="N581">
        <f>VLOOKUP(A581,'Hospitalisation Details'!A:I,4,0)</f>
        <v>26</v>
      </c>
      <c r="O581" t="str">
        <f t="shared" si="38"/>
        <v>26 Dec 2003</v>
      </c>
      <c r="P581">
        <f t="shared" ca="1" si="39"/>
        <v>22</v>
      </c>
      <c r="Q581">
        <f>VLOOKUP(A581,'Hospitalisation Details'!A:I,5,0)</f>
        <v>0</v>
      </c>
      <c r="R581">
        <f>VLOOKUP(A581,'Hospitalisation Details'!A:I,6,0)</f>
        <v>17081.080000000002</v>
      </c>
      <c r="S581" t="str">
        <f>VLOOKUP(A581,'Hospitalisation Details'!A:I,7,0)</f>
        <v>tier - 2</v>
      </c>
      <c r="T581" t="str">
        <f>VLOOKUP(A581,'Hospitalisation Details'!A:I,8,0)</f>
        <v>tier - 2</v>
      </c>
      <c r="U581" t="str">
        <f>VLOOKUP(A581,'Hospitalisation Details'!A:I,9,0)</f>
        <v>R1011</v>
      </c>
    </row>
    <row r="582" spans="1:21" ht="15.6" x14ac:dyDescent="0.3">
      <c r="A582" s="1" t="s">
        <v>1790</v>
      </c>
      <c r="B582" t="str">
        <f>VLOOKUP(A582,'Customer Names'!A:B,2,0)</f>
        <v>Bussiere, Mr.  Jonathan</v>
      </c>
      <c r="C582" t="str">
        <f t="shared" si="36"/>
        <v>Prediabetes</v>
      </c>
      <c r="D582">
        <f>VLOOKUP(A582,'Medical Examinations'!A:H,2,0)</f>
        <v>27.06</v>
      </c>
      <c r="E582" t="str">
        <f t="shared" si="37"/>
        <v>Overweight</v>
      </c>
      <c r="F582">
        <f>VLOOKUP(A582,'Medical Examinations'!A:H,3,0)</f>
        <v>5.74</v>
      </c>
      <c r="G582" t="str">
        <f>VLOOKUP(A582,'Medical Examinations'!A:H,4,0)</f>
        <v>yes</v>
      </c>
      <c r="H582" t="str">
        <f>VLOOKUP(A582,'Medical Examinations'!A:H,5,0)</f>
        <v>No</v>
      </c>
      <c r="I582" t="str">
        <f>VLOOKUP(A582,'Medical Examinations'!A:H,6,0)</f>
        <v>No</v>
      </c>
      <c r="J582" t="str">
        <f>VLOOKUP(A582,'Medical Examinations'!A:H,7,0)</f>
        <v>No major surgery</v>
      </c>
      <c r="K582" t="str">
        <f>VLOOKUP(A582,'Medical Examinations'!A:H,8,0)</f>
        <v>yes</v>
      </c>
      <c r="L582">
        <f>VLOOKUP(A582,'Hospitalisation Details'!A:I,2,0)</f>
        <v>1996</v>
      </c>
      <c r="M582" t="str">
        <f>VLOOKUP(A582,'Hospitalisation Details'!A:I,3,0)</f>
        <v>Jun</v>
      </c>
      <c r="N582">
        <f>VLOOKUP(A582,'Hospitalisation Details'!A:I,4,0)</f>
        <v>10</v>
      </c>
      <c r="O582" t="str">
        <f t="shared" si="38"/>
        <v>10 Jun 1996</v>
      </c>
      <c r="P582">
        <f t="shared" ca="1" si="39"/>
        <v>30</v>
      </c>
      <c r="Q582">
        <f>VLOOKUP(A582,'Hospitalisation Details'!A:I,5,0)</f>
        <v>0</v>
      </c>
      <c r="R582">
        <f>VLOOKUP(A582,'Hospitalisation Details'!A:I,6,0)</f>
        <v>17043.34</v>
      </c>
      <c r="S582" t="str">
        <f>VLOOKUP(A582,'Hospitalisation Details'!A:I,7,0)</f>
        <v>tier - 2</v>
      </c>
      <c r="T582" t="str">
        <f>VLOOKUP(A582,'Hospitalisation Details'!A:I,8,0)</f>
        <v>tier - 3</v>
      </c>
      <c r="U582" t="str">
        <f>VLOOKUP(A582,'Hospitalisation Details'!A:I,9,0)</f>
        <v>R1013</v>
      </c>
    </row>
    <row r="583" spans="1:21" ht="15.6" x14ac:dyDescent="0.3">
      <c r="A583" s="1" t="s">
        <v>1789</v>
      </c>
      <c r="B583" t="str">
        <f>VLOOKUP(A583,'Customer Names'!A:B,2,0)</f>
        <v>McCartney, Mr.  Phil</v>
      </c>
      <c r="C583" t="str">
        <f t="shared" si="36"/>
        <v>Diabetes</v>
      </c>
      <c r="D583">
        <f>VLOOKUP(A583,'Medical Examinations'!A:H,2,0)</f>
        <v>47.13</v>
      </c>
      <c r="E583" t="str">
        <f t="shared" si="37"/>
        <v>Obesity</v>
      </c>
      <c r="F583">
        <f>VLOOKUP(A583,'Medical Examinations'!A:H,3,0)</f>
        <v>8.6999999999999993</v>
      </c>
      <c r="G583" t="str">
        <f>VLOOKUP(A583,'Medical Examinations'!A:H,4,0)</f>
        <v>No</v>
      </c>
      <c r="H583" t="str">
        <f>VLOOKUP(A583,'Medical Examinations'!A:H,5,0)</f>
        <v>No</v>
      </c>
      <c r="I583" t="str">
        <f>VLOOKUP(A583,'Medical Examinations'!A:H,6,0)</f>
        <v>No</v>
      </c>
      <c r="J583" t="str">
        <f>VLOOKUP(A583,'Medical Examinations'!A:H,7,0)</f>
        <v>No major surgery</v>
      </c>
      <c r="K583" t="str">
        <f>VLOOKUP(A583,'Medical Examinations'!A:H,8,0)</f>
        <v>No</v>
      </c>
      <c r="L583">
        <f>VLOOKUP(A583,'Hospitalisation Details'!A:I,2,0)</f>
        <v>1971</v>
      </c>
      <c r="M583" t="str">
        <f>VLOOKUP(A583,'Hospitalisation Details'!A:I,3,0)</f>
        <v>Aug</v>
      </c>
      <c r="N583">
        <f>VLOOKUP(A583,'Hospitalisation Details'!A:I,4,0)</f>
        <v>22</v>
      </c>
      <c r="O583" t="str">
        <f t="shared" si="38"/>
        <v>22 Aug 1971</v>
      </c>
      <c r="P583">
        <f t="shared" ca="1" si="39"/>
        <v>55</v>
      </c>
      <c r="Q583">
        <f>VLOOKUP(A583,'Hospitalisation Details'!A:I,5,0)</f>
        <v>0</v>
      </c>
      <c r="R583">
        <f>VLOOKUP(A583,'Hospitalisation Details'!A:I,6,0)</f>
        <v>17016.009999999998</v>
      </c>
      <c r="S583" t="str">
        <f>VLOOKUP(A583,'Hospitalisation Details'!A:I,7,0)</f>
        <v>tier - 2</v>
      </c>
      <c r="T583" t="str">
        <f>VLOOKUP(A583,'Hospitalisation Details'!A:I,8,0)</f>
        <v>tier - 2</v>
      </c>
      <c r="U583" t="str">
        <f>VLOOKUP(A583,'Hospitalisation Details'!A:I,9,0)</f>
        <v>R1023</v>
      </c>
    </row>
    <row r="584" spans="1:21" ht="15.6" x14ac:dyDescent="0.3">
      <c r="A584" s="1" t="s">
        <v>1788</v>
      </c>
      <c r="B584" t="str">
        <f>VLOOKUP(A584,'Customer Names'!A:B,2,0)</f>
        <v>Bambauer, Ms.  Benjamina C</v>
      </c>
      <c r="C584" t="str">
        <f t="shared" si="36"/>
        <v>Normal</v>
      </c>
      <c r="D584">
        <f>VLOOKUP(A584,'Medical Examinations'!A:H,2,0)</f>
        <v>51.72</v>
      </c>
      <c r="E584" t="str">
        <f t="shared" si="37"/>
        <v>Obesity</v>
      </c>
      <c r="F584">
        <f>VLOOKUP(A584,'Medical Examinations'!A:H,3,0)</f>
        <v>5.09</v>
      </c>
      <c r="G584" t="str">
        <f>VLOOKUP(A584,'Medical Examinations'!A:H,4,0)</f>
        <v>No</v>
      </c>
      <c r="H584" t="str">
        <f>VLOOKUP(A584,'Medical Examinations'!A:H,5,0)</f>
        <v>No</v>
      </c>
      <c r="I584" t="str">
        <f>VLOOKUP(A584,'Medical Examinations'!A:H,6,0)</f>
        <v>No</v>
      </c>
      <c r="J584" t="str">
        <f>VLOOKUP(A584,'Medical Examinations'!A:H,7,0)</f>
        <v>No major surgery</v>
      </c>
      <c r="K584" t="str">
        <f>VLOOKUP(A584,'Medical Examinations'!A:H,8,0)</f>
        <v>No</v>
      </c>
      <c r="L584">
        <f>VLOOKUP(A584,'Hospitalisation Details'!A:I,2,0)</f>
        <v>1980</v>
      </c>
      <c r="M584" t="str">
        <f>VLOOKUP(A584,'Hospitalisation Details'!A:I,3,0)</f>
        <v>Jul</v>
      </c>
      <c r="N584">
        <f>VLOOKUP(A584,'Hospitalisation Details'!A:I,4,0)</f>
        <v>16</v>
      </c>
      <c r="O584" t="str">
        <f t="shared" si="38"/>
        <v>16 Jul 1980</v>
      </c>
      <c r="P584">
        <f t="shared" ca="1" si="39"/>
        <v>46</v>
      </c>
      <c r="Q584">
        <f>VLOOKUP(A584,'Hospitalisation Details'!A:I,5,0)</f>
        <v>2</v>
      </c>
      <c r="R584">
        <f>VLOOKUP(A584,'Hospitalisation Details'!A:I,6,0)</f>
        <v>16990.55</v>
      </c>
      <c r="S584" t="str">
        <f>VLOOKUP(A584,'Hospitalisation Details'!A:I,7,0)</f>
        <v>tier - 2</v>
      </c>
      <c r="T584" t="str">
        <f>VLOOKUP(A584,'Hospitalisation Details'!A:I,8,0)</f>
        <v>tier - 3</v>
      </c>
      <c r="U584" t="str">
        <f>VLOOKUP(A584,'Hospitalisation Details'!A:I,9,0)</f>
        <v>R1012</v>
      </c>
    </row>
    <row r="585" spans="1:21" ht="15.6" x14ac:dyDescent="0.3">
      <c r="A585" s="1" t="s">
        <v>1787</v>
      </c>
      <c r="B585" t="str">
        <f>VLOOKUP(A585,'Customer Names'!A:B,2,0)</f>
        <v>Mertz, Mr.  Christopher</v>
      </c>
      <c r="C585" t="str">
        <f t="shared" si="36"/>
        <v>Normal</v>
      </c>
      <c r="D585">
        <f>VLOOKUP(A585,'Medical Examinations'!A:H,2,0)</f>
        <v>48.59</v>
      </c>
      <c r="E585" t="str">
        <f t="shared" si="37"/>
        <v>Obesity</v>
      </c>
      <c r="F585">
        <f>VLOOKUP(A585,'Medical Examinations'!A:H,3,0)</f>
        <v>5.57</v>
      </c>
      <c r="G585" t="str">
        <f>VLOOKUP(A585,'Medical Examinations'!A:H,4,0)</f>
        <v>No</v>
      </c>
      <c r="H585" t="str">
        <f>VLOOKUP(A585,'Medical Examinations'!A:H,5,0)</f>
        <v>No</v>
      </c>
      <c r="I585" t="str">
        <f>VLOOKUP(A585,'Medical Examinations'!A:H,6,0)</f>
        <v>No</v>
      </c>
      <c r="J585" t="str">
        <f>VLOOKUP(A585,'Medical Examinations'!A:H,7,0)</f>
        <v>No major surgery</v>
      </c>
      <c r="K585" t="str">
        <f>VLOOKUP(A585,'Medical Examinations'!A:H,8,0)</f>
        <v>No</v>
      </c>
      <c r="L585">
        <f>VLOOKUP(A585,'Hospitalisation Details'!A:I,2,0)</f>
        <v>1977</v>
      </c>
      <c r="M585" t="str">
        <f>VLOOKUP(A585,'Hospitalisation Details'!A:I,3,0)</f>
        <v>Aug</v>
      </c>
      <c r="N585">
        <f>VLOOKUP(A585,'Hospitalisation Details'!A:I,4,0)</f>
        <v>25</v>
      </c>
      <c r="O585" t="str">
        <f t="shared" si="38"/>
        <v>25 Aug 1977</v>
      </c>
      <c r="P585">
        <f t="shared" ca="1" si="39"/>
        <v>49</v>
      </c>
      <c r="Q585">
        <f>VLOOKUP(A585,'Hospitalisation Details'!A:I,5,0)</f>
        <v>2</v>
      </c>
      <c r="R585">
        <f>VLOOKUP(A585,'Hospitalisation Details'!A:I,6,0)</f>
        <v>16921.09</v>
      </c>
      <c r="S585" t="str">
        <f>VLOOKUP(A585,'Hospitalisation Details'!A:I,7,0)</f>
        <v>tier - 2</v>
      </c>
      <c r="T585" t="str">
        <f>VLOOKUP(A585,'Hospitalisation Details'!A:I,8,0)</f>
        <v>tier - 3</v>
      </c>
      <c r="U585" t="str">
        <f>VLOOKUP(A585,'Hospitalisation Details'!A:I,9,0)</f>
        <v>R1023</v>
      </c>
    </row>
    <row r="586" spans="1:21" ht="15.6" x14ac:dyDescent="0.3">
      <c r="A586" s="1" t="s">
        <v>1786</v>
      </c>
      <c r="B586" t="str">
        <f>VLOOKUP(A586,'Customer Names'!A:B,2,0)</f>
        <v>Mason, Ms.  Alison B</v>
      </c>
      <c r="C586" t="str">
        <f t="shared" si="36"/>
        <v>Diabetes</v>
      </c>
      <c r="D586">
        <f>VLOOKUP(A586,'Medical Examinations'!A:H,2,0)</f>
        <v>45.18</v>
      </c>
      <c r="E586" t="str">
        <f t="shared" si="37"/>
        <v>Obesity</v>
      </c>
      <c r="F586">
        <f>VLOOKUP(A586,'Medical Examinations'!A:H,3,0)</f>
        <v>10.87</v>
      </c>
      <c r="G586" t="str">
        <f>VLOOKUP(A586,'Medical Examinations'!A:H,4,0)</f>
        <v>No</v>
      </c>
      <c r="H586" t="str">
        <f>VLOOKUP(A586,'Medical Examinations'!A:H,5,0)</f>
        <v>No</v>
      </c>
      <c r="I586" t="str">
        <f>VLOOKUP(A586,'Medical Examinations'!A:H,6,0)</f>
        <v>No</v>
      </c>
      <c r="J586" t="str">
        <f>VLOOKUP(A586,'Medical Examinations'!A:H,7,0)</f>
        <v>No major surgery</v>
      </c>
      <c r="K586" t="str">
        <f>VLOOKUP(A586,'Medical Examinations'!A:H,8,0)</f>
        <v>No</v>
      </c>
      <c r="L586">
        <f>VLOOKUP(A586,'Hospitalisation Details'!A:I,2,0)</f>
        <v>1968</v>
      </c>
      <c r="M586" t="str">
        <f>VLOOKUP(A586,'Hospitalisation Details'!A:I,3,0)</f>
        <v>Oct</v>
      </c>
      <c r="N586">
        <f>VLOOKUP(A586,'Hospitalisation Details'!A:I,4,0)</f>
        <v>21</v>
      </c>
      <c r="O586" t="str">
        <f t="shared" si="38"/>
        <v>21 Oct 1968</v>
      </c>
      <c r="P586">
        <f t="shared" ca="1" si="39"/>
        <v>57</v>
      </c>
      <c r="Q586">
        <f>VLOOKUP(A586,'Hospitalisation Details'!A:I,5,0)</f>
        <v>0</v>
      </c>
      <c r="R586">
        <f>VLOOKUP(A586,'Hospitalisation Details'!A:I,6,0)</f>
        <v>16903.5</v>
      </c>
      <c r="S586" t="str">
        <f>VLOOKUP(A586,'Hospitalisation Details'!A:I,7,0)</f>
        <v>tier - 2</v>
      </c>
      <c r="T586" t="str">
        <f>VLOOKUP(A586,'Hospitalisation Details'!A:I,8,0)</f>
        <v>tier - 3</v>
      </c>
      <c r="U586" t="str">
        <f>VLOOKUP(A586,'Hospitalisation Details'!A:I,9,0)</f>
        <v>R1012</v>
      </c>
    </row>
    <row r="587" spans="1:21" ht="15.6" x14ac:dyDescent="0.3">
      <c r="A587" s="1" t="s">
        <v>1785</v>
      </c>
      <c r="B587" t="str">
        <f>VLOOKUP(A587,'Customer Names'!A:B,2,0)</f>
        <v>Rotich, Ms.  Caroline</v>
      </c>
      <c r="C587" t="str">
        <f t="shared" si="36"/>
        <v>Prediabetes</v>
      </c>
      <c r="D587">
        <f>VLOOKUP(A587,'Medical Examinations'!A:H,2,0)</f>
        <v>27.9</v>
      </c>
      <c r="E587" t="str">
        <f t="shared" si="37"/>
        <v>Overweight</v>
      </c>
      <c r="F587">
        <f>VLOOKUP(A587,'Medical Examinations'!A:H,3,0)</f>
        <v>6.02</v>
      </c>
      <c r="G587" t="str">
        <f>VLOOKUP(A587,'Medical Examinations'!A:H,4,0)</f>
        <v>No</v>
      </c>
      <c r="H587" t="str">
        <f>VLOOKUP(A587,'Medical Examinations'!A:H,5,0)</f>
        <v>No</v>
      </c>
      <c r="I587" t="str">
        <f>VLOOKUP(A587,'Medical Examinations'!A:H,6,0)</f>
        <v>Yes</v>
      </c>
      <c r="J587">
        <f>VLOOKUP(A587,'Medical Examinations'!A:H,7,0)</f>
        <v>1</v>
      </c>
      <c r="K587" t="str">
        <f>VLOOKUP(A587,'Medical Examinations'!A:H,8,0)</f>
        <v>yes</v>
      </c>
      <c r="L587">
        <f>VLOOKUP(A587,'Hospitalisation Details'!A:I,2,0)</f>
        <v>2003</v>
      </c>
      <c r="M587" t="str">
        <f>VLOOKUP(A587,'Hospitalisation Details'!A:I,3,0)</f>
        <v>Sep</v>
      </c>
      <c r="N587">
        <f>VLOOKUP(A587,'Hospitalisation Details'!A:I,4,0)</f>
        <v>10</v>
      </c>
      <c r="O587" t="str">
        <f t="shared" si="38"/>
        <v>10 Sep 2003</v>
      </c>
      <c r="P587">
        <f t="shared" ca="1" si="39"/>
        <v>23</v>
      </c>
      <c r="Q587">
        <f>VLOOKUP(A587,'Hospitalisation Details'!A:I,5,0)</f>
        <v>0</v>
      </c>
      <c r="R587">
        <f>VLOOKUP(A587,'Hospitalisation Details'!A:I,6,0)</f>
        <v>16884.919999999998</v>
      </c>
      <c r="S587" t="str">
        <f>VLOOKUP(A587,'Hospitalisation Details'!A:I,7,0)</f>
        <v>tier - 2</v>
      </c>
      <c r="T587" t="str">
        <f>VLOOKUP(A587,'Hospitalisation Details'!A:I,8,0)</f>
        <v>tier - 2</v>
      </c>
      <c r="U587" t="str">
        <f>VLOOKUP(A587,'Hospitalisation Details'!A:I,9,0)</f>
        <v>R1011</v>
      </c>
    </row>
    <row r="588" spans="1:21" ht="15.6" x14ac:dyDescent="0.3">
      <c r="A588" s="1" t="s">
        <v>1784</v>
      </c>
      <c r="B588" t="str">
        <f>VLOOKUP(A588,'Customer Names'!A:B,2,0)</f>
        <v>Fetzer, Ms.  Alexis N</v>
      </c>
      <c r="C588" t="str">
        <f t="shared" si="36"/>
        <v>Diabetes</v>
      </c>
      <c r="D588">
        <f>VLOOKUP(A588,'Medical Examinations'!A:H,2,0)</f>
        <v>51.33</v>
      </c>
      <c r="E588" t="str">
        <f t="shared" si="37"/>
        <v>Obesity</v>
      </c>
      <c r="F588">
        <f>VLOOKUP(A588,'Medical Examinations'!A:H,3,0)</f>
        <v>7</v>
      </c>
      <c r="G588" t="str">
        <f>VLOOKUP(A588,'Medical Examinations'!A:H,4,0)</f>
        <v>No</v>
      </c>
      <c r="H588" t="str">
        <f>VLOOKUP(A588,'Medical Examinations'!A:H,5,0)</f>
        <v>No</v>
      </c>
      <c r="I588" t="str">
        <f>VLOOKUP(A588,'Medical Examinations'!A:H,6,0)</f>
        <v>No</v>
      </c>
      <c r="J588" t="str">
        <f>VLOOKUP(A588,'Medical Examinations'!A:H,7,0)</f>
        <v>No major surgery</v>
      </c>
      <c r="K588" t="str">
        <f>VLOOKUP(A588,'Medical Examinations'!A:H,8,0)</f>
        <v>No</v>
      </c>
      <c r="L588">
        <f>VLOOKUP(A588,'Hospitalisation Details'!A:I,2,0)</f>
        <v>1974</v>
      </c>
      <c r="M588" t="str">
        <f>VLOOKUP(A588,'Hospitalisation Details'!A:I,3,0)</f>
        <v>Aug</v>
      </c>
      <c r="N588">
        <f>VLOOKUP(A588,'Hospitalisation Details'!A:I,4,0)</f>
        <v>8</v>
      </c>
      <c r="O588" t="str">
        <f t="shared" si="38"/>
        <v>8 Aug 1974</v>
      </c>
      <c r="P588">
        <f t="shared" ca="1" si="39"/>
        <v>52</v>
      </c>
      <c r="Q588">
        <f>VLOOKUP(A588,'Hospitalisation Details'!A:I,5,0)</f>
        <v>0</v>
      </c>
      <c r="R588">
        <f>VLOOKUP(A588,'Hospitalisation Details'!A:I,6,0)</f>
        <v>16841.32</v>
      </c>
      <c r="S588" t="str">
        <f>VLOOKUP(A588,'Hospitalisation Details'!A:I,7,0)</f>
        <v>tier - 2</v>
      </c>
      <c r="T588" t="str">
        <f>VLOOKUP(A588,'Hospitalisation Details'!A:I,8,0)</f>
        <v>tier - 3</v>
      </c>
      <c r="U588" t="str">
        <f>VLOOKUP(A588,'Hospitalisation Details'!A:I,9,0)</f>
        <v>R1011</v>
      </c>
    </row>
    <row r="589" spans="1:21" ht="15.6" x14ac:dyDescent="0.3">
      <c r="A589" s="1" t="s">
        <v>1783</v>
      </c>
      <c r="B589" t="str">
        <f>VLOOKUP(A589,'Customer Names'!A:B,2,0)</f>
        <v>Mattis, Ms.  Shanda L</v>
      </c>
      <c r="C589" t="str">
        <f t="shared" si="36"/>
        <v>Normal</v>
      </c>
      <c r="D589">
        <f>VLOOKUP(A589,'Medical Examinations'!A:H,2,0)</f>
        <v>30.59</v>
      </c>
      <c r="E589" t="str">
        <f t="shared" si="37"/>
        <v>Obesity</v>
      </c>
      <c r="F589">
        <f>VLOOKUP(A589,'Medical Examinations'!A:H,3,0)</f>
        <v>5.56</v>
      </c>
      <c r="G589" t="str">
        <f>VLOOKUP(A589,'Medical Examinations'!A:H,4,0)</f>
        <v>yes</v>
      </c>
      <c r="H589" t="str">
        <f>VLOOKUP(A589,'Medical Examinations'!A:H,5,0)</f>
        <v>No</v>
      </c>
      <c r="I589" t="str">
        <f>VLOOKUP(A589,'Medical Examinations'!A:H,6,0)</f>
        <v>No</v>
      </c>
      <c r="J589">
        <f>VLOOKUP(A589,'Medical Examinations'!A:H,7,0)</f>
        <v>1</v>
      </c>
      <c r="K589" t="str">
        <f>VLOOKUP(A589,'Medical Examinations'!A:H,8,0)</f>
        <v>No</v>
      </c>
      <c r="L589">
        <f>VLOOKUP(A589,'Hospitalisation Details'!A:I,2,0)</f>
        <v>1995</v>
      </c>
      <c r="M589" t="str">
        <f>VLOOKUP(A589,'Hospitalisation Details'!A:I,3,0)</f>
        <v>Oct</v>
      </c>
      <c r="N589">
        <f>VLOOKUP(A589,'Hospitalisation Details'!A:I,4,0)</f>
        <v>19</v>
      </c>
      <c r="O589" t="str">
        <f t="shared" si="38"/>
        <v>19 Oct 1995</v>
      </c>
      <c r="P589">
        <f t="shared" ca="1" si="39"/>
        <v>30</v>
      </c>
      <c r="Q589">
        <f>VLOOKUP(A589,'Hospitalisation Details'!A:I,5,0)</f>
        <v>1</v>
      </c>
      <c r="R589">
        <f>VLOOKUP(A589,'Hospitalisation Details'!A:I,6,0)</f>
        <v>16796.41</v>
      </c>
      <c r="S589" t="str">
        <f>VLOOKUP(A589,'Hospitalisation Details'!A:I,7,0)</f>
        <v>tier - 2</v>
      </c>
      <c r="T589" t="str">
        <f>VLOOKUP(A589,'Hospitalisation Details'!A:I,8,0)</f>
        <v>tier - 3</v>
      </c>
      <c r="U589" t="str">
        <f>VLOOKUP(A589,'Hospitalisation Details'!A:I,9,0)</f>
        <v>R1024</v>
      </c>
    </row>
    <row r="590" spans="1:21" ht="15.6" x14ac:dyDescent="0.3">
      <c r="A590" s="1" t="s">
        <v>1782</v>
      </c>
      <c r="B590" t="str">
        <f>VLOOKUP(A590,'Customer Names'!A:B,2,0)</f>
        <v>Cochran, Mrs.  Lacey</v>
      </c>
      <c r="C590" t="str">
        <f t="shared" si="36"/>
        <v>Diabetes</v>
      </c>
      <c r="D590">
        <f>VLOOKUP(A590,'Medical Examinations'!A:H,2,0)</f>
        <v>39.229999999999997</v>
      </c>
      <c r="E590" t="str">
        <f t="shared" si="37"/>
        <v>Obesity</v>
      </c>
      <c r="F590">
        <f>VLOOKUP(A590,'Medical Examinations'!A:H,3,0)</f>
        <v>8.4499999999999993</v>
      </c>
      <c r="G590" t="str">
        <f>VLOOKUP(A590,'Medical Examinations'!A:H,4,0)</f>
        <v>No</v>
      </c>
      <c r="H590" t="str">
        <f>VLOOKUP(A590,'Medical Examinations'!A:H,5,0)</f>
        <v>No</v>
      </c>
      <c r="I590" t="str">
        <f>VLOOKUP(A590,'Medical Examinations'!A:H,6,0)</f>
        <v>No</v>
      </c>
      <c r="J590" t="str">
        <f>VLOOKUP(A590,'Medical Examinations'!A:H,7,0)</f>
        <v>No major surgery</v>
      </c>
      <c r="K590" t="str">
        <f>VLOOKUP(A590,'Medical Examinations'!A:H,8,0)</f>
        <v>No</v>
      </c>
      <c r="L590">
        <f>VLOOKUP(A590,'Hospitalisation Details'!A:I,2,0)</f>
        <v>1962</v>
      </c>
      <c r="M590" t="str">
        <f>VLOOKUP(A590,'Hospitalisation Details'!A:I,3,0)</f>
        <v>Jul</v>
      </c>
      <c r="N590">
        <f>VLOOKUP(A590,'Hospitalisation Details'!A:I,4,0)</f>
        <v>29</v>
      </c>
      <c r="O590" t="str">
        <f t="shared" si="38"/>
        <v>29 Jul 1962</v>
      </c>
      <c r="P590">
        <f t="shared" ca="1" si="39"/>
        <v>64</v>
      </c>
      <c r="Q590">
        <f>VLOOKUP(A590,'Hospitalisation Details'!A:I,5,0)</f>
        <v>0</v>
      </c>
      <c r="R590">
        <f>VLOOKUP(A590,'Hospitalisation Details'!A:I,6,0)</f>
        <v>16779.400000000001</v>
      </c>
      <c r="S590" t="str">
        <f>VLOOKUP(A590,'Hospitalisation Details'!A:I,7,0)</f>
        <v>tier - 2</v>
      </c>
      <c r="T590" t="str">
        <f>VLOOKUP(A590,'Hospitalisation Details'!A:I,8,0)</f>
        <v>tier - 2</v>
      </c>
      <c r="U590" t="str">
        <f>VLOOKUP(A590,'Hospitalisation Details'!A:I,9,0)</f>
        <v>R1026</v>
      </c>
    </row>
    <row r="591" spans="1:21" ht="15.6" x14ac:dyDescent="0.3">
      <c r="A591" s="1" t="s">
        <v>1781</v>
      </c>
      <c r="B591" t="str">
        <f>VLOOKUP(A591,'Customer Names'!A:B,2,0)</f>
        <v>Balinsky, Ms.  Laurette</v>
      </c>
      <c r="C591" t="str">
        <f t="shared" si="36"/>
        <v>Prediabetes</v>
      </c>
      <c r="D591">
        <f>VLOOKUP(A591,'Medical Examinations'!A:H,2,0)</f>
        <v>19.094999999999999</v>
      </c>
      <c r="E591" t="str">
        <f t="shared" si="37"/>
        <v>Normal Weight</v>
      </c>
      <c r="F591">
        <f>VLOOKUP(A591,'Medical Examinations'!A:H,3,0)</f>
        <v>6.19</v>
      </c>
      <c r="G591" t="str">
        <f>VLOOKUP(A591,'Medical Examinations'!A:H,4,0)</f>
        <v>No</v>
      </c>
      <c r="H591" t="str">
        <f>VLOOKUP(A591,'Medical Examinations'!A:H,5,0)</f>
        <v>No</v>
      </c>
      <c r="I591" t="str">
        <f>VLOOKUP(A591,'Medical Examinations'!A:H,6,0)</f>
        <v>No</v>
      </c>
      <c r="J591" t="str">
        <f>VLOOKUP(A591,'Medical Examinations'!A:H,7,0)</f>
        <v>No major surgery</v>
      </c>
      <c r="K591" t="str">
        <f>VLOOKUP(A591,'Medical Examinations'!A:H,8,0)</f>
        <v>yes</v>
      </c>
      <c r="L591">
        <f>VLOOKUP(A591,'Hospitalisation Details'!A:I,2,0)</f>
        <v>1989</v>
      </c>
      <c r="M591" t="str">
        <f>VLOOKUP(A591,'Hospitalisation Details'!A:I,3,0)</f>
        <v>Sep</v>
      </c>
      <c r="N591">
        <f>VLOOKUP(A591,'Hospitalisation Details'!A:I,4,0)</f>
        <v>23</v>
      </c>
      <c r="O591" t="str">
        <f t="shared" si="38"/>
        <v>23 Sep 1989</v>
      </c>
      <c r="P591">
        <f t="shared" ca="1" si="39"/>
        <v>37</v>
      </c>
      <c r="Q591">
        <f>VLOOKUP(A591,'Hospitalisation Details'!A:I,5,0)</f>
        <v>2</v>
      </c>
      <c r="R591">
        <f>VLOOKUP(A591,'Hospitalisation Details'!A:I,6,0)</f>
        <v>16776.3</v>
      </c>
      <c r="S591" t="str">
        <f>VLOOKUP(A591,'Hospitalisation Details'!A:I,7,0)</f>
        <v>tier - 2</v>
      </c>
      <c r="T591" t="str">
        <f>VLOOKUP(A591,'Hospitalisation Details'!A:I,8,0)</f>
        <v>tier - 2</v>
      </c>
      <c r="U591" t="str">
        <f>VLOOKUP(A591,'Hospitalisation Details'!A:I,9,0)</f>
        <v>R1024</v>
      </c>
    </row>
    <row r="592" spans="1:21" ht="15.6" x14ac:dyDescent="0.3">
      <c r="A592" s="1" t="s">
        <v>1780</v>
      </c>
      <c r="B592" t="str">
        <f>VLOOKUP(A592,'Customer Names'!A:B,2,0)</f>
        <v>Reilly, Mr.  Jason</v>
      </c>
      <c r="C592" t="str">
        <f t="shared" si="36"/>
        <v>Diabetes</v>
      </c>
      <c r="D592">
        <f>VLOOKUP(A592,'Medical Examinations'!A:H,2,0)</f>
        <v>49.72</v>
      </c>
      <c r="E592" t="str">
        <f t="shared" si="37"/>
        <v>Obesity</v>
      </c>
      <c r="F592">
        <f>VLOOKUP(A592,'Medical Examinations'!A:H,3,0)</f>
        <v>7.71</v>
      </c>
      <c r="G592" t="str">
        <f>VLOOKUP(A592,'Medical Examinations'!A:H,4,0)</f>
        <v>No</v>
      </c>
      <c r="H592" t="str">
        <f>VLOOKUP(A592,'Medical Examinations'!A:H,5,0)</f>
        <v>No</v>
      </c>
      <c r="I592" t="str">
        <f>VLOOKUP(A592,'Medical Examinations'!A:H,6,0)</f>
        <v>No</v>
      </c>
      <c r="J592" t="str">
        <f>VLOOKUP(A592,'Medical Examinations'!A:H,7,0)</f>
        <v>No major surgery</v>
      </c>
      <c r="K592" t="str">
        <f>VLOOKUP(A592,'Medical Examinations'!A:H,8,0)</f>
        <v>No</v>
      </c>
      <c r="L592">
        <f>VLOOKUP(A592,'Hospitalisation Details'!A:I,2,0)</f>
        <v>1974</v>
      </c>
      <c r="M592" t="str">
        <f>VLOOKUP(A592,'Hospitalisation Details'!A:I,3,0)</f>
        <v>Aug</v>
      </c>
      <c r="N592">
        <f>VLOOKUP(A592,'Hospitalisation Details'!A:I,4,0)</f>
        <v>28</v>
      </c>
      <c r="O592" t="str">
        <f t="shared" si="38"/>
        <v>28 Aug 1974</v>
      </c>
      <c r="P592">
        <f t="shared" ca="1" si="39"/>
        <v>52</v>
      </c>
      <c r="Q592">
        <f>VLOOKUP(A592,'Hospitalisation Details'!A:I,5,0)</f>
        <v>0</v>
      </c>
      <c r="R592">
        <f>VLOOKUP(A592,'Hospitalisation Details'!A:I,6,0)</f>
        <v>16770.990000000002</v>
      </c>
      <c r="S592" t="str">
        <f>VLOOKUP(A592,'Hospitalisation Details'!A:I,7,0)</f>
        <v>tier - 2</v>
      </c>
      <c r="T592" t="str">
        <f>VLOOKUP(A592,'Hospitalisation Details'!A:I,8,0)</f>
        <v>tier - 1</v>
      </c>
      <c r="U592" t="str">
        <f>VLOOKUP(A592,'Hospitalisation Details'!A:I,9,0)</f>
        <v>R1012</v>
      </c>
    </row>
    <row r="593" spans="1:21" ht="15.6" x14ac:dyDescent="0.3">
      <c r="A593" s="1" t="s">
        <v>1779</v>
      </c>
      <c r="B593" t="str">
        <f>VLOOKUP(A593,'Customer Names'!A:B,2,0)</f>
        <v>Johnson, Ms.  Mary</v>
      </c>
      <c r="C593" t="str">
        <f t="shared" si="36"/>
        <v>Normal</v>
      </c>
      <c r="D593">
        <f>VLOOKUP(A593,'Medical Examinations'!A:H,2,0)</f>
        <v>21.754999999999999</v>
      </c>
      <c r="E593" t="str">
        <f t="shared" si="37"/>
        <v>Normal Weight</v>
      </c>
      <c r="F593">
        <f>VLOOKUP(A593,'Medical Examinations'!A:H,3,0)</f>
        <v>4.63</v>
      </c>
      <c r="G593" t="str">
        <f>VLOOKUP(A593,'Medical Examinations'!A:H,4,0)</f>
        <v>No</v>
      </c>
      <c r="H593" t="str">
        <f>VLOOKUP(A593,'Medical Examinations'!A:H,5,0)</f>
        <v>No</v>
      </c>
      <c r="I593" t="str">
        <f>VLOOKUP(A593,'Medical Examinations'!A:H,6,0)</f>
        <v>Yes</v>
      </c>
      <c r="J593">
        <f>VLOOKUP(A593,'Medical Examinations'!A:H,7,0)</f>
        <v>1</v>
      </c>
      <c r="K593" t="str">
        <f>VLOOKUP(A593,'Medical Examinations'!A:H,8,0)</f>
        <v>yes</v>
      </c>
      <c r="L593">
        <f>VLOOKUP(A593,'Hospitalisation Details'!A:I,2,0)</f>
        <v>1993</v>
      </c>
      <c r="M593" t="str">
        <f>VLOOKUP(A593,'Hospitalisation Details'!A:I,3,0)</f>
        <v>Nov</v>
      </c>
      <c r="N593">
        <f>VLOOKUP(A593,'Hospitalisation Details'!A:I,4,0)</f>
        <v>5</v>
      </c>
      <c r="O593" t="str">
        <f t="shared" si="38"/>
        <v>5 Nov 1993</v>
      </c>
      <c r="P593">
        <f t="shared" ca="1" si="39"/>
        <v>32</v>
      </c>
      <c r="Q593">
        <f>VLOOKUP(A593,'Hospitalisation Details'!A:I,5,0)</f>
        <v>1</v>
      </c>
      <c r="R593">
        <f>VLOOKUP(A593,'Hospitalisation Details'!A:I,6,0)</f>
        <v>16657.72</v>
      </c>
      <c r="S593" t="str">
        <f>VLOOKUP(A593,'Hospitalisation Details'!A:I,7,0)</f>
        <v>tier - 2</v>
      </c>
      <c r="T593" t="str">
        <f>VLOOKUP(A593,'Hospitalisation Details'!A:I,8,0)</f>
        <v>tier - 1</v>
      </c>
      <c r="U593" t="str">
        <f>VLOOKUP(A593,'Hospitalisation Details'!A:I,9,0)</f>
        <v>R1024</v>
      </c>
    </row>
    <row r="594" spans="1:21" ht="15.6" x14ac:dyDescent="0.3">
      <c r="A594" s="1" t="s">
        <v>1778</v>
      </c>
      <c r="B594" t="str">
        <f>VLOOKUP(A594,'Customer Names'!A:B,2,0)</f>
        <v>Petry, Ms.  Kati A</v>
      </c>
      <c r="C594" t="str">
        <f t="shared" si="36"/>
        <v>Normal</v>
      </c>
      <c r="D594">
        <f>VLOOKUP(A594,'Medical Examinations'!A:H,2,0)</f>
        <v>48.39</v>
      </c>
      <c r="E594" t="str">
        <f t="shared" si="37"/>
        <v>Obesity</v>
      </c>
      <c r="F594">
        <f>VLOOKUP(A594,'Medical Examinations'!A:H,3,0)</f>
        <v>4.6100000000000003</v>
      </c>
      <c r="G594" t="str">
        <f>VLOOKUP(A594,'Medical Examinations'!A:H,4,0)</f>
        <v>No</v>
      </c>
      <c r="H594" t="str">
        <f>VLOOKUP(A594,'Medical Examinations'!A:H,5,0)</f>
        <v>No</v>
      </c>
      <c r="I594" t="str">
        <f>VLOOKUP(A594,'Medical Examinations'!A:H,6,0)</f>
        <v>No</v>
      </c>
      <c r="J594" t="str">
        <f>VLOOKUP(A594,'Medical Examinations'!A:H,7,0)</f>
        <v>No major surgery</v>
      </c>
      <c r="K594" t="str">
        <f>VLOOKUP(A594,'Medical Examinations'!A:H,8,0)</f>
        <v>No</v>
      </c>
      <c r="L594">
        <f>VLOOKUP(A594,'Hospitalisation Details'!A:I,2,0)</f>
        <v>1977</v>
      </c>
      <c r="M594" t="str">
        <f>VLOOKUP(A594,'Hospitalisation Details'!A:I,3,0)</f>
        <v>Sep</v>
      </c>
      <c r="N594">
        <f>VLOOKUP(A594,'Hospitalisation Details'!A:I,4,0)</f>
        <v>25</v>
      </c>
      <c r="O594" t="str">
        <f t="shared" si="38"/>
        <v>25 Sep 1977</v>
      </c>
      <c r="P594">
        <f t="shared" ca="1" si="39"/>
        <v>49</v>
      </c>
      <c r="Q594">
        <f>VLOOKUP(A594,'Hospitalisation Details'!A:I,5,0)</f>
        <v>2</v>
      </c>
      <c r="R594">
        <f>VLOOKUP(A594,'Hospitalisation Details'!A:I,6,0)</f>
        <v>16631.61</v>
      </c>
      <c r="S594" t="str">
        <f>VLOOKUP(A594,'Hospitalisation Details'!A:I,7,0)</f>
        <v>tier - 2</v>
      </c>
      <c r="T594" t="str">
        <f>VLOOKUP(A594,'Hospitalisation Details'!A:I,8,0)</f>
        <v>tier - 1</v>
      </c>
      <c r="U594" t="str">
        <f>VLOOKUP(A594,'Hospitalisation Details'!A:I,9,0)</f>
        <v>R1012</v>
      </c>
    </row>
    <row r="595" spans="1:21" ht="15.6" x14ac:dyDescent="0.3">
      <c r="A595" s="1" t="s">
        <v>1777</v>
      </c>
      <c r="B595" t="str">
        <f>VLOOKUP(A595,'Customer Names'!A:B,2,0)</f>
        <v>Laleman, Mrs.  Kelly J</v>
      </c>
      <c r="C595" t="str">
        <f t="shared" si="36"/>
        <v>Diabetes</v>
      </c>
      <c r="D595">
        <f>VLOOKUP(A595,'Medical Examinations'!A:H,2,0)</f>
        <v>47.15</v>
      </c>
      <c r="E595" t="str">
        <f t="shared" si="37"/>
        <v>Obesity</v>
      </c>
      <c r="F595">
        <f>VLOOKUP(A595,'Medical Examinations'!A:H,3,0)</f>
        <v>9.5299999999999994</v>
      </c>
      <c r="G595" t="str">
        <f>VLOOKUP(A595,'Medical Examinations'!A:H,4,0)</f>
        <v>yes</v>
      </c>
      <c r="H595" t="str">
        <f>VLOOKUP(A595,'Medical Examinations'!A:H,5,0)</f>
        <v>No</v>
      </c>
      <c r="I595" t="str">
        <f>VLOOKUP(A595,'Medical Examinations'!A:H,6,0)</f>
        <v>No</v>
      </c>
      <c r="J595">
        <f>VLOOKUP(A595,'Medical Examinations'!A:H,7,0)</f>
        <v>1</v>
      </c>
      <c r="K595" t="str">
        <f>VLOOKUP(A595,'Medical Examinations'!A:H,8,0)</f>
        <v>No</v>
      </c>
      <c r="L595">
        <f>VLOOKUP(A595,'Hospitalisation Details'!A:I,2,0)</f>
        <v>1975</v>
      </c>
      <c r="M595" t="str">
        <f>VLOOKUP(A595,'Hospitalisation Details'!A:I,3,0)</f>
        <v>Jul</v>
      </c>
      <c r="N595">
        <f>VLOOKUP(A595,'Hospitalisation Details'!A:I,4,0)</f>
        <v>24</v>
      </c>
      <c r="O595" t="str">
        <f t="shared" si="38"/>
        <v>24 Jul 1975</v>
      </c>
      <c r="P595">
        <f t="shared" ca="1" si="39"/>
        <v>51</v>
      </c>
      <c r="Q595">
        <f>VLOOKUP(A595,'Hospitalisation Details'!A:I,5,0)</f>
        <v>1</v>
      </c>
      <c r="R595">
        <f>VLOOKUP(A595,'Hospitalisation Details'!A:I,6,0)</f>
        <v>16602.18</v>
      </c>
      <c r="S595" t="str">
        <f>VLOOKUP(A595,'Hospitalisation Details'!A:I,7,0)</f>
        <v>tier - 2</v>
      </c>
      <c r="T595" t="str">
        <f>VLOOKUP(A595,'Hospitalisation Details'!A:I,8,0)</f>
        <v>tier - 1</v>
      </c>
      <c r="U595" t="str">
        <f>VLOOKUP(A595,'Hospitalisation Details'!A:I,9,0)</f>
        <v>R1026</v>
      </c>
    </row>
    <row r="596" spans="1:21" ht="15.6" x14ac:dyDescent="0.3">
      <c r="A596" s="1" t="s">
        <v>1776</v>
      </c>
      <c r="B596" t="str">
        <f>VLOOKUP(A596,'Customer Names'!A:B,2,0)</f>
        <v>Colby, Ms.  Greer D</v>
      </c>
      <c r="C596" t="str">
        <f t="shared" si="36"/>
        <v>Diabetes</v>
      </c>
      <c r="D596">
        <f>VLOOKUP(A596,'Medical Examinations'!A:H,2,0)</f>
        <v>47.59</v>
      </c>
      <c r="E596" t="str">
        <f t="shared" si="37"/>
        <v>Obesity</v>
      </c>
      <c r="F596">
        <f>VLOOKUP(A596,'Medical Examinations'!A:H,3,0)</f>
        <v>11.43</v>
      </c>
      <c r="G596" t="str">
        <f>VLOOKUP(A596,'Medical Examinations'!A:H,4,0)</f>
        <v>yes</v>
      </c>
      <c r="H596" t="str">
        <f>VLOOKUP(A596,'Medical Examinations'!A:H,5,0)</f>
        <v>No</v>
      </c>
      <c r="I596" t="str">
        <f>VLOOKUP(A596,'Medical Examinations'!A:H,6,0)</f>
        <v>No</v>
      </c>
      <c r="J596">
        <f>VLOOKUP(A596,'Medical Examinations'!A:H,7,0)</f>
        <v>2</v>
      </c>
      <c r="K596" t="str">
        <f>VLOOKUP(A596,'Medical Examinations'!A:H,8,0)</f>
        <v>No</v>
      </c>
      <c r="L596">
        <f>VLOOKUP(A596,'Hospitalisation Details'!A:I,2,0)</f>
        <v>1970</v>
      </c>
      <c r="M596" t="str">
        <f>VLOOKUP(A596,'Hospitalisation Details'!A:I,3,0)</f>
        <v>Jul</v>
      </c>
      <c r="N596">
        <f>VLOOKUP(A596,'Hospitalisation Details'!A:I,4,0)</f>
        <v>10</v>
      </c>
      <c r="O596" t="str">
        <f t="shared" si="38"/>
        <v>10 Jul 1970</v>
      </c>
      <c r="P596">
        <f t="shared" ca="1" si="39"/>
        <v>56</v>
      </c>
      <c r="Q596">
        <f>VLOOKUP(A596,'Hospitalisation Details'!A:I,5,0)</f>
        <v>0</v>
      </c>
      <c r="R596">
        <f>VLOOKUP(A596,'Hospitalisation Details'!A:I,6,0)</f>
        <v>16600.16</v>
      </c>
      <c r="S596" t="str">
        <f>VLOOKUP(A596,'Hospitalisation Details'!A:I,7,0)</f>
        <v>tier - 2</v>
      </c>
      <c r="T596" t="str">
        <f>VLOOKUP(A596,'Hospitalisation Details'!A:I,8,0)</f>
        <v>tier - 2</v>
      </c>
      <c r="U596" t="str">
        <f>VLOOKUP(A596,'Hospitalisation Details'!A:I,9,0)</f>
        <v>R1011</v>
      </c>
    </row>
    <row r="597" spans="1:21" ht="15.6" x14ac:dyDescent="0.3">
      <c r="A597" s="1" t="s">
        <v>1775</v>
      </c>
      <c r="B597" t="str">
        <f>VLOOKUP(A597,'Customer Names'!A:B,2,0)</f>
        <v>Wathke, Mr.  Brent</v>
      </c>
      <c r="C597" t="str">
        <f t="shared" si="36"/>
        <v>Diabetes</v>
      </c>
      <c r="D597">
        <f>VLOOKUP(A597,'Medical Examinations'!A:H,2,0)</f>
        <v>39.81</v>
      </c>
      <c r="E597" t="str">
        <f t="shared" si="37"/>
        <v>Obesity</v>
      </c>
      <c r="F597">
        <f>VLOOKUP(A597,'Medical Examinations'!A:H,3,0)</f>
        <v>7.65</v>
      </c>
      <c r="G597" t="str">
        <f>VLOOKUP(A597,'Medical Examinations'!A:H,4,0)</f>
        <v>yes</v>
      </c>
      <c r="H597" t="str">
        <f>VLOOKUP(A597,'Medical Examinations'!A:H,5,0)</f>
        <v>No</v>
      </c>
      <c r="I597" t="str">
        <f>VLOOKUP(A597,'Medical Examinations'!A:H,6,0)</f>
        <v>Yes</v>
      </c>
      <c r="J597">
        <f>VLOOKUP(A597,'Medical Examinations'!A:H,7,0)</f>
        <v>1</v>
      </c>
      <c r="K597" t="str">
        <f>VLOOKUP(A597,'Medical Examinations'!A:H,8,0)</f>
        <v>No</v>
      </c>
      <c r="L597">
        <f>VLOOKUP(A597,'Hospitalisation Details'!A:I,2,0)</f>
        <v>1963</v>
      </c>
      <c r="M597" t="str">
        <f>VLOOKUP(A597,'Hospitalisation Details'!A:I,3,0)</f>
        <v>Jun</v>
      </c>
      <c r="N597">
        <f>VLOOKUP(A597,'Hospitalisation Details'!A:I,4,0)</f>
        <v>25</v>
      </c>
      <c r="O597" t="str">
        <f t="shared" si="38"/>
        <v>25 Jun 1963</v>
      </c>
      <c r="P597">
        <f t="shared" ca="1" si="39"/>
        <v>63</v>
      </c>
      <c r="Q597">
        <f>VLOOKUP(A597,'Hospitalisation Details'!A:I,5,0)</f>
        <v>0</v>
      </c>
      <c r="R597">
        <f>VLOOKUP(A597,'Hospitalisation Details'!A:I,6,0)</f>
        <v>16587.96</v>
      </c>
      <c r="S597" t="str">
        <f>VLOOKUP(A597,'Hospitalisation Details'!A:I,7,0)</f>
        <v>tier - 2</v>
      </c>
      <c r="T597" t="str">
        <f>VLOOKUP(A597,'Hospitalisation Details'!A:I,8,0)</f>
        <v>tier - 2</v>
      </c>
      <c r="U597" t="str">
        <f>VLOOKUP(A597,'Hospitalisation Details'!A:I,9,0)</f>
        <v>R1023</v>
      </c>
    </row>
    <row r="598" spans="1:21" ht="15.6" x14ac:dyDescent="0.3">
      <c r="A598" s="1" t="s">
        <v>1774</v>
      </c>
      <c r="B598" t="str">
        <f>VLOOKUP(A598,'Customer Names'!A:B,2,0)</f>
        <v>Daly, Mr.  Eugene M</v>
      </c>
      <c r="C598" t="str">
        <f t="shared" si="36"/>
        <v>Prediabetes</v>
      </c>
      <c r="D598">
        <f>VLOOKUP(A598,'Medical Examinations'!A:H,2,0)</f>
        <v>31.02</v>
      </c>
      <c r="E598" t="str">
        <f t="shared" si="37"/>
        <v>Obesity</v>
      </c>
      <c r="F598">
        <f>VLOOKUP(A598,'Medical Examinations'!A:H,3,0)</f>
        <v>5.87</v>
      </c>
      <c r="G598" t="str">
        <f>VLOOKUP(A598,'Medical Examinations'!A:H,4,0)</f>
        <v>yes</v>
      </c>
      <c r="H598" t="str">
        <f>VLOOKUP(A598,'Medical Examinations'!A:H,5,0)</f>
        <v>No</v>
      </c>
      <c r="I598" t="str">
        <f>VLOOKUP(A598,'Medical Examinations'!A:H,6,0)</f>
        <v>No</v>
      </c>
      <c r="J598" t="str">
        <f>VLOOKUP(A598,'Medical Examinations'!A:H,7,0)</f>
        <v>No major surgery</v>
      </c>
      <c r="K598" t="str">
        <f>VLOOKUP(A598,'Medical Examinations'!A:H,8,0)</f>
        <v>No</v>
      </c>
      <c r="L598">
        <f>VLOOKUP(A598,'Hospitalisation Details'!A:I,2,0)</f>
        <v>2001</v>
      </c>
      <c r="M598" t="str">
        <f>VLOOKUP(A598,'Hospitalisation Details'!A:I,3,0)</f>
        <v>Jun</v>
      </c>
      <c r="N598">
        <f>VLOOKUP(A598,'Hospitalisation Details'!A:I,4,0)</f>
        <v>25</v>
      </c>
      <c r="O598" t="str">
        <f t="shared" si="38"/>
        <v>25 Jun 2001</v>
      </c>
      <c r="P598">
        <f t="shared" ca="1" si="39"/>
        <v>25</v>
      </c>
      <c r="Q598">
        <f>VLOOKUP(A598,'Hospitalisation Details'!A:I,5,0)</f>
        <v>0</v>
      </c>
      <c r="R598">
        <f>VLOOKUP(A598,'Hospitalisation Details'!A:I,6,0)</f>
        <v>16586.5</v>
      </c>
      <c r="S598" t="str">
        <f>VLOOKUP(A598,'Hospitalisation Details'!A:I,7,0)</f>
        <v>tier - 2</v>
      </c>
      <c r="T598" t="str">
        <f>VLOOKUP(A598,'Hospitalisation Details'!A:I,8,0)</f>
        <v>tier - 1</v>
      </c>
      <c r="U598" t="str">
        <f>VLOOKUP(A598,'Hospitalisation Details'!A:I,9,0)</f>
        <v>R1013</v>
      </c>
    </row>
    <row r="599" spans="1:21" ht="15.6" x14ac:dyDescent="0.3">
      <c r="A599" s="1" t="s">
        <v>1773</v>
      </c>
      <c r="B599" t="str">
        <f>VLOOKUP(A599,'Customer Names'!A:B,2,0)</f>
        <v>Dillon, Ms.  Erin D</v>
      </c>
      <c r="C599" t="str">
        <f t="shared" si="36"/>
        <v>Normal</v>
      </c>
      <c r="D599">
        <f>VLOOKUP(A599,'Medical Examinations'!A:H,2,0)</f>
        <v>24.75</v>
      </c>
      <c r="E599" t="str">
        <f t="shared" si="37"/>
        <v>Normal Weight</v>
      </c>
      <c r="F599">
        <f>VLOOKUP(A599,'Medical Examinations'!A:H,3,0)</f>
        <v>4.3600000000000003</v>
      </c>
      <c r="G599" t="str">
        <f>VLOOKUP(A599,'Medical Examinations'!A:H,4,0)</f>
        <v>yes</v>
      </c>
      <c r="H599" t="str">
        <f>VLOOKUP(A599,'Medical Examinations'!A:H,5,0)</f>
        <v>No</v>
      </c>
      <c r="I599" t="str">
        <f>VLOOKUP(A599,'Medical Examinations'!A:H,6,0)</f>
        <v>No</v>
      </c>
      <c r="J599">
        <f>VLOOKUP(A599,'Medical Examinations'!A:H,7,0)</f>
        <v>1</v>
      </c>
      <c r="K599" t="str">
        <f>VLOOKUP(A599,'Medical Examinations'!A:H,8,0)</f>
        <v>yes</v>
      </c>
      <c r="L599">
        <f>VLOOKUP(A599,'Hospitalisation Details'!A:I,2,0)</f>
        <v>1995</v>
      </c>
      <c r="M599" t="str">
        <f>VLOOKUP(A599,'Hospitalisation Details'!A:I,3,0)</f>
        <v>Dec</v>
      </c>
      <c r="N599">
        <f>VLOOKUP(A599,'Hospitalisation Details'!A:I,4,0)</f>
        <v>23</v>
      </c>
      <c r="O599" t="str">
        <f t="shared" si="38"/>
        <v>23 Dec 1995</v>
      </c>
      <c r="P599">
        <f t="shared" ca="1" si="39"/>
        <v>30</v>
      </c>
      <c r="Q599">
        <f>VLOOKUP(A599,'Hospitalisation Details'!A:I,5,0)</f>
        <v>0</v>
      </c>
      <c r="R599">
        <f>VLOOKUP(A599,'Hospitalisation Details'!A:I,6,0)</f>
        <v>16577.78</v>
      </c>
      <c r="S599" t="str">
        <f>VLOOKUP(A599,'Hospitalisation Details'!A:I,7,0)</f>
        <v>tier - 2</v>
      </c>
      <c r="T599" t="str">
        <f>VLOOKUP(A599,'Hospitalisation Details'!A:I,8,0)</f>
        <v>tier - 1</v>
      </c>
      <c r="U599" t="str">
        <f>VLOOKUP(A599,'Hospitalisation Details'!A:I,9,0)</f>
        <v>R1013</v>
      </c>
    </row>
    <row r="600" spans="1:21" ht="15.6" x14ac:dyDescent="0.3">
      <c r="A600" s="1" t="s">
        <v>1772</v>
      </c>
      <c r="B600" t="str">
        <f>VLOOKUP(A600,'Customer Names'!A:B,2,0)</f>
        <v>Pontes, Ms.  Kamilla</v>
      </c>
      <c r="C600" t="str">
        <f t="shared" si="36"/>
        <v>Diabetes</v>
      </c>
      <c r="D600">
        <f>VLOOKUP(A600,'Medical Examinations'!A:H,2,0)</f>
        <v>30.114999999999998</v>
      </c>
      <c r="E600" t="str">
        <f t="shared" si="37"/>
        <v>Obesity</v>
      </c>
      <c r="F600">
        <f>VLOOKUP(A600,'Medical Examinations'!A:H,3,0)</f>
        <v>10.119999999999999</v>
      </c>
      <c r="G600" t="str">
        <f>VLOOKUP(A600,'Medical Examinations'!A:H,4,0)</f>
        <v>No</v>
      </c>
      <c r="H600" t="str">
        <f>VLOOKUP(A600,'Medical Examinations'!A:H,5,0)</f>
        <v>No</v>
      </c>
      <c r="I600" t="str">
        <f>VLOOKUP(A600,'Medical Examinations'!A:H,6,0)</f>
        <v>No</v>
      </c>
      <c r="J600">
        <f>VLOOKUP(A600,'Medical Examinations'!A:H,7,0)</f>
        <v>3</v>
      </c>
      <c r="K600" t="str">
        <f>VLOOKUP(A600,'Medical Examinations'!A:H,8,0)</f>
        <v>No</v>
      </c>
      <c r="L600">
        <f>VLOOKUP(A600,'Hospitalisation Details'!A:I,2,0)</f>
        <v>1958</v>
      </c>
      <c r="M600" t="str">
        <f>VLOOKUP(A600,'Hospitalisation Details'!A:I,3,0)</f>
        <v>Oct</v>
      </c>
      <c r="N600">
        <f>VLOOKUP(A600,'Hospitalisation Details'!A:I,4,0)</f>
        <v>10</v>
      </c>
      <c r="O600" t="str">
        <f t="shared" si="38"/>
        <v>10 Oct 1958</v>
      </c>
      <c r="P600">
        <f t="shared" ca="1" si="39"/>
        <v>68</v>
      </c>
      <c r="Q600">
        <f>VLOOKUP(A600,'Hospitalisation Details'!A:I,5,0)</f>
        <v>3</v>
      </c>
      <c r="R600">
        <f>VLOOKUP(A600,'Hospitalisation Details'!A:I,6,0)</f>
        <v>16455.71</v>
      </c>
      <c r="S600" t="str">
        <f>VLOOKUP(A600,'Hospitalisation Details'!A:I,7,0)</f>
        <v>tier - 2</v>
      </c>
      <c r="T600" t="str">
        <f>VLOOKUP(A600,'Hospitalisation Details'!A:I,8,0)</f>
        <v>tier - 2</v>
      </c>
      <c r="U600" t="str">
        <f>VLOOKUP(A600,'Hospitalisation Details'!A:I,9,0)</f>
        <v>R1012</v>
      </c>
    </row>
    <row r="601" spans="1:21" ht="15.6" x14ac:dyDescent="0.3">
      <c r="A601" s="1" t="s">
        <v>1771</v>
      </c>
      <c r="B601" t="str">
        <f>VLOOKUP(A601,'Customer Names'!A:B,2,0)</f>
        <v>Spies, Mr.  Wayne I.</v>
      </c>
      <c r="C601" t="str">
        <f t="shared" si="36"/>
        <v>Normal</v>
      </c>
      <c r="D601">
        <f>VLOOKUP(A601,'Medical Examinations'!A:H,2,0)</f>
        <v>26.03</v>
      </c>
      <c r="E601" t="str">
        <f t="shared" si="37"/>
        <v>Overweight</v>
      </c>
      <c r="F601">
        <f>VLOOKUP(A601,'Medical Examinations'!A:H,3,0)</f>
        <v>4.01</v>
      </c>
      <c r="G601" t="str">
        <f>VLOOKUP(A601,'Medical Examinations'!A:H,4,0)</f>
        <v>No</v>
      </c>
      <c r="H601" t="str">
        <f>VLOOKUP(A601,'Medical Examinations'!A:H,5,0)</f>
        <v>No</v>
      </c>
      <c r="I601" t="str">
        <f>VLOOKUP(A601,'Medical Examinations'!A:H,6,0)</f>
        <v>Yes</v>
      </c>
      <c r="J601">
        <f>VLOOKUP(A601,'Medical Examinations'!A:H,7,0)</f>
        <v>1</v>
      </c>
      <c r="K601" t="str">
        <f>VLOOKUP(A601,'Medical Examinations'!A:H,8,0)</f>
        <v>yes</v>
      </c>
      <c r="L601">
        <f>VLOOKUP(A601,'Hospitalisation Details'!A:I,2,0)</f>
        <v>2003</v>
      </c>
      <c r="M601" t="str">
        <f>VLOOKUP(A601,'Hospitalisation Details'!A:I,3,0)</f>
        <v>Dec</v>
      </c>
      <c r="N601">
        <f>VLOOKUP(A601,'Hospitalisation Details'!A:I,4,0)</f>
        <v>20</v>
      </c>
      <c r="O601" t="str">
        <f t="shared" si="38"/>
        <v>20 Dec 2003</v>
      </c>
      <c r="P601">
        <f t="shared" ca="1" si="39"/>
        <v>22</v>
      </c>
      <c r="Q601">
        <f>VLOOKUP(A601,'Hospitalisation Details'!A:I,5,0)</f>
        <v>1</v>
      </c>
      <c r="R601">
        <f>VLOOKUP(A601,'Hospitalisation Details'!A:I,6,0)</f>
        <v>16450.89</v>
      </c>
      <c r="S601" t="str">
        <f>VLOOKUP(A601,'Hospitalisation Details'!A:I,7,0)</f>
        <v>tier - 2</v>
      </c>
      <c r="T601" t="str">
        <f>VLOOKUP(A601,'Hospitalisation Details'!A:I,8,0)</f>
        <v>tier - 1</v>
      </c>
      <c r="U601" t="str">
        <f>VLOOKUP(A601,'Hospitalisation Details'!A:I,9,0)</f>
        <v>R1012</v>
      </c>
    </row>
    <row r="602" spans="1:21" ht="15.6" x14ac:dyDescent="0.3">
      <c r="A602" s="1" t="s">
        <v>1770</v>
      </c>
      <c r="B602" t="str">
        <f>VLOOKUP(A602,'Customer Names'!A:B,2,0)</f>
        <v>Greig, Ms.  Tracy L</v>
      </c>
      <c r="C602" t="str">
        <f t="shared" si="36"/>
        <v>Normal</v>
      </c>
      <c r="D602">
        <f>VLOOKUP(A602,'Medical Examinations'!A:H,2,0)</f>
        <v>20.045000000000002</v>
      </c>
      <c r="E602" t="str">
        <f t="shared" si="37"/>
        <v>Normal Weight</v>
      </c>
      <c r="F602">
        <f>VLOOKUP(A602,'Medical Examinations'!A:H,3,0)</f>
        <v>4.7699999999999996</v>
      </c>
      <c r="G602" t="str">
        <f>VLOOKUP(A602,'Medical Examinations'!A:H,4,0)</f>
        <v>yes</v>
      </c>
      <c r="H602" t="str">
        <f>VLOOKUP(A602,'Medical Examinations'!A:H,5,0)</f>
        <v>No</v>
      </c>
      <c r="I602" t="str">
        <f>VLOOKUP(A602,'Medical Examinations'!A:H,6,0)</f>
        <v>No</v>
      </c>
      <c r="J602">
        <f>VLOOKUP(A602,'Medical Examinations'!A:H,7,0)</f>
        <v>1</v>
      </c>
      <c r="K602" t="str">
        <f>VLOOKUP(A602,'Medical Examinations'!A:H,8,0)</f>
        <v>yes</v>
      </c>
      <c r="L602">
        <f>VLOOKUP(A602,'Hospitalisation Details'!A:I,2,0)</f>
        <v>1995</v>
      </c>
      <c r="M602" t="str">
        <f>VLOOKUP(A602,'Hospitalisation Details'!A:I,3,0)</f>
        <v>Sep</v>
      </c>
      <c r="N602">
        <f>VLOOKUP(A602,'Hospitalisation Details'!A:I,4,0)</f>
        <v>28</v>
      </c>
      <c r="O602" t="str">
        <f t="shared" si="38"/>
        <v>28 Sep 1995</v>
      </c>
      <c r="P602">
        <f t="shared" ca="1" si="39"/>
        <v>31</v>
      </c>
      <c r="Q602">
        <f>VLOOKUP(A602,'Hospitalisation Details'!A:I,5,0)</f>
        <v>3</v>
      </c>
      <c r="R602">
        <f>VLOOKUP(A602,'Hospitalisation Details'!A:I,6,0)</f>
        <v>16420.490000000002</v>
      </c>
      <c r="S602" t="str">
        <f>VLOOKUP(A602,'Hospitalisation Details'!A:I,7,0)</f>
        <v>tier - 2</v>
      </c>
      <c r="T602" t="str">
        <f>VLOOKUP(A602,'Hospitalisation Details'!A:I,8,0)</f>
        <v>tier - 3</v>
      </c>
      <c r="U602" t="str">
        <f>VLOOKUP(A602,'Hospitalisation Details'!A:I,9,0)</f>
        <v>R1012</v>
      </c>
    </row>
    <row r="603" spans="1:21" ht="15.6" x14ac:dyDescent="0.3">
      <c r="A603" s="1" t="s">
        <v>1769</v>
      </c>
      <c r="B603" t="str">
        <f>VLOOKUP(A603,'Customer Names'!A:B,2,0)</f>
        <v>Scott, Mrs.  Heather</v>
      </c>
      <c r="C603" t="str">
        <f t="shared" si="36"/>
        <v>Diabetes</v>
      </c>
      <c r="D603">
        <f>VLOOKUP(A603,'Medical Examinations'!A:H,2,0)</f>
        <v>40.24</v>
      </c>
      <c r="E603" t="str">
        <f t="shared" si="37"/>
        <v>Obesity</v>
      </c>
      <c r="F603">
        <f>VLOOKUP(A603,'Medical Examinations'!A:H,3,0)</f>
        <v>6.83</v>
      </c>
      <c r="G603" t="str">
        <f>VLOOKUP(A603,'Medical Examinations'!A:H,4,0)</f>
        <v>No</v>
      </c>
      <c r="H603" t="str">
        <f>VLOOKUP(A603,'Medical Examinations'!A:H,5,0)</f>
        <v>No</v>
      </c>
      <c r="I603" t="str">
        <f>VLOOKUP(A603,'Medical Examinations'!A:H,6,0)</f>
        <v>No</v>
      </c>
      <c r="J603" t="str">
        <f>VLOOKUP(A603,'Medical Examinations'!A:H,7,0)</f>
        <v>No major surgery</v>
      </c>
      <c r="K603" t="str">
        <f>VLOOKUP(A603,'Medical Examinations'!A:H,8,0)</f>
        <v>No</v>
      </c>
      <c r="L603">
        <f>VLOOKUP(A603,'Hospitalisation Details'!A:I,2,0)</f>
        <v>1965</v>
      </c>
      <c r="M603" t="str">
        <f>VLOOKUP(A603,'Hospitalisation Details'!A:I,3,0)</f>
        <v>Dec</v>
      </c>
      <c r="N603">
        <f>VLOOKUP(A603,'Hospitalisation Details'!A:I,4,0)</f>
        <v>5</v>
      </c>
      <c r="O603" t="str">
        <f t="shared" si="38"/>
        <v>5 Dec 1965</v>
      </c>
      <c r="P603">
        <f t="shared" ca="1" si="39"/>
        <v>60</v>
      </c>
      <c r="Q603">
        <f>VLOOKUP(A603,'Hospitalisation Details'!A:I,5,0)</f>
        <v>0</v>
      </c>
      <c r="R603">
        <f>VLOOKUP(A603,'Hospitalisation Details'!A:I,6,0)</f>
        <v>16351.42</v>
      </c>
      <c r="S603" t="str">
        <f>VLOOKUP(A603,'Hospitalisation Details'!A:I,7,0)</f>
        <v>tier - 2</v>
      </c>
      <c r="T603" t="str">
        <f>VLOOKUP(A603,'Hospitalisation Details'!A:I,8,0)</f>
        <v>tier - 3</v>
      </c>
      <c r="U603" t="str">
        <f>VLOOKUP(A603,'Hospitalisation Details'!A:I,9,0)</f>
        <v>R1026</v>
      </c>
    </row>
    <row r="604" spans="1:21" ht="15.6" x14ac:dyDescent="0.3">
      <c r="A604" s="1" t="s">
        <v>1768</v>
      </c>
      <c r="B604" t="str">
        <f>VLOOKUP(A604,'Customer Names'!A:B,2,0)</f>
        <v>Erlandson, Mrs.  Megan C</v>
      </c>
      <c r="C604" t="str">
        <f t="shared" si="36"/>
        <v>Prediabetes</v>
      </c>
      <c r="D604">
        <f>VLOOKUP(A604,'Medical Examinations'!A:H,2,0)</f>
        <v>43.15</v>
      </c>
      <c r="E604" t="str">
        <f t="shared" si="37"/>
        <v>Obesity</v>
      </c>
      <c r="F604">
        <f>VLOOKUP(A604,'Medical Examinations'!A:H,3,0)</f>
        <v>6.14</v>
      </c>
      <c r="G604" t="str">
        <f>VLOOKUP(A604,'Medical Examinations'!A:H,4,0)</f>
        <v>yes</v>
      </c>
      <c r="H604" t="str">
        <f>VLOOKUP(A604,'Medical Examinations'!A:H,5,0)</f>
        <v>No</v>
      </c>
      <c r="I604" t="str">
        <f>VLOOKUP(A604,'Medical Examinations'!A:H,6,0)</f>
        <v>Yes</v>
      </c>
      <c r="J604">
        <f>VLOOKUP(A604,'Medical Examinations'!A:H,7,0)</f>
        <v>1</v>
      </c>
      <c r="K604" t="str">
        <f>VLOOKUP(A604,'Medical Examinations'!A:H,8,0)</f>
        <v>No</v>
      </c>
      <c r="L604">
        <f>VLOOKUP(A604,'Hospitalisation Details'!A:I,2,0)</f>
        <v>1969</v>
      </c>
      <c r="M604" t="str">
        <f>VLOOKUP(A604,'Hospitalisation Details'!A:I,3,0)</f>
        <v>Aug</v>
      </c>
      <c r="N604">
        <f>VLOOKUP(A604,'Hospitalisation Details'!A:I,4,0)</f>
        <v>8</v>
      </c>
      <c r="O604" t="str">
        <f t="shared" si="38"/>
        <v>8 Aug 1969</v>
      </c>
      <c r="P604">
        <f t="shared" ca="1" si="39"/>
        <v>57</v>
      </c>
      <c r="Q604">
        <f>VLOOKUP(A604,'Hospitalisation Details'!A:I,5,0)</f>
        <v>0</v>
      </c>
      <c r="R604">
        <f>VLOOKUP(A604,'Hospitalisation Details'!A:I,6,0)</f>
        <v>16311.05</v>
      </c>
      <c r="S604" t="str">
        <f>VLOOKUP(A604,'Hospitalisation Details'!A:I,7,0)</f>
        <v>tier - 2</v>
      </c>
      <c r="T604" t="str">
        <f>VLOOKUP(A604,'Hospitalisation Details'!A:I,8,0)</f>
        <v>tier - 3</v>
      </c>
      <c r="U604" t="str">
        <f>VLOOKUP(A604,'Hospitalisation Details'!A:I,9,0)</f>
        <v>R1026</v>
      </c>
    </row>
    <row r="605" spans="1:21" ht="15.6" x14ac:dyDescent="0.3">
      <c r="A605" s="1" t="s">
        <v>1767</v>
      </c>
      <c r="B605" t="str">
        <f>VLOOKUP(A605,'Customer Names'!A:B,2,0)</f>
        <v>Autrey, Mr.  Jonathan</v>
      </c>
      <c r="C605" t="str">
        <f t="shared" si="36"/>
        <v>Normal</v>
      </c>
      <c r="D605">
        <f>VLOOKUP(A605,'Medical Examinations'!A:H,2,0)</f>
        <v>27.7</v>
      </c>
      <c r="E605" t="str">
        <f t="shared" si="37"/>
        <v>Overweight</v>
      </c>
      <c r="F605">
        <f>VLOOKUP(A605,'Medical Examinations'!A:H,3,0)</f>
        <v>5.6</v>
      </c>
      <c r="G605" t="str">
        <f>VLOOKUP(A605,'Medical Examinations'!A:H,4,0)</f>
        <v>No</v>
      </c>
      <c r="H605" t="str">
        <f>VLOOKUP(A605,'Medical Examinations'!A:H,5,0)</f>
        <v>No</v>
      </c>
      <c r="I605" t="str">
        <f>VLOOKUP(A605,'Medical Examinations'!A:H,6,0)</f>
        <v>Yes</v>
      </c>
      <c r="J605">
        <f>VLOOKUP(A605,'Medical Examinations'!A:H,7,0)</f>
        <v>1</v>
      </c>
      <c r="K605" t="str">
        <f>VLOOKUP(A605,'Medical Examinations'!A:H,8,0)</f>
        <v>yes</v>
      </c>
      <c r="L605">
        <f>VLOOKUP(A605,'Hospitalisation Details'!A:I,2,0)</f>
        <v>2003</v>
      </c>
      <c r="M605" t="str">
        <f>VLOOKUP(A605,'Hospitalisation Details'!A:I,3,0)</f>
        <v>Aug</v>
      </c>
      <c r="N605">
        <f>VLOOKUP(A605,'Hospitalisation Details'!A:I,4,0)</f>
        <v>24</v>
      </c>
      <c r="O605" t="str">
        <f t="shared" si="38"/>
        <v>24 Aug 2003</v>
      </c>
      <c r="P605">
        <f t="shared" ca="1" si="39"/>
        <v>23</v>
      </c>
      <c r="Q605">
        <f>VLOOKUP(A605,'Hospitalisation Details'!A:I,5,0)</f>
        <v>0</v>
      </c>
      <c r="R605">
        <f>VLOOKUP(A605,'Hospitalisation Details'!A:I,6,0)</f>
        <v>16297.85</v>
      </c>
      <c r="S605" t="str">
        <f>VLOOKUP(A605,'Hospitalisation Details'!A:I,7,0)</f>
        <v>tier - 2</v>
      </c>
      <c r="T605" t="str">
        <f>VLOOKUP(A605,'Hospitalisation Details'!A:I,8,0)</f>
        <v>tier - 3</v>
      </c>
      <c r="U605" t="str">
        <f>VLOOKUP(A605,'Hospitalisation Details'!A:I,9,0)</f>
        <v>R1011</v>
      </c>
    </row>
    <row r="606" spans="1:21" ht="15.6" x14ac:dyDescent="0.3">
      <c r="A606" s="1" t="s">
        <v>1766</v>
      </c>
      <c r="B606" t="str">
        <f>VLOOKUP(A606,'Customer Names'!A:B,2,0)</f>
        <v>Alleman, Mr.  Greg D.</v>
      </c>
      <c r="C606" t="str">
        <f t="shared" si="36"/>
        <v>Normal</v>
      </c>
      <c r="D606">
        <f>VLOOKUP(A606,'Medical Examinations'!A:H,2,0)</f>
        <v>45.68</v>
      </c>
      <c r="E606" t="str">
        <f t="shared" si="37"/>
        <v>Obesity</v>
      </c>
      <c r="F606">
        <f>VLOOKUP(A606,'Medical Examinations'!A:H,3,0)</f>
        <v>4.8</v>
      </c>
      <c r="G606" t="str">
        <f>VLOOKUP(A606,'Medical Examinations'!A:H,4,0)</f>
        <v>No</v>
      </c>
      <c r="H606" t="str">
        <f>VLOOKUP(A606,'Medical Examinations'!A:H,5,0)</f>
        <v>No</v>
      </c>
      <c r="I606" t="str">
        <f>VLOOKUP(A606,'Medical Examinations'!A:H,6,0)</f>
        <v>No</v>
      </c>
      <c r="J606">
        <f>VLOOKUP(A606,'Medical Examinations'!A:H,7,0)</f>
        <v>2</v>
      </c>
      <c r="K606" t="str">
        <f>VLOOKUP(A606,'Medical Examinations'!A:H,8,0)</f>
        <v>No</v>
      </c>
      <c r="L606">
        <f>VLOOKUP(A606,'Hospitalisation Details'!A:I,2,0)</f>
        <v>1972</v>
      </c>
      <c r="M606" t="str">
        <f>VLOOKUP(A606,'Hospitalisation Details'!A:I,3,0)</f>
        <v>Jul</v>
      </c>
      <c r="N606">
        <f>VLOOKUP(A606,'Hospitalisation Details'!A:I,4,0)</f>
        <v>30</v>
      </c>
      <c r="O606" t="str">
        <f t="shared" si="38"/>
        <v>30 Jul 1972</v>
      </c>
      <c r="P606">
        <f t="shared" ca="1" si="39"/>
        <v>54</v>
      </c>
      <c r="Q606">
        <f>VLOOKUP(A606,'Hospitalisation Details'!A:I,5,0)</f>
        <v>0</v>
      </c>
      <c r="R606">
        <f>VLOOKUP(A606,'Hospitalisation Details'!A:I,6,0)</f>
        <v>16267.32</v>
      </c>
      <c r="S606" t="str">
        <f>VLOOKUP(A606,'Hospitalisation Details'!A:I,7,0)</f>
        <v>tier - 2</v>
      </c>
      <c r="T606" t="str">
        <f>VLOOKUP(A606,'Hospitalisation Details'!A:I,8,0)</f>
        <v>tier - 2</v>
      </c>
      <c r="U606" t="str">
        <f>VLOOKUP(A606,'Hospitalisation Details'!A:I,9,0)</f>
        <v>R1023</v>
      </c>
    </row>
    <row r="607" spans="1:21" ht="15.6" x14ac:dyDescent="0.3">
      <c r="A607" s="1" t="s">
        <v>1765</v>
      </c>
      <c r="B607" t="str">
        <f>VLOOKUP(A607,'Customer Names'!A:B,2,0)</f>
        <v>Michalski, Mr.  Steven L.</v>
      </c>
      <c r="C607" t="str">
        <f t="shared" si="36"/>
        <v>Diabetes</v>
      </c>
      <c r="D607">
        <f>VLOOKUP(A607,'Medical Examinations'!A:H,2,0)</f>
        <v>27.3</v>
      </c>
      <c r="E607" t="str">
        <f t="shared" si="37"/>
        <v>Overweight</v>
      </c>
      <c r="F607">
        <f>VLOOKUP(A607,'Medical Examinations'!A:H,3,0)</f>
        <v>11.89</v>
      </c>
      <c r="G607" t="str">
        <f>VLOOKUP(A607,'Medical Examinations'!A:H,4,0)</f>
        <v>No</v>
      </c>
      <c r="H607" t="str">
        <f>VLOOKUP(A607,'Medical Examinations'!A:H,5,0)</f>
        <v>No</v>
      </c>
      <c r="I607" t="str">
        <f>VLOOKUP(A607,'Medical Examinations'!A:H,6,0)</f>
        <v>No</v>
      </c>
      <c r="J607" t="str">
        <f>VLOOKUP(A607,'Medical Examinations'!A:H,7,0)</f>
        <v>No major surgery</v>
      </c>
      <c r="K607" t="str">
        <f>VLOOKUP(A607,'Medical Examinations'!A:H,8,0)</f>
        <v>yes</v>
      </c>
      <c r="L607">
        <f>VLOOKUP(A607,'Hospitalisation Details'!A:I,2,0)</f>
        <v>2002</v>
      </c>
      <c r="M607" t="str">
        <f>VLOOKUP(A607,'Hospitalisation Details'!A:I,3,0)</f>
        <v>Sep</v>
      </c>
      <c r="N607">
        <f>VLOOKUP(A607,'Hospitalisation Details'!A:I,4,0)</f>
        <v>8</v>
      </c>
      <c r="O607" t="str">
        <f t="shared" si="38"/>
        <v>8 Sep 2002</v>
      </c>
      <c r="P607">
        <f t="shared" ca="1" si="39"/>
        <v>24</v>
      </c>
      <c r="Q607">
        <f>VLOOKUP(A607,'Hospitalisation Details'!A:I,5,0)</f>
        <v>0</v>
      </c>
      <c r="R607">
        <f>VLOOKUP(A607,'Hospitalisation Details'!A:I,6,0)</f>
        <v>16232.85</v>
      </c>
      <c r="S607" t="str">
        <f>VLOOKUP(A607,'Hospitalisation Details'!A:I,7,0)</f>
        <v>tier - 2</v>
      </c>
      <c r="T607" t="str">
        <f>VLOOKUP(A607,'Hospitalisation Details'!A:I,8,0)</f>
        <v>tier - 1</v>
      </c>
      <c r="U607" t="str">
        <f>VLOOKUP(A607,'Hospitalisation Details'!A:I,9,0)</f>
        <v>R1011</v>
      </c>
    </row>
    <row r="608" spans="1:21" ht="15.6" x14ac:dyDescent="0.3">
      <c r="A608" s="1" t="s">
        <v>1764</v>
      </c>
      <c r="B608" t="str">
        <f>VLOOKUP(A608,'Customer Names'!A:B,2,0)</f>
        <v>Grillo, Mr.  Gianfilippo</v>
      </c>
      <c r="C608" t="str">
        <f t="shared" si="36"/>
        <v>Normal</v>
      </c>
      <c r="D608">
        <f>VLOOKUP(A608,'Medical Examinations'!A:H,2,0)</f>
        <v>54.45</v>
      </c>
      <c r="E608" t="str">
        <f t="shared" si="37"/>
        <v>Obesity</v>
      </c>
      <c r="F608">
        <f>VLOOKUP(A608,'Medical Examinations'!A:H,3,0)</f>
        <v>4.7300000000000004</v>
      </c>
      <c r="G608" t="str">
        <f>VLOOKUP(A608,'Medical Examinations'!A:H,4,0)</f>
        <v>yes</v>
      </c>
      <c r="H608" t="str">
        <f>VLOOKUP(A608,'Medical Examinations'!A:H,5,0)</f>
        <v>No</v>
      </c>
      <c r="I608" t="str">
        <f>VLOOKUP(A608,'Medical Examinations'!A:H,6,0)</f>
        <v>No</v>
      </c>
      <c r="J608">
        <f>VLOOKUP(A608,'Medical Examinations'!A:H,7,0)</f>
        <v>1</v>
      </c>
      <c r="K608" t="str">
        <f>VLOOKUP(A608,'Medical Examinations'!A:H,8,0)</f>
        <v>No</v>
      </c>
      <c r="L608">
        <f>VLOOKUP(A608,'Hospitalisation Details'!A:I,2,0)</f>
        <v>1988</v>
      </c>
      <c r="M608" t="str">
        <f>VLOOKUP(A608,'Hospitalisation Details'!A:I,3,0)</f>
        <v>Aug</v>
      </c>
      <c r="N608">
        <f>VLOOKUP(A608,'Hospitalisation Details'!A:I,4,0)</f>
        <v>21</v>
      </c>
      <c r="O608" t="str">
        <f t="shared" si="38"/>
        <v>21 Aug 1988</v>
      </c>
      <c r="P608">
        <f t="shared" ca="1" si="39"/>
        <v>38</v>
      </c>
      <c r="Q608">
        <f>VLOOKUP(A608,'Hospitalisation Details'!A:I,5,0)</f>
        <v>3</v>
      </c>
      <c r="R608">
        <f>VLOOKUP(A608,'Hospitalisation Details'!A:I,6,0)</f>
        <v>16205.88</v>
      </c>
      <c r="S608" t="str">
        <f>VLOOKUP(A608,'Hospitalisation Details'!A:I,7,0)</f>
        <v>tier - 2</v>
      </c>
      <c r="T608" t="str">
        <f>VLOOKUP(A608,'Hospitalisation Details'!A:I,8,0)</f>
        <v>tier - 1</v>
      </c>
      <c r="U608" t="str">
        <f>VLOOKUP(A608,'Hospitalisation Details'!A:I,9,0)</f>
        <v>R1012</v>
      </c>
    </row>
    <row r="609" spans="1:21" ht="15.6" x14ac:dyDescent="0.3">
      <c r="A609" s="1" t="s">
        <v>1763</v>
      </c>
      <c r="B609" t="str">
        <f>VLOOKUP(A609,'Customer Names'!A:B,2,0)</f>
        <v>Coronado, Mr.  Hector</v>
      </c>
      <c r="C609" t="str">
        <f t="shared" si="36"/>
        <v>Normal</v>
      </c>
      <c r="D609">
        <f>VLOOKUP(A609,'Medical Examinations'!A:H,2,0)</f>
        <v>54.43</v>
      </c>
      <c r="E609" t="str">
        <f t="shared" si="37"/>
        <v>Obesity</v>
      </c>
      <c r="F609">
        <f>VLOOKUP(A609,'Medical Examinations'!A:H,3,0)</f>
        <v>4.6100000000000003</v>
      </c>
      <c r="G609" t="str">
        <f>VLOOKUP(A609,'Medical Examinations'!A:H,4,0)</f>
        <v>yes</v>
      </c>
      <c r="H609" t="str">
        <f>VLOOKUP(A609,'Medical Examinations'!A:H,5,0)</f>
        <v>No</v>
      </c>
      <c r="I609" t="str">
        <f>VLOOKUP(A609,'Medical Examinations'!A:H,6,0)</f>
        <v>No</v>
      </c>
      <c r="J609">
        <f>VLOOKUP(A609,'Medical Examinations'!A:H,7,0)</f>
        <v>1</v>
      </c>
      <c r="K609" t="str">
        <f>VLOOKUP(A609,'Medical Examinations'!A:H,8,0)</f>
        <v>No</v>
      </c>
      <c r="L609">
        <f>VLOOKUP(A609,'Hospitalisation Details'!A:I,2,0)</f>
        <v>1988</v>
      </c>
      <c r="M609" t="str">
        <f>VLOOKUP(A609,'Hospitalisation Details'!A:I,3,0)</f>
        <v>Aug</v>
      </c>
      <c r="N609">
        <f>VLOOKUP(A609,'Hospitalisation Details'!A:I,4,0)</f>
        <v>6</v>
      </c>
      <c r="O609" t="str">
        <f t="shared" si="38"/>
        <v>6 Aug 1988</v>
      </c>
      <c r="P609">
        <f t="shared" ca="1" si="39"/>
        <v>38</v>
      </c>
      <c r="Q609">
        <f>VLOOKUP(A609,'Hospitalisation Details'!A:I,5,0)</f>
        <v>3</v>
      </c>
      <c r="R609">
        <f>VLOOKUP(A609,'Hospitalisation Details'!A:I,6,0)</f>
        <v>16199.1</v>
      </c>
      <c r="S609" t="str">
        <f>VLOOKUP(A609,'Hospitalisation Details'!A:I,7,0)</f>
        <v>tier - 2</v>
      </c>
      <c r="T609" t="str">
        <f>VLOOKUP(A609,'Hospitalisation Details'!A:I,8,0)</f>
        <v>tier - 2</v>
      </c>
      <c r="U609" t="str">
        <f>VLOOKUP(A609,'Hospitalisation Details'!A:I,9,0)</f>
        <v>R1012</v>
      </c>
    </row>
    <row r="610" spans="1:21" ht="15.6" x14ac:dyDescent="0.3">
      <c r="A610" s="1" t="s">
        <v>1762</v>
      </c>
      <c r="B610" t="str">
        <f>VLOOKUP(A610,'Customer Names'!A:B,2,0)</f>
        <v>Dewine, Mr.  Mark W.</v>
      </c>
      <c r="C610" t="str">
        <f t="shared" si="36"/>
        <v>Diabetes</v>
      </c>
      <c r="D610">
        <f>VLOOKUP(A610,'Medical Examinations'!A:H,2,0)</f>
        <v>48.01</v>
      </c>
      <c r="E610" t="str">
        <f t="shared" si="37"/>
        <v>Obesity</v>
      </c>
      <c r="F610">
        <f>VLOOKUP(A610,'Medical Examinations'!A:H,3,0)</f>
        <v>7.3</v>
      </c>
      <c r="G610" t="str">
        <f>VLOOKUP(A610,'Medical Examinations'!A:H,4,0)</f>
        <v>No</v>
      </c>
      <c r="H610" t="str">
        <f>VLOOKUP(A610,'Medical Examinations'!A:H,5,0)</f>
        <v>No</v>
      </c>
      <c r="I610" t="str">
        <f>VLOOKUP(A610,'Medical Examinations'!A:H,6,0)</f>
        <v>No</v>
      </c>
      <c r="J610" t="str">
        <f>VLOOKUP(A610,'Medical Examinations'!A:H,7,0)</f>
        <v>No major surgery</v>
      </c>
      <c r="K610" t="str">
        <f>VLOOKUP(A610,'Medical Examinations'!A:H,8,0)</f>
        <v>No</v>
      </c>
      <c r="L610">
        <f>VLOOKUP(A610,'Hospitalisation Details'!A:I,2,0)</f>
        <v>1974</v>
      </c>
      <c r="M610" t="str">
        <f>VLOOKUP(A610,'Hospitalisation Details'!A:I,3,0)</f>
        <v>Sep</v>
      </c>
      <c r="N610">
        <f>VLOOKUP(A610,'Hospitalisation Details'!A:I,4,0)</f>
        <v>11</v>
      </c>
      <c r="O610" t="str">
        <f t="shared" si="38"/>
        <v>11 Sep 1974</v>
      </c>
      <c r="P610">
        <f t="shared" ca="1" si="39"/>
        <v>52</v>
      </c>
      <c r="Q610">
        <f>VLOOKUP(A610,'Hospitalisation Details'!A:I,5,0)</f>
        <v>0</v>
      </c>
      <c r="R610">
        <f>VLOOKUP(A610,'Hospitalisation Details'!A:I,6,0)</f>
        <v>16190.97</v>
      </c>
      <c r="S610" t="str">
        <f>VLOOKUP(A610,'Hospitalisation Details'!A:I,7,0)</f>
        <v>tier - 2</v>
      </c>
      <c r="T610" t="str">
        <f>VLOOKUP(A610,'Hospitalisation Details'!A:I,8,0)</f>
        <v>tier - 3</v>
      </c>
      <c r="U610" t="str">
        <f>VLOOKUP(A610,'Hospitalisation Details'!A:I,9,0)</f>
        <v>R1012</v>
      </c>
    </row>
    <row r="611" spans="1:21" ht="15.6" x14ac:dyDescent="0.3">
      <c r="A611" s="1" t="s">
        <v>1761</v>
      </c>
      <c r="B611" t="str">
        <f>VLOOKUP(A611,'Customer Names'!A:B,2,0)</f>
        <v>Carman, Mrs.  Aubri</v>
      </c>
      <c r="C611" t="str">
        <f t="shared" si="36"/>
        <v>Prediabetes</v>
      </c>
      <c r="D611">
        <f>VLOOKUP(A611,'Medical Examinations'!A:H,2,0)</f>
        <v>48.32</v>
      </c>
      <c r="E611" t="str">
        <f t="shared" si="37"/>
        <v>Obesity</v>
      </c>
      <c r="F611">
        <f>VLOOKUP(A611,'Medical Examinations'!A:H,3,0)</f>
        <v>5.88</v>
      </c>
      <c r="G611" t="str">
        <f>VLOOKUP(A611,'Medical Examinations'!A:H,4,0)</f>
        <v>No</v>
      </c>
      <c r="H611" t="str">
        <f>VLOOKUP(A611,'Medical Examinations'!A:H,5,0)</f>
        <v>No</v>
      </c>
      <c r="I611" t="str">
        <f>VLOOKUP(A611,'Medical Examinations'!A:H,6,0)</f>
        <v>No</v>
      </c>
      <c r="J611" t="str">
        <f>VLOOKUP(A611,'Medical Examinations'!A:H,7,0)</f>
        <v>No major surgery</v>
      </c>
      <c r="K611" t="str">
        <f>VLOOKUP(A611,'Medical Examinations'!A:H,8,0)</f>
        <v>No</v>
      </c>
      <c r="L611">
        <f>VLOOKUP(A611,'Hospitalisation Details'!A:I,2,0)</f>
        <v>1982</v>
      </c>
      <c r="M611" t="str">
        <f>VLOOKUP(A611,'Hospitalisation Details'!A:I,3,0)</f>
        <v>Jul</v>
      </c>
      <c r="N611">
        <f>VLOOKUP(A611,'Hospitalisation Details'!A:I,4,0)</f>
        <v>6</v>
      </c>
      <c r="O611" t="str">
        <f t="shared" si="38"/>
        <v>6 Jul 1982</v>
      </c>
      <c r="P611">
        <f t="shared" ca="1" si="39"/>
        <v>44</v>
      </c>
      <c r="Q611">
        <f>VLOOKUP(A611,'Hospitalisation Details'!A:I,5,0)</f>
        <v>3</v>
      </c>
      <c r="R611">
        <f>VLOOKUP(A611,'Hospitalisation Details'!A:I,6,0)</f>
        <v>16152.04</v>
      </c>
      <c r="S611" t="str">
        <f>VLOOKUP(A611,'Hospitalisation Details'!A:I,7,0)</f>
        <v>tier - 2</v>
      </c>
      <c r="T611" t="str">
        <f>VLOOKUP(A611,'Hospitalisation Details'!A:I,8,0)</f>
        <v>tier - 1</v>
      </c>
      <c r="U611" t="str">
        <f>VLOOKUP(A611,'Hospitalisation Details'!A:I,9,0)</f>
        <v>R1026</v>
      </c>
    </row>
    <row r="612" spans="1:21" ht="15.6" x14ac:dyDescent="0.3">
      <c r="A612" s="1" t="s">
        <v>1760</v>
      </c>
      <c r="B612" t="str">
        <f>VLOOKUP(A612,'Customer Names'!A:B,2,0)</f>
        <v>Neems, Mr.  Justin</v>
      </c>
      <c r="C612" t="str">
        <f t="shared" si="36"/>
        <v>Normal</v>
      </c>
      <c r="D612">
        <f>VLOOKUP(A612,'Medical Examinations'!A:H,2,0)</f>
        <v>22.895</v>
      </c>
      <c r="E612" t="str">
        <f t="shared" si="37"/>
        <v>Normal Weight</v>
      </c>
      <c r="F612">
        <f>VLOOKUP(A612,'Medical Examinations'!A:H,3,0)</f>
        <v>4.0599999999999996</v>
      </c>
      <c r="G612" t="str">
        <f>VLOOKUP(A612,'Medical Examinations'!A:H,4,0)</f>
        <v>No</v>
      </c>
      <c r="H612" t="str">
        <f>VLOOKUP(A612,'Medical Examinations'!A:H,5,0)</f>
        <v>No</v>
      </c>
      <c r="I612" t="str">
        <f>VLOOKUP(A612,'Medical Examinations'!A:H,6,0)</f>
        <v>Yes</v>
      </c>
      <c r="J612">
        <f>VLOOKUP(A612,'Medical Examinations'!A:H,7,0)</f>
        <v>1</v>
      </c>
      <c r="K612" t="str">
        <f>VLOOKUP(A612,'Medical Examinations'!A:H,8,0)</f>
        <v>yes</v>
      </c>
      <c r="L612">
        <f>VLOOKUP(A612,'Hospitalisation Details'!A:I,2,0)</f>
        <v>1993</v>
      </c>
      <c r="M612" t="str">
        <f>VLOOKUP(A612,'Hospitalisation Details'!A:I,3,0)</f>
        <v>Dec</v>
      </c>
      <c r="N612">
        <f>VLOOKUP(A612,'Hospitalisation Details'!A:I,4,0)</f>
        <v>12</v>
      </c>
      <c r="O612" t="str">
        <f t="shared" si="38"/>
        <v>12 Dec 1993</v>
      </c>
      <c r="P612">
        <f t="shared" ca="1" si="39"/>
        <v>32</v>
      </c>
      <c r="Q612">
        <f>VLOOKUP(A612,'Hospitalisation Details'!A:I,5,0)</f>
        <v>0</v>
      </c>
      <c r="R612">
        <f>VLOOKUP(A612,'Hospitalisation Details'!A:I,6,0)</f>
        <v>16138.76</v>
      </c>
      <c r="S612" t="str">
        <f>VLOOKUP(A612,'Hospitalisation Details'!A:I,7,0)</f>
        <v>tier - 2</v>
      </c>
      <c r="T612" t="str">
        <f>VLOOKUP(A612,'Hospitalisation Details'!A:I,8,0)</f>
        <v>tier - 3</v>
      </c>
      <c r="U612" t="str">
        <f>VLOOKUP(A612,'Hospitalisation Details'!A:I,9,0)</f>
        <v>R1017</v>
      </c>
    </row>
    <row r="613" spans="1:21" ht="15.6" x14ac:dyDescent="0.3">
      <c r="A613" s="1" t="s">
        <v>1759</v>
      </c>
      <c r="B613" t="str">
        <f>VLOOKUP(A613,'Customer Names'!A:B,2,0)</f>
        <v>Pesyna, Ms.  Megan A.</v>
      </c>
      <c r="C613" t="str">
        <f t="shared" si="36"/>
        <v>Normal</v>
      </c>
      <c r="D613">
        <f>VLOOKUP(A613,'Medical Examinations'!A:H,2,0)</f>
        <v>54.85</v>
      </c>
      <c r="E613" t="str">
        <f t="shared" si="37"/>
        <v>Obesity</v>
      </c>
      <c r="F613">
        <f>VLOOKUP(A613,'Medical Examinations'!A:H,3,0)</f>
        <v>4.9000000000000004</v>
      </c>
      <c r="G613" t="str">
        <f>VLOOKUP(A613,'Medical Examinations'!A:H,4,0)</f>
        <v>No</v>
      </c>
      <c r="H613" t="str">
        <f>VLOOKUP(A613,'Medical Examinations'!A:H,5,0)</f>
        <v>No</v>
      </c>
      <c r="I613" t="str">
        <f>VLOOKUP(A613,'Medical Examinations'!A:H,6,0)</f>
        <v>No</v>
      </c>
      <c r="J613">
        <f>VLOOKUP(A613,'Medical Examinations'!A:H,7,0)</f>
        <v>1</v>
      </c>
      <c r="K613" t="str">
        <f>VLOOKUP(A613,'Medical Examinations'!A:H,8,0)</f>
        <v>No</v>
      </c>
      <c r="L613">
        <f>VLOOKUP(A613,'Hospitalisation Details'!A:I,2,0)</f>
        <v>1987</v>
      </c>
      <c r="M613" t="str">
        <f>VLOOKUP(A613,'Hospitalisation Details'!A:I,3,0)</f>
        <v>Oct</v>
      </c>
      <c r="N613">
        <f>VLOOKUP(A613,'Hospitalisation Details'!A:I,4,0)</f>
        <v>6</v>
      </c>
      <c r="O613" t="str">
        <f t="shared" si="38"/>
        <v>6 Oct 1987</v>
      </c>
      <c r="P613">
        <f t="shared" ca="1" si="39"/>
        <v>39</v>
      </c>
      <c r="Q613">
        <f>VLOOKUP(A613,'Hospitalisation Details'!A:I,5,0)</f>
        <v>3</v>
      </c>
      <c r="R613">
        <f>VLOOKUP(A613,'Hospitalisation Details'!A:I,6,0)</f>
        <v>16122.65</v>
      </c>
      <c r="S613" t="str">
        <f>VLOOKUP(A613,'Hospitalisation Details'!A:I,7,0)</f>
        <v>tier - 2</v>
      </c>
      <c r="T613" t="str">
        <f>VLOOKUP(A613,'Hospitalisation Details'!A:I,8,0)</f>
        <v>tier - 1</v>
      </c>
      <c r="U613" t="str">
        <f>VLOOKUP(A613,'Hospitalisation Details'!A:I,9,0)</f>
        <v>R1011</v>
      </c>
    </row>
    <row r="614" spans="1:21" ht="15.6" x14ac:dyDescent="0.3">
      <c r="A614" s="1" t="s">
        <v>1758</v>
      </c>
      <c r="B614" t="str">
        <f>VLOOKUP(A614,'Customer Names'!A:B,2,0)</f>
        <v>Meling, Ms.  Erika M.</v>
      </c>
      <c r="C614" t="str">
        <f t="shared" si="36"/>
        <v>Normal</v>
      </c>
      <c r="D614">
        <f>VLOOKUP(A614,'Medical Examinations'!A:H,2,0)</f>
        <v>21.85</v>
      </c>
      <c r="E614" t="str">
        <f t="shared" si="37"/>
        <v>Normal Weight</v>
      </c>
      <c r="F614">
        <f>VLOOKUP(A614,'Medical Examinations'!A:H,3,0)</f>
        <v>5.52</v>
      </c>
      <c r="G614" t="str">
        <f>VLOOKUP(A614,'Medical Examinations'!A:H,4,0)</f>
        <v>No</v>
      </c>
      <c r="H614" t="str">
        <f>VLOOKUP(A614,'Medical Examinations'!A:H,5,0)</f>
        <v>No</v>
      </c>
      <c r="I614" t="str">
        <f>VLOOKUP(A614,'Medical Examinations'!A:H,6,0)</f>
        <v>Yes</v>
      </c>
      <c r="J614">
        <f>VLOOKUP(A614,'Medical Examinations'!A:H,7,0)</f>
        <v>1</v>
      </c>
      <c r="K614" t="str">
        <f>VLOOKUP(A614,'Medical Examinations'!A:H,8,0)</f>
        <v>yes</v>
      </c>
      <c r="L614">
        <f>VLOOKUP(A614,'Hospitalisation Details'!A:I,2,0)</f>
        <v>1993</v>
      </c>
      <c r="M614" t="str">
        <f>VLOOKUP(A614,'Hospitalisation Details'!A:I,3,0)</f>
        <v>Aug</v>
      </c>
      <c r="N614">
        <f>VLOOKUP(A614,'Hospitalisation Details'!A:I,4,0)</f>
        <v>8</v>
      </c>
      <c r="O614" t="str">
        <f t="shared" si="38"/>
        <v>8 Aug 1993</v>
      </c>
      <c r="P614">
        <f t="shared" ca="1" si="39"/>
        <v>33</v>
      </c>
      <c r="Q614">
        <f>VLOOKUP(A614,'Hospitalisation Details'!A:I,5,0)</f>
        <v>0</v>
      </c>
      <c r="R614">
        <f>VLOOKUP(A614,'Hospitalisation Details'!A:I,6,0)</f>
        <v>16115.3</v>
      </c>
      <c r="S614" t="str">
        <f>VLOOKUP(A614,'Hospitalisation Details'!A:I,7,0)</f>
        <v>tier - 2</v>
      </c>
      <c r="T614" t="str">
        <f>VLOOKUP(A614,'Hospitalisation Details'!A:I,8,0)</f>
        <v>tier - 1</v>
      </c>
      <c r="U614" t="str">
        <f>VLOOKUP(A614,'Hospitalisation Details'!A:I,9,0)</f>
        <v>R1024</v>
      </c>
    </row>
    <row r="615" spans="1:21" ht="15.6" x14ac:dyDescent="0.3">
      <c r="A615" s="1" t="s">
        <v>1757</v>
      </c>
      <c r="B615" t="str">
        <f>VLOOKUP(A615,'Customer Names'!A:B,2,0)</f>
        <v>Widlowski, Mr.  Daniel G.</v>
      </c>
      <c r="C615" t="str">
        <f t="shared" si="36"/>
        <v>Normal</v>
      </c>
      <c r="D615">
        <f>VLOOKUP(A615,'Medical Examinations'!A:H,2,0)</f>
        <v>51.86</v>
      </c>
      <c r="E615" t="str">
        <f t="shared" si="37"/>
        <v>Obesity</v>
      </c>
      <c r="F615">
        <f>VLOOKUP(A615,'Medical Examinations'!A:H,3,0)</f>
        <v>5.2</v>
      </c>
      <c r="G615" t="str">
        <f>VLOOKUP(A615,'Medical Examinations'!A:H,4,0)</f>
        <v>yes</v>
      </c>
      <c r="H615" t="str">
        <f>VLOOKUP(A615,'Medical Examinations'!A:H,5,0)</f>
        <v>No</v>
      </c>
      <c r="I615" t="str">
        <f>VLOOKUP(A615,'Medical Examinations'!A:H,6,0)</f>
        <v>No</v>
      </c>
      <c r="J615" t="str">
        <f>VLOOKUP(A615,'Medical Examinations'!A:H,7,0)</f>
        <v>No major surgery</v>
      </c>
      <c r="K615" t="str">
        <f>VLOOKUP(A615,'Medical Examinations'!A:H,8,0)</f>
        <v>No</v>
      </c>
      <c r="L615">
        <f>VLOOKUP(A615,'Hospitalisation Details'!A:I,2,0)</f>
        <v>1985</v>
      </c>
      <c r="M615" t="str">
        <f>VLOOKUP(A615,'Hospitalisation Details'!A:I,3,0)</f>
        <v>Aug</v>
      </c>
      <c r="N615">
        <f>VLOOKUP(A615,'Hospitalisation Details'!A:I,4,0)</f>
        <v>27</v>
      </c>
      <c r="O615" t="str">
        <f t="shared" si="38"/>
        <v>27 Aug 1985</v>
      </c>
      <c r="P615">
        <f t="shared" ca="1" si="39"/>
        <v>41</v>
      </c>
      <c r="Q615">
        <f>VLOOKUP(A615,'Hospitalisation Details'!A:I,5,0)</f>
        <v>3</v>
      </c>
      <c r="R615">
        <f>VLOOKUP(A615,'Hospitalisation Details'!A:I,6,0)</f>
        <v>16097.94</v>
      </c>
      <c r="S615" t="str">
        <f>VLOOKUP(A615,'Hospitalisation Details'!A:I,7,0)</f>
        <v>tier - 2</v>
      </c>
      <c r="T615" t="str">
        <f>VLOOKUP(A615,'Hospitalisation Details'!A:I,8,0)</f>
        <v>tier - 3</v>
      </c>
      <c r="U615" t="str">
        <f>VLOOKUP(A615,'Hospitalisation Details'!A:I,9,0)</f>
        <v>R1012</v>
      </c>
    </row>
    <row r="616" spans="1:21" ht="15.6" x14ac:dyDescent="0.3">
      <c r="A616" s="1" t="s">
        <v>1756</v>
      </c>
      <c r="B616" t="str">
        <f>VLOOKUP(A616,'Customer Names'!A:B,2,0)</f>
        <v>Nadar, Ms.  Devin C.</v>
      </c>
      <c r="C616" t="str">
        <f t="shared" si="36"/>
        <v>Diabetes</v>
      </c>
      <c r="D616">
        <f>VLOOKUP(A616,'Medical Examinations'!A:H,2,0)</f>
        <v>39.049999999999997</v>
      </c>
      <c r="E616" t="str">
        <f t="shared" si="37"/>
        <v>Obesity</v>
      </c>
      <c r="F616">
        <f>VLOOKUP(A616,'Medical Examinations'!A:H,3,0)</f>
        <v>7.59</v>
      </c>
      <c r="G616" t="str">
        <f>VLOOKUP(A616,'Medical Examinations'!A:H,4,0)</f>
        <v>No</v>
      </c>
      <c r="H616" t="str">
        <f>VLOOKUP(A616,'Medical Examinations'!A:H,5,0)</f>
        <v>No</v>
      </c>
      <c r="I616" t="str">
        <f>VLOOKUP(A616,'Medical Examinations'!A:H,6,0)</f>
        <v>No</v>
      </c>
      <c r="J616">
        <f>VLOOKUP(A616,'Medical Examinations'!A:H,7,0)</f>
        <v>3</v>
      </c>
      <c r="K616" t="str">
        <f>VLOOKUP(A616,'Medical Examinations'!A:H,8,0)</f>
        <v>No</v>
      </c>
      <c r="L616">
        <f>VLOOKUP(A616,'Hospitalisation Details'!A:I,2,0)</f>
        <v>1958</v>
      </c>
      <c r="M616" t="str">
        <f>VLOOKUP(A616,'Hospitalisation Details'!A:I,3,0)</f>
        <v>Jun</v>
      </c>
      <c r="N616">
        <f>VLOOKUP(A616,'Hospitalisation Details'!A:I,4,0)</f>
        <v>21</v>
      </c>
      <c r="O616" t="str">
        <f t="shared" si="38"/>
        <v>21 Jun 1958</v>
      </c>
      <c r="P616">
        <f t="shared" ca="1" si="39"/>
        <v>68</v>
      </c>
      <c r="Q616">
        <f>VLOOKUP(A616,'Hospitalisation Details'!A:I,5,0)</f>
        <v>3</v>
      </c>
      <c r="R616">
        <f>VLOOKUP(A616,'Hospitalisation Details'!A:I,6,0)</f>
        <v>16085.13</v>
      </c>
      <c r="S616" t="str">
        <f>VLOOKUP(A616,'Hospitalisation Details'!A:I,7,0)</f>
        <v>tier - 2</v>
      </c>
      <c r="T616" t="str">
        <f>VLOOKUP(A616,'Hospitalisation Details'!A:I,8,0)</f>
        <v>tier - 2</v>
      </c>
      <c r="U616" t="str">
        <f>VLOOKUP(A616,'Hospitalisation Details'!A:I,9,0)</f>
        <v>R1013</v>
      </c>
    </row>
    <row r="617" spans="1:21" ht="15.6" x14ac:dyDescent="0.3">
      <c r="A617" s="1" t="s">
        <v>1755</v>
      </c>
      <c r="B617" t="str">
        <f>VLOOKUP(A617,'Customer Names'!A:B,2,0)</f>
        <v>Turner, Ms.  Louise A</v>
      </c>
      <c r="C617" t="str">
        <f t="shared" si="36"/>
        <v>Diabetes</v>
      </c>
      <c r="D617">
        <f>VLOOKUP(A617,'Medical Examinations'!A:H,2,0)</f>
        <v>31.824999999999999</v>
      </c>
      <c r="E617" t="str">
        <f t="shared" si="37"/>
        <v>Obesity</v>
      </c>
      <c r="F617">
        <f>VLOOKUP(A617,'Medical Examinations'!A:H,3,0)</f>
        <v>8.2799999999999994</v>
      </c>
      <c r="G617" t="str">
        <f>VLOOKUP(A617,'Medical Examinations'!A:H,4,0)</f>
        <v>No</v>
      </c>
      <c r="H617" t="str">
        <f>VLOOKUP(A617,'Medical Examinations'!A:H,5,0)</f>
        <v>No</v>
      </c>
      <c r="I617" t="str">
        <f>VLOOKUP(A617,'Medical Examinations'!A:H,6,0)</f>
        <v>No</v>
      </c>
      <c r="J617">
        <f>VLOOKUP(A617,'Medical Examinations'!A:H,7,0)</f>
        <v>3</v>
      </c>
      <c r="K617" t="str">
        <f>VLOOKUP(A617,'Medical Examinations'!A:H,8,0)</f>
        <v>No</v>
      </c>
      <c r="L617">
        <f>VLOOKUP(A617,'Hospitalisation Details'!A:I,2,0)</f>
        <v>1958</v>
      </c>
      <c r="M617" t="str">
        <f>VLOOKUP(A617,'Hospitalisation Details'!A:I,3,0)</f>
        <v>Oct</v>
      </c>
      <c r="N617">
        <f>VLOOKUP(A617,'Hospitalisation Details'!A:I,4,0)</f>
        <v>22</v>
      </c>
      <c r="O617" t="str">
        <f t="shared" si="38"/>
        <v>22 Oct 1958</v>
      </c>
      <c r="P617">
        <f t="shared" ca="1" si="39"/>
        <v>67</v>
      </c>
      <c r="Q617">
        <f>VLOOKUP(A617,'Hospitalisation Details'!A:I,5,0)</f>
        <v>2</v>
      </c>
      <c r="R617">
        <f>VLOOKUP(A617,'Hospitalisation Details'!A:I,6,0)</f>
        <v>16069.08</v>
      </c>
      <c r="S617" t="str">
        <f>VLOOKUP(A617,'Hospitalisation Details'!A:I,7,0)</f>
        <v>tier - 2</v>
      </c>
      <c r="T617" t="str">
        <f>VLOOKUP(A617,'Hospitalisation Details'!A:I,8,0)</f>
        <v>tier - 2</v>
      </c>
      <c r="U617" t="str">
        <f>VLOOKUP(A617,'Hospitalisation Details'!A:I,9,0)</f>
        <v>R1024</v>
      </c>
    </row>
    <row r="618" spans="1:21" ht="15.6" x14ac:dyDescent="0.3">
      <c r="A618" s="1" t="s">
        <v>1754</v>
      </c>
      <c r="B618" t="str">
        <f>VLOOKUP(A618,'Customer Names'!A:B,2,0)</f>
        <v>Walker, Mrs.  Sarah</v>
      </c>
      <c r="C618" t="str">
        <f t="shared" si="36"/>
        <v>Diabetes</v>
      </c>
      <c r="D618">
        <f>VLOOKUP(A618,'Medical Examinations'!A:H,2,0)</f>
        <v>46.43</v>
      </c>
      <c r="E618" t="str">
        <f t="shared" si="37"/>
        <v>Obesity</v>
      </c>
      <c r="F618">
        <f>VLOOKUP(A618,'Medical Examinations'!A:H,3,0)</f>
        <v>6.72</v>
      </c>
      <c r="G618" t="str">
        <f>VLOOKUP(A618,'Medical Examinations'!A:H,4,0)</f>
        <v>No</v>
      </c>
      <c r="H618" t="str">
        <f>VLOOKUP(A618,'Medical Examinations'!A:H,5,0)</f>
        <v>No</v>
      </c>
      <c r="I618" t="str">
        <f>VLOOKUP(A618,'Medical Examinations'!A:H,6,0)</f>
        <v>No</v>
      </c>
      <c r="J618" t="str">
        <f>VLOOKUP(A618,'Medical Examinations'!A:H,7,0)</f>
        <v>No major surgery</v>
      </c>
      <c r="K618" t="str">
        <f>VLOOKUP(A618,'Medical Examinations'!A:H,8,0)</f>
        <v>No</v>
      </c>
      <c r="L618">
        <f>VLOOKUP(A618,'Hospitalisation Details'!A:I,2,0)</f>
        <v>1978</v>
      </c>
      <c r="M618" t="str">
        <f>VLOOKUP(A618,'Hospitalisation Details'!A:I,3,0)</f>
        <v>Sep</v>
      </c>
      <c r="N618">
        <f>VLOOKUP(A618,'Hospitalisation Details'!A:I,4,0)</f>
        <v>16</v>
      </c>
      <c r="O618" t="str">
        <f t="shared" si="38"/>
        <v>16 Sep 1978</v>
      </c>
      <c r="P618">
        <f t="shared" ca="1" si="39"/>
        <v>48</v>
      </c>
      <c r="Q618">
        <f>VLOOKUP(A618,'Hospitalisation Details'!A:I,5,0)</f>
        <v>2</v>
      </c>
      <c r="R618">
        <f>VLOOKUP(A618,'Hospitalisation Details'!A:I,6,0)</f>
        <v>16062.89</v>
      </c>
      <c r="S618" t="str">
        <f>VLOOKUP(A618,'Hospitalisation Details'!A:I,7,0)</f>
        <v>tier - 2</v>
      </c>
      <c r="T618" t="str">
        <f>VLOOKUP(A618,'Hospitalisation Details'!A:I,8,0)</f>
        <v>tier - 2</v>
      </c>
      <c r="U618" t="str">
        <f>VLOOKUP(A618,'Hospitalisation Details'!A:I,9,0)</f>
        <v>R1026</v>
      </c>
    </row>
    <row r="619" spans="1:21" ht="15.6" x14ac:dyDescent="0.3">
      <c r="A619" s="1" t="s">
        <v>1753</v>
      </c>
      <c r="B619" t="str">
        <f>VLOOKUP(A619,'Customer Names'!A:B,2,0)</f>
        <v>Leedham, Ms.  Amy</v>
      </c>
      <c r="C619" t="str">
        <f t="shared" si="36"/>
        <v>Normal</v>
      </c>
      <c r="D619">
        <f>VLOOKUP(A619,'Medical Examinations'!A:H,2,0)</f>
        <v>53.63</v>
      </c>
      <c r="E619" t="str">
        <f t="shared" si="37"/>
        <v>Obesity</v>
      </c>
      <c r="F619">
        <f>VLOOKUP(A619,'Medical Examinations'!A:H,3,0)</f>
        <v>5.47</v>
      </c>
      <c r="G619" t="str">
        <f>VLOOKUP(A619,'Medical Examinations'!A:H,4,0)</f>
        <v>yes</v>
      </c>
      <c r="H619" t="str">
        <f>VLOOKUP(A619,'Medical Examinations'!A:H,5,0)</f>
        <v>No</v>
      </c>
      <c r="I619" t="str">
        <f>VLOOKUP(A619,'Medical Examinations'!A:H,6,0)</f>
        <v>No</v>
      </c>
      <c r="J619">
        <f>VLOOKUP(A619,'Medical Examinations'!A:H,7,0)</f>
        <v>1</v>
      </c>
      <c r="K619" t="str">
        <f>VLOOKUP(A619,'Medical Examinations'!A:H,8,0)</f>
        <v>No</v>
      </c>
      <c r="L619">
        <f>VLOOKUP(A619,'Hospitalisation Details'!A:I,2,0)</f>
        <v>1988</v>
      </c>
      <c r="M619" t="str">
        <f>VLOOKUP(A619,'Hospitalisation Details'!A:I,3,0)</f>
        <v>Dec</v>
      </c>
      <c r="N619">
        <f>VLOOKUP(A619,'Hospitalisation Details'!A:I,4,0)</f>
        <v>5</v>
      </c>
      <c r="O619" t="str">
        <f t="shared" si="38"/>
        <v>5 Dec 1988</v>
      </c>
      <c r="P619">
        <f t="shared" ca="1" si="39"/>
        <v>37</v>
      </c>
      <c r="Q619">
        <f>VLOOKUP(A619,'Hospitalisation Details'!A:I,5,0)</f>
        <v>3</v>
      </c>
      <c r="R619">
        <f>VLOOKUP(A619,'Hospitalisation Details'!A:I,6,0)</f>
        <v>16059.06</v>
      </c>
      <c r="S619" t="str">
        <f>VLOOKUP(A619,'Hospitalisation Details'!A:I,7,0)</f>
        <v>tier - 2</v>
      </c>
      <c r="T619" t="str">
        <f>VLOOKUP(A619,'Hospitalisation Details'!A:I,8,0)</f>
        <v>tier - 3</v>
      </c>
      <c r="U619" t="str">
        <f>VLOOKUP(A619,'Hospitalisation Details'!A:I,9,0)</f>
        <v>R1012</v>
      </c>
    </row>
    <row r="620" spans="1:21" ht="15.6" x14ac:dyDescent="0.3">
      <c r="A620" s="1" t="s">
        <v>1752</v>
      </c>
      <c r="B620" t="str">
        <f>VLOOKUP(A620,'Customer Names'!A:B,2,0)</f>
        <v>Haglund, Ms.  Brittany L.</v>
      </c>
      <c r="C620" t="str">
        <f t="shared" si="36"/>
        <v>Normal</v>
      </c>
      <c r="D620">
        <f>VLOOKUP(A620,'Medical Examinations'!A:H,2,0)</f>
        <v>48.7</v>
      </c>
      <c r="E620" t="str">
        <f t="shared" si="37"/>
        <v>Obesity</v>
      </c>
      <c r="F620">
        <f>VLOOKUP(A620,'Medical Examinations'!A:H,3,0)</f>
        <v>4.71</v>
      </c>
      <c r="G620" t="str">
        <f>VLOOKUP(A620,'Medical Examinations'!A:H,4,0)</f>
        <v>No</v>
      </c>
      <c r="H620" t="str">
        <f>VLOOKUP(A620,'Medical Examinations'!A:H,5,0)</f>
        <v>No</v>
      </c>
      <c r="I620" t="str">
        <f>VLOOKUP(A620,'Medical Examinations'!A:H,6,0)</f>
        <v>No</v>
      </c>
      <c r="J620" t="str">
        <f>VLOOKUP(A620,'Medical Examinations'!A:H,7,0)</f>
        <v>No major surgery</v>
      </c>
      <c r="K620" t="str">
        <f>VLOOKUP(A620,'Medical Examinations'!A:H,8,0)</f>
        <v>No</v>
      </c>
      <c r="L620">
        <f>VLOOKUP(A620,'Hospitalisation Details'!A:I,2,0)</f>
        <v>1980</v>
      </c>
      <c r="M620" t="str">
        <f>VLOOKUP(A620,'Hospitalisation Details'!A:I,3,0)</f>
        <v>Sep</v>
      </c>
      <c r="N620">
        <f>VLOOKUP(A620,'Hospitalisation Details'!A:I,4,0)</f>
        <v>19</v>
      </c>
      <c r="O620" t="str">
        <f t="shared" si="38"/>
        <v>19 Sep 1980</v>
      </c>
      <c r="P620">
        <f t="shared" ca="1" si="39"/>
        <v>46</v>
      </c>
      <c r="Q620">
        <f>VLOOKUP(A620,'Hospitalisation Details'!A:I,5,0)</f>
        <v>2</v>
      </c>
      <c r="R620">
        <f>VLOOKUP(A620,'Hospitalisation Details'!A:I,6,0)</f>
        <v>15966.19</v>
      </c>
      <c r="S620" t="str">
        <f>VLOOKUP(A620,'Hospitalisation Details'!A:I,7,0)</f>
        <v>tier - 2</v>
      </c>
      <c r="T620" t="str">
        <f>VLOOKUP(A620,'Hospitalisation Details'!A:I,8,0)</f>
        <v>tier - 2</v>
      </c>
      <c r="U620" t="str">
        <f>VLOOKUP(A620,'Hospitalisation Details'!A:I,9,0)</f>
        <v>R1012</v>
      </c>
    </row>
    <row r="621" spans="1:21" ht="15.6" x14ac:dyDescent="0.3">
      <c r="A621" s="1" t="s">
        <v>1751</v>
      </c>
      <c r="B621" t="str">
        <f>VLOOKUP(A621,'Customer Names'!A:B,2,0)</f>
        <v>Mills, Ms.  Jessica L</v>
      </c>
      <c r="C621" t="str">
        <f t="shared" si="36"/>
        <v>Normal</v>
      </c>
      <c r="D621">
        <f>VLOOKUP(A621,'Medical Examinations'!A:H,2,0)</f>
        <v>48.81</v>
      </c>
      <c r="E621" t="str">
        <f t="shared" si="37"/>
        <v>Obesity</v>
      </c>
      <c r="F621">
        <f>VLOOKUP(A621,'Medical Examinations'!A:H,3,0)</f>
        <v>5.49</v>
      </c>
      <c r="G621" t="str">
        <f>VLOOKUP(A621,'Medical Examinations'!A:H,4,0)</f>
        <v>No</v>
      </c>
      <c r="H621" t="str">
        <f>VLOOKUP(A621,'Medical Examinations'!A:H,5,0)</f>
        <v>No</v>
      </c>
      <c r="I621" t="str">
        <f>VLOOKUP(A621,'Medical Examinations'!A:H,6,0)</f>
        <v>No</v>
      </c>
      <c r="J621" t="str">
        <f>VLOOKUP(A621,'Medical Examinations'!A:H,7,0)</f>
        <v>No major surgery</v>
      </c>
      <c r="K621" t="str">
        <f>VLOOKUP(A621,'Medical Examinations'!A:H,8,0)</f>
        <v>No</v>
      </c>
      <c r="L621">
        <f>VLOOKUP(A621,'Hospitalisation Details'!A:I,2,0)</f>
        <v>1982</v>
      </c>
      <c r="M621" t="str">
        <f>VLOOKUP(A621,'Hospitalisation Details'!A:I,3,0)</f>
        <v>Jul</v>
      </c>
      <c r="N621">
        <f>VLOOKUP(A621,'Hospitalisation Details'!A:I,4,0)</f>
        <v>24</v>
      </c>
      <c r="O621" t="str">
        <f t="shared" si="38"/>
        <v>24 Jul 1982</v>
      </c>
      <c r="P621">
        <f t="shared" ca="1" si="39"/>
        <v>44</v>
      </c>
      <c r="Q621">
        <f>VLOOKUP(A621,'Hospitalisation Details'!A:I,5,0)</f>
        <v>3</v>
      </c>
      <c r="R621">
        <f>VLOOKUP(A621,'Hospitalisation Details'!A:I,6,0)</f>
        <v>15965.29</v>
      </c>
      <c r="S621" t="str">
        <f>VLOOKUP(A621,'Hospitalisation Details'!A:I,7,0)</f>
        <v>tier - 2</v>
      </c>
      <c r="T621" t="str">
        <f>VLOOKUP(A621,'Hospitalisation Details'!A:I,8,0)</f>
        <v>tier - 1</v>
      </c>
      <c r="U621" t="str">
        <f>VLOOKUP(A621,'Hospitalisation Details'!A:I,9,0)</f>
        <v>R1012</v>
      </c>
    </row>
    <row r="622" spans="1:21" ht="15.6" x14ac:dyDescent="0.3">
      <c r="A622" s="1" t="s">
        <v>1750</v>
      </c>
      <c r="B622" t="str">
        <f>VLOOKUP(A622,'Customer Names'!A:B,2,0)</f>
        <v>Drnjevich, Mrs.  Kristina K</v>
      </c>
      <c r="C622" t="str">
        <f t="shared" si="36"/>
        <v>Normal</v>
      </c>
      <c r="D622">
        <f>VLOOKUP(A622,'Medical Examinations'!A:H,2,0)</f>
        <v>47.53</v>
      </c>
      <c r="E622" t="str">
        <f t="shared" si="37"/>
        <v>Obesity</v>
      </c>
      <c r="F622">
        <f>VLOOKUP(A622,'Medical Examinations'!A:H,3,0)</f>
        <v>4.72</v>
      </c>
      <c r="G622" t="str">
        <f>VLOOKUP(A622,'Medical Examinations'!A:H,4,0)</f>
        <v>No</v>
      </c>
      <c r="H622" t="str">
        <f>VLOOKUP(A622,'Medical Examinations'!A:H,5,0)</f>
        <v>No</v>
      </c>
      <c r="I622" t="str">
        <f>VLOOKUP(A622,'Medical Examinations'!A:H,6,0)</f>
        <v>No</v>
      </c>
      <c r="J622" t="str">
        <f>VLOOKUP(A622,'Medical Examinations'!A:H,7,0)</f>
        <v>No major surgery</v>
      </c>
      <c r="K622" t="str">
        <f>VLOOKUP(A622,'Medical Examinations'!A:H,8,0)</f>
        <v>No</v>
      </c>
      <c r="L622">
        <f>VLOOKUP(A622,'Hospitalisation Details'!A:I,2,0)</f>
        <v>1980</v>
      </c>
      <c r="M622" t="str">
        <f>VLOOKUP(A622,'Hospitalisation Details'!A:I,3,0)</f>
        <v>Oct</v>
      </c>
      <c r="N622">
        <f>VLOOKUP(A622,'Hospitalisation Details'!A:I,4,0)</f>
        <v>12</v>
      </c>
      <c r="O622" t="str">
        <f t="shared" si="38"/>
        <v>12 Oct 1980</v>
      </c>
      <c r="P622">
        <f t="shared" ca="1" si="39"/>
        <v>46</v>
      </c>
      <c r="Q622">
        <f>VLOOKUP(A622,'Hospitalisation Details'!A:I,5,0)</f>
        <v>2</v>
      </c>
      <c r="R622">
        <f>VLOOKUP(A622,'Hospitalisation Details'!A:I,6,0)</f>
        <v>15922.29</v>
      </c>
      <c r="S622" t="str">
        <f>VLOOKUP(A622,'Hospitalisation Details'!A:I,7,0)</f>
        <v>tier - 2</v>
      </c>
      <c r="T622" t="str">
        <f>VLOOKUP(A622,'Hospitalisation Details'!A:I,8,0)</f>
        <v>tier - 3</v>
      </c>
      <c r="U622" t="str">
        <f>VLOOKUP(A622,'Hospitalisation Details'!A:I,9,0)</f>
        <v>R1026</v>
      </c>
    </row>
    <row r="623" spans="1:21" ht="15.6" x14ac:dyDescent="0.3">
      <c r="A623" s="1" t="s">
        <v>1749</v>
      </c>
      <c r="B623" t="str">
        <f>VLOOKUP(A623,'Customer Names'!A:B,2,0)</f>
        <v>Clay, Mr.  Brad</v>
      </c>
      <c r="C623" t="str">
        <f t="shared" si="36"/>
        <v>Diabetes</v>
      </c>
      <c r="D623">
        <f>VLOOKUP(A623,'Medical Examinations'!A:H,2,0)</f>
        <v>36.85</v>
      </c>
      <c r="E623" t="str">
        <f t="shared" si="37"/>
        <v>Obesity</v>
      </c>
      <c r="F623">
        <f>VLOOKUP(A623,'Medical Examinations'!A:H,3,0)</f>
        <v>6.7</v>
      </c>
      <c r="G623" t="str">
        <f>VLOOKUP(A623,'Medical Examinations'!A:H,4,0)</f>
        <v>No</v>
      </c>
      <c r="H623" t="str">
        <f>VLOOKUP(A623,'Medical Examinations'!A:H,5,0)</f>
        <v>No</v>
      </c>
      <c r="I623" t="str">
        <f>VLOOKUP(A623,'Medical Examinations'!A:H,6,0)</f>
        <v>No</v>
      </c>
      <c r="J623" t="str">
        <f>VLOOKUP(A623,'Medical Examinations'!A:H,7,0)</f>
        <v>No major surgery</v>
      </c>
      <c r="K623" t="str">
        <f>VLOOKUP(A623,'Medical Examinations'!A:H,8,0)</f>
        <v>No</v>
      </c>
      <c r="L623">
        <f>VLOOKUP(A623,'Hospitalisation Details'!A:I,2,0)</f>
        <v>1962</v>
      </c>
      <c r="M623" t="str">
        <f>VLOOKUP(A623,'Hospitalisation Details'!A:I,3,0)</f>
        <v>Dec</v>
      </c>
      <c r="N623">
        <f>VLOOKUP(A623,'Hospitalisation Details'!A:I,4,0)</f>
        <v>25</v>
      </c>
      <c r="O623" t="str">
        <f t="shared" si="38"/>
        <v>25 Dec 1962</v>
      </c>
      <c r="P623">
        <f t="shared" ca="1" si="39"/>
        <v>63</v>
      </c>
      <c r="Q623">
        <f>VLOOKUP(A623,'Hospitalisation Details'!A:I,5,0)</f>
        <v>0</v>
      </c>
      <c r="R623">
        <f>VLOOKUP(A623,'Hospitalisation Details'!A:I,6,0)</f>
        <v>15840.81</v>
      </c>
      <c r="S623" t="str">
        <f>VLOOKUP(A623,'Hospitalisation Details'!A:I,7,0)</f>
        <v>tier - 2</v>
      </c>
      <c r="T623" t="str">
        <f>VLOOKUP(A623,'Hospitalisation Details'!A:I,8,0)</f>
        <v>tier - 1</v>
      </c>
      <c r="U623" t="str">
        <f>VLOOKUP(A623,'Hospitalisation Details'!A:I,9,0)</f>
        <v>R1022</v>
      </c>
    </row>
    <row r="624" spans="1:21" ht="15.6" x14ac:dyDescent="0.3">
      <c r="A624" s="1" t="s">
        <v>1748</v>
      </c>
      <c r="B624" t="str">
        <f>VLOOKUP(A624,'Customer Names'!A:B,2,0)</f>
        <v>Marbury, Ms.  Margaret O</v>
      </c>
      <c r="C624" t="str">
        <f t="shared" si="36"/>
        <v>Normal</v>
      </c>
      <c r="D624">
        <f>VLOOKUP(A624,'Medical Examinations'!A:H,2,0)</f>
        <v>29.3</v>
      </c>
      <c r="E624" t="str">
        <f t="shared" si="37"/>
        <v>Overweight</v>
      </c>
      <c r="F624">
        <f>VLOOKUP(A624,'Medical Examinations'!A:H,3,0)</f>
        <v>5.5</v>
      </c>
      <c r="G624" t="str">
        <f>VLOOKUP(A624,'Medical Examinations'!A:H,4,0)</f>
        <v>No</v>
      </c>
      <c r="H624" t="str">
        <f>VLOOKUP(A624,'Medical Examinations'!A:H,5,0)</f>
        <v>No</v>
      </c>
      <c r="I624" t="str">
        <f>VLOOKUP(A624,'Medical Examinations'!A:H,6,0)</f>
        <v>No</v>
      </c>
      <c r="J624" t="str">
        <f>VLOOKUP(A624,'Medical Examinations'!A:H,7,0)</f>
        <v>No major surgery</v>
      </c>
      <c r="K624" t="str">
        <f>VLOOKUP(A624,'Medical Examinations'!A:H,8,0)</f>
        <v>No</v>
      </c>
      <c r="L624">
        <f>VLOOKUP(A624,'Hospitalisation Details'!A:I,2,0)</f>
        <v>1982</v>
      </c>
      <c r="M624" t="str">
        <f>VLOOKUP(A624,'Hospitalisation Details'!A:I,3,0)</f>
        <v>Nov</v>
      </c>
      <c r="N624">
        <f>VLOOKUP(A624,'Hospitalisation Details'!A:I,4,0)</f>
        <v>11</v>
      </c>
      <c r="O624" t="str">
        <f t="shared" si="38"/>
        <v>11 Nov 1982</v>
      </c>
      <c r="P624">
        <f t="shared" ca="1" si="39"/>
        <v>43</v>
      </c>
      <c r="Q624">
        <f>VLOOKUP(A624,'Hospitalisation Details'!A:I,5,0)</f>
        <v>4</v>
      </c>
      <c r="R624">
        <f>VLOOKUP(A624,'Hospitalisation Details'!A:I,6,0)</f>
        <v>15828.82</v>
      </c>
      <c r="S624" t="str">
        <f>VLOOKUP(A624,'Hospitalisation Details'!A:I,7,0)</f>
        <v>tier - 2</v>
      </c>
      <c r="T624" t="str">
        <f>VLOOKUP(A624,'Hospitalisation Details'!A:I,8,0)</f>
        <v>tier - 3</v>
      </c>
      <c r="U624" t="str">
        <f>VLOOKUP(A624,'Hospitalisation Details'!A:I,9,0)</f>
        <v>R1011</v>
      </c>
    </row>
    <row r="625" spans="1:21" ht="15.6" x14ac:dyDescent="0.3">
      <c r="A625" s="1" t="s">
        <v>1747</v>
      </c>
      <c r="B625" t="str">
        <f>VLOOKUP(A625,'Customer Names'!A:B,2,0)</f>
        <v>Coon, Mr.  Craig R.</v>
      </c>
      <c r="C625" t="str">
        <f t="shared" si="36"/>
        <v>Normal</v>
      </c>
      <c r="D625">
        <f>VLOOKUP(A625,'Medical Examinations'!A:H,2,0)</f>
        <v>19.3</v>
      </c>
      <c r="E625" t="str">
        <f t="shared" si="37"/>
        <v>Normal Weight</v>
      </c>
      <c r="F625">
        <f>VLOOKUP(A625,'Medical Examinations'!A:H,3,0)</f>
        <v>4.46</v>
      </c>
      <c r="G625" t="str">
        <f>VLOOKUP(A625,'Medical Examinations'!A:H,4,0)</f>
        <v>No</v>
      </c>
      <c r="H625" t="str">
        <f>VLOOKUP(A625,'Medical Examinations'!A:H,5,0)</f>
        <v>No</v>
      </c>
      <c r="I625" t="str">
        <f>VLOOKUP(A625,'Medical Examinations'!A:H,6,0)</f>
        <v>No</v>
      </c>
      <c r="J625">
        <f>VLOOKUP(A625,'Medical Examinations'!A:H,7,0)</f>
        <v>1</v>
      </c>
      <c r="K625" t="str">
        <f>VLOOKUP(A625,'Medical Examinations'!A:H,8,0)</f>
        <v>yes</v>
      </c>
      <c r="L625">
        <f>VLOOKUP(A625,'Hospitalisation Details'!A:I,2,0)</f>
        <v>1984</v>
      </c>
      <c r="M625" t="str">
        <f>VLOOKUP(A625,'Hospitalisation Details'!A:I,3,0)</f>
        <v>Jun</v>
      </c>
      <c r="N625">
        <f>VLOOKUP(A625,'Hospitalisation Details'!A:I,4,0)</f>
        <v>26</v>
      </c>
      <c r="O625" t="str">
        <f t="shared" si="38"/>
        <v>26 Jun 1984</v>
      </c>
      <c r="P625">
        <f t="shared" ca="1" si="39"/>
        <v>42</v>
      </c>
      <c r="Q625">
        <f>VLOOKUP(A625,'Hospitalisation Details'!A:I,5,0)</f>
        <v>0</v>
      </c>
      <c r="R625">
        <f>VLOOKUP(A625,'Hospitalisation Details'!A:I,6,0)</f>
        <v>15820.7</v>
      </c>
      <c r="S625" t="str">
        <f>VLOOKUP(A625,'Hospitalisation Details'!A:I,7,0)</f>
        <v>tier - 2</v>
      </c>
      <c r="T625" t="str">
        <f>VLOOKUP(A625,'Hospitalisation Details'!A:I,8,0)</f>
        <v>tier - 3</v>
      </c>
      <c r="U625" t="str">
        <f>VLOOKUP(A625,'Hospitalisation Details'!A:I,9,0)</f>
        <v>R1011</v>
      </c>
    </row>
    <row r="626" spans="1:21" ht="15.6" x14ac:dyDescent="0.3">
      <c r="A626" s="1" t="s">
        <v>1746</v>
      </c>
      <c r="B626" t="str">
        <f>VLOOKUP(A626,'Customer Names'!A:B,2,0)</f>
        <v>Vanttinen, Mr.  Simo</v>
      </c>
      <c r="C626" t="str">
        <f t="shared" si="36"/>
        <v>Normal</v>
      </c>
      <c r="D626">
        <f>VLOOKUP(A626,'Medical Examinations'!A:H,2,0)</f>
        <v>24.13</v>
      </c>
      <c r="E626" t="str">
        <f t="shared" si="37"/>
        <v>Normal Weight</v>
      </c>
      <c r="F626">
        <f>VLOOKUP(A626,'Medical Examinations'!A:H,3,0)</f>
        <v>5.29</v>
      </c>
      <c r="G626" t="str">
        <f>VLOOKUP(A626,'Medical Examinations'!A:H,4,0)</f>
        <v>yes</v>
      </c>
      <c r="H626" t="str">
        <f>VLOOKUP(A626,'Medical Examinations'!A:H,5,0)</f>
        <v>No</v>
      </c>
      <c r="I626" t="str">
        <f>VLOOKUP(A626,'Medical Examinations'!A:H,6,0)</f>
        <v>Yes</v>
      </c>
      <c r="J626">
        <f>VLOOKUP(A626,'Medical Examinations'!A:H,7,0)</f>
        <v>1</v>
      </c>
      <c r="K626" t="str">
        <f>VLOOKUP(A626,'Medical Examinations'!A:H,8,0)</f>
        <v>yes</v>
      </c>
      <c r="L626">
        <f>VLOOKUP(A626,'Hospitalisation Details'!A:I,2,0)</f>
        <v>1997</v>
      </c>
      <c r="M626" t="str">
        <f>VLOOKUP(A626,'Hospitalisation Details'!A:I,3,0)</f>
        <v>Oct</v>
      </c>
      <c r="N626">
        <f>VLOOKUP(A626,'Hospitalisation Details'!A:I,4,0)</f>
        <v>9</v>
      </c>
      <c r="O626" t="str">
        <f t="shared" si="38"/>
        <v>9 Oct 1997</v>
      </c>
      <c r="P626">
        <f t="shared" ca="1" si="39"/>
        <v>29</v>
      </c>
      <c r="Q626">
        <f>VLOOKUP(A626,'Hospitalisation Details'!A:I,5,0)</f>
        <v>0</v>
      </c>
      <c r="R626">
        <f>VLOOKUP(A626,'Hospitalisation Details'!A:I,6,0)</f>
        <v>15817.99</v>
      </c>
      <c r="S626" t="str">
        <f>VLOOKUP(A626,'Hospitalisation Details'!A:I,7,0)</f>
        <v>tier - 2</v>
      </c>
      <c r="T626" t="str">
        <f>VLOOKUP(A626,'Hospitalisation Details'!A:I,8,0)</f>
        <v>tier - 2</v>
      </c>
      <c r="U626" t="str">
        <f>VLOOKUP(A626,'Hospitalisation Details'!A:I,9,0)</f>
        <v>R1012</v>
      </c>
    </row>
    <row r="627" spans="1:21" ht="15.6" x14ac:dyDescent="0.3">
      <c r="A627" s="1" t="s">
        <v>1745</v>
      </c>
      <c r="B627" t="str">
        <f>VLOOKUP(A627,'Customer Names'!A:B,2,0)</f>
        <v>Garges, Mr.  Christopher J</v>
      </c>
      <c r="C627" t="str">
        <f t="shared" si="36"/>
        <v>Diabetes</v>
      </c>
      <c r="D627">
        <f>VLOOKUP(A627,'Medical Examinations'!A:H,2,0)</f>
        <v>46.7</v>
      </c>
      <c r="E627" t="str">
        <f t="shared" si="37"/>
        <v>Obesity</v>
      </c>
      <c r="F627">
        <f>VLOOKUP(A627,'Medical Examinations'!A:H,3,0)</f>
        <v>10.99</v>
      </c>
      <c r="G627" t="str">
        <f>VLOOKUP(A627,'Medical Examinations'!A:H,4,0)</f>
        <v>No</v>
      </c>
      <c r="H627" t="str">
        <f>VLOOKUP(A627,'Medical Examinations'!A:H,5,0)</f>
        <v>No</v>
      </c>
      <c r="I627" t="str">
        <f>VLOOKUP(A627,'Medical Examinations'!A:H,6,0)</f>
        <v>No</v>
      </c>
      <c r="J627" t="str">
        <f>VLOOKUP(A627,'Medical Examinations'!A:H,7,0)</f>
        <v>No major surgery</v>
      </c>
      <c r="K627" t="str">
        <f>VLOOKUP(A627,'Medical Examinations'!A:H,8,0)</f>
        <v>No</v>
      </c>
      <c r="L627">
        <f>VLOOKUP(A627,'Hospitalisation Details'!A:I,2,0)</f>
        <v>1974</v>
      </c>
      <c r="M627" t="str">
        <f>VLOOKUP(A627,'Hospitalisation Details'!A:I,3,0)</f>
        <v>Aug</v>
      </c>
      <c r="N627">
        <f>VLOOKUP(A627,'Hospitalisation Details'!A:I,4,0)</f>
        <v>29</v>
      </c>
      <c r="O627" t="str">
        <f t="shared" si="38"/>
        <v>29 Aug 1974</v>
      </c>
      <c r="P627">
        <f t="shared" ca="1" si="39"/>
        <v>52</v>
      </c>
      <c r="Q627">
        <f>VLOOKUP(A627,'Hospitalisation Details'!A:I,5,0)</f>
        <v>0</v>
      </c>
      <c r="R627">
        <f>VLOOKUP(A627,'Hospitalisation Details'!A:I,6,0)</f>
        <v>15746.62</v>
      </c>
      <c r="S627" t="str">
        <f>VLOOKUP(A627,'Hospitalisation Details'!A:I,7,0)</f>
        <v>tier - 2</v>
      </c>
      <c r="T627" t="str">
        <f>VLOOKUP(A627,'Hospitalisation Details'!A:I,8,0)</f>
        <v>tier - 1</v>
      </c>
      <c r="U627" t="str">
        <f>VLOOKUP(A627,'Hospitalisation Details'!A:I,9,0)</f>
        <v>R1012</v>
      </c>
    </row>
    <row r="628" spans="1:21" ht="15.6" x14ac:dyDescent="0.3">
      <c r="A628" s="1" t="s">
        <v>1744</v>
      </c>
      <c r="B628" t="str">
        <f>VLOOKUP(A628,'Customer Names'!A:B,2,0)</f>
        <v>Rivel, Mr.  Mario Sr.</v>
      </c>
      <c r="C628" t="str">
        <f t="shared" si="36"/>
        <v>Normal</v>
      </c>
      <c r="D628">
        <f>VLOOKUP(A628,'Medical Examinations'!A:H,2,0)</f>
        <v>45.27</v>
      </c>
      <c r="E628" t="str">
        <f t="shared" si="37"/>
        <v>Obesity</v>
      </c>
      <c r="F628">
        <f>VLOOKUP(A628,'Medical Examinations'!A:H,3,0)</f>
        <v>5.2</v>
      </c>
      <c r="G628" t="str">
        <f>VLOOKUP(A628,'Medical Examinations'!A:H,4,0)</f>
        <v>yes</v>
      </c>
      <c r="H628" t="str">
        <f>VLOOKUP(A628,'Medical Examinations'!A:H,5,0)</f>
        <v>No</v>
      </c>
      <c r="I628" t="str">
        <f>VLOOKUP(A628,'Medical Examinations'!A:H,6,0)</f>
        <v>No</v>
      </c>
      <c r="J628" t="str">
        <f>VLOOKUP(A628,'Medical Examinations'!A:H,7,0)</f>
        <v>No major surgery</v>
      </c>
      <c r="K628" t="str">
        <f>VLOOKUP(A628,'Medical Examinations'!A:H,8,0)</f>
        <v>No</v>
      </c>
      <c r="L628">
        <f>VLOOKUP(A628,'Hospitalisation Details'!A:I,2,0)</f>
        <v>1976</v>
      </c>
      <c r="M628" t="str">
        <f>VLOOKUP(A628,'Hospitalisation Details'!A:I,3,0)</f>
        <v>Sep</v>
      </c>
      <c r="N628">
        <f>VLOOKUP(A628,'Hospitalisation Details'!A:I,4,0)</f>
        <v>20</v>
      </c>
      <c r="O628" t="str">
        <f t="shared" si="38"/>
        <v>20 Sep 1976</v>
      </c>
      <c r="P628">
        <f t="shared" ca="1" si="39"/>
        <v>50</v>
      </c>
      <c r="Q628">
        <f>VLOOKUP(A628,'Hospitalisation Details'!A:I,5,0)</f>
        <v>2</v>
      </c>
      <c r="R628">
        <f>VLOOKUP(A628,'Hospitalisation Details'!A:I,6,0)</f>
        <v>15698.86</v>
      </c>
      <c r="S628" t="str">
        <f>VLOOKUP(A628,'Hospitalisation Details'!A:I,7,0)</f>
        <v>tier - 2</v>
      </c>
      <c r="T628" t="str">
        <f>VLOOKUP(A628,'Hospitalisation Details'!A:I,8,0)</f>
        <v>tier - 2</v>
      </c>
      <c r="U628" t="str">
        <f>VLOOKUP(A628,'Hospitalisation Details'!A:I,9,0)</f>
        <v>R1012</v>
      </c>
    </row>
    <row r="629" spans="1:21" ht="15.6" x14ac:dyDescent="0.3">
      <c r="A629" s="1" t="s">
        <v>1743</v>
      </c>
      <c r="B629" t="str">
        <f>VLOOKUP(A629,'Customer Names'!A:B,2,0)</f>
        <v>Lawson, Mrs.  Meghann R.</v>
      </c>
      <c r="C629" t="str">
        <f t="shared" si="36"/>
        <v>Diabetes</v>
      </c>
      <c r="D629">
        <f>VLOOKUP(A629,'Medical Examinations'!A:H,2,0)</f>
        <v>44.29</v>
      </c>
      <c r="E629" t="str">
        <f t="shared" si="37"/>
        <v>Obesity</v>
      </c>
      <c r="F629">
        <f>VLOOKUP(A629,'Medical Examinations'!A:H,3,0)</f>
        <v>9.66</v>
      </c>
      <c r="G629" t="str">
        <f>VLOOKUP(A629,'Medical Examinations'!A:H,4,0)</f>
        <v>No</v>
      </c>
      <c r="H629" t="str">
        <f>VLOOKUP(A629,'Medical Examinations'!A:H,5,0)</f>
        <v>No</v>
      </c>
      <c r="I629" t="str">
        <f>VLOOKUP(A629,'Medical Examinations'!A:H,6,0)</f>
        <v>No</v>
      </c>
      <c r="J629">
        <f>VLOOKUP(A629,'Medical Examinations'!A:H,7,0)</f>
        <v>2</v>
      </c>
      <c r="K629" t="str">
        <f>VLOOKUP(A629,'Medical Examinations'!A:H,8,0)</f>
        <v>No</v>
      </c>
      <c r="L629">
        <f>VLOOKUP(A629,'Hospitalisation Details'!A:I,2,0)</f>
        <v>1973</v>
      </c>
      <c r="M629" t="str">
        <f>VLOOKUP(A629,'Hospitalisation Details'!A:I,3,0)</f>
        <v>Jun</v>
      </c>
      <c r="N629">
        <f>VLOOKUP(A629,'Hospitalisation Details'!A:I,4,0)</f>
        <v>26</v>
      </c>
      <c r="O629" t="str">
        <f t="shared" si="38"/>
        <v>26 Jun 1973</v>
      </c>
      <c r="P629">
        <f t="shared" ca="1" si="39"/>
        <v>53</v>
      </c>
      <c r="Q629">
        <f>VLOOKUP(A629,'Hospitalisation Details'!A:I,5,0)</f>
        <v>0</v>
      </c>
      <c r="R629">
        <f>VLOOKUP(A629,'Hospitalisation Details'!A:I,6,0)</f>
        <v>15670.3</v>
      </c>
      <c r="S629" t="str">
        <f>VLOOKUP(A629,'Hospitalisation Details'!A:I,7,0)</f>
        <v>tier - 2</v>
      </c>
      <c r="T629" t="str">
        <f>VLOOKUP(A629,'Hospitalisation Details'!A:I,8,0)</f>
        <v>tier - 2</v>
      </c>
      <c r="U629" t="str">
        <f>VLOOKUP(A629,'Hospitalisation Details'!A:I,9,0)</f>
        <v>R1026</v>
      </c>
    </row>
    <row r="630" spans="1:21" ht="15.6" x14ac:dyDescent="0.3">
      <c r="A630" s="1" t="s">
        <v>1742</v>
      </c>
      <c r="B630" t="str">
        <f>VLOOKUP(A630,'Customer Names'!A:B,2,0)</f>
        <v>Cale, Mr.  Scott M</v>
      </c>
      <c r="C630" t="str">
        <f t="shared" si="36"/>
        <v>Normal</v>
      </c>
      <c r="D630">
        <f>VLOOKUP(A630,'Medical Examinations'!A:H,2,0)</f>
        <v>54.59</v>
      </c>
      <c r="E630" t="str">
        <f t="shared" si="37"/>
        <v>Obesity</v>
      </c>
      <c r="F630">
        <f>VLOOKUP(A630,'Medical Examinations'!A:H,3,0)</f>
        <v>4.22</v>
      </c>
      <c r="G630" t="str">
        <f>VLOOKUP(A630,'Medical Examinations'!A:H,4,0)</f>
        <v>yes</v>
      </c>
      <c r="H630" t="str">
        <f>VLOOKUP(A630,'Medical Examinations'!A:H,5,0)</f>
        <v>No</v>
      </c>
      <c r="I630" t="str">
        <f>VLOOKUP(A630,'Medical Examinations'!A:H,6,0)</f>
        <v>No</v>
      </c>
      <c r="J630">
        <f>VLOOKUP(A630,'Medical Examinations'!A:H,7,0)</f>
        <v>1</v>
      </c>
      <c r="K630" t="str">
        <f>VLOOKUP(A630,'Medical Examinations'!A:H,8,0)</f>
        <v>No</v>
      </c>
      <c r="L630">
        <f>VLOOKUP(A630,'Hospitalisation Details'!A:I,2,0)</f>
        <v>1988</v>
      </c>
      <c r="M630" t="str">
        <f>VLOOKUP(A630,'Hospitalisation Details'!A:I,3,0)</f>
        <v>Dec</v>
      </c>
      <c r="N630">
        <f>VLOOKUP(A630,'Hospitalisation Details'!A:I,4,0)</f>
        <v>22</v>
      </c>
      <c r="O630" t="str">
        <f t="shared" si="38"/>
        <v>22 Dec 1988</v>
      </c>
      <c r="P630">
        <f t="shared" ca="1" si="39"/>
        <v>37</v>
      </c>
      <c r="Q630">
        <f>VLOOKUP(A630,'Hospitalisation Details'!A:I,5,0)</f>
        <v>3</v>
      </c>
      <c r="R630">
        <f>VLOOKUP(A630,'Hospitalisation Details'!A:I,6,0)</f>
        <v>15646.28</v>
      </c>
      <c r="S630" t="str">
        <f>VLOOKUP(A630,'Hospitalisation Details'!A:I,7,0)</f>
        <v>tier - 2</v>
      </c>
      <c r="T630" t="str">
        <f>VLOOKUP(A630,'Hospitalisation Details'!A:I,8,0)</f>
        <v>tier - 2</v>
      </c>
      <c r="U630" t="str">
        <f>VLOOKUP(A630,'Hospitalisation Details'!A:I,9,0)</f>
        <v>R1011</v>
      </c>
    </row>
    <row r="631" spans="1:21" ht="15.6" x14ac:dyDescent="0.3">
      <c r="A631" s="1" t="s">
        <v>1741</v>
      </c>
      <c r="B631" t="str">
        <f>VLOOKUP(A631,'Customer Names'!A:B,2,0)</f>
        <v>Phillips, Ms.  Caitlin E.</v>
      </c>
      <c r="C631" t="str">
        <f t="shared" si="36"/>
        <v>Diabetes</v>
      </c>
      <c r="D631">
        <f>VLOOKUP(A631,'Medical Examinations'!A:H,2,0)</f>
        <v>32.965000000000003</v>
      </c>
      <c r="E631" t="str">
        <f t="shared" si="37"/>
        <v>Obesity</v>
      </c>
      <c r="F631">
        <f>VLOOKUP(A631,'Medical Examinations'!A:H,3,0)</f>
        <v>11.78</v>
      </c>
      <c r="G631" t="str">
        <f>VLOOKUP(A631,'Medical Examinations'!A:H,4,0)</f>
        <v>No</v>
      </c>
      <c r="H631" t="str">
        <f>VLOOKUP(A631,'Medical Examinations'!A:H,5,0)</f>
        <v>No</v>
      </c>
      <c r="I631" t="str">
        <f>VLOOKUP(A631,'Medical Examinations'!A:H,6,0)</f>
        <v>No</v>
      </c>
      <c r="J631" t="str">
        <f>VLOOKUP(A631,'Medical Examinations'!A:H,7,0)</f>
        <v>No major surgery</v>
      </c>
      <c r="K631" t="str">
        <f>VLOOKUP(A631,'Medical Examinations'!A:H,8,0)</f>
        <v>No</v>
      </c>
      <c r="L631">
        <f>VLOOKUP(A631,'Hospitalisation Details'!A:I,2,0)</f>
        <v>1960</v>
      </c>
      <c r="M631" t="str">
        <f>VLOOKUP(A631,'Hospitalisation Details'!A:I,3,0)</f>
        <v>Jun</v>
      </c>
      <c r="N631">
        <f>VLOOKUP(A631,'Hospitalisation Details'!A:I,4,0)</f>
        <v>6</v>
      </c>
      <c r="O631" t="str">
        <f t="shared" si="38"/>
        <v>6 Jun 1960</v>
      </c>
      <c r="P631">
        <f t="shared" ca="1" si="39"/>
        <v>66</v>
      </c>
      <c r="Q631">
        <f>VLOOKUP(A631,'Hospitalisation Details'!A:I,5,0)</f>
        <v>3</v>
      </c>
      <c r="R631">
        <f>VLOOKUP(A631,'Hospitalisation Details'!A:I,6,0)</f>
        <v>15612.19</v>
      </c>
      <c r="S631" t="str">
        <f>VLOOKUP(A631,'Hospitalisation Details'!A:I,7,0)</f>
        <v>tier - 2</v>
      </c>
      <c r="T631" t="str">
        <f>VLOOKUP(A631,'Hospitalisation Details'!A:I,8,0)</f>
        <v>tier - 2</v>
      </c>
      <c r="U631" t="str">
        <f>VLOOKUP(A631,'Hospitalisation Details'!A:I,9,0)</f>
        <v>R1012</v>
      </c>
    </row>
    <row r="632" spans="1:21" ht="15.6" x14ac:dyDescent="0.3">
      <c r="A632" s="1" t="s">
        <v>1740</v>
      </c>
      <c r="B632" t="str">
        <f>VLOOKUP(A632,'Customer Names'!A:B,2,0)</f>
        <v>Stewart, Mrs.  Samantha A.</v>
      </c>
      <c r="C632" t="str">
        <f t="shared" si="36"/>
        <v>Diabetes</v>
      </c>
      <c r="D632">
        <f>VLOOKUP(A632,'Medical Examinations'!A:H,2,0)</f>
        <v>38.049999999999997</v>
      </c>
      <c r="E632" t="str">
        <f t="shared" si="37"/>
        <v>Obesity</v>
      </c>
      <c r="F632">
        <f>VLOOKUP(A632,'Medical Examinations'!A:H,3,0)</f>
        <v>9.6199999999999992</v>
      </c>
      <c r="G632" t="str">
        <f>VLOOKUP(A632,'Medical Examinations'!A:H,4,0)</f>
        <v>No</v>
      </c>
      <c r="H632" t="str">
        <f>VLOOKUP(A632,'Medical Examinations'!A:H,5,0)</f>
        <v>No</v>
      </c>
      <c r="I632" t="str">
        <f>VLOOKUP(A632,'Medical Examinations'!A:H,6,0)</f>
        <v>No</v>
      </c>
      <c r="J632" t="str">
        <f>VLOOKUP(A632,'Medical Examinations'!A:H,7,0)</f>
        <v>No major surgery</v>
      </c>
      <c r="K632" t="str">
        <f>VLOOKUP(A632,'Medical Examinations'!A:H,8,0)</f>
        <v>No</v>
      </c>
      <c r="L632">
        <f>VLOOKUP(A632,'Hospitalisation Details'!A:I,2,0)</f>
        <v>1965</v>
      </c>
      <c r="M632" t="str">
        <f>VLOOKUP(A632,'Hospitalisation Details'!A:I,3,0)</f>
        <v>Oct</v>
      </c>
      <c r="N632">
        <f>VLOOKUP(A632,'Hospitalisation Details'!A:I,4,0)</f>
        <v>28</v>
      </c>
      <c r="O632" t="str">
        <f t="shared" si="38"/>
        <v>28 Oct 1965</v>
      </c>
      <c r="P632">
        <f t="shared" ca="1" si="39"/>
        <v>60</v>
      </c>
      <c r="Q632">
        <f>VLOOKUP(A632,'Hospitalisation Details'!A:I,5,0)</f>
        <v>0</v>
      </c>
      <c r="R632">
        <f>VLOOKUP(A632,'Hospitalisation Details'!A:I,6,0)</f>
        <v>15608.58</v>
      </c>
      <c r="S632" t="str">
        <f>VLOOKUP(A632,'Hospitalisation Details'!A:I,7,0)</f>
        <v>tier - 2</v>
      </c>
      <c r="T632" t="str">
        <f>VLOOKUP(A632,'Hospitalisation Details'!A:I,8,0)</f>
        <v>tier - 2</v>
      </c>
      <c r="U632" t="str">
        <f>VLOOKUP(A632,'Hospitalisation Details'!A:I,9,0)</f>
        <v>R1026</v>
      </c>
    </row>
    <row r="633" spans="1:21" ht="15.6" x14ac:dyDescent="0.3">
      <c r="A633" s="1" t="s">
        <v>1739</v>
      </c>
      <c r="B633" t="str">
        <f>VLOOKUP(A633,'Customer Names'!A:B,2,0)</f>
        <v>Drotz, Mr.  Erik</v>
      </c>
      <c r="C633" t="str">
        <f t="shared" si="36"/>
        <v>Diabetes</v>
      </c>
      <c r="D633">
        <f>VLOOKUP(A633,'Medical Examinations'!A:H,2,0)</f>
        <v>46.14</v>
      </c>
      <c r="E633" t="str">
        <f t="shared" si="37"/>
        <v>Obesity</v>
      </c>
      <c r="F633">
        <f>VLOOKUP(A633,'Medical Examinations'!A:H,3,0)</f>
        <v>10.78</v>
      </c>
      <c r="G633" t="str">
        <f>VLOOKUP(A633,'Medical Examinations'!A:H,4,0)</f>
        <v>No</v>
      </c>
      <c r="H633" t="str">
        <f>VLOOKUP(A633,'Medical Examinations'!A:H,5,0)</f>
        <v>No</v>
      </c>
      <c r="I633" t="str">
        <f>VLOOKUP(A633,'Medical Examinations'!A:H,6,0)</f>
        <v>No</v>
      </c>
      <c r="J633" t="str">
        <f>VLOOKUP(A633,'Medical Examinations'!A:H,7,0)</f>
        <v>No major surgery</v>
      </c>
      <c r="K633" t="str">
        <f>VLOOKUP(A633,'Medical Examinations'!A:H,8,0)</f>
        <v>No</v>
      </c>
      <c r="L633">
        <f>VLOOKUP(A633,'Hospitalisation Details'!A:I,2,0)</f>
        <v>1974</v>
      </c>
      <c r="M633" t="str">
        <f>VLOOKUP(A633,'Hospitalisation Details'!A:I,3,0)</f>
        <v>Jul</v>
      </c>
      <c r="N633">
        <f>VLOOKUP(A633,'Hospitalisation Details'!A:I,4,0)</f>
        <v>30</v>
      </c>
      <c r="O633" t="str">
        <f t="shared" si="38"/>
        <v>30 Jul 1974</v>
      </c>
      <c r="P633">
        <f t="shared" ca="1" si="39"/>
        <v>52</v>
      </c>
      <c r="Q633">
        <f>VLOOKUP(A633,'Hospitalisation Details'!A:I,5,0)</f>
        <v>0</v>
      </c>
      <c r="R633">
        <f>VLOOKUP(A633,'Hospitalisation Details'!A:I,6,0)</f>
        <v>15556.67</v>
      </c>
      <c r="S633" t="str">
        <f>VLOOKUP(A633,'Hospitalisation Details'!A:I,7,0)</f>
        <v>tier - 2</v>
      </c>
      <c r="T633" t="str">
        <f>VLOOKUP(A633,'Hospitalisation Details'!A:I,8,0)</f>
        <v>tier - 2</v>
      </c>
      <c r="U633" t="str">
        <f>VLOOKUP(A633,'Hospitalisation Details'!A:I,9,0)</f>
        <v>R1012</v>
      </c>
    </row>
    <row r="634" spans="1:21" ht="15.6" x14ac:dyDescent="0.3">
      <c r="A634" s="1" t="s">
        <v>1738</v>
      </c>
      <c r="B634" t="str">
        <f>VLOOKUP(A634,'Customer Names'!A:B,2,0)</f>
        <v>Mutai, Mr.  Christopher</v>
      </c>
      <c r="C634" t="str">
        <f t="shared" si="36"/>
        <v>Normal</v>
      </c>
      <c r="D634">
        <f>VLOOKUP(A634,'Medical Examinations'!A:H,2,0)</f>
        <v>41.325000000000003</v>
      </c>
      <c r="E634" t="str">
        <f t="shared" si="37"/>
        <v>Obesity</v>
      </c>
      <c r="F634">
        <f>VLOOKUP(A634,'Medical Examinations'!A:H,3,0)</f>
        <v>5.1100000000000003</v>
      </c>
      <c r="G634" t="str">
        <f>VLOOKUP(A634,'Medical Examinations'!A:H,4,0)</f>
        <v>yes</v>
      </c>
      <c r="H634" t="str">
        <f>VLOOKUP(A634,'Medical Examinations'!A:H,5,0)</f>
        <v>No</v>
      </c>
      <c r="I634" t="str">
        <f>VLOOKUP(A634,'Medical Examinations'!A:H,6,0)</f>
        <v>No</v>
      </c>
      <c r="J634">
        <f>VLOOKUP(A634,'Medical Examinations'!A:H,7,0)</f>
        <v>2</v>
      </c>
      <c r="K634" t="str">
        <f>VLOOKUP(A634,'Medical Examinations'!A:H,8,0)</f>
        <v>No</v>
      </c>
      <c r="L634">
        <f>VLOOKUP(A634,'Hospitalisation Details'!A:I,2,0)</f>
        <v>1959</v>
      </c>
      <c r="M634" t="str">
        <f>VLOOKUP(A634,'Hospitalisation Details'!A:I,3,0)</f>
        <v>Oct</v>
      </c>
      <c r="N634">
        <f>VLOOKUP(A634,'Hospitalisation Details'!A:I,4,0)</f>
        <v>2</v>
      </c>
      <c r="O634" t="str">
        <f t="shared" si="38"/>
        <v>2 Oct 1959</v>
      </c>
      <c r="P634">
        <f t="shared" ca="1" si="39"/>
        <v>67</v>
      </c>
      <c r="Q634">
        <f>VLOOKUP(A634,'Hospitalisation Details'!A:I,5,0)</f>
        <v>3</v>
      </c>
      <c r="R634">
        <f>VLOOKUP(A634,'Hospitalisation Details'!A:I,6,0)</f>
        <v>15555.19</v>
      </c>
      <c r="S634" t="str">
        <f>VLOOKUP(A634,'Hospitalisation Details'!A:I,7,0)</f>
        <v>tier - 2</v>
      </c>
      <c r="T634" t="str">
        <f>VLOOKUP(A634,'Hospitalisation Details'!A:I,8,0)</f>
        <v>tier - 3</v>
      </c>
      <c r="U634" t="str">
        <f>VLOOKUP(A634,'Hospitalisation Details'!A:I,9,0)</f>
        <v>R1012</v>
      </c>
    </row>
    <row r="635" spans="1:21" ht="15.6" x14ac:dyDescent="0.3">
      <c r="A635" s="1" t="s">
        <v>1737</v>
      </c>
      <c r="B635" t="str">
        <f>VLOOKUP(A635,'Customer Names'!A:B,2,0)</f>
        <v>Lovlien, Mrs.  Maya</v>
      </c>
      <c r="C635" t="str">
        <f t="shared" si="36"/>
        <v>Diabetes</v>
      </c>
      <c r="D635">
        <f>VLOOKUP(A635,'Medical Examinations'!A:H,2,0)</f>
        <v>44.64</v>
      </c>
      <c r="E635" t="str">
        <f t="shared" si="37"/>
        <v>Obesity</v>
      </c>
      <c r="F635">
        <f>VLOOKUP(A635,'Medical Examinations'!A:H,3,0)</f>
        <v>7.18</v>
      </c>
      <c r="G635" t="str">
        <f>VLOOKUP(A635,'Medical Examinations'!A:H,4,0)</f>
        <v>No</v>
      </c>
      <c r="H635" t="str">
        <f>VLOOKUP(A635,'Medical Examinations'!A:H,5,0)</f>
        <v>No</v>
      </c>
      <c r="I635" t="str">
        <f>VLOOKUP(A635,'Medical Examinations'!A:H,6,0)</f>
        <v>No</v>
      </c>
      <c r="J635" t="str">
        <f>VLOOKUP(A635,'Medical Examinations'!A:H,7,0)</f>
        <v>No major surgery</v>
      </c>
      <c r="K635" t="str">
        <f>VLOOKUP(A635,'Medical Examinations'!A:H,8,0)</f>
        <v>No</v>
      </c>
      <c r="L635">
        <f>VLOOKUP(A635,'Hospitalisation Details'!A:I,2,0)</f>
        <v>1974</v>
      </c>
      <c r="M635" t="str">
        <f>VLOOKUP(A635,'Hospitalisation Details'!A:I,3,0)</f>
        <v>Jun</v>
      </c>
      <c r="N635">
        <f>VLOOKUP(A635,'Hospitalisation Details'!A:I,4,0)</f>
        <v>28</v>
      </c>
      <c r="O635" t="str">
        <f t="shared" si="38"/>
        <v>28 Jun 1974</v>
      </c>
      <c r="P635">
        <f t="shared" ca="1" si="39"/>
        <v>52</v>
      </c>
      <c r="Q635">
        <f>VLOOKUP(A635,'Hospitalisation Details'!A:I,5,0)</f>
        <v>0</v>
      </c>
      <c r="R635">
        <f>VLOOKUP(A635,'Hospitalisation Details'!A:I,6,0)</f>
        <v>15532.16</v>
      </c>
      <c r="S635" t="str">
        <f>VLOOKUP(A635,'Hospitalisation Details'!A:I,7,0)</f>
        <v>tier - 2</v>
      </c>
      <c r="T635" t="str">
        <f>VLOOKUP(A635,'Hospitalisation Details'!A:I,8,0)</f>
        <v>tier - 2</v>
      </c>
      <c r="U635" t="str">
        <f>VLOOKUP(A635,'Hospitalisation Details'!A:I,9,0)</f>
        <v>R1026</v>
      </c>
    </row>
    <row r="636" spans="1:21" ht="15.6" x14ac:dyDescent="0.3">
      <c r="A636" s="1" t="s">
        <v>1736</v>
      </c>
      <c r="B636" t="str">
        <f>VLOOKUP(A636,'Customer Names'!A:B,2,0)</f>
        <v>Bruns, Mr.  Zachary T</v>
      </c>
      <c r="C636" t="str">
        <f t="shared" si="36"/>
        <v>Normal</v>
      </c>
      <c r="D636">
        <f>VLOOKUP(A636,'Medical Examinations'!A:H,2,0)</f>
        <v>25.175000000000001</v>
      </c>
      <c r="E636" t="str">
        <f t="shared" si="37"/>
        <v>Overweight</v>
      </c>
      <c r="F636">
        <f>VLOOKUP(A636,'Medical Examinations'!A:H,3,0)</f>
        <v>4.96</v>
      </c>
      <c r="G636" t="str">
        <f>VLOOKUP(A636,'Medical Examinations'!A:H,4,0)</f>
        <v>No</v>
      </c>
      <c r="H636" t="str">
        <f>VLOOKUP(A636,'Medical Examinations'!A:H,5,0)</f>
        <v>yes</v>
      </c>
      <c r="I636" t="str">
        <f>VLOOKUP(A636,'Medical Examinations'!A:H,6,0)</f>
        <v>No</v>
      </c>
      <c r="J636">
        <f>VLOOKUP(A636,'Medical Examinations'!A:H,7,0)</f>
        <v>1</v>
      </c>
      <c r="K636" t="str">
        <f>VLOOKUP(A636,'Medical Examinations'!A:H,8,0)</f>
        <v>No</v>
      </c>
      <c r="L636">
        <f>VLOOKUP(A636,'Hospitalisation Details'!A:I,2,0)</f>
        <v>2004</v>
      </c>
      <c r="M636" t="str">
        <f>VLOOKUP(A636,'Hospitalisation Details'!A:I,3,0)</f>
        <v>Jul</v>
      </c>
      <c r="N636">
        <f>VLOOKUP(A636,'Hospitalisation Details'!A:I,4,0)</f>
        <v>17</v>
      </c>
      <c r="O636" t="str">
        <f t="shared" si="38"/>
        <v>17 Jul 2004</v>
      </c>
      <c r="P636">
        <f t="shared" ca="1" si="39"/>
        <v>22</v>
      </c>
      <c r="Q636">
        <f>VLOOKUP(A636,'Hospitalisation Details'!A:I,5,0)</f>
        <v>0</v>
      </c>
      <c r="R636">
        <f>VLOOKUP(A636,'Hospitalisation Details'!A:I,6,0)</f>
        <v>15518.18</v>
      </c>
      <c r="S636" t="str">
        <f>VLOOKUP(A636,'Hospitalisation Details'!A:I,7,0)</f>
        <v>tier - 2</v>
      </c>
      <c r="T636" t="str">
        <f>VLOOKUP(A636,'Hospitalisation Details'!A:I,8,0)</f>
        <v>tier - 3</v>
      </c>
      <c r="U636" t="str">
        <f>VLOOKUP(A636,'Hospitalisation Details'!A:I,9,0)</f>
        <v>R1015</v>
      </c>
    </row>
    <row r="637" spans="1:21" ht="15.6" x14ac:dyDescent="0.3">
      <c r="A637" s="1" t="s">
        <v>1735</v>
      </c>
      <c r="B637" t="str">
        <f>VLOOKUP(A637,'Customer Names'!A:B,2,0)</f>
        <v>Stoney, Mrs.  Hilda</v>
      </c>
      <c r="C637" t="str">
        <f t="shared" si="36"/>
        <v>Normal</v>
      </c>
      <c r="D637">
        <f>VLOOKUP(A637,'Medical Examinations'!A:H,2,0)</f>
        <v>43.11</v>
      </c>
      <c r="E637" t="str">
        <f t="shared" si="37"/>
        <v>Obesity</v>
      </c>
      <c r="F637">
        <f>VLOOKUP(A637,'Medical Examinations'!A:H,3,0)</f>
        <v>4.67</v>
      </c>
      <c r="G637" t="str">
        <f>VLOOKUP(A637,'Medical Examinations'!A:H,4,0)</f>
        <v>yes</v>
      </c>
      <c r="H637" t="str">
        <f>VLOOKUP(A637,'Medical Examinations'!A:H,5,0)</f>
        <v>No</v>
      </c>
      <c r="I637" t="str">
        <f>VLOOKUP(A637,'Medical Examinations'!A:H,6,0)</f>
        <v>No</v>
      </c>
      <c r="J637" t="str">
        <f>VLOOKUP(A637,'Medical Examinations'!A:H,7,0)</f>
        <v>No major surgery</v>
      </c>
      <c r="K637" t="str">
        <f>VLOOKUP(A637,'Medical Examinations'!A:H,8,0)</f>
        <v>No</v>
      </c>
      <c r="L637">
        <f>VLOOKUP(A637,'Hospitalisation Details'!A:I,2,0)</f>
        <v>1976</v>
      </c>
      <c r="M637" t="str">
        <f>VLOOKUP(A637,'Hospitalisation Details'!A:I,3,0)</f>
        <v>Jul</v>
      </c>
      <c r="N637">
        <f>VLOOKUP(A637,'Hospitalisation Details'!A:I,4,0)</f>
        <v>20</v>
      </c>
      <c r="O637" t="str">
        <f t="shared" si="38"/>
        <v>20 Jul 1976</v>
      </c>
      <c r="P637">
        <f t="shared" ca="1" si="39"/>
        <v>50</v>
      </c>
      <c r="Q637">
        <f>VLOOKUP(A637,'Hospitalisation Details'!A:I,5,0)</f>
        <v>2</v>
      </c>
      <c r="R637">
        <f>VLOOKUP(A637,'Hospitalisation Details'!A:I,6,0)</f>
        <v>15450.48</v>
      </c>
      <c r="S637" t="str">
        <f>VLOOKUP(A637,'Hospitalisation Details'!A:I,7,0)</f>
        <v>tier - 2</v>
      </c>
      <c r="T637" t="str">
        <f>VLOOKUP(A637,'Hospitalisation Details'!A:I,8,0)</f>
        <v>tier - 1</v>
      </c>
      <c r="U637" t="str">
        <f>VLOOKUP(A637,'Hospitalisation Details'!A:I,9,0)</f>
        <v>R1026</v>
      </c>
    </row>
    <row r="638" spans="1:21" ht="15.6" x14ac:dyDescent="0.3">
      <c r="A638" s="1" t="s">
        <v>1734</v>
      </c>
      <c r="B638" t="str">
        <f>VLOOKUP(A638,'Customer Names'!A:B,2,0)</f>
        <v>Markert, Ms.  Stephanie</v>
      </c>
      <c r="C638" t="str">
        <f t="shared" si="36"/>
        <v>Normal</v>
      </c>
      <c r="D638">
        <f>VLOOKUP(A638,'Medical Examinations'!A:H,2,0)</f>
        <v>53.32</v>
      </c>
      <c r="E638" t="str">
        <f t="shared" si="37"/>
        <v>Obesity</v>
      </c>
      <c r="F638">
        <f>VLOOKUP(A638,'Medical Examinations'!A:H,3,0)</f>
        <v>5.0599999999999996</v>
      </c>
      <c r="G638" t="str">
        <f>VLOOKUP(A638,'Medical Examinations'!A:H,4,0)</f>
        <v>No</v>
      </c>
      <c r="H638" t="str">
        <f>VLOOKUP(A638,'Medical Examinations'!A:H,5,0)</f>
        <v>No</v>
      </c>
      <c r="I638" t="str">
        <f>VLOOKUP(A638,'Medical Examinations'!A:H,6,0)</f>
        <v>No</v>
      </c>
      <c r="J638" t="str">
        <f>VLOOKUP(A638,'Medical Examinations'!A:H,7,0)</f>
        <v>No major surgery</v>
      </c>
      <c r="K638" t="str">
        <f>VLOOKUP(A638,'Medical Examinations'!A:H,8,0)</f>
        <v>No</v>
      </c>
      <c r="L638">
        <f>VLOOKUP(A638,'Hospitalisation Details'!A:I,2,0)</f>
        <v>1990</v>
      </c>
      <c r="M638" t="str">
        <f>VLOOKUP(A638,'Hospitalisation Details'!A:I,3,0)</f>
        <v>Oct</v>
      </c>
      <c r="N638">
        <f>VLOOKUP(A638,'Hospitalisation Details'!A:I,4,0)</f>
        <v>25</v>
      </c>
      <c r="O638" t="str">
        <f t="shared" si="38"/>
        <v>25 Oct 1990</v>
      </c>
      <c r="P638">
        <f t="shared" ca="1" si="39"/>
        <v>35</v>
      </c>
      <c r="Q638">
        <f>VLOOKUP(A638,'Hospitalisation Details'!A:I,5,0)</f>
        <v>3</v>
      </c>
      <c r="R638">
        <f>VLOOKUP(A638,'Hospitalisation Details'!A:I,6,0)</f>
        <v>15440.2</v>
      </c>
      <c r="S638" t="str">
        <f>VLOOKUP(A638,'Hospitalisation Details'!A:I,7,0)</f>
        <v>tier - 2</v>
      </c>
      <c r="T638" t="str">
        <f>VLOOKUP(A638,'Hospitalisation Details'!A:I,8,0)</f>
        <v>tier - 1</v>
      </c>
      <c r="U638" t="str">
        <f>VLOOKUP(A638,'Hospitalisation Details'!A:I,9,0)</f>
        <v>R1012</v>
      </c>
    </row>
    <row r="639" spans="1:21" ht="15.6" x14ac:dyDescent="0.3">
      <c r="A639" s="1" t="s">
        <v>1733</v>
      </c>
      <c r="B639" t="str">
        <f>VLOOKUP(A639,'Customer Names'!A:B,2,0)</f>
        <v>McLucas, Mr.  Doug</v>
      </c>
      <c r="C639" t="str">
        <f t="shared" si="36"/>
        <v>Normal</v>
      </c>
      <c r="D639">
        <f>VLOOKUP(A639,'Medical Examinations'!A:H,2,0)</f>
        <v>38.04</v>
      </c>
      <c r="E639" t="str">
        <f t="shared" si="37"/>
        <v>Obesity</v>
      </c>
      <c r="F639">
        <f>VLOOKUP(A639,'Medical Examinations'!A:H,3,0)</f>
        <v>5.0199999999999996</v>
      </c>
      <c r="G639" t="str">
        <f>VLOOKUP(A639,'Medical Examinations'!A:H,4,0)</f>
        <v>yes</v>
      </c>
      <c r="H639" t="str">
        <f>VLOOKUP(A639,'Medical Examinations'!A:H,5,0)</f>
        <v>No</v>
      </c>
      <c r="I639" t="str">
        <f>VLOOKUP(A639,'Medical Examinations'!A:H,6,0)</f>
        <v>No</v>
      </c>
      <c r="J639">
        <f>VLOOKUP(A639,'Medical Examinations'!A:H,7,0)</f>
        <v>1</v>
      </c>
      <c r="K639" t="str">
        <f>VLOOKUP(A639,'Medical Examinations'!A:H,8,0)</f>
        <v>No</v>
      </c>
      <c r="L639">
        <f>VLOOKUP(A639,'Hospitalisation Details'!A:I,2,0)</f>
        <v>1964</v>
      </c>
      <c r="M639" t="str">
        <f>VLOOKUP(A639,'Hospitalisation Details'!A:I,3,0)</f>
        <v>Sep</v>
      </c>
      <c r="N639">
        <f>VLOOKUP(A639,'Hospitalisation Details'!A:I,4,0)</f>
        <v>4</v>
      </c>
      <c r="O639" t="str">
        <f t="shared" si="38"/>
        <v>4 Sep 1964</v>
      </c>
      <c r="P639">
        <f t="shared" ca="1" si="39"/>
        <v>62</v>
      </c>
      <c r="Q639">
        <f>VLOOKUP(A639,'Hospitalisation Details'!A:I,5,0)</f>
        <v>0</v>
      </c>
      <c r="R639">
        <f>VLOOKUP(A639,'Hospitalisation Details'!A:I,6,0)</f>
        <v>15377.77</v>
      </c>
      <c r="S639" t="str">
        <f>VLOOKUP(A639,'Hospitalisation Details'!A:I,7,0)</f>
        <v>tier - 2</v>
      </c>
      <c r="T639" t="str">
        <f>VLOOKUP(A639,'Hospitalisation Details'!A:I,8,0)</f>
        <v>tier - 2</v>
      </c>
      <c r="U639" t="str">
        <f>VLOOKUP(A639,'Hospitalisation Details'!A:I,9,0)</f>
        <v>R1012</v>
      </c>
    </row>
    <row r="640" spans="1:21" ht="15.6" x14ac:dyDescent="0.3">
      <c r="A640" s="1" t="s">
        <v>1732</v>
      </c>
      <c r="B640" t="str">
        <f>VLOOKUP(A640,'Customer Names'!A:B,2,0)</f>
        <v>Erwin, Ms.  Bethany N.</v>
      </c>
      <c r="C640" t="str">
        <f t="shared" si="36"/>
        <v>Diabetes</v>
      </c>
      <c r="D640">
        <f>VLOOKUP(A640,'Medical Examinations'!A:H,2,0)</f>
        <v>37.9</v>
      </c>
      <c r="E640" t="str">
        <f t="shared" si="37"/>
        <v>Obesity</v>
      </c>
      <c r="F640">
        <f>VLOOKUP(A640,'Medical Examinations'!A:H,3,0)</f>
        <v>7.76</v>
      </c>
      <c r="G640" t="str">
        <f>VLOOKUP(A640,'Medical Examinations'!A:H,4,0)</f>
        <v>No</v>
      </c>
      <c r="H640" t="str">
        <f>VLOOKUP(A640,'Medical Examinations'!A:H,5,0)</f>
        <v>No</v>
      </c>
      <c r="I640" t="str">
        <f>VLOOKUP(A640,'Medical Examinations'!A:H,6,0)</f>
        <v>No</v>
      </c>
      <c r="J640" t="str">
        <f>VLOOKUP(A640,'Medical Examinations'!A:H,7,0)</f>
        <v>No major surgery</v>
      </c>
      <c r="K640" t="str">
        <f>VLOOKUP(A640,'Medical Examinations'!A:H,8,0)</f>
        <v>No</v>
      </c>
      <c r="L640">
        <f>VLOOKUP(A640,'Hospitalisation Details'!A:I,2,0)</f>
        <v>1962</v>
      </c>
      <c r="M640" t="str">
        <f>VLOOKUP(A640,'Hospitalisation Details'!A:I,3,0)</f>
        <v>Sep</v>
      </c>
      <c r="N640">
        <f>VLOOKUP(A640,'Hospitalisation Details'!A:I,4,0)</f>
        <v>6</v>
      </c>
      <c r="O640" t="str">
        <f t="shared" si="38"/>
        <v>6 Sep 1962</v>
      </c>
      <c r="P640">
        <f t="shared" ca="1" si="39"/>
        <v>64</v>
      </c>
      <c r="Q640">
        <f>VLOOKUP(A640,'Hospitalisation Details'!A:I,5,0)</f>
        <v>0</v>
      </c>
      <c r="R640">
        <f>VLOOKUP(A640,'Hospitalisation Details'!A:I,6,0)</f>
        <v>15368.22</v>
      </c>
      <c r="S640" t="str">
        <f>VLOOKUP(A640,'Hospitalisation Details'!A:I,7,0)</f>
        <v>tier - 2</v>
      </c>
      <c r="T640" t="str">
        <f>VLOOKUP(A640,'Hospitalisation Details'!A:I,8,0)</f>
        <v>tier - 2</v>
      </c>
      <c r="U640" t="str">
        <f>VLOOKUP(A640,'Hospitalisation Details'!A:I,9,0)</f>
        <v>R1011</v>
      </c>
    </row>
    <row r="641" spans="1:21" ht="15.6" x14ac:dyDescent="0.3">
      <c r="A641" s="1" t="s">
        <v>1731</v>
      </c>
      <c r="B641" t="str">
        <f>VLOOKUP(A641,'Customer Names'!A:B,2,0)</f>
        <v>Osborne, Mrs.  Sandra H</v>
      </c>
      <c r="C641" t="str">
        <f t="shared" si="36"/>
        <v>Diabetes</v>
      </c>
      <c r="D641">
        <f>VLOOKUP(A641,'Medical Examinations'!A:H,2,0)</f>
        <v>39.6</v>
      </c>
      <c r="E641" t="str">
        <f t="shared" si="37"/>
        <v>Obesity</v>
      </c>
      <c r="F641">
        <f>VLOOKUP(A641,'Medical Examinations'!A:H,3,0)</f>
        <v>9.32</v>
      </c>
      <c r="G641" t="str">
        <f>VLOOKUP(A641,'Medical Examinations'!A:H,4,0)</f>
        <v>No</v>
      </c>
      <c r="H641" t="str">
        <f>VLOOKUP(A641,'Medical Examinations'!A:H,5,0)</f>
        <v>No</v>
      </c>
      <c r="I641" t="str">
        <f>VLOOKUP(A641,'Medical Examinations'!A:H,6,0)</f>
        <v>No</v>
      </c>
      <c r="J641" t="str">
        <f>VLOOKUP(A641,'Medical Examinations'!A:H,7,0)</f>
        <v>No major surgery</v>
      </c>
      <c r="K641" t="str">
        <f>VLOOKUP(A641,'Medical Examinations'!A:H,8,0)</f>
        <v>No</v>
      </c>
      <c r="L641">
        <f>VLOOKUP(A641,'Hospitalisation Details'!A:I,2,0)</f>
        <v>1968</v>
      </c>
      <c r="M641" t="str">
        <f>VLOOKUP(A641,'Hospitalisation Details'!A:I,3,0)</f>
        <v>Jul</v>
      </c>
      <c r="N641">
        <f>VLOOKUP(A641,'Hospitalisation Details'!A:I,4,0)</f>
        <v>18</v>
      </c>
      <c r="O641" t="str">
        <f t="shared" si="38"/>
        <v>18 Jul 1968</v>
      </c>
      <c r="P641">
        <f t="shared" ca="1" si="39"/>
        <v>58</v>
      </c>
      <c r="Q641">
        <f>VLOOKUP(A641,'Hospitalisation Details'!A:I,5,0)</f>
        <v>0</v>
      </c>
      <c r="R641">
        <f>VLOOKUP(A641,'Hospitalisation Details'!A:I,6,0)</f>
        <v>15363.77</v>
      </c>
      <c r="S641" t="str">
        <f>VLOOKUP(A641,'Hospitalisation Details'!A:I,7,0)</f>
        <v>tier - 2</v>
      </c>
      <c r="T641" t="str">
        <f>VLOOKUP(A641,'Hospitalisation Details'!A:I,8,0)</f>
        <v>tier - 1</v>
      </c>
      <c r="U641" t="str">
        <f>VLOOKUP(A641,'Hospitalisation Details'!A:I,9,0)</f>
        <v>R1026</v>
      </c>
    </row>
    <row r="642" spans="1:21" ht="15.6" x14ac:dyDescent="0.3">
      <c r="A642" s="1" t="s">
        <v>1730</v>
      </c>
      <c r="B642" t="str">
        <f>VLOOKUP(A642,'Customer Names'!A:B,2,0)</f>
        <v>Otsuka, Mr.  Takuo</v>
      </c>
      <c r="C642" t="str">
        <f t="shared" si="36"/>
        <v>Normal</v>
      </c>
      <c r="D642">
        <f>VLOOKUP(A642,'Medical Examinations'!A:H,2,0)</f>
        <v>50.92</v>
      </c>
      <c r="E642" t="str">
        <f t="shared" si="37"/>
        <v>Obesity</v>
      </c>
      <c r="F642">
        <f>VLOOKUP(A642,'Medical Examinations'!A:H,3,0)</f>
        <v>5.31</v>
      </c>
      <c r="G642" t="str">
        <f>VLOOKUP(A642,'Medical Examinations'!A:H,4,0)</f>
        <v>yes</v>
      </c>
      <c r="H642" t="str">
        <f>VLOOKUP(A642,'Medical Examinations'!A:H,5,0)</f>
        <v>No</v>
      </c>
      <c r="I642" t="str">
        <f>VLOOKUP(A642,'Medical Examinations'!A:H,6,0)</f>
        <v>No</v>
      </c>
      <c r="J642">
        <f>VLOOKUP(A642,'Medical Examinations'!A:H,7,0)</f>
        <v>1</v>
      </c>
      <c r="K642" t="str">
        <f>VLOOKUP(A642,'Medical Examinations'!A:H,8,0)</f>
        <v>No</v>
      </c>
      <c r="L642">
        <f>VLOOKUP(A642,'Hospitalisation Details'!A:I,2,0)</f>
        <v>1988</v>
      </c>
      <c r="M642" t="str">
        <f>VLOOKUP(A642,'Hospitalisation Details'!A:I,3,0)</f>
        <v>Dec</v>
      </c>
      <c r="N642">
        <f>VLOOKUP(A642,'Hospitalisation Details'!A:I,4,0)</f>
        <v>17</v>
      </c>
      <c r="O642" t="str">
        <f t="shared" si="38"/>
        <v>17 Dec 1988</v>
      </c>
      <c r="P642">
        <f t="shared" ca="1" si="39"/>
        <v>37</v>
      </c>
      <c r="Q642">
        <f>VLOOKUP(A642,'Hospitalisation Details'!A:I,5,0)</f>
        <v>3</v>
      </c>
      <c r="R642">
        <f>VLOOKUP(A642,'Hospitalisation Details'!A:I,6,0)</f>
        <v>15361.5</v>
      </c>
      <c r="S642" t="str">
        <f>VLOOKUP(A642,'Hospitalisation Details'!A:I,7,0)</f>
        <v>tier - 2</v>
      </c>
      <c r="T642" t="str">
        <f>VLOOKUP(A642,'Hospitalisation Details'!A:I,8,0)</f>
        <v>tier - 3</v>
      </c>
      <c r="U642" t="str">
        <f>VLOOKUP(A642,'Hospitalisation Details'!A:I,9,0)</f>
        <v>R1023</v>
      </c>
    </row>
    <row r="643" spans="1:21" ht="15.6" x14ac:dyDescent="0.3">
      <c r="A643" s="1" t="s">
        <v>1729</v>
      </c>
      <c r="B643" t="str">
        <f>VLOOKUP(A643,'Customer Names'!A:B,2,0)</f>
        <v>Smith, Ms.  Kelly A.</v>
      </c>
      <c r="C643" t="str">
        <f t="shared" ref="C643:C706" si="40">IF(F643&lt;5.7,"Normal",IF(F643&lt;6.5,"Prediabetes","Diabetes"))</f>
        <v>Normal</v>
      </c>
      <c r="D643">
        <f>VLOOKUP(A643,'Medical Examinations'!A:H,2,0)</f>
        <v>21.85</v>
      </c>
      <c r="E643" t="str">
        <f t="shared" ref="E643:E706" si="41">IF(D643&lt;18.5,"Underweight",IF(D643&lt;25,"Normal Weight",IF(D643&lt;30,"Overweight","Obesity")))</f>
        <v>Normal Weight</v>
      </c>
      <c r="F643">
        <f>VLOOKUP(A643,'Medical Examinations'!A:H,3,0)</f>
        <v>5.56</v>
      </c>
      <c r="G643" t="str">
        <f>VLOOKUP(A643,'Medical Examinations'!A:H,4,0)</f>
        <v>yes</v>
      </c>
      <c r="H643" t="str">
        <f>VLOOKUP(A643,'Medical Examinations'!A:H,5,0)</f>
        <v>No</v>
      </c>
      <c r="I643" t="str">
        <f>VLOOKUP(A643,'Medical Examinations'!A:H,6,0)</f>
        <v>No</v>
      </c>
      <c r="J643" t="str">
        <f>VLOOKUP(A643,'Medical Examinations'!A:H,7,0)</f>
        <v>No major surgery</v>
      </c>
      <c r="K643" t="str">
        <f>VLOOKUP(A643,'Medical Examinations'!A:H,8,0)</f>
        <v>yes</v>
      </c>
      <c r="L643">
        <f>VLOOKUP(A643,'Hospitalisation Details'!A:I,2,0)</f>
        <v>2001</v>
      </c>
      <c r="M643" t="str">
        <f>VLOOKUP(A643,'Hospitalisation Details'!A:I,3,0)</f>
        <v>Jul</v>
      </c>
      <c r="N643">
        <f>VLOOKUP(A643,'Hospitalisation Details'!A:I,4,0)</f>
        <v>14</v>
      </c>
      <c r="O643" t="str">
        <f t="shared" ref="O643:O706" si="42">CONCATENATE(N643," ",M643," ",L643)</f>
        <v>14 Jul 2001</v>
      </c>
      <c r="P643">
        <f t="shared" ref="P643:P706" ca="1" si="43">DATEDIF(O643,TODAY(),"y")</f>
        <v>25</v>
      </c>
      <c r="Q643">
        <f>VLOOKUP(A643,'Hospitalisation Details'!A:I,5,0)</f>
        <v>1</v>
      </c>
      <c r="R643">
        <f>VLOOKUP(A643,'Hospitalisation Details'!A:I,6,0)</f>
        <v>15359.1</v>
      </c>
      <c r="S643" t="str">
        <f>VLOOKUP(A643,'Hospitalisation Details'!A:I,7,0)</f>
        <v>tier - 2</v>
      </c>
      <c r="T643" t="str">
        <f>VLOOKUP(A643,'Hospitalisation Details'!A:I,8,0)</f>
        <v>tier - 3</v>
      </c>
      <c r="U643" t="str">
        <f>VLOOKUP(A643,'Hospitalisation Details'!A:I,9,0)</f>
        <v>R1024</v>
      </c>
    </row>
    <row r="644" spans="1:21" ht="15.6" x14ac:dyDescent="0.3">
      <c r="A644" s="1" t="s">
        <v>1728</v>
      </c>
      <c r="B644" t="str">
        <f>VLOOKUP(A644,'Customer Names'!A:B,2,0)</f>
        <v>Myers, Mr.  Scott</v>
      </c>
      <c r="C644" t="str">
        <f t="shared" si="40"/>
        <v>Diabetes</v>
      </c>
      <c r="D644">
        <f>VLOOKUP(A644,'Medical Examinations'!A:H,2,0)</f>
        <v>36.08</v>
      </c>
      <c r="E644" t="str">
        <f t="shared" si="41"/>
        <v>Obesity</v>
      </c>
      <c r="F644">
        <f>VLOOKUP(A644,'Medical Examinations'!A:H,3,0)</f>
        <v>7.11</v>
      </c>
      <c r="G644" t="str">
        <f>VLOOKUP(A644,'Medical Examinations'!A:H,4,0)</f>
        <v>yes</v>
      </c>
      <c r="H644" t="str">
        <f>VLOOKUP(A644,'Medical Examinations'!A:H,5,0)</f>
        <v>No</v>
      </c>
      <c r="I644" t="str">
        <f>VLOOKUP(A644,'Medical Examinations'!A:H,6,0)</f>
        <v>Yes</v>
      </c>
      <c r="J644">
        <f>VLOOKUP(A644,'Medical Examinations'!A:H,7,0)</f>
        <v>1</v>
      </c>
      <c r="K644" t="str">
        <f>VLOOKUP(A644,'Medical Examinations'!A:H,8,0)</f>
        <v>No</v>
      </c>
      <c r="L644">
        <f>VLOOKUP(A644,'Hospitalisation Details'!A:I,2,0)</f>
        <v>1963</v>
      </c>
      <c r="M644" t="str">
        <f>VLOOKUP(A644,'Hospitalisation Details'!A:I,3,0)</f>
        <v>Dec</v>
      </c>
      <c r="N644">
        <f>VLOOKUP(A644,'Hospitalisation Details'!A:I,4,0)</f>
        <v>13</v>
      </c>
      <c r="O644" t="str">
        <f t="shared" si="42"/>
        <v>13 Dec 1963</v>
      </c>
      <c r="P644">
        <f t="shared" ca="1" si="43"/>
        <v>62</v>
      </c>
      <c r="Q644">
        <f>VLOOKUP(A644,'Hospitalisation Details'!A:I,5,0)</f>
        <v>0</v>
      </c>
      <c r="R644">
        <f>VLOOKUP(A644,'Hospitalisation Details'!A:I,6,0)</f>
        <v>15322.77</v>
      </c>
      <c r="S644" t="str">
        <f>VLOOKUP(A644,'Hospitalisation Details'!A:I,7,0)</f>
        <v>tier - 2</v>
      </c>
      <c r="T644" t="str">
        <f>VLOOKUP(A644,'Hospitalisation Details'!A:I,8,0)</f>
        <v>tier - 3</v>
      </c>
      <c r="U644" t="str">
        <f>VLOOKUP(A644,'Hospitalisation Details'!A:I,9,0)</f>
        <v>R1021</v>
      </c>
    </row>
    <row r="645" spans="1:21" ht="15.6" x14ac:dyDescent="0.3">
      <c r="A645" s="1" t="s">
        <v>1727</v>
      </c>
      <c r="B645" t="str">
        <f>VLOOKUP(A645,'Customer Names'!A:B,2,0)</f>
        <v>Cote, Mr.  Benoit</v>
      </c>
      <c r="C645" t="str">
        <f t="shared" si="40"/>
        <v>Normal</v>
      </c>
      <c r="D645">
        <f>VLOOKUP(A645,'Medical Examinations'!A:H,2,0)</f>
        <v>40.44</v>
      </c>
      <c r="E645" t="str">
        <f t="shared" si="41"/>
        <v>Obesity</v>
      </c>
      <c r="F645">
        <f>VLOOKUP(A645,'Medical Examinations'!A:H,3,0)</f>
        <v>5.13</v>
      </c>
      <c r="G645" t="str">
        <f>VLOOKUP(A645,'Medical Examinations'!A:H,4,0)</f>
        <v>yes</v>
      </c>
      <c r="H645" t="str">
        <f>VLOOKUP(A645,'Medical Examinations'!A:H,5,0)</f>
        <v>No</v>
      </c>
      <c r="I645" t="str">
        <f>VLOOKUP(A645,'Medical Examinations'!A:H,6,0)</f>
        <v>Yes</v>
      </c>
      <c r="J645">
        <f>VLOOKUP(A645,'Medical Examinations'!A:H,7,0)</f>
        <v>1</v>
      </c>
      <c r="K645" t="str">
        <f>VLOOKUP(A645,'Medical Examinations'!A:H,8,0)</f>
        <v>No</v>
      </c>
      <c r="L645">
        <f>VLOOKUP(A645,'Hospitalisation Details'!A:I,2,0)</f>
        <v>1969</v>
      </c>
      <c r="M645" t="str">
        <f>VLOOKUP(A645,'Hospitalisation Details'!A:I,3,0)</f>
        <v>Sep</v>
      </c>
      <c r="N645">
        <f>VLOOKUP(A645,'Hospitalisation Details'!A:I,4,0)</f>
        <v>16</v>
      </c>
      <c r="O645" t="str">
        <f t="shared" si="42"/>
        <v>16 Sep 1969</v>
      </c>
      <c r="P645">
        <f t="shared" ca="1" si="43"/>
        <v>57</v>
      </c>
      <c r="Q645">
        <f>VLOOKUP(A645,'Hospitalisation Details'!A:I,5,0)</f>
        <v>0</v>
      </c>
      <c r="R645">
        <f>VLOOKUP(A645,'Hospitalisation Details'!A:I,6,0)</f>
        <v>15260.52</v>
      </c>
      <c r="S645" t="str">
        <f>VLOOKUP(A645,'Hospitalisation Details'!A:I,7,0)</f>
        <v>tier - 2</v>
      </c>
      <c r="T645" t="str">
        <f>VLOOKUP(A645,'Hospitalisation Details'!A:I,8,0)</f>
        <v>tier - 2</v>
      </c>
      <c r="U645" t="str">
        <f>VLOOKUP(A645,'Hospitalisation Details'!A:I,9,0)</f>
        <v>R1023</v>
      </c>
    </row>
    <row r="646" spans="1:21" ht="15.6" x14ac:dyDescent="0.3">
      <c r="A646" s="1" t="s">
        <v>1726</v>
      </c>
      <c r="B646" t="str">
        <f>VLOOKUP(A646,'Customer Names'!A:B,2,0)</f>
        <v>Ehrhardt, Ms.  Elizabeth M.</v>
      </c>
      <c r="C646" t="str">
        <f t="shared" si="40"/>
        <v>Diabetes</v>
      </c>
      <c r="D646">
        <f>VLOOKUP(A646,'Medical Examinations'!A:H,2,0)</f>
        <v>38.094999999999999</v>
      </c>
      <c r="E646" t="str">
        <f t="shared" si="41"/>
        <v>Obesity</v>
      </c>
      <c r="F646">
        <f>VLOOKUP(A646,'Medical Examinations'!A:H,3,0)</f>
        <v>10.199999999999999</v>
      </c>
      <c r="G646" t="str">
        <f>VLOOKUP(A646,'Medical Examinations'!A:H,4,0)</f>
        <v>No</v>
      </c>
      <c r="H646" t="str">
        <f>VLOOKUP(A646,'Medical Examinations'!A:H,5,0)</f>
        <v>No</v>
      </c>
      <c r="I646" t="str">
        <f>VLOOKUP(A646,'Medical Examinations'!A:H,6,0)</f>
        <v>No</v>
      </c>
      <c r="J646" t="str">
        <f>VLOOKUP(A646,'Medical Examinations'!A:H,7,0)</f>
        <v>No major surgery</v>
      </c>
      <c r="K646" t="str">
        <f>VLOOKUP(A646,'Medical Examinations'!A:H,8,0)</f>
        <v>No</v>
      </c>
      <c r="L646">
        <f>VLOOKUP(A646,'Hospitalisation Details'!A:I,2,0)</f>
        <v>1960</v>
      </c>
      <c r="M646" t="str">
        <f>VLOOKUP(A646,'Hospitalisation Details'!A:I,3,0)</f>
        <v>Jul</v>
      </c>
      <c r="N646">
        <f>VLOOKUP(A646,'Hospitalisation Details'!A:I,4,0)</f>
        <v>25</v>
      </c>
      <c r="O646" t="str">
        <f t="shared" si="42"/>
        <v>25 Jul 1960</v>
      </c>
      <c r="P646">
        <f t="shared" ca="1" si="43"/>
        <v>66</v>
      </c>
      <c r="Q646">
        <f>VLOOKUP(A646,'Hospitalisation Details'!A:I,5,0)</f>
        <v>2</v>
      </c>
      <c r="R646">
        <f>VLOOKUP(A646,'Hospitalisation Details'!A:I,6,0)</f>
        <v>15230.32</v>
      </c>
      <c r="S646" t="str">
        <f>VLOOKUP(A646,'Hospitalisation Details'!A:I,7,0)</f>
        <v>tier - 2</v>
      </c>
      <c r="T646" t="str">
        <f>VLOOKUP(A646,'Hospitalisation Details'!A:I,8,0)</f>
        <v>tier - 2</v>
      </c>
      <c r="U646" t="str">
        <f>VLOOKUP(A646,'Hospitalisation Details'!A:I,9,0)</f>
        <v>R1024</v>
      </c>
    </row>
    <row r="647" spans="1:21" ht="15.6" x14ac:dyDescent="0.3">
      <c r="A647" s="1" t="s">
        <v>1725</v>
      </c>
      <c r="B647" t="str">
        <f>VLOOKUP(A647,'Customer Names'!A:B,2,0)</f>
        <v>Petersen, Ms.  Jessica A.</v>
      </c>
      <c r="C647" t="str">
        <f t="shared" si="40"/>
        <v>Diabetes</v>
      </c>
      <c r="D647">
        <f>VLOOKUP(A647,'Medical Examinations'!A:H,2,0)</f>
        <v>44.95</v>
      </c>
      <c r="E647" t="str">
        <f t="shared" si="41"/>
        <v>Obesity</v>
      </c>
      <c r="F647">
        <f>VLOOKUP(A647,'Medical Examinations'!A:H,3,0)</f>
        <v>10.4</v>
      </c>
      <c r="G647" t="str">
        <f>VLOOKUP(A647,'Medical Examinations'!A:H,4,0)</f>
        <v>No</v>
      </c>
      <c r="H647" t="str">
        <f>VLOOKUP(A647,'Medical Examinations'!A:H,5,0)</f>
        <v>No</v>
      </c>
      <c r="I647" t="str">
        <f>VLOOKUP(A647,'Medical Examinations'!A:H,6,0)</f>
        <v>No</v>
      </c>
      <c r="J647" t="str">
        <f>VLOOKUP(A647,'Medical Examinations'!A:H,7,0)</f>
        <v>No major surgery</v>
      </c>
      <c r="K647" t="str">
        <f>VLOOKUP(A647,'Medical Examinations'!A:H,8,0)</f>
        <v>No</v>
      </c>
      <c r="L647">
        <f>VLOOKUP(A647,'Hospitalisation Details'!A:I,2,0)</f>
        <v>1978</v>
      </c>
      <c r="M647" t="str">
        <f>VLOOKUP(A647,'Hospitalisation Details'!A:I,3,0)</f>
        <v>Nov</v>
      </c>
      <c r="N647">
        <f>VLOOKUP(A647,'Hospitalisation Details'!A:I,4,0)</f>
        <v>23</v>
      </c>
      <c r="O647" t="str">
        <f t="shared" si="42"/>
        <v>23 Nov 1978</v>
      </c>
      <c r="P647">
        <f t="shared" ca="1" si="43"/>
        <v>47</v>
      </c>
      <c r="Q647">
        <f>VLOOKUP(A647,'Hospitalisation Details'!A:I,5,0)</f>
        <v>2</v>
      </c>
      <c r="R647">
        <f>VLOOKUP(A647,'Hospitalisation Details'!A:I,6,0)</f>
        <v>15207.92</v>
      </c>
      <c r="S647" t="str">
        <f>VLOOKUP(A647,'Hospitalisation Details'!A:I,7,0)</f>
        <v>tier - 2</v>
      </c>
      <c r="T647" t="str">
        <f>VLOOKUP(A647,'Hospitalisation Details'!A:I,8,0)</f>
        <v>tier - 1</v>
      </c>
      <c r="U647" t="str">
        <f>VLOOKUP(A647,'Hospitalisation Details'!A:I,9,0)</f>
        <v>R1012</v>
      </c>
    </row>
    <row r="648" spans="1:21" ht="15.6" x14ac:dyDescent="0.3">
      <c r="A648" s="1" t="s">
        <v>1724</v>
      </c>
      <c r="B648" t="str">
        <f>VLOOKUP(A648,'Customer Names'!A:B,2,0)</f>
        <v>Ertel, Ms.  Monica K</v>
      </c>
      <c r="C648" t="str">
        <f t="shared" si="40"/>
        <v>Diabetes</v>
      </c>
      <c r="D648">
        <f>VLOOKUP(A648,'Medical Examinations'!A:H,2,0)</f>
        <v>35.54</v>
      </c>
      <c r="E648" t="str">
        <f t="shared" si="41"/>
        <v>Obesity</v>
      </c>
      <c r="F648">
        <f>VLOOKUP(A648,'Medical Examinations'!A:H,3,0)</f>
        <v>10.67</v>
      </c>
      <c r="G648" t="str">
        <f>VLOOKUP(A648,'Medical Examinations'!A:H,4,0)</f>
        <v>No</v>
      </c>
      <c r="H648" t="str">
        <f>VLOOKUP(A648,'Medical Examinations'!A:H,5,0)</f>
        <v>No</v>
      </c>
      <c r="I648" t="str">
        <f>VLOOKUP(A648,'Medical Examinations'!A:H,6,0)</f>
        <v>No</v>
      </c>
      <c r="J648" t="str">
        <f>VLOOKUP(A648,'Medical Examinations'!A:H,7,0)</f>
        <v>No major surgery</v>
      </c>
      <c r="K648" t="str">
        <f>VLOOKUP(A648,'Medical Examinations'!A:H,8,0)</f>
        <v>No</v>
      </c>
      <c r="L648">
        <f>VLOOKUP(A648,'Hospitalisation Details'!A:I,2,0)</f>
        <v>1962</v>
      </c>
      <c r="M648" t="str">
        <f>VLOOKUP(A648,'Hospitalisation Details'!A:I,3,0)</f>
        <v>Jun</v>
      </c>
      <c r="N648">
        <f>VLOOKUP(A648,'Hospitalisation Details'!A:I,4,0)</f>
        <v>17</v>
      </c>
      <c r="O648" t="str">
        <f t="shared" si="42"/>
        <v>17 Jun 1962</v>
      </c>
      <c r="P648">
        <f t="shared" ca="1" si="43"/>
        <v>64</v>
      </c>
      <c r="Q648">
        <f>VLOOKUP(A648,'Hospitalisation Details'!A:I,5,0)</f>
        <v>0</v>
      </c>
      <c r="R648">
        <f>VLOOKUP(A648,'Hospitalisation Details'!A:I,6,0)</f>
        <v>15174.81</v>
      </c>
      <c r="S648" t="str">
        <f>VLOOKUP(A648,'Hospitalisation Details'!A:I,7,0)</f>
        <v>tier - 2</v>
      </c>
      <c r="T648" t="str">
        <f>VLOOKUP(A648,'Hospitalisation Details'!A:I,8,0)</f>
        <v>tier - 1</v>
      </c>
      <c r="U648" t="str">
        <f>VLOOKUP(A648,'Hospitalisation Details'!A:I,9,0)</f>
        <v>R1012</v>
      </c>
    </row>
    <row r="649" spans="1:21" ht="15.6" x14ac:dyDescent="0.3">
      <c r="A649" s="1" t="s">
        <v>1723</v>
      </c>
      <c r="B649" t="str">
        <f>VLOOKUP(A649,'Customer Names'!A:B,2,0)</f>
        <v>Lanza, Mr.  Kevin L</v>
      </c>
      <c r="C649" t="str">
        <f t="shared" si="40"/>
        <v>Normal</v>
      </c>
      <c r="D649">
        <f>VLOOKUP(A649,'Medical Examinations'!A:H,2,0)</f>
        <v>39.799999999999997</v>
      </c>
      <c r="E649" t="str">
        <f t="shared" si="41"/>
        <v>Obesity</v>
      </c>
      <c r="F649">
        <f>VLOOKUP(A649,'Medical Examinations'!A:H,3,0)</f>
        <v>4.6500000000000004</v>
      </c>
      <c r="G649" t="str">
        <f>VLOOKUP(A649,'Medical Examinations'!A:H,4,0)</f>
        <v>yes</v>
      </c>
      <c r="H649" t="str">
        <f>VLOOKUP(A649,'Medical Examinations'!A:H,5,0)</f>
        <v>No</v>
      </c>
      <c r="I649" t="str">
        <f>VLOOKUP(A649,'Medical Examinations'!A:H,6,0)</f>
        <v>No</v>
      </c>
      <c r="J649">
        <f>VLOOKUP(A649,'Medical Examinations'!A:H,7,0)</f>
        <v>2</v>
      </c>
      <c r="K649" t="str">
        <f>VLOOKUP(A649,'Medical Examinations'!A:H,8,0)</f>
        <v>No</v>
      </c>
      <c r="L649">
        <f>VLOOKUP(A649,'Hospitalisation Details'!A:I,2,0)</f>
        <v>1959</v>
      </c>
      <c r="M649" t="str">
        <f>VLOOKUP(A649,'Hospitalisation Details'!A:I,3,0)</f>
        <v>Dec</v>
      </c>
      <c r="N649">
        <f>VLOOKUP(A649,'Hospitalisation Details'!A:I,4,0)</f>
        <v>3</v>
      </c>
      <c r="O649" t="str">
        <f t="shared" si="42"/>
        <v>3 Dec 1959</v>
      </c>
      <c r="P649">
        <f t="shared" ca="1" si="43"/>
        <v>66</v>
      </c>
      <c r="Q649">
        <f>VLOOKUP(A649,'Hospitalisation Details'!A:I,5,0)</f>
        <v>3</v>
      </c>
      <c r="R649">
        <f>VLOOKUP(A649,'Hospitalisation Details'!A:I,6,0)</f>
        <v>15170.07</v>
      </c>
      <c r="S649" t="str">
        <f>VLOOKUP(A649,'Hospitalisation Details'!A:I,7,0)</f>
        <v>tier - 2</v>
      </c>
      <c r="T649" t="str">
        <f>VLOOKUP(A649,'Hospitalisation Details'!A:I,8,0)</f>
        <v>tier - 3</v>
      </c>
      <c r="U649" t="str">
        <f>VLOOKUP(A649,'Hospitalisation Details'!A:I,9,0)</f>
        <v>R1011</v>
      </c>
    </row>
    <row r="650" spans="1:21" ht="15.6" x14ac:dyDescent="0.3">
      <c r="A650" s="1" t="s">
        <v>1722</v>
      </c>
      <c r="B650" t="str">
        <f>VLOOKUP(A650,'Customer Names'!A:B,2,0)</f>
        <v>Picklesimer, Mr.  Gregory</v>
      </c>
      <c r="C650" t="str">
        <f t="shared" si="40"/>
        <v>Normal</v>
      </c>
      <c r="D650">
        <f>VLOOKUP(A650,'Medical Examinations'!A:H,2,0)</f>
        <v>33.659999999999997</v>
      </c>
      <c r="E650" t="str">
        <f t="shared" si="41"/>
        <v>Obesity</v>
      </c>
      <c r="F650">
        <f>VLOOKUP(A650,'Medical Examinations'!A:H,3,0)</f>
        <v>5.65</v>
      </c>
      <c r="G650" t="str">
        <f>VLOOKUP(A650,'Medical Examinations'!A:H,4,0)</f>
        <v>yes</v>
      </c>
      <c r="H650" t="str">
        <f>VLOOKUP(A650,'Medical Examinations'!A:H,5,0)</f>
        <v>No</v>
      </c>
      <c r="I650" t="str">
        <f>VLOOKUP(A650,'Medical Examinations'!A:H,6,0)</f>
        <v>No</v>
      </c>
      <c r="J650">
        <f>VLOOKUP(A650,'Medical Examinations'!A:H,7,0)</f>
        <v>2</v>
      </c>
      <c r="K650" t="str">
        <f>VLOOKUP(A650,'Medical Examinations'!A:H,8,0)</f>
        <v>No</v>
      </c>
      <c r="L650">
        <f>VLOOKUP(A650,'Hospitalisation Details'!A:I,2,0)</f>
        <v>1959</v>
      </c>
      <c r="M650" t="str">
        <f>VLOOKUP(A650,'Hospitalisation Details'!A:I,3,0)</f>
        <v>Jun</v>
      </c>
      <c r="N650">
        <f>VLOOKUP(A650,'Hospitalisation Details'!A:I,4,0)</f>
        <v>4</v>
      </c>
      <c r="O650" t="str">
        <f t="shared" si="42"/>
        <v>4 Jun 1959</v>
      </c>
      <c r="P650">
        <f t="shared" ca="1" si="43"/>
        <v>67</v>
      </c>
      <c r="Q650">
        <f>VLOOKUP(A650,'Hospitalisation Details'!A:I,5,0)</f>
        <v>3</v>
      </c>
      <c r="R650">
        <f>VLOOKUP(A650,'Hospitalisation Details'!A:I,6,0)</f>
        <v>15161.53</v>
      </c>
      <c r="S650" t="str">
        <f>VLOOKUP(A650,'Hospitalisation Details'!A:I,7,0)</f>
        <v>tier - 2</v>
      </c>
      <c r="T650" t="str">
        <f>VLOOKUP(A650,'Hospitalisation Details'!A:I,8,0)</f>
        <v>tier - 1</v>
      </c>
      <c r="U650" t="str">
        <f>VLOOKUP(A650,'Hospitalisation Details'!A:I,9,0)</f>
        <v>R1013</v>
      </c>
    </row>
    <row r="651" spans="1:21" ht="15.6" x14ac:dyDescent="0.3">
      <c r="A651" s="1" t="s">
        <v>1721</v>
      </c>
      <c r="B651" t="str">
        <f>VLOOKUP(A651,'Customer Names'!A:B,2,0)</f>
        <v>Giles, Ms.  Della</v>
      </c>
      <c r="C651" t="str">
        <f t="shared" si="40"/>
        <v>Diabetes</v>
      </c>
      <c r="D651">
        <f>VLOOKUP(A651,'Medical Examinations'!A:H,2,0)</f>
        <v>35.5</v>
      </c>
      <c r="E651" t="str">
        <f t="shared" si="41"/>
        <v>Obesity</v>
      </c>
      <c r="F651">
        <f>VLOOKUP(A651,'Medical Examinations'!A:H,3,0)</f>
        <v>11.97</v>
      </c>
      <c r="G651" t="str">
        <f>VLOOKUP(A651,'Medical Examinations'!A:H,4,0)</f>
        <v>No</v>
      </c>
      <c r="H651" t="str">
        <f>VLOOKUP(A651,'Medical Examinations'!A:H,5,0)</f>
        <v>No</v>
      </c>
      <c r="I651" t="str">
        <f>VLOOKUP(A651,'Medical Examinations'!A:H,6,0)</f>
        <v>No</v>
      </c>
      <c r="J651" t="str">
        <f>VLOOKUP(A651,'Medical Examinations'!A:H,7,0)</f>
        <v>No major surgery</v>
      </c>
      <c r="K651" t="str">
        <f>VLOOKUP(A651,'Medical Examinations'!A:H,8,0)</f>
        <v>No</v>
      </c>
      <c r="L651">
        <f>VLOOKUP(A651,'Hospitalisation Details'!A:I,2,0)</f>
        <v>1962</v>
      </c>
      <c r="M651" t="str">
        <f>VLOOKUP(A651,'Hospitalisation Details'!A:I,3,0)</f>
        <v>Oct</v>
      </c>
      <c r="N651">
        <f>VLOOKUP(A651,'Hospitalisation Details'!A:I,4,0)</f>
        <v>25</v>
      </c>
      <c r="O651" t="str">
        <f t="shared" si="42"/>
        <v>25 Oct 1962</v>
      </c>
      <c r="P651">
        <f t="shared" ca="1" si="43"/>
        <v>63</v>
      </c>
      <c r="Q651">
        <f>VLOOKUP(A651,'Hospitalisation Details'!A:I,5,0)</f>
        <v>0</v>
      </c>
      <c r="R651">
        <f>VLOOKUP(A651,'Hospitalisation Details'!A:I,6,0)</f>
        <v>15161.25</v>
      </c>
      <c r="S651" t="str">
        <f>VLOOKUP(A651,'Hospitalisation Details'!A:I,7,0)</f>
        <v>tier - 2</v>
      </c>
      <c r="T651" t="str">
        <f>VLOOKUP(A651,'Hospitalisation Details'!A:I,8,0)</f>
        <v>tier - 2</v>
      </c>
      <c r="U651" t="str">
        <f>VLOOKUP(A651,'Hospitalisation Details'!A:I,9,0)</f>
        <v>R1012</v>
      </c>
    </row>
    <row r="652" spans="1:21" ht="15.6" x14ac:dyDescent="0.3">
      <c r="A652" s="1" t="s">
        <v>1720</v>
      </c>
      <c r="B652" t="str">
        <f>VLOOKUP(A652,'Customer Names'!A:B,2,0)</f>
        <v>Harmon, Mr.  David</v>
      </c>
      <c r="C652" t="str">
        <f t="shared" si="40"/>
        <v>Diabetes</v>
      </c>
      <c r="D652">
        <f>VLOOKUP(A652,'Medical Examinations'!A:H,2,0)</f>
        <v>41.63</v>
      </c>
      <c r="E652" t="str">
        <f t="shared" si="41"/>
        <v>Obesity</v>
      </c>
      <c r="F652">
        <f>VLOOKUP(A652,'Medical Examinations'!A:H,3,0)</f>
        <v>6.71</v>
      </c>
      <c r="G652" t="str">
        <f>VLOOKUP(A652,'Medical Examinations'!A:H,4,0)</f>
        <v>No</v>
      </c>
      <c r="H652" t="str">
        <f>VLOOKUP(A652,'Medical Examinations'!A:H,5,0)</f>
        <v>No</v>
      </c>
      <c r="I652" t="str">
        <f>VLOOKUP(A652,'Medical Examinations'!A:H,6,0)</f>
        <v>No</v>
      </c>
      <c r="J652" t="str">
        <f>VLOOKUP(A652,'Medical Examinations'!A:H,7,0)</f>
        <v>No major surgery</v>
      </c>
      <c r="K652" t="str">
        <f>VLOOKUP(A652,'Medical Examinations'!A:H,8,0)</f>
        <v>No</v>
      </c>
      <c r="L652">
        <f>VLOOKUP(A652,'Hospitalisation Details'!A:I,2,0)</f>
        <v>1971</v>
      </c>
      <c r="M652" t="str">
        <f>VLOOKUP(A652,'Hospitalisation Details'!A:I,3,0)</f>
        <v>Nov</v>
      </c>
      <c r="N652">
        <f>VLOOKUP(A652,'Hospitalisation Details'!A:I,4,0)</f>
        <v>25</v>
      </c>
      <c r="O652" t="str">
        <f t="shared" si="42"/>
        <v>25 Nov 1971</v>
      </c>
      <c r="P652">
        <f t="shared" ca="1" si="43"/>
        <v>54</v>
      </c>
      <c r="Q652">
        <f>VLOOKUP(A652,'Hospitalisation Details'!A:I,5,0)</f>
        <v>0</v>
      </c>
      <c r="R652">
        <f>VLOOKUP(A652,'Hospitalisation Details'!A:I,6,0)</f>
        <v>15150.44</v>
      </c>
      <c r="S652" t="str">
        <f>VLOOKUP(A652,'Hospitalisation Details'!A:I,7,0)</f>
        <v>tier - 2</v>
      </c>
      <c r="T652" t="str">
        <f>VLOOKUP(A652,'Hospitalisation Details'!A:I,8,0)</f>
        <v>tier - 1</v>
      </c>
      <c r="U652" t="str">
        <f>VLOOKUP(A652,'Hospitalisation Details'!A:I,9,0)</f>
        <v>R1023</v>
      </c>
    </row>
    <row r="653" spans="1:21" ht="15.6" x14ac:dyDescent="0.3">
      <c r="A653" s="1" t="s">
        <v>1719</v>
      </c>
      <c r="B653" t="str">
        <f>VLOOKUP(A653,'Customer Names'!A:B,2,0)</f>
        <v>Pennings, Ms.  Victoria</v>
      </c>
      <c r="C653" t="str">
        <f t="shared" si="40"/>
        <v>Diabetes</v>
      </c>
      <c r="D653">
        <f>VLOOKUP(A653,'Medical Examinations'!A:H,2,0)</f>
        <v>46.49</v>
      </c>
      <c r="E653" t="str">
        <f t="shared" si="41"/>
        <v>Obesity</v>
      </c>
      <c r="F653">
        <f>VLOOKUP(A653,'Medical Examinations'!A:H,3,0)</f>
        <v>11.92</v>
      </c>
      <c r="G653" t="str">
        <f>VLOOKUP(A653,'Medical Examinations'!A:H,4,0)</f>
        <v>No</v>
      </c>
      <c r="H653" t="str">
        <f>VLOOKUP(A653,'Medical Examinations'!A:H,5,0)</f>
        <v>No</v>
      </c>
      <c r="I653" t="str">
        <f>VLOOKUP(A653,'Medical Examinations'!A:H,6,0)</f>
        <v>No</v>
      </c>
      <c r="J653" t="str">
        <f>VLOOKUP(A653,'Medical Examinations'!A:H,7,0)</f>
        <v>No major surgery</v>
      </c>
      <c r="K653" t="str">
        <f>VLOOKUP(A653,'Medical Examinations'!A:H,8,0)</f>
        <v>No</v>
      </c>
      <c r="L653">
        <f>VLOOKUP(A653,'Hospitalisation Details'!A:I,2,0)</f>
        <v>1978</v>
      </c>
      <c r="M653" t="str">
        <f>VLOOKUP(A653,'Hospitalisation Details'!A:I,3,0)</f>
        <v>Sep</v>
      </c>
      <c r="N653">
        <f>VLOOKUP(A653,'Hospitalisation Details'!A:I,4,0)</f>
        <v>5</v>
      </c>
      <c r="O653" t="str">
        <f t="shared" si="42"/>
        <v>5 Sep 1978</v>
      </c>
      <c r="P653">
        <f t="shared" ca="1" si="43"/>
        <v>48</v>
      </c>
      <c r="Q653">
        <f>VLOOKUP(A653,'Hospitalisation Details'!A:I,5,0)</f>
        <v>2</v>
      </c>
      <c r="R653">
        <f>VLOOKUP(A653,'Hospitalisation Details'!A:I,6,0)</f>
        <v>15123.19</v>
      </c>
      <c r="S653" t="str">
        <f>VLOOKUP(A653,'Hospitalisation Details'!A:I,7,0)</f>
        <v>tier - 2</v>
      </c>
      <c r="T653" t="str">
        <f>VLOOKUP(A653,'Hospitalisation Details'!A:I,8,0)</f>
        <v>tier - 1</v>
      </c>
      <c r="U653" t="str">
        <f>VLOOKUP(A653,'Hospitalisation Details'!A:I,9,0)</f>
        <v>R1011</v>
      </c>
    </row>
    <row r="654" spans="1:21" ht="15.6" x14ac:dyDescent="0.3">
      <c r="A654" s="1" t="s">
        <v>1718</v>
      </c>
      <c r="B654" t="str">
        <f>VLOOKUP(A654,'Customer Names'!A:B,2,0)</f>
        <v>Tseronis, Mr.  Tasos</v>
      </c>
      <c r="C654" t="str">
        <f t="shared" si="40"/>
        <v>Normal</v>
      </c>
      <c r="D654">
        <f>VLOOKUP(A654,'Medical Examinations'!A:H,2,0)</f>
        <v>43.29</v>
      </c>
      <c r="E654" t="str">
        <f t="shared" si="41"/>
        <v>Obesity</v>
      </c>
      <c r="F654">
        <f>VLOOKUP(A654,'Medical Examinations'!A:H,3,0)</f>
        <v>5.35</v>
      </c>
      <c r="G654" t="str">
        <f>VLOOKUP(A654,'Medical Examinations'!A:H,4,0)</f>
        <v>No</v>
      </c>
      <c r="H654" t="str">
        <f>VLOOKUP(A654,'Medical Examinations'!A:H,5,0)</f>
        <v>No</v>
      </c>
      <c r="I654" t="str">
        <f>VLOOKUP(A654,'Medical Examinations'!A:H,6,0)</f>
        <v>No</v>
      </c>
      <c r="J654">
        <f>VLOOKUP(A654,'Medical Examinations'!A:H,7,0)</f>
        <v>2</v>
      </c>
      <c r="K654" t="str">
        <f>VLOOKUP(A654,'Medical Examinations'!A:H,8,0)</f>
        <v>No</v>
      </c>
      <c r="L654">
        <f>VLOOKUP(A654,'Hospitalisation Details'!A:I,2,0)</f>
        <v>1972</v>
      </c>
      <c r="M654" t="str">
        <f>VLOOKUP(A654,'Hospitalisation Details'!A:I,3,0)</f>
        <v>Nov</v>
      </c>
      <c r="N654">
        <f>VLOOKUP(A654,'Hospitalisation Details'!A:I,4,0)</f>
        <v>7</v>
      </c>
      <c r="O654" t="str">
        <f t="shared" si="42"/>
        <v>7 Nov 1972</v>
      </c>
      <c r="P654">
        <f t="shared" ca="1" si="43"/>
        <v>53</v>
      </c>
      <c r="Q654">
        <f>VLOOKUP(A654,'Hospitalisation Details'!A:I,5,0)</f>
        <v>0</v>
      </c>
      <c r="R654">
        <f>VLOOKUP(A654,'Hospitalisation Details'!A:I,6,0)</f>
        <v>15103.69</v>
      </c>
      <c r="S654" t="str">
        <f>VLOOKUP(A654,'Hospitalisation Details'!A:I,7,0)</f>
        <v>tier - 2</v>
      </c>
      <c r="T654" t="str">
        <f>VLOOKUP(A654,'Hospitalisation Details'!A:I,8,0)</f>
        <v>tier - 1</v>
      </c>
      <c r="U654" t="str">
        <f>VLOOKUP(A654,'Hospitalisation Details'!A:I,9,0)</f>
        <v>R1012</v>
      </c>
    </row>
    <row r="655" spans="1:21" ht="15.6" x14ac:dyDescent="0.3">
      <c r="A655" s="1" t="s">
        <v>1717</v>
      </c>
      <c r="B655" t="str">
        <f>VLOOKUP(A655,'Customer Names'!A:B,2,0)</f>
        <v>Aliff, Mr.  Thomas</v>
      </c>
      <c r="C655" t="str">
        <f t="shared" si="40"/>
        <v>Diabetes</v>
      </c>
      <c r="D655">
        <f>VLOOKUP(A655,'Medical Examinations'!A:H,2,0)</f>
        <v>43.08</v>
      </c>
      <c r="E655" t="str">
        <f t="shared" si="41"/>
        <v>Obesity</v>
      </c>
      <c r="F655">
        <f>VLOOKUP(A655,'Medical Examinations'!A:H,3,0)</f>
        <v>8.9600000000000009</v>
      </c>
      <c r="G655" t="str">
        <f>VLOOKUP(A655,'Medical Examinations'!A:H,4,0)</f>
        <v>yes</v>
      </c>
      <c r="H655" t="str">
        <f>VLOOKUP(A655,'Medical Examinations'!A:H,5,0)</f>
        <v>No</v>
      </c>
      <c r="I655" t="str">
        <f>VLOOKUP(A655,'Medical Examinations'!A:H,6,0)</f>
        <v>No</v>
      </c>
      <c r="J655">
        <f>VLOOKUP(A655,'Medical Examinations'!A:H,7,0)</f>
        <v>1</v>
      </c>
      <c r="K655" t="str">
        <f>VLOOKUP(A655,'Medical Examinations'!A:H,8,0)</f>
        <v>No</v>
      </c>
      <c r="L655">
        <f>VLOOKUP(A655,'Hospitalisation Details'!A:I,2,0)</f>
        <v>1975</v>
      </c>
      <c r="M655" t="str">
        <f>VLOOKUP(A655,'Hospitalisation Details'!A:I,3,0)</f>
        <v>Oct</v>
      </c>
      <c r="N655">
        <f>VLOOKUP(A655,'Hospitalisation Details'!A:I,4,0)</f>
        <v>26</v>
      </c>
      <c r="O655" t="str">
        <f t="shared" si="42"/>
        <v>26 Oct 1975</v>
      </c>
      <c r="P655">
        <f t="shared" ca="1" si="43"/>
        <v>50</v>
      </c>
      <c r="Q655">
        <f>VLOOKUP(A655,'Hospitalisation Details'!A:I,5,0)</f>
        <v>1</v>
      </c>
      <c r="R655">
        <f>VLOOKUP(A655,'Hospitalisation Details'!A:I,6,0)</f>
        <v>15090.35</v>
      </c>
      <c r="S655" t="str">
        <f>VLOOKUP(A655,'Hospitalisation Details'!A:I,7,0)</f>
        <v>tier - 2</v>
      </c>
      <c r="T655" t="str">
        <f>VLOOKUP(A655,'Hospitalisation Details'!A:I,8,0)</f>
        <v>tier - 1</v>
      </c>
      <c r="U655" t="str">
        <f>VLOOKUP(A655,'Hospitalisation Details'!A:I,9,0)</f>
        <v>R1023</v>
      </c>
    </row>
    <row r="656" spans="1:21" ht="15.6" x14ac:dyDescent="0.3">
      <c r="A656" s="1" t="s">
        <v>1716</v>
      </c>
      <c r="B656" t="str">
        <f>VLOOKUP(A656,'Customer Names'!A:B,2,0)</f>
        <v>Willenberg, Mr.  Lukasz</v>
      </c>
      <c r="C656" t="str">
        <f t="shared" si="40"/>
        <v>Diabetes</v>
      </c>
      <c r="D656">
        <f>VLOOKUP(A656,'Medical Examinations'!A:H,2,0)</f>
        <v>39.07</v>
      </c>
      <c r="E656" t="str">
        <f t="shared" si="41"/>
        <v>Obesity</v>
      </c>
      <c r="F656">
        <f>VLOOKUP(A656,'Medical Examinations'!A:H,3,0)</f>
        <v>11.93</v>
      </c>
      <c r="G656" t="str">
        <f>VLOOKUP(A656,'Medical Examinations'!A:H,4,0)</f>
        <v>No</v>
      </c>
      <c r="H656" t="str">
        <f>VLOOKUP(A656,'Medical Examinations'!A:H,5,0)</f>
        <v>No</v>
      </c>
      <c r="I656" t="str">
        <f>VLOOKUP(A656,'Medical Examinations'!A:H,6,0)</f>
        <v>No</v>
      </c>
      <c r="J656" t="str">
        <f>VLOOKUP(A656,'Medical Examinations'!A:H,7,0)</f>
        <v>No major surgery</v>
      </c>
      <c r="K656" t="str">
        <f>VLOOKUP(A656,'Medical Examinations'!A:H,8,0)</f>
        <v>No</v>
      </c>
      <c r="L656">
        <f>VLOOKUP(A656,'Hospitalisation Details'!A:I,2,0)</f>
        <v>1968</v>
      </c>
      <c r="M656" t="str">
        <f>VLOOKUP(A656,'Hospitalisation Details'!A:I,3,0)</f>
        <v>Jun</v>
      </c>
      <c r="N656">
        <f>VLOOKUP(A656,'Hospitalisation Details'!A:I,4,0)</f>
        <v>12</v>
      </c>
      <c r="O656" t="str">
        <f t="shared" si="42"/>
        <v>12 Jun 1968</v>
      </c>
      <c r="P656">
        <f t="shared" ca="1" si="43"/>
        <v>58</v>
      </c>
      <c r="Q656">
        <f>VLOOKUP(A656,'Hospitalisation Details'!A:I,5,0)</f>
        <v>0</v>
      </c>
      <c r="R656">
        <f>VLOOKUP(A656,'Hospitalisation Details'!A:I,6,0)</f>
        <v>15052.68</v>
      </c>
      <c r="S656" t="str">
        <f>VLOOKUP(A656,'Hospitalisation Details'!A:I,7,0)</f>
        <v>tier - 2</v>
      </c>
      <c r="T656" t="str">
        <f>VLOOKUP(A656,'Hospitalisation Details'!A:I,8,0)</f>
        <v>tier - 2</v>
      </c>
      <c r="U656" t="str">
        <f>VLOOKUP(A656,'Hospitalisation Details'!A:I,9,0)</f>
        <v>R1022</v>
      </c>
    </row>
    <row r="657" spans="1:21" ht="15.6" x14ac:dyDescent="0.3">
      <c r="A657" s="1" t="s">
        <v>1715</v>
      </c>
      <c r="B657" t="str">
        <f>VLOOKUP(A657,'Customer Names'!A:B,2,0)</f>
        <v>Millett, Mr.  Matthew A.</v>
      </c>
      <c r="C657" t="str">
        <f t="shared" si="40"/>
        <v>Diabetes</v>
      </c>
      <c r="D657">
        <f>VLOOKUP(A657,'Medical Examinations'!A:H,2,0)</f>
        <v>41.3</v>
      </c>
      <c r="E657" t="str">
        <f t="shared" si="41"/>
        <v>Obesity</v>
      </c>
      <c r="F657">
        <f>VLOOKUP(A657,'Medical Examinations'!A:H,3,0)</f>
        <v>9.59</v>
      </c>
      <c r="G657" t="str">
        <f>VLOOKUP(A657,'Medical Examinations'!A:H,4,0)</f>
        <v>No</v>
      </c>
      <c r="H657" t="str">
        <f>VLOOKUP(A657,'Medical Examinations'!A:H,5,0)</f>
        <v>No</v>
      </c>
      <c r="I657" t="str">
        <f>VLOOKUP(A657,'Medical Examinations'!A:H,6,0)</f>
        <v>No</v>
      </c>
      <c r="J657" t="str">
        <f>VLOOKUP(A657,'Medical Examinations'!A:H,7,0)</f>
        <v>No major surgery</v>
      </c>
      <c r="K657" t="str">
        <f>VLOOKUP(A657,'Medical Examinations'!A:H,8,0)</f>
        <v>No</v>
      </c>
      <c r="L657">
        <f>VLOOKUP(A657,'Hospitalisation Details'!A:I,2,0)</f>
        <v>1971</v>
      </c>
      <c r="M657" t="str">
        <f>VLOOKUP(A657,'Hospitalisation Details'!A:I,3,0)</f>
        <v>Aug</v>
      </c>
      <c r="N657">
        <f>VLOOKUP(A657,'Hospitalisation Details'!A:I,4,0)</f>
        <v>15</v>
      </c>
      <c r="O657" t="str">
        <f t="shared" si="42"/>
        <v>15 Aug 1971</v>
      </c>
      <c r="P657">
        <f t="shared" ca="1" si="43"/>
        <v>55</v>
      </c>
      <c r="Q657">
        <f>VLOOKUP(A657,'Hospitalisation Details'!A:I,5,0)</f>
        <v>0</v>
      </c>
      <c r="R657">
        <f>VLOOKUP(A657,'Hospitalisation Details'!A:I,6,0)</f>
        <v>15038.51</v>
      </c>
      <c r="S657" t="str">
        <f>VLOOKUP(A657,'Hospitalisation Details'!A:I,7,0)</f>
        <v>tier - 2</v>
      </c>
      <c r="T657" t="str">
        <f>VLOOKUP(A657,'Hospitalisation Details'!A:I,8,0)</f>
        <v>tier - 3</v>
      </c>
      <c r="U657" t="str">
        <f>VLOOKUP(A657,'Hospitalisation Details'!A:I,9,0)</f>
        <v>R1023</v>
      </c>
    </row>
    <row r="658" spans="1:21" ht="15.6" x14ac:dyDescent="0.3">
      <c r="A658" s="1" t="s">
        <v>1714</v>
      </c>
      <c r="B658" t="str">
        <f>VLOOKUP(A658,'Customer Names'!A:B,2,0)</f>
        <v>Haley, Ms.  Meta</v>
      </c>
      <c r="C658" t="str">
        <f t="shared" si="40"/>
        <v>Diabetes</v>
      </c>
      <c r="D658">
        <f>VLOOKUP(A658,'Medical Examinations'!A:H,2,0)</f>
        <v>42.95</v>
      </c>
      <c r="E658" t="str">
        <f t="shared" si="41"/>
        <v>Obesity</v>
      </c>
      <c r="F658">
        <f>VLOOKUP(A658,'Medical Examinations'!A:H,3,0)</f>
        <v>11.88</v>
      </c>
      <c r="G658" t="str">
        <f>VLOOKUP(A658,'Medical Examinations'!A:H,4,0)</f>
        <v>yes</v>
      </c>
      <c r="H658" t="str">
        <f>VLOOKUP(A658,'Medical Examinations'!A:H,5,0)</f>
        <v>No</v>
      </c>
      <c r="I658" t="str">
        <f>VLOOKUP(A658,'Medical Examinations'!A:H,6,0)</f>
        <v>No</v>
      </c>
      <c r="J658">
        <f>VLOOKUP(A658,'Medical Examinations'!A:H,7,0)</f>
        <v>2</v>
      </c>
      <c r="K658" t="str">
        <f>VLOOKUP(A658,'Medical Examinations'!A:H,8,0)</f>
        <v>No</v>
      </c>
      <c r="L658">
        <f>VLOOKUP(A658,'Hospitalisation Details'!A:I,2,0)</f>
        <v>1970</v>
      </c>
      <c r="M658" t="str">
        <f>VLOOKUP(A658,'Hospitalisation Details'!A:I,3,0)</f>
        <v>Sep</v>
      </c>
      <c r="N658">
        <f>VLOOKUP(A658,'Hospitalisation Details'!A:I,4,0)</f>
        <v>11</v>
      </c>
      <c r="O658" t="str">
        <f t="shared" si="42"/>
        <v>11 Sep 1970</v>
      </c>
      <c r="P658">
        <f t="shared" ca="1" si="43"/>
        <v>56</v>
      </c>
      <c r="Q658">
        <f>VLOOKUP(A658,'Hospitalisation Details'!A:I,5,0)</f>
        <v>0</v>
      </c>
      <c r="R658">
        <f>VLOOKUP(A658,'Hospitalisation Details'!A:I,6,0)</f>
        <v>15026.3</v>
      </c>
      <c r="S658" t="str">
        <f>VLOOKUP(A658,'Hospitalisation Details'!A:I,7,0)</f>
        <v>tier - 2</v>
      </c>
      <c r="T658" t="str">
        <f>VLOOKUP(A658,'Hospitalisation Details'!A:I,8,0)</f>
        <v>tier - 3</v>
      </c>
      <c r="U658" t="str">
        <f>VLOOKUP(A658,'Hospitalisation Details'!A:I,9,0)</f>
        <v>R1011</v>
      </c>
    </row>
    <row r="659" spans="1:21" ht="15.6" x14ac:dyDescent="0.3">
      <c r="A659" s="1" t="s">
        <v>1713</v>
      </c>
      <c r="B659" t="str">
        <f>VLOOKUP(A659,'Customer Names'!A:B,2,0)</f>
        <v>Ackerman, Ms.  Rachel E</v>
      </c>
      <c r="C659" t="str">
        <f t="shared" si="40"/>
        <v>Normal</v>
      </c>
      <c r="D659">
        <f>VLOOKUP(A659,'Medical Examinations'!A:H,2,0)</f>
        <v>46.96</v>
      </c>
      <c r="E659" t="str">
        <f t="shared" si="41"/>
        <v>Obesity</v>
      </c>
      <c r="F659">
        <f>VLOOKUP(A659,'Medical Examinations'!A:H,3,0)</f>
        <v>4.6399999999999997</v>
      </c>
      <c r="G659" t="str">
        <f>VLOOKUP(A659,'Medical Examinations'!A:H,4,0)</f>
        <v>No</v>
      </c>
      <c r="H659" t="str">
        <f>VLOOKUP(A659,'Medical Examinations'!A:H,5,0)</f>
        <v>No</v>
      </c>
      <c r="I659" t="str">
        <f>VLOOKUP(A659,'Medical Examinations'!A:H,6,0)</f>
        <v>Yes</v>
      </c>
      <c r="J659">
        <f>VLOOKUP(A659,'Medical Examinations'!A:H,7,0)</f>
        <v>1</v>
      </c>
      <c r="K659" t="str">
        <f>VLOOKUP(A659,'Medical Examinations'!A:H,8,0)</f>
        <v>No</v>
      </c>
      <c r="L659">
        <f>VLOOKUP(A659,'Hospitalisation Details'!A:I,2,0)</f>
        <v>1979</v>
      </c>
      <c r="M659" t="str">
        <f>VLOOKUP(A659,'Hospitalisation Details'!A:I,3,0)</f>
        <v>Nov</v>
      </c>
      <c r="N659">
        <f>VLOOKUP(A659,'Hospitalisation Details'!A:I,4,0)</f>
        <v>25</v>
      </c>
      <c r="O659" t="str">
        <f t="shared" si="42"/>
        <v>25 Nov 1979</v>
      </c>
      <c r="P659">
        <f t="shared" ca="1" si="43"/>
        <v>46</v>
      </c>
      <c r="Q659">
        <f>VLOOKUP(A659,'Hospitalisation Details'!A:I,5,0)</f>
        <v>2</v>
      </c>
      <c r="R659">
        <f>VLOOKUP(A659,'Hospitalisation Details'!A:I,6,0)</f>
        <v>15025.76</v>
      </c>
      <c r="S659" t="str">
        <f>VLOOKUP(A659,'Hospitalisation Details'!A:I,7,0)</f>
        <v>tier - 2</v>
      </c>
      <c r="T659" t="str">
        <f>VLOOKUP(A659,'Hospitalisation Details'!A:I,8,0)</f>
        <v>tier - 1</v>
      </c>
      <c r="U659" t="str">
        <f>VLOOKUP(A659,'Hospitalisation Details'!A:I,9,0)</f>
        <v>R1011</v>
      </c>
    </row>
    <row r="660" spans="1:21" ht="15.6" x14ac:dyDescent="0.3">
      <c r="A660" s="1" t="s">
        <v>1712</v>
      </c>
      <c r="B660" t="str">
        <f>VLOOKUP(A660,'Customer Names'!A:B,2,0)</f>
        <v>Valdez, Ms.  Angelica</v>
      </c>
      <c r="C660" t="str">
        <f t="shared" si="40"/>
        <v>Diabetes</v>
      </c>
      <c r="D660">
        <f>VLOOKUP(A660,'Medical Examinations'!A:H,2,0)</f>
        <v>30.495000000000001</v>
      </c>
      <c r="E660" t="str">
        <f t="shared" si="41"/>
        <v>Obesity</v>
      </c>
      <c r="F660">
        <f>VLOOKUP(A660,'Medical Examinations'!A:H,3,0)</f>
        <v>9.5299999999999994</v>
      </c>
      <c r="G660" t="str">
        <f>VLOOKUP(A660,'Medical Examinations'!A:H,4,0)</f>
        <v>No</v>
      </c>
      <c r="H660" t="str">
        <f>VLOOKUP(A660,'Medical Examinations'!A:H,5,0)</f>
        <v>No</v>
      </c>
      <c r="I660" t="str">
        <f>VLOOKUP(A660,'Medical Examinations'!A:H,6,0)</f>
        <v>No</v>
      </c>
      <c r="J660" t="str">
        <f>VLOOKUP(A660,'Medical Examinations'!A:H,7,0)</f>
        <v>No major surgery</v>
      </c>
      <c r="K660" t="str">
        <f>VLOOKUP(A660,'Medical Examinations'!A:H,8,0)</f>
        <v>No</v>
      </c>
      <c r="L660">
        <f>VLOOKUP(A660,'Hospitalisation Details'!A:I,2,0)</f>
        <v>1960</v>
      </c>
      <c r="M660" t="str">
        <f>VLOOKUP(A660,'Hospitalisation Details'!A:I,3,0)</f>
        <v>Aug</v>
      </c>
      <c r="N660">
        <f>VLOOKUP(A660,'Hospitalisation Details'!A:I,4,0)</f>
        <v>8</v>
      </c>
      <c r="O660" t="str">
        <f t="shared" si="42"/>
        <v>8 Aug 1960</v>
      </c>
      <c r="P660">
        <f t="shared" ca="1" si="43"/>
        <v>66</v>
      </c>
      <c r="Q660">
        <f>VLOOKUP(A660,'Hospitalisation Details'!A:I,5,0)</f>
        <v>2</v>
      </c>
      <c r="R660">
        <f>VLOOKUP(A660,'Hospitalisation Details'!A:I,6,0)</f>
        <v>15019.76</v>
      </c>
      <c r="S660" t="str">
        <f>VLOOKUP(A660,'Hospitalisation Details'!A:I,7,0)</f>
        <v>tier - 2</v>
      </c>
      <c r="T660" t="str">
        <f>VLOOKUP(A660,'Hospitalisation Details'!A:I,8,0)</f>
        <v>tier - 2</v>
      </c>
      <c r="U660" t="str">
        <f>VLOOKUP(A660,'Hospitalisation Details'!A:I,9,0)</f>
        <v>R1012</v>
      </c>
    </row>
    <row r="661" spans="1:21" ht="15.6" x14ac:dyDescent="0.3">
      <c r="A661" s="1" t="s">
        <v>1711</v>
      </c>
      <c r="B661" t="str">
        <f>VLOOKUP(A661,'Customer Names'!A:B,2,0)</f>
        <v>Michaud, Ms.  Kathleen</v>
      </c>
      <c r="C661" t="str">
        <f t="shared" si="40"/>
        <v>Normal</v>
      </c>
      <c r="D661">
        <f>VLOOKUP(A661,'Medical Examinations'!A:H,2,0)</f>
        <v>17.954999999999998</v>
      </c>
      <c r="E661" t="str">
        <f t="shared" si="41"/>
        <v>Underweight</v>
      </c>
      <c r="F661">
        <f>VLOOKUP(A661,'Medical Examinations'!A:H,3,0)</f>
        <v>5.29</v>
      </c>
      <c r="G661" t="str">
        <f>VLOOKUP(A661,'Medical Examinations'!A:H,4,0)</f>
        <v>yes</v>
      </c>
      <c r="H661" t="str">
        <f>VLOOKUP(A661,'Medical Examinations'!A:H,5,0)</f>
        <v>No</v>
      </c>
      <c r="I661" t="str">
        <f>VLOOKUP(A661,'Medical Examinations'!A:H,6,0)</f>
        <v>No</v>
      </c>
      <c r="J661">
        <f>VLOOKUP(A661,'Medical Examinations'!A:H,7,0)</f>
        <v>1</v>
      </c>
      <c r="K661" t="str">
        <f>VLOOKUP(A661,'Medical Examinations'!A:H,8,0)</f>
        <v>yes</v>
      </c>
      <c r="L661">
        <f>VLOOKUP(A661,'Hospitalisation Details'!A:I,2,0)</f>
        <v>1995</v>
      </c>
      <c r="M661" t="str">
        <f>VLOOKUP(A661,'Hospitalisation Details'!A:I,3,0)</f>
        <v>Aug</v>
      </c>
      <c r="N661">
        <f>VLOOKUP(A661,'Hospitalisation Details'!A:I,4,0)</f>
        <v>2</v>
      </c>
      <c r="O661" t="str">
        <f t="shared" si="42"/>
        <v>2 Aug 1995</v>
      </c>
      <c r="P661">
        <f t="shared" ca="1" si="43"/>
        <v>31</v>
      </c>
      <c r="Q661">
        <f>VLOOKUP(A661,'Hospitalisation Details'!A:I,5,0)</f>
        <v>2</v>
      </c>
      <c r="R661">
        <f>VLOOKUP(A661,'Hospitalisation Details'!A:I,6,0)</f>
        <v>15006.58</v>
      </c>
      <c r="S661" t="str">
        <f>VLOOKUP(A661,'Hospitalisation Details'!A:I,7,0)</f>
        <v>tier - 2</v>
      </c>
      <c r="T661" t="str">
        <f>VLOOKUP(A661,'Hospitalisation Details'!A:I,8,0)</f>
        <v>tier - 2</v>
      </c>
      <c r="U661" t="str">
        <f>VLOOKUP(A661,'Hospitalisation Details'!A:I,9,0)</f>
        <v>R1024</v>
      </c>
    </row>
    <row r="662" spans="1:21" ht="15.6" x14ac:dyDescent="0.3">
      <c r="A662" s="1" t="s">
        <v>1710</v>
      </c>
      <c r="B662" t="str">
        <f>VLOOKUP(A662,'Customer Names'!A:B,2,0)</f>
        <v>Gunnink, Mr.  Gabriel D.</v>
      </c>
      <c r="C662" t="str">
        <f t="shared" si="40"/>
        <v>Diabetes</v>
      </c>
      <c r="D662">
        <f>VLOOKUP(A662,'Medical Examinations'!A:H,2,0)</f>
        <v>25.6</v>
      </c>
      <c r="E662" t="str">
        <f t="shared" si="41"/>
        <v>Overweight</v>
      </c>
      <c r="F662">
        <f>VLOOKUP(A662,'Medical Examinations'!A:H,3,0)</f>
        <v>10.95</v>
      </c>
      <c r="G662" t="str">
        <f>VLOOKUP(A662,'Medical Examinations'!A:H,4,0)</f>
        <v>No</v>
      </c>
      <c r="H662" t="str">
        <f>VLOOKUP(A662,'Medical Examinations'!A:H,5,0)</f>
        <v>No</v>
      </c>
      <c r="I662" t="str">
        <f>VLOOKUP(A662,'Medical Examinations'!A:H,6,0)</f>
        <v>No</v>
      </c>
      <c r="J662">
        <f>VLOOKUP(A662,'Medical Examinations'!A:H,7,0)</f>
        <v>3</v>
      </c>
      <c r="K662" t="str">
        <f>VLOOKUP(A662,'Medical Examinations'!A:H,8,0)</f>
        <v>No</v>
      </c>
      <c r="L662">
        <f>VLOOKUP(A662,'Hospitalisation Details'!A:I,2,0)</f>
        <v>1958</v>
      </c>
      <c r="M662" t="str">
        <f>VLOOKUP(A662,'Hospitalisation Details'!A:I,3,0)</f>
        <v>Jul</v>
      </c>
      <c r="N662">
        <f>VLOOKUP(A662,'Hospitalisation Details'!A:I,4,0)</f>
        <v>29</v>
      </c>
      <c r="O662" t="str">
        <f t="shared" si="42"/>
        <v>29 Jul 1958</v>
      </c>
      <c r="P662">
        <f t="shared" ca="1" si="43"/>
        <v>68</v>
      </c>
      <c r="Q662">
        <f>VLOOKUP(A662,'Hospitalisation Details'!A:I,5,0)</f>
        <v>2</v>
      </c>
      <c r="R662">
        <f>VLOOKUP(A662,'Hospitalisation Details'!A:I,6,0)</f>
        <v>14988.43</v>
      </c>
      <c r="S662" t="str">
        <f>VLOOKUP(A662,'Hospitalisation Details'!A:I,7,0)</f>
        <v>tier - 2</v>
      </c>
      <c r="T662" t="str">
        <f>VLOOKUP(A662,'Hospitalisation Details'!A:I,8,0)</f>
        <v>tier - 3</v>
      </c>
      <c r="U662" t="str">
        <f>VLOOKUP(A662,'Hospitalisation Details'!A:I,9,0)</f>
        <v>R1011</v>
      </c>
    </row>
    <row r="663" spans="1:21" ht="15.6" x14ac:dyDescent="0.3">
      <c r="A663" s="1" t="s">
        <v>1709</v>
      </c>
      <c r="B663" t="str">
        <f>VLOOKUP(A663,'Customer Names'!A:B,2,0)</f>
        <v>Knight, Mr.  Jeff T</v>
      </c>
      <c r="C663" t="str">
        <f t="shared" si="40"/>
        <v>Diabetes</v>
      </c>
      <c r="D663">
        <f>VLOOKUP(A663,'Medical Examinations'!A:H,2,0)</f>
        <v>34.21</v>
      </c>
      <c r="E663" t="str">
        <f t="shared" si="41"/>
        <v>Obesity</v>
      </c>
      <c r="F663">
        <f>VLOOKUP(A663,'Medical Examinations'!A:H,3,0)</f>
        <v>9.17</v>
      </c>
      <c r="G663" t="str">
        <f>VLOOKUP(A663,'Medical Examinations'!A:H,4,0)</f>
        <v>No</v>
      </c>
      <c r="H663" t="str">
        <f>VLOOKUP(A663,'Medical Examinations'!A:H,5,0)</f>
        <v>No</v>
      </c>
      <c r="I663" t="str">
        <f>VLOOKUP(A663,'Medical Examinations'!A:H,6,0)</f>
        <v>No</v>
      </c>
      <c r="J663" t="str">
        <f>VLOOKUP(A663,'Medical Examinations'!A:H,7,0)</f>
        <v>No major surgery</v>
      </c>
      <c r="K663" t="str">
        <f>VLOOKUP(A663,'Medical Examinations'!A:H,8,0)</f>
        <v>No</v>
      </c>
      <c r="L663">
        <f>VLOOKUP(A663,'Hospitalisation Details'!A:I,2,0)</f>
        <v>1962</v>
      </c>
      <c r="M663" t="str">
        <f>VLOOKUP(A663,'Hospitalisation Details'!A:I,3,0)</f>
        <v>Nov</v>
      </c>
      <c r="N663">
        <f>VLOOKUP(A663,'Hospitalisation Details'!A:I,4,0)</f>
        <v>29</v>
      </c>
      <c r="O663" t="str">
        <f t="shared" si="42"/>
        <v>29 Nov 1962</v>
      </c>
      <c r="P663">
        <f t="shared" ca="1" si="43"/>
        <v>63</v>
      </c>
      <c r="Q663">
        <f>VLOOKUP(A663,'Hospitalisation Details'!A:I,5,0)</f>
        <v>0</v>
      </c>
      <c r="R663">
        <f>VLOOKUP(A663,'Hospitalisation Details'!A:I,6,0)</f>
        <v>14945.34</v>
      </c>
      <c r="S663" t="str">
        <f>VLOOKUP(A663,'Hospitalisation Details'!A:I,7,0)</f>
        <v>tier - 2</v>
      </c>
      <c r="T663" t="str">
        <f>VLOOKUP(A663,'Hospitalisation Details'!A:I,8,0)</f>
        <v>tier - 1</v>
      </c>
      <c r="U663" t="str">
        <f>VLOOKUP(A663,'Hospitalisation Details'!A:I,9,0)</f>
        <v>R1021</v>
      </c>
    </row>
    <row r="664" spans="1:21" ht="15.6" x14ac:dyDescent="0.3">
      <c r="A664" s="1" t="s">
        <v>1708</v>
      </c>
      <c r="B664" t="str">
        <f>VLOOKUP(A664,'Customer Names'!A:B,2,0)</f>
        <v>Grosscup, Mr.  Neil D</v>
      </c>
      <c r="C664" t="str">
        <f t="shared" si="40"/>
        <v>Diabetes</v>
      </c>
      <c r="D664">
        <f>VLOOKUP(A664,'Medical Examinations'!A:H,2,0)</f>
        <v>39.74</v>
      </c>
      <c r="E664" t="str">
        <f t="shared" si="41"/>
        <v>Obesity</v>
      </c>
      <c r="F664">
        <f>VLOOKUP(A664,'Medical Examinations'!A:H,3,0)</f>
        <v>7.39</v>
      </c>
      <c r="G664" t="str">
        <f>VLOOKUP(A664,'Medical Examinations'!A:H,4,0)</f>
        <v>No</v>
      </c>
      <c r="H664" t="str">
        <f>VLOOKUP(A664,'Medical Examinations'!A:H,5,0)</f>
        <v>No</v>
      </c>
      <c r="I664" t="str">
        <f>VLOOKUP(A664,'Medical Examinations'!A:H,6,0)</f>
        <v>No</v>
      </c>
      <c r="J664" t="str">
        <f>VLOOKUP(A664,'Medical Examinations'!A:H,7,0)</f>
        <v>No major surgery</v>
      </c>
      <c r="K664" t="str">
        <f>VLOOKUP(A664,'Medical Examinations'!A:H,8,0)</f>
        <v>No</v>
      </c>
      <c r="L664">
        <f>VLOOKUP(A664,'Hospitalisation Details'!A:I,2,0)</f>
        <v>1968</v>
      </c>
      <c r="M664" t="str">
        <f>VLOOKUP(A664,'Hospitalisation Details'!A:I,3,0)</f>
        <v>Nov</v>
      </c>
      <c r="N664">
        <f>VLOOKUP(A664,'Hospitalisation Details'!A:I,4,0)</f>
        <v>8</v>
      </c>
      <c r="O664" t="str">
        <f t="shared" si="42"/>
        <v>8 Nov 1968</v>
      </c>
      <c r="P664">
        <f t="shared" ca="1" si="43"/>
        <v>57</v>
      </c>
      <c r="Q664">
        <f>VLOOKUP(A664,'Hospitalisation Details'!A:I,5,0)</f>
        <v>0</v>
      </c>
      <c r="R664">
        <f>VLOOKUP(A664,'Hospitalisation Details'!A:I,6,0)</f>
        <v>14926.97</v>
      </c>
      <c r="S664" t="str">
        <f>VLOOKUP(A664,'Hospitalisation Details'!A:I,7,0)</f>
        <v>tier - 2</v>
      </c>
      <c r="T664" t="str">
        <f>VLOOKUP(A664,'Hospitalisation Details'!A:I,8,0)</f>
        <v>tier - 2</v>
      </c>
      <c r="U664" t="str">
        <f>VLOOKUP(A664,'Hospitalisation Details'!A:I,9,0)</f>
        <v>R1012</v>
      </c>
    </row>
    <row r="665" spans="1:21" ht="15.6" x14ac:dyDescent="0.3">
      <c r="A665" s="1" t="s">
        <v>1707</v>
      </c>
      <c r="B665" t="str">
        <f>VLOOKUP(A665,'Customer Names'!A:B,2,0)</f>
        <v>Koniuch, Ms.  Katherine L.</v>
      </c>
      <c r="C665" t="str">
        <f t="shared" si="40"/>
        <v>Diabetes</v>
      </c>
      <c r="D665">
        <f>VLOOKUP(A665,'Medical Examinations'!A:H,2,0)</f>
        <v>49.53</v>
      </c>
      <c r="E665" t="str">
        <f t="shared" si="41"/>
        <v>Obesity</v>
      </c>
      <c r="F665">
        <f>VLOOKUP(A665,'Medical Examinations'!A:H,3,0)</f>
        <v>9.1300000000000008</v>
      </c>
      <c r="G665" t="str">
        <f>VLOOKUP(A665,'Medical Examinations'!A:H,4,0)</f>
        <v>yes</v>
      </c>
      <c r="H665" t="str">
        <f>VLOOKUP(A665,'Medical Examinations'!A:H,5,0)</f>
        <v>No</v>
      </c>
      <c r="I665" t="str">
        <f>VLOOKUP(A665,'Medical Examinations'!A:H,6,0)</f>
        <v>No</v>
      </c>
      <c r="J665" t="str">
        <f>VLOOKUP(A665,'Medical Examinations'!A:H,7,0)</f>
        <v>No major surgery</v>
      </c>
      <c r="K665" t="str">
        <f>VLOOKUP(A665,'Medical Examinations'!A:H,8,0)</f>
        <v>No</v>
      </c>
      <c r="L665">
        <f>VLOOKUP(A665,'Hospitalisation Details'!A:I,2,0)</f>
        <v>1981</v>
      </c>
      <c r="M665" t="str">
        <f>VLOOKUP(A665,'Hospitalisation Details'!A:I,3,0)</f>
        <v>Jul</v>
      </c>
      <c r="N665">
        <f>VLOOKUP(A665,'Hospitalisation Details'!A:I,4,0)</f>
        <v>4</v>
      </c>
      <c r="O665" t="str">
        <f t="shared" si="42"/>
        <v>4 Jul 1981</v>
      </c>
      <c r="P665">
        <f t="shared" ca="1" si="43"/>
        <v>45</v>
      </c>
      <c r="Q665">
        <f>VLOOKUP(A665,'Hospitalisation Details'!A:I,5,0)</f>
        <v>1</v>
      </c>
      <c r="R665">
        <f>VLOOKUP(A665,'Hospitalisation Details'!A:I,6,0)</f>
        <v>14908.27</v>
      </c>
      <c r="S665" t="str">
        <f>VLOOKUP(A665,'Hospitalisation Details'!A:I,7,0)</f>
        <v>tier - 2</v>
      </c>
      <c r="T665" t="str">
        <f>VLOOKUP(A665,'Hospitalisation Details'!A:I,8,0)</f>
        <v>tier - 1</v>
      </c>
      <c r="U665" t="str">
        <f>VLOOKUP(A665,'Hospitalisation Details'!A:I,9,0)</f>
        <v>R1011</v>
      </c>
    </row>
    <row r="666" spans="1:21" ht="15.6" x14ac:dyDescent="0.3">
      <c r="A666" s="1" t="s">
        <v>1706</v>
      </c>
      <c r="B666" t="str">
        <f>VLOOKUP(A666,'Customer Names'!A:B,2,0)</f>
        <v>Heitzman, Ms.  Ariel E</v>
      </c>
      <c r="C666" t="str">
        <f t="shared" si="40"/>
        <v>Diabetes</v>
      </c>
      <c r="D666">
        <f>VLOOKUP(A666,'Medical Examinations'!A:H,2,0)</f>
        <v>39.33</v>
      </c>
      <c r="E666" t="str">
        <f t="shared" si="41"/>
        <v>Obesity</v>
      </c>
      <c r="F666">
        <f>VLOOKUP(A666,'Medical Examinations'!A:H,3,0)</f>
        <v>10.4</v>
      </c>
      <c r="G666" t="str">
        <f>VLOOKUP(A666,'Medical Examinations'!A:H,4,0)</f>
        <v>No</v>
      </c>
      <c r="H666" t="str">
        <f>VLOOKUP(A666,'Medical Examinations'!A:H,5,0)</f>
        <v>No</v>
      </c>
      <c r="I666" t="str">
        <f>VLOOKUP(A666,'Medical Examinations'!A:H,6,0)</f>
        <v>No</v>
      </c>
      <c r="J666">
        <f>VLOOKUP(A666,'Medical Examinations'!A:H,7,0)</f>
        <v>3</v>
      </c>
      <c r="K666" t="str">
        <f>VLOOKUP(A666,'Medical Examinations'!A:H,8,0)</f>
        <v>No</v>
      </c>
      <c r="L666">
        <f>VLOOKUP(A666,'Hospitalisation Details'!A:I,2,0)</f>
        <v>1958</v>
      </c>
      <c r="M666" t="str">
        <f>VLOOKUP(A666,'Hospitalisation Details'!A:I,3,0)</f>
        <v>Oct</v>
      </c>
      <c r="N666">
        <f>VLOOKUP(A666,'Hospitalisation Details'!A:I,4,0)</f>
        <v>17</v>
      </c>
      <c r="O666" t="str">
        <f t="shared" si="42"/>
        <v>17 Oct 1958</v>
      </c>
      <c r="P666">
        <f t="shared" ca="1" si="43"/>
        <v>67</v>
      </c>
      <c r="Q666">
        <f>VLOOKUP(A666,'Hospitalisation Details'!A:I,5,0)</f>
        <v>0</v>
      </c>
      <c r="R666">
        <f>VLOOKUP(A666,'Hospitalisation Details'!A:I,6,0)</f>
        <v>14901.52</v>
      </c>
      <c r="S666" t="str">
        <f>VLOOKUP(A666,'Hospitalisation Details'!A:I,7,0)</f>
        <v>tier - 2</v>
      </c>
      <c r="T666" t="str">
        <f>VLOOKUP(A666,'Hospitalisation Details'!A:I,8,0)</f>
        <v>tier - 2</v>
      </c>
      <c r="U666" t="str">
        <f>VLOOKUP(A666,'Hospitalisation Details'!A:I,9,0)</f>
        <v>R1024</v>
      </c>
    </row>
    <row r="667" spans="1:21" ht="15.6" x14ac:dyDescent="0.3">
      <c r="A667" s="1" t="s">
        <v>1705</v>
      </c>
      <c r="B667" t="str">
        <f>VLOOKUP(A667,'Customer Names'!A:B,2,0)</f>
        <v>Tatton, Mr.  Christopher P</v>
      </c>
      <c r="C667" t="str">
        <f t="shared" si="40"/>
        <v>Diabetes</v>
      </c>
      <c r="D667">
        <f>VLOOKUP(A667,'Medical Examinations'!A:H,2,0)</f>
        <v>39.979999999999997</v>
      </c>
      <c r="E667" t="str">
        <f t="shared" si="41"/>
        <v>Obesity</v>
      </c>
      <c r="F667">
        <f>VLOOKUP(A667,'Medical Examinations'!A:H,3,0)</f>
        <v>9.4600000000000009</v>
      </c>
      <c r="G667" t="str">
        <f>VLOOKUP(A667,'Medical Examinations'!A:H,4,0)</f>
        <v>yes</v>
      </c>
      <c r="H667" t="str">
        <f>VLOOKUP(A667,'Medical Examinations'!A:H,5,0)</f>
        <v>No</v>
      </c>
      <c r="I667" t="str">
        <f>VLOOKUP(A667,'Medical Examinations'!A:H,6,0)</f>
        <v>No</v>
      </c>
      <c r="J667">
        <f>VLOOKUP(A667,'Medical Examinations'!A:H,7,0)</f>
        <v>2</v>
      </c>
      <c r="K667" t="str">
        <f>VLOOKUP(A667,'Medical Examinations'!A:H,8,0)</f>
        <v>No</v>
      </c>
      <c r="L667">
        <f>VLOOKUP(A667,'Hospitalisation Details'!A:I,2,0)</f>
        <v>1970</v>
      </c>
      <c r="M667" t="str">
        <f>VLOOKUP(A667,'Hospitalisation Details'!A:I,3,0)</f>
        <v>Nov</v>
      </c>
      <c r="N667">
        <f>VLOOKUP(A667,'Hospitalisation Details'!A:I,4,0)</f>
        <v>11</v>
      </c>
      <c r="O667" t="str">
        <f t="shared" si="42"/>
        <v>11 Nov 1970</v>
      </c>
      <c r="P667">
        <f t="shared" ca="1" si="43"/>
        <v>55</v>
      </c>
      <c r="Q667">
        <f>VLOOKUP(A667,'Hospitalisation Details'!A:I,5,0)</f>
        <v>0</v>
      </c>
      <c r="R667">
        <f>VLOOKUP(A667,'Hospitalisation Details'!A:I,6,0)</f>
        <v>14847.63</v>
      </c>
      <c r="S667" t="str">
        <f>VLOOKUP(A667,'Hospitalisation Details'!A:I,7,0)</f>
        <v>tier - 2</v>
      </c>
      <c r="T667" t="str">
        <f>VLOOKUP(A667,'Hospitalisation Details'!A:I,8,0)</f>
        <v>tier - 2</v>
      </c>
      <c r="U667" t="str">
        <f>VLOOKUP(A667,'Hospitalisation Details'!A:I,9,0)</f>
        <v>R1023</v>
      </c>
    </row>
    <row r="668" spans="1:21" ht="15.6" x14ac:dyDescent="0.3">
      <c r="A668" s="1" t="s">
        <v>1704</v>
      </c>
      <c r="B668" t="str">
        <f>VLOOKUP(A668,'Customer Names'!A:B,2,0)</f>
        <v>Flanagan, Mrs.  Erin M.</v>
      </c>
      <c r="C668" t="str">
        <f t="shared" si="40"/>
        <v>Diabetes</v>
      </c>
      <c r="D668">
        <f>VLOOKUP(A668,'Medical Examinations'!A:H,2,0)</f>
        <v>46.51</v>
      </c>
      <c r="E668" t="str">
        <f t="shared" si="41"/>
        <v>Obesity</v>
      </c>
      <c r="F668">
        <f>VLOOKUP(A668,'Medical Examinations'!A:H,3,0)</f>
        <v>8.69</v>
      </c>
      <c r="G668" t="str">
        <f>VLOOKUP(A668,'Medical Examinations'!A:H,4,0)</f>
        <v>yes</v>
      </c>
      <c r="H668" t="str">
        <f>VLOOKUP(A668,'Medical Examinations'!A:H,5,0)</f>
        <v>No</v>
      </c>
      <c r="I668" t="str">
        <f>VLOOKUP(A668,'Medical Examinations'!A:H,6,0)</f>
        <v>No</v>
      </c>
      <c r="J668" t="str">
        <f>VLOOKUP(A668,'Medical Examinations'!A:H,7,0)</f>
        <v>No major surgery</v>
      </c>
      <c r="K668" t="str">
        <f>VLOOKUP(A668,'Medical Examinations'!A:H,8,0)</f>
        <v>No</v>
      </c>
      <c r="L668">
        <f>VLOOKUP(A668,'Hospitalisation Details'!A:I,2,0)</f>
        <v>1981</v>
      </c>
      <c r="M668" t="str">
        <f>VLOOKUP(A668,'Hospitalisation Details'!A:I,3,0)</f>
        <v>Jun</v>
      </c>
      <c r="N668">
        <f>VLOOKUP(A668,'Hospitalisation Details'!A:I,4,0)</f>
        <v>5</v>
      </c>
      <c r="O668" t="str">
        <f t="shared" si="42"/>
        <v>5 Jun 1981</v>
      </c>
      <c r="P668">
        <f t="shared" ca="1" si="43"/>
        <v>45</v>
      </c>
      <c r="Q668">
        <f>VLOOKUP(A668,'Hospitalisation Details'!A:I,5,0)</f>
        <v>1</v>
      </c>
      <c r="R668">
        <f>VLOOKUP(A668,'Hospitalisation Details'!A:I,6,0)</f>
        <v>14843.96</v>
      </c>
      <c r="S668" t="str">
        <f>VLOOKUP(A668,'Hospitalisation Details'!A:I,7,0)</f>
        <v>tier - 2</v>
      </c>
      <c r="T668" t="str">
        <f>VLOOKUP(A668,'Hospitalisation Details'!A:I,8,0)</f>
        <v>tier - 3</v>
      </c>
      <c r="U668" t="str">
        <f>VLOOKUP(A668,'Hospitalisation Details'!A:I,9,0)</f>
        <v>R1026</v>
      </c>
    </row>
    <row r="669" spans="1:21" ht="15.6" x14ac:dyDescent="0.3">
      <c r="A669" s="1" t="s">
        <v>1703</v>
      </c>
      <c r="B669" t="str">
        <f>VLOOKUP(A669,'Customer Names'!A:B,2,0)</f>
        <v>Funk, Mrs.  Molly K.</v>
      </c>
      <c r="C669" t="str">
        <f t="shared" si="40"/>
        <v>Normal</v>
      </c>
      <c r="D669">
        <f>VLOOKUP(A669,'Medical Examinations'!A:H,2,0)</f>
        <v>43.58</v>
      </c>
      <c r="E669" t="str">
        <f t="shared" si="41"/>
        <v>Obesity</v>
      </c>
      <c r="F669">
        <f>VLOOKUP(A669,'Medical Examinations'!A:H,3,0)</f>
        <v>4.2300000000000004</v>
      </c>
      <c r="G669" t="str">
        <f>VLOOKUP(A669,'Medical Examinations'!A:H,4,0)</f>
        <v>No</v>
      </c>
      <c r="H669" t="str">
        <f>VLOOKUP(A669,'Medical Examinations'!A:H,5,0)</f>
        <v>No</v>
      </c>
      <c r="I669" t="str">
        <f>VLOOKUP(A669,'Medical Examinations'!A:H,6,0)</f>
        <v>Yes</v>
      </c>
      <c r="J669">
        <f>VLOOKUP(A669,'Medical Examinations'!A:H,7,0)</f>
        <v>1</v>
      </c>
      <c r="K669" t="str">
        <f>VLOOKUP(A669,'Medical Examinations'!A:H,8,0)</f>
        <v>No</v>
      </c>
      <c r="L669">
        <f>VLOOKUP(A669,'Hospitalisation Details'!A:I,2,0)</f>
        <v>1979</v>
      </c>
      <c r="M669" t="str">
        <f>VLOOKUP(A669,'Hospitalisation Details'!A:I,3,0)</f>
        <v>Oct</v>
      </c>
      <c r="N669">
        <f>VLOOKUP(A669,'Hospitalisation Details'!A:I,4,0)</f>
        <v>18</v>
      </c>
      <c r="O669" t="str">
        <f t="shared" si="42"/>
        <v>18 Oct 1979</v>
      </c>
      <c r="P669">
        <f t="shared" ca="1" si="43"/>
        <v>46</v>
      </c>
      <c r="Q669">
        <f>VLOOKUP(A669,'Hospitalisation Details'!A:I,5,0)</f>
        <v>2</v>
      </c>
      <c r="R669">
        <f>VLOOKUP(A669,'Hospitalisation Details'!A:I,6,0)</f>
        <v>14839.34</v>
      </c>
      <c r="S669" t="str">
        <f>VLOOKUP(A669,'Hospitalisation Details'!A:I,7,0)</f>
        <v>tier - 2</v>
      </c>
      <c r="T669" t="str">
        <f>VLOOKUP(A669,'Hospitalisation Details'!A:I,8,0)</f>
        <v>tier - 3</v>
      </c>
      <c r="U669" t="str">
        <f>VLOOKUP(A669,'Hospitalisation Details'!A:I,9,0)</f>
        <v>R1026</v>
      </c>
    </row>
    <row r="670" spans="1:21" ht="15.6" x14ac:dyDescent="0.3">
      <c r="A670" s="1" t="s">
        <v>1702</v>
      </c>
      <c r="B670" t="str">
        <f>VLOOKUP(A670,'Customer Names'!A:B,2,0)</f>
        <v>Davenport, Mr.  Ryan J.</v>
      </c>
      <c r="C670" t="str">
        <f t="shared" si="40"/>
        <v>Diabetes</v>
      </c>
      <c r="D670">
        <f>VLOOKUP(A670,'Medical Examinations'!A:H,2,0)</f>
        <v>42.28</v>
      </c>
      <c r="E670" t="str">
        <f t="shared" si="41"/>
        <v>Obesity</v>
      </c>
      <c r="F670">
        <f>VLOOKUP(A670,'Medical Examinations'!A:H,3,0)</f>
        <v>9.16</v>
      </c>
      <c r="G670" t="str">
        <f>VLOOKUP(A670,'Medical Examinations'!A:H,4,0)</f>
        <v>yes</v>
      </c>
      <c r="H670" t="str">
        <f>VLOOKUP(A670,'Medical Examinations'!A:H,5,0)</f>
        <v>No</v>
      </c>
      <c r="I670" t="str">
        <f>VLOOKUP(A670,'Medical Examinations'!A:H,6,0)</f>
        <v>No</v>
      </c>
      <c r="J670">
        <f>VLOOKUP(A670,'Medical Examinations'!A:H,7,0)</f>
        <v>1</v>
      </c>
      <c r="K670" t="str">
        <f>VLOOKUP(A670,'Medical Examinations'!A:H,8,0)</f>
        <v>No</v>
      </c>
      <c r="L670">
        <f>VLOOKUP(A670,'Hospitalisation Details'!A:I,2,0)</f>
        <v>1975</v>
      </c>
      <c r="M670" t="str">
        <f>VLOOKUP(A670,'Hospitalisation Details'!A:I,3,0)</f>
        <v>Dec</v>
      </c>
      <c r="N670">
        <f>VLOOKUP(A670,'Hospitalisation Details'!A:I,4,0)</f>
        <v>10</v>
      </c>
      <c r="O670" t="str">
        <f t="shared" si="42"/>
        <v>10 Dec 1975</v>
      </c>
      <c r="P670">
        <f t="shared" ca="1" si="43"/>
        <v>50</v>
      </c>
      <c r="Q670">
        <f>VLOOKUP(A670,'Hospitalisation Details'!A:I,5,0)</f>
        <v>1</v>
      </c>
      <c r="R670">
        <f>VLOOKUP(A670,'Hospitalisation Details'!A:I,6,0)</f>
        <v>14819</v>
      </c>
      <c r="S670" t="str">
        <f>VLOOKUP(A670,'Hospitalisation Details'!A:I,7,0)</f>
        <v>tier - 2</v>
      </c>
      <c r="T670" t="str">
        <f>VLOOKUP(A670,'Hospitalisation Details'!A:I,8,0)</f>
        <v>tier - 3</v>
      </c>
      <c r="U670" t="str">
        <f>VLOOKUP(A670,'Hospitalisation Details'!A:I,9,0)</f>
        <v>R1023</v>
      </c>
    </row>
    <row r="671" spans="1:21" ht="15.6" x14ac:dyDescent="0.3">
      <c r="A671" s="1" t="s">
        <v>1701</v>
      </c>
      <c r="B671" t="str">
        <f>VLOOKUP(A671,'Customer Names'!A:B,2,0)</f>
        <v>Nicholson, Mrs.  Jennifer</v>
      </c>
      <c r="C671" t="str">
        <f t="shared" si="40"/>
        <v>Diabetes</v>
      </c>
      <c r="D671">
        <f>VLOOKUP(A671,'Medical Examinations'!A:H,2,0)</f>
        <v>35.520000000000003</v>
      </c>
      <c r="E671" t="str">
        <f t="shared" si="41"/>
        <v>Obesity</v>
      </c>
      <c r="F671">
        <f>VLOOKUP(A671,'Medical Examinations'!A:H,3,0)</f>
        <v>8.26</v>
      </c>
      <c r="G671" t="str">
        <f>VLOOKUP(A671,'Medical Examinations'!A:H,4,0)</f>
        <v>No</v>
      </c>
      <c r="H671" t="str">
        <f>VLOOKUP(A671,'Medical Examinations'!A:H,5,0)</f>
        <v>No</v>
      </c>
      <c r="I671" t="str">
        <f>VLOOKUP(A671,'Medical Examinations'!A:H,6,0)</f>
        <v>No</v>
      </c>
      <c r="J671" t="str">
        <f>VLOOKUP(A671,'Medical Examinations'!A:H,7,0)</f>
        <v>No major surgery</v>
      </c>
      <c r="K671" t="str">
        <f>VLOOKUP(A671,'Medical Examinations'!A:H,8,0)</f>
        <v>No</v>
      </c>
      <c r="L671">
        <f>VLOOKUP(A671,'Hospitalisation Details'!A:I,2,0)</f>
        <v>1965</v>
      </c>
      <c r="M671" t="str">
        <f>VLOOKUP(A671,'Hospitalisation Details'!A:I,3,0)</f>
        <v>Jul</v>
      </c>
      <c r="N671">
        <f>VLOOKUP(A671,'Hospitalisation Details'!A:I,4,0)</f>
        <v>27</v>
      </c>
      <c r="O671" t="str">
        <f t="shared" si="42"/>
        <v>27 Jul 1965</v>
      </c>
      <c r="P671">
        <f t="shared" ca="1" si="43"/>
        <v>61</v>
      </c>
      <c r="Q671">
        <f>VLOOKUP(A671,'Hospitalisation Details'!A:I,5,0)</f>
        <v>0</v>
      </c>
      <c r="R671">
        <f>VLOOKUP(A671,'Hospitalisation Details'!A:I,6,0)</f>
        <v>14750.42</v>
      </c>
      <c r="S671" t="str">
        <f>VLOOKUP(A671,'Hospitalisation Details'!A:I,7,0)</f>
        <v>tier - 2</v>
      </c>
      <c r="T671" t="str">
        <f>VLOOKUP(A671,'Hospitalisation Details'!A:I,8,0)</f>
        <v>tier - 2</v>
      </c>
      <c r="U671" t="str">
        <f>VLOOKUP(A671,'Hospitalisation Details'!A:I,9,0)</f>
        <v>R1026</v>
      </c>
    </row>
    <row r="672" spans="1:21" ht="15.6" x14ac:dyDescent="0.3">
      <c r="A672" s="1" t="s">
        <v>1700</v>
      </c>
      <c r="B672" t="str">
        <f>VLOOKUP(A672,'Customer Names'!A:B,2,0)</f>
        <v>Lindbloom, Mr.  Daniel M</v>
      </c>
      <c r="C672" t="str">
        <f t="shared" si="40"/>
        <v>Diabetes</v>
      </c>
      <c r="D672">
        <f>VLOOKUP(A672,'Medical Examinations'!A:H,2,0)</f>
        <v>33.6</v>
      </c>
      <c r="E672" t="str">
        <f t="shared" si="41"/>
        <v>Obesity</v>
      </c>
      <c r="F672">
        <f>VLOOKUP(A672,'Medical Examinations'!A:H,3,0)</f>
        <v>11.25</v>
      </c>
      <c r="G672" t="str">
        <f>VLOOKUP(A672,'Medical Examinations'!A:H,4,0)</f>
        <v>No</v>
      </c>
      <c r="H672" t="str">
        <f>VLOOKUP(A672,'Medical Examinations'!A:H,5,0)</f>
        <v>No</v>
      </c>
      <c r="I672" t="str">
        <f>VLOOKUP(A672,'Medical Examinations'!A:H,6,0)</f>
        <v>No</v>
      </c>
      <c r="J672" t="str">
        <f>VLOOKUP(A672,'Medical Examinations'!A:H,7,0)</f>
        <v>No major surgery</v>
      </c>
      <c r="K672" t="str">
        <f>VLOOKUP(A672,'Medical Examinations'!A:H,8,0)</f>
        <v>No</v>
      </c>
      <c r="L672">
        <f>VLOOKUP(A672,'Hospitalisation Details'!A:I,2,0)</f>
        <v>1962</v>
      </c>
      <c r="M672" t="str">
        <f>VLOOKUP(A672,'Hospitalisation Details'!A:I,3,0)</f>
        <v>Jul</v>
      </c>
      <c r="N672">
        <f>VLOOKUP(A672,'Hospitalisation Details'!A:I,4,0)</f>
        <v>29</v>
      </c>
      <c r="O672" t="str">
        <f t="shared" si="42"/>
        <v>29 Jul 1962</v>
      </c>
      <c r="P672">
        <f t="shared" ca="1" si="43"/>
        <v>64</v>
      </c>
      <c r="Q672">
        <f>VLOOKUP(A672,'Hospitalisation Details'!A:I,5,0)</f>
        <v>0</v>
      </c>
      <c r="R672">
        <f>VLOOKUP(A672,'Hospitalisation Details'!A:I,6,0)</f>
        <v>14738.43</v>
      </c>
      <c r="S672" t="str">
        <f>VLOOKUP(A672,'Hospitalisation Details'!A:I,7,0)</f>
        <v>tier - 2</v>
      </c>
      <c r="T672" t="str">
        <f>VLOOKUP(A672,'Hospitalisation Details'!A:I,8,0)</f>
        <v>tier - 3</v>
      </c>
      <c r="U672" t="str">
        <f>VLOOKUP(A672,'Hospitalisation Details'!A:I,9,0)</f>
        <v>R1021</v>
      </c>
    </row>
    <row r="673" spans="1:21" ht="15.6" x14ac:dyDescent="0.3">
      <c r="A673" s="1" t="s">
        <v>1699</v>
      </c>
      <c r="B673" t="str">
        <f>VLOOKUP(A673,'Customer Names'!A:B,2,0)</f>
        <v>Wijayaratne, Ms.  Hiruni</v>
      </c>
      <c r="C673" t="str">
        <f t="shared" si="40"/>
        <v>Diabetes</v>
      </c>
      <c r="D673">
        <f>VLOOKUP(A673,'Medical Examinations'!A:H,2,0)</f>
        <v>22.42</v>
      </c>
      <c r="E673" t="str">
        <f t="shared" si="41"/>
        <v>Normal Weight</v>
      </c>
      <c r="F673">
        <f>VLOOKUP(A673,'Medical Examinations'!A:H,3,0)</f>
        <v>6.74</v>
      </c>
      <c r="G673" t="str">
        <f>VLOOKUP(A673,'Medical Examinations'!A:H,4,0)</f>
        <v>No</v>
      </c>
      <c r="H673" t="str">
        <f>VLOOKUP(A673,'Medical Examinations'!A:H,5,0)</f>
        <v>No</v>
      </c>
      <c r="I673" t="str">
        <f>VLOOKUP(A673,'Medical Examinations'!A:H,6,0)</f>
        <v>No</v>
      </c>
      <c r="J673" t="str">
        <f>VLOOKUP(A673,'Medical Examinations'!A:H,7,0)</f>
        <v>No major surgery</v>
      </c>
      <c r="K673" t="str">
        <f>VLOOKUP(A673,'Medical Examinations'!A:H,8,0)</f>
        <v>yes</v>
      </c>
      <c r="L673">
        <f>VLOOKUP(A673,'Hospitalisation Details'!A:I,2,0)</f>
        <v>2002</v>
      </c>
      <c r="M673" t="str">
        <f>VLOOKUP(A673,'Hospitalisation Details'!A:I,3,0)</f>
        <v>Sep</v>
      </c>
      <c r="N673">
        <f>VLOOKUP(A673,'Hospitalisation Details'!A:I,4,0)</f>
        <v>24</v>
      </c>
      <c r="O673" t="str">
        <f t="shared" si="42"/>
        <v>24 Sep 2002</v>
      </c>
      <c r="P673">
        <f t="shared" ca="1" si="43"/>
        <v>24</v>
      </c>
      <c r="Q673">
        <f>VLOOKUP(A673,'Hospitalisation Details'!A:I,5,0)</f>
        <v>0</v>
      </c>
      <c r="R673">
        <f>VLOOKUP(A673,'Hospitalisation Details'!A:I,6,0)</f>
        <v>14711.74</v>
      </c>
      <c r="S673" t="str">
        <f>VLOOKUP(A673,'Hospitalisation Details'!A:I,7,0)</f>
        <v>tier - 2</v>
      </c>
      <c r="T673" t="str">
        <f>VLOOKUP(A673,'Hospitalisation Details'!A:I,8,0)</f>
        <v>tier - 2</v>
      </c>
      <c r="U673" t="str">
        <f>VLOOKUP(A673,'Hospitalisation Details'!A:I,9,0)</f>
        <v>R1012</v>
      </c>
    </row>
    <row r="674" spans="1:21" ht="15.6" x14ac:dyDescent="0.3">
      <c r="A674" s="1" t="s">
        <v>1698</v>
      </c>
      <c r="B674" t="str">
        <f>VLOOKUP(A674,'Customer Names'!A:B,2,0)</f>
        <v>Ainsworth, Ms.  Reina H.</v>
      </c>
      <c r="C674" t="str">
        <f t="shared" si="40"/>
        <v>Normal</v>
      </c>
      <c r="D674">
        <f>VLOOKUP(A674,'Medical Examinations'!A:H,2,0)</f>
        <v>46.86</v>
      </c>
      <c r="E674" t="str">
        <f t="shared" si="41"/>
        <v>Obesity</v>
      </c>
      <c r="F674">
        <f>VLOOKUP(A674,'Medical Examinations'!A:H,3,0)</f>
        <v>4.87</v>
      </c>
      <c r="G674" t="str">
        <f>VLOOKUP(A674,'Medical Examinations'!A:H,4,0)</f>
        <v>No</v>
      </c>
      <c r="H674" t="str">
        <f>VLOOKUP(A674,'Medical Examinations'!A:H,5,0)</f>
        <v>No</v>
      </c>
      <c r="I674" t="str">
        <f>VLOOKUP(A674,'Medical Examinations'!A:H,6,0)</f>
        <v>No</v>
      </c>
      <c r="J674" t="str">
        <f>VLOOKUP(A674,'Medical Examinations'!A:H,7,0)</f>
        <v>No major surgery</v>
      </c>
      <c r="K674" t="str">
        <f>VLOOKUP(A674,'Medical Examinations'!A:H,8,0)</f>
        <v>No</v>
      </c>
      <c r="L674">
        <f>VLOOKUP(A674,'Hospitalisation Details'!A:I,2,0)</f>
        <v>1982</v>
      </c>
      <c r="M674" t="str">
        <f>VLOOKUP(A674,'Hospitalisation Details'!A:I,3,0)</f>
        <v>Sep</v>
      </c>
      <c r="N674">
        <f>VLOOKUP(A674,'Hospitalisation Details'!A:I,4,0)</f>
        <v>4</v>
      </c>
      <c r="O674" t="str">
        <f t="shared" si="42"/>
        <v>4 Sep 1982</v>
      </c>
      <c r="P674">
        <f t="shared" ca="1" si="43"/>
        <v>44</v>
      </c>
      <c r="Q674">
        <f>VLOOKUP(A674,'Hospitalisation Details'!A:I,5,0)</f>
        <v>3</v>
      </c>
      <c r="R674">
        <f>VLOOKUP(A674,'Hospitalisation Details'!A:I,6,0)</f>
        <v>14696.77</v>
      </c>
      <c r="S674" t="str">
        <f>VLOOKUP(A674,'Hospitalisation Details'!A:I,7,0)</f>
        <v>tier - 2</v>
      </c>
      <c r="T674" t="str">
        <f>VLOOKUP(A674,'Hospitalisation Details'!A:I,8,0)</f>
        <v>tier - 2</v>
      </c>
      <c r="U674" t="str">
        <f>VLOOKUP(A674,'Hospitalisation Details'!A:I,9,0)</f>
        <v>R1011</v>
      </c>
    </row>
    <row r="675" spans="1:21" ht="15.6" x14ac:dyDescent="0.3">
      <c r="A675" s="1" t="s">
        <v>1697</v>
      </c>
      <c r="B675" t="str">
        <f>VLOOKUP(A675,'Customer Names'!A:B,2,0)</f>
        <v>Gayagoy, Ms.  Kristi</v>
      </c>
      <c r="C675" t="str">
        <f t="shared" si="40"/>
        <v>Diabetes</v>
      </c>
      <c r="D675">
        <f>VLOOKUP(A675,'Medical Examinations'!A:H,2,0)</f>
        <v>32.965000000000003</v>
      </c>
      <c r="E675" t="str">
        <f t="shared" si="41"/>
        <v>Obesity</v>
      </c>
      <c r="F675">
        <f>VLOOKUP(A675,'Medical Examinations'!A:H,3,0)</f>
        <v>6.68</v>
      </c>
      <c r="G675" t="str">
        <f>VLOOKUP(A675,'Medical Examinations'!A:H,4,0)</f>
        <v>No</v>
      </c>
      <c r="H675" t="str">
        <f>VLOOKUP(A675,'Medical Examinations'!A:H,5,0)</f>
        <v>No</v>
      </c>
      <c r="I675" t="str">
        <f>VLOOKUP(A675,'Medical Examinations'!A:H,6,0)</f>
        <v>No</v>
      </c>
      <c r="J675">
        <f>VLOOKUP(A675,'Medical Examinations'!A:H,7,0)</f>
        <v>3</v>
      </c>
      <c r="K675" t="str">
        <f>VLOOKUP(A675,'Medical Examinations'!A:H,8,0)</f>
        <v>No</v>
      </c>
      <c r="L675">
        <f>VLOOKUP(A675,'Hospitalisation Details'!A:I,2,0)</f>
        <v>1958</v>
      </c>
      <c r="M675" t="str">
        <f>VLOOKUP(A675,'Hospitalisation Details'!A:I,3,0)</f>
        <v>Jul</v>
      </c>
      <c r="N675">
        <f>VLOOKUP(A675,'Hospitalisation Details'!A:I,4,0)</f>
        <v>23</v>
      </c>
      <c r="O675" t="str">
        <f t="shared" si="42"/>
        <v>23 Jul 1958</v>
      </c>
      <c r="P675">
        <f t="shared" ca="1" si="43"/>
        <v>68</v>
      </c>
      <c r="Q675">
        <f>VLOOKUP(A675,'Hospitalisation Details'!A:I,5,0)</f>
        <v>0</v>
      </c>
      <c r="R675">
        <f>VLOOKUP(A675,'Hospitalisation Details'!A:I,6,0)</f>
        <v>14692.67</v>
      </c>
      <c r="S675" t="str">
        <f>VLOOKUP(A675,'Hospitalisation Details'!A:I,7,0)</f>
        <v>tier - 2</v>
      </c>
      <c r="T675" t="str">
        <f>VLOOKUP(A675,'Hospitalisation Details'!A:I,8,0)</f>
        <v>tier - 1</v>
      </c>
      <c r="U675" t="str">
        <f>VLOOKUP(A675,'Hospitalisation Details'!A:I,9,0)</f>
        <v>R1012</v>
      </c>
    </row>
    <row r="676" spans="1:21" ht="15.6" x14ac:dyDescent="0.3">
      <c r="A676" s="1" t="s">
        <v>1696</v>
      </c>
      <c r="B676" t="str">
        <f>VLOOKUP(A676,'Customer Names'!A:B,2,0)</f>
        <v>Fitzmaurice, Ms.  Meredith L.</v>
      </c>
      <c r="C676" t="str">
        <f t="shared" si="40"/>
        <v>Normal</v>
      </c>
      <c r="D676">
        <f>VLOOKUP(A676,'Medical Examinations'!A:H,2,0)</f>
        <v>39.340000000000003</v>
      </c>
      <c r="E676" t="str">
        <f t="shared" si="41"/>
        <v>Obesity</v>
      </c>
      <c r="F676">
        <f>VLOOKUP(A676,'Medical Examinations'!A:H,3,0)</f>
        <v>5.0199999999999996</v>
      </c>
      <c r="G676" t="str">
        <f>VLOOKUP(A676,'Medical Examinations'!A:H,4,0)</f>
        <v>yes</v>
      </c>
      <c r="H676" t="str">
        <f>VLOOKUP(A676,'Medical Examinations'!A:H,5,0)</f>
        <v>No</v>
      </c>
      <c r="I676" t="str">
        <f>VLOOKUP(A676,'Medical Examinations'!A:H,6,0)</f>
        <v>Yes</v>
      </c>
      <c r="J676">
        <f>VLOOKUP(A676,'Medical Examinations'!A:H,7,0)</f>
        <v>1</v>
      </c>
      <c r="K676" t="str">
        <f>VLOOKUP(A676,'Medical Examinations'!A:H,8,0)</f>
        <v>No</v>
      </c>
      <c r="L676">
        <f>VLOOKUP(A676,'Hospitalisation Details'!A:I,2,0)</f>
        <v>1969</v>
      </c>
      <c r="M676" t="str">
        <f>VLOOKUP(A676,'Hospitalisation Details'!A:I,3,0)</f>
        <v>Oct</v>
      </c>
      <c r="N676">
        <f>VLOOKUP(A676,'Hospitalisation Details'!A:I,4,0)</f>
        <v>20</v>
      </c>
      <c r="O676" t="str">
        <f t="shared" si="42"/>
        <v>20 Oct 1969</v>
      </c>
      <c r="P676">
        <f t="shared" ca="1" si="43"/>
        <v>56</v>
      </c>
      <c r="Q676">
        <f>VLOOKUP(A676,'Hospitalisation Details'!A:I,5,0)</f>
        <v>0</v>
      </c>
      <c r="R676">
        <f>VLOOKUP(A676,'Hospitalisation Details'!A:I,6,0)</f>
        <v>14665.75</v>
      </c>
      <c r="S676" t="str">
        <f>VLOOKUP(A676,'Hospitalisation Details'!A:I,7,0)</f>
        <v>tier - 2</v>
      </c>
      <c r="T676" t="str">
        <f>VLOOKUP(A676,'Hospitalisation Details'!A:I,8,0)</f>
        <v>tier - 1</v>
      </c>
      <c r="U676" t="str">
        <f>VLOOKUP(A676,'Hospitalisation Details'!A:I,9,0)</f>
        <v>R1012</v>
      </c>
    </row>
    <row r="677" spans="1:21" ht="15.6" x14ac:dyDescent="0.3">
      <c r="A677" s="1" t="s">
        <v>1695</v>
      </c>
      <c r="B677" t="str">
        <f>VLOOKUP(A677,'Customer Names'!A:B,2,0)</f>
        <v>Rodriguez, Ms.  Jocelyn</v>
      </c>
      <c r="C677" t="str">
        <f t="shared" si="40"/>
        <v>Diabetes</v>
      </c>
      <c r="D677">
        <f>VLOOKUP(A677,'Medical Examinations'!A:H,2,0)</f>
        <v>47</v>
      </c>
      <c r="E677" t="str">
        <f t="shared" si="41"/>
        <v>Obesity</v>
      </c>
      <c r="F677">
        <f>VLOOKUP(A677,'Medical Examinations'!A:H,3,0)</f>
        <v>10.64</v>
      </c>
      <c r="G677" t="str">
        <f>VLOOKUP(A677,'Medical Examinations'!A:H,4,0)</f>
        <v>yes</v>
      </c>
      <c r="H677" t="str">
        <f>VLOOKUP(A677,'Medical Examinations'!A:H,5,0)</f>
        <v>No</v>
      </c>
      <c r="I677" t="str">
        <f>VLOOKUP(A677,'Medical Examinations'!A:H,6,0)</f>
        <v>No</v>
      </c>
      <c r="J677" t="str">
        <f>VLOOKUP(A677,'Medical Examinations'!A:H,7,0)</f>
        <v>No major surgery</v>
      </c>
      <c r="K677" t="str">
        <f>VLOOKUP(A677,'Medical Examinations'!A:H,8,0)</f>
        <v>No</v>
      </c>
      <c r="L677">
        <f>VLOOKUP(A677,'Hospitalisation Details'!A:I,2,0)</f>
        <v>1981</v>
      </c>
      <c r="M677" t="str">
        <f>VLOOKUP(A677,'Hospitalisation Details'!A:I,3,0)</f>
        <v>Nov</v>
      </c>
      <c r="N677">
        <f>VLOOKUP(A677,'Hospitalisation Details'!A:I,4,0)</f>
        <v>13</v>
      </c>
      <c r="O677" t="str">
        <f t="shared" si="42"/>
        <v>13 Nov 1981</v>
      </c>
      <c r="P677">
        <f t="shared" ca="1" si="43"/>
        <v>44</v>
      </c>
      <c r="Q677">
        <f>VLOOKUP(A677,'Hospitalisation Details'!A:I,5,0)</f>
        <v>1</v>
      </c>
      <c r="R677">
        <f>VLOOKUP(A677,'Hospitalisation Details'!A:I,6,0)</f>
        <v>14657.2</v>
      </c>
      <c r="S677" t="str">
        <f>VLOOKUP(A677,'Hospitalisation Details'!A:I,7,0)</f>
        <v>tier - 2</v>
      </c>
      <c r="T677" t="str">
        <f>VLOOKUP(A677,'Hospitalisation Details'!A:I,8,0)</f>
        <v>tier - 1</v>
      </c>
      <c r="U677" t="str">
        <f>VLOOKUP(A677,'Hospitalisation Details'!A:I,9,0)</f>
        <v>R1012</v>
      </c>
    </row>
    <row r="678" spans="1:21" ht="15.6" x14ac:dyDescent="0.3">
      <c r="A678" s="1" t="s">
        <v>1694</v>
      </c>
      <c r="B678" t="str">
        <f>VLOOKUP(A678,'Customer Names'!A:B,2,0)</f>
        <v>Tsoucas, Mrs.  Daphne</v>
      </c>
      <c r="C678" t="str">
        <f t="shared" si="40"/>
        <v>Diabetes</v>
      </c>
      <c r="D678">
        <f>VLOOKUP(A678,'Medical Examinations'!A:H,2,0)</f>
        <v>36.71</v>
      </c>
      <c r="E678" t="str">
        <f t="shared" si="41"/>
        <v>Obesity</v>
      </c>
      <c r="F678">
        <f>VLOOKUP(A678,'Medical Examinations'!A:H,3,0)</f>
        <v>8.74</v>
      </c>
      <c r="G678" t="str">
        <f>VLOOKUP(A678,'Medical Examinations'!A:H,4,0)</f>
        <v>yes</v>
      </c>
      <c r="H678" t="str">
        <f>VLOOKUP(A678,'Medical Examinations'!A:H,5,0)</f>
        <v>No</v>
      </c>
      <c r="I678" t="str">
        <f>VLOOKUP(A678,'Medical Examinations'!A:H,6,0)</f>
        <v>No</v>
      </c>
      <c r="J678" t="str">
        <f>VLOOKUP(A678,'Medical Examinations'!A:H,7,0)</f>
        <v>No major surgery</v>
      </c>
      <c r="K678" t="str">
        <f>VLOOKUP(A678,'Medical Examinations'!A:H,8,0)</f>
        <v>No</v>
      </c>
      <c r="L678">
        <f>VLOOKUP(A678,'Hospitalisation Details'!A:I,2,0)</f>
        <v>1967</v>
      </c>
      <c r="M678" t="str">
        <f>VLOOKUP(A678,'Hospitalisation Details'!A:I,3,0)</f>
        <v>Sep</v>
      </c>
      <c r="N678">
        <f>VLOOKUP(A678,'Hospitalisation Details'!A:I,4,0)</f>
        <v>1</v>
      </c>
      <c r="O678" t="str">
        <f t="shared" si="42"/>
        <v>1 Sep 1967</v>
      </c>
      <c r="P678">
        <f t="shared" ca="1" si="43"/>
        <v>59</v>
      </c>
      <c r="Q678">
        <f>VLOOKUP(A678,'Hospitalisation Details'!A:I,5,0)</f>
        <v>0</v>
      </c>
      <c r="R678">
        <f>VLOOKUP(A678,'Hospitalisation Details'!A:I,6,0)</f>
        <v>14640.35</v>
      </c>
      <c r="S678" t="str">
        <f>VLOOKUP(A678,'Hospitalisation Details'!A:I,7,0)</f>
        <v>tier - 2</v>
      </c>
      <c r="T678" t="str">
        <f>VLOOKUP(A678,'Hospitalisation Details'!A:I,8,0)</f>
        <v>tier - 3</v>
      </c>
      <c r="U678" t="str">
        <f>VLOOKUP(A678,'Hospitalisation Details'!A:I,9,0)</f>
        <v>R1026</v>
      </c>
    </row>
    <row r="679" spans="1:21" ht="15.6" x14ac:dyDescent="0.3">
      <c r="A679" s="1" t="s">
        <v>1693</v>
      </c>
      <c r="B679" t="str">
        <f>VLOOKUP(A679,'Customer Names'!A:B,2,0)</f>
        <v>Muhly, Ms.  Margaret E</v>
      </c>
      <c r="C679" t="str">
        <f t="shared" si="40"/>
        <v>Normal</v>
      </c>
      <c r="D679">
        <f>VLOOKUP(A679,'Medical Examinations'!A:H,2,0)</f>
        <v>53.48</v>
      </c>
      <c r="E679" t="str">
        <f t="shared" si="41"/>
        <v>Obesity</v>
      </c>
      <c r="F679">
        <f>VLOOKUP(A679,'Medical Examinations'!A:H,3,0)</f>
        <v>5.64</v>
      </c>
      <c r="G679" t="str">
        <f>VLOOKUP(A679,'Medical Examinations'!A:H,4,0)</f>
        <v>No</v>
      </c>
      <c r="H679" t="str">
        <f>VLOOKUP(A679,'Medical Examinations'!A:H,5,0)</f>
        <v>No</v>
      </c>
      <c r="I679" t="str">
        <f>VLOOKUP(A679,'Medical Examinations'!A:H,6,0)</f>
        <v>No</v>
      </c>
      <c r="J679" t="str">
        <f>VLOOKUP(A679,'Medical Examinations'!A:H,7,0)</f>
        <v>No major surgery</v>
      </c>
      <c r="K679" t="str">
        <f>VLOOKUP(A679,'Medical Examinations'!A:H,8,0)</f>
        <v>No</v>
      </c>
      <c r="L679">
        <f>VLOOKUP(A679,'Hospitalisation Details'!A:I,2,0)</f>
        <v>1991</v>
      </c>
      <c r="M679" t="str">
        <f>VLOOKUP(A679,'Hospitalisation Details'!A:I,3,0)</f>
        <v>Aug</v>
      </c>
      <c r="N679">
        <f>VLOOKUP(A679,'Hospitalisation Details'!A:I,4,0)</f>
        <v>21</v>
      </c>
      <c r="O679" t="str">
        <f t="shared" si="42"/>
        <v>21 Aug 1991</v>
      </c>
      <c r="P679">
        <f t="shared" ca="1" si="43"/>
        <v>35</v>
      </c>
      <c r="Q679">
        <f>VLOOKUP(A679,'Hospitalisation Details'!A:I,5,0)</f>
        <v>3</v>
      </c>
      <c r="R679">
        <f>VLOOKUP(A679,'Hospitalisation Details'!A:I,6,0)</f>
        <v>14630.52</v>
      </c>
      <c r="S679" t="str">
        <f>VLOOKUP(A679,'Hospitalisation Details'!A:I,7,0)</f>
        <v>tier - 2</v>
      </c>
      <c r="T679" t="str">
        <f>VLOOKUP(A679,'Hospitalisation Details'!A:I,8,0)</f>
        <v>tier - 3</v>
      </c>
      <c r="U679" t="str">
        <f>VLOOKUP(A679,'Hospitalisation Details'!A:I,9,0)</f>
        <v>R1011</v>
      </c>
    </row>
    <row r="680" spans="1:21" ht="15.6" x14ac:dyDescent="0.3">
      <c r="A680" s="1" t="s">
        <v>1692</v>
      </c>
      <c r="B680" t="str">
        <f>VLOOKUP(A680,'Customer Names'!A:B,2,0)</f>
        <v>Lund, Mr.  Mario J.</v>
      </c>
      <c r="C680" t="str">
        <f t="shared" si="40"/>
        <v>Diabetes</v>
      </c>
      <c r="D680">
        <f>VLOOKUP(A680,'Medical Examinations'!A:H,2,0)</f>
        <v>35.5</v>
      </c>
      <c r="E680" t="str">
        <f t="shared" si="41"/>
        <v>Obesity</v>
      </c>
      <c r="F680">
        <f>VLOOKUP(A680,'Medical Examinations'!A:H,3,0)</f>
        <v>10.37</v>
      </c>
      <c r="G680" t="str">
        <f>VLOOKUP(A680,'Medical Examinations'!A:H,4,0)</f>
        <v>No</v>
      </c>
      <c r="H680" t="str">
        <f>VLOOKUP(A680,'Medical Examinations'!A:H,5,0)</f>
        <v>No</v>
      </c>
      <c r="I680" t="str">
        <f>VLOOKUP(A680,'Medical Examinations'!A:H,6,0)</f>
        <v>No</v>
      </c>
      <c r="J680" t="str">
        <f>VLOOKUP(A680,'Medical Examinations'!A:H,7,0)</f>
        <v>No major surgery</v>
      </c>
      <c r="K680" t="str">
        <f>VLOOKUP(A680,'Medical Examinations'!A:H,8,0)</f>
        <v>No</v>
      </c>
      <c r="L680">
        <f>VLOOKUP(A680,'Hospitalisation Details'!A:I,2,0)</f>
        <v>1965</v>
      </c>
      <c r="M680" t="str">
        <f>VLOOKUP(A680,'Hospitalisation Details'!A:I,3,0)</f>
        <v>Nov</v>
      </c>
      <c r="N680">
        <f>VLOOKUP(A680,'Hospitalisation Details'!A:I,4,0)</f>
        <v>8</v>
      </c>
      <c r="O680" t="str">
        <f t="shared" si="42"/>
        <v>8 Nov 1965</v>
      </c>
      <c r="P680">
        <f t="shared" ca="1" si="43"/>
        <v>60</v>
      </c>
      <c r="Q680">
        <f>VLOOKUP(A680,'Hospitalisation Details'!A:I,5,0)</f>
        <v>0</v>
      </c>
      <c r="R680">
        <f>VLOOKUP(A680,'Hospitalisation Details'!A:I,6,0)</f>
        <v>14612.33</v>
      </c>
      <c r="S680" t="str">
        <f>VLOOKUP(A680,'Hospitalisation Details'!A:I,7,0)</f>
        <v>tier - 2</v>
      </c>
      <c r="T680" t="str">
        <f>VLOOKUP(A680,'Hospitalisation Details'!A:I,8,0)</f>
        <v>tier - 3</v>
      </c>
      <c r="U680" t="str">
        <f>VLOOKUP(A680,'Hospitalisation Details'!A:I,9,0)</f>
        <v>R1021</v>
      </c>
    </row>
    <row r="681" spans="1:21" ht="15.6" x14ac:dyDescent="0.3">
      <c r="A681" s="1" t="s">
        <v>1691</v>
      </c>
      <c r="B681" t="str">
        <f>VLOOKUP(A681,'Customer Names'!A:B,2,0)</f>
        <v>Battaglino, Mr.  Peter</v>
      </c>
      <c r="C681" t="str">
        <f t="shared" si="40"/>
        <v>Diabetes</v>
      </c>
      <c r="D681">
        <f>VLOOKUP(A681,'Medical Examinations'!A:H,2,0)</f>
        <v>36.979999999999997</v>
      </c>
      <c r="E681" t="str">
        <f t="shared" si="41"/>
        <v>Obesity</v>
      </c>
      <c r="F681">
        <f>VLOOKUP(A681,'Medical Examinations'!A:H,3,0)</f>
        <v>9.56</v>
      </c>
      <c r="G681" t="str">
        <f>VLOOKUP(A681,'Medical Examinations'!A:H,4,0)</f>
        <v>yes</v>
      </c>
      <c r="H681" t="str">
        <f>VLOOKUP(A681,'Medical Examinations'!A:H,5,0)</f>
        <v>No</v>
      </c>
      <c r="I681" t="str">
        <f>VLOOKUP(A681,'Medical Examinations'!A:H,6,0)</f>
        <v>No</v>
      </c>
      <c r="J681" t="str">
        <f>VLOOKUP(A681,'Medical Examinations'!A:H,7,0)</f>
        <v>No major surgery</v>
      </c>
      <c r="K681" t="str">
        <f>VLOOKUP(A681,'Medical Examinations'!A:H,8,0)</f>
        <v>No</v>
      </c>
      <c r="L681">
        <f>VLOOKUP(A681,'Hospitalisation Details'!A:I,2,0)</f>
        <v>1967</v>
      </c>
      <c r="M681" t="str">
        <f>VLOOKUP(A681,'Hospitalisation Details'!A:I,3,0)</f>
        <v>Jul</v>
      </c>
      <c r="N681">
        <f>VLOOKUP(A681,'Hospitalisation Details'!A:I,4,0)</f>
        <v>18</v>
      </c>
      <c r="O681" t="str">
        <f t="shared" si="42"/>
        <v>18 Jul 1967</v>
      </c>
      <c r="P681">
        <f t="shared" ca="1" si="43"/>
        <v>59</v>
      </c>
      <c r="Q681">
        <f>VLOOKUP(A681,'Hospitalisation Details'!A:I,5,0)</f>
        <v>0</v>
      </c>
      <c r="R681">
        <f>VLOOKUP(A681,'Hospitalisation Details'!A:I,6,0)</f>
        <v>14600.62</v>
      </c>
      <c r="S681" t="str">
        <f>VLOOKUP(A681,'Hospitalisation Details'!A:I,7,0)</f>
        <v>tier - 2</v>
      </c>
      <c r="T681" t="str">
        <f>VLOOKUP(A681,'Hospitalisation Details'!A:I,8,0)</f>
        <v>tier - 3</v>
      </c>
      <c r="U681" t="str">
        <f>VLOOKUP(A681,'Hospitalisation Details'!A:I,9,0)</f>
        <v>R1022</v>
      </c>
    </row>
    <row r="682" spans="1:21" ht="15.6" x14ac:dyDescent="0.3">
      <c r="A682" s="1" t="s">
        <v>1690</v>
      </c>
      <c r="B682" t="str">
        <f>VLOOKUP(A682,'Customer Names'!A:B,2,0)</f>
        <v>Pena, Ms.  Carolina</v>
      </c>
      <c r="C682" t="str">
        <f t="shared" si="40"/>
        <v>Diabetes</v>
      </c>
      <c r="D682">
        <f>VLOOKUP(A682,'Medical Examinations'!A:H,2,0)</f>
        <v>32.395000000000003</v>
      </c>
      <c r="E682" t="str">
        <f t="shared" si="41"/>
        <v>Obesity</v>
      </c>
      <c r="F682">
        <f>VLOOKUP(A682,'Medical Examinations'!A:H,3,0)</f>
        <v>8.23</v>
      </c>
      <c r="G682" t="str">
        <f>VLOOKUP(A682,'Medical Examinations'!A:H,4,0)</f>
        <v>yes</v>
      </c>
      <c r="H682" t="str">
        <f>VLOOKUP(A682,'Medical Examinations'!A:H,5,0)</f>
        <v>No</v>
      </c>
      <c r="I682" t="str">
        <f>VLOOKUP(A682,'Medical Examinations'!A:H,6,0)</f>
        <v>Yes</v>
      </c>
      <c r="J682">
        <f>VLOOKUP(A682,'Medical Examinations'!A:H,7,0)</f>
        <v>1</v>
      </c>
      <c r="K682" t="str">
        <f>VLOOKUP(A682,'Medical Examinations'!A:H,8,0)</f>
        <v>No</v>
      </c>
      <c r="L682">
        <f>VLOOKUP(A682,'Hospitalisation Details'!A:I,2,0)</f>
        <v>1963</v>
      </c>
      <c r="M682" t="str">
        <f>VLOOKUP(A682,'Hospitalisation Details'!A:I,3,0)</f>
        <v>Oct</v>
      </c>
      <c r="N682">
        <f>VLOOKUP(A682,'Hospitalisation Details'!A:I,4,0)</f>
        <v>14</v>
      </c>
      <c r="O682" t="str">
        <f t="shared" si="42"/>
        <v>14 Oct 1963</v>
      </c>
      <c r="P682">
        <f t="shared" ca="1" si="43"/>
        <v>63</v>
      </c>
      <c r="Q682">
        <f>VLOOKUP(A682,'Hospitalisation Details'!A:I,5,0)</f>
        <v>3</v>
      </c>
      <c r="R682">
        <f>VLOOKUP(A682,'Hospitalisation Details'!A:I,6,0)</f>
        <v>14590.63</v>
      </c>
      <c r="S682" t="str">
        <f>VLOOKUP(A682,'Hospitalisation Details'!A:I,7,0)</f>
        <v>tier - 2</v>
      </c>
      <c r="T682" t="str">
        <f>VLOOKUP(A682,'Hospitalisation Details'!A:I,8,0)</f>
        <v>tier - 1</v>
      </c>
      <c r="U682" t="str">
        <f>VLOOKUP(A682,'Hospitalisation Details'!A:I,9,0)</f>
        <v>R1024</v>
      </c>
    </row>
    <row r="683" spans="1:21" ht="15.6" x14ac:dyDescent="0.3">
      <c r="A683" s="1" t="s">
        <v>1689</v>
      </c>
      <c r="B683" t="str">
        <f>VLOOKUP(A683,'Customer Names'!A:B,2,0)</f>
        <v>Thomason, Mrs.  Jenny K.</v>
      </c>
      <c r="C683" t="str">
        <f t="shared" si="40"/>
        <v>Diabetes</v>
      </c>
      <c r="D683">
        <f>VLOOKUP(A683,'Medical Examinations'!A:H,2,0)</f>
        <v>32.729999999999997</v>
      </c>
      <c r="E683" t="str">
        <f t="shared" si="41"/>
        <v>Obesity</v>
      </c>
      <c r="F683">
        <f>VLOOKUP(A683,'Medical Examinations'!A:H,3,0)</f>
        <v>7.03</v>
      </c>
      <c r="G683" t="str">
        <f>VLOOKUP(A683,'Medical Examinations'!A:H,4,0)</f>
        <v>No</v>
      </c>
      <c r="H683" t="str">
        <f>VLOOKUP(A683,'Medical Examinations'!A:H,5,0)</f>
        <v>No</v>
      </c>
      <c r="I683" t="str">
        <f>VLOOKUP(A683,'Medical Examinations'!A:H,6,0)</f>
        <v>No</v>
      </c>
      <c r="J683" t="str">
        <f>VLOOKUP(A683,'Medical Examinations'!A:H,7,0)</f>
        <v>No major surgery</v>
      </c>
      <c r="K683" t="str">
        <f>VLOOKUP(A683,'Medical Examinations'!A:H,8,0)</f>
        <v>No</v>
      </c>
      <c r="L683">
        <f>VLOOKUP(A683,'Hospitalisation Details'!A:I,2,0)</f>
        <v>1962</v>
      </c>
      <c r="M683" t="str">
        <f>VLOOKUP(A683,'Hospitalisation Details'!A:I,3,0)</f>
        <v>Dec</v>
      </c>
      <c r="N683">
        <f>VLOOKUP(A683,'Hospitalisation Details'!A:I,4,0)</f>
        <v>3</v>
      </c>
      <c r="O683" t="str">
        <f t="shared" si="42"/>
        <v>3 Dec 1962</v>
      </c>
      <c r="P683">
        <f t="shared" ca="1" si="43"/>
        <v>63</v>
      </c>
      <c r="Q683">
        <f>VLOOKUP(A683,'Hospitalisation Details'!A:I,5,0)</f>
        <v>0</v>
      </c>
      <c r="R683">
        <f>VLOOKUP(A683,'Hospitalisation Details'!A:I,6,0)</f>
        <v>14574.64</v>
      </c>
      <c r="S683" t="str">
        <f>VLOOKUP(A683,'Hospitalisation Details'!A:I,7,0)</f>
        <v>tier - 2</v>
      </c>
      <c r="T683" t="str">
        <f>VLOOKUP(A683,'Hospitalisation Details'!A:I,8,0)</f>
        <v>tier - 1</v>
      </c>
      <c r="U683" t="str">
        <f>VLOOKUP(A683,'Hospitalisation Details'!A:I,9,0)</f>
        <v>R1025</v>
      </c>
    </row>
    <row r="684" spans="1:21" ht="15.6" x14ac:dyDescent="0.3">
      <c r="A684" s="1" t="s">
        <v>1688</v>
      </c>
      <c r="B684" t="str">
        <f>VLOOKUP(A684,'Customer Names'!A:B,2,0)</f>
        <v>Hancox, Ms.  Jessica</v>
      </c>
      <c r="C684" t="str">
        <f t="shared" si="40"/>
        <v>Normal</v>
      </c>
      <c r="D684">
        <f>VLOOKUP(A684,'Medical Examinations'!A:H,2,0)</f>
        <v>20.52</v>
      </c>
      <c r="E684" t="str">
        <f t="shared" si="41"/>
        <v>Normal Weight</v>
      </c>
      <c r="F684">
        <f>VLOOKUP(A684,'Medical Examinations'!A:H,3,0)</f>
        <v>5.45</v>
      </c>
      <c r="G684" t="str">
        <f>VLOOKUP(A684,'Medical Examinations'!A:H,4,0)</f>
        <v>No</v>
      </c>
      <c r="H684" t="str">
        <f>VLOOKUP(A684,'Medical Examinations'!A:H,5,0)</f>
        <v>No</v>
      </c>
      <c r="I684" t="str">
        <f>VLOOKUP(A684,'Medical Examinations'!A:H,6,0)</f>
        <v>No</v>
      </c>
      <c r="J684">
        <f>VLOOKUP(A684,'Medical Examinations'!A:H,7,0)</f>
        <v>1</v>
      </c>
      <c r="K684" t="str">
        <f>VLOOKUP(A684,'Medical Examinations'!A:H,8,0)</f>
        <v>yes</v>
      </c>
      <c r="L684">
        <f>VLOOKUP(A684,'Hospitalisation Details'!A:I,2,0)</f>
        <v>1998</v>
      </c>
      <c r="M684" t="str">
        <f>VLOOKUP(A684,'Hospitalisation Details'!A:I,3,0)</f>
        <v>Sep</v>
      </c>
      <c r="N684">
        <f>VLOOKUP(A684,'Hospitalisation Details'!A:I,4,0)</f>
        <v>12</v>
      </c>
      <c r="O684" t="str">
        <f t="shared" si="42"/>
        <v>12 Sep 1998</v>
      </c>
      <c r="P684">
        <f t="shared" ca="1" si="43"/>
        <v>28</v>
      </c>
      <c r="Q684">
        <f>VLOOKUP(A684,'Hospitalisation Details'!A:I,5,0)</f>
        <v>0</v>
      </c>
      <c r="R684">
        <f>VLOOKUP(A684,'Hospitalisation Details'!A:I,6,0)</f>
        <v>14571.89</v>
      </c>
      <c r="S684" t="str">
        <f>VLOOKUP(A684,'Hospitalisation Details'!A:I,7,0)</f>
        <v>tier - 2</v>
      </c>
      <c r="T684" t="str">
        <f>VLOOKUP(A684,'Hospitalisation Details'!A:I,8,0)</f>
        <v>tier - 1</v>
      </c>
      <c r="U684" t="str">
        <f>VLOOKUP(A684,'Hospitalisation Details'!A:I,9,0)</f>
        <v>R1024</v>
      </c>
    </row>
    <row r="685" spans="1:21" ht="15.6" x14ac:dyDescent="0.3">
      <c r="A685" s="1" t="s">
        <v>1687</v>
      </c>
      <c r="B685" t="str">
        <f>VLOOKUP(A685,'Customer Names'!A:B,2,0)</f>
        <v>Canarecci, Ms.  Kimberly D</v>
      </c>
      <c r="C685" t="str">
        <f t="shared" si="40"/>
        <v>Prediabetes</v>
      </c>
      <c r="D685">
        <f>VLOOKUP(A685,'Medical Examinations'!A:H,2,0)</f>
        <v>51.72</v>
      </c>
      <c r="E685" t="str">
        <f t="shared" si="41"/>
        <v>Obesity</v>
      </c>
      <c r="F685">
        <f>VLOOKUP(A685,'Medical Examinations'!A:H,3,0)</f>
        <v>5.76</v>
      </c>
      <c r="G685" t="str">
        <f>VLOOKUP(A685,'Medical Examinations'!A:H,4,0)</f>
        <v>No</v>
      </c>
      <c r="H685" t="str">
        <f>VLOOKUP(A685,'Medical Examinations'!A:H,5,0)</f>
        <v>No</v>
      </c>
      <c r="I685" t="str">
        <f>VLOOKUP(A685,'Medical Examinations'!A:H,6,0)</f>
        <v>No</v>
      </c>
      <c r="J685" t="str">
        <f>VLOOKUP(A685,'Medical Examinations'!A:H,7,0)</f>
        <v>No major surgery</v>
      </c>
      <c r="K685" t="str">
        <f>VLOOKUP(A685,'Medical Examinations'!A:H,8,0)</f>
        <v>No</v>
      </c>
      <c r="L685">
        <f>VLOOKUP(A685,'Hospitalisation Details'!A:I,2,0)</f>
        <v>1989</v>
      </c>
      <c r="M685" t="str">
        <f>VLOOKUP(A685,'Hospitalisation Details'!A:I,3,0)</f>
        <v>Jul</v>
      </c>
      <c r="N685">
        <f>VLOOKUP(A685,'Hospitalisation Details'!A:I,4,0)</f>
        <v>14</v>
      </c>
      <c r="O685" t="str">
        <f t="shared" si="42"/>
        <v>14 Jul 1989</v>
      </c>
      <c r="P685">
        <f t="shared" ca="1" si="43"/>
        <v>37</v>
      </c>
      <c r="Q685">
        <f>VLOOKUP(A685,'Hospitalisation Details'!A:I,5,0)</f>
        <v>3</v>
      </c>
      <c r="R685">
        <f>VLOOKUP(A685,'Hospitalisation Details'!A:I,6,0)</f>
        <v>14547.26</v>
      </c>
      <c r="S685" t="str">
        <f>VLOOKUP(A685,'Hospitalisation Details'!A:I,7,0)</f>
        <v>tier - 2</v>
      </c>
      <c r="T685" t="str">
        <f>VLOOKUP(A685,'Hospitalisation Details'!A:I,8,0)</f>
        <v>tier - 3</v>
      </c>
      <c r="U685" t="str">
        <f>VLOOKUP(A685,'Hospitalisation Details'!A:I,9,0)</f>
        <v>R1011</v>
      </c>
    </row>
    <row r="686" spans="1:21" ht="15.6" x14ac:dyDescent="0.3">
      <c r="A686" s="1" t="s">
        <v>1686</v>
      </c>
      <c r="B686" t="str">
        <f>VLOOKUP(A686,'Customer Names'!A:B,2,0)</f>
        <v>Toupin, Mr.  Marc-Olivier</v>
      </c>
      <c r="C686" t="str">
        <f t="shared" si="40"/>
        <v>Normal</v>
      </c>
      <c r="D686">
        <f>VLOOKUP(A686,'Medical Examinations'!A:H,2,0)</f>
        <v>50.2</v>
      </c>
      <c r="E686" t="str">
        <f t="shared" si="41"/>
        <v>Obesity</v>
      </c>
      <c r="F686">
        <f>VLOOKUP(A686,'Medical Examinations'!A:H,3,0)</f>
        <v>5.4</v>
      </c>
      <c r="G686" t="str">
        <f>VLOOKUP(A686,'Medical Examinations'!A:H,4,0)</f>
        <v>No</v>
      </c>
      <c r="H686" t="str">
        <f>VLOOKUP(A686,'Medical Examinations'!A:H,5,0)</f>
        <v>No</v>
      </c>
      <c r="I686" t="str">
        <f>VLOOKUP(A686,'Medical Examinations'!A:H,6,0)</f>
        <v>No</v>
      </c>
      <c r="J686" t="str">
        <f>VLOOKUP(A686,'Medical Examinations'!A:H,7,0)</f>
        <v>No major surgery</v>
      </c>
      <c r="K686" t="str">
        <f>VLOOKUP(A686,'Medical Examinations'!A:H,8,0)</f>
        <v>No</v>
      </c>
      <c r="L686">
        <f>VLOOKUP(A686,'Hospitalisation Details'!A:I,2,0)</f>
        <v>1989</v>
      </c>
      <c r="M686" t="str">
        <f>VLOOKUP(A686,'Hospitalisation Details'!A:I,3,0)</f>
        <v>Jul</v>
      </c>
      <c r="N686">
        <f>VLOOKUP(A686,'Hospitalisation Details'!A:I,4,0)</f>
        <v>22</v>
      </c>
      <c r="O686" t="str">
        <f t="shared" si="42"/>
        <v>22 Jul 1989</v>
      </c>
      <c r="P686">
        <f t="shared" ca="1" si="43"/>
        <v>37</v>
      </c>
      <c r="Q686">
        <f>VLOOKUP(A686,'Hospitalisation Details'!A:I,5,0)</f>
        <v>3</v>
      </c>
      <c r="R686">
        <f>VLOOKUP(A686,'Hospitalisation Details'!A:I,6,0)</f>
        <v>14507.46</v>
      </c>
      <c r="S686" t="str">
        <f>VLOOKUP(A686,'Hospitalisation Details'!A:I,7,0)</f>
        <v>tier - 2</v>
      </c>
      <c r="T686" t="str">
        <f>VLOOKUP(A686,'Hospitalisation Details'!A:I,8,0)</f>
        <v>tier - 3</v>
      </c>
      <c r="U686" t="str">
        <f>VLOOKUP(A686,'Hospitalisation Details'!A:I,9,0)</f>
        <v>R1012</v>
      </c>
    </row>
    <row r="687" spans="1:21" ht="15.6" x14ac:dyDescent="0.3">
      <c r="A687" s="1" t="s">
        <v>1685</v>
      </c>
      <c r="B687" t="str">
        <f>VLOOKUP(A687,'Customer Names'!A:B,2,0)</f>
        <v>Mulley, Mr.  Russell J</v>
      </c>
      <c r="C687" t="str">
        <f t="shared" si="40"/>
        <v>Prediabetes</v>
      </c>
      <c r="D687">
        <f>VLOOKUP(A687,'Medical Examinations'!A:H,2,0)</f>
        <v>25.52</v>
      </c>
      <c r="E687" t="str">
        <f t="shared" si="41"/>
        <v>Overweight</v>
      </c>
      <c r="F687">
        <f>VLOOKUP(A687,'Medical Examinations'!A:H,3,0)</f>
        <v>6.35</v>
      </c>
      <c r="G687" t="str">
        <f>VLOOKUP(A687,'Medical Examinations'!A:H,4,0)</f>
        <v>No</v>
      </c>
      <c r="H687" t="str">
        <f>VLOOKUP(A687,'Medical Examinations'!A:H,5,0)</f>
        <v>No</v>
      </c>
      <c r="I687" t="str">
        <f>VLOOKUP(A687,'Medical Examinations'!A:H,6,0)</f>
        <v>Yes</v>
      </c>
      <c r="J687">
        <f>VLOOKUP(A687,'Medical Examinations'!A:H,7,0)</f>
        <v>1</v>
      </c>
      <c r="K687" t="str">
        <f>VLOOKUP(A687,'Medical Examinations'!A:H,8,0)</f>
        <v>No</v>
      </c>
      <c r="L687">
        <f>VLOOKUP(A687,'Hospitalisation Details'!A:I,2,0)</f>
        <v>1979</v>
      </c>
      <c r="M687" t="str">
        <f>VLOOKUP(A687,'Hospitalisation Details'!A:I,3,0)</f>
        <v>Oct</v>
      </c>
      <c r="N687">
        <f>VLOOKUP(A687,'Hospitalisation Details'!A:I,4,0)</f>
        <v>20</v>
      </c>
      <c r="O687" t="str">
        <f t="shared" si="42"/>
        <v>20 Oct 1979</v>
      </c>
      <c r="P687">
        <f t="shared" ca="1" si="43"/>
        <v>46</v>
      </c>
      <c r="Q687">
        <f>VLOOKUP(A687,'Hospitalisation Details'!A:I,5,0)</f>
        <v>5</v>
      </c>
      <c r="R687">
        <f>VLOOKUP(A687,'Hospitalisation Details'!A:I,6,0)</f>
        <v>14478.33</v>
      </c>
      <c r="S687" t="str">
        <f>VLOOKUP(A687,'Hospitalisation Details'!A:I,7,0)</f>
        <v>tier - 2</v>
      </c>
      <c r="T687" t="str">
        <f>VLOOKUP(A687,'Hospitalisation Details'!A:I,8,0)</f>
        <v>tier - 2</v>
      </c>
      <c r="U687" t="str">
        <f>VLOOKUP(A687,'Hospitalisation Details'!A:I,9,0)</f>
        <v>R1013</v>
      </c>
    </row>
    <row r="688" spans="1:21" ht="15.6" x14ac:dyDescent="0.3">
      <c r="A688" s="1" t="s">
        <v>1684</v>
      </c>
      <c r="B688" t="str">
        <f>VLOOKUP(A688,'Customer Names'!A:B,2,0)</f>
        <v>Parry, Ms.  Karine</v>
      </c>
      <c r="C688" t="str">
        <f t="shared" si="40"/>
        <v>Prediabetes</v>
      </c>
      <c r="D688">
        <f>VLOOKUP(A688,'Medical Examinations'!A:H,2,0)</f>
        <v>35.200000000000003</v>
      </c>
      <c r="E688" t="str">
        <f t="shared" si="41"/>
        <v>Obesity</v>
      </c>
      <c r="F688">
        <f>VLOOKUP(A688,'Medical Examinations'!A:H,3,0)</f>
        <v>6.26</v>
      </c>
      <c r="G688" t="str">
        <f>VLOOKUP(A688,'Medical Examinations'!A:H,4,0)</f>
        <v>yes</v>
      </c>
      <c r="H688" t="str">
        <f>VLOOKUP(A688,'Medical Examinations'!A:H,5,0)</f>
        <v>No</v>
      </c>
      <c r="I688" t="str">
        <f>VLOOKUP(A688,'Medical Examinations'!A:H,6,0)</f>
        <v>No</v>
      </c>
      <c r="J688">
        <f>VLOOKUP(A688,'Medical Examinations'!A:H,7,0)</f>
        <v>2</v>
      </c>
      <c r="K688" t="str">
        <f>VLOOKUP(A688,'Medical Examinations'!A:H,8,0)</f>
        <v>No</v>
      </c>
      <c r="L688">
        <f>VLOOKUP(A688,'Hospitalisation Details'!A:I,2,0)</f>
        <v>1959</v>
      </c>
      <c r="M688" t="str">
        <f>VLOOKUP(A688,'Hospitalisation Details'!A:I,3,0)</f>
        <v>Nov</v>
      </c>
      <c r="N688">
        <f>VLOOKUP(A688,'Hospitalisation Details'!A:I,4,0)</f>
        <v>20</v>
      </c>
      <c r="O688" t="str">
        <f t="shared" si="42"/>
        <v>20 Nov 1959</v>
      </c>
      <c r="P688">
        <f t="shared" ca="1" si="43"/>
        <v>66</v>
      </c>
      <c r="Q688">
        <f>VLOOKUP(A688,'Hospitalisation Details'!A:I,5,0)</f>
        <v>1</v>
      </c>
      <c r="R688">
        <f>VLOOKUP(A688,'Hospitalisation Details'!A:I,6,0)</f>
        <v>14474.68</v>
      </c>
      <c r="S688" t="str">
        <f>VLOOKUP(A688,'Hospitalisation Details'!A:I,7,0)</f>
        <v>tier - 2</v>
      </c>
      <c r="T688" t="str">
        <f>VLOOKUP(A688,'Hospitalisation Details'!A:I,8,0)</f>
        <v>tier - 2</v>
      </c>
      <c r="U688" t="str">
        <f>VLOOKUP(A688,'Hospitalisation Details'!A:I,9,0)</f>
        <v>R1013</v>
      </c>
    </row>
    <row r="689" spans="1:21" ht="15.6" x14ac:dyDescent="0.3">
      <c r="A689" s="1" t="s">
        <v>1683</v>
      </c>
      <c r="B689" t="str">
        <f>VLOOKUP(A689,'Customer Names'!A:B,2,0)</f>
        <v>Mason Cox, Ms.  Cheryl</v>
      </c>
      <c r="C689" t="str">
        <f t="shared" si="40"/>
        <v>Prediabetes</v>
      </c>
      <c r="D689">
        <f>VLOOKUP(A689,'Medical Examinations'!A:H,2,0)</f>
        <v>41.26</v>
      </c>
      <c r="E689" t="str">
        <f t="shared" si="41"/>
        <v>Obesity</v>
      </c>
      <c r="F689">
        <f>VLOOKUP(A689,'Medical Examinations'!A:H,3,0)</f>
        <v>5.97</v>
      </c>
      <c r="G689" t="str">
        <f>VLOOKUP(A689,'Medical Examinations'!A:H,4,0)</f>
        <v>yes</v>
      </c>
      <c r="H689" t="str">
        <f>VLOOKUP(A689,'Medical Examinations'!A:H,5,0)</f>
        <v>No</v>
      </c>
      <c r="I689" t="str">
        <f>VLOOKUP(A689,'Medical Examinations'!A:H,6,0)</f>
        <v>No</v>
      </c>
      <c r="J689" t="str">
        <f>VLOOKUP(A689,'Medical Examinations'!A:H,7,0)</f>
        <v>No major surgery</v>
      </c>
      <c r="K689" t="str">
        <f>VLOOKUP(A689,'Medical Examinations'!A:H,8,0)</f>
        <v>No</v>
      </c>
      <c r="L689">
        <f>VLOOKUP(A689,'Hospitalisation Details'!A:I,2,0)</f>
        <v>1976</v>
      </c>
      <c r="M689" t="str">
        <f>VLOOKUP(A689,'Hospitalisation Details'!A:I,3,0)</f>
        <v>Nov</v>
      </c>
      <c r="N689">
        <f>VLOOKUP(A689,'Hospitalisation Details'!A:I,4,0)</f>
        <v>27</v>
      </c>
      <c r="O689" t="str">
        <f t="shared" si="42"/>
        <v>27 Nov 1976</v>
      </c>
      <c r="P689">
        <f t="shared" ca="1" si="43"/>
        <v>49</v>
      </c>
      <c r="Q689">
        <f>VLOOKUP(A689,'Hospitalisation Details'!A:I,5,0)</f>
        <v>2</v>
      </c>
      <c r="R689">
        <f>VLOOKUP(A689,'Hospitalisation Details'!A:I,6,0)</f>
        <v>14470.01</v>
      </c>
      <c r="S689" t="str">
        <f>VLOOKUP(A689,'Hospitalisation Details'!A:I,7,0)</f>
        <v>tier - 2</v>
      </c>
      <c r="T689" t="str">
        <f>VLOOKUP(A689,'Hospitalisation Details'!A:I,8,0)</f>
        <v>tier - 3</v>
      </c>
      <c r="U689" t="str">
        <f>VLOOKUP(A689,'Hospitalisation Details'!A:I,9,0)</f>
        <v>R1012</v>
      </c>
    </row>
    <row r="690" spans="1:21" ht="15.6" x14ac:dyDescent="0.3">
      <c r="A690" s="1" t="s">
        <v>1682</v>
      </c>
      <c r="B690" t="str">
        <f>VLOOKUP(A690,'Customer Names'!A:B,2,0)</f>
        <v>Thompson, Ms.  Allison M.</v>
      </c>
      <c r="C690" t="str">
        <f t="shared" si="40"/>
        <v>Normal</v>
      </c>
      <c r="D690">
        <f>VLOOKUP(A690,'Medical Examinations'!A:H,2,0)</f>
        <v>17.195</v>
      </c>
      <c r="E690" t="str">
        <f t="shared" si="41"/>
        <v>Underweight</v>
      </c>
      <c r="F690">
        <f>VLOOKUP(A690,'Medical Examinations'!A:H,3,0)</f>
        <v>5.29</v>
      </c>
      <c r="G690" t="str">
        <f>VLOOKUP(A690,'Medical Examinations'!A:H,4,0)</f>
        <v>yes</v>
      </c>
      <c r="H690" t="str">
        <f>VLOOKUP(A690,'Medical Examinations'!A:H,5,0)</f>
        <v>No</v>
      </c>
      <c r="I690" t="str">
        <f>VLOOKUP(A690,'Medical Examinations'!A:H,6,0)</f>
        <v>No</v>
      </c>
      <c r="J690" t="str">
        <f>VLOOKUP(A690,'Medical Examinations'!A:H,7,0)</f>
        <v>No major surgery</v>
      </c>
      <c r="K690" t="str">
        <f>VLOOKUP(A690,'Medical Examinations'!A:H,8,0)</f>
        <v>yes</v>
      </c>
      <c r="L690">
        <f>VLOOKUP(A690,'Hospitalisation Details'!A:I,2,0)</f>
        <v>1996</v>
      </c>
      <c r="M690" t="str">
        <f>VLOOKUP(A690,'Hospitalisation Details'!A:I,3,0)</f>
        <v>Nov</v>
      </c>
      <c r="N690">
        <f>VLOOKUP(A690,'Hospitalisation Details'!A:I,4,0)</f>
        <v>10</v>
      </c>
      <c r="O690" t="str">
        <f t="shared" si="42"/>
        <v>10 Nov 1996</v>
      </c>
      <c r="P690">
        <f t="shared" ca="1" si="43"/>
        <v>29</v>
      </c>
      <c r="Q690">
        <f>VLOOKUP(A690,'Hospitalisation Details'!A:I,5,0)</f>
        <v>2</v>
      </c>
      <c r="R690">
        <f>VLOOKUP(A690,'Hospitalisation Details'!A:I,6,0)</f>
        <v>14455.64</v>
      </c>
      <c r="S690" t="str">
        <f>VLOOKUP(A690,'Hospitalisation Details'!A:I,7,0)</f>
        <v>tier - 2</v>
      </c>
      <c r="T690" t="str">
        <f>VLOOKUP(A690,'Hospitalisation Details'!A:I,8,0)</f>
        <v>tier - 3</v>
      </c>
      <c r="U690" t="str">
        <f>VLOOKUP(A690,'Hospitalisation Details'!A:I,9,0)</f>
        <v>R1024</v>
      </c>
    </row>
    <row r="691" spans="1:21" ht="15.6" x14ac:dyDescent="0.3">
      <c r="A691" s="1" t="s">
        <v>1681</v>
      </c>
      <c r="B691" t="str">
        <f>VLOOKUP(A691,'Customer Names'!A:B,2,0)</f>
        <v>Nelson, Ms.  Adriana</v>
      </c>
      <c r="C691" t="str">
        <f t="shared" si="40"/>
        <v>Normal</v>
      </c>
      <c r="D691">
        <f>VLOOKUP(A691,'Medical Examinations'!A:H,2,0)</f>
        <v>23.085000000000001</v>
      </c>
      <c r="E691" t="str">
        <f t="shared" si="41"/>
        <v>Normal Weight</v>
      </c>
      <c r="F691">
        <f>VLOOKUP(A691,'Medical Examinations'!A:H,3,0)</f>
        <v>4.2699999999999996</v>
      </c>
      <c r="G691" t="str">
        <f>VLOOKUP(A691,'Medical Examinations'!A:H,4,0)</f>
        <v>yes</v>
      </c>
      <c r="H691" t="str">
        <f>VLOOKUP(A691,'Medical Examinations'!A:H,5,0)</f>
        <v>No</v>
      </c>
      <c r="I691" t="str">
        <f>VLOOKUP(A691,'Medical Examinations'!A:H,6,0)</f>
        <v>No</v>
      </c>
      <c r="J691">
        <f>VLOOKUP(A691,'Medical Examinations'!A:H,7,0)</f>
        <v>2</v>
      </c>
      <c r="K691" t="str">
        <f>VLOOKUP(A691,'Medical Examinations'!A:H,8,0)</f>
        <v>No</v>
      </c>
      <c r="L691">
        <f>VLOOKUP(A691,'Hospitalisation Details'!A:I,2,0)</f>
        <v>1959</v>
      </c>
      <c r="M691" t="str">
        <f>VLOOKUP(A691,'Hospitalisation Details'!A:I,3,0)</f>
        <v>Aug</v>
      </c>
      <c r="N691">
        <f>VLOOKUP(A691,'Hospitalisation Details'!A:I,4,0)</f>
        <v>3</v>
      </c>
      <c r="O691" t="str">
        <f t="shared" si="42"/>
        <v>3 Aug 1959</v>
      </c>
      <c r="P691">
        <f t="shared" ca="1" si="43"/>
        <v>67</v>
      </c>
      <c r="Q691">
        <f>VLOOKUP(A691,'Hospitalisation Details'!A:I,5,0)</f>
        <v>0</v>
      </c>
      <c r="R691">
        <f>VLOOKUP(A691,'Hospitalisation Details'!A:I,6,0)</f>
        <v>14451.84</v>
      </c>
      <c r="S691" t="str">
        <f>VLOOKUP(A691,'Hospitalisation Details'!A:I,7,0)</f>
        <v>tier - 2</v>
      </c>
      <c r="T691" t="str">
        <f>VLOOKUP(A691,'Hospitalisation Details'!A:I,8,0)</f>
        <v>tier - 3</v>
      </c>
      <c r="U691" t="str">
        <f>VLOOKUP(A691,'Hospitalisation Details'!A:I,9,0)</f>
        <v>R1023</v>
      </c>
    </row>
    <row r="692" spans="1:21" ht="15.6" x14ac:dyDescent="0.3">
      <c r="A692" s="1" t="s">
        <v>1680</v>
      </c>
      <c r="B692" t="str">
        <f>VLOOKUP(A692,'Customer Names'!A:B,2,0)</f>
        <v>Forte, Ms.  Miranda J</v>
      </c>
      <c r="C692" t="str">
        <f t="shared" si="40"/>
        <v>Normal</v>
      </c>
      <c r="D692">
        <f>VLOOKUP(A692,'Medical Examinations'!A:H,2,0)</f>
        <v>21.66</v>
      </c>
      <c r="E692" t="str">
        <f t="shared" si="41"/>
        <v>Normal Weight</v>
      </c>
      <c r="F692">
        <f>VLOOKUP(A692,'Medical Examinations'!A:H,3,0)</f>
        <v>5.2</v>
      </c>
      <c r="G692" t="str">
        <f>VLOOKUP(A692,'Medical Examinations'!A:H,4,0)</f>
        <v>yes</v>
      </c>
      <c r="H692" t="str">
        <f>VLOOKUP(A692,'Medical Examinations'!A:H,5,0)</f>
        <v>No</v>
      </c>
      <c r="I692" t="str">
        <f>VLOOKUP(A692,'Medical Examinations'!A:H,6,0)</f>
        <v>No</v>
      </c>
      <c r="J692">
        <f>VLOOKUP(A692,'Medical Examinations'!A:H,7,0)</f>
        <v>2</v>
      </c>
      <c r="K692" t="str">
        <f>VLOOKUP(A692,'Medical Examinations'!A:H,8,0)</f>
        <v>No</v>
      </c>
      <c r="L692">
        <f>VLOOKUP(A692,'Hospitalisation Details'!A:I,2,0)</f>
        <v>1959</v>
      </c>
      <c r="M692" t="str">
        <f>VLOOKUP(A692,'Hospitalisation Details'!A:I,3,0)</f>
        <v>Jun</v>
      </c>
      <c r="N692">
        <f>VLOOKUP(A692,'Hospitalisation Details'!A:I,4,0)</f>
        <v>29</v>
      </c>
      <c r="O692" t="str">
        <f t="shared" si="42"/>
        <v>29 Jun 1959</v>
      </c>
      <c r="P692">
        <f t="shared" ca="1" si="43"/>
        <v>67</v>
      </c>
      <c r="Q692">
        <f>VLOOKUP(A692,'Hospitalisation Details'!A:I,5,0)</f>
        <v>0</v>
      </c>
      <c r="R692">
        <f>VLOOKUP(A692,'Hospitalisation Details'!A:I,6,0)</f>
        <v>14449.85</v>
      </c>
      <c r="S692" t="str">
        <f>VLOOKUP(A692,'Hospitalisation Details'!A:I,7,0)</f>
        <v>tier - 2</v>
      </c>
      <c r="T692" t="str">
        <f>VLOOKUP(A692,'Hospitalisation Details'!A:I,8,0)</f>
        <v>tier - 1</v>
      </c>
      <c r="U692" t="str">
        <f>VLOOKUP(A692,'Hospitalisation Details'!A:I,9,0)</f>
        <v>R1024</v>
      </c>
    </row>
    <row r="693" spans="1:21" ht="15.6" x14ac:dyDescent="0.3">
      <c r="A693" s="1" t="s">
        <v>1679</v>
      </c>
      <c r="B693" t="str">
        <f>VLOOKUP(A693,'Customer Names'!A:B,2,0)</f>
        <v>Corona Iturriaga, Mr.  Roberto</v>
      </c>
      <c r="C693" t="str">
        <f t="shared" si="40"/>
        <v>Diabetes</v>
      </c>
      <c r="D693">
        <f>VLOOKUP(A693,'Medical Examinations'!A:H,2,0)</f>
        <v>36.47</v>
      </c>
      <c r="E693" t="str">
        <f t="shared" si="41"/>
        <v>Obesity</v>
      </c>
      <c r="F693">
        <f>VLOOKUP(A693,'Medical Examinations'!A:H,3,0)</f>
        <v>8.23</v>
      </c>
      <c r="G693" t="str">
        <f>VLOOKUP(A693,'Medical Examinations'!A:H,4,0)</f>
        <v>yes</v>
      </c>
      <c r="H693" t="str">
        <f>VLOOKUP(A693,'Medical Examinations'!A:H,5,0)</f>
        <v>No</v>
      </c>
      <c r="I693" t="str">
        <f>VLOOKUP(A693,'Medical Examinations'!A:H,6,0)</f>
        <v>No</v>
      </c>
      <c r="J693" t="str">
        <f>VLOOKUP(A693,'Medical Examinations'!A:H,7,0)</f>
        <v>No major surgery</v>
      </c>
      <c r="K693" t="str">
        <f>VLOOKUP(A693,'Medical Examinations'!A:H,8,0)</f>
        <v>No</v>
      </c>
      <c r="L693">
        <f>VLOOKUP(A693,'Hospitalisation Details'!A:I,2,0)</f>
        <v>1967</v>
      </c>
      <c r="M693" t="str">
        <f>VLOOKUP(A693,'Hospitalisation Details'!A:I,3,0)</f>
        <v>Nov</v>
      </c>
      <c r="N693">
        <f>VLOOKUP(A693,'Hospitalisation Details'!A:I,4,0)</f>
        <v>4</v>
      </c>
      <c r="O693" t="str">
        <f t="shared" si="42"/>
        <v>4 Nov 1967</v>
      </c>
      <c r="P693">
        <f t="shared" ca="1" si="43"/>
        <v>58</v>
      </c>
      <c r="Q693">
        <f>VLOOKUP(A693,'Hospitalisation Details'!A:I,5,0)</f>
        <v>0</v>
      </c>
      <c r="R693">
        <f>VLOOKUP(A693,'Hospitalisation Details'!A:I,6,0)</f>
        <v>14427.63</v>
      </c>
      <c r="S693" t="str">
        <f>VLOOKUP(A693,'Hospitalisation Details'!A:I,7,0)</f>
        <v>tier - 2</v>
      </c>
      <c r="T693" t="str">
        <f>VLOOKUP(A693,'Hospitalisation Details'!A:I,8,0)</f>
        <v>tier - 2</v>
      </c>
      <c r="U693" t="str">
        <f>VLOOKUP(A693,'Hospitalisation Details'!A:I,9,0)</f>
        <v>R1021</v>
      </c>
    </row>
    <row r="694" spans="1:21" ht="15.6" x14ac:dyDescent="0.3">
      <c r="A694" s="1" t="s">
        <v>1678</v>
      </c>
      <c r="B694" t="str">
        <f>VLOOKUP(A694,'Customer Names'!A:B,2,0)</f>
        <v>McCollum, Mrs.  Rebecca B.</v>
      </c>
      <c r="C694" t="str">
        <f t="shared" si="40"/>
        <v>Diabetes</v>
      </c>
      <c r="D694">
        <f>VLOOKUP(A694,'Medical Examinations'!A:H,2,0)</f>
        <v>36.08</v>
      </c>
      <c r="E694" t="str">
        <f t="shared" si="41"/>
        <v>Obesity</v>
      </c>
      <c r="F694">
        <f>VLOOKUP(A694,'Medical Examinations'!A:H,3,0)</f>
        <v>10.33</v>
      </c>
      <c r="G694" t="str">
        <f>VLOOKUP(A694,'Medical Examinations'!A:H,4,0)</f>
        <v>yes</v>
      </c>
      <c r="H694" t="str">
        <f>VLOOKUP(A694,'Medical Examinations'!A:H,5,0)</f>
        <v>No</v>
      </c>
      <c r="I694" t="str">
        <f>VLOOKUP(A694,'Medical Examinations'!A:H,6,0)</f>
        <v>No</v>
      </c>
      <c r="J694" t="str">
        <f>VLOOKUP(A694,'Medical Examinations'!A:H,7,0)</f>
        <v>No major surgery</v>
      </c>
      <c r="K694" t="str">
        <f>VLOOKUP(A694,'Medical Examinations'!A:H,8,0)</f>
        <v>No</v>
      </c>
      <c r="L694">
        <f>VLOOKUP(A694,'Hospitalisation Details'!A:I,2,0)</f>
        <v>1967</v>
      </c>
      <c r="M694" t="str">
        <f>VLOOKUP(A694,'Hospitalisation Details'!A:I,3,0)</f>
        <v>Aug</v>
      </c>
      <c r="N694">
        <f>VLOOKUP(A694,'Hospitalisation Details'!A:I,4,0)</f>
        <v>15</v>
      </c>
      <c r="O694" t="str">
        <f t="shared" si="42"/>
        <v>15 Aug 1967</v>
      </c>
      <c r="P694">
        <f t="shared" ca="1" si="43"/>
        <v>59</v>
      </c>
      <c r="Q694">
        <f>VLOOKUP(A694,'Hospitalisation Details'!A:I,5,0)</f>
        <v>0</v>
      </c>
      <c r="R694">
        <f>VLOOKUP(A694,'Hospitalisation Details'!A:I,6,0)</f>
        <v>14426.66</v>
      </c>
      <c r="S694" t="str">
        <f>VLOOKUP(A694,'Hospitalisation Details'!A:I,7,0)</f>
        <v>tier - 2</v>
      </c>
      <c r="T694" t="str">
        <f>VLOOKUP(A694,'Hospitalisation Details'!A:I,8,0)</f>
        <v>tier - 2</v>
      </c>
      <c r="U694" t="str">
        <f>VLOOKUP(A694,'Hospitalisation Details'!A:I,9,0)</f>
        <v>R1026</v>
      </c>
    </row>
    <row r="695" spans="1:21" ht="15.6" x14ac:dyDescent="0.3">
      <c r="A695" s="1" t="s">
        <v>1677</v>
      </c>
      <c r="B695" t="str">
        <f>VLOOKUP(A695,'Customer Names'!A:B,2,0)</f>
        <v>Hevner, Ms.  Tiffany</v>
      </c>
      <c r="C695" t="str">
        <f t="shared" si="40"/>
        <v>Prediabetes</v>
      </c>
      <c r="D695">
        <f>VLOOKUP(A695,'Medical Examinations'!A:H,2,0)</f>
        <v>23.18</v>
      </c>
      <c r="E695" t="str">
        <f t="shared" si="41"/>
        <v>Normal Weight</v>
      </c>
      <c r="F695">
        <f>VLOOKUP(A695,'Medical Examinations'!A:H,3,0)</f>
        <v>6.13</v>
      </c>
      <c r="G695" t="str">
        <f>VLOOKUP(A695,'Medical Examinations'!A:H,4,0)</f>
        <v>No</v>
      </c>
      <c r="H695" t="str">
        <f>VLOOKUP(A695,'Medical Examinations'!A:H,5,0)</f>
        <v>No</v>
      </c>
      <c r="I695" t="str">
        <f>VLOOKUP(A695,'Medical Examinations'!A:H,6,0)</f>
        <v>No</v>
      </c>
      <c r="J695" t="str">
        <f>VLOOKUP(A695,'Medical Examinations'!A:H,7,0)</f>
        <v>No major surgery</v>
      </c>
      <c r="K695" t="str">
        <f>VLOOKUP(A695,'Medical Examinations'!A:H,8,0)</f>
        <v>No</v>
      </c>
      <c r="L695">
        <f>VLOOKUP(A695,'Hospitalisation Details'!A:I,2,0)</f>
        <v>1999</v>
      </c>
      <c r="M695" t="str">
        <f>VLOOKUP(A695,'Hospitalisation Details'!A:I,3,0)</f>
        <v>Aug</v>
      </c>
      <c r="N695">
        <f>VLOOKUP(A695,'Hospitalisation Details'!A:I,4,0)</f>
        <v>10</v>
      </c>
      <c r="O695" t="str">
        <f t="shared" si="42"/>
        <v>10 Aug 1999</v>
      </c>
      <c r="P695">
        <f t="shared" ca="1" si="43"/>
        <v>27</v>
      </c>
      <c r="Q695">
        <f>VLOOKUP(A695,'Hospitalisation Details'!A:I,5,0)</f>
        <v>2</v>
      </c>
      <c r="R695">
        <f>VLOOKUP(A695,'Hospitalisation Details'!A:I,6,0)</f>
        <v>14426.07</v>
      </c>
      <c r="S695" t="str">
        <f>VLOOKUP(A695,'Hospitalisation Details'!A:I,7,0)</f>
        <v>tier - 2</v>
      </c>
      <c r="T695" t="str">
        <f>VLOOKUP(A695,'Hospitalisation Details'!A:I,8,0)</f>
        <v>tier - 1</v>
      </c>
      <c r="U695" t="str">
        <f>VLOOKUP(A695,'Hospitalisation Details'!A:I,9,0)</f>
        <v>R1012</v>
      </c>
    </row>
    <row r="696" spans="1:21" ht="15.6" x14ac:dyDescent="0.3">
      <c r="A696" s="1" t="s">
        <v>1676</v>
      </c>
      <c r="B696" t="str">
        <f>VLOOKUP(A696,'Customer Names'!A:B,2,0)</f>
        <v>Looi, Mr.  Alexander</v>
      </c>
      <c r="C696" t="str">
        <f t="shared" si="40"/>
        <v>Diabetes</v>
      </c>
      <c r="D696">
        <f>VLOOKUP(A696,'Medical Examinations'!A:H,2,0)</f>
        <v>39.159999999999997</v>
      </c>
      <c r="E696" t="str">
        <f t="shared" si="41"/>
        <v>Obesity</v>
      </c>
      <c r="F696">
        <f>VLOOKUP(A696,'Medical Examinations'!A:H,3,0)</f>
        <v>8.08</v>
      </c>
      <c r="G696" t="str">
        <f>VLOOKUP(A696,'Medical Examinations'!A:H,4,0)</f>
        <v>No</v>
      </c>
      <c r="H696" t="str">
        <f>VLOOKUP(A696,'Medical Examinations'!A:H,5,0)</f>
        <v>No</v>
      </c>
      <c r="I696" t="str">
        <f>VLOOKUP(A696,'Medical Examinations'!A:H,6,0)</f>
        <v>No</v>
      </c>
      <c r="J696">
        <f>VLOOKUP(A696,'Medical Examinations'!A:H,7,0)</f>
        <v>3</v>
      </c>
      <c r="K696" t="str">
        <f>VLOOKUP(A696,'Medical Examinations'!A:H,8,0)</f>
        <v>No</v>
      </c>
      <c r="L696">
        <f>VLOOKUP(A696,'Hospitalisation Details'!A:I,2,0)</f>
        <v>1958</v>
      </c>
      <c r="M696" t="str">
        <f>VLOOKUP(A696,'Hospitalisation Details'!A:I,3,0)</f>
        <v>Sep</v>
      </c>
      <c r="N696">
        <f>VLOOKUP(A696,'Hospitalisation Details'!A:I,4,0)</f>
        <v>20</v>
      </c>
      <c r="O696" t="str">
        <f t="shared" si="42"/>
        <v>20 Sep 1958</v>
      </c>
      <c r="P696">
        <f t="shared" ca="1" si="43"/>
        <v>68</v>
      </c>
      <c r="Q696">
        <f>VLOOKUP(A696,'Hospitalisation Details'!A:I,5,0)</f>
        <v>1</v>
      </c>
      <c r="R696">
        <f>VLOOKUP(A696,'Hospitalisation Details'!A:I,6,0)</f>
        <v>14418.28</v>
      </c>
      <c r="S696" t="str">
        <f>VLOOKUP(A696,'Hospitalisation Details'!A:I,7,0)</f>
        <v>tier - 2</v>
      </c>
      <c r="T696" t="str">
        <f>VLOOKUP(A696,'Hospitalisation Details'!A:I,8,0)</f>
        <v>tier - 3</v>
      </c>
      <c r="U696" t="str">
        <f>VLOOKUP(A696,'Hospitalisation Details'!A:I,9,0)</f>
        <v>R1013</v>
      </c>
    </row>
    <row r="697" spans="1:21" ht="15.6" x14ac:dyDescent="0.3">
      <c r="A697" s="1" t="s">
        <v>1675</v>
      </c>
      <c r="B697" t="str">
        <f>VLOOKUP(A697,'Customer Names'!A:B,2,0)</f>
        <v>Power, Mr.  Rich M</v>
      </c>
      <c r="C697" t="str">
        <f t="shared" si="40"/>
        <v>Diabetes</v>
      </c>
      <c r="D697">
        <f>VLOOKUP(A697,'Medical Examinations'!A:H,2,0)</f>
        <v>38.19</v>
      </c>
      <c r="E697" t="str">
        <f t="shared" si="41"/>
        <v>Obesity</v>
      </c>
      <c r="F697">
        <f>VLOOKUP(A697,'Medical Examinations'!A:H,3,0)</f>
        <v>10.49</v>
      </c>
      <c r="G697" t="str">
        <f>VLOOKUP(A697,'Medical Examinations'!A:H,4,0)</f>
        <v>No</v>
      </c>
      <c r="H697" t="str">
        <f>VLOOKUP(A697,'Medical Examinations'!A:H,5,0)</f>
        <v>No</v>
      </c>
      <c r="I697" t="str">
        <f>VLOOKUP(A697,'Medical Examinations'!A:H,6,0)</f>
        <v>No</v>
      </c>
      <c r="J697">
        <f>VLOOKUP(A697,'Medical Examinations'!A:H,7,0)</f>
        <v>3</v>
      </c>
      <c r="K697" t="str">
        <f>VLOOKUP(A697,'Medical Examinations'!A:H,8,0)</f>
        <v>No</v>
      </c>
      <c r="L697">
        <f>VLOOKUP(A697,'Hospitalisation Details'!A:I,2,0)</f>
        <v>1958</v>
      </c>
      <c r="M697" t="str">
        <f>VLOOKUP(A697,'Hospitalisation Details'!A:I,3,0)</f>
        <v>Jul</v>
      </c>
      <c r="N697">
        <f>VLOOKUP(A697,'Hospitalisation Details'!A:I,4,0)</f>
        <v>29</v>
      </c>
      <c r="O697" t="str">
        <f t="shared" si="42"/>
        <v>29 Jul 1958</v>
      </c>
      <c r="P697">
        <f t="shared" ca="1" si="43"/>
        <v>68</v>
      </c>
      <c r="Q697">
        <f>VLOOKUP(A697,'Hospitalisation Details'!A:I,5,0)</f>
        <v>0</v>
      </c>
      <c r="R697">
        <f>VLOOKUP(A697,'Hospitalisation Details'!A:I,6,0)</f>
        <v>14410.93</v>
      </c>
      <c r="S697" t="str">
        <f>VLOOKUP(A697,'Hospitalisation Details'!A:I,7,0)</f>
        <v>tier - 2</v>
      </c>
      <c r="T697" t="str">
        <f>VLOOKUP(A697,'Hospitalisation Details'!A:I,8,0)</f>
        <v>tier - 2</v>
      </c>
      <c r="U697" t="str">
        <f>VLOOKUP(A697,'Hospitalisation Details'!A:I,9,0)</f>
        <v>R1016</v>
      </c>
    </row>
    <row r="698" spans="1:21" ht="15.6" x14ac:dyDescent="0.3">
      <c r="A698" s="1" t="s">
        <v>1674</v>
      </c>
      <c r="B698" t="str">
        <f>VLOOKUP(A698,'Customer Names'!A:B,2,0)</f>
        <v>Routon, Mr.  Aaron C</v>
      </c>
      <c r="C698" t="str">
        <f t="shared" si="40"/>
        <v>Diabetes</v>
      </c>
      <c r="D698">
        <f>VLOOKUP(A698,'Medical Examinations'!A:H,2,0)</f>
        <v>26.41</v>
      </c>
      <c r="E698" t="str">
        <f t="shared" si="41"/>
        <v>Overweight</v>
      </c>
      <c r="F698">
        <f>VLOOKUP(A698,'Medical Examinations'!A:H,3,0)</f>
        <v>8.11</v>
      </c>
      <c r="G698" t="str">
        <f>VLOOKUP(A698,'Medical Examinations'!A:H,4,0)</f>
        <v>No</v>
      </c>
      <c r="H698" t="str">
        <f>VLOOKUP(A698,'Medical Examinations'!A:H,5,0)</f>
        <v>No</v>
      </c>
      <c r="I698" t="str">
        <f>VLOOKUP(A698,'Medical Examinations'!A:H,6,0)</f>
        <v>No</v>
      </c>
      <c r="J698">
        <f>VLOOKUP(A698,'Medical Examinations'!A:H,7,0)</f>
        <v>3</v>
      </c>
      <c r="K698" t="str">
        <f>VLOOKUP(A698,'Medical Examinations'!A:H,8,0)</f>
        <v>No</v>
      </c>
      <c r="L698">
        <f>VLOOKUP(A698,'Hospitalisation Details'!A:I,2,0)</f>
        <v>1958</v>
      </c>
      <c r="M698" t="str">
        <f>VLOOKUP(A698,'Hospitalisation Details'!A:I,3,0)</f>
        <v>Sep</v>
      </c>
      <c r="N698">
        <f>VLOOKUP(A698,'Hospitalisation Details'!A:I,4,0)</f>
        <v>14</v>
      </c>
      <c r="O698" t="str">
        <f t="shared" si="42"/>
        <v>14 Sep 1958</v>
      </c>
      <c r="P698">
        <f t="shared" ca="1" si="43"/>
        <v>68</v>
      </c>
      <c r="Q698">
        <f>VLOOKUP(A698,'Hospitalisation Details'!A:I,5,0)</f>
        <v>0</v>
      </c>
      <c r="R698">
        <f>VLOOKUP(A698,'Hospitalisation Details'!A:I,6,0)</f>
        <v>14394.56</v>
      </c>
      <c r="S698" t="str">
        <f>VLOOKUP(A698,'Hospitalisation Details'!A:I,7,0)</f>
        <v>tier - 2</v>
      </c>
      <c r="T698" t="str">
        <f>VLOOKUP(A698,'Hospitalisation Details'!A:I,8,0)</f>
        <v>tier - 1</v>
      </c>
      <c r="U698" t="str">
        <f>VLOOKUP(A698,'Hospitalisation Details'!A:I,9,0)</f>
        <v>R1018</v>
      </c>
    </row>
    <row r="699" spans="1:21" ht="15.6" x14ac:dyDescent="0.3">
      <c r="A699" s="1" t="s">
        <v>1673</v>
      </c>
      <c r="B699" t="str">
        <f>VLOOKUP(A699,'Customer Names'!A:B,2,0)</f>
        <v>Dochelli, Ms.  Kate</v>
      </c>
      <c r="C699" t="str">
        <f t="shared" si="40"/>
        <v>Diabetes</v>
      </c>
      <c r="D699">
        <f>VLOOKUP(A699,'Medical Examinations'!A:H,2,0)</f>
        <v>28.785</v>
      </c>
      <c r="E699" t="str">
        <f t="shared" si="41"/>
        <v>Overweight</v>
      </c>
      <c r="F699">
        <f>VLOOKUP(A699,'Medical Examinations'!A:H,3,0)</f>
        <v>6.6</v>
      </c>
      <c r="G699" t="str">
        <f>VLOOKUP(A699,'Medical Examinations'!A:H,4,0)</f>
        <v>No</v>
      </c>
      <c r="H699" t="str">
        <f>VLOOKUP(A699,'Medical Examinations'!A:H,5,0)</f>
        <v>No</v>
      </c>
      <c r="I699" t="str">
        <f>VLOOKUP(A699,'Medical Examinations'!A:H,6,0)</f>
        <v>No</v>
      </c>
      <c r="J699" t="str">
        <f>VLOOKUP(A699,'Medical Examinations'!A:H,7,0)</f>
        <v>No major surgery</v>
      </c>
      <c r="K699" t="str">
        <f>VLOOKUP(A699,'Medical Examinations'!A:H,8,0)</f>
        <v>No</v>
      </c>
      <c r="L699">
        <f>VLOOKUP(A699,'Hospitalisation Details'!A:I,2,0)</f>
        <v>1965</v>
      </c>
      <c r="M699" t="str">
        <f>VLOOKUP(A699,'Hospitalisation Details'!A:I,3,0)</f>
        <v>Jun</v>
      </c>
      <c r="N699">
        <f>VLOOKUP(A699,'Hospitalisation Details'!A:I,4,0)</f>
        <v>22</v>
      </c>
      <c r="O699" t="str">
        <f t="shared" si="42"/>
        <v>22 Jun 1965</v>
      </c>
      <c r="P699">
        <f t="shared" ca="1" si="43"/>
        <v>61</v>
      </c>
      <c r="Q699">
        <f>VLOOKUP(A699,'Hospitalisation Details'!A:I,5,0)</f>
        <v>4</v>
      </c>
      <c r="R699">
        <f>VLOOKUP(A699,'Hospitalisation Details'!A:I,6,0)</f>
        <v>14394.4</v>
      </c>
      <c r="S699" t="str">
        <f>VLOOKUP(A699,'Hospitalisation Details'!A:I,7,0)</f>
        <v>tier - 2</v>
      </c>
      <c r="T699" t="str">
        <f>VLOOKUP(A699,'Hospitalisation Details'!A:I,8,0)</f>
        <v>tier - 3</v>
      </c>
      <c r="U699" t="str">
        <f>VLOOKUP(A699,'Hospitalisation Details'!A:I,9,0)</f>
        <v>R1024</v>
      </c>
    </row>
    <row r="700" spans="1:21" ht="15.6" x14ac:dyDescent="0.3">
      <c r="A700" s="1" t="s">
        <v>1672</v>
      </c>
      <c r="B700" t="str">
        <f>VLOOKUP(A700,'Customer Names'!A:B,2,0)</f>
        <v>Gillespie, Ms.  Maria M</v>
      </c>
      <c r="C700" t="str">
        <f t="shared" si="40"/>
        <v>Diabetes</v>
      </c>
      <c r="D700">
        <f>VLOOKUP(A700,'Medical Examinations'!A:H,2,0)</f>
        <v>26.695</v>
      </c>
      <c r="E700" t="str">
        <f t="shared" si="41"/>
        <v>Overweight</v>
      </c>
      <c r="F700">
        <f>VLOOKUP(A700,'Medical Examinations'!A:H,3,0)</f>
        <v>10.14</v>
      </c>
      <c r="G700" t="str">
        <f>VLOOKUP(A700,'Medical Examinations'!A:H,4,0)</f>
        <v>yes</v>
      </c>
      <c r="H700" t="str">
        <f>VLOOKUP(A700,'Medical Examinations'!A:H,5,0)</f>
        <v>No</v>
      </c>
      <c r="I700" t="str">
        <f>VLOOKUP(A700,'Medical Examinations'!A:H,6,0)</f>
        <v>Yes</v>
      </c>
      <c r="J700">
        <f>VLOOKUP(A700,'Medical Examinations'!A:H,7,0)</f>
        <v>1</v>
      </c>
      <c r="K700" t="str">
        <f>VLOOKUP(A700,'Medical Examinations'!A:H,8,0)</f>
        <v>No</v>
      </c>
      <c r="L700">
        <f>VLOOKUP(A700,'Hospitalisation Details'!A:I,2,0)</f>
        <v>1963</v>
      </c>
      <c r="M700" t="str">
        <f>VLOOKUP(A700,'Hospitalisation Details'!A:I,3,0)</f>
        <v>Jul</v>
      </c>
      <c r="N700">
        <f>VLOOKUP(A700,'Hospitalisation Details'!A:I,4,0)</f>
        <v>16</v>
      </c>
      <c r="O700" t="str">
        <f t="shared" si="42"/>
        <v>16 Jul 1963</v>
      </c>
      <c r="P700">
        <f t="shared" ca="1" si="43"/>
        <v>63</v>
      </c>
      <c r="Q700">
        <f>VLOOKUP(A700,'Hospitalisation Details'!A:I,5,0)</f>
        <v>3</v>
      </c>
      <c r="R700">
        <f>VLOOKUP(A700,'Hospitalisation Details'!A:I,6,0)</f>
        <v>14382.71</v>
      </c>
      <c r="S700" t="str">
        <f>VLOOKUP(A700,'Hospitalisation Details'!A:I,7,0)</f>
        <v>tier - 2</v>
      </c>
      <c r="T700" t="str">
        <f>VLOOKUP(A700,'Hospitalisation Details'!A:I,8,0)</f>
        <v>tier - 2</v>
      </c>
      <c r="U700" t="str">
        <f>VLOOKUP(A700,'Hospitalisation Details'!A:I,9,0)</f>
        <v>R1012</v>
      </c>
    </row>
    <row r="701" spans="1:21" ht="15.6" x14ac:dyDescent="0.3">
      <c r="A701" s="1" t="s">
        <v>1671</v>
      </c>
      <c r="B701" t="str">
        <f>VLOOKUP(A701,'Customer Names'!A:B,2,0)</f>
        <v>Oskvig, Mr.  Daven W</v>
      </c>
      <c r="C701" t="str">
        <f t="shared" si="40"/>
        <v>Prediabetes</v>
      </c>
      <c r="D701">
        <f>VLOOKUP(A701,'Medical Examinations'!A:H,2,0)</f>
        <v>32.799999999999997</v>
      </c>
      <c r="E701" t="str">
        <f t="shared" si="41"/>
        <v>Obesity</v>
      </c>
      <c r="F701">
        <f>VLOOKUP(A701,'Medical Examinations'!A:H,3,0)</f>
        <v>6.06</v>
      </c>
      <c r="G701" t="str">
        <f>VLOOKUP(A701,'Medical Examinations'!A:H,4,0)</f>
        <v>yes</v>
      </c>
      <c r="H701" t="str">
        <f>VLOOKUP(A701,'Medical Examinations'!A:H,5,0)</f>
        <v>No</v>
      </c>
      <c r="I701" t="str">
        <f>VLOOKUP(A701,'Medical Examinations'!A:H,6,0)</f>
        <v>No</v>
      </c>
      <c r="J701">
        <f>VLOOKUP(A701,'Medical Examinations'!A:H,7,0)</f>
        <v>1</v>
      </c>
      <c r="K701" t="str">
        <f>VLOOKUP(A701,'Medical Examinations'!A:H,8,0)</f>
        <v>No</v>
      </c>
      <c r="L701">
        <f>VLOOKUP(A701,'Hospitalisation Details'!A:I,2,0)</f>
        <v>1988</v>
      </c>
      <c r="M701" t="str">
        <f>VLOOKUP(A701,'Hospitalisation Details'!A:I,3,0)</f>
        <v>Nov</v>
      </c>
      <c r="N701">
        <f>VLOOKUP(A701,'Hospitalisation Details'!A:I,4,0)</f>
        <v>16</v>
      </c>
      <c r="O701" t="str">
        <f t="shared" si="42"/>
        <v>16 Nov 1988</v>
      </c>
      <c r="P701">
        <f t="shared" ca="1" si="43"/>
        <v>37</v>
      </c>
      <c r="Q701">
        <f>VLOOKUP(A701,'Hospitalisation Details'!A:I,5,0)</f>
        <v>1</v>
      </c>
      <c r="R701">
        <f>VLOOKUP(A701,'Hospitalisation Details'!A:I,6,0)</f>
        <v>14358.36</v>
      </c>
      <c r="S701" t="str">
        <f>VLOOKUP(A701,'Hospitalisation Details'!A:I,7,0)</f>
        <v>tier - 2</v>
      </c>
      <c r="T701" t="str">
        <f>VLOOKUP(A701,'Hospitalisation Details'!A:I,8,0)</f>
        <v>tier - 2</v>
      </c>
      <c r="U701" t="str">
        <f>VLOOKUP(A701,'Hospitalisation Details'!A:I,9,0)</f>
        <v>R1011</v>
      </c>
    </row>
    <row r="702" spans="1:21" ht="15.6" x14ac:dyDescent="0.3">
      <c r="A702" s="1" t="s">
        <v>1670</v>
      </c>
      <c r="B702" t="str">
        <f>VLOOKUP(A702,'Customer Names'!A:B,2,0)</f>
        <v>Holland-Stergar, Mrs.  Brianne</v>
      </c>
      <c r="C702" t="str">
        <f t="shared" si="40"/>
        <v>Diabetes</v>
      </c>
      <c r="D702">
        <f>VLOOKUP(A702,'Medical Examinations'!A:H,2,0)</f>
        <v>35.869999999999997</v>
      </c>
      <c r="E702" t="str">
        <f t="shared" si="41"/>
        <v>Obesity</v>
      </c>
      <c r="F702">
        <f>VLOOKUP(A702,'Medical Examinations'!A:H,3,0)</f>
        <v>9.91</v>
      </c>
      <c r="G702" t="str">
        <f>VLOOKUP(A702,'Medical Examinations'!A:H,4,0)</f>
        <v>yes</v>
      </c>
      <c r="H702" t="str">
        <f>VLOOKUP(A702,'Medical Examinations'!A:H,5,0)</f>
        <v>No</v>
      </c>
      <c r="I702" t="str">
        <f>VLOOKUP(A702,'Medical Examinations'!A:H,6,0)</f>
        <v>No</v>
      </c>
      <c r="J702" t="str">
        <f>VLOOKUP(A702,'Medical Examinations'!A:H,7,0)</f>
        <v>No major surgery</v>
      </c>
      <c r="K702" t="str">
        <f>VLOOKUP(A702,'Medical Examinations'!A:H,8,0)</f>
        <v>No</v>
      </c>
      <c r="L702">
        <f>VLOOKUP(A702,'Hospitalisation Details'!A:I,2,0)</f>
        <v>1967</v>
      </c>
      <c r="M702" t="str">
        <f>VLOOKUP(A702,'Hospitalisation Details'!A:I,3,0)</f>
        <v>Oct</v>
      </c>
      <c r="N702">
        <f>VLOOKUP(A702,'Hospitalisation Details'!A:I,4,0)</f>
        <v>10</v>
      </c>
      <c r="O702" t="str">
        <f t="shared" si="42"/>
        <v>10 Oct 1967</v>
      </c>
      <c r="P702">
        <f t="shared" ca="1" si="43"/>
        <v>59</v>
      </c>
      <c r="Q702">
        <f>VLOOKUP(A702,'Hospitalisation Details'!A:I,5,0)</f>
        <v>0</v>
      </c>
      <c r="R702">
        <f>VLOOKUP(A702,'Hospitalisation Details'!A:I,6,0)</f>
        <v>14355.43</v>
      </c>
      <c r="S702" t="str">
        <f>VLOOKUP(A702,'Hospitalisation Details'!A:I,7,0)</f>
        <v>tier - 2</v>
      </c>
      <c r="T702" t="str">
        <f>VLOOKUP(A702,'Hospitalisation Details'!A:I,8,0)</f>
        <v>tier - 1</v>
      </c>
      <c r="U702" t="str">
        <f>VLOOKUP(A702,'Hospitalisation Details'!A:I,9,0)</f>
        <v>R1026</v>
      </c>
    </row>
    <row r="703" spans="1:21" ht="15.6" x14ac:dyDescent="0.3">
      <c r="A703" s="1" t="s">
        <v>1669</v>
      </c>
      <c r="B703" t="str">
        <f>VLOOKUP(A703,'Customer Names'!A:B,2,0)</f>
        <v>Arai, Mr.  Hiroki</v>
      </c>
      <c r="C703" t="str">
        <f t="shared" si="40"/>
        <v>Normal</v>
      </c>
      <c r="D703">
        <f>VLOOKUP(A703,'Medical Examinations'!A:H,2,0)</f>
        <v>21.66</v>
      </c>
      <c r="E703" t="str">
        <f t="shared" si="41"/>
        <v>Normal Weight</v>
      </c>
      <c r="F703">
        <f>VLOOKUP(A703,'Medical Examinations'!A:H,3,0)</f>
        <v>4.1399999999999997</v>
      </c>
      <c r="G703" t="str">
        <f>VLOOKUP(A703,'Medical Examinations'!A:H,4,0)</f>
        <v>yes</v>
      </c>
      <c r="H703" t="str">
        <f>VLOOKUP(A703,'Medical Examinations'!A:H,5,0)</f>
        <v>No</v>
      </c>
      <c r="I703" t="str">
        <f>VLOOKUP(A703,'Medical Examinations'!A:H,6,0)</f>
        <v>No</v>
      </c>
      <c r="J703">
        <f>VLOOKUP(A703,'Medical Examinations'!A:H,7,0)</f>
        <v>2</v>
      </c>
      <c r="K703" t="str">
        <f>VLOOKUP(A703,'Medical Examinations'!A:H,8,0)</f>
        <v>No</v>
      </c>
      <c r="L703">
        <f>VLOOKUP(A703,'Hospitalisation Details'!A:I,2,0)</f>
        <v>1959</v>
      </c>
      <c r="M703" t="str">
        <f>VLOOKUP(A703,'Hospitalisation Details'!A:I,3,0)</f>
        <v>Dec</v>
      </c>
      <c r="N703">
        <f>VLOOKUP(A703,'Hospitalisation Details'!A:I,4,0)</f>
        <v>24</v>
      </c>
      <c r="O703" t="str">
        <f t="shared" si="42"/>
        <v>24 Dec 1959</v>
      </c>
      <c r="P703">
        <f t="shared" ca="1" si="43"/>
        <v>66</v>
      </c>
      <c r="Q703">
        <f>VLOOKUP(A703,'Hospitalisation Details'!A:I,5,0)</f>
        <v>1</v>
      </c>
      <c r="R703">
        <f>VLOOKUP(A703,'Hospitalisation Details'!A:I,6,0)</f>
        <v>14349.85</v>
      </c>
      <c r="S703" t="str">
        <f>VLOOKUP(A703,'Hospitalisation Details'!A:I,7,0)</f>
        <v>tier - 2</v>
      </c>
      <c r="T703" t="str">
        <f>VLOOKUP(A703,'Hospitalisation Details'!A:I,8,0)</f>
        <v>tier - 2</v>
      </c>
      <c r="U703" t="str">
        <f>VLOOKUP(A703,'Hospitalisation Details'!A:I,9,0)</f>
        <v>R1012</v>
      </c>
    </row>
    <row r="704" spans="1:21" ht="15.6" x14ac:dyDescent="0.3">
      <c r="A704" s="1" t="s">
        <v>1668</v>
      </c>
      <c r="B704" t="str">
        <f>VLOOKUP(A704,'Customer Names'!A:B,2,0)</f>
        <v>Olausson, Mr.  Anders</v>
      </c>
      <c r="C704" t="str">
        <f t="shared" si="40"/>
        <v>Normal</v>
      </c>
      <c r="D704">
        <f>VLOOKUP(A704,'Medical Examinations'!A:H,2,0)</f>
        <v>37.72</v>
      </c>
      <c r="E704" t="str">
        <f t="shared" si="41"/>
        <v>Obesity</v>
      </c>
      <c r="F704">
        <f>VLOOKUP(A704,'Medical Examinations'!A:H,3,0)</f>
        <v>4.38</v>
      </c>
      <c r="G704" t="str">
        <f>VLOOKUP(A704,'Medical Examinations'!A:H,4,0)</f>
        <v>yes</v>
      </c>
      <c r="H704" t="str">
        <f>VLOOKUP(A704,'Medical Examinations'!A:H,5,0)</f>
        <v>No</v>
      </c>
      <c r="I704" t="str">
        <f>VLOOKUP(A704,'Medical Examinations'!A:H,6,0)</f>
        <v>Yes</v>
      </c>
      <c r="J704">
        <f>VLOOKUP(A704,'Medical Examinations'!A:H,7,0)</f>
        <v>1</v>
      </c>
      <c r="K704" t="str">
        <f>VLOOKUP(A704,'Medical Examinations'!A:H,8,0)</f>
        <v>No</v>
      </c>
      <c r="L704">
        <f>VLOOKUP(A704,'Hospitalisation Details'!A:I,2,0)</f>
        <v>1969</v>
      </c>
      <c r="M704" t="str">
        <f>VLOOKUP(A704,'Hospitalisation Details'!A:I,3,0)</f>
        <v>Sep</v>
      </c>
      <c r="N704">
        <f>VLOOKUP(A704,'Hospitalisation Details'!A:I,4,0)</f>
        <v>26</v>
      </c>
      <c r="O704" t="str">
        <f t="shared" si="42"/>
        <v>26 Sep 1969</v>
      </c>
      <c r="P704">
        <f t="shared" ca="1" si="43"/>
        <v>57</v>
      </c>
      <c r="Q704">
        <f>VLOOKUP(A704,'Hospitalisation Details'!A:I,5,0)</f>
        <v>0</v>
      </c>
      <c r="R704">
        <f>VLOOKUP(A704,'Hospitalisation Details'!A:I,6,0)</f>
        <v>14337.91</v>
      </c>
      <c r="S704" t="str">
        <f>VLOOKUP(A704,'Hospitalisation Details'!A:I,7,0)</f>
        <v>tier - 2</v>
      </c>
      <c r="T704" t="str">
        <f>VLOOKUP(A704,'Hospitalisation Details'!A:I,8,0)</f>
        <v>tier - 3</v>
      </c>
      <c r="U704" t="str">
        <f>VLOOKUP(A704,'Hospitalisation Details'!A:I,9,0)</f>
        <v>R1022</v>
      </c>
    </row>
    <row r="705" spans="1:21" ht="15.6" x14ac:dyDescent="0.3">
      <c r="A705" s="1" t="s">
        <v>1667</v>
      </c>
      <c r="B705" t="str">
        <f>VLOOKUP(A705,'Customer Names'!A:B,2,0)</f>
        <v>Wagner, Ms.  Danielle</v>
      </c>
      <c r="C705" t="str">
        <f t="shared" si="40"/>
        <v>Diabetes</v>
      </c>
      <c r="D705">
        <f>VLOOKUP(A705,'Medical Examinations'!A:H,2,0)</f>
        <v>39.700000000000003</v>
      </c>
      <c r="E705" t="str">
        <f t="shared" si="41"/>
        <v>Obesity</v>
      </c>
      <c r="F705">
        <f>VLOOKUP(A705,'Medical Examinations'!A:H,3,0)</f>
        <v>9.83</v>
      </c>
      <c r="G705" t="str">
        <f>VLOOKUP(A705,'Medical Examinations'!A:H,4,0)</f>
        <v>No</v>
      </c>
      <c r="H705" t="str">
        <f>VLOOKUP(A705,'Medical Examinations'!A:H,5,0)</f>
        <v>No</v>
      </c>
      <c r="I705" t="str">
        <f>VLOOKUP(A705,'Medical Examinations'!A:H,6,0)</f>
        <v>No</v>
      </c>
      <c r="J705">
        <f>VLOOKUP(A705,'Medical Examinations'!A:H,7,0)</f>
        <v>3</v>
      </c>
      <c r="K705" t="str">
        <f>VLOOKUP(A705,'Medical Examinations'!A:H,8,0)</f>
        <v>No</v>
      </c>
      <c r="L705">
        <f>VLOOKUP(A705,'Hospitalisation Details'!A:I,2,0)</f>
        <v>1958</v>
      </c>
      <c r="M705" t="str">
        <f>VLOOKUP(A705,'Hospitalisation Details'!A:I,3,0)</f>
        <v>Jul</v>
      </c>
      <c r="N705">
        <f>VLOOKUP(A705,'Hospitalisation Details'!A:I,4,0)</f>
        <v>10</v>
      </c>
      <c r="O705" t="str">
        <f t="shared" si="42"/>
        <v>10 Jul 1958</v>
      </c>
      <c r="P705">
        <f t="shared" ca="1" si="43"/>
        <v>68</v>
      </c>
      <c r="Q705">
        <f>VLOOKUP(A705,'Hospitalisation Details'!A:I,5,0)</f>
        <v>0</v>
      </c>
      <c r="R705">
        <f>VLOOKUP(A705,'Hospitalisation Details'!A:I,6,0)</f>
        <v>14319.03</v>
      </c>
      <c r="S705" t="str">
        <f>VLOOKUP(A705,'Hospitalisation Details'!A:I,7,0)</f>
        <v>tier - 2</v>
      </c>
      <c r="T705" t="str">
        <f>VLOOKUP(A705,'Hospitalisation Details'!A:I,8,0)</f>
        <v>tier - 2</v>
      </c>
      <c r="U705" t="str">
        <f>VLOOKUP(A705,'Hospitalisation Details'!A:I,9,0)</f>
        <v>R1011</v>
      </c>
    </row>
    <row r="706" spans="1:21" ht="15.6" x14ac:dyDescent="0.3">
      <c r="A706" s="1" t="s">
        <v>1666</v>
      </c>
      <c r="B706" t="str">
        <f>VLOOKUP(A706,'Customer Names'!A:B,2,0)</f>
        <v>Delong, Ms.  Candace N</v>
      </c>
      <c r="C706" t="str">
        <f t="shared" si="40"/>
        <v>Diabetes</v>
      </c>
      <c r="D706">
        <f>VLOOKUP(A706,'Medical Examinations'!A:H,2,0)</f>
        <v>35.97</v>
      </c>
      <c r="E706" t="str">
        <f t="shared" si="41"/>
        <v>Obesity</v>
      </c>
      <c r="F706">
        <f>VLOOKUP(A706,'Medical Examinations'!A:H,3,0)</f>
        <v>11.08</v>
      </c>
      <c r="G706" t="str">
        <f>VLOOKUP(A706,'Medical Examinations'!A:H,4,0)</f>
        <v>No</v>
      </c>
      <c r="H706" t="str">
        <f>VLOOKUP(A706,'Medical Examinations'!A:H,5,0)</f>
        <v>No</v>
      </c>
      <c r="I706" t="str">
        <f>VLOOKUP(A706,'Medical Examinations'!A:H,6,0)</f>
        <v>No</v>
      </c>
      <c r="J706">
        <f>VLOOKUP(A706,'Medical Examinations'!A:H,7,0)</f>
        <v>3</v>
      </c>
      <c r="K706" t="str">
        <f>VLOOKUP(A706,'Medical Examinations'!A:H,8,0)</f>
        <v>No</v>
      </c>
      <c r="L706">
        <f>VLOOKUP(A706,'Hospitalisation Details'!A:I,2,0)</f>
        <v>1958</v>
      </c>
      <c r="M706" t="str">
        <f>VLOOKUP(A706,'Hospitalisation Details'!A:I,3,0)</f>
        <v>Oct</v>
      </c>
      <c r="N706">
        <f>VLOOKUP(A706,'Hospitalisation Details'!A:I,4,0)</f>
        <v>15</v>
      </c>
      <c r="O706" t="str">
        <f t="shared" si="42"/>
        <v>15 Oct 1958</v>
      </c>
      <c r="P706">
        <f t="shared" ca="1" si="43"/>
        <v>67</v>
      </c>
      <c r="Q706">
        <f>VLOOKUP(A706,'Hospitalisation Details'!A:I,5,0)</f>
        <v>0</v>
      </c>
      <c r="R706">
        <f>VLOOKUP(A706,'Hospitalisation Details'!A:I,6,0)</f>
        <v>14313.85</v>
      </c>
      <c r="S706" t="str">
        <f>VLOOKUP(A706,'Hospitalisation Details'!A:I,7,0)</f>
        <v>tier - 2</v>
      </c>
      <c r="T706" t="str">
        <f>VLOOKUP(A706,'Hospitalisation Details'!A:I,8,0)</f>
        <v>tier - 3</v>
      </c>
      <c r="U706" t="str">
        <f>VLOOKUP(A706,'Hospitalisation Details'!A:I,9,0)</f>
        <v>R1013</v>
      </c>
    </row>
    <row r="707" spans="1:21" ht="15.6" x14ac:dyDescent="0.3">
      <c r="A707" s="1" t="s">
        <v>1665</v>
      </c>
      <c r="B707" t="str">
        <f>VLOOKUP(A707,'Customer Names'!A:B,2,0)</f>
        <v>Mehech, Mr.  Bruno F.</v>
      </c>
      <c r="C707" t="str">
        <f t="shared" ref="C707:C770" si="44">IF(F707&lt;5.7,"Normal",IF(F707&lt;6.5,"Prediabetes","Diabetes"))</f>
        <v>Diabetes</v>
      </c>
      <c r="D707">
        <f>VLOOKUP(A707,'Medical Examinations'!A:H,2,0)</f>
        <v>37.85</v>
      </c>
      <c r="E707" t="str">
        <f t="shared" ref="E707:E770" si="45">IF(D707&lt;18.5,"Underweight",IF(D707&lt;25,"Normal Weight",IF(D707&lt;30,"Overweight","Obesity")))</f>
        <v>Obesity</v>
      </c>
      <c r="F707">
        <f>VLOOKUP(A707,'Medical Examinations'!A:H,3,0)</f>
        <v>11.01</v>
      </c>
      <c r="G707" t="str">
        <f>VLOOKUP(A707,'Medical Examinations'!A:H,4,0)</f>
        <v>No</v>
      </c>
      <c r="H707" t="str">
        <f>VLOOKUP(A707,'Medical Examinations'!A:H,5,0)</f>
        <v>No</v>
      </c>
      <c r="I707" t="str">
        <f>VLOOKUP(A707,'Medical Examinations'!A:H,6,0)</f>
        <v>No</v>
      </c>
      <c r="J707" t="str">
        <f>VLOOKUP(A707,'Medical Examinations'!A:H,7,0)</f>
        <v>No major surgery</v>
      </c>
      <c r="K707" t="str">
        <f>VLOOKUP(A707,'Medical Examinations'!A:H,8,0)</f>
        <v>No</v>
      </c>
      <c r="L707">
        <f>VLOOKUP(A707,'Hospitalisation Details'!A:I,2,0)</f>
        <v>1968</v>
      </c>
      <c r="M707" t="str">
        <f>VLOOKUP(A707,'Hospitalisation Details'!A:I,3,0)</f>
        <v>Dec</v>
      </c>
      <c r="N707">
        <f>VLOOKUP(A707,'Hospitalisation Details'!A:I,4,0)</f>
        <v>15</v>
      </c>
      <c r="O707" t="str">
        <f t="shared" ref="O707:O770" si="46">CONCATENATE(N707," ",M707," ",L707)</f>
        <v>15 Dec 1968</v>
      </c>
      <c r="P707">
        <f t="shared" ref="P707:P770" ca="1" si="47">DATEDIF(O707,TODAY(),"y")</f>
        <v>57</v>
      </c>
      <c r="Q707">
        <f>VLOOKUP(A707,'Hospitalisation Details'!A:I,5,0)</f>
        <v>0</v>
      </c>
      <c r="R707">
        <f>VLOOKUP(A707,'Hospitalisation Details'!A:I,6,0)</f>
        <v>14285.9</v>
      </c>
      <c r="S707" t="str">
        <f>VLOOKUP(A707,'Hospitalisation Details'!A:I,7,0)</f>
        <v>tier - 2</v>
      </c>
      <c r="T707" t="str">
        <f>VLOOKUP(A707,'Hospitalisation Details'!A:I,8,0)</f>
        <v>tier - 3</v>
      </c>
      <c r="U707" t="str">
        <f>VLOOKUP(A707,'Hospitalisation Details'!A:I,9,0)</f>
        <v>R1012</v>
      </c>
    </row>
    <row r="708" spans="1:21" ht="15.6" x14ac:dyDescent="0.3">
      <c r="A708" s="1" t="s">
        <v>1664</v>
      </c>
      <c r="B708" t="str">
        <f>VLOOKUP(A708,'Customer Names'!A:B,2,0)</f>
        <v>Machiela, Ms.  Emily</v>
      </c>
      <c r="C708" t="str">
        <f t="shared" si="44"/>
        <v>Normal</v>
      </c>
      <c r="D708">
        <f>VLOOKUP(A708,'Medical Examinations'!A:H,2,0)</f>
        <v>21.66</v>
      </c>
      <c r="E708" t="str">
        <f t="shared" si="45"/>
        <v>Normal Weight</v>
      </c>
      <c r="F708">
        <f>VLOOKUP(A708,'Medical Examinations'!A:H,3,0)</f>
        <v>4.37</v>
      </c>
      <c r="G708" t="str">
        <f>VLOOKUP(A708,'Medical Examinations'!A:H,4,0)</f>
        <v>No</v>
      </c>
      <c r="H708" t="str">
        <f>VLOOKUP(A708,'Medical Examinations'!A:H,5,0)</f>
        <v>yes</v>
      </c>
      <c r="I708" t="str">
        <f>VLOOKUP(A708,'Medical Examinations'!A:H,6,0)</f>
        <v>No</v>
      </c>
      <c r="J708">
        <f>VLOOKUP(A708,'Medical Examinations'!A:H,7,0)</f>
        <v>1</v>
      </c>
      <c r="K708" t="str">
        <f>VLOOKUP(A708,'Medical Examinations'!A:H,8,0)</f>
        <v>yes</v>
      </c>
      <c r="L708">
        <f>VLOOKUP(A708,'Hospitalisation Details'!A:I,2,0)</f>
        <v>2004</v>
      </c>
      <c r="M708" t="str">
        <f>VLOOKUP(A708,'Hospitalisation Details'!A:I,3,0)</f>
        <v>Sep</v>
      </c>
      <c r="N708">
        <f>VLOOKUP(A708,'Hospitalisation Details'!A:I,4,0)</f>
        <v>6</v>
      </c>
      <c r="O708" t="str">
        <f t="shared" si="46"/>
        <v>6 Sep 2004</v>
      </c>
      <c r="P708">
        <f t="shared" ca="1" si="47"/>
        <v>22</v>
      </c>
      <c r="Q708">
        <f>VLOOKUP(A708,'Hospitalisation Details'!A:I,5,0)</f>
        <v>0</v>
      </c>
      <c r="R708">
        <f>VLOOKUP(A708,'Hospitalisation Details'!A:I,6,0)</f>
        <v>14283.46</v>
      </c>
      <c r="S708" t="str">
        <f>VLOOKUP(A708,'Hospitalisation Details'!A:I,7,0)</f>
        <v>tier - 2</v>
      </c>
      <c r="T708" t="str">
        <f>VLOOKUP(A708,'Hospitalisation Details'!A:I,8,0)</f>
        <v>tier - 2</v>
      </c>
      <c r="U708" t="str">
        <f>VLOOKUP(A708,'Hospitalisation Details'!A:I,9,0)</f>
        <v>R1024</v>
      </c>
    </row>
    <row r="709" spans="1:21" ht="15.6" x14ac:dyDescent="0.3">
      <c r="A709" s="1" t="s">
        <v>1663</v>
      </c>
      <c r="B709" t="str">
        <f>VLOOKUP(A709,'Customer Names'!A:B,2,0)</f>
        <v>Young, Mrs.  Katie</v>
      </c>
      <c r="C709" t="str">
        <f t="shared" si="44"/>
        <v>Prediabetes</v>
      </c>
      <c r="D709">
        <f>VLOOKUP(A709,'Medical Examinations'!A:H,2,0)</f>
        <v>39.369999999999997</v>
      </c>
      <c r="E709" t="str">
        <f t="shared" si="45"/>
        <v>Obesity</v>
      </c>
      <c r="F709">
        <f>VLOOKUP(A709,'Medical Examinations'!A:H,3,0)</f>
        <v>5.91</v>
      </c>
      <c r="G709" t="str">
        <f>VLOOKUP(A709,'Medical Examinations'!A:H,4,0)</f>
        <v>No</v>
      </c>
      <c r="H709" t="str">
        <f>VLOOKUP(A709,'Medical Examinations'!A:H,5,0)</f>
        <v>No</v>
      </c>
      <c r="I709" t="str">
        <f>VLOOKUP(A709,'Medical Examinations'!A:H,6,0)</f>
        <v>No</v>
      </c>
      <c r="J709">
        <f>VLOOKUP(A709,'Medical Examinations'!A:H,7,0)</f>
        <v>2</v>
      </c>
      <c r="K709" t="str">
        <f>VLOOKUP(A709,'Medical Examinations'!A:H,8,0)</f>
        <v>No</v>
      </c>
      <c r="L709">
        <f>VLOOKUP(A709,'Hospitalisation Details'!A:I,2,0)</f>
        <v>1972</v>
      </c>
      <c r="M709" t="str">
        <f>VLOOKUP(A709,'Hospitalisation Details'!A:I,3,0)</f>
        <v>Jul</v>
      </c>
      <c r="N709">
        <f>VLOOKUP(A709,'Hospitalisation Details'!A:I,4,0)</f>
        <v>13</v>
      </c>
      <c r="O709" t="str">
        <f t="shared" si="46"/>
        <v>13 Jul 1972</v>
      </c>
      <c r="P709">
        <f t="shared" ca="1" si="47"/>
        <v>54</v>
      </c>
      <c r="Q709">
        <f>VLOOKUP(A709,'Hospitalisation Details'!A:I,5,0)</f>
        <v>0</v>
      </c>
      <c r="R709">
        <f>VLOOKUP(A709,'Hospitalisation Details'!A:I,6,0)</f>
        <v>14258.33</v>
      </c>
      <c r="S709" t="str">
        <f>VLOOKUP(A709,'Hospitalisation Details'!A:I,7,0)</f>
        <v>tier - 2</v>
      </c>
      <c r="T709" t="str">
        <f>VLOOKUP(A709,'Hospitalisation Details'!A:I,8,0)</f>
        <v>tier - 2</v>
      </c>
      <c r="U709" t="str">
        <f>VLOOKUP(A709,'Hospitalisation Details'!A:I,9,0)</f>
        <v>R1026</v>
      </c>
    </row>
    <row r="710" spans="1:21" ht="15.6" x14ac:dyDescent="0.3">
      <c r="A710" s="1" t="s">
        <v>1662</v>
      </c>
      <c r="B710" t="str">
        <f>VLOOKUP(A710,'Customer Names'!A:B,2,0)</f>
        <v>Dupere, Mrs.  Sally</v>
      </c>
      <c r="C710" t="str">
        <f t="shared" si="44"/>
        <v>Diabetes</v>
      </c>
      <c r="D710">
        <f>VLOOKUP(A710,'Medical Examinations'!A:H,2,0)</f>
        <v>40.880000000000003</v>
      </c>
      <c r="E710" t="str">
        <f t="shared" si="45"/>
        <v>Obesity</v>
      </c>
      <c r="F710">
        <f>VLOOKUP(A710,'Medical Examinations'!A:H,3,0)</f>
        <v>7.65</v>
      </c>
      <c r="G710" t="str">
        <f>VLOOKUP(A710,'Medical Examinations'!A:H,4,0)</f>
        <v>No</v>
      </c>
      <c r="H710" t="str">
        <f>VLOOKUP(A710,'Medical Examinations'!A:H,5,0)</f>
        <v>No</v>
      </c>
      <c r="I710" t="str">
        <f>VLOOKUP(A710,'Medical Examinations'!A:H,6,0)</f>
        <v>No</v>
      </c>
      <c r="J710" t="str">
        <f>VLOOKUP(A710,'Medical Examinations'!A:H,7,0)</f>
        <v>No major surgery</v>
      </c>
      <c r="K710" t="str">
        <f>VLOOKUP(A710,'Medical Examinations'!A:H,8,0)</f>
        <v>No</v>
      </c>
      <c r="L710">
        <f>VLOOKUP(A710,'Hospitalisation Details'!A:I,2,0)</f>
        <v>1974</v>
      </c>
      <c r="M710" t="str">
        <f>VLOOKUP(A710,'Hospitalisation Details'!A:I,3,0)</f>
        <v>Dec</v>
      </c>
      <c r="N710">
        <f>VLOOKUP(A710,'Hospitalisation Details'!A:I,4,0)</f>
        <v>26</v>
      </c>
      <c r="O710" t="str">
        <f t="shared" si="46"/>
        <v>26 Dec 1974</v>
      </c>
      <c r="P710">
        <f t="shared" ca="1" si="47"/>
        <v>51</v>
      </c>
      <c r="Q710">
        <f>VLOOKUP(A710,'Hospitalisation Details'!A:I,5,0)</f>
        <v>0</v>
      </c>
      <c r="R710">
        <f>VLOOKUP(A710,'Hospitalisation Details'!A:I,6,0)</f>
        <v>14256.79</v>
      </c>
      <c r="S710" t="str">
        <f>VLOOKUP(A710,'Hospitalisation Details'!A:I,7,0)</f>
        <v>tier - 2</v>
      </c>
      <c r="T710" t="str">
        <f>VLOOKUP(A710,'Hospitalisation Details'!A:I,8,0)</f>
        <v>tier - 2</v>
      </c>
      <c r="U710" t="str">
        <f>VLOOKUP(A710,'Hospitalisation Details'!A:I,9,0)</f>
        <v>R1026</v>
      </c>
    </row>
    <row r="711" spans="1:21" ht="15.6" x14ac:dyDescent="0.3">
      <c r="A711" s="1" t="s">
        <v>1661</v>
      </c>
      <c r="B711" t="str">
        <f>VLOOKUP(A711,'Customer Names'!A:B,2,0)</f>
        <v>Iandolo, Ms.  Meaghan J</v>
      </c>
      <c r="C711" t="str">
        <f t="shared" si="44"/>
        <v>Normal</v>
      </c>
      <c r="D711">
        <f>VLOOKUP(A711,'Medical Examinations'!A:H,2,0)</f>
        <v>26.22</v>
      </c>
      <c r="E711" t="str">
        <f t="shared" si="45"/>
        <v>Overweight</v>
      </c>
      <c r="F711">
        <f>VLOOKUP(A711,'Medical Examinations'!A:H,3,0)</f>
        <v>5.37</v>
      </c>
      <c r="G711" t="str">
        <f>VLOOKUP(A711,'Medical Examinations'!A:H,4,0)</f>
        <v>yes</v>
      </c>
      <c r="H711" t="str">
        <f>VLOOKUP(A711,'Medical Examinations'!A:H,5,0)</f>
        <v>No</v>
      </c>
      <c r="I711" t="str">
        <f>VLOOKUP(A711,'Medical Examinations'!A:H,6,0)</f>
        <v>No</v>
      </c>
      <c r="J711">
        <f>VLOOKUP(A711,'Medical Examinations'!A:H,7,0)</f>
        <v>2</v>
      </c>
      <c r="K711" t="str">
        <f>VLOOKUP(A711,'Medical Examinations'!A:H,8,0)</f>
        <v>No</v>
      </c>
      <c r="L711">
        <f>VLOOKUP(A711,'Hospitalisation Details'!A:I,2,0)</f>
        <v>1959</v>
      </c>
      <c r="M711" t="str">
        <f>VLOOKUP(A711,'Hospitalisation Details'!A:I,3,0)</f>
        <v>Nov</v>
      </c>
      <c r="N711">
        <f>VLOOKUP(A711,'Hospitalisation Details'!A:I,4,0)</f>
        <v>8</v>
      </c>
      <c r="O711" t="str">
        <f t="shared" si="46"/>
        <v>8 Nov 1959</v>
      </c>
      <c r="P711">
        <f t="shared" ca="1" si="47"/>
        <v>66</v>
      </c>
      <c r="Q711">
        <f>VLOOKUP(A711,'Hospitalisation Details'!A:I,5,0)</f>
        <v>0</v>
      </c>
      <c r="R711">
        <f>VLOOKUP(A711,'Hospitalisation Details'!A:I,6,0)</f>
        <v>14256.19</v>
      </c>
      <c r="S711" t="str">
        <f>VLOOKUP(A711,'Hospitalisation Details'!A:I,7,0)</f>
        <v>tier - 2</v>
      </c>
      <c r="T711" t="str">
        <f>VLOOKUP(A711,'Hospitalisation Details'!A:I,8,0)</f>
        <v>tier - 3</v>
      </c>
      <c r="U711" t="str">
        <f>VLOOKUP(A711,'Hospitalisation Details'!A:I,9,0)</f>
        <v>R1012</v>
      </c>
    </row>
    <row r="712" spans="1:21" ht="15.6" x14ac:dyDescent="0.3">
      <c r="A712" s="1" t="s">
        <v>1660</v>
      </c>
      <c r="B712" t="str">
        <f>VLOOKUP(A712,'Customer Names'!A:B,2,0)</f>
        <v>Ito, Ms.  Rina</v>
      </c>
      <c r="C712" t="str">
        <f t="shared" si="44"/>
        <v>Prediabetes</v>
      </c>
      <c r="D712">
        <f>VLOOKUP(A712,'Medical Examinations'!A:H,2,0)</f>
        <v>25.08</v>
      </c>
      <c r="E712" t="str">
        <f t="shared" si="45"/>
        <v>Overweight</v>
      </c>
      <c r="F712">
        <f>VLOOKUP(A712,'Medical Examinations'!A:H,3,0)</f>
        <v>5.75</v>
      </c>
      <c r="G712" t="str">
        <f>VLOOKUP(A712,'Medical Examinations'!A:H,4,0)</f>
        <v>yes</v>
      </c>
      <c r="H712" t="str">
        <f>VLOOKUP(A712,'Medical Examinations'!A:H,5,0)</f>
        <v>No</v>
      </c>
      <c r="I712" t="str">
        <f>VLOOKUP(A712,'Medical Examinations'!A:H,6,0)</f>
        <v>No</v>
      </c>
      <c r="J712">
        <f>VLOOKUP(A712,'Medical Examinations'!A:H,7,0)</f>
        <v>2</v>
      </c>
      <c r="K712" t="str">
        <f>VLOOKUP(A712,'Medical Examinations'!A:H,8,0)</f>
        <v>No</v>
      </c>
      <c r="L712">
        <f>VLOOKUP(A712,'Hospitalisation Details'!A:I,2,0)</f>
        <v>1959</v>
      </c>
      <c r="M712" t="str">
        <f>VLOOKUP(A712,'Hospitalisation Details'!A:I,3,0)</f>
        <v>Oct</v>
      </c>
      <c r="N712">
        <f>VLOOKUP(A712,'Hospitalisation Details'!A:I,4,0)</f>
        <v>10</v>
      </c>
      <c r="O712" t="str">
        <f t="shared" si="46"/>
        <v>10 Oct 1959</v>
      </c>
      <c r="P712">
        <f t="shared" ca="1" si="47"/>
        <v>67</v>
      </c>
      <c r="Q712">
        <f>VLOOKUP(A712,'Hospitalisation Details'!A:I,5,0)</f>
        <v>0</v>
      </c>
      <c r="R712">
        <f>VLOOKUP(A712,'Hospitalisation Details'!A:I,6,0)</f>
        <v>14254.61</v>
      </c>
      <c r="S712" t="str">
        <f>VLOOKUP(A712,'Hospitalisation Details'!A:I,7,0)</f>
        <v>tier - 2</v>
      </c>
      <c r="T712" t="str">
        <f>VLOOKUP(A712,'Hospitalisation Details'!A:I,8,0)</f>
        <v>tier - 1</v>
      </c>
      <c r="U712" t="str">
        <f>VLOOKUP(A712,'Hospitalisation Details'!A:I,9,0)</f>
        <v>R1012</v>
      </c>
    </row>
    <row r="713" spans="1:21" ht="15.6" x14ac:dyDescent="0.3">
      <c r="A713" s="1" t="s">
        <v>1659</v>
      </c>
      <c r="B713" t="str">
        <f>VLOOKUP(A713,'Customer Names'!A:B,2,0)</f>
        <v>Barry, Ms.  Kristin P.</v>
      </c>
      <c r="C713" t="str">
        <f t="shared" si="44"/>
        <v>Diabetes</v>
      </c>
      <c r="D713">
        <f>VLOOKUP(A713,'Medical Examinations'!A:H,2,0)</f>
        <v>39.1</v>
      </c>
      <c r="E713" t="str">
        <f t="shared" si="45"/>
        <v>Obesity</v>
      </c>
      <c r="F713">
        <f>VLOOKUP(A713,'Medical Examinations'!A:H,3,0)</f>
        <v>6.79</v>
      </c>
      <c r="G713" t="str">
        <f>VLOOKUP(A713,'Medical Examinations'!A:H,4,0)</f>
        <v>yes</v>
      </c>
      <c r="H713" t="str">
        <f>VLOOKUP(A713,'Medical Examinations'!A:H,5,0)</f>
        <v>No</v>
      </c>
      <c r="I713" t="str">
        <f>VLOOKUP(A713,'Medical Examinations'!A:H,6,0)</f>
        <v>No</v>
      </c>
      <c r="J713">
        <f>VLOOKUP(A713,'Medical Examinations'!A:H,7,0)</f>
        <v>2</v>
      </c>
      <c r="K713" t="str">
        <f>VLOOKUP(A713,'Medical Examinations'!A:H,8,0)</f>
        <v>No</v>
      </c>
      <c r="L713">
        <f>VLOOKUP(A713,'Hospitalisation Details'!A:I,2,0)</f>
        <v>1961</v>
      </c>
      <c r="M713" t="str">
        <f>VLOOKUP(A713,'Hospitalisation Details'!A:I,3,0)</f>
        <v>Sep</v>
      </c>
      <c r="N713">
        <f>VLOOKUP(A713,'Hospitalisation Details'!A:I,4,0)</f>
        <v>25</v>
      </c>
      <c r="O713" t="str">
        <f t="shared" si="46"/>
        <v>25 Sep 1961</v>
      </c>
      <c r="P713">
        <f t="shared" ca="1" si="47"/>
        <v>65</v>
      </c>
      <c r="Q713">
        <f>VLOOKUP(A713,'Hospitalisation Details'!A:I,5,0)</f>
        <v>2</v>
      </c>
      <c r="R713">
        <f>VLOOKUP(A713,'Hospitalisation Details'!A:I,6,0)</f>
        <v>14235.07</v>
      </c>
      <c r="S713" t="str">
        <f>VLOOKUP(A713,'Hospitalisation Details'!A:I,7,0)</f>
        <v>tier - 2</v>
      </c>
      <c r="T713" t="str">
        <f>VLOOKUP(A713,'Hospitalisation Details'!A:I,8,0)</f>
        <v>tier - 1</v>
      </c>
      <c r="U713" t="str">
        <f>VLOOKUP(A713,'Hospitalisation Details'!A:I,9,0)</f>
        <v>R1011</v>
      </c>
    </row>
    <row r="714" spans="1:21" ht="15.6" x14ac:dyDescent="0.3">
      <c r="A714" s="1" t="s">
        <v>1658</v>
      </c>
      <c r="B714" t="str">
        <f>VLOOKUP(A714,'Customer Names'!A:B,2,0)</f>
        <v>Boyce, Mr.  Albert</v>
      </c>
      <c r="C714" t="str">
        <f t="shared" si="44"/>
        <v>Diabetes</v>
      </c>
      <c r="D714">
        <f>VLOOKUP(A714,'Medical Examinations'!A:H,2,0)</f>
        <v>37.905000000000001</v>
      </c>
      <c r="E714" t="str">
        <f t="shared" si="45"/>
        <v>Obesity</v>
      </c>
      <c r="F714">
        <f>VLOOKUP(A714,'Medical Examinations'!A:H,3,0)</f>
        <v>7.03</v>
      </c>
      <c r="G714" t="str">
        <f>VLOOKUP(A714,'Medical Examinations'!A:H,4,0)</f>
        <v>No</v>
      </c>
      <c r="H714" t="str">
        <f>VLOOKUP(A714,'Medical Examinations'!A:H,5,0)</f>
        <v>No</v>
      </c>
      <c r="I714" t="str">
        <f>VLOOKUP(A714,'Medical Examinations'!A:H,6,0)</f>
        <v>No</v>
      </c>
      <c r="J714">
        <f>VLOOKUP(A714,'Medical Examinations'!A:H,7,0)</f>
        <v>3</v>
      </c>
      <c r="K714" t="str">
        <f>VLOOKUP(A714,'Medical Examinations'!A:H,8,0)</f>
        <v>No</v>
      </c>
      <c r="L714">
        <f>VLOOKUP(A714,'Hospitalisation Details'!A:I,2,0)</f>
        <v>1958</v>
      </c>
      <c r="M714" t="str">
        <f>VLOOKUP(A714,'Hospitalisation Details'!A:I,3,0)</f>
        <v>Sep</v>
      </c>
      <c r="N714">
        <f>VLOOKUP(A714,'Hospitalisation Details'!A:I,4,0)</f>
        <v>21</v>
      </c>
      <c r="O714" t="str">
        <f t="shared" si="46"/>
        <v>21 Sep 1958</v>
      </c>
      <c r="P714">
        <f t="shared" ca="1" si="47"/>
        <v>68</v>
      </c>
      <c r="Q714">
        <f>VLOOKUP(A714,'Hospitalisation Details'!A:I,5,0)</f>
        <v>0</v>
      </c>
      <c r="R714">
        <f>VLOOKUP(A714,'Hospitalisation Details'!A:I,6,0)</f>
        <v>14210.54</v>
      </c>
      <c r="S714" t="str">
        <f>VLOOKUP(A714,'Hospitalisation Details'!A:I,7,0)</f>
        <v>tier - 2</v>
      </c>
      <c r="T714" t="str">
        <f>VLOOKUP(A714,'Hospitalisation Details'!A:I,8,0)</f>
        <v>tier - 2</v>
      </c>
      <c r="U714" t="str">
        <f>VLOOKUP(A714,'Hospitalisation Details'!A:I,9,0)</f>
        <v>R1012</v>
      </c>
    </row>
    <row r="715" spans="1:21" ht="15.6" x14ac:dyDescent="0.3">
      <c r="A715" s="1" t="s">
        <v>1657</v>
      </c>
      <c r="B715" t="str">
        <f>VLOOKUP(A715,'Customer Names'!A:B,2,0)</f>
        <v>Lin, Mrs.  Ashley</v>
      </c>
      <c r="C715" t="str">
        <f t="shared" si="44"/>
        <v>Normal</v>
      </c>
      <c r="D715">
        <f>VLOOKUP(A715,'Medical Examinations'!A:H,2,0)</f>
        <v>43.35</v>
      </c>
      <c r="E715" t="str">
        <f t="shared" si="45"/>
        <v>Obesity</v>
      </c>
      <c r="F715">
        <f>VLOOKUP(A715,'Medical Examinations'!A:H,3,0)</f>
        <v>5.41</v>
      </c>
      <c r="G715" t="str">
        <f>VLOOKUP(A715,'Medical Examinations'!A:H,4,0)</f>
        <v>yes</v>
      </c>
      <c r="H715" t="str">
        <f>VLOOKUP(A715,'Medical Examinations'!A:H,5,0)</f>
        <v>No</v>
      </c>
      <c r="I715" t="str">
        <f>VLOOKUP(A715,'Medical Examinations'!A:H,6,0)</f>
        <v>Yes</v>
      </c>
      <c r="J715">
        <f>VLOOKUP(A715,'Medical Examinations'!A:H,7,0)</f>
        <v>1</v>
      </c>
      <c r="K715" t="str">
        <f>VLOOKUP(A715,'Medical Examinations'!A:H,8,0)</f>
        <v>No</v>
      </c>
      <c r="L715">
        <f>VLOOKUP(A715,'Hospitalisation Details'!A:I,2,0)</f>
        <v>1983</v>
      </c>
      <c r="M715" t="str">
        <f>VLOOKUP(A715,'Hospitalisation Details'!A:I,3,0)</f>
        <v>Nov</v>
      </c>
      <c r="N715">
        <f>VLOOKUP(A715,'Hospitalisation Details'!A:I,4,0)</f>
        <v>17</v>
      </c>
      <c r="O715" t="str">
        <f t="shared" si="46"/>
        <v>17 Nov 1983</v>
      </c>
      <c r="P715">
        <f t="shared" ca="1" si="47"/>
        <v>42</v>
      </c>
      <c r="Q715">
        <f>VLOOKUP(A715,'Hospitalisation Details'!A:I,5,0)</f>
        <v>3</v>
      </c>
      <c r="R715">
        <f>VLOOKUP(A715,'Hospitalisation Details'!A:I,6,0)</f>
        <v>14209.4</v>
      </c>
      <c r="S715" t="str">
        <f>VLOOKUP(A715,'Hospitalisation Details'!A:I,7,0)</f>
        <v>tier - 2</v>
      </c>
      <c r="T715" t="str">
        <f>VLOOKUP(A715,'Hospitalisation Details'!A:I,8,0)</f>
        <v>tier - 1</v>
      </c>
      <c r="U715" t="str">
        <f>VLOOKUP(A715,'Hospitalisation Details'!A:I,9,0)</f>
        <v>R1026</v>
      </c>
    </row>
    <row r="716" spans="1:21" ht="15.6" x14ac:dyDescent="0.3">
      <c r="A716" s="1" t="s">
        <v>1656</v>
      </c>
      <c r="B716" t="str">
        <f>VLOOKUP(A716,'Customer Names'!A:B,2,0)</f>
        <v>Smith, Mrs.  Shannon L</v>
      </c>
      <c r="C716" t="str">
        <f t="shared" si="44"/>
        <v>Diabetes</v>
      </c>
      <c r="D716">
        <f>VLOOKUP(A716,'Medical Examinations'!A:H,2,0)</f>
        <v>36.15</v>
      </c>
      <c r="E716" t="str">
        <f t="shared" si="45"/>
        <v>Obesity</v>
      </c>
      <c r="F716">
        <f>VLOOKUP(A716,'Medical Examinations'!A:H,3,0)</f>
        <v>8.0500000000000007</v>
      </c>
      <c r="G716" t="str">
        <f>VLOOKUP(A716,'Medical Examinations'!A:H,4,0)</f>
        <v>No</v>
      </c>
      <c r="H716" t="str">
        <f>VLOOKUP(A716,'Medical Examinations'!A:H,5,0)</f>
        <v>No</v>
      </c>
      <c r="I716" t="str">
        <f>VLOOKUP(A716,'Medical Examinations'!A:H,6,0)</f>
        <v>No</v>
      </c>
      <c r="J716" t="str">
        <f>VLOOKUP(A716,'Medical Examinations'!A:H,7,0)</f>
        <v>No major surgery</v>
      </c>
      <c r="K716" t="str">
        <f>VLOOKUP(A716,'Medical Examinations'!A:H,8,0)</f>
        <v>No</v>
      </c>
      <c r="L716">
        <f>VLOOKUP(A716,'Hospitalisation Details'!A:I,2,0)</f>
        <v>1968</v>
      </c>
      <c r="M716" t="str">
        <f>VLOOKUP(A716,'Hospitalisation Details'!A:I,3,0)</f>
        <v>Dec</v>
      </c>
      <c r="N716">
        <f>VLOOKUP(A716,'Hospitalisation Details'!A:I,4,0)</f>
        <v>25</v>
      </c>
      <c r="O716" t="str">
        <f t="shared" si="46"/>
        <v>25 Dec 1968</v>
      </c>
      <c r="P716">
        <f t="shared" ca="1" si="47"/>
        <v>57</v>
      </c>
      <c r="Q716">
        <f>VLOOKUP(A716,'Hospitalisation Details'!A:I,5,0)</f>
        <v>0</v>
      </c>
      <c r="R716">
        <f>VLOOKUP(A716,'Hospitalisation Details'!A:I,6,0)</f>
        <v>14193.55</v>
      </c>
      <c r="S716" t="str">
        <f>VLOOKUP(A716,'Hospitalisation Details'!A:I,7,0)</f>
        <v>tier - 2</v>
      </c>
      <c r="T716" t="str">
        <f>VLOOKUP(A716,'Hospitalisation Details'!A:I,8,0)</f>
        <v>tier - 1</v>
      </c>
      <c r="U716" t="str">
        <f>VLOOKUP(A716,'Hospitalisation Details'!A:I,9,0)</f>
        <v>R1026</v>
      </c>
    </row>
    <row r="717" spans="1:21" ht="15.6" x14ac:dyDescent="0.3">
      <c r="A717" s="1" t="s">
        <v>1655</v>
      </c>
      <c r="B717" t="str">
        <f>VLOOKUP(A717,'Customer Names'!A:B,2,0)</f>
        <v>Nalven, Ms.  Amy B</v>
      </c>
      <c r="C717" t="str">
        <f t="shared" si="44"/>
        <v>Prediabetes</v>
      </c>
      <c r="D717">
        <f>VLOOKUP(A717,'Medical Examinations'!A:H,2,0)</f>
        <v>44.98</v>
      </c>
      <c r="E717" t="str">
        <f t="shared" si="45"/>
        <v>Obesity</v>
      </c>
      <c r="F717">
        <f>VLOOKUP(A717,'Medical Examinations'!A:H,3,0)</f>
        <v>5.94</v>
      </c>
      <c r="G717" t="str">
        <f>VLOOKUP(A717,'Medical Examinations'!A:H,4,0)</f>
        <v>No</v>
      </c>
      <c r="H717" t="str">
        <f>VLOOKUP(A717,'Medical Examinations'!A:H,5,0)</f>
        <v>No</v>
      </c>
      <c r="I717" t="str">
        <f>VLOOKUP(A717,'Medical Examinations'!A:H,6,0)</f>
        <v>No</v>
      </c>
      <c r="J717">
        <f>VLOOKUP(A717,'Medical Examinations'!A:H,7,0)</f>
        <v>1</v>
      </c>
      <c r="K717" t="str">
        <f>VLOOKUP(A717,'Medical Examinations'!A:H,8,0)</f>
        <v>No</v>
      </c>
      <c r="L717">
        <f>VLOOKUP(A717,'Hospitalisation Details'!A:I,2,0)</f>
        <v>1984</v>
      </c>
      <c r="M717" t="str">
        <f>VLOOKUP(A717,'Hospitalisation Details'!A:I,3,0)</f>
        <v>Jul</v>
      </c>
      <c r="N717">
        <f>VLOOKUP(A717,'Hospitalisation Details'!A:I,4,0)</f>
        <v>7</v>
      </c>
      <c r="O717" t="str">
        <f t="shared" si="46"/>
        <v>7 Jul 1984</v>
      </c>
      <c r="P717">
        <f t="shared" ca="1" si="47"/>
        <v>42</v>
      </c>
      <c r="Q717">
        <f>VLOOKUP(A717,'Hospitalisation Details'!A:I,5,0)</f>
        <v>3</v>
      </c>
      <c r="R717">
        <f>VLOOKUP(A717,'Hospitalisation Details'!A:I,6,0)</f>
        <v>14152.46</v>
      </c>
      <c r="S717" t="str">
        <f>VLOOKUP(A717,'Hospitalisation Details'!A:I,7,0)</f>
        <v>tier - 2</v>
      </c>
      <c r="T717" t="str">
        <f>VLOOKUP(A717,'Hospitalisation Details'!A:I,8,0)</f>
        <v>tier - 1</v>
      </c>
      <c r="U717" t="str">
        <f>VLOOKUP(A717,'Hospitalisation Details'!A:I,9,0)</f>
        <v>R1012</v>
      </c>
    </row>
    <row r="718" spans="1:21" ht="15.6" x14ac:dyDescent="0.3">
      <c r="A718" s="1" t="s">
        <v>1654</v>
      </c>
      <c r="B718" t="str">
        <f>VLOOKUP(A718,'Customer Names'!A:B,2,0)</f>
        <v>Bourgeois, Ms.  A Danielle</v>
      </c>
      <c r="C718" t="str">
        <f t="shared" si="44"/>
        <v>Normal</v>
      </c>
      <c r="D718">
        <f>VLOOKUP(A718,'Medical Examinations'!A:H,2,0)</f>
        <v>38.28</v>
      </c>
      <c r="E718" t="str">
        <f t="shared" si="45"/>
        <v>Obesity</v>
      </c>
      <c r="F718">
        <f>VLOOKUP(A718,'Medical Examinations'!A:H,3,0)</f>
        <v>5.51</v>
      </c>
      <c r="G718" t="str">
        <f>VLOOKUP(A718,'Medical Examinations'!A:H,4,0)</f>
        <v>No</v>
      </c>
      <c r="H718" t="str">
        <f>VLOOKUP(A718,'Medical Examinations'!A:H,5,0)</f>
        <v>yes</v>
      </c>
      <c r="I718" t="str">
        <f>VLOOKUP(A718,'Medical Examinations'!A:H,6,0)</f>
        <v>No</v>
      </c>
      <c r="J718">
        <f>VLOOKUP(A718,'Medical Examinations'!A:H,7,0)</f>
        <v>1</v>
      </c>
      <c r="K718" t="str">
        <f>VLOOKUP(A718,'Medical Examinations'!A:H,8,0)</f>
        <v>No</v>
      </c>
      <c r="L718">
        <f>VLOOKUP(A718,'Hospitalisation Details'!A:I,2,0)</f>
        <v>2004</v>
      </c>
      <c r="M718" t="str">
        <f>VLOOKUP(A718,'Hospitalisation Details'!A:I,3,0)</f>
        <v>Jul</v>
      </c>
      <c r="N718">
        <f>VLOOKUP(A718,'Hospitalisation Details'!A:I,4,0)</f>
        <v>6</v>
      </c>
      <c r="O718" t="str">
        <f t="shared" si="46"/>
        <v>6 Jul 2004</v>
      </c>
      <c r="P718">
        <f t="shared" ca="1" si="47"/>
        <v>22</v>
      </c>
      <c r="Q718">
        <f>VLOOKUP(A718,'Hospitalisation Details'!A:I,5,0)</f>
        <v>0</v>
      </c>
      <c r="R718">
        <f>VLOOKUP(A718,'Hospitalisation Details'!A:I,6,0)</f>
        <v>14133.04</v>
      </c>
      <c r="S718" t="str">
        <f>VLOOKUP(A718,'Hospitalisation Details'!A:I,7,0)</f>
        <v>tier - 2</v>
      </c>
      <c r="T718" t="str">
        <f>VLOOKUP(A718,'Hospitalisation Details'!A:I,8,0)</f>
        <v>tier - 3</v>
      </c>
      <c r="U718" t="str">
        <f>VLOOKUP(A718,'Hospitalisation Details'!A:I,9,0)</f>
        <v>R1013</v>
      </c>
    </row>
    <row r="719" spans="1:21" ht="15.6" x14ac:dyDescent="0.3">
      <c r="A719" s="1" t="s">
        <v>1653</v>
      </c>
      <c r="B719" t="str">
        <f>VLOOKUP(A719,'Customer Names'!A:B,2,0)</f>
        <v>Orloff, Mr.  Conrad F</v>
      </c>
      <c r="C719" t="str">
        <f t="shared" si="44"/>
        <v>Diabetes</v>
      </c>
      <c r="D719">
        <f>VLOOKUP(A719,'Medical Examinations'!A:H,2,0)</f>
        <v>32.299999999999997</v>
      </c>
      <c r="E719" t="str">
        <f t="shared" si="45"/>
        <v>Obesity</v>
      </c>
      <c r="F719">
        <f>VLOOKUP(A719,'Medical Examinations'!A:H,3,0)</f>
        <v>6.55</v>
      </c>
      <c r="G719" t="str">
        <f>VLOOKUP(A719,'Medical Examinations'!A:H,4,0)</f>
        <v>yes</v>
      </c>
      <c r="H719" t="str">
        <f>VLOOKUP(A719,'Medical Examinations'!A:H,5,0)</f>
        <v>No</v>
      </c>
      <c r="I719" t="str">
        <f>VLOOKUP(A719,'Medical Examinations'!A:H,6,0)</f>
        <v>No</v>
      </c>
      <c r="J719">
        <f>VLOOKUP(A719,'Medical Examinations'!A:H,7,0)</f>
        <v>2</v>
      </c>
      <c r="K719" t="str">
        <f>VLOOKUP(A719,'Medical Examinations'!A:H,8,0)</f>
        <v>No</v>
      </c>
      <c r="L719">
        <f>VLOOKUP(A719,'Hospitalisation Details'!A:I,2,0)</f>
        <v>1961</v>
      </c>
      <c r="M719" t="str">
        <f>VLOOKUP(A719,'Hospitalisation Details'!A:I,3,0)</f>
        <v>Jun</v>
      </c>
      <c r="N719">
        <f>VLOOKUP(A719,'Hospitalisation Details'!A:I,4,0)</f>
        <v>14</v>
      </c>
      <c r="O719" t="str">
        <f t="shared" si="46"/>
        <v>14 Jun 1961</v>
      </c>
      <c r="P719">
        <f t="shared" ca="1" si="47"/>
        <v>65</v>
      </c>
      <c r="Q719">
        <f>VLOOKUP(A719,'Hospitalisation Details'!A:I,5,0)</f>
        <v>2</v>
      </c>
      <c r="R719">
        <f>VLOOKUP(A719,'Hospitalisation Details'!A:I,6,0)</f>
        <v>14119.62</v>
      </c>
      <c r="S719" t="str">
        <f>VLOOKUP(A719,'Hospitalisation Details'!A:I,7,0)</f>
        <v>tier - 2</v>
      </c>
      <c r="T719" t="str">
        <f>VLOOKUP(A719,'Hospitalisation Details'!A:I,8,0)</f>
        <v>tier - 1</v>
      </c>
      <c r="U719" t="str">
        <f>VLOOKUP(A719,'Hospitalisation Details'!A:I,9,0)</f>
        <v>R1012</v>
      </c>
    </row>
    <row r="720" spans="1:21" ht="15.6" x14ac:dyDescent="0.3">
      <c r="A720" s="1" t="s">
        <v>1652</v>
      </c>
      <c r="B720" t="str">
        <f>VLOOKUP(A720,'Customer Names'!A:B,2,0)</f>
        <v>Ramirez, Mr.  Josh</v>
      </c>
      <c r="C720" t="str">
        <f t="shared" si="44"/>
        <v>Prediabetes</v>
      </c>
      <c r="D720">
        <f>VLOOKUP(A720,'Medical Examinations'!A:H,2,0)</f>
        <v>39.51</v>
      </c>
      <c r="E720" t="str">
        <f t="shared" si="45"/>
        <v>Obesity</v>
      </c>
      <c r="F720">
        <f>VLOOKUP(A720,'Medical Examinations'!A:H,3,0)</f>
        <v>5.79</v>
      </c>
      <c r="G720" t="str">
        <f>VLOOKUP(A720,'Medical Examinations'!A:H,4,0)</f>
        <v>yes</v>
      </c>
      <c r="H720" t="str">
        <f>VLOOKUP(A720,'Medical Examinations'!A:H,5,0)</f>
        <v>No</v>
      </c>
      <c r="I720" t="str">
        <f>VLOOKUP(A720,'Medical Examinations'!A:H,6,0)</f>
        <v>No</v>
      </c>
      <c r="J720" t="str">
        <f>VLOOKUP(A720,'Medical Examinations'!A:H,7,0)</f>
        <v>No major surgery</v>
      </c>
      <c r="K720" t="str">
        <f>VLOOKUP(A720,'Medical Examinations'!A:H,8,0)</f>
        <v>No</v>
      </c>
      <c r="L720">
        <f>VLOOKUP(A720,'Hospitalisation Details'!A:I,2,0)</f>
        <v>1976</v>
      </c>
      <c r="M720" t="str">
        <f>VLOOKUP(A720,'Hospitalisation Details'!A:I,3,0)</f>
        <v>Sep</v>
      </c>
      <c r="N720">
        <f>VLOOKUP(A720,'Hospitalisation Details'!A:I,4,0)</f>
        <v>26</v>
      </c>
      <c r="O720" t="str">
        <f t="shared" si="46"/>
        <v>26 Sep 1976</v>
      </c>
      <c r="P720">
        <f t="shared" ca="1" si="47"/>
        <v>50</v>
      </c>
      <c r="Q720">
        <f>VLOOKUP(A720,'Hospitalisation Details'!A:I,5,0)</f>
        <v>2</v>
      </c>
      <c r="R720">
        <f>VLOOKUP(A720,'Hospitalisation Details'!A:I,6,0)</f>
        <v>14098.07</v>
      </c>
      <c r="S720" t="str">
        <f>VLOOKUP(A720,'Hospitalisation Details'!A:I,7,0)</f>
        <v>tier - 2</v>
      </c>
      <c r="T720" t="str">
        <f>VLOOKUP(A720,'Hospitalisation Details'!A:I,8,0)</f>
        <v>tier - 3</v>
      </c>
      <c r="U720" t="str">
        <f>VLOOKUP(A720,'Hospitalisation Details'!A:I,9,0)</f>
        <v>R1023</v>
      </c>
    </row>
    <row r="721" spans="1:21" ht="15.6" x14ac:dyDescent="0.3">
      <c r="A721" s="1" t="s">
        <v>1651</v>
      </c>
      <c r="B721" t="str">
        <f>VLOOKUP(A721,'Customer Names'!A:B,2,0)</f>
        <v>Fouquet, Mr.  Maxime</v>
      </c>
      <c r="C721" t="str">
        <f t="shared" si="44"/>
        <v>Normal</v>
      </c>
      <c r="D721">
        <f>VLOOKUP(A721,'Medical Examinations'!A:H,2,0)</f>
        <v>50.46</v>
      </c>
      <c r="E721" t="str">
        <f t="shared" si="45"/>
        <v>Obesity</v>
      </c>
      <c r="F721">
        <f>VLOOKUP(A721,'Medical Examinations'!A:H,3,0)</f>
        <v>4.5599999999999996</v>
      </c>
      <c r="G721" t="str">
        <f>VLOOKUP(A721,'Medical Examinations'!A:H,4,0)</f>
        <v>No</v>
      </c>
      <c r="H721" t="str">
        <f>VLOOKUP(A721,'Medical Examinations'!A:H,5,0)</f>
        <v>No</v>
      </c>
      <c r="I721" t="str">
        <f>VLOOKUP(A721,'Medical Examinations'!A:H,6,0)</f>
        <v>No</v>
      </c>
      <c r="J721" t="str">
        <f>VLOOKUP(A721,'Medical Examinations'!A:H,7,0)</f>
        <v>No major surgery</v>
      </c>
      <c r="K721" t="str">
        <f>VLOOKUP(A721,'Medical Examinations'!A:H,8,0)</f>
        <v>No</v>
      </c>
      <c r="L721">
        <f>VLOOKUP(A721,'Hospitalisation Details'!A:I,2,0)</f>
        <v>1991</v>
      </c>
      <c r="M721" t="str">
        <f>VLOOKUP(A721,'Hospitalisation Details'!A:I,3,0)</f>
        <v>Sep</v>
      </c>
      <c r="N721">
        <f>VLOOKUP(A721,'Hospitalisation Details'!A:I,4,0)</f>
        <v>12</v>
      </c>
      <c r="O721" t="str">
        <f t="shared" si="46"/>
        <v>12 Sep 1991</v>
      </c>
      <c r="P721">
        <f t="shared" ca="1" si="47"/>
        <v>35</v>
      </c>
      <c r="Q721">
        <f>VLOOKUP(A721,'Hospitalisation Details'!A:I,5,0)</f>
        <v>3</v>
      </c>
      <c r="R721">
        <f>VLOOKUP(A721,'Hospitalisation Details'!A:I,6,0)</f>
        <v>14081.93</v>
      </c>
      <c r="S721" t="str">
        <f>VLOOKUP(A721,'Hospitalisation Details'!A:I,7,0)</f>
        <v>tier - 2</v>
      </c>
      <c r="T721" t="str">
        <f>VLOOKUP(A721,'Hospitalisation Details'!A:I,8,0)</f>
        <v>tier - 3</v>
      </c>
      <c r="U721" t="str">
        <f>VLOOKUP(A721,'Hospitalisation Details'!A:I,9,0)</f>
        <v>R1012</v>
      </c>
    </row>
    <row r="722" spans="1:21" ht="15.6" x14ac:dyDescent="0.3">
      <c r="A722" s="1" t="s">
        <v>1650</v>
      </c>
      <c r="B722" t="str">
        <f>VLOOKUP(A722,'Customer Names'!A:B,2,0)</f>
        <v>McPhillips, Ms.  Natalie</v>
      </c>
      <c r="C722" t="str">
        <f t="shared" si="44"/>
        <v>Diabetes</v>
      </c>
      <c r="D722">
        <f>VLOOKUP(A722,'Medical Examinations'!A:H,2,0)</f>
        <v>31.73</v>
      </c>
      <c r="E722" t="str">
        <f t="shared" si="45"/>
        <v>Obesity</v>
      </c>
      <c r="F722">
        <f>VLOOKUP(A722,'Medical Examinations'!A:H,3,0)</f>
        <v>7</v>
      </c>
      <c r="G722" t="str">
        <f>VLOOKUP(A722,'Medical Examinations'!A:H,4,0)</f>
        <v>No</v>
      </c>
      <c r="H722" t="str">
        <f>VLOOKUP(A722,'Medical Examinations'!A:H,5,0)</f>
        <v>No</v>
      </c>
      <c r="I722" t="str">
        <f>VLOOKUP(A722,'Medical Examinations'!A:H,6,0)</f>
        <v>No</v>
      </c>
      <c r="J722" t="str">
        <f>VLOOKUP(A722,'Medical Examinations'!A:H,7,0)</f>
        <v>No major surgery</v>
      </c>
      <c r="K722" t="str">
        <f>VLOOKUP(A722,'Medical Examinations'!A:H,8,0)</f>
        <v>No</v>
      </c>
      <c r="L722">
        <f>VLOOKUP(A722,'Hospitalisation Details'!A:I,2,0)</f>
        <v>1960</v>
      </c>
      <c r="M722" t="str">
        <f>VLOOKUP(A722,'Hospitalisation Details'!A:I,3,0)</f>
        <v>Nov</v>
      </c>
      <c r="N722">
        <f>VLOOKUP(A722,'Hospitalisation Details'!A:I,4,0)</f>
        <v>8</v>
      </c>
      <c r="O722" t="str">
        <f t="shared" si="46"/>
        <v>8 Nov 1960</v>
      </c>
      <c r="P722">
        <f t="shared" ca="1" si="47"/>
        <v>65</v>
      </c>
      <c r="Q722">
        <f>VLOOKUP(A722,'Hospitalisation Details'!A:I,5,0)</f>
        <v>0</v>
      </c>
      <c r="R722">
        <f>VLOOKUP(A722,'Hospitalisation Details'!A:I,6,0)</f>
        <v>14043.48</v>
      </c>
      <c r="S722" t="str">
        <f>VLOOKUP(A722,'Hospitalisation Details'!A:I,7,0)</f>
        <v>tier - 2</v>
      </c>
      <c r="T722" t="str">
        <f>VLOOKUP(A722,'Hospitalisation Details'!A:I,8,0)</f>
        <v>tier - 3</v>
      </c>
      <c r="U722" t="str">
        <f>VLOOKUP(A722,'Hospitalisation Details'!A:I,9,0)</f>
        <v>R1024</v>
      </c>
    </row>
    <row r="723" spans="1:21" ht="15.6" x14ac:dyDescent="0.3">
      <c r="A723" s="1" t="s">
        <v>1649</v>
      </c>
      <c r="B723" t="str">
        <f>VLOOKUP(A723,'Customer Names'!A:B,2,0)</f>
        <v>Burgin, Ms.  Melissa</v>
      </c>
      <c r="C723" t="str">
        <f t="shared" si="44"/>
        <v>Diabetes</v>
      </c>
      <c r="D723">
        <f>VLOOKUP(A723,'Medical Examinations'!A:H,2,0)</f>
        <v>32.1</v>
      </c>
      <c r="E723" t="str">
        <f t="shared" si="45"/>
        <v>Obesity</v>
      </c>
      <c r="F723">
        <f>VLOOKUP(A723,'Medical Examinations'!A:H,3,0)</f>
        <v>6.57</v>
      </c>
      <c r="G723" t="str">
        <f>VLOOKUP(A723,'Medical Examinations'!A:H,4,0)</f>
        <v>yes</v>
      </c>
      <c r="H723" t="str">
        <f>VLOOKUP(A723,'Medical Examinations'!A:H,5,0)</f>
        <v>No</v>
      </c>
      <c r="I723" t="str">
        <f>VLOOKUP(A723,'Medical Examinations'!A:H,6,0)</f>
        <v>Yes</v>
      </c>
      <c r="J723">
        <f>VLOOKUP(A723,'Medical Examinations'!A:H,7,0)</f>
        <v>1</v>
      </c>
      <c r="K723" t="str">
        <f>VLOOKUP(A723,'Medical Examinations'!A:H,8,0)</f>
        <v>No</v>
      </c>
      <c r="L723">
        <f>VLOOKUP(A723,'Hospitalisation Details'!A:I,2,0)</f>
        <v>1963</v>
      </c>
      <c r="M723" t="str">
        <f>VLOOKUP(A723,'Hospitalisation Details'!A:I,3,0)</f>
        <v>Jul</v>
      </c>
      <c r="N723">
        <f>VLOOKUP(A723,'Hospitalisation Details'!A:I,4,0)</f>
        <v>8</v>
      </c>
      <c r="O723" t="str">
        <f t="shared" si="46"/>
        <v>8 Jul 1963</v>
      </c>
      <c r="P723">
        <f t="shared" ca="1" si="47"/>
        <v>63</v>
      </c>
      <c r="Q723">
        <f>VLOOKUP(A723,'Hospitalisation Details'!A:I,5,0)</f>
        <v>3</v>
      </c>
      <c r="R723">
        <f>VLOOKUP(A723,'Hospitalisation Details'!A:I,6,0)</f>
        <v>14007.22</v>
      </c>
      <c r="S723" t="str">
        <f>VLOOKUP(A723,'Hospitalisation Details'!A:I,7,0)</f>
        <v>tier - 2</v>
      </c>
      <c r="T723" t="str">
        <f>VLOOKUP(A723,'Hospitalisation Details'!A:I,8,0)</f>
        <v>tier - 3</v>
      </c>
      <c r="U723" t="str">
        <f>VLOOKUP(A723,'Hospitalisation Details'!A:I,9,0)</f>
        <v>R1011</v>
      </c>
    </row>
    <row r="724" spans="1:21" ht="15.6" x14ac:dyDescent="0.3">
      <c r="A724" s="1" t="s">
        <v>1648</v>
      </c>
      <c r="B724" t="str">
        <f>VLOOKUP(A724,'Customer Names'!A:B,2,0)</f>
        <v>Roberts, Ms.  Laura P.</v>
      </c>
      <c r="C724" t="str">
        <f t="shared" si="44"/>
        <v>Diabetes</v>
      </c>
      <c r="D724">
        <f>VLOOKUP(A724,'Medical Examinations'!A:H,2,0)</f>
        <v>27.83</v>
      </c>
      <c r="E724" t="str">
        <f t="shared" si="45"/>
        <v>Overweight</v>
      </c>
      <c r="F724">
        <f>VLOOKUP(A724,'Medical Examinations'!A:H,3,0)</f>
        <v>11.61</v>
      </c>
      <c r="G724" t="str">
        <f>VLOOKUP(A724,'Medical Examinations'!A:H,4,0)</f>
        <v>yes</v>
      </c>
      <c r="H724" t="str">
        <f>VLOOKUP(A724,'Medical Examinations'!A:H,5,0)</f>
        <v>No</v>
      </c>
      <c r="I724" t="str">
        <f>VLOOKUP(A724,'Medical Examinations'!A:H,6,0)</f>
        <v>Yes</v>
      </c>
      <c r="J724">
        <f>VLOOKUP(A724,'Medical Examinations'!A:H,7,0)</f>
        <v>1</v>
      </c>
      <c r="K724" t="str">
        <f>VLOOKUP(A724,'Medical Examinations'!A:H,8,0)</f>
        <v>No</v>
      </c>
      <c r="L724">
        <f>VLOOKUP(A724,'Hospitalisation Details'!A:I,2,0)</f>
        <v>1963</v>
      </c>
      <c r="M724" t="str">
        <f>VLOOKUP(A724,'Hospitalisation Details'!A:I,3,0)</f>
        <v>Jul</v>
      </c>
      <c r="N724">
        <f>VLOOKUP(A724,'Hospitalisation Details'!A:I,4,0)</f>
        <v>6</v>
      </c>
      <c r="O724" t="str">
        <f t="shared" si="46"/>
        <v>6 Jul 1963</v>
      </c>
      <c r="P724">
        <f t="shared" ca="1" si="47"/>
        <v>63</v>
      </c>
      <c r="Q724">
        <f>VLOOKUP(A724,'Hospitalisation Details'!A:I,5,0)</f>
        <v>3</v>
      </c>
      <c r="R724">
        <f>VLOOKUP(A724,'Hospitalisation Details'!A:I,6,0)</f>
        <v>14001.29</v>
      </c>
      <c r="S724" t="str">
        <f>VLOOKUP(A724,'Hospitalisation Details'!A:I,7,0)</f>
        <v>tier - 2</v>
      </c>
      <c r="T724" t="str">
        <f>VLOOKUP(A724,'Hospitalisation Details'!A:I,8,0)</f>
        <v>tier - 2</v>
      </c>
      <c r="U724" t="str">
        <f>VLOOKUP(A724,'Hospitalisation Details'!A:I,9,0)</f>
        <v>R1013</v>
      </c>
    </row>
    <row r="725" spans="1:21" ht="15.6" x14ac:dyDescent="0.3">
      <c r="A725" s="1" t="s">
        <v>1647</v>
      </c>
      <c r="B725" t="str">
        <f>VLOOKUP(A725,'Customer Names'!A:B,2,0)</f>
        <v>Nemec, Mrs.  Lisa</v>
      </c>
      <c r="C725" t="str">
        <f t="shared" si="44"/>
        <v>Diabetes</v>
      </c>
      <c r="D725">
        <f>VLOOKUP(A725,'Medical Examinations'!A:H,2,0)</f>
        <v>27.72</v>
      </c>
      <c r="E725" t="str">
        <f t="shared" si="45"/>
        <v>Overweight</v>
      </c>
      <c r="F725">
        <f>VLOOKUP(A725,'Medical Examinations'!A:H,3,0)</f>
        <v>8.16</v>
      </c>
      <c r="G725" t="str">
        <f>VLOOKUP(A725,'Medical Examinations'!A:H,4,0)</f>
        <v>yes</v>
      </c>
      <c r="H725" t="str">
        <f>VLOOKUP(A725,'Medical Examinations'!A:H,5,0)</f>
        <v>No</v>
      </c>
      <c r="I725" t="str">
        <f>VLOOKUP(A725,'Medical Examinations'!A:H,6,0)</f>
        <v>Yes</v>
      </c>
      <c r="J725">
        <f>VLOOKUP(A725,'Medical Examinations'!A:H,7,0)</f>
        <v>1</v>
      </c>
      <c r="K725" t="str">
        <f>VLOOKUP(A725,'Medical Examinations'!A:H,8,0)</f>
        <v>No</v>
      </c>
      <c r="L725">
        <f>VLOOKUP(A725,'Hospitalisation Details'!A:I,2,0)</f>
        <v>1963</v>
      </c>
      <c r="M725" t="str">
        <f>VLOOKUP(A725,'Hospitalisation Details'!A:I,3,0)</f>
        <v>Dec</v>
      </c>
      <c r="N725">
        <f>VLOOKUP(A725,'Hospitalisation Details'!A:I,4,0)</f>
        <v>23</v>
      </c>
      <c r="O725" t="str">
        <f t="shared" si="46"/>
        <v>23 Dec 1963</v>
      </c>
      <c r="P725">
        <f t="shared" ca="1" si="47"/>
        <v>62</v>
      </c>
      <c r="Q725">
        <f>VLOOKUP(A725,'Hospitalisation Details'!A:I,5,0)</f>
        <v>3</v>
      </c>
      <c r="R725">
        <f>VLOOKUP(A725,'Hospitalisation Details'!A:I,6,0)</f>
        <v>14001.13</v>
      </c>
      <c r="S725" t="str">
        <f>VLOOKUP(A725,'Hospitalisation Details'!A:I,7,0)</f>
        <v>tier - 2</v>
      </c>
      <c r="T725" t="str">
        <f>VLOOKUP(A725,'Hospitalisation Details'!A:I,8,0)</f>
        <v>tier - 1</v>
      </c>
      <c r="U725" t="str">
        <f>VLOOKUP(A725,'Hospitalisation Details'!A:I,9,0)</f>
        <v>R1013</v>
      </c>
    </row>
    <row r="726" spans="1:21" ht="15.6" x14ac:dyDescent="0.3">
      <c r="A726" s="1" t="s">
        <v>1646</v>
      </c>
      <c r="B726" t="str">
        <f>VLOOKUP(A726,'Customer Names'!A:B,2,0)</f>
        <v>Appman, Mr.  William D. Jr.</v>
      </c>
      <c r="C726" t="str">
        <f t="shared" si="44"/>
        <v>Normal</v>
      </c>
      <c r="D726">
        <f>VLOOKUP(A726,'Medical Examinations'!A:H,2,0)</f>
        <v>36.765000000000001</v>
      </c>
      <c r="E726" t="str">
        <f t="shared" si="45"/>
        <v>Obesity</v>
      </c>
      <c r="F726">
        <f>VLOOKUP(A726,'Medical Examinations'!A:H,3,0)</f>
        <v>4.4800000000000004</v>
      </c>
      <c r="G726" t="str">
        <f>VLOOKUP(A726,'Medical Examinations'!A:H,4,0)</f>
        <v>yes</v>
      </c>
      <c r="H726" t="str">
        <f>VLOOKUP(A726,'Medical Examinations'!A:H,5,0)</f>
        <v>No</v>
      </c>
      <c r="I726" t="str">
        <f>VLOOKUP(A726,'Medical Examinations'!A:H,6,0)</f>
        <v>No</v>
      </c>
      <c r="J726">
        <f>VLOOKUP(A726,'Medical Examinations'!A:H,7,0)</f>
        <v>2</v>
      </c>
      <c r="K726" t="str">
        <f>VLOOKUP(A726,'Medical Examinations'!A:H,8,0)</f>
        <v>No</v>
      </c>
      <c r="L726">
        <f>VLOOKUP(A726,'Hospitalisation Details'!A:I,2,0)</f>
        <v>1959</v>
      </c>
      <c r="M726" t="str">
        <f>VLOOKUP(A726,'Hospitalisation Details'!A:I,3,0)</f>
        <v>Sep</v>
      </c>
      <c r="N726">
        <f>VLOOKUP(A726,'Hospitalisation Details'!A:I,4,0)</f>
        <v>6</v>
      </c>
      <c r="O726" t="str">
        <f t="shared" si="46"/>
        <v>6 Sep 1959</v>
      </c>
      <c r="P726">
        <f t="shared" ca="1" si="47"/>
        <v>67</v>
      </c>
      <c r="Q726">
        <f>VLOOKUP(A726,'Hospitalisation Details'!A:I,5,0)</f>
        <v>0</v>
      </c>
      <c r="R726">
        <f>VLOOKUP(A726,'Hospitalisation Details'!A:I,6,0)</f>
        <v>13981.85</v>
      </c>
      <c r="S726" t="str">
        <f>VLOOKUP(A726,'Hospitalisation Details'!A:I,7,0)</f>
        <v>tier - 2</v>
      </c>
      <c r="T726" t="str">
        <f>VLOOKUP(A726,'Hospitalisation Details'!A:I,8,0)</f>
        <v>tier - 1</v>
      </c>
      <c r="U726" t="str">
        <f>VLOOKUP(A726,'Hospitalisation Details'!A:I,9,0)</f>
        <v>R1016</v>
      </c>
    </row>
    <row r="727" spans="1:21" ht="15.6" x14ac:dyDescent="0.3">
      <c r="A727" s="1" t="s">
        <v>1645</v>
      </c>
      <c r="B727" t="str">
        <f>VLOOKUP(A727,'Customer Names'!A:B,2,0)</f>
        <v>Driscoll, Mr.  James</v>
      </c>
      <c r="C727" t="str">
        <f t="shared" si="44"/>
        <v>Normal</v>
      </c>
      <c r="D727">
        <f>VLOOKUP(A727,'Medical Examinations'!A:H,2,0)</f>
        <v>48.36</v>
      </c>
      <c r="E727" t="str">
        <f t="shared" si="45"/>
        <v>Obesity</v>
      </c>
      <c r="F727">
        <f>VLOOKUP(A727,'Medical Examinations'!A:H,3,0)</f>
        <v>4.08</v>
      </c>
      <c r="G727" t="str">
        <f>VLOOKUP(A727,'Medical Examinations'!A:H,4,0)</f>
        <v>No</v>
      </c>
      <c r="H727" t="str">
        <f>VLOOKUP(A727,'Medical Examinations'!A:H,5,0)</f>
        <v>No</v>
      </c>
      <c r="I727" t="str">
        <f>VLOOKUP(A727,'Medical Examinations'!A:H,6,0)</f>
        <v>No</v>
      </c>
      <c r="J727" t="str">
        <f>VLOOKUP(A727,'Medical Examinations'!A:H,7,0)</f>
        <v>No major surgery</v>
      </c>
      <c r="K727" t="str">
        <f>VLOOKUP(A727,'Medical Examinations'!A:H,8,0)</f>
        <v>No</v>
      </c>
      <c r="L727">
        <f>VLOOKUP(A727,'Hospitalisation Details'!A:I,2,0)</f>
        <v>1990</v>
      </c>
      <c r="M727" t="str">
        <f>VLOOKUP(A727,'Hospitalisation Details'!A:I,3,0)</f>
        <v>Jul</v>
      </c>
      <c r="N727">
        <f>VLOOKUP(A727,'Hospitalisation Details'!A:I,4,0)</f>
        <v>13</v>
      </c>
      <c r="O727" t="str">
        <f t="shared" si="46"/>
        <v>13 Jul 1990</v>
      </c>
      <c r="P727">
        <f t="shared" ca="1" si="47"/>
        <v>36</v>
      </c>
      <c r="Q727">
        <f>VLOOKUP(A727,'Hospitalisation Details'!A:I,5,0)</f>
        <v>3</v>
      </c>
      <c r="R727">
        <f>VLOOKUP(A727,'Hospitalisation Details'!A:I,6,0)</f>
        <v>13979.45</v>
      </c>
      <c r="S727" t="str">
        <f>VLOOKUP(A727,'Hospitalisation Details'!A:I,7,0)</f>
        <v>tier - 2</v>
      </c>
      <c r="T727" t="str">
        <f>VLOOKUP(A727,'Hospitalisation Details'!A:I,8,0)</f>
        <v>tier - 1</v>
      </c>
      <c r="U727" t="str">
        <f>VLOOKUP(A727,'Hospitalisation Details'!A:I,9,0)</f>
        <v>R1023</v>
      </c>
    </row>
    <row r="728" spans="1:21" ht="15.6" x14ac:dyDescent="0.3">
      <c r="A728" s="1" t="s">
        <v>1644</v>
      </c>
      <c r="B728" t="str">
        <f>VLOOKUP(A728,'Customer Names'!A:B,2,0)</f>
        <v>Glotzbach, Mr.  John</v>
      </c>
      <c r="C728" t="str">
        <f t="shared" si="44"/>
        <v>Normal</v>
      </c>
      <c r="D728">
        <f>VLOOKUP(A728,'Medical Examinations'!A:H,2,0)</f>
        <v>31.445</v>
      </c>
      <c r="E728" t="str">
        <f t="shared" si="45"/>
        <v>Obesity</v>
      </c>
      <c r="F728">
        <f>VLOOKUP(A728,'Medical Examinations'!A:H,3,0)</f>
        <v>4.4000000000000004</v>
      </c>
      <c r="G728" t="str">
        <f>VLOOKUP(A728,'Medical Examinations'!A:H,4,0)</f>
        <v>yes</v>
      </c>
      <c r="H728" t="str">
        <f>VLOOKUP(A728,'Medical Examinations'!A:H,5,0)</f>
        <v>No</v>
      </c>
      <c r="I728" t="str">
        <f>VLOOKUP(A728,'Medical Examinations'!A:H,6,0)</f>
        <v>No</v>
      </c>
      <c r="J728">
        <f>VLOOKUP(A728,'Medical Examinations'!A:H,7,0)</f>
        <v>2</v>
      </c>
      <c r="K728" t="str">
        <f>VLOOKUP(A728,'Medical Examinations'!A:H,8,0)</f>
        <v>No</v>
      </c>
      <c r="L728">
        <f>VLOOKUP(A728,'Hospitalisation Details'!A:I,2,0)</f>
        <v>1959</v>
      </c>
      <c r="M728" t="str">
        <f>VLOOKUP(A728,'Hospitalisation Details'!A:I,3,0)</f>
        <v>Aug</v>
      </c>
      <c r="N728">
        <f>VLOOKUP(A728,'Hospitalisation Details'!A:I,4,0)</f>
        <v>29</v>
      </c>
      <c r="O728" t="str">
        <f t="shared" si="46"/>
        <v>29 Aug 1959</v>
      </c>
      <c r="P728">
        <f t="shared" ca="1" si="47"/>
        <v>67</v>
      </c>
      <c r="Q728">
        <f>VLOOKUP(A728,'Hospitalisation Details'!A:I,5,0)</f>
        <v>0</v>
      </c>
      <c r="R728">
        <f>VLOOKUP(A728,'Hospitalisation Details'!A:I,6,0)</f>
        <v>13974.46</v>
      </c>
      <c r="S728" t="str">
        <f>VLOOKUP(A728,'Hospitalisation Details'!A:I,7,0)</f>
        <v>tier - 2</v>
      </c>
      <c r="T728" t="str">
        <f>VLOOKUP(A728,'Hospitalisation Details'!A:I,8,0)</f>
        <v>tier - 2</v>
      </c>
      <c r="U728" t="str">
        <f>VLOOKUP(A728,'Hospitalisation Details'!A:I,9,0)</f>
        <v>R1019</v>
      </c>
    </row>
    <row r="729" spans="1:21" ht="15.6" x14ac:dyDescent="0.3">
      <c r="A729" s="1" t="s">
        <v>1643</v>
      </c>
      <c r="B729" t="str">
        <f>VLOOKUP(A729,'Customer Names'!A:B,2,0)</f>
        <v>Tenforde, Mr.  Adam S</v>
      </c>
      <c r="C729" t="str">
        <f t="shared" si="44"/>
        <v>Diabetes</v>
      </c>
      <c r="D729">
        <f>VLOOKUP(A729,'Medical Examinations'!A:H,2,0)</f>
        <v>27.55</v>
      </c>
      <c r="E729" t="str">
        <f t="shared" si="45"/>
        <v>Overweight</v>
      </c>
      <c r="F729">
        <f>VLOOKUP(A729,'Medical Examinations'!A:H,3,0)</f>
        <v>9.02</v>
      </c>
      <c r="G729" t="str">
        <f>VLOOKUP(A729,'Medical Examinations'!A:H,4,0)</f>
        <v>No</v>
      </c>
      <c r="H729" t="str">
        <f>VLOOKUP(A729,'Medical Examinations'!A:H,5,0)</f>
        <v>No</v>
      </c>
      <c r="I729" t="str">
        <f>VLOOKUP(A729,'Medical Examinations'!A:H,6,0)</f>
        <v>No</v>
      </c>
      <c r="J729" t="str">
        <f>VLOOKUP(A729,'Medical Examinations'!A:H,7,0)</f>
        <v>No major surgery</v>
      </c>
      <c r="K729" t="str">
        <f>VLOOKUP(A729,'Medical Examinations'!A:H,8,0)</f>
        <v>No</v>
      </c>
      <c r="L729">
        <f>VLOOKUP(A729,'Hospitalisation Details'!A:I,2,0)</f>
        <v>1960</v>
      </c>
      <c r="M729" t="str">
        <f>VLOOKUP(A729,'Hospitalisation Details'!A:I,3,0)</f>
        <v>Jun</v>
      </c>
      <c r="N729">
        <f>VLOOKUP(A729,'Hospitalisation Details'!A:I,4,0)</f>
        <v>18</v>
      </c>
      <c r="O729" t="str">
        <f t="shared" si="46"/>
        <v>18 Jun 1960</v>
      </c>
      <c r="P729">
        <f t="shared" ca="1" si="47"/>
        <v>66</v>
      </c>
      <c r="Q729">
        <f>VLOOKUP(A729,'Hospitalisation Details'!A:I,5,0)</f>
        <v>1</v>
      </c>
      <c r="R729">
        <f>VLOOKUP(A729,'Hospitalisation Details'!A:I,6,0)</f>
        <v>13937.67</v>
      </c>
      <c r="S729" t="str">
        <f>VLOOKUP(A729,'Hospitalisation Details'!A:I,7,0)</f>
        <v>tier - 2</v>
      </c>
      <c r="T729" t="str">
        <f>VLOOKUP(A729,'Hospitalisation Details'!A:I,8,0)</f>
        <v>tier - 1</v>
      </c>
      <c r="U729" t="str">
        <f>VLOOKUP(A729,'Hospitalisation Details'!A:I,9,0)</f>
        <v>R1012</v>
      </c>
    </row>
    <row r="730" spans="1:21" ht="15.6" x14ac:dyDescent="0.3">
      <c r="A730" s="1" t="s">
        <v>1642</v>
      </c>
      <c r="B730" t="str">
        <f>VLOOKUP(A730,'Customer Names'!A:B,2,0)</f>
        <v>Ramirez, Mr.  Armando</v>
      </c>
      <c r="C730" t="str">
        <f t="shared" si="44"/>
        <v>Diabetes</v>
      </c>
      <c r="D730">
        <f>VLOOKUP(A730,'Medical Examinations'!A:H,2,0)</f>
        <v>33.11</v>
      </c>
      <c r="E730" t="str">
        <f t="shared" si="45"/>
        <v>Obesity</v>
      </c>
      <c r="F730">
        <f>VLOOKUP(A730,'Medical Examinations'!A:H,3,0)</f>
        <v>8.06</v>
      </c>
      <c r="G730" t="str">
        <f>VLOOKUP(A730,'Medical Examinations'!A:H,4,0)</f>
        <v>No</v>
      </c>
      <c r="H730" t="str">
        <f>VLOOKUP(A730,'Medical Examinations'!A:H,5,0)</f>
        <v>No</v>
      </c>
      <c r="I730" t="str">
        <f>VLOOKUP(A730,'Medical Examinations'!A:H,6,0)</f>
        <v>No</v>
      </c>
      <c r="J730" t="str">
        <f>VLOOKUP(A730,'Medical Examinations'!A:H,7,0)</f>
        <v>No major surgery</v>
      </c>
      <c r="K730" t="str">
        <f>VLOOKUP(A730,'Medical Examinations'!A:H,8,0)</f>
        <v>No</v>
      </c>
      <c r="L730">
        <f>VLOOKUP(A730,'Hospitalisation Details'!A:I,2,0)</f>
        <v>1962</v>
      </c>
      <c r="M730" t="str">
        <f>VLOOKUP(A730,'Hospitalisation Details'!A:I,3,0)</f>
        <v>Jul</v>
      </c>
      <c r="N730">
        <f>VLOOKUP(A730,'Hospitalisation Details'!A:I,4,0)</f>
        <v>27</v>
      </c>
      <c r="O730" t="str">
        <f t="shared" si="46"/>
        <v>27 Jul 1962</v>
      </c>
      <c r="P730">
        <f t="shared" ca="1" si="47"/>
        <v>64</v>
      </c>
      <c r="Q730">
        <f>VLOOKUP(A730,'Hospitalisation Details'!A:I,5,0)</f>
        <v>3</v>
      </c>
      <c r="R730">
        <f>VLOOKUP(A730,'Hospitalisation Details'!A:I,6,0)</f>
        <v>13919.82</v>
      </c>
      <c r="S730" t="str">
        <f>VLOOKUP(A730,'Hospitalisation Details'!A:I,7,0)</f>
        <v>tier - 2</v>
      </c>
      <c r="T730" t="str">
        <f>VLOOKUP(A730,'Hospitalisation Details'!A:I,8,0)</f>
        <v>tier - 2</v>
      </c>
      <c r="U730" t="str">
        <f>VLOOKUP(A730,'Hospitalisation Details'!A:I,9,0)</f>
        <v>R1013</v>
      </c>
    </row>
    <row r="731" spans="1:21" ht="15.6" x14ac:dyDescent="0.3">
      <c r="A731" s="1" t="s">
        <v>1641</v>
      </c>
      <c r="B731" t="str">
        <f>VLOOKUP(A731,'Customer Names'!A:B,2,0)</f>
        <v>Stanley Torres, Ms.  Dana</v>
      </c>
      <c r="C731" t="str">
        <f t="shared" si="44"/>
        <v>Prediabetes</v>
      </c>
      <c r="D731">
        <f>VLOOKUP(A731,'Medical Examinations'!A:H,2,0)</f>
        <v>36.85</v>
      </c>
      <c r="E731" t="str">
        <f t="shared" si="45"/>
        <v>Obesity</v>
      </c>
      <c r="F731">
        <f>VLOOKUP(A731,'Medical Examinations'!A:H,3,0)</f>
        <v>6.21</v>
      </c>
      <c r="G731" t="str">
        <f>VLOOKUP(A731,'Medical Examinations'!A:H,4,0)</f>
        <v>yes</v>
      </c>
      <c r="H731" t="str">
        <f>VLOOKUP(A731,'Medical Examinations'!A:H,5,0)</f>
        <v>No</v>
      </c>
      <c r="I731" t="str">
        <f>VLOOKUP(A731,'Medical Examinations'!A:H,6,0)</f>
        <v>No</v>
      </c>
      <c r="J731">
        <f>VLOOKUP(A731,'Medical Examinations'!A:H,7,0)</f>
        <v>2</v>
      </c>
      <c r="K731" t="str">
        <f>VLOOKUP(A731,'Medical Examinations'!A:H,8,0)</f>
        <v>No</v>
      </c>
      <c r="L731">
        <f>VLOOKUP(A731,'Hospitalisation Details'!A:I,2,0)</f>
        <v>1959</v>
      </c>
      <c r="M731" t="str">
        <f>VLOOKUP(A731,'Hospitalisation Details'!A:I,3,0)</f>
        <v>Jul</v>
      </c>
      <c r="N731">
        <f>VLOOKUP(A731,'Hospitalisation Details'!A:I,4,0)</f>
        <v>7</v>
      </c>
      <c r="O731" t="str">
        <f t="shared" si="46"/>
        <v>7 Jul 1959</v>
      </c>
      <c r="P731">
        <f t="shared" ca="1" si="47"/>
        <v>67</v>
      </c>
      <c r="Q731">
        <f>VLOOKUP(A731,'Hospitalisation Details'!A:I,5,0)</f>
        <v>0</v>
      </c>
      <c r="R731">
        <f>VLOOKUP(A731,'Hospitalisation Details'!A:I,6,0)</f>
        <v>13887.97</v>
      </c>
      <c r="S731" t="str">
        <f>VLOOKUP(A731,'Hospitalisation Details'!A:I,7,0)</f>
        <v>tier - 2</v>
      </c>
      <c r="T731" t="str">
        <f>VLOOKUP(A731,'Hospitalisation Details'!A:I,8,0)</f>
        <v>tier - 2</v>
      </c>
      <c r="U731" t="str">
        <f>VLOOKUP(A731,'Hospitalisation Details'!A:I,9,0)</f>
        <v>R1013</v>
      </c>
    </row>
    <row r="732" spans="1:21" ht="15.6" x14ac:dyDescent="0.3">
      <c r="A732" s="1" t="s">
        <v>1640</v>
      </c>
      <c r="B732" t="str">
        <f>VLOOKUP(A732,'Customer Names'!A:B,2,0)</f>
        <v>Vandongen, Ms.  Jennifer L</v>
      </c>
      <c r="C732" t="str">
        <f t="shared" si="44"/>
        <v>Prediabetes</v>
      </c>
      <c r="D732">
        <f>VLOOKUP(A732,'Medical Examinations'!A:H,2,0)</f>
        <v>36.299999999999997</v>
      </c>
      <c r="E732" t="str">
        <f t="shared" si="45"/>
        <v>Obesity</v>
      </c>
      <c r="F732">
        <f>VLOOKUP(A732,'Medical Examinations'!A:H,3,0)</f>
        <v>5.79</v>
      </c>
      <c r="G732" t="str">
        <f>VLOOKUP(A732,'Medical Examinations'!A:H,4,0)</f>
        <v>yes</v>
      </c>
      <c r="H732" t="str">
        <f>VLOOKUP(A732,'Medical Examinations'!A:H,5,0)</f>
        <v>No</v>
      </c>
      <c r="I732" t="str">
        <f>VLOOKUP(A732,'Medical Examinations'!A:H,6,0)</f>
        <v>No</v>
      </c>
      <c r="J732">
        <f>VLOOKUP(A732,'Medical Examinations'!A:H,7,0)</f>
        <v>2</v>
      </c>
      <c r="K732" t="str">
        <f>VLOOKUP(A732,'Medical Examinations'!A:H,8,0)</f>
        <v>No</v>
      </c>
      <c r="L732">
        <f>VLOOKUP(A732,'Hospitalisation Details'!A:I,2,0)</f>
        <v>1959</v>
      </c>
      <c r="M732" t="str">
        <f>VLOOKUP(A732,'Hospitalisation Details'!A:I,3,0)</f>
        <v>Dec</v>
      </c>
      <c r="N732">
        <f>VLOOKUP(A732,'Hospitalisation Details'!A:I,4,0)</f>
        <v>29</v>
      </c>
      <c r="O732" t="str">
        <f t="shared" si="46"/>
        <v>29 Dec 1959</v>
      </c>
      <c r="P732">
        <f t="shared" ca="1" si="47"/>
        <v>66</v>
      </c>
      <c r="Q732">
        <f>VLOOKUP(A732,'Hospitalisation Details'!A:I,5,0)</f>
        <v>0</v>
      </c>
      <c r="R732">
        <f>VLOOKUP(A732,'Hospitalisation Details'!A:I,6,0)</f>
        <v>13887.2</v>
      </c>
      <c r="S732" t="str">
        <f>VLOOKUP(A732,'Hospitalisation Details'!A:I,7,0)</f>
        <v>tier - 2</v>
      </c>
      <c r="T732" t="str">
        <f>VLOOKUP(A732,'Hospitalisation Details'!A:I,8,0)</f>
        <v>tier - 3</v>
      </c>
      <c r="U732" t="str">
        <f>VLOOKUP(A732,'Hospitalisation Details'!A:I,9,0)</f>
        <v>R1013</v>
      </c>
    </row>
    <row r="733" spans="1:21" ht="15.6" x14ac:dyDescent="0.3">
      <c r="A733" s="1" t="s">
        <v>1639</v>
      </c>
      <c r="B733" t="str">
        <f>VLOOKUP(A733,'Customer Names'!A:B,2,0)</f>
        <v>Liebald, Mr.  Benjamin</v>
      </c>
      <c r="C733" t="str">
        <f t="shared" si="44"/>
        <v>Normal</v>
      </c>
      <c r="D733">
        <f>VLOOKUP(A733,'Medical Examinations'!A:H,2,0)</f>
        <v>45.34</v>
      </c>
      <c r="E733" t="str">
        <f t="shared" si="45"/>
        <v>Obesity</v>
      </c>
      <c r="F733">
        <f>VLOOKUP(A733,'Medical Examinations'!A:H,3,0)</f>
        <v>5.69</v>
      </c>
      <c r="G733" t="str">
        <f>VLOOKUP(A733,'Medical Examinations'!A:H,4,0)</f>
        <v>yes</v>
      </c>
      <c r="H733" t="str">
        <f>VLOOKUP(A733,'Medical Examinations'!A:H,5,0)</f>
        <v>No</v>
      </c>
      <c r="I733" t="str">
        <f>VLOOKUP(A733,'Medical Examinations'!A:H,6,0)</f>
        <v>No</v>
      </c>
      <c r="J733" t="str">
        <f>VLOOKUP(A733,'Medical Examinations'!A:H,7,0)</f>
        <v>No major surgery</v>
      </c>
      <c r="K733" t="str">
        <f>VLOOKUP(A733,'Medical Examinations'!A:H,8,0)</f>
        <v>No</v>
      </c>
      <c r="L733">
        <f>VLOOKUP(A733,'Hospitalisation Details'!A:I,2,0)</f>
        <v>1985</v>
      </c>
      <c r="M733" t="str">
        <f>VLOOKUP(A733,'Hospitalisation Details'!A:I,3,0)</f>
        <v>Sep</v>
      </c>
      <c r="N733">
        <f>VLOOKUP(A733,'Hospitalisation Details'!A:I,4,0)</f>
        <v>25</v>
      </c>
      <c r="O733" t="str">
        <f t="shared" si="46"/>
        <v>25 Sep 1985</v>
      </c>
      <c r="P733">
        <f t="shared" ca="1" si="47"/>
        <v>41</v>
      </c>
      <c r="Q733">
        <f>VLOOKUP(A733,'Hospitalisation Details'!A:I,5,0)</f>
        <v>3</v>
      </c>
      <c r="R733">
        <f>VLOOKUP(A733,'Hospitalisation Details'!A:I,6,0)</f>
        <v>13886.4</v>
      </c>
      <c r="S733" t="str">
        <f>VLOOKUP(A733,'Hospitalisation Details'!A:I,7,0)</f>
        <v>tier - 2</v>
      </c>
      <c r="T733" t="str">
        <f>VLOOKUP(A733,'Hospitalisation Details'!A:I,8,0)</f>
        <v>tier - 2</v>
      </c>
      <c r="U733" t="str">
        <f>VLOOKUP(A733,'Hospitalisation Details'!A:I,9,0)</f>
        <v>R1012</v>
      </c>
    </row>
    <row r="734" spans="1:21" ht="15.6" x14ac:dyDescent="0.3">
      <c r="A734" s="1" t="s">
        <v>1638</v>
      </c>
      <c r="B734" t="str">
        <f>VLOOKUP(A734,'Customer Names'!A:B,2,0)</f>
        <v>Holte, Ms.  Tanya</v>
      </c>
      <c r="C734" t="str">
        <f t="shared" si="44"/>
        <v>Normal</v>
      </c>
      <c r="D734">
        <f>VLOOKUP(A734,'Medical Examinations'!A:H,2,0)</f>
        <v>31.8</v>
      </c>
      <c r="E734" t="str">
        <f t="shared" si="45"/>
        <v>Obesity</v>
      </c>
      <c r="F734">
        <f>VLOOKUP(A734,'Medical Examinations'!A:H,3,0)</f>
        <v>5.36</v>
      </c>
      <c r="G734" t="str">
        <f>VLOOKUP(A734,'Medical Examinations'!A:H,4,0)</f>
        <v>yes</v>
      </c>
      <c r="H734" t="str">
        <f>VLOOKUP(A734,'Medical Examinations'!A:H,5,0)</f>
        <v>No</v>
      </c>
      <c r="I734" t="str">
        <f>VLOOKUP(A734,'Medical Examinations'!A:H,6,0)</f>
        <v>No</v>
      </c>
      <c r="J734">
        <f>VLOOKUP(A734,'Medical Examinations'!A:H,7,0)</f>
        <v>2</v>
      </c>
      <c r="K734" t="str">
        <f>VLOOKUP(A734,'Medical Examinations'!A:H,8,0)</f>
        <v>No</v>
      </c>
      <c r="L734">
        <f>VLOOKUP(A734,'Hospitalisation Details'!A:I,2,0)</f>
        <v>1959</v>
      </c>
      <c r="M734" t="str">
        <f>VLOOKUP(A734,'Hospitalisation Details'!A:I,3,0)</f>
        <v>Oct</v>
      </c>
      <c r="N734">
        <f>VLOOKUP(A734,'Hospitalisation Details'!A:I,4,0)</f>
        <v>5</v>
      </c>
      <c r="O734" t="str">
        <f t="shared" si="46"/>
        <v>5 Oct 1959</v>
      </c>
      <c r="P734">
        <f t="shared" ca="1" si="47"/>
        <v>67</v>
      </c>
      <c r="Q734">
        <f>VLOOKUP(A734,'Hospitalisation Details'!A:I,5,0)</f>
        <v>0</v>
      </c>
      <c r="R734">
        <f>VLOOKUP(A734,'Hospitalisation Details'!A:I,6,0)</f>
        <v>13880.95</v>
      </c>
      <c r="S734" t="str">
        <f>VLOOKUP(A734,'Hospitalisation Details'!A:I,7,0)</f>
        <v>tier - 2</v>
      </c>
      <c r="T734" t="str">
        <f>VLOOKUP(A734,'Hospitalisation Details'!A:I,8,0)</f>
        <v>tier - 2</v>
      </c>
      <c r="U734" t="str">
        <f>VLOOKUP(A734,'Hospitalisation Details'!A:I,9,0)</f>
        <v>R1011</v>
      </c>
    </row>
    <row r="735" spans="1:21" ht="15.6" x14ac:dyDescent="0.3">
      <c r="A735" s="1" t="s">
        <v>1637</v>
      </c>
      <c r="B735" t="str">
        <f>VLOOKUP(A735,'Customer Names'!A:B,2,0)</f>
        <v>Johnson, Ms.  Tracy</v>
      </c>
      <c r="C735" t="str">
        <f t="shared" si="44"/>
        <v>Diabetes</v>
      </c>
      <c r="D735">
        <f>VLOOKUP(A735,'Medical Examinations'!A:H,2,0)</f>
        <v>41.02</v>
      </c>
      <c r="E735" t="str">
        <f t="shared" si="45"/>
        <v>Obesity</v>
      </c>
      <c r="F735">
        <f>VLOOKUP(A735,'Medical Examinations'!A:H,3,0)</f>
        <v>11.37</v>
      </c>
      <c r="G735" t="str">
        <f>VLOOKUP(A735,'Medical Examinations'!A:H,4,0)</f>
        <v>No</v>
      </c>
      <c r="H735" t="str">
        <f>VLOOKUP(A735,'Medical Examinations'!A:H,5,0)</f>
        <v>No</v>
      </c>
      <c r="I735" t="str">
        <f>VLOOKUP(A735,'Medical Examinations'!A:H,6,0)</f>
        <v>No</v>
      </c>
      <c r="J735" t="str">
        <f>VLOOKUP(A735,'Medical Examinations'!A:H,7,0)</f>
        <v>No major surgery</v>
      </c>
      <c r="K735" t="str">
        <f>VLOOKUP(A735,'Medical Examinations'!A:H,8,0)</f>
        <v>No</v>
      </c>
      <c r="L735">
        <f>VLOOKUP(A735,'Hospitalisation Details'!A:I,2,0)</f>
        <v>1978</v>
      </c>
      <c r="M735" t="str">
        <f>VLOOKUP(A735,'Hospitalisation Details'!A:I,3,0)</f>
        <v>Dec</v>
      </c>
      <c r="N735">
        <f>VLOOKUP(A735,'Hospitalisation Details'!A:I,4,0)</f>
        <v>19</v>
      </c>
      <c r="O735" t="str">
        <f t="shared" si="46"/>
        <v>19 Dec 1978</v>
      </c>
      <c r="P735">
        <f t="shared" ca="1" si="47"/>
        <v>47</v>
      </c>
      <c r="Q735">
        <f>VLOOKUP(A735,'Hospitalisation Details'!A:I,5,0)</f>
        <v>2</v>
      </c>
      <c r="R735">
        <f>VLOOKUP(A735,'Hospitalisation Details'!A:I,6,0)</f>
        <v>13874.89</v>
      </c>
      <c r="S735" t="str">
        <f>VLOOKUP(A735,'Hospitalisation Details'!A:I,7,0)</f>
        <v>tier - 2</v>
      </c>
      <c r="T735" t="str">
        <f>VLOOKUP(A735,'Hospitalisation Details'!A:I,8,0)</f>
        <v>tier - 1</v>
      </c>
      <c r="U735" t="str">
        <f>VLOOKUP(A735,'Hospitalisation Details'!A:I,9,0)</f>
        <v>R1012</v>
      </c>
    </row>
    <row r="736" spans="1:21" ht="15.6" x14ac:dyDescent="0.3">
      <c r="A736" s="1" t="s">
        <v>1636</v>
      </c>
      <c r="B736" t="str">
        <f>VLOOKUP(A736,'Customer Names'!A:B,2,0)</f>
        <v>Bartlett, Ms.  Emily S</v>
      </c>
      <c r="C736" t="str">
        <f t="shared" si="44"/>
        <v>Diabetes</v>
      </c>
      <c r="D736">
        <f>VLOOKUP(A736,'Medical Examinations'!A:H,2,0)</f>
        <v>32.68</v>
      </c>
      <c r="E736" t="str">
        <f t="shared" si="45"/>
        <v>Obesity</v>
      </c>
      <c r="F736">
        <f>VLOOKUP(A736,'Medical Examinations'!A:H,3,0)</f>
        <v>11.87</v>
      </c>
      <c r="G736" t="str">
        <f>VLOOKUP(A736,'Medical Examinations'!A:H,4,0)</f>
        <v>No</v>
      </c>
      <c r="H736" t="str">
        <f>VLOOKUP(A736,'Medical Examinations'!A:H,5,0)</f>
        <v>No</v>
      </c>
      <c r="I736" t="str">
        <f>VLOOKUP(A736,'Medical Examinations'!A:H,6,0)</f>
        <v>No</v>
      </c>
      <c r="J736" t="str">
        <f>VLOOKUP(A736,'Medical Examinations'!A:H,7,0)</f>
        <v>No major surgery</v>
      </c>
      <c r="K736" t="str">
        <f>VLOOKUP(A736,'Medical Examinations'!A:H,8,0)</f>
        <v>No</v>
      </c>
      <c r="L736">
        <f>VLOOKUP(A736,'Hospitalisation Details'!A:I,2,0)</f>
        <v>1960</v>
      </c>
      <c r="M736" t="str">
        <f>VLOOKUP(A736,'Hospitalisation Details'!A:I,3,0)</f>
        <v>Jul</v>
      </c>
      <c r="N736">
        <f>VLOOKUP(A736,'Hospitalisation Details'!A:I,4,0)</f>
        <v>21</v>
      </c>
      <c r="O736" t="str">
        <f t="shared" si="46"/>
        <v>21 Jul 1960</v>
      </c>
      <c r="P736">
        <f t="shared" ca="1" si="47"/>
        <v>66</v>
      </c>
      <c r="Q736">
        <f>VLOOKUP(A736,'Hospitalisation Details'!A:I,5,0)</f>
        <v>0</v>
      </c>
      <c r="R736">
        <f>VLOOKUP(A736,'Hospitalisation Details'!A:I,6,0)</f>
        <v>13844.8</v>
      </c>
      <c r="S736" t="str">
        <f>VLOOKUP(A736,'Hospitalisation Details'!A:I,7,0)</f>
        <v>tier - 2</v>
      </c>
      <c r="T736" t="str">
        <f>VLOOKUP(A736,'Hospitalisation Details'!A:I,8,0)</f>
        <v>tier - 2</v>
      </c>
      <c r="U736" t="str">
        <f>VLOOKUP(A736,'Hospitalisation Details'!A:I,9,0)</f>
        <v>R1012</v>
      </c>
    </row>
    <row r="737" spans="1:21" ht="15.6" x14ac:dyDescent="0.3">
      <c r="A737" s="1" t="s">
        <v>1635</v>
      </c>
      <c r="B737" t="str">
        <f>VLOOKUP(A737,'Customer Names'!A:B,2,0)</f>
        <v>Bergman, Ms.  Kelly R</v>
      </c>
      <c r="C737" t="str">
        <f t="shared" si="44"/>
        <v>Normal</v>
      </c>
      <c r="D737">
        <f>VLOOKUP(A737,'Medical Examinations'!A:H,2,0)</f>
        <v>21.7</v>
      </c>
      <c r="E737" t="str">
        <f t="shared" si="45"/>
        <v>Normal Weight</v>
      </c>
      <c r="F737">
        <f>VLOOKUP(A737,'Medical Examinations'!A:H,3,0)</f>
        <v>4.9000000000000004</v>
      </c>
      <c r="G737" t="str">
        <f>VLOOKUP(A737,'Medical Examinations'!A:H,4,0)</f>
        <v>No</v>
      </c>
      <c r="H737" t="str">
        <f>VLOOKUP(A737,'Medical Examinations'!A:H,5,0)</f>
        <v>No</v>
      </c>
      <c r="I737" t="str">
        <f>VLOOKUP(A737,'Medical Examinations'!A:H,6,0)</f>
        <v>Yes</v>
      </c>
      <c r="J737">
        <f>VLOOKUP(A737,'Medical Examinations'!A:H,7,0)</f>
        <v>1</v>
      </c>
      <c r="K737" t="str">
        <f>VLOOKUP(A737,'Medical Examinations'!A:H,8,0)</f>
        <v>yes</v>
      </c>
      <c r="L737">
        <f>VLOOKUP(A737,'Hospitalisation Details'!A:I,2,0)</f>
        <v>2003</v>
      </c>
      <c r="M737" t="str">
        <f>VLOOKUP(A737,'Hospitalisation Details'!A:I,3,0)</f>
        <v>Jun</v>
      </c>
      <c r="N737">
        <f>VLOOKUP(A737,'Hospitalisation Details'!A:I,4,0)</f>
        <v>7</v>
      </c>
      <c r="O737" t="str">
        <f t="shared" si="46"/>
        <v>7 Jun 2003</v>
      </c>
      <c r="P737">
        <f t="shared" ca="1" si="47"/>
        <v>23</v>
      </c>
      <c r="Q737">
        <f>VLOOKUP(A737,'Hospitalisation Details'!A:I,5,0)</f>
        <v>0</v>
      </c>
      <c r="R737">
        <f>VLOOKUP(A737,'Hospitalisation Details'!A:I,6,0)</f>
        <v>13844.51</v>
      </c>
      <c r="S737" t="str">
        <f>VLOOKUP(A737,'Hospitalisation Details'!A:I,7,0)</f>
        <v>tier - 2</v>
      </c>
      <c r="T737" t="str">
        <f>VLOOKUP(A737,'Hospitalisation Details'!A:I,8,0)</f>
        <v>tier - 1</v>
      </c>
      <c r="U737" t="str">
        <f>VLOOKUP(A737,'Hospitalisation Details'!A:I,9,0)</f>
        <v>R1011</v>
      </c>
    </row>
    <row r="738" spans="1:21" ht="15.6" x14ac:dyDescent="0.3">
      <c r="A738" s="1" t="s">
        <v>1634</v>
      </c>
      <c r="B738" t="str">
        <f>VLOOKUP(A738,'Customer Names'!A:B,2,0)</f>
        <v>Aitken, Mr.  Kyle</v>
      </c>
      <c r="C738" t="str">
        <f t="shared" si="44"/>
        <v>Diabetes</v>
      </c>
      <c r="D738">
        <f>VLOOKUP(A738,'Medical Examinations'!A:H,2,0)</f>
        <v>40.479999999999997</v>
      </c>
      <c r="E738" t="str">
        <f t="shared" si="45"/>
        <v>Obesity</v>
      </c>
      <c r="F738">
        <f>VLOOKUP(A738,'Medical Examinations'!A:H,3,0)</f>
        <v>6.7</v>
      </c>
      <c r="G738" t="str">
        <f>VLOOKUP(A738,'Medical Examinations'!A:H,4,0)</f>
        <v>No</v>
      </c>
      <c r="H738" t="str">
        <f>VLOOKUP(A738,'Medical Examinations'!A:H,5,0)</f>
        <v>No</v>
      </c>
      <c r="I738" t="str">
        <f>VLOOKUP(A738,'Medical Examinations'!A:H,6,0)</f>
        <v>No</v>
      </c>
      <c r="J738">
        <f>VLOOKUP(A738,'Medical Examinations'!A:H,7,0)</f>
        <v>3</v>
      </c>
      <c r="K738" t="str">
        <f>VLOOKUP(A738,'Medical Examinations'!A:H,8,0)</f>
        <v>No</v>
      </c>
      <c r="L738">
        <f>VLOOKUP(A738,'Hospitalisation Details'!A:I,2,0)</f>
        <v>1958</v>
      </c>
      <c r="M738" t="str">
        <f>VLOOKUP(A738,'Hospitalisation Details'!A:I,3,0)</f>
        <v>Dec</v>
      </c>
      <c r="N738">
        <f>VLOOKUP(A738,'Hospitalisation Details'!A:I,4,0)</f>
        <v>10</v>
      </c>
      <c r="O738" t="str">
        <f t="shared" si="46"/>
        <v>10 Dec 1958</v>
      </c>
      <c r="P738">
        <f t="shared" ca="1" si="47"/>
        <v>67</v>
      </c>
      <c r="Q738">
        <f>VLOOKUP(A738,'Hospitalisation Details'!A:I,5,0)</f>
        <v>0</v>
      </c>
      <c r="R738">
        <f>VLOOKUP(A738,'Hospitalisation Details'!A:I,6,0)</f>
        <v>13831.12</v>
      </c>
      <c r="S738" t="str">
        <f>VLOOKUP(A738,'Hospitalisation Details'!A:I,7,0)</f>
        <v>tier - 3</v>
      </c>
      <c r="T738" t="str">
        <f>VLOOKUP(A738,'Hospitalisation Details'!A:I,8,0)</f>
        <v>tier - 1</v>
      </c>
      <c r="U738" t="str">
        <f>VLOOKUP(A738,'Hospitalisation Details'!A:I,9,0)</f>
        <v>R1013</v>
      </c>
    </row>
    <row r="739" spans="1:21" ht="15.6" x14ac:dyDescent="0.3">
      <c r="A739" s="1" t="s">
        <v>1633</v>
      </c>
      <c r="B739" t="str">
        <f>VLOOKUP(A739,'Customer Names'!A:B,2,0)</f>
        <v>Berger, Mr.  Bruce A Jr.</v>
      </c>
      <c r="C739" t="str">
        <f t="shared" si="44"/>
        <v>Diabetes</v>
      </c>
      <c r="D739">
        <f>VLOOKUP(A739,'Medical Examinations'!A:H,2,0)</f>
        <v>34.5</v>
      </c>
      <c r="E739" t="str">
        <f t="shared" si="45"/>
        <v>Obesity</v>
      </c>
      <c r="F739">
        <f>VLOOKUP(A739,'Medical Examinations'!A:H,3,0)</f>
        <v>10.3</v>
      </c>
      <c r="G739" t="str">
        <f>VLOOKUP(A739,'Medical Examinations'!A:H,4,0)</f>
        <v>No</v>
      </c>
      <c r="H739" t="str">
        <f>VLOOKUP(A739,'Medical Examinations'!A:H,5,0)</f>
        <v>No</v>
      </c>
      <c r="I739" t="str">
        <f>VLOOKUP(A739,'Medical Examinations'!A:H,6,0)</f>
        <v>No</v>
      </c>
      <c r="J739">
        <f>VLOOKUP(A739,'Medical Examinations'!A:H,7,0)</f>
        <v>3</v>
      </c>
      <c r="K739" t="str">
        <f>VLOOKUP(A739,'Medical Examinations'!A:H,8,0)</f>
        <v>No</v>
      </c>
      <c r="L739">
        <f>VLOOKUP(A739,'Hospitalisation Details'!A:I,2,0)</f>
        <v>1958</v>
      </c>
      <c r="M739" t="str">
        <f>VLOOKUP(A739,'Hospitalisation Details'!A:I,3,0)</f>
        <v>Nov</v>
      </c>
      <c r="N739">
        <f>VLOOKUP(A739,'Hospitalisation Details'!A:I,4,0)</f>
        <v>25</v>
      </c>
      <c r="O739" t="str">
        <f t="shared" si="46"/>
        <v>25 Nov 1958</v>
      </c>
      <c r="P739">
        <f t="shared" ca="1" si="47"/>
        <v>67</v>
      </c>
      <c r="Q739">
        <f>VLOOKUP(A739,'Hospitalisation Details'!A:I,5,0)</f>
        <v>0</v>
      </c>
      <c r="R739">
        <f>VLOOKUP(A739,'Hospitalisation Details'!A:I,6,0)</f>
        <v>13822.8</v>
      </c>
      <c r="S739" t="str">
        <f>VLOOKUP(A739,'Hospitalisation Details'!A:I,7,0)</f>
        <v>tier - 3</v>
      </c>
      <c r="T739" t="str">
        <f>VLOOKUP(A739,'Hospitalisation Details'!A:I,8,0)</f>
        <v>tier - 3</v>
      </c>
      <c r="U739" t="str">
        <f>VLOOKUP(A739,'Hospitalisation Details'!A:I,9,0)</f>
        <v>R1011</v>
      </c>
    </row>
    <row r="740" spans="1:21" ht="15.6" x14ac:dyDescent="0.3">
      <c r="A740" s="1" t="s">
        <v>1632</v>
      </c>
      <c r="B740" t="str">
        <f>VLOOKUP(A740,'Customer Names'!A:B,2,0)</f>
        <v>Richey, Mr.  Cary J</v>
      </c>
      <c r="C740" t="str">
        <f t="shared" si="44"/>
        <v>Diabetes</v>
      </c>
      <c r="D740">
        <f>VLOOKUP(A740,'Medical Examinations'!A:H,2,0)</f>
        <v>45.9</v>
      </c>
      <c r="E740" t="str">
        <f t="shared" si="45"/>
        <v>Obesity</v>
      </c>
      <c r="F740">
        <f>VLOOKUP(A740,'Medical Examinations'!A:H,3,0)</f>
        <v>11.14</v>
      </c>
      <c r="G740" t="str">
        <f>VLOOKUP(A740,'Medical Examinations'!A:H,4,0)</f>
        <v>yes</v>
      </c>
      <c r="H740" t="str">
        <f>VLOOKUP(A740,'Medical Examinations'!A:H,5,0)</f>
        <v>No</v>
      </c>
      <c r="I740" t="str">
        <f>VLOOKUP(A740,'Medical Examinations'!A:H,6,0)</f>
        <v>No</v>
      </c>
      <c r="J740">
        <f>VLOOKUP(A740,'Medical Examinations'!A:H,7,0)</f>
        <v>1</v>
      </c>
      <c r="K740" t="str">
        <f>VLOOKUP(A740,'Medical Examinations'!A:H,8,0)</f>
        <v>No</v>
      </c>
      <c r="L740">
        <f>VLOOKUP(A740,'Hospitalisation Details'!A:I,2,0)</f>
        <v>1986</v>
      </c>
      <c r="M740" t="str">
        <f>VLOOKUP(A740,'Hospitalisation Details'!A:I,3,0)</f>
        <v>Dec</v>
      </c>
      <c r="N740">
        <f>VLOOKUP(A740,'Hospitalisation Details'!A:I,4,0)</f>
        <v>8</v>
      </c>
      <c r="O740" t="str">
        <f t="shared" si="46"/>
        <v>8 Dec 1986</v>
      </c>
      <c r="P740">
        <f t="shared" ca="1" si="47"/>
        <v>39</v>
      </c>
      <c r="Q740">
        <f>VLOOKUP(A740,'Hospitalisation Details'!A:I,5,0)</f>
        <v>3</v>
      </c>
      <c r="R740">
        <f>VLOOKUP(A740,'Hospitalisation Details'!A:I,6,0)</f>
        <v>13819.49</v>
      </c>
      <c r="S740" t="str">
        <f>VLOOKUP(A740,'Hospitalisation Details'!A:I,7,0)</f>
        <v>tier - 3</v>
      </c>
      <c r="T740" t="str">
        <f>VLOOKUP(A740,'Hospitalisation Details'!A:I,8,0)</f>
        <v>tier - 2</v>
      </c>
      <c r="U740" t="str">
        <f>VLOOKUP(A740,'Hospitalisation Details'!A:I,9,0)</f>
        <v>R1012</v>
      </c>
    </row>
    <row r="741" spans="1:21" ht="15.6" x14ac:dyDescent="0.3">
      <c r="A741" s="1" t="s">
        <v>1631</v>
      </c>
      <c r="B741" t="str">
        <f>VLOOKUP(A741,'Customer Names'!A:B,2,0)</f>
        <v>Trotter, Mrs.  Jill M</v>
      </c>
      <c r="C741" t="str">
        <f t="shared" si="44"/>
        <v>Normal</v>
      </c>
      <c r="D741">
        <f>VLOOKUP(A741,'Medical Examinations'!A:H,2,0)</f>
        <v>33.479999999999997</v>
      </c>
      <c r="E741" t="str">
        <f t="shared" si="45"/>
        <v>Obesity</v>
      </c>
      <c r="F741">
        <f>VLOOKUP(A741,'Medical Examinations'!A:H,3,0)</f>
        <v>4.74</v>
      </c>
      <c r="G741" t="str">
        <f>VLOOKUP(A741,'Medical Examinations'!A:H,4,0)</f>
        <v>yes</v>
      </c>
      <c r="H741" t="str">
        <f>VLOOKUP(A741,'Medical Examinations'!A:H,5,0)</f>
        <v>No</v>
      </c>
      <c r="I741" t="str">
        <f>VLOOKUP(A741,'Medical Examinations'!A:H,6,0)</f>
        <v>No</v>
      </c>
      <c r="J741">
        <f>VLOOKUP(A741,'Medical Examinations'!A:H,7,0)</f>
        <v>2</v>
      </c>
      <c r="K741" t="str">
        <f>VLOOKUP(A741,'Medical Examinations'!A:H,8,0)</f>
        <v>No</v>
      </c>
      <c r="L741">
        <f>VLOOKUP(A741,'Hospitalisation Details'!A:I,2,0)</f>
        <v>1966</v>
      </c>
      <c r="M741" t="str">
        <f>VLOOKUP(A741,'Hospitalisation Details'!A:I,3,0)</f>
        <v>Nov</v>
      </c>
      <c r="N741">
        <f>VLOOKUP(A741,'Hospitalisation Details'!A:I,4,0)</f>
        <v>10</v>
      </c>
      <c r="O741" t="str">
        <f t="shared" si="46"/>
        <v>10 Nov 1966</v>
      </c>
      <c r="P741">
        <f t="shared" ca="1" si="47"/>
        <v>59</v>
      </c>
      <c r="Q741">
        <f>VLOOKUP(A741,'Hospitalisation Details'!A:I,5,0)</f>
        <v>0</v>
      </c>
      <c r="R741">
        <f>VLOOKUP(A741,'Hospitalisation Details'!A:I,6,0)</f>
        <v>13801.61</v>
      </c>
      <c r="S741" t="str">
        <f>VLOOKUP(A741,'Hospitalisation Details'!A:I,7,0)</f>
        <v>tier - 3</v>
      </c>
      <c r="T741" t="str">
        <f>VLOOKUP(A741,'Hospitalisation Details'!A:I,8,0)</f>
        <v>tier - 3</v>
      </c>
      <c r="U741" t="str">
        <f>VLOOKUP(A741,'Hospitalisation Details'!A:I,9,0)</f>
        <v>R1026</v>
      </c>
    </row>
    <row r="742" spans="1:21" ht="15.6" x14ac:dyDescent="0.3">
      <c r="A742" s="1" t="s">
        <v>1630</v>
      </c>
      <c r="B742" t="str">
        <f>VLOOKUP(A742,'Customer Names'!A:B,2,0)</f>
        <v>Chavez, Mr.  Chris</v>
      </c>
      <c r="C742" t="str">
        <f t="shared" si="44"/>
        <v>Prediabetes</v>
      </c>
      <c r="D742">
        <f>VLOOKUP(A742,'Medical Examinations'!A:H,2,0)</f>
        <v>28.31</v>
      </c>
      <c r="E742" t="str">
        <f t="shared" si="45"/>
        <v>Overweight</v>
      </c>
      <c r="F742">
        <f>VLOOKUP(A742,'Medical Examinations'!A:H,3,0)</f>
        <v>5.96</v>
      </c>
      <c r="G742" t="str">
        <f>VLOOKUP(A742,'Medical Examinations'!A:H,4,0)</f>
        <v>yes</v>
      </c>
      <c r="H742" t="str">
        <f>VLOOKUP(A742,'Medical Examinations'!A:H,5,0)</f>
        <v>No</v>
      </c>
      <c r="I742" t="str">
        <f>VLOOKUP(A742,'Medical Examinations'!A:H,6,0)</f>
        <v>No</v>
      </c>
      <c r="J742">
        <f>VLOOKUP(A742,'Medical Examinations'!A:H,7,0)</f>
        <v>2</v>
      </c>
      <c r="K742" t="str">
        <f>VLOOKUP(A742,'Medical Examinations'!A:H,8,0)</f>
        <v>No</v>
      </c>
      <c r="L742">
        <f>VLOOKUP(A742,'Hospitalisation Details'!A:I,2,0)</f>
        <v>1959</v>
      </c>
      <c r="M742" t="str">
        <f>VLOOKUP(A742,'Hospitalisation Details'!A:I,3,0)</f>
        <v>Aug</v>
      </c>
      <c r="N742">
        <f>VLOOKUP(A742,'Hospitalisation Details'!A:I,4,0)</f>
        <v>6</v>
      </c>
      <c r="O742" t="str">
        <f t="shared" si="46"/>
        <v>6 Aug 1959</v>
      </c>
      <c r="P742">
        <f t="shared" ca="1" si="47"/>
        <v>67</v>
      </c>
      <c r="Q742">
        <f>VLOOKUP(A742,'Hospitalisation Details'!A:I,5,0)</f>
        <v>0</v>
      </c>
      <c r="R742">
        <f>VLOOKUP(A742,'Hospitalisation Details'!A:I,6,0)</f>
        <v>13770.1</v>
      </c>
      <c r="S742" t="str">
        <f>VLOOKUP(A742,'Hospitalisation Details'!A:I,7,0)</f>
        <v>tier - 3</v>
      </c>
      <c r="T742" t="str">
        <f>VLOOKUP(A742,'Hospitalisation Details'!A:I,8,0)</f>
        <v>tier - 1</v>
      </c>
      <c r="U742" t="str">
        <f>VLOOKUP(A742,'Hospitalisation Details'!A:I,9,0)</f>
        <v>R1012</v>
      </c>
    </row>
    <row r="743" spans="1:21" ht="15.6" x14ac:dyDescent="0.3">
      <c r="A743" s="1" t="s">
        <v>1629</v>
      </c>
      <c r="B743" t="str">
        <f>VLOOKUP(A743,'Customer Names'!A:B,2,0)</f>
        <v>Orifice, Mr.  Michael E.</v>
      </c>
      <c r="C743" t="str">
        <f t="shared" si="44"/>
        <v>Normal</v>
      </c>
      <c r="D743">
        <f>VLOOKUP(A743,'Medical Examinations'!A:H,2,0)</f>
        <v>21.565000000000001</v>
      </c>
      <c r="E743" t="str">
        <f t="shared" si="45"/>
        <v>Normal Weight</v>
      </c>
      <c r="F743">
        <f>VLOOKUP(A743,'Medical Examinations'!A:H,3,0)</f>
        <v>4.95</v>
      </c>
      <c r="G743" t="str">
        <f>VLOOKUP(A743,'Medical Examinations'!A:H,4,0)</f>
        <v>No</v>
      </c>
      <c r="H743" t="str">
        <f>VLOOKUP(A743,'Medical Examinations'!A:H,5,0)</f>
        <v>yes</v>
      </c>
      <c r="I743" t="str">
        <f>VLOOKUP(A743,'Medical Examinations'!A:H,6,0)</f>
        <v>No</v>
      </c>
      <c r="J743">
        <f>VLOOKUP(A743,'Medical Examinations'!A:H,7,0)</f>
        <v>1</v>
      </c>
      <c r="K743" t="str">
        <f>VLOOKUP(A743,'Medical Examinations'!A:H,8,0)</f>
        <v>yes</v>
      </c>
      <c r="L743">
        <f>VLOOKUP(A743,'Hospitalisation Details'!A:I,2,0)</f>
        <v>2004</v>
      </c>
      <c r="M743" t="str">
        <f>VLOOKUP(A743,'Hospitalisation Details'!A:I,3,0)</f>
        <v>Jul</v>
      </c>
      <c r="N743">
        <f>VLOOKUP(A743,'Hospitalisation Details'!A:I,4,0)</f>
        <v>16</v>
      </c>
      <c r="O743" t="str">
        <f t="shared" si="46"/>
        <v>16 Jul 2004</v>
      </c>
      <c r="P743">
        <f t="shared" ca="1" si="47"/>
        <v>22</v>
      </c>
      <c r="Q743">
        <f>VLOOKUP(A743,'Hospitalisation Details'!A:I,5,0)</f>
        <v>0</v>
      </c>
      <c r="R743">
        <f>VLOOKUP(A743,'Hospitalisation Details'!A:I,6,0)</f>
        <v>13747.87</v>
      </c>
      <c r="S743" t="str">
        <f>VLOOKUP(A743,'Hospitalisation Details'!A:I,7,0)</f>
        <v>tier - 3</v>
      </c>
      <c r="T743" t="str">
        <f>VLOOKUP(A743,'Hospitalisation Details'!A:I,8,0)</f>
        <v>tier - 2</v>
      </c>
      <c r="U743" t="str">
        <f>VLOOKUP(A743,'Hospitalisation Details'!A:I,9,0)</f>
        <v>R1018</v>
      </c>
    </row>
    <row r="744" spans="1:21" ht="15.6" x14ac:dyDescent="0.3">
      <c r="A744" s="1" t="s">
        <v>1628</v>
      </c>
      <c r="B744" t="str">
        <f>VLOOKUP(A744,'Customer Names'!A:B,2,0)</f>
        <v>Farkash, Mrs.  Lauren</v>
      </c>
      <c r="C744" t="str">
        <f t="shared" si="44"/>
        <v>Normal</v>
      </c>
      <c r="D744">
        <f>VLOOKUP(A744,'Medical Examinations'!A:H,2,0)</f>
        <v>35.590000000000003</v>
      </c>
      <c r="E744" t="str">
        <f t="shared" si="45"/>
        <v>Obesity</v>
      </c>
      <c r="F744">
        <f>VLOOKUP(A744,'Medical Examinations'!A:H,3,0)</f>
        <v>5.21</v>
      </c>
      <c r="G744" t="str">
        <f>VLOOKUP(A744,'Medical Examinations'!A:H,4,0)</f>
        <v>yes</v>
      </c>
      <c r="H744" t="str">
        <f>VLOOKUP(A744,'Medical Examinations'!A:H,5,0)</f>
        <v>No</v>
      </c>
      <c r="I744" t="str">
        <f>VLOOKUP(A744,'Medical Examinations'!A:H,6,0)</f>
        <v>Yes</v>
      </c>
      <c r="J744">
        <f>VLOOKUP(A744,'Medical Examinations'!A:H,7,0)</f>
        <v>1</v>
      </c>
      <c r="K744" t="str">
        <f>VLOOKUP(A744,'Medical Examinations'!A:H,8,0)</f>
        <v>No</v>
      </c>
      <c r="L744">
        <f>VLOOKUP(A744,'Hospitalisation Details'!A:I,2,0)</f>
        <v>1969</v>
      </c>
      <c r="M744" t="str">
        <f>VLOOKUP(A744,'Hospitalisation Details'!A:I,3,0)</f>
        <v>Oct</v>
      </c>
      <c r="N744">
        <f>VLOOKUP(A744,'Hospitalisation Details'!A:I,4,0)</f>
        <v>23</v>
      </c>
      <c r="O744" t="str">
        <f t="shared" si="46"/>
        <v>23 Oct 1969</v>
      </c>
      <c r="P744">
        <f t="shared" ca="1" si="47"/>
        <v>56</v>
      </c>
      <c r="Q744">
        <f>VLOOKUP(A744,'Hospitalisation Details'!A:I,5,0)</f>
        <v>0</v>
      </c>
      <c r="R744">
        <f>VLOOKUP(A744,'Hospitalisation Details'!A:I,6,0)</f>
        <v>13746.74</v>
      </c>
      <c r="S744" t="str">
        <f>VLOOKUP(A744,'Hospitalisation Details'!A:I,7,0)</f>
        <v>tier - 3</v>
      </c>
      <c r="T744" t="str">
        <f>VLOOKUP(A744,'Hospitalisation Details'!A:I,8,0)</f>
        <v>tier - 2</v>
      </c>
      <c r="U744" t="str">
        <f>VLOOKUP(A744,'Hospitalisation Details'!A:I,9,0)</f>
        <v>R1026</v>
      </c>
    </row>
    <row r="745" spans="1:21" ht="15.6" x14ac:dyDescent="0.3">
      <c r="A745" s="1" t="s">
        <v>1627</v>
      </c>
      <c r="B745" t="str">
        <f>VLOOKUP(A745,'Customer Names'!A:B,2,0)</f>
        <v>Hribar, Mrs.  Kathryn E</v>
      </c>
      <c r="C745" t="str">
        <f t="shared" si="44"/>
        <v>Normal</v>
      </c>
      <c r="D745">
        <f>VLOOKUP(A745,'Medical Examinations'!A:H,2,0)</f>
        <v>43.44</v>
      </c>
      <c r="E745" t="str">
        <f t="shared" si="45"/>
        <v>Obesity</v>
      </c>
      <c r="F745">
        <f>VLOOKUP(A745,'Medical Examinations'!A:H,3,0)</f>
        <v>4.8600000000000003</v>
      </c>
      <c r="G745" t="str">
        <f>VLOOKUP(A745,'Medical Examinations'!A:H,4,0)</f>
        <v>yes</v>
      </c>
      <c r="H745" t="str">
        <f>VLOOKUP(A745,'Medical Examinations'!A:H,5,0)</f>
        <v>No</v>
      </c>
      <c r="I745" t="str">
        <f>VLOOKUP(A745,'Medical Examinations'!A:H,6,0)</f>
        <v>No</v>
      </c>
      <c r="J745" t="str">
        <f>VLOOKUP(A745,'Medical Examinations'!A:H,7,0)</f>
        <v>No major surgery</v>
      </c>
      <c r="K745" t="str">
        <f>VLOOKUP(A745,'Medical Examinations'!A:H,8,0)</f>
        <v>No</v>
      </c>
      <c r="L745">
        <f>VLOOKUP(A745,'Hospitalisation Details'!A:I,2,0)</f>
        <v>1985</v>
      </c>
      <c r="M745" t="str">
        <f>VLOOKUP(A745,'Hospitalisation Details'!A:I,3,0)</f>
        <v>Aug</v>
      </c>
      <c r="N745">
        <f>VLOOKUP(A745,'Hospitalisation Details'!A:I,4,0)</f>
        <v>29</v>
      </c>
      <c r="O745" t="str">
        <f t="shared" si="46"/>
        <v>29 Aug 1985</v>
      </c>
      <c r="P745">
        <f t="shared" ca="1" si="47"/>
        <v>41</v>
      </c>
      <c r="Q745">
        <f>VLOOKUP(A745,'Hospitalisation Details'!A:I,5,0)</f>
        <v>3</v>
      </c>
      <c r="R745">
        <f>VLOOKUP(A745,'Hospitalisation Details'!A:I,6,0)</f>
        <v>13726.21</v>
      </c>
      <c r="S745" t="str">
        <f>VLOOKUP(A745,'Hospitalisation Details'!A:I,7,0)</f>
        <v>tier - 3</v>
      </c>
      <c r="T745" t="str">
        <f>VLOOKUP(A745,'Hospitalisation Details'!A:I,8,0)</f>
        <v>tier - 3</v>
      </c>
      <c r="U745" t="str">
        <f>VLOOKUP(A745,'Hospitalisation Details'!A:I,9,0)</f>
        <v>R1026</v>
      </c>
    </row>
    <row r="746" spans="1:21" ht="15.6" x14ac:dyDescent="0.3">
      <c r="A746" s="1" t="s">
        <v>1626</v>
      </c>
      <c r="B746" t="str">
        <f>VLOOKUP(A746,'Customer Names'!A:B,2,0)</f>
        <v>Crawford, Ms.  Polly</v>
      </c>
      <c r="C746" t="str">
        <f t="shared" si="44"/>
        <v>Diabetes</v>
      </c>
      <c r="D746">
        <f>VLOOKUP(A746,'Medical Examinations'!A:H,2,0)</f>
        <v>21.754999999999999</v>
      </c>
      <c r="E746" t="str">
        <f t="shared" si="45"/>
        <v>Normal Weight</v>
      </c>
      <c r="F746">
        <f>VLOOKUP(A746,'Medical Examinations'!A:H,3,0)</f>
        <v>7.79</v>
      </c>
      <c r="G746" t="str">
        <f>VLOOKUP(A746,'Medical Examinations'!A:H,4,0)</f>
        <v>yes</v>
      </c>
      <c r="H746" t="str">
        <f>VLOOKUP(A746,'Medical Examinations'!A:H,5,0)</f>
        <v>No</v>
      </c>
      <c r="I746" t="str">
        <f>VLOOKUP(A746,'Medical Examinations'!A:H,6,0)</f>
        <v>No</v>
      </c>
      <c r="J746" t="str">
        <f>VLOOKUP(A746,'Medical Examinations'!A:H,7,0)</f>
        <v>No major surgery</v>
      </c>
      <c r="K746" t="str">
        <f>VLOOKUP(A746,'Medical Examinations'!A:H,8,0)</f>
        <v>No</v>
      </c>
      <c r="L746">
        <f>VLOOKUP(A746,'Hospitalisation Details'!A:I,2,0)</f>
        <v>1981</v>
      </c>
      <c r="M746" t="str">
        <f>VLOOKUP(A746,'Hospitalisation Details'!A:I,3,0)</f>
        <v>Aug</v>
      </c>
      <c r="N746">
        <f>VLOOKUP(A746,'Hospitalisation Details'!A:I,4,0)</f>
        <v>2</v>
      </c>
      <c r="O746" t="str">
        <f t="shared" si="46"/>
        <v>2 Aug 1981</v>
      </c>
      <c r="P746">
        <f t="shared" ca="1" si="47"/>
        <v>45</v>
      </c>
      <c r="Q746">
        <f>VLOOKUP(A746,'Hospitalisation Details'!A:I,5,0)</f>
        <v>1</v>
      </c>
      <c r="R746">
        <f>VLOOKUP(A746,'Hospitalisation Details'!A:I,6,0)</f>
        <v>13725.47</v>
      </c>
      <c r="S746" t="str">
        <f>VLOOKUP(A746,'Hospitalisation Details'!A:I,7,0)</f>
        <v>tier - 3</v>
      </c>
      <c r="T746" t="str">
        <f>VLOOKUP(A746,'Hospitalisation Details'!A:I,8,0)</f>
        <v>tier - 2</v>
      </c>
      <c r="U746" t="str">
        <f>VLOOKUP(A746,'Hospitalisation Details'!A:I,9,0)</f>
        <v>R1024</v>
      </c>
    </row>
    <row r="747" spans="1:21" ht="15.6" x14ac:dyDescent="0.3">
      <c r="A747" s="1" t="s">
        <v>1625</v>
      </c>
      <c r="B747" t="str">
        <f>VLOOKUP(A747,'Customer Names'!A:B,2,0)</f>
        <v>Sittlington, Mr.  Mark H.</v>
      </c>
      <c r="C747" t="str">
        <f t="shared" si="44"/>
        <v>Diabetes</v>
      </c>
      <c r="D747">
        <f>VLOOKUP(A747,'Medical Examinations'!A:H,2,0)</f>
        <v>44.55</v>
      </c>
      <c r="E747" t="str">
        <f t="shared" si="45"/>
        <v>Obesity</v>
      </c>
      <c r="F747">
        <f>VLOOKUP(A747,'Medical Examinations'!A:H,3,0)</f>
        <v>7.12</v>
      </c>
      <c r="G747" t="str">
        <f>VLOOKUP(A747,'Medical Examinations'!A:H,4,0)</f>
        <v>yes</v>
      </c>
      <c r="H747" t="str">
        <f>VLOOKUP(A747,'Medical Examinations'!A:H,5,0)</f>
        <v>No</v>
      </c>
      <c r="I747" t="str">
        <f>VLOOKUP(A747,'Medical Examinations'!A:H,6,0)</f>
        <v>No</v>
      </c>
      <c r="J747">
        <f>VLOOKUP(A747,'Medical Examinations'!A:H,7,0)</f>
        <v>1</v>
      </c>
      <c r="K747" t="str">
        <f>VLOOKUP(A747,'Medical Examinations'!A:H,8,0)</f>
        <v>No</v>
      </c>
      <c r="L747">
        <f>VLOOKUP(A747,'Hospitalisation Details'!A:I,2,0)</f>
        <v>1986</v>
      </c>
      <c r="M747" t="str">
        <f>VLOOKUP(A747,'Hospitalisation Details'!A:I,3,0)</f>
        <v>Nov</v>
      </c>
      <c r="N747">
        <f>VLOOKUP(A747,'Hospitalisation Details'!A:I,4,0)</f>
        <v>24</v>
      </c>
      <c r="O747" t="str">
        <f t="shared" si="46"/>
        <v>24 Nov 1986</v>
      </c>
      <c r="P747">
        <f t="shared" ca="1" si="47"/>
        <v>39</v>
      </c>
      <c r="Q747">
        <f>VLOOKUP(A747,'Hospitalisation Details'!A:I,5,0)</f>
        <v>3</v>
      </c>
      <c r="R747">
        <f>VLOOKUP(A747,'Hospitalisation Details'!A:I,6,0)</f>
        <v>13714.55</v>
      </c>
      <c r="S747" t="str">
        <f>VLOOKUP(A747,'Hospitalisation Details'!A:I,7,0)</f>
        <v>tier - 3</v>
      </c>
      <c r="T747" t="str">
        <f>VLOOKUP(A747,'Hospitalisation Details'!A:I,8,0)</f>
        <v>tier - 2</v>
      </c>
      <c r="U747" t="str">
        <f>VLOOKUP(A747,'Hospitalisation Details'!A:I,9,0)</f>
        <v>R1023</v>
      </c>
    </row>
    <row r="748" spans="1:21" ht="15.6" x14ac:dyDescent="0.3">
      <c r="A748" s="1" t="s">
        <v>1624</v>
      </c>
      <c r="B748" t="str">
        <f>VLOOKUP(A748,'Customer Names'!A:B,2,0)</f>
        <v>Silbert, Mrs.  Jessie M.</v>
      </c>
      <c r="C748" t="str">
        <f t="shared" si="44"/>
        <v>Normal</v>
      </c>
      <c r="D748">
        <f>VLOOKUP(A748,'Medical Examinations'!A:H,2,0)</f>
        <v>43.32</v>
      </c>
      <c r="E748" t="str">
        <f t="shared" si="45"/>
        <v>Obesity</v>
      </c>
      <c r="F748">
        <f>VLOOKUP(A748,'Medical Examinations'!A:H,3,0)</f>
        <v>4.67</v>
      </c>
      <c r="G748" t="str">
        <f>VLOOKUP(A748,'Medical Examinations'!A:H,4,0)</f>
        <v>yes</v>
      </c>
      <c r="H748" t="str">
        <f>VLOOKUP(A748,'Medical Examinations'!A:H,5,0)</f>
        <v>No</v>
      </c>
      <c r="I748" t="str">
        <f>VLOOKUP(A748,'Medical Examinations'!A:H,6,0)</f>
        <v>No</v>
      </c>
      <c r="J748" t="str">
        <f>VLOOKUP(A748,'Medical Examinations'!A:H,7,0)</f>
        <v>No major surgery</v>
      </c>
      <c r="K748" t="str">
        <f>VLOOKUP(A748,'Medical Examinations'!A:H,8,0)</f>
        <v>No</v>
      </c>
      <c r="L748">
        <f>VLOOKUP(A748,'Hospitalisation Details'!A:I,2,0)</f>
        <v>1985</v>
      </c>
      <c r="M748" t="str">
        <f>VLOOKUP(A748,'Hospitalisation Details'!A:I,3,0)</f>
        <v>Sep</v>
      </c>
      <c r="N748">
        <f>VLOOKUP(A748,'Hospitalisation Details'!A:I,4,0)</f>
        <v>14</v>
      </c>
      <c r="O748" t="str">
        <f t="shared" si="46"/>
        <v>14 Sep 1985</v>
      </c>
      <c r="P748">
        <f t="shared" ca="1" si="47"/>
        <v>41</v>
      </c>
      <c r="Q748">
        <f>VLOOKUP(A748,'Hospitalisation Details'!A:I,5,0)</f>
        <v>3</v>
      </c>
      <c r="R748">
        <f>VLOOKUP(A748,'Hospitalisation Details'!A:I,6,0)</f>
        <v>13685.51</v>
      </c>
      <c r="S748" t="str">
        <f>VLOOKUP(A748,'Hospitalisation Details'!A:I,7,0)</f>
        <v>tier - 3</v>
      </c>
      <c r="T748" t="str">
        <f>VLOOKUP(A748,'Hospitalisation Details'!A:I,8,0)</f>
        <v>tier - 1</v>
      </c>
      <c r="U748" t="str">
        <f>VLOOKUP(A748,'Hospitalisation Details'!A:I,9,0)</f>
        <v>R1026</v>
      </c>
    </row>
    <row r="749" spans="1:21" ht="15.6" x14ac:dyDescent="0.3">
      <c r="A749" s="1" t="s">
        <v>1623</v>
      </c>
      <c r="B749" t="str">
        <f>VLOOKUP(A749,'Customer Names'!A:B,2,0)</f>
        <v>Carrique, Mr.  Chris</v>
      </c>
      <c r="C749" t="str">
        <f t="shared" si="44"/>
        <v>Diabetes</v>
      </c>
      <c r="D749">
        <f>VLOOKUP(A749,'Medical Examinations'!A:H,2,0)</f>
        <v>31.23</v>
      </c>
      <c r="E749" t="str">
        <f t="shared" si="45"/>
        <v>Obesity</v>
      </c>
      <c r="F749">
        <f>VLOOKUP(A749,'Medical Examinations'!A:H,3,0)</f>
        <v>9.1199999999999992</v>
      </c>
      <c r="G749" t="str">
        <f>VLOOKUP(A749,'Medical Examinations'!A:H,4,0)</f>
        <v>yes</v>
      </c>
      <c r="H749" t="str">
        <f>VLOOKUP(A749,'Medical Examinations'!A:H,5,0)</f>
        <v>No</v>
      </c>
      <c r="I749" t="str">
        <f>VLOOKUP(A749,'Medical Examinations'!A:H,6,0)</f>
        <v>Yes</v>
      </c>
      <c r="J749">
        <f>VLOOKUP(A749,'Medical Examinations'!A:H,7,0)</f>
        <v>1</v>
      </c>
      <c r="K749" t="str">
        <f>VLOOKUP(A749,'Medical Examinations'!A:H,8,0)</f>
        <v>No</v>
      </c>
      <c r="L749">
        <f>VLOOKUP(A749,'Hospitalisation Details'!A:I,2,0)</f>
        <v>1963</v>
      </c>
      <c r="M749" t="str">
        <f>VLOOKUP(A749,'Hospitalisation Details'!A:I,3,0)</f>
        <v>Aug</v>
      </c>
      <c r="N749">
        <f>VLOOKUP(A749,'Hospitalisation Details'!A:I,4,0)</f>
        <v>4</v>
      </c>
      <c r="O749" t="str">
        <f t="shared" si="46"/>
        <v>4 Aug 1963</v>
      </c>
      <c r="P749">
        <f t="shared" ca="1" si="47"/>
        <v>63</v>
      </c>
      <c r="Q749">
        <f>VLOOKUP(A749,'Hospitalisation Details'!A:I,5,0)</f>
        <v>0</v>
      </c>
      <c r="R749">
        <f>VLOOKUP(A749,'Hospitalisation Details'!A:I,6,0)</f>
        <v>13677.68</v>
      </c>
      <c r="S749" t="str">
        <f>VLOOKUP(A749,'Hospitalisation Details'!A:I,7,0)</f>
        <v>tier - 3</v>
      </c>
      <c r="T749" t="str">
        <f>VLOOKUP(A749,'Hospitalisation Details'!A:I,8,0)</f>
        <v>tier - 2</v>
      </c>
      <c r="U749" t="str">
        <f>VLOOKUP(A749,'Hospitalisation Details'!A:I,9,0)</f>
        <v>R1021</v>
      </c>
    </row>
    <row r="750" spans="1:21" ht="15.6" x14ac:dyDescent="0.3">
      <c r="A750" s="1" t="s">
        <v>1622</v>
      </c>
      <c r="B750" t="str">
        <f>VLOOKUP(A750,'Customer Names'!A:B,2,0)</f>
        <v>Kosla, Mr.  Daniel</v>
      </c>
      <c r="C750" t="str">
        <f t="shared" si="44"/>
        <v>Normal</v>
      </c>
      <c r="D750">
        <f>VLOOKUP(A750,'Medical Examinations'!A:H,2,0)</f>
        <v>42.81</v>
      </c>
      <c r="E750" t="str">
        <f t="shared" si="45"/>
        <v>Obesity</v>
      </c>
      <c r="F750">
        <f>VLOOKUP(A750,'Medical Examinations'!A:H,3,0)</f>
        <v>4.1500000000000004</v>
      </c>
      <c r="G750" t="str">
        <f>VLOOKUP(A750,'Medical Examinations'!A:H,4,0)</f>
        <v>No</v>
      </c>
      <c r="H750" t="str">
        <f>VLOOKUP(A750,'Medical Examinations'!A:H,5,0)</f>
        <v>No</v>
      </c>
      <c r="I750" t="str">
        <f>VLOOKUP(A750,'Medical Examinations'!A:H,6,0)</f>
        <v>No</v>
      </c>
      <c r="J750">
        <f>VLOOKUP(A750,'Medical Examinations'!A:H,7,0)</f>
        <v>1</v>
      </c>
      <c r="K750" t="str">
        <f>VLOOKUP(A750,'Medical Examinations'!A:H,8,0)</f>
        <v>No</v>
      </c>
      <c r="L750">
        <f>VLOOKUP(A750,'Hospitalisation Details'!A:I,2,0)</f>
        <v>1984</v>
      </c>
      <c r="M750" t="str">
        <f>VLOOKUP(A750,'Hospitalisation Details'!A:I,3,0)</f>
        <v>Jul</v>
      </c>
      <c r="N750">
        <f>VLOOKUP(A750,'Hospitalisation Details'!A:I,4,0)</f>
        <v>20</v>
      </c>
      <c r="O750" t="str">
        <f t="shared" si="46"/>
        <v>20 Jul 1984</v>
      </c>
      <c r="P750">
        <f t="shared" ca="1" si="47"/>
        <v>42</v>
      </c>
      <c r="Q750">
        <f>VLOOKUP(A750,'Hospitalisation Details'!A:I,5,0)</f>
        <v>3</v>
      </c>
      <c r="R750">
        <f>VLOOKUP(A750,'Hospitalisation Details'!A:I,6,0)</f>
        <v>13638.06</v>
      </c>
      <c r="S750" t="str">
        <f>VLOOKUP(A750,'Hospitalisation Details'!A:I,7,0)</f>
        <v>tier - 3</v>
      </c>
      <c r="T750" t="str">
        <f>VLOOKUP(A750,'Hospitalisation Details'!A:I,8,0)</f>
        <v>tier - 3</v>
      </c>
      <c r="U750" t="str">
        <f>VLOOKUP(A750,'Hospitalisation Details'!A:I,9,0)</f>
        <v>R1023</v>
      </c>
    </row>
    <row r="751" spans="1:21" ht="15.6" x14ac:dyDescent="0.3">
      <c r="A751" s="1" t="s">
        <v>1621</v>
      </c>
      <c r="B751" t="str">
        <f>VLOOKUP(A751,'Customer Names'!A:B,2,0)</f>
        <v>Parker, Ms.  Megan</v>
      </c>
      <c r="C751" t="str">
        <f t="shared" si="44"/>
        <v>Diabetes</v>
      </c>
      <c r="D751">
        <f>VLOOKUP(A751,'Medical Examinations'!A:H,2,0)</f>
        <v>35.909999999999997</v>
      </c>
      <c r="E751" t="str">
        <f t="shared" si="45"/>
        <v>Obesity</v>
      </c>
      <c r="F751">
        <f>VLOOKUP(A751,'Medical Examinations'!A:H,3,0)</f>
        <v>6.72</v>
      </c>
      <c r="G751" t="str">
        <f>VLOOKUP(A751,'Medical Examinations'!A:H,4,0)</f>
        <v>yes</v>
      </c>
      <c r="H751" t="str">
        <f>VLOOKUP(A751,'Medical Examinations'!A:H,5,0)</f>
        <v>No</v>
      </c>
      <c r="I751" t="str">
        <f>VLOOKUP(A751,'Medical Examinations'!A:H,6,0)</f>
        <v>No</v>
      </c>
      <c r="J751">
        <f>VLOOKUP(A751,'Medical Examinations'!A:H,7,0)</f>
        <v>2</v>
      </c>
      <c r="K751" t="str">
        <f>VLOOKUP(A751,'Medical Examinations'!A:H,8,0)</f>
        <v>No</v>
      </c>
      <c r="L751">
        <f>VLOOKUP(A751,'Hospitalisation Details'!A:I,2,0)</f>
        <v>1961</v>
      </c>
      <c r="M751" t="str">
        <f>VLOOKUP(A751,'Hospitalisation Details'!A:I,3,0)</f>
        <v>Dec</v>
      </c>
      <c r="N751">
        <f>VLOOKUP(A751,'Hospitalisation Details'!A:I,4,0)</f>
        <v>24</v>
      </c>
      <c r="O751" t="str">
        <f t="shared" si="46"/>
        <v>24 Dec 1961</v>
      </c>
      <c r="P751">
        <f t="shared" ca="1" si="47"/>
        <v>64</v>
      </c>
      <c r="Q751">
        <f>VLOOKUP(A751,'Hospitalisation Details'!A:I,5,0)</f>
        <v>0</v>
      </c>
      <c r="R751">
        <f>VLOOKUP(A751,'Hospitalisation Details'!A:I,6,0)</f>
        <v>13635.64</v>
      </c>
      <c r="S751" t="str">
        <f>VLOOKUP(A751,'Hospitalisation Details'!A:I,7,0)</f>
        <v>tier - 3</v>
      </c>
      <c r="T751" t="str">
        <f>VLOOKUP(A751,'Hospitalisation Details'!A:I,8,0)</f>
        <v>tier - 3</v>
      </c>
      <c r="U751" t="str">
        <f>VLOOKUP(A751,'Hospitalisation Details'!A:I,9,0)</f>
        <v>R1024</v>
      </c>
    </row>
    <row r="752" spans="1:21" ht="15.6" x14ac:dyDescent="0.3">
      <c r="A752" s="1" t="s">
        <v>1620</v>
      </c>
      <c r="B752" t="str">
        <f>VLOOKUP(A752,'Customer Names'!A:B,2,0)</f>
        <v>Horton, Mr.  Kevin</v>
      </c>
      <c r="C752" t="str">
        <f t="shared" si="44"/>
        <v>Normal</v>
      </c>
      <c r="D752">
        <f>VLOOKUP(A752,'Medical Examinations'!A:H,2,0)</f>
        <v>36.65</v>
      </c>
      <c r="E752" t="str">
        <f t="shared" si="45"/>
        <v>Obesity</v>
      </c>
      <c r="F752">
        <f>VLOOKUP(A752,'Medical Examinations'!A:H,3,0)</f>
        <v>5.01</v>
      </c>
      <c r="G752" t="str">
        <f>VLOOKUP(A752,'Medical Examinations'!A:H,4,0)</f>
        <v>yes</v>
      </c>
      <c r="H752" t="str">
        <f>VLOOKUP(A752,'Medical Examinations'!A:H,5,0)</f>
        <v>No</v>
      </c>
      <c r="I752" t="str">
        <f>VLOOKUP(A752,'Medical Examinations'!A:H,6,0)</f>
        <v>Yes</v>
      </c>
      <c r="J752">
        <f>VLOOKUP(A752,'Medical Examinations'!A:H,7,0)</f>
        <v>1</v>
      </c>
      <c r="K752" t="str">
        <f>VLOOKUP(A752,'Medical Examinations'!A:H,8,0)</f>
        <v>No</v>
      </c>
      <c r="L752">
        <f>VLOOKUP(A752,'Hospitalisation Details'!A:I,2,0)</f>
        <v>1969</v>
      </c>
      <c r="M752" t="str">
        <f>VLOOKUP(A752,'Hospitalisation Details'!A:I,3,0)</f>
        <v>Jul</v>
      </c>
      <c r="N752">
        <f>VLOOKUP(A752,'Hospitalisation Details'!A:I,4,0)</f>
        <v>26</v>
      </c>
      <c r="O752" t="str">
        <f t="shared" si="46"/>
        <v>26 Jul 1969</v>
      </c>
      <c r="P752">
        <f t="shared" ca="1" si="47"/>
        <v>57</v>
      </c>
      <c r="Q752">
        <f>VLOOKUP(A752,'Hospitalisation Details'!A:I,5,0)</f>
        <v>0</v>
      </c>
      <c r="R752">
        <f>VLOOKUP(A752,'Hospitalisation Details'!A:I,6,0)</f>
        <v>13622.01</v>
      </c>
      <c r="S752" t="str">
        <f>VLOOKUP(A752,'Hospitalisation Details'!A:I,7,0)</f>
        <v>tier - 3</v>
      </c>
      <c r="T752" t="str">
        <f>VLOOKUP(A752,'Hospitalisation Details'!A:I,8,0)</f>
        <v>tier - 3</v>
      </c>
      <c r="U752" t="str">
        <f>VLOOKUP(A752,'Hospitalisation Details'!A:I,9,0)</f>
        <v>R1012</v>
      </c>
    </row>
    <row r="753" spans="1:21" ht="15.6" x14ac:dyDescent="0.3">
      <c r="A753" s="1" t="s">
        <v>1619</v>
      </c>
      <c r="B753" t="str">
        <f>VLOOKUP(A753,'Customer Names'!A:B,2,0)</f>
        <v>Boller, Ms.  Caroline S.</v>
      </c>
      <c r="C753" t="str">
        <f t="shared" si="44"/>
        <v>Diabetes</v>
      </c>
      <c r="D753">
        <f>VLOOKUP(A753,'Medical Examinations'!A:H,2,0)</f>
        <v>22.04</v>
      </c>
      <c r="E753" t="str">
        <f t="shared" si="45"/>
        <v>Normal Weight</v>
      </c>
      <c r="F753">
        <f>VLOOKUP(A753,'Medical Examinations'!A:H,3,0)</f>
        <v>10.9</v>
      </c>
      <c r="G753" t="str">
        <f>VLOOKUP(A753,'Medical Examinations'!A:H,4,0)</f>
        <v>yes</v>
      </c>
      <c r="H753" t="str">
        <f>VLOOKUP(A753,'Medical Examinations'!A:H,5,0)</f>
        <v>No</v>
      </c>
      <c r="I753" t="str">
        <f>VLOOKUP(A753,'Medical Examinations'!A:H,6,0)</f>
        <v>No</v>
      </c>
      <c r="J753">
        <f>VLOOKUP(A753,'Medical Examinations'!A:H,7,0)</f>
        <v>2</v>
      </c>
      <c r="K753" t="str">
        <f>VLOOKUP(A753,'Medical Examinations'!A:H,8,0)</f>
        <v>No</v>
      </c>
      <c r="L753">
        <f>VLOOKUP(A753,'Hospitalisation Details'!A:I,2,0)</f>
        <v>1961</v>
      </c>
      <c r="M753" t="str">
        <f>VLOOKUP(A753,'Hospitalisation Details'!A:I,3,0)</f>
        <v>Nov</v>
      </c>
      <c r="N753">
        <f>VLOOKUP(A753,'Hospitalisation Details'!A:I,4,0)</f>
        <v>18</v>
      </c>
      <c r="O753" t="str">
        <f t="shared" si="46"/>
        <v>18 Nov 1961</v>
      </c>
      <c r="P753">
        <f t="shared" ca="1" si="47"/>
        <v>64</v>
      </c>
      <c r="Q753">
        <f>VLOOKUP(A753,'Hospitalisation Details'!A:I,5,0)</f>
        <v>0</v>
      </c>
      <c r="R753">
        <f>VLOOKUP(A753,'Hospitalisation Details'!A:I,6,0)</f>
        <v>13616.36</v>
      </c>
      <c r="S753" t="str">
        <f>VLOOKUP(A753,'Hospitalisation Details'!A:I,7,0)</f>
        <v>tier - 3</v>
      </c>
      <c r="T753" t="str">
        <f>VLOOKUP(A753,'Hospitalisation Details'!A:I,8,0)</f>
        <v>tier - 3</v>
      </c>
      <c r="U753" t="str">
        <f>VLOOKUP(A753,'Hospitalisation Details'!A:I,9,0)</f>
        <v>R1024</v>
      </c>
    </row>
    <row r="754" spans="1:21" ht="15.6" x14ac:dyDescent="0.3">
      <c r="A754" s="1" t="s">
        <v>1618</v>
      </c>
      <c r="B754" t="str">
        <f>VLOOKUP(A754,'Customer Names'!A:B,2,0)</f>
        <v>Olaru, Ms.  Nuta</v>
      </c>
      <c r="C754" t="str">
        <f t="shared" si="44"/>
        <v>Normal</v>
      </c>
      <c r="D754">
        <f>VLOOKUP(A754,'Medical Examinations'!A:H,2,0)</f>
        <v>31.824999999999999</v>
      </c>
      <c r="E754" t="str">
        <f t="shared" si="45"/>
        <v>Obesity</v>
      </c>
      <c r="F754">
        <f>VLOOKUP(A754,'Medical Examinations'!A:H,3,0)</f>
        <v>5.52</v>
      </c>
      <c r="G754" t="str">
        <f>VLOOKUP(A754,'Medical Examinations'!A:H,4,0)</f>
        <v>yes</v>
      </c>
      <c r="H754" t="str">
        <f>VLOOKUP(A754,'Medical Examinations'!A:H,5,0)</f>
        <v>No</v>
      </c>
      <c r="I754" t="str">
        <f>VLOOKUP(A754,'Medical Examinations'!A:H,6,0)</f>
        <v>No</v>
      </c>
      <c r="J754">
        <f>VLOOKUP(A754,'Medical Examinations'!A:H,7,0)</f>
        <v>1</v>
      </c>
      <c r="K754" t="str">
        <f>VLOOKUP(A754,'Medical Examinations'!A:H,8,0)</f>
        <v>No</v>
      </c>
      <c r="L754">
        <f>VLOOKUP(A754,'Hospitalisation Details'!A:I,2,0)</f>
        <v>1964</v>
      </c>
      <c r="M754" t="str">
        <f>VLOOKUP(A754,'Hospitalisation Details'!A:I,3,0)</f>
        <v>Sep</v>
      </c>
      <c r="N754">
        <f>VLOOKUP(A754,'Hospitalisation Details'!A:I,4,0)</f>
        <v>10</v>
      </c>
      <c r="O754" t="str">
        <f t="shared" si="46"/>
        <v>10 Sep 1964</v>
      </c>
      <c r="P754">
        <f t="shared" ca="1" si="47"/>
        <v>62</v>
      </c>
      <c r="Q754">
        <f>VLOOKUP(A754,'Hospitalisation Details'!A:I,5,0)</f>
        <v>2</v>
      </c>
      <c r="R754">
        <f>VLOOKUP(A754,'Hospitalisation Details'!A:I,6,0)</f>
        <v>13607.37</v>
      </c>
      <c r="S754" t="str">
        <f>VLOOKUP(A754,'Hospitalisation Details'!A:I,7,0)</f>
        <v>tier - 3</v>
      </c>
      <c r="T754" t="str">
        <f>VLOOKUP(A754,'Hospitalisation Details'!A:I,8,0)</f>
        <v>tier - 1</v>
      </c>
      <c r="U754" t="str">
        <f>VLOOKUP(A754,'Hospitalisation Details'!A:I,9,0)</f>
        <v>R1024</v>
      </c>
    </row>
    <row r="755" spans="1:21" ht="15.6" x14ac:dyDescent="0.3">
      <c r="A755" s="1" t="s">
        <v>1617</v>
      </c>
      <c r="B755" t="str">
        <f>VLOOKUP(A755,'Customer Names'!A:B,2,0)</f>
        <v>Prescott, Ms.  Margie</v>
      </c>
      <c r="C755" t="str">
        <f t="shared" si="44"/>
        <v>Normal</v>
      </c>
      <c r="D755">
        <f>VLOOKUP(A755,'Medical Examinations'!A:H,2,0)</f>
        <v>53.58</v>
      </c>
      <c r="E755" t="str">
        <f t="shared" si="45"/>
        <v>Obesity</v>
      </c>
      <c r="F755">
        <f>VLOOKUP(A755,'Medical Examinations'!A:H,3,0)</f>
        <v>4.55</v>
      </c>
      <c r="G755" t="str">
        <f>VLOOKUP(A755,'Medical Examinations'!A:H,4,0)</f>
        <v>No</v>
      </c>
      <c r="H755" t="str">
        <f>VLOOKUP(A755,'Medical Examinations'!A:H,5,0)</f>
        <v>No</v>
      </c>
      <c r="I755" t="str">
        <f>VLOOKUP(A755,'Medical Examinations'!A:H,6,0)</f>
        <v>No</v>
      </c>
      <c r="J755">
        <f>VLOOKUP(A755,'Medical Examinations'!A:H,7,0)</f>
        <v>1</v>
      </c>
      <c r="K755" t="str">
        <f>VLOOKUP(A755,'Medical Examinations'!A:H,8,0)</f>
        <v>No</v>
      </c>
      <c r="L755">
        <f>VLOOKUP(A755,'Hospitalisation Details'!A:I,2,0)</f>
        <v>1992</v>
      </c>
      <c r="M755" t="str">
        <f>VLOOKUP(A755,'Hospitalisation Details'!A:I,3,0)</f>
        <v>Aug</v>
      </c>
      <c r="N755">
        <f>VLOOKUP(A755,'Hospitalisation Details'!A:I,4,0)</f>
        <v>14</v>
      </c>
      <c r="O755" t="str">
        <f t="shared" si="46"/>
        <v>14 Aug 1992</v>
      </c>
      <c r="P755">
        <f t="shared" ca="1" si="47"/>
        <v>34</v>
      </c>
      <c r="Q755">
        <f>VLOOKUP(A755,'Hospitalisation Details'!A:I,5,0)</f>
        <v>0</v>
      </c>
      <c r="R755">
        <f>VLOOKUP(A755,'Hospitalisation Details'!A:I,6,0)</f>
        <v>13588.17</v>
      </c>
      <c r="S755" t="str">
        <f>VLOOKUP(A755,'Hospitalisation Details'!A:I,7,0)</f>
        <v>tier - 3</v>
      </c>
      <c r="T755" t="str">
        <f>VLOOKUP(A755,'Hospitalisation Details'!A:I,8,0)</f>
        <v>tier - 1</v>
      </c>
      <c r="U755" t="str">
        <f>VLOOKUP(A755,'Hospitalisation Details'!A:I,9,0)</f>
        <v>R1012</v>
      </c>
    </row>
    <row r="756" spans="1:21" ht="15.6" x14ac:dyDescent="0.3">
      <c r="A756" s="1" t="s">
        <v>1616</v>
      </c>
      <c r="B756" t="str">
        <f>VLOOKUP(A756,'Customer Names'!A:B,2,0)</f>
        <v>Hines, Mrs.  Heidi</v>
      </c>
      <c r="C756" t="str">
        <f t="shared" si="44"/>
        <v>Diabetes</v>
      </c>
      <c r="D756">
        <f>VLOOKUP(A756,'Medical Examinations'!A:H,2,0)</f>
        <v>34.299999999999997</v>
      </c>
      <c r="E756" t="str">
        <f t="shared" si="45"/>
        <v>Obesity</v>
      </c>
      <c r="F756">
        <f>VLOOKUP(A756,'Medical Examinations'!A:H,3,0)</f>
        <v>11.76</v>
      </c>
      <c r="G756" t="str">
        <f>VLOOKUP(A756,'Medical Examinations'!A:H,4,0)</f>
        <v>No</v>
      </c>
      <c r="H756" t="str">
        <f>VLOOKUP(A756,'Medical Examinations'!A:H,5,0)</f>
        <v>No</v>
      </c>
      <c r="I756" t="str">
        <f>VLOOKUP(A756,'Medical Examinations'!A:H,6,0)</f>
        <v>No</v>
      </c>
      <c r="J756" t="str">
        <f>VLOOKUP(A756,'Medical Examinations'!A:H,7,0)</f>
        <v>No major surgery</v>
      </c>
      <c r="K756" t="str">
        <f>VLOOKUP(A756,'Medical Examinations'!A:H,8,0)</f>
        <v>No</v>
      </c>
      <c r="L756">
        <f>VLOOKUP(A756,'Hospitalisation Details'!A:I,2,0)</f>
        <v>1968</v>
      </c>
      <c r="M756" t="str">
        <f>VLOOKUP(A756,'Hospitalisation Details'!A:I,3,0)</f>
        <v>Jul</v>
      </c>
      <c r="N756">
        <f>VLOOKUP(A756,'Hospitalisation Details'!A:I,4,0)</f>
        <v>15</v>
      </c>
      <c r="O756" t="str">
        <f t="shared" si="46"/>
        <v>15 Jul 1968</v>
      </c>
      <c r="P756">
        <f t="shared" ca="1" si="47"/>
        <v>58</v>
      </c>
      <c r="Q756">
        <f>VLOOKUP(A756,'Hospitalisation Details'!A:I,5,0)</f>
        <v>0</v>
      </c>
      <c r="R756">
        <f>VLOOKUP(A756,'Hospitalisation Details'!A:I,6,0)</f>
        <v>13566.04</v>
      </c>
      <c r="S756" t="str">
        <f>VLOOKUP(A756,'Hospitalisation Details'!A:I,7,0)</f>
        <v>tier - 3</v>
      </c>
      <c r="T756" t="str">
        <f>VLOOKUP(A756,'Hospitalisation Details'!A:I,8,0)</f>
        <v>tier - 3</v>
      </c>
      <c r="U756" t="str">
        <f>VLOOKUP(A756,'Hospitalisation Details'!A:I,9,0)</f>
        <v>R1026</v>
      </c>
    </row>
    <row r="757" spans="1:21" ht="15.6" x14ac:dyDescent="0.3">
      <c r="A757" s="1" t="s">
        <v>1615</v>
      </c>
      <c r="B757" t="str">
        <f>VLOOKUP(A757,'Customer Names'!A:B,2,0)</f>
        <v>Blanton, Mr.  Diego J</v>
      </c>
      <c r="C757" t="str">
        <f t="shared" si="44"/>
        <v>Diabetes</v>
      </c>
      <c r="D757">
        <f>VLOOKUP(A757,'Medical Examinations'!A:H,2,0)</f>
        <v>32.11</v>
      </c>
      <c r="E757" t="str">
        <f t="shared" si="45"/>
        <v>Obesity</v>
      </c>
      <c r="F757">
        <f>VLOOKUP(A757,'Medical Examinations'!A:H,3,0)</f>
        <v>7.06</v>
      </c>
      <c r="G757" t="str">
        <f>VLOOKUP(A757,'Medical Examinations'!A:H,4,0)</f>
        <v>No</v>
      </c>
      <c r="H757" t="str">
        <f>VLOOKUP(A757,'Medical Examinations'!A:H,5,0)</f>
        <v>No</v>
      </c>
      <c r="I757" t="str">
        <f>VLOOKUP(A757,'Medical Examinations'!A:H,6,0)</f>
        <v>No</v>
      </c>
      <c r="J757" t="str">
        <f>VLOOKUP(A757,'Medical Examinations'!A:H,7,0)</f>
        <v>No major surgery</v>
      </c>
      <c r="K757" t="str">
        <f>VLOOKUP(A757,'Medical Examinations'!A:H,8,0)</f>
        <v>No</v>
      </c>
      <c r="L757">
        <f>VLOOKUP(A757,'Hospitalisation Details'!A:I,2,0)</f>
        <v>1960</v>
      </c>
      <c r="M757" t="str">
        <f>VLOOKUP(A757,'Hospitalisation Details'!A:I,3,0)</f>
        <v>Jul</v>
      </c>
      <c r="N757">
        <f>VLOOKUP(A757,'Hospitalisation Details'!A:I,4,0)</f>
        <v>11</v>
      </c>
      <c r="O757" t="str">
        <f t="shared" si="46"/>
        <v>11 Jul 1960</v>
      </c>
      <c r="P757">
        <f t="shared" ca="1" si="47"/>
        <v>66</v>
      </c>
      <c r="Q757">
        <f>VLOOKUP(A757,'Hospitalisation Details'!A:I,5,0)</f>
        <v>0</v>
      </c>
      <c r="R757">
        <f>VLOOKUP(A757,'Hospitalisation Details'!A:I,6,0)</f>
        <v>13555</v>
      </c>
      <c r="S757" t="str">
        <f>VLOOKUP(A757,'Hospitalisation Details'!A:I,7,0)</f>
        <v>tier - 3</v>
      </c>
      <c r="T757" t="str">
        <f>VLOOKUP(A757,'Hospitalisation Details'!A:I,8,0)</f>
        <v>tier - 3</v>
      </c>
      <c r="U757" t="str">
        <f>VLOOKUP(A757,'Hospitalisation Details'!A:I,9,0)</f>
        <v>R1017</v>
      </c>
    </row>
    <row r="758" spans="1:21" ht="15.6" x14ac:dyDescent="0.3">
      <c r="A758" s="1" t="s">
        <v>1614</v>
      </c>
      <c r="B758" t="str">
        <f>VLOOKUP(A758,'Customer Names'!A:B,2,0)</f>
        <v>Bustamante, Mr.  Enrique M Sr.</v>
      </c>
      <c r="C758" t="str">
        <f t="shared" si="44"/>
        <v>Diabetes</v>
      </c>
      <c r="D758">
        <f>VLOOKUP(A758,'Medical Examinations'!A:H,2,0)</f>
        <v>31.78</v>
      </c>
      <c r="E758" t="str">
        <f t="shared" si="45"/>
        <v>Obesity</v>
      </c>
      <c r="F758">
        <f>VLOOKUP(A758,'Medical Examinations'!A:H,3,0)</f>
        <v>11.35</v>
      </c>
      <c r="G758" t="str">
        <f>VLOOKUP(A758,'Medical Examinations'!A:H,4,0)</f>
        <v>yes</v>
      </c>
      <c r="H758" t="str">
        <f>VLOOKUP(A758,'Medical Examinations'!A:H,5,0)</f>
        <v>No</v>
      </c>
      <c r="I758" t="str">
        <f>VLOOKUP(A758,'Medical Examinations'!A:H,6,0)</f>
        <v>Yes</v>
      </c>
      <c r="J758">
        <f>VLOOKUP(A758,'Medical Examinations'!A:H,7,0)</f>
        <v>1</v>
      </c>
      <c r="K758" t="str">
        <f>VLOOKUP(A758,'Medical Examinations'!A:H,8,0)</f>
        <v>No</v>
      </c>
      <c r="L758">
        <f>VLOOKUP(A758,'Hospitalisation Details'!A:I,2,0)</f>
        <v>1963</v>
      </c>
      <c r="M758" t="str">
        <f>VLOOKUP(A758,'Hospitalisation Details'!A:I,3,0)</f>
        <v>Oct</v>
      </c>
      <c r="N758">
        <f>VLOOKUP(A758,'Hospitalisation Details'!A:I,4,0)</f>
        <v>14</v>
      </c>
      <c r="O758" t="str">
        <f t="shared" si="46"/>
        <v>14 Oct 1963</v>
      </c>
      <c r="P758">
        <f t="shared" ca="1" si="47"/>
        <v>63</v>
      </c>
      <c r="Q758">
        <f>VLOOKUP(A758,'Hospitalisation Details'!A:I,5,0)</f>
        <v>0</v>
      </c>
      <c r="R758">
        <f>VLOOKUP(A758,'Hospitalisation Details'!A:I,6,0)</f>
        <v>13511.28</v>
      </c>
      <c r="S758" t="str">
        <f>VLOOKUP(A758,'Hospitalisation Details'!A:I,7,0)</f>
        <v>tier - 3</v>
      </c>
      <c r="T758" t="str">
        <f>VLOOKUP(A758,'Hospitalisation Details'!A:I,8,0)</f>
        <v>tier - 1</v>
      </c>
      <c r="U758" t="str">
        <f>VLOOKUP(A758,'Hospitalisation Details'!A:I,9,0)</f>
        <v>R1012</v>
      </c>
    </row>
    <row r="759" spans="1:21" ht="15.6" x14ac:dyDescent="0.3">
      <c r="A759" s="1" t="s">
        <v>1613</v>
      </c>
      <c r="B759" t="str">
        <f>VLOOKUP(A759,'Customer Names'!A:B,2,0)</f>
        <v>McCann, Mr.  Greg</v>
      </c>
      <c r="C759" t="str">
        <f t="shared" si="44"/>
        <v>Normal</v>
      </c>
      <c r="D759">
        <f>VLOOKUP(A759,'Medical Examinations'!A:H,2,0)</f>
        <v>46.89</v>
      </c>
      <c r="E759" t="str">
        <f t="shared" si="45"/>
        <v>Obesity</v>
      </c>
      <c r="F759">
        <f>VLOOKUP(A759,'Medical Examinations'!A:H,3,0)</f>
        <v>5.52</v>
      </c>
      <c r="G759" t="str">
        <f>VLOOKUP(A759,'Medical Examinations'!A:H,4,0)</f>
        <v>No</v>
      </c>
      <c r="H759" t="str">
        <f>VLOOKUP(A759,'Medical Examinations'!A:H,5,0)</f>
        <v>No</v>
      </c>
      <c r="I759" t="str">
        <f>VLOOKUP(A759,'Medical Examinations'!A:H,6,0)</f>
        <v>No</v>
      </c>
      <c r="J759" t="str">
        <f>VLOOKUP(A759,'Medical Examinations'!A:H,7,0)</f>
        <v>No major surgery</v>
      </c>
      <c r="K759" t="str">
        <f>VLOOKUP(A759,'Medical Examinations'!A:H,8,0)</f>
        <v>No</v>
      </c>
      <c r="L759">
        <f>VLOOKUP(A759,'Hospitalisation Details'!A:I,2,0)</f>
        <v>1990</v>
      </c>
      <c r="M759" t="str">
        <f>VLOOKUP(A759,'Hospitalisation Details'!A:I,3,0)</f>
        <v>Aug</v>
      </c>
      <c r="N759">
        <f>VLOOKUP(A759,'Hospitalisation Details'!A:I,4,0)</f>
        <v>30</v>
      </c>
      <c r="O759" t="str">
        <f t="shared" si="46"/>
        <v>30 Aug 1990</v>
      </c>
      <c r="P759">
        <f t="shared" ca="1" si="47"/>
        <v>36</v>
      </c>
      <c r="Q759">
        <f>VLOOKUP(A759,'Hospitalisation Details'!A:I,5,0)</f>
        <v>3</v>
      </c>
      <c r="R759">
        <f>VLOOKUP(A759,'Hospitalisation Details'!A:I,6,0)</f>
        <v>13480.83</v>
      </c>
      <c r="S759" t="str">
        <f>VLOOKUP(A759,'Hospitalisation Details'!A:I,7,0)</f>
        <v>tier - 3</v>
      </c>
      <c r="T759" t="str">
        <f>VLOOKUP(A759,'Hospitalisation Details'!A:I,8,0)</f>
        <v>tier - 2</v>
      </c>
      <c r="U759" t="str">
        <f>VLOOKUP(A759,'Hospitalisation Details'!A:I,9,0)</f>
        <v>R1023</v>
      </c>
    </row>
    <row r="760" spans="1:21" ht="15.6" x14ac:dyDescent="0.3">
      <c r="A760" s="1" t="s">
        <v>1612</v>
      </c>
      <c r="B760" t="str">
        <f>VLOOKUP(A760,'Customer Names'!A:B,2,0)</f>
        <v>Schmole, Mr.  Filip</v>
      </c>
      <c r="C760" t="str">
        <f t="shared" si="44"/>
        <v>Diabetes</v>
      </c>
      <c r="D760">
        <f>VLOOKUP(A760,'Medical Examinations'!A:H,2,0)</f>
        <v>39.35</v>
      </c>
      <c r="E760" t="str">
        <f t="shared" si="45"/>
        <v>Obesity</v>
      </c>
      <c r="F760">
        <f>VLOOKUP(A760,'Medical Examinations'!A:H,3,0)</f>
        <v>7.86</v>
      </c>
      <c r="G760" t="str">
        <f>VLOOKUP(A760,'Medical Examinations'!A:H,4,0)</f>
        <v>yes</v>
      </c>
      <c r="H760" t="str">
        <f>VLOOKUP(A760,'Medical Examinations'!A:H,5,0)</f>
        <v>No</v>
      </c>
      <c r="I760" t="str">
        <f>VLOOKUP(A760,'Medical Examinations'!A:H,6,0)</f>
        <v>No</v>
      </c>
      <c r="J760">
        <f>VLOOKUP(A760,'Medical Examinations'!A:H,7,0)</f>
        <v>1</v>
      </c>
      <c r="K760" t="str">
        <f>VLOOKUP(A760,'Medical Examinations'!A:H,8,0)</f>
        <v>No</v>
      </c>
      <c r="L760">
        <f>VLOOKUP(A760,'Hospitalisation Details'!A:I,2,0)</f>
        <v>1975</v>
      </c>
      <c r="M760" t="str">
        <f>VLOOKUP(A760,'Hospitalisation Details'!A:I,3,0)</f>
        <v>Aug</v>
      </c>
      <c r="N760">
        <f>VLOOKUP(A760,'Hospitalisation Details'!A:I,4,0)</f>
        <v>7</v>
      </c>
      <c r="O760" t="str">
        <f t="shared" si="46"/>
        <v>7 Aug 1975</v>
      </c>
      <c r="P760">
        <f t="shared" ca="1" si="47"/>
        <v>51</v>
      </c>
      <c r="Q760">
        <f>VLOOKUP(A760,'Hospitalisation Details'!A:I,5,0)</f>
        <v>1</v>
      </c>
      <c r="R760">
        <f>VLOOKUP(A760,'Hospitalisation Details'!A:I,6,0)</f>
        <v>13472.19</v>
      </c>
      <c r="S760" t="str">
        <f>VLOOKUP(A760,'Hospitalisation Details'!A:I,7,0)</f>
        <v>tier - 3</v>
      </c>
      <c r="T760" t="str">
        <f>VLOOKUP(A760,'Hospitalisation Details'!A:I,8,0)</f>
        <v>tier - 2</v>
      </c>
      <c r="U760" t="str">
        <f>VLOOKUP(A760,'Hospitalisation Details'!A:I,9,0)</f>
        <v>R1012</v>
      </c>
    </row>
    <row r="761" spans="1:21" ht="15.6" x14ac:dyDescent="0.3">
      <c r="A761" s="1" t="s">
        <v>1611</v>
      </c>
      <c r="B761" t="str">
        <f>VLOOKUP(A761,'Customer Names'!A:B,2,0)</f>
        <v>Barber, Ms.  Rosemary E.</v>
      </c>
      <c r="C761" t="str">
        <f t="shared" si="44"/>
        <v>Diabetes</v>
      </c>
      <c r="D761">
        <f>VLOOKUP(A761,'Medical Examinations'!A:H,2,0)</f>
        <v>39.200000000000003</v>
      </c>
      <c r="E761" t="str">
        <f t="shared" si="45"/>
        <v>Obesity</v>
      </c>
      <c r="F761">
        <f>VLOOKUP(A761,'Medical Examinations'!A:H,3,0)</f>
        <v>11.38</v>
      </c>
      <c r="G761" t="str">
        <f>VLOOKUP(A761,'Medical Examinations'!A:H,4,0)</f>
        <v>No</v>
      </c>
      <c r="H761" t="str">
        <f>VLOOKUP(A761,'Medical Examinations'!A:H,5,0)</f>
        <v>No</v>
      </c>
      <c r="I761" t="str">
        <f>VLOOKUP(A761,'Medical Examinations'!A:H,6,0)</f>
        <v>No</v>
      </c>
      <c r="J761" t="str">
        <f>VLOOKUP(A761,'Medical Examinations'!A:H,7,0)</f>
        <v>No major surgery</v>
      </c>
      <c r="K761" t="str">
        <f>VLOOKUP(A761,'Medical Examinations'!A:H,8,0)</f>
        <v>No</v>
      </c>
      <c r="L761">
        <f>VLOOKUP(A761,'Hospitalisation Details'!A:I,2,0)</f>
        <v>1960</v>
      </c>
      <c r="M761" t="str">
        <f>VLOOKUP(A761,'Hospitalisation Details'!A:I,3,0)</f>
        <v>Jul</v>
      </c>
      <c r="N761">
        <f>VLOOKUP(A761,'Hospitalisation Details'!A:I,4,0)</f>
        <v>24</v>
      </c>
      <c r="O761" t="str">
        <f t="shared" si="46"/>
        <v>24 Jul 1960</v>
      </c>
      <c r="P761">
        <f t="shared" ca="1" si="47"/>
        <v>66</v>
      </c>
      <c r="Q761">
        <f>VLOOKUP(A761,'Hospitalisation Details'!A:I,5,0)</f>
        <v>0</v>
      </c>
      <c r="R761">
        <f>VLOOKUP(A761,'Hospitalisation Details'!A:I,6,0)</f>
        <v>13470.86</v>
      </c>
      <c r="S761" t="str">
        <f>VLOOKUP(A761,'Hospitalisation Details'!A:I,7,0)</f>
        <v>tier - 3</v>
      </c>
      <c r="T761" t="str">
        <f>VLOOKUP(A761,'Hospitalisation Details'!A:I,8,0)</f>
        <v>tier - 3</v>
      </c>
      <c r="U761" t="str">
        <f>VLOOKUP(A761,'Hospitalisation Details'!A:I,9,0)</f>
        <v>R1011</v>
      </c>
    </row>
    <row r="762" spans="1:21" ht="15.6" x14ac:dyDescent="0.3">
      <c r="A762" s="1" t="s">
        <v>1610</v>
      </c>
      <c r="B762" t="str">
        <f>VLOOKUP(A762,'Customer Names'!A:B,2,0)</f>
        <v>Reichmann, Ms.  Lisa</v>
      </c>
      <c r="C762" t="str">
        <f t="shared" si="44"/>
        <v>Diabetes</v>
      </c>
      <c r="D762">
        <f>VLOOKUP(A762,'Medical Examinations'!A:H,2,0)</f>
        <v>39.159999999999997</v>
      </c>
      <c r="E762" t="str">
        <f t="shared" si="45"/>
        <v>Obesity</v>
      </c>
      <c r="F762">
        <f>VLOOKUP(A762,'Medical Examinations'!A:H,3,0)</f>
        <v>10.48</v>
      </c>
      <c r="G762" t="str">
        <f>VLOOKUP(A762,'Medical Examinations'!A:H,4,0)</f>
        <v>No</v>
      </c>
      <c r="H762" t="str">
        <f>VLOOKUP(A762,'Medical Examinations'!A:H,5,0)</f>
        <v>No</v>
      </c>
      <c r="I762" t="str">
        <f>VLOOKUP(A762,'Medical Examinations'!A:H,6,0)</f>
        <v>No</v>
      </c>
      <c r="J762" t="str">
        <f>VLOOKUP(A762,'Medical Examinations'!A:H,7,0)</f>
        <v>No major surgery</v>
      </c>
      <c r="K762" t="str">
        <f>VLOOKUP(A762,'Medical Examinations'!A:H,8,0)</f>
        <v>No</v>
      </c>
      <c r="L762">
        <f>VLOOKUP(A762,'Hospitalisation Details'!A:I,2,0)</f>
        <v>1960</v>
      </c>
      <c r="M762" t="str">
        <f>VLOOKUP(A762,'Hospitalisation Details'!A:I,3,0)</f>
        <v>Jul</v>
      </c>
      <c r="N762">
        <f>VLOOKUP(A762,'Hospitalisation Details'!A:I,4,0)</f>
        <v>28</v>
      </c>
      <c r="O762" t="str">
        <f t="shared" si="46"/>
        <v>28 Jul 1960</v>
      </c>
      <c r="P762">
        <f t="shared" ca="1" si="47"/>
        <v>66</v>
      </c>
      <c r="Q762">
        <f>VLOOKUP(A762,'Hospitalisation Details'!A:I,5,0)</f>
        <v>0</v>
      </c>
      <c r="R762">
        <f>VLOOKUP(A762,'Hospitalisation Details'!A:I,6,0)</f>
        <v>13470.8</v>
      </c>
      <c r="S762" t="str">
        <f>VLOOKUP(A762,'Hospitalisation Details'!A:I,7,0)</f>
        <v>tier - 3</v>
      </c>
      <c r="T762" t="str">
        <f>VLOOKUP(A762,'Hospitalisation Details'!A:I,8,0)</f>
        <v>tier - 2</v>
      </c>
      <c r="U762" t="str">
        <f>VLOOKUP(A762,'Hospitalisation Details'!A:I,9,0)</f>
        <v>R1013</v>
      </c>
    </row>
    <row r="763" spans="1:21" ht="15.6" x14ac:dyDescent="0.3">
      <c r="A763" s="1" t="s">
        <v>1609</v>
      </c>
      <c r="B763" t="str">
        <f>VLOOKUP(A763,'Customer Names'!A:B,2,0)</f>
        <v>Cavatorta, Mr.  Jason</v>
      </c>
      <c r="C763" t="str">
        <f t="shared" si="44"/>
        <v>Normal</v>
      </c>
      <c r="D763">
        <f>VLOOKUP(A763,'Medical Examinations'!A:H,2,0)</f>
        <v>44.1</v>
      </c>
      <c r="E763" t="str">
        <f t="shared" si="45"/>
        <v>Obesity</v>
      </c>
      <c r="F763">
        <f>VLOOKUP(A763,'Medical Examinations'!A:H,3,0)</f>
        <v>5.04</v>
      </c>
      <c r="G763" t="str">
        <f>VLOOKUP(A763,'Medical Examinations'!A:H,4,0)</f>
        <v>yes</v>
      </c>
      <c r="H763" t="str">
        <f>VLOOKUP(A763,'Medical Examinations'!A:H,5,0)</f>
        <v>No</v>
      </c>
      <c r="I763" t="str">
        <f>VLOOKUP(A763,'Medical Examinations'!A:H,6,0)</f>
        <v>No</v>
      </c>
      <c r="J763" t="str">
        <f>VLOOKUP(A763,'Medical Examinations'!A:H,7,0)</f>
        <v>No major surgery</v>
      </c>
      <c r="K763" t="str">
        <f>VLOOKUP(A763,'Medical Examinations'!A:H,8,0)</f>
        <v>No</v>
      </c>
      <c r="L763">
        <f>VLOOKUP(A763,'Hospitalisation Details'!A:I,2,0)</f>
        <v>1985</v>
      </c>
      <c r="M763" t="str">
        <f>VLOOKUP(A763,'Hospitalisation Details'!A:I,3,0)</f>
        <v>Aug</v>
      </c>
      <c r="N763">
        <f>VLOOKUP(A763,'Hospitalisation Details'!A:I,4,0)</f>
        <v>19</v>
      </c>
      <c r="O763" t="str">
        <f t="shared" si="46"/>
        <v>19 Aug 1985</v>
      </c>
      <c r="P763">
        <f t="shared" ca="1" si="47"/>
        <v>41</v>
      </c>
      <c r="Q763">
        <f>VLOOKUP(A763,'Hospitalisation Details'!A:I,5,0)</f>
        <v>3</v>
      </c>
      <c r="R763">
        <f>VLOOKUP(A763,'Hospitalisation Details'!A:I,6,0)</f>
        <v>13465.8</v>
      </c>
      <c r="S763" t="str">
        <f>VLOOKUP(A763,'Hospitalisation Details'!A:I,7,0)</f>
        <v>tier - 3</v>
      </c>
      <c r="T763" t="str">
        <f>VLOOKUP(A763,'Hospitalisation Details'!A:I,8,0)</f>
        <v>tier - 1</v>
      </c>
      <c r="U763" t="str">
        <f>VLOOKUP(A763,'Hospitalisation Details'!A:I,9,0)</f>
        <v>R1012</v>
      </c>
    </row>
    <row r="764" spans="1:21" ht="15.6" x14ac:dyDescent="0.3">
      <c r="A764" s="1" t="s">
        <v>1608</v>
      </c>
      <c r="B764" t="str">
        <f>VLOOKUP(A764,'Customer Names'!A:B,2,0)</f>
        <v>Yaeger, Ms.  Courtney</v>
      </c>
      <c r="C764" t="str">
        <f t="shared" si="44"/>
        <v>Diabetes</v>
      </c>
      <c r="D764">
        <f>VLOOKUP(A764,'Medical Examinations'!A:H,2,0)</f>
        <v>33.200000000000003</v>
      </c>
      <c r="E764" t="str">
        <f t="shared" si="45"/>
        <v>Obesity</v>
      </c>
      <c r="F764">
        <f>VLOOKUP(A764,'Medical Examinations'!A:H,3,0)</f>
        <v>9.06</v>
      </c>
      <c r="G764" t="str">
        <f>VLOOKUP(A764,'Medical Examinations'!A:H,4,0)</f>
        <v>No</v>
      </c>
      <c r="H764" t="str">
        <f>VLOOKUP(A764,'Medical Examinations'!A:H,5,0)</f>
        <v>No</v>
      </c>
      <c r="I764" t="str">
        <f>VLOOKUP(A764,'Medical Examinations'!A:H,6,0)</f>
        <v>No</v>
      </c>
      <c r="J764" t="str">
        <f>VLOOKUP(A764,'Medical Examinations'!A:H,7,0)</f>
        <v>No major surgery</v>
      </c>
      <c r="K764" t="str">
        <f>VLOOKUP(A764,'Medical Examinations'!A:H,8,0)</f>
        <v>No</v>
      </c>
      <c r="L764">
        <f>VLOOKUP(A764,'Hospitalisation Details'!A:I,2,0)</f>
        <v>1960</v>
      </c>
      <c r="M764" t="str">
        <f>VLOOKUP(A764,'Hospitalisation Details'!A:I,3,0)</f>
        <v>Dec</v>
      </c>
      <c r="N764">
        <f>VLOOKUP(A764,'Hospitalisation Details'!A:I,4,0)</f>
        <v>16</v>
      </c>
      <c r="O764" t="str">
        <f t="shared" si="46"/>
        <v>16 Dec 1960</v>
      </c>
      <c r="P764">
        <f t="shared" ca="1" si="47"/>
        <v>65</v>
      </c>
      <c r="Q764">
        <f>VLOOKUP(A764,'Hospitalisation Details'!A:I,5,0)</f>
        <v>0</v>
      </c>
      <c r="R764">
        <f>VLOOKUP(A764,'Hospitalisation Details'!A:I,6,0)</f>
        <v>13462.52</v>
      </c>
      <c r="S764" t="str">
        <f>VLOOKUP(A764,'Hospitalisation Details'!A:I,7,0)</f>
        <v>tier - 3</v>
      </c>
      <c r="T764" t="str">
        <f>VLOOKUP(A764,'Hospitalisation Details'!A:I,8,0)</f>
        <v>tier - 2</v>
      </c>
      <c r="U764" t="str">
        <f>VLOOKUP(A764,'Hospitalisation Details'!A:I,9,0)</f>
        <v>R1011</v>
      </c>
    </row>
    <row r="765" spans="1:21" ht="15.6" x14ac:dyDescent="0.3">
      <c r="A765" s="1" t="s">
        <v>1607</v>
      </c>
      <c r="B765" t="str">
        <f>VLOOKUP(A765,'Customer Names'!A:B,2,0)</f>
        <v>Hughes, Ms.  Jennifer R.</v>
      </c>
      <c r="C765" t="str">
        <f t="shared" si="44"/>
        <v>Diabetes</v>
      </c>
      <c r="D765">
        <f>VLOOKUP(A765,'Medical Examinations'!A:H,2,0)</f>
        <v>29.92</v>
      </c>
      <c r="E765" t="str">
        <f t="shared" si="45"/>
        <v>Overweight</v>
      </c>
      <c r="F765">
        <f>VLOOKUP(A765,'Medical Examinations'!A:H,3,0)</f>
        <v>11.07</v>
      </c>
      <c r="G765" t="str">
        <f>VLOOKUP(A765,'Medical Examinations'!A:H,4,0)</f>
        <v>No</v>
      </c>
      <c r="H765" t="str">
        <f>VLOOKUP(A765,'Medical Examinations'!A:H,5,0)</f>
        <v>No</v>
      </c>
      <c r="I765" t="str">
        <f>VLOOKUP(A765,'Medical Examinations'!A:H,6,0)</f>
        <v>No</v>
      </c>
      <c r="J765" t="str">
        <f>VLOOKUP(A765,'Medical Examinations'!A:H,7,0)</f>
        <v>No major surgery</v>
      </c>
      <c r="K765" t="str">
        <f>VLOOKUP(A765,'Medical Examinations'!A:H,8,0)</f>
        <v>No</v>
      </c>
      <c r="L765">
        <f>VLOOKUP(A765,'Hospitalisation Details'!A:I,2,0)</f>
        <v>1960</v>
      </c>
      <c r="M765" t="str">
        <f>VLOOKUP(A765,'Hospitalisation Details'!A:I,3,0)</f>
        <v>Jul</v>
      </c>
      <c r="N765">
        <f>VLOOKUP(A765,'Hospitalisation Details'!A:I,4,0)</f>
        <v>11</v>
      </c>
      <c r="O765" t="str">
        <f t="shared" si="46"/>
        <v>11 Jul 1960</v>
      </c>
      <c r="P765">
        <f t="shared" ca="1" si="47"/>
        <v>66</v>
      </c>
      <c r="Q765">
        <f>VLOOKUP(A765,'Hospitalisation Details'!A:I,5,0)</f>
        <v>0</v>
      </c>
      <c r="R765">
        <f>VLOOKUP(A765,'Hospitalisation Details'!A:I,6,0)</f>
        <v>13457.96</v>
      </c>
      <c r="S765" t="str">
        <f>VLOOKUP(A765,'Hospitalisation Details'!A:I,7,0)</f>
        <v>tier - 3</v>
      </c>
      <c r="T765" t="str">
        <f>VLOOKUP(A765,'Hospitalisation Details'!A:I,8,0)</f>
        <v>tier - 1</v>
      </c>
      <c r="U765" t="str">
        <f>VLOOKUP(A765,'Hospitalisation Details'!A:I,9,0)</f>
        <v>R1013</v>
      </c>
    </row>
    <row r="766" spans="1:21" ht="15.6" x14ac:dyDescent="0.3">
      <c r="A766" s="1" t="s">
        <v>1606</v>
      </c>
      <c r="B766" t="str">
        <f>VLOOKUP(A766,'Customer Names'!A:B,2,0)</f>
        <v>Donahue, Ms.  Lauren E</v>
      </c>
      <c r="C766" t="str">
        <f t="shared" si="44"/>
        <v>Diabetes</v>
      </c>
      <c r="D766">
        <f>VLOOKUP(A766,'Medical Examinations'!A:H,2,0)</f>
        <v>25</v>
      </c>
      <c r="E766" t="str">
        <f t="shared" si="45"/>
        <v>Overweight</v>
      </c>
      <c r="F766">
        <f>VLOOKUP(A766,'Medical Examinations'!A:H,3,0)</f>
        <v>10.45</v>
      </c>
      <c r="G766" t="str">
        <f>VLOOKUP(A766,'Medical Examinations'!A:H,4,0)</f>
        <v>No</v>
      </c>
      <c r="H766" t="str">
        <f>VLOOKUP(A766,'Medical Examinations'!A:H,5,0)</f>
        <v>No</v>
      </c>
      <c r="I766" t="str">
        <f>VLOOKUP(A766,'Medical Examinations'!A:H,6,0)</f>
        <v>No</v>
      </c>
      <c r="J766" t="str">
        <f>VLOOKUP(A766,'Medical Examinations'!A:H,7,0)</f>
        <v>No major surgery</v>
      </c>
      <c r="K766" t="str">
        <f>VLOOKUP(A766,'Medical Examinations'!A:H,8,0)</f>
        <v>No</v>
      </c>
      <c r="L766">
        <f>VLOOKUP(A766,'Hospitalisation Details'!A:I,2,0)</f>
        <v>1960</v>
      </c>
      <c r="M766" t="str">
        <f>VLOOKUP(A766,'Hospitalisation Details'!A:I,3,0)</f>
        <v>Aug</v>
      </c>
      <c r="N766">
        <f>VLOOKUP(A766,'Hospitalisation Details'!A:I,4,0)</f>
        <v>13</v>
      </c>
      <c r="O766" t="str">
        <f t="shared" si="46"/>
        <v>13 Aug 1960</v>
      </c>
      <c r="P766">
        <f t="shared" ca="1" si="47"/>
        <v>66</v>
      </c>
      <c r="Q766">
        <f>VLOOKUP(A766,'Hospitalisation Details'!A:I,5,0)</f>
        <v>0</v>
      </c>
      <c r="R766">
        <f>VLOOKUP(A766,'Hospitalisation Details'!A:I,6,0)</f>
        <v>13451.12</v>
      </c>
      <c r="S766" t="str">
        <f>VLOOKUP(A766,'Hospitalisation Details'!A:I,7,0)</f>
        <v>tier - 3</v>
      </c>
      <c r="T766" t="str">
        <f>VLOOKUP(A766,'Hospitalisation Details'!A:I,8,0)</f>
        <v>tier - 1</v>
      </c>
      <c r="U766" t="str">
        <f>VLOOKUP(A766,'Hospitalisation Details'!A:I,9,0)</f>
        <v>R1011</v>
      </c>
    </row>
    <row r="767" spans="1:21" ht="15.6" x14ac:dyDescent="0.3">
      <c r="A767" s="1" t="s">
        <v>1605</v>
      </c>
      <c r="B767" t="str">
        <f>VLOOKUP(A767,'Customer Names'!A:B,2,0)</f>
        <v>Greenwell, Ms.  Ashley M.</v>
      </c>
      <c r="C767" t="str">
        <f t="shared" si="44"/>
        <v>Diabetes</v>
      </c>
      <c r="D767">
        <f>VLOOKUP(A767,'Medical Examinations'!A:H,2,0)</f>
        <v>38.869999999999997</v>
      </c>
      <c r="E767" t="str">
        <f t="shared" si="45"/>
        <v>Obesity</v>
      </c>
      <c r="F767">
        <f>VLOOKUP(A767,'Medical Examinations'!A:H,3,0)</f>
        <v>8.6300000000000008</v>
      </c>
      <c r="G767" t="str">
        <f>VLOOKUP(A767,'Medical Examinations'!A:H,4,0)</f>
        <v>yes</v>
      </c>
      <c r="H767" t="str">
        <f>VLOOKUP(A767,'Medical Examinations'!A:H,5,0)</f>
        <v>No</v>
      </c>
      <c r="I767" t="str">
        <f>VLOOKUP(A767,'Medical Examinations'!A:H,6,0)</f>
        <v>No</v>
      </c>
      <c r="J767">
        <f>VLOOKUP(A767,'Medical Examinations'!A:H,7,0)</f>
        <v>1</v>
      </c>
      <c r="K767" t="str">
        <f>VLOOKUP(A767,'Medical Examinations'!A:H,8,0)</f>
        <v>No</v>
      </c>
      <c r="L767">
        <f>VLOOKUP(A767,'Hospitalisation Details'!A:I,2,0)</f>
        <v>1975</v>
      </c>
      <c r="M767" t="str">
        <f>VLOOKUP(A767,'Hospitalisation Details'!A:I,3,0)</f>
        <v>Jun</v>
      </c>
      <c r="N767">
        <f>VLOOKUP(A767,'Hospitalisation Details'!A:I,4,0)</f>
        <v>29</v>
      </c>
      <c r="O767" t="str">
        <f t="shared" si="46"/>
        <v>29 Jun 1975</v>
      </c>
      <c r="P767">
        <f t="shared" ca="1" si="47"/>
        <v>51</v>
      </c>
      <c r="Q767">
        <f>VLOOKUP(A767,'Hospitalisation Details'!A:I,5,0)</f>
        <v>1</v>
      </c>
      <c r="R767">
        <f>VLOOKUP(A767,'Hospitalisation Details'!A:I,6,0)</f>
        <v>13440.7</v>
      </c>
      <c r="S767" t="str">
        <f>VLOOKUP(A767,'Hospitalisation Details'!A:I,7,0)</f>
        <v>tier - 3</v>
      </c>
      <c r="T767" t="str">
        <f>VLOOKUP(A767,'Hospitalisation Details'!A:I,8,0)</f>
        <v>tier - 2</v>
      </c>
      <c r="U767" t="str">
        <f>VLOOKUP(A767,'Hospitalisation Details'!A:I,9,0)</f>
        <v>R1012</v>
      </c>
    </row>
    <row r="768" spans="1:21" ht="15.6" x14ac:dyDescent="0.3">
      <c r="A768" s="1" t="s">
        <v>1604</v>
      </c>
      <c r="B768" t="str">
        <f>VLOOKUP(A768,'Customer Names'!A:B,2,0)</f>
        <v>Steele, Ms.  Alison R.</v>
      </c>
      <c r="C768" t="str">
        <f t="shared" si="44"/>
        <v>Normal</v>
      </c>
      <c r="D768">
        <f>VLOOKUP(A768,'Medical Examinations'!A:H,2,0)</f>
        <v>32.299999999999997</v>
      </c>
      <c r="E768" t="str">
        <f t="shared" si="45"/>
        <v>Obesity</v>
      </c>
      <c r="F768">
        <f>VLOOKUP(A768,'Medical Examinations'!A:H,3,0)</f>
        <v>5.28</v>
      </c>
      <c r="G768" t="str">
        <f>VLOOKUP(A768,'Medical Examinations'!A:H,4,0)</f>
        <v>yes</v>
      </c>
      <c r="H768" t="str">
        <f>VLOOKUP(A768,'Medical Examinations'!A:H,5,0)</f>
        <v>No</v>
      </c>
      <c r="I768" t="str">
        <f>VLOOKUP(A768,'Medical Examinations'!A:H,6,0)</f>
        <v>No</v>
      </c>
      <c r="J768">
        <f>VLOOKUP(A768,'Medical Examinations'!A:H,7,0)</f>
        <v>2</v>
      </c>
      <c r="K768" t="str">
        <f>VLOOKUP(A768,'Medical Examinations'!A:H,8,0)</f>
        <v>No</v>
      </c>
      <c r="L768">
        <f>VLOOKUP(A768,'Hospitalisation Details'!A:I,2,0)</f>
        <v>1966</v>
      </c>
      <c r="M768" t="str">
        <f>VLOOKUP(A768,'Hospitalisation Details'!A:I,3,0)</f>
        <v>Nov</v>
      </c>
      <c r="N768">
        <f>VLOOKUP(A768,'Hospitalisation Details'!A:I,4,0)</f>
        <v>14</v>
      </c>
      <c r="O768" t="str">
        <f t="shared" si="46"/>
        <v>14 Nov 1966</v>
      </c>
      <c r="P768">
        <f t="shared" ca="1" si="47"/>
        <v>59</v>
      </c>
      <c r="Q768">
        <f>VLOOKUP(A768,'Hospitalisation Details'!A:I,5,0)</f>
        <v>3</v>
      </c>
      <c r="R768">
        <f>VLOOKUP(A768,'Hospitalisation Details'!A:I,6,0)</f>
        <v>13430.27</v>
      </c>
      <c r="S768" t="str">
        <f>VLOOKUP(A768,'Hospitalisation Details'!A:I,7,0)</f>
        <v>tier - 3</v>
      </c>
      <c r="T768" t="str">
        <f>VLOOKUP(A768,'Hospitalisation Details'!A:I,8,0)</f>
        <v>tier - 3</v>
      </c>
      <c r="U768" t="str">
        <f>VLOOKUP(A768,'Hospitalisation Details'!A:I,9,0)</f>
        <v>R1024</v>
      </c>
    </row>
    <row r="769" spans="1:21" ht="15.6" x14ac:dyDescent="0.3">
      <c r="A769" s="1" t="s">
        <v>1603</v>
      </c>
      <c r="B769" t="str">
        <f>VLOOKUP(A769,'Customer Names'!A:B,2,0)</f>
        <v>Gunter, Ms.  Madeleine</v>
      </c>
      <c r="C769" t="str">
        <f t="shared" si="44"/>
        <v>Diabetes</v>
      </c>
      <c r="D769">
        <f>VLOOKUP(A769,'Medical Examinations'!A:H,2,0)</f>
        <v>31.16</v>
      </c>
      <c r="E769" t="str">
        <f t="shared" si="45"/>
        <v>Obesity</v>
      </c>
      <c r="F769">
        <f>VLOOKUP(A769,'Medical Examinations'!A:H,3,0)</f>
        <v>7.49</v>
      </c>
      <c r="G769" t="str">
        <f>VLOOKUP(A769,'Medical Examinations'!A:H,4,0)</f>
        <v>yes</v>
      </c>
      <c r="H769" t="str">
        <f>VLOOKUP(A769,'Medical Examinations'!A:H,5,0)</f>
        <v>No</v>
      </c>
      <c r="I769" t="str">
        <f>VLOOKUP(A769,'Medical Examinations'!A:H,6,0)</f>
        <v>No</v>
      </c>
      <c r="J769">
        <f>VLOOKUP(A769,'Medical Examinations'!A:H,7,0)</f>
        <v>2</v>
      </c>
      <c r="K769" t="str">
        <f>VLOOKUP(A769,'Medical Examinations'!A:H,8,0)</f>
        <v>No</v>
      </c>
      <c r="L769">
        <f>VLOOKUP(A769,'Hospitalisation Details'!A:I,2,0)</f>
        <v>1961</v>
      </c>
      <c r="M769" t="str">
        <f>VLOOKUP(A769,'Hospitalisation Details'!A:I,3,0)</f>
        <v>Nov</v>
      </c>
      <c r="N769">
        <f>VLOOKUP(A769,'Hospitalisation Details'!A:I,4,0)</f>
        <v>3</v>
      </c>
      <c r="O769" t="str">
        <f t="shared" si="46"/>
        <v>3 Nov 1961</v>
      </c>
      <c r="P769">
        <f t="shared" ca="1" si="47"/>
        <v>64</v>
      </c>
      <c r="Q769">
        <f>VLOOKUP(A769,'Hospitalisation Details'!A:I,5,0)</f>
        <v>0</v>
      </c>
      <c r="R769">
        <f>VLOOKUP(A769,'Hospitalisation Details'!A:I,6,0)</f>
        <v>13429.04</v>
      </c>
      <c r="S769" t="str">
        <f>VLOOKUP(A769,'Hospitalisation Details'!A:I,7,0)</f>
        <v>tier - 3</v>
      </c>
      <c r="T769" t="str">
        <f>VLOOKUP(A769,'Hospitalisation Details'!A:I,8,0)</f>
        <v>tier - 3</v>
      </c>
      <c r="U769" t="str">
        <f>VLOOKUP(A769,'Hospitalisation Details'!A:I,9,0)</f>
        <v>R1012</v>
      </c>
    </row>
    <row r="770" spans="1:21" ht="15.6" x14ac:dyDescent="0.3">
      <c r="A770" s="1" t="s">
        <v>1602</v>
      </c>
      <c r="B770" t="str">
        <f>VLOOKUP(A770,'Customer Names'!A:B,2,0)</f>
        <v>McDonough, Ms.  Stacey</v>
      </c>
      <c r="C770" t="str">
        <f t="shared" si="44"/>
        <v>Normal</v>
      </c>
      <c r="D770">
        <f>VLOOKUP(A770,'Medical Examinations'!A:H,2,0)</f>
        <v>54.59</v>
      </c>
      <c r="E770" t="str">
        <f t="shared" si="45"/>
        <v>Obesity</v>
      </c>
      <c r="F770">
        <f>VLOOKUP(A770,'Medical Examinations'!A:H,3,0)</f>
        <v>4.2699999999999996</v>
      </c>
      <c r="G770" t="str">
        <f>VLOOKUP(A770,'Medical Examinations'!A:H,4,0)</f>
        <v>No</v>
      </c>
      <c r="H770" t="str">
        <f>VLOOKUP(A770,'Medical Examinations'!A:H,5,0)</f>
        <v>No</v>
      </c>
      <c r="I770" t="str">
        <f>VLOOKUP(A770,'Medical Examinations'!A:H,6,0)</f>
        <v>No</v>
      </c>
      <c r="J770" t="str">
        <f>VLOOKUP(A770,'Medical Examinations'!A:H,7,0)</f>
        <v>No major surgery</v>
      </c>
      <c r="K770" t="str">
        <f>VLOOKUP(A770,'Medical Examinations'!A:H,8,0)</f>
        <v>No</v>
      </c>
      <c r="L770">
        <f>VLOOKUP(A770,'Hospitalisation Details'!A:I,2,0)</f>
        <v>1994</v>
      </c>
      <c r="M770" t="str">
        <f>VLOOKUP(A770,'Hospitalisation Details'!A:I,3,0)</f>
        <v>Jun</v>
      </c>
      <c r="N770">
        <f>VLOOKUP(A770,'Hospitalisation Details'!A:I,4,0)</f>
        <v>17</v>
      </c>
      <c r="O770" t="str">
        <f t="shared" si="46"/>
        <v>17 Jun 1994</v>
      </c>
      <c r="P770">
        <f t="shared" ca="1" si="47"/>
        <v>32</v>
      </c>
      <c r="Q770">
        <f>VLOOKUP(A770,'Hospitalisation Details'!A:I,5,0)</f>
        <v>0</v>
      </c>
      <c r="R770">
        <f>VLOOKUP(A770,'Hospitalisation Details'!A:I,6,0)</f>
        <v>13417.05</v>
      </c>
      <c r="S770" t="str">
        <f>VLOOKUP(A770,'Hospitalisation Details'!A:I,7,0)</f>
        <v>tier - 3</v>
      </c>
      <c r="T770" t="str">
        <f>VLOOKUP(A770,'Hospitalisation Details'!A:I,8,0)</f>
        <v>tier - 3</v>
      </c>
      <c r="U770" t="str">
        <f>VLOOKUP(A770,'Hospitalisation Details'!A:I,9,0)</f>
        <v>R1012</v>
      </c>
    </row>
    <row r="771" spans="1:21" ht="15.6" x14ac:dyDescent="0.3">
      <c r="A771" s="1" t="s">
        <v>1601</v>
      </c>
      <c r="B771" t="str">
        <f>VLOOKUP(A771,'Customer Names'!A:B,2,0)</f>
        <v>Sweetland, Ms.  Kimberly</v>
      </c>
      <c r="C771" t="str">
        <f t="shared" ref="C771:C834" si="48">IF(F771&lt;5.7,"Normal",IF(F771&lt;6.5,"Prediabetes","Diabetes"))</f>
        <v>Diabetes</v>
      </c>
      <c r="D771">
        <f>VLOOKUP(A771,'Medical Examinations'!A:H,2,0)</f>
        <v>21.09</v>
      </c>
      <c r="E771" t="str">
        <f t="shared" ref="E771:E834" si="49">IF(D771&lt;18.5,"Underweight",IF(D771&lt;25,"Normal Weight",IF(D771&lt;30,"Overweight","Obesity")))</f>
        <v>Normal Weight</v>
      </c>
      <c r="F771">
        <f>VLOOKUP(A771,'Medical Examinations'!A:H,3,0)</f>
        <v>9.2200000000000006</v>
      </c>
      <c r="G771" t="str">
        <f>VLOOKUP(A771,'Medical Examinations'!A:H,4,0)</f>
        <v>yes</v>
      </c>
      <c r="H771" t="str">
        <f>VLOOKUP(A771,'Medical Examinations'!A:H,5,0)</f>
        <v>No</v>
      </c>
      <c r="I771" t="str">
        <f>VLOOKUP(A771,'Medical Examinations'!A:H,6,0)</f>
        <v>No</v>
      </c>
      <c r="J771">
        <f>VLOOKUP(A771,'Medical Examinations'!A:H,7,0)</f>
        <v>2</v>
      </c>
      <c r="K771" t="str">
        <f>VLOOKUP(A771,'Medical Examinations'!A:H,8,0)</f>
        <v>No</v>
      </c>
      <c r="L771">
        <f>VLOOKUP(A771,'Hospitalisation Details'!A:I,2,0)</f>
        <v>1961</v>
      </c>
      <c r="M771" t="str">
        <f>VLOOKUP(A771,'Hospitalisation Details'!A:I,3,0)</f>
        <v>Jul</v>
      </c>
      <c r="N771">
        <f>VLOOKUP(A771,'Hospitalisation Details'!A:I,4,0)</f>
        <v>22</v>
      </c>
      <c r="O771" t="str">
        <f t="shared" ref="O771:O834" si="50">CONCATENATE(N771," ",M771," ",L771)</f>
        <v>22 Jul 1961</v>
      </c>
      <c r="P771">
        <f t="shared" ref="P771:P834" ca="1" si="51">DATEDIF(O771,TODAY(),"y")</f>
        <v>65</v>
      </c>
      <c r="Q771">
        <f>VLOOKUP(A771,'Hospitalisation Details'!A:I,5,0)</f>
        <v>0</v>
      </c>
      <c r="R771">
        <f>VLOOKUP(A771,'Hospitalisation Details'!A:I,6,0)</f>
        <v>13415.04</v>
      </c>
      <c r="S771" t="str">
        <f>VLOOKUP(A771,'Hospitalisation Details'!A:I,7,0)</f>
        <v>tier - 3</v>
      </c>
      <c r="T771" t="str">
        <f>VLOOKUP(A771,'Hospitalisation Details'!A:I,8,0)</f>
        <v>tier - 2</v>
      </c>
      <c r="U771" t="str">
        <f>VLOOKUP(A771,'Hospitalisation Details'!A:I,9,0)</f>
        <v>R1012</v>
      </c>
    </row>
    <row r="772" spans="1:21" ht="15.6" x14ac:dyDescent="0.3">
      <c r="A772" s="1" t="s">
        <v>1600</v>
      </c>
      <c r="B772" t="str">
        <f>VLOOKUP(A772,'Customer Names'!A:B,2,0)</f>
        <v>Hammersmith, Mr.  Matthew D</v>
      </c>
      <c r="C772" t="str">
        <f t="shared" si="48"/>
        <v>Prediabetes</v>
      </c>
      <c r="D772">
        <f>VLOOKUP(A772,'Medical Examinations'!A:H,2,0)</f>
        <v>52.41</v>
      </c>
      <c r="E772" t="str">
        <f t="shared" si="49"/>
        <v>Obesity</v>
      </c>
      <c r="F772">
        <f>VLOOKUP(A772,'Medical Examinations'!A:H,3,0)</f>
        <v>5.99</v>
      </c>
      <c r="G772" t="str">
        <f>VLOOKUP(A772,'Medical Examinations'!A:H,4,0)</f>
        <v>No</v>
      </c>
      <c r="H772" t="str">
        <f>VLOOKUP(A772,'Medical Examinations'!A:H,5,0)</f>
        <v>No</v>
      </c>
      <c r="I772" t="str">
        <f>VLOOKUP(A772,'Medical Examinations'!A:H,6,0)</f>
        <v>No</v>
      </c>
      <c r="J772">
        <f>VLOOKUP(A772,'Medical Examinations'!A:H,7,0)</f>
        <v>1</v>
      </c>
      <c r="K772" t="str">
        <f>VLOOKUP(A772,'Medical Examinations'!A:H,8,0)</f>
        <v>No</v>
      </c>
      <c r="L772">
        <f>VLOOKUP(A772,'Hospitalisation Details'!A:I,2,0)</f>
        <v>1992</v>
      </c>
      <c r="M772" t="str">
        <f>VLOOKUP(A772,'Hospitalisation Details'!A:I,3,0)</f>
        <v>Dec</v>
      </c>
      <c r="N772">
        <f>VLOOKUP(A772,'Hospitalisation Details'!A:I,4,0)</f>
        <v>19</v>
      </c>
      <c r="O772" t="str">
        <f t="shared" si="50"/>
        <v>19 Dec 1992</v>
      </c>
      <c r="P772">
        <f t="shared" ca="1" si="51"/>
        <v>33</v>
      </c>
      <c r="Q772">
        <f>VLOOKUP(A772,'Hospitalisation Details'!A:I,5,0)</f>
        <v>0</v>
      </c>
      <c r="R772">
        <f>VLOOKUP(A772,'Hospitalisation Details'!A:I,6,0)</f>
        <v>13412.97</v>
      </c>
      <c r="S772" t="str">
        <f>VLOOKUP(A772,'Hospitalisation Details'!A:I,7,0)</f>
        <v>tier - 3</v>
      </c>
      <c r="T772" t="str">
        <f>VLOOKUP(A772,'Hospitalisation Details'!A:I,8,0)</f>
        <v>tier - 3</v>
      </c>
      <c r="U772" t="str">
        <f>VLOOKUP(A772,'Hospitalisation Details'!A:I,9,0)</f>
        <v>R1023</v>
      </c>
    </row>
    <row r="773" spans="1:21" ht="15.6" x14ac:dyDescent="0.3">
      <c r="A773" s="1" t="s">
        <v>1599</v>
      </c>
      <c r="B773" t="str">
        <f>VLOOKUP(A773,'Customer Names'!A:B,2,0)</f>
        <v>French, Mr.  Michael</v>
      </c>
      <c r="C773" t="str">
        <f t="shared" si="48"/>
        <v>Prediabetes</v>
      </c>
      <c r="D773">
        <f>VLOOKUP(A773,'Medical Examinations'!A:H,2,0)</f>
        <v>41.47</v>
      </c>
      <c r="E773" t="str">
        <f t="shared" si="49"/>
        <v>Obesity</v>
      </c>
      <c r="F773">
        <f>VLOOKUP(A773,'Medical Examinations'!A:H,3,0)</f>
        <v>5.86</v>
      </c>
      <c r="G773" t="str">
        <f>VLOOKUP(A773,'Medical Examinations'!A:H,4,0)</f>
        <v>yes</v>
      </c>
      <c r="H773" t="str">
        <f>VLOOKUP(A773,'Medical Examinations'!A:H,5,0)</f>
        <v>No</v>
      </c>
      <c r="I773" t="str">
        <f>VLOOKUP(A773,'Medical Examinations'!A:H,6,0)</f>
        <v>No</v>
      </c>
      <c r="J773">
        <f>VLOOKUP(A773,'Medical Examinations'!A:H,7,0)</f>
        <v>2</v>
      </c>
      <c r="K773" t="str">
        <f>VLOOKUP(A773,'Medical Examinations'!A:H,8,0)</f>
        <v>No</v>
      </c>
      <c r="L773">
        <f>VLOOKUP(A773,'Hospitalisation Details'!A:I,2,0)</f>
        <v>1959</v>
      </c>
      <c r="M773" t="str">
        <f>VLOOKUP(A773,'Hospitalisation Details'!A:I,3,0)</f>
        <v>Dec</v>
      </c>
      <c r="N773">
        <f>VLOOKUP(A773,'Hospitalisation Details'!A:I,4,0)</f>
        <v>20</v>
      </c>
      <c r="O773" t="str">
        <f t="shared" si="50"/>
        <v>20 Dec 1959</v>
      </c>
      <c r="P773">
        <f t="shared" ca="1" si="51"/>
        <v>66</v>
      </c>
      <c r="Q773">
        <f>VLOOKUP(A773,'Hospitalisation Details'!A:I,5,0)</f>
        <v>0</v>
      </c>
      <c r="R773">
        <f>VLOOKUP(A773,'Hospitalisation Details'!A:I,6,0)</f>
        <v>13405.39</v>
      </c>
      <c r="S773" t="str">
        <f>VLOOKUP(A773,'Hospitalisation Details'!A:I,7,0)</f>
        <v>tier - 3</v>
      </c>
      <c r="T773" t="str">
        <f>VLOOKUP(A773,'Hospitalisation Details'!A:I,8,0)</f>
        <v>tier - 3</v>
      </c>
      <c r="U773" t="str">
        <f>VLOOKUP(A773,'Hospitalisation Details'!A:I,9,0)</f>
        <v>R1013</v>
      </c>
    </row>
    <row r="774" spans="1:21" ht="15.6" x14ac:dyDescent="0.3">
      <c r="A774" s="1" t="s">
        <v>1598</v>
      </c>
      <c r="B774" t="str">
        <f>VLOOKUP(A774,'Customer Names'!A:B,2,0)</f>
        <v>Garbe, Mr.  Ben</v>
      </c>
      <c r="C774" t="str">
        <f t="shared" si="48"/>
        <v>Normal</v>
      </c>
      <c r="D774">
        <f>VLOOKUP(A774,'Medical Examinations'!A:H,2,0)</f>
        <v>33.1</v>
      </c>
      <c r="E774" t="str">
        <f t="shared" si="49"/>
        <v>Obesity</v>
      </c>
      <c r="F774">
        <f>VLOOKUP(A774,'Medical Examinations'!A:H,3,0)</f>
        <v>5.19</v>
      </c>
      <c r="G774" t="str">
        <f>VLOOKUP(A774,'Medical Examinations'!A:H,4,0)</f>
        <v>yes</v>
      </c>
      <c r="H774" t="str">
        <f>VLOOKUP(A774,'Medical Examinations'!A:H,5,0)</f>
        <v>No</v>
      </c>
      <c r="I774" t="str">
        <f>VLOOKUP(A774,'Medical Examinations'!A:H,6,0)</f>
        <v>No</v>
      </c>
      <c r="J774">
        <f>VLOOKUP(A774,'Medical Examinations'!A:H,7,0)</f>
        <v>2</v>
      </c>
      <c r="K774" t="str">
        <f>VLOOKUP(A774,'Medical Examinations'!A:H,8,0)</f>
        <v>No</v>
      </c>
      <c r="L774">
        <f>VLOOKUP(A774,'Hospitalisation Details'!A:I,2,0)</f>
        <v>1959</v>
      </c>
      <c r="M774" t="str">
        <f>VLOOKUP(A774,'Hospitalisation Details'!A:I,3,0)</f>
        <v>Nov</v>
      </c>
      <c r="N774">
        <f>VLOOKUP(A774,'Hospitalisation Details'!A:I,4,0)</f>
        <v>25</v>
      </c>
      <c r="O774" t="str">
        <f t="shared" si="50"/>
        <v>25 Nov 1959</v>
      </c>
      <c r="P774">
        <f t="shared" ca="1" si="51"/>
        <v>66</v>
      </c>
      <c r="Q774">
        <f>VLOOKUP(A774,'Hospitalisation Details'!A:I,5,0)</f>
        <v>0</v>
      </c>
      <c r="R774">
        <f>VLOOKUP(A774,'Hospitalisation Details'!A:I,6,0)</f>
        <v>13393.76</v>
      </c>
      <c r="S774" t="str">
        <f>VLOOKUP(A774,'Hospitalisation Details'!A:I,7,0)</f>
        <v>tier - 3</v>
      </c>
      <c r="T774" t="str">
        <f>VLOOKUP(A774,'Hospitalisation Details'!A:I,8,0)</f>
        <v>tier - 1</v>
      </c>
      <c r="U774" t="str">
        <f>VLOOKUP(A774,'Hospitalisation Details'!A:I,9,0)</f>
        <v>R1011</v>
      </c>
    </row>
    <row r="775" spans="1:21" ht="15.6" x14ac:dyDescent="0.3">
      <c r="A775" s="1" t="s">
        <v>1597</v>
      </c>
      <c r="B775" t="str">
        <f>VLOOKUP(A775,'Customer Names'!A:B,2,0)</f>
        <v>Duncan, Mr.  Chris</v>
      </c>
      <c r="C775" t="str">
        <f t="shared" si="48"/>
        <v>Normal</v>
      </c>
      <c r="D775">
        <f>VLOOKUP(A775,'Medical Examinations'!A:H,2,0)</f>
        <v>30.8</v>
      </c>
      <c r="E775" t="str">
        <f t="shared" si="49"/>
        <v>Obesity</v>
      </c>
      <c r="F775">
        <f>VLOOKUP(A775,'Medical Examinations'!A:H,3,0)</f>
        <v>4.37</v>
      </c>
      <c r="G775" t="str">
        <f>VLOOKUP(A775,'Medical Examinations'!A:H,4,0)</f>
        <v>yes</v>
      </c>
      <c r="H775" t="str">
        <f>VLOOKUP(A775,'Medical Examinations'!A:H,5,0)</f>
        <v>No</v>
      </c>
      <c r="I775" t="str">
        <f>VLOOKUP(A775,'Medical Examinations'!A:H,6,0)</f>
        <v>No</v>
      </c>
      <c r="J775">
        <f>VLOOKUP(A775,'Medical Examinations'!A:H,7,0)</f>
        <v>2</v>
      </c>
      <c r="K775" t="str">
        <f>VLOOKUP(A775,'Medical Examinations'!A:H,8,0)</f>
        <v>No</v>
      </c>
      <c r="L775">
        <f>VLOOKUP(A775,'Hospitalisation Details'!A:I,2,0)</f>
        <v>1959</v>
      </c>
      <c r="M775" t="str">
        <f>VLOOKUP(A775,'Hospitalisation Details'!A:I,3,0)</f>
        <v>Dec</v>
      </c>
      <c r="N775">
        <f>VLOOKUP(A775,'Hospitalisation Details'!A:I,4,0)</f>
        <v>9</v>
      </c>
      <c r="O775" t="str">
        <f t="shared" si="50"/>
        <v>9 Dec 1959</v>
      </c>
      <c r="P775">
        <f t="shared" ca="1" si="51"/>
        <v>66</v>
      </c>
      <c r="Q775">
        <f>VLOOKUP(A775,'Hospitalisation Details'!A:I,5,0)</f>
        <v>0</v>
      </c>
      <c r="R775">
        <f>VLOOKUP(A775,'Hospitalisation Details'!A:I,6,0)</f>
        <v>13390.56</v>
      </c>
      <c r="S775" t="str">
        <f>VLOOKUP(A775,'Hospitalisation Details'!A:I,7,0)</f>
        <v>tier - 3</v>
      </c>
      <c r="T775" t="str">
        <f>VLOOKUP(A775,'Hospitalisation Details'!A:I,8,0)</f>
        <v>tier - 3</v>
      </c>
      <c r="U775" t="str">
        <f>VLOOKUP(A775,'Hospitalisation Details'!A:I,9,0)</f>
        <v>R1011</v>
      </c>
    </row>
    <row r="776" spans="1:21" ht="15.6" x14ac:dyDescent="0.3">
      <c r="A776" s="1" t="s">
        <v>1596</v>
      </c>
      <c r="B776" t="str">
        <f>VLOOKUP(A776,'Customer Names'!A:B,2,0)</f>
        <v>Wallace, Mr.  Jeremy J</v>
      </c>
      <c r="C776" t="str">
        <f t="shared" si="48"/>
        <v>Normal</v>
      </c>
      <c r="D776">
        <f>VLOOKUP(A776,'Medical Examinations'!A:H,2,0)</f>
        <v>42.06</v>
      </c>
      <c r="E776" t="str">
        <f t="shared" si="49"/>
        <v>Obesity</v>
      </c>
      <c r="F776">
        <f>VLOOKUP(A776,'Medical Examinations'!A:H,3,0)</f>
        <v>5.32</v>
      </c>
      <c r="G776" t="str">
        <f>VLOOKUP(A776,'Medical Examinations'!A:H,4,0)</f>
        <v>No</v>
      </c>
      <c r="H776" t="str">
        <f>VLOOKUP(A776,'Medical Examinations'!A:H,5,0)</f>
        <v>No</v>
      </c>
      <c r="I776" t="str">
        <f>VLOOKUP(A776,'Medical Examinations'!A:H,6,0)</f>
        <v>No</v>
      </c>
      <c r="J776">
        <f>VLOOKUP(A776,'Medical Examinations'!A:H,7,0)</f>
        <v>1</v>
      </c>
      <c r="K776" t="str">
        <f>VLOOKUP(A776,'Medical Examinations'!A:H,8,0)</f>
        <v>No</v>
      </c>
      <c r="L776">
        <f>VLOOKUP(A776,'Hospitalisation Details'!A:I,2,0)</f>
        <v>1984</v>
      </c>
      <c r="M776" t="str">
        <f>VLOOKUP(A776,'Hospitalisation Details'!A:I,3,0)</f>
        <v>Jun</v>
      </c>
      <c r="N776">
        <f>VLOOKUP(A776,'Hospitalisation Details'!A:I,4,0)</f>
        <v>6</v>
      </c>
      <c r="O776" t="str">
        <f t="shared" si="50"/>
        <v>6 Jun 1984</v>
      </c>
      <c r="P776">
        <f t="shared" ca="1" si="51"/>
        <v>42</v>
      </c>
      <c r="Q776">
        <f>VLOOKUP(A776,'Hospitalisation Details'!A:I,5,0)</f>
        <v>3</v>
      </c>
      <c r="R776">
        <f>VLOOKUP(A776,'Hospitalisation Details'!A:I,6,0)</f>
        <v>13383.67</v>
      </c>
      <c r="S776" t="str">
        <f>VLOOKUP(A776,'Hospitalisation Details'!A:I,7,0)</f>
        <v>tier - 3</v>
      </c>
      <c r="T776" t="str">
        <f>VLOOKUP(A776,'Hospitalisation Details'!A:I,8,0)</f>
        <v>tier - 2</v>
      </c>
      <c r="U776" t="str">
        <f>VLOOKUP(A776,'Hospitalisation Details'!A:I,9,0)</f>
        <v>R1023</v>
      </c>
    </row>
    <row r="777" spans="1:21" ht="15.6" x14ac:dyDescent="0.3">
      <c r="A777" s="1" t="s">
        <v>1595</v>
      </c>
      <c r="B777" t="str">
        <f>VLOOKUP(A777,'Customer Names'!A:B,2,0)</f>
        <v>Tillman, Mrs.  Amy L.</v>
      </c>
      <c r="C777" t="str">
        <f t="shared" si="48"/>
        <v>Normal</v>
      </c>
      <c r="D777">
        <f>VLOOKUP(A777,'Medical Examinations'!A:H,2,0)</f>
        <v>39.270000000000003</v>
      </c>
      <c r="E777" t="str">
        <f t="shared" si="49"/>
        <v>Obesity</v>
      </c>
      <c r="F777">
        <f>VLOOKUP(A777,'Medical Examinations'!A:H,3,0)</f>
        <v>5.64</v>
      </c>
      <c r="G777" t="str">
        <f>VLOOKUP(A777,'Medical Examinations'!A:H,4,0)</f>
        <v>No</v>
      </c>
      <c r="H777" t="str">
        <f>VLOOKUP(A777,'Medical Examinations'!A:H,5,0)</f>
        <v>No</v>
      </c>
      <c r="I777" t="str">
        <f>VLOOKUP(A777,'Medical Examinations'!A:H,6,0)</f>
        <v>Yes</v>
      </c>
      <c r="J777">
        <f>VLOOKUP(A777,'Medical Examinations'!A:H,7,0)</f>
        <v>1</v>
      </c>
      <c r="K777" t="str">
        <f>VLOOKUP(A777,'Medical Examinations'!A:H,8,0)</f>
        <v>No</v>
      </c>
      <c r="L777">
        <f>VLOOKUP(A777,'Hospitalisation Details'!A:I,2,0)</f>
        <v>1979</v>
      </c>
      <c r="M777" t="str">
        <f>VLOOKUP(A777,'Hospitalisation Details'!A:I,3,0)</f>
        <v>Sep</v>
      </c>
      <c r="N777">
        <f>VLOOKUP(A777,'Hospitalisation Details'!A:I,4,0)</f>
        <v>30</v>
      </c>
      <c r="O777" t="str">
        <f t="shared" si="50"/>
        <v>30 Sep 1979</v>
      </c>
      <c r="P777">
        <f t="shared" ca="1" si="51"/>
        <v>47</v>
      </c>
      <c r="Q777">
        <f>VLOOKUP(A777,'Hospitalisation Details'!A:I,5,0)</f>
        <v>2</v>
      </c>
      <c r="R777">
        <f>VLOOKUP(A777,'Hospitalisation Details'!A:I,6,0)</f>
        <v>13377.41</v>
      </c>
      <c r="S777" t="str">
        <f>VLOOKUP(A777,'Hospitalisation Details'!A:I,7,0)</f>
        <v>tier - 3</v>
      </c>
      <c r="T777" t="str">
        <f>VLOOKUP(A777,'Hospitalisation Details'!A:I,8,0)</f>
        <v>tier - 3</v>
      </c>
      <c r="U777" t="str">
        <f>VLOOKUP(A777,'Hospitalisation Details'!A:I,9,0)</f>
        <v>R1026</v>
      </c>
    </row>
    <row r="778" spans="1:21" ht="15.6" x14ac:dyDescent="0.3">
      <c r="A778" s="1" t="s">
        <v>1594</v>
      </c>
      <c r="B778" t="str">
        <f>VLOOKUP(A778,'Customer Names'!A:B,2,0)</f>
        <v>Lee, Mrs.  Karen L.</v>
      </c>
      <c r="C778" t="str">
        <f t="shared" si="48"/>
        <v>Normal</v>
      </c>
      <c r="D778">
        <f>VLOOKUP(A778,'Medical Examinations'!A:H,2,0)</f>
        <v>30.71</v>
      </c>
      <c r="E778" t="str">
        <f t="shared" si="49"/>
        <v>Obesity</v>
      </c>
      <c r="F778">
        <f>VLOOKUP(A778,'Medical Examinations'!A:H,3,0)</f>
        <v>5.59</v>
      </c>
      <c r="G778" t="str">
        <f>VLOOKUP(A778,'Medical Examinations'!A:H,4,0)</f>
        <v>yes</v>
      </c>
      <c r="H778" t="str">
        <f>VLOOKUP(A778,'Medical Examinations'!A:H,5,0)</f>
        <v>No</v>
      </c>
      <c r="I778" t="str">
        <f>VLOOKUP(A778,'Medical Examinations'!A:H,6,0)</f>
        <v>No</v>
      </c>
      <c r="J778">
        <f>VLOOKUP(A778,'Medical Examinations'!A:H,7,0)</f>
        <v>1</v>
      </c>
      <c r="K778" t="str">
        <f>VLOOKUP(A778,'Medical Examinations'!A:H,8,0)</f>
        <v>No</v>
      </c>
      <c r="L778">
        <f>VLOOKUP(A778,'Hospitalisation Details'!A:I,2,0)</f>
        <v>1964</v>
      </c>
      <c r="M778" t="str">
        <f>VLOOKUP(A778,'Hospitalisation Details'!A:I,3,0)</f>
        <v>Sep</v>
      </c>
      <c r="N778">
        <f>VLOOKUP(A778,'Hospitalisation Details'!A:I,4,0)</f>
        <v>24</v>
      </c>
      <c r="O778" t="str">
        <f t="shared" si="50"/>
        <v>24 Sep 1964</v>
      </c>
      <c r="P778">
        <f t="shared" ca="1" si="51"/>
        <v>62</v>
      </c>
      <c r="Q778">
        <f>VLOOKUP(A778,'Hospitalisation Details'!A:I,5,0)</f>
        <v>0</v>
      </c>
      <c r="R778">
        <f>VLOOKUP(A778,'Hospitalisation Details'!A:I,6,0)</f>
        <v>13375.76</v>
      </c>
      <c r="S778" t="str">
        <f>VLOOKUP(A778,'Hospitalisation Details'!A:I,7,0)</f>
        <v>tier - 3</v>
      </c>
      <c r="T778" t="str">
        <f>VLOOKUP(A778,'Hospitalisation Details'!A:I,8,0)</f>
        <v>tier - 2</v>
      </c>
      <c r="U778" t="str">
        <f>VLOOKUP(A778,'Hospitalisation Details'!A:I,9,0)</f>
        <v>R1025</v>
      </c>
    </row>
    <row r="779" spans="1:21" ht="15.6" x14ac:dyDescent="0.3">
      <c r="A779" s="1" t="s">
        <v>1593</v>
      </c>
      <c r="B779" t="str">
        <f>VLOOKUP(A779,'Customer Names'!A:B,2,0)</f>
        <v>Taylor, Ms.  Tennille</v>
      </c>
      <c r="C779" t="str">
        <f t="shared" si="48"/>
        <v>Normal</v>
      </c>
      <c r="D779">
        <f>VLOOKUP(A779,'Medical Examinations'!A:H,2,0)</f>
        <v>47.19</v>
      </c>
      <c r="E779" t="str">
        <f t="shared" si="49"/>
        <v>Obesity</v>
      </c>
      <c r="F779">
        <f>VLOOKUP(A779,'Medical Examinations'!A:H,3,0)</f>
        <v>5.29</v>
      </c>
      <c r="G779" t="str">
        <f>VLOOKUP(A779,'Medical Examinations'!A:H,4,0)</f>
        <v>No</v>
      </c>
      <c r="H779" t="str">
        <f>VLOOKUP(A779,'Medical Examinations'!A:H,5,0)</f>
        <v>No</v>
      </c>
      <c r="I779" t="str">
        <f>VLOOKUP(A779,'Medical Examinations'!A:H,6,0)</f>
        <v>No</v>
      </c>
      <c r="J779" t="str">
        <f>VLOOKUP(A779,'Medical Examinations'!A:H,7,0)</f>
        <v>No major surgery</v>
      </c>
      <c r="K779" t="str">
        <f>VLOOKUP(A779,'Medical Examinations'!A:H,8,0)</f>
        <v>No</v>
      </c>
      <c r="L779">
        <f>VLOOKUP(A779,'Hospitalisation Details'!A:I,2,0)</f>
        <v>1990</v>
      </c>
      <c r="M779" t="str">
        <f>VLOOKUP(A779,'Hospitalisation Details'!A:I,3,0)</f>
        <v>Oct</v>
      </c>
      <c r="N779">
        <f>VLOOKUP(A779,'Hospitalisation Details'!A:I,4,0)</f>
        <v>2</v>
      </c>
      <c r="O779" t="str">
        <f t="shared" si="50"/>
        <v>2 Oct 1990</v>
      </c>
      <c r="P779">
        <f t="shared" ca="1" si="51"/>
        <v>36</v>
      </c>
      <c r="Q779">
        <f>VLOOKUP(A779,'Hospitalisation Details'!A:I,5,0)</f>
        <v>3</v>
      </c>
      <c r="R779">
        <f>VLOOKUP(A779,'Hospitalisation Details'!A:I,6,0)</f>
        <v>13360.94</v>
      </c>
      <c r="S779" t="str">
        <f>VLOOKUP(A779,'Hospitalisation Details'!A:I,7,0)</f>
        <v>tier - 3</v>
      </c>
      <c r="T779" t="str">
        <f>VLOOKUP(A779,'Hospitalisation Details'!A:I,8,0)</f>
        <v>tier - 1</v>
      </c>
      <c r="U779" t="str">
        <f>VLOOKUP(A779,'Hospitalisation Details'!A:I,9,0)</f>
        <v>R1012</v>
      </c>
    </row>
    <row r="780" spans="1:21" ht="15.6" x14ac:dyDescent="0.3">
      <c r="A780" s="1" t="s">
        <v>1592</v>
      </c>
      <c r="B780" t="str">
        <f>VLOOKUP(A780,'Customer Names'!A:B,2,0)</f>
        <v>McSween, Mr.  Matt</v>
      </c>
      <c r="C780" t="str">
        <f t="shared" si="48"/>
        <v>Diabetes</v>
      </c>
      <c r="D780">
        <f>VLOOKUP(A780,'Medical Examinations'!A:H,2,0)</f>
        <v>30.02</v>
      </c>
      <c r="E780" t="str">
        <f t="shared" si="49"/>
        <v>Obesity</v>
      </c>
      <c r="F780">
        <f>VLOOKUP(A780,'Medical Examinations'!A:H,3,0)</f>
        <v>6.65</v>
      </c>
      <c r="G780" t="str">
        <f>VLOOKUP(A780,'Medical Examinations'!A:H,4,0)</f>
        <v>No</v>
      </c>
      <c r="H780" t="str">
        <f>VLOOKUP(A780,'Medical Examinations'!A:H,5,0)</f>
        <v>No</v>
      </c>
      <c r="I780" t="str">
        <f>VLOOKUP(A780,'Medical Examinations'!A:H,6,0)</f>
        <v>No</v>
      </c>
      <c r="J780" t="str">
        <f>VLOOKUP(A780,'Medical Examinations'!A:H,7,0)</f>
        <v>No major surgery</v>
      </c>
      <c r="K780" t="str">
        <f>VLOOKUP(A780,'Medical Examinations'!A:H,8,0)</f>
        <v>No</v>
      </c>
      <c r="L780">
        <f>VLOOKUP(A780,'Hospitalisation Details'!A:I,2,0)</f>
        <v>1960</v>
      </c>
      <c r="M780" t="str">
        <f>VLOOKUP(A780,'Hospitalisation Details'!A:I,3,0)</f>
        <v>Nov</v>
      </c>
      <c r="N780">
        <f>VLOOKUP(A780,'Hospitalisation Details'!A:I,4,0)</f>
        <v>11</v>
      </c>
      <c r="O780" t="str">
        <f t="shared" si="50"/>
        <v>11 Nov 1960</v>
      </c>
      <c r="P780">
        <f t="shared" ca="1" si="51"/>
        <v>65</v>
      </c>
      <c r="Q780">
        <f>VLOOKUP(A780,'Hospitalisation Details'!A:I,5,0)</f>
        <v>0</v>
      </c>
      <c r="R780">
        <f>VLOOKUP(A780,'Hospitalisation Details'!A:I,6,0)</f>
        <v>13352.1</v>
      </c>
      <c r="S780" t="str">
        <f>VLOOKUP(A780,'Hospitalisation Details'!A:I,7,0)</f>
        <v>tier - 3</v>
      </c>
      <c r="T780" t="str">
        <f>VLOOKUP(A780,'Hospitalisation Details'!A:I,8,0)</f>
        <v>tier - 1</v>
      </c>
      <c r="U780" t="str">
        <f>VLOOKUP(A780,'Hospitalisation Details'!A:I,9,0)</f>
        <v>R1012</v>
      </c>
    </row>
    <row r="781" spans="1:21" ht="15.6" x14ac:dyDescent="0.3">
      <c r="A781" s="1" t="s">
        <v>1591</v>
      </c>
      <c r="B781" t="str">
        <f>VLOOKUP(A781,'Customer Names'!A:B,2,0)</f>
        <v>Schubert, Ms.  Emily</v>
      </c>
      <c r="C781" t="str">
        <f t="shared" si="48"/>
        <v>Normal</v>
      </c>
      <c r="D781">
        <f>VLOOKUP(A781,'Medical Examinations'!A:H,2,0)</f>
        <v>37.909999999999997</v>
      </c>
      <c r="E781" t="str">
        <f t="shared" si="49"/>
        <v>Obesity</v>
      </c>
      <c r="F781">
        <f>VLOOKUP(A781,'Medical Examinations'!A:H,3,0)</f>
        <v>5.68</v>
      </c>
      <c r="G781" t="str">
        <f>VLOOKUP(A781,'Medical Examinations'!A:H,4,0)</f>
        <v>yes</v>
      </c>
      <c r="H781" t="str">
        <f>VLOOKUP(A781,'Medical Examinations'!A:H,5,0)</f>
        <v>No</v>
      </c>
      <c r="I781" t="str">
        <f>VLOOKUP(A781,'Medical Examinations'!A:H,6,0)</f>
        <v>No</v>
      </c>
      <c r="J781" t="str">
        <f>VLOOKUP(A781,'Medical Examinations'!A:H,7,0)</f>
        <v>No major surgery</v>
      </c>
      <c r="K781" t="str">
        <f>VLOOKUP(A781,'Medical Examinations'!A:H,8,0)</f>
        <v>No</v>
      </c>
      <c r="L781">
        <f>VLOOKUP(A781,'Hospitalisation Details'!A:I,2,0)</f>
        <v>1976</v>
      </c>
      <c r="M781" t="str">
        <f>VLOOKUP(A781,'Hospitalisation Details'!A:I,3,0)</f>
        <v>Aug</v>
      </c>
      <c r="N781">
        <f>VLOOKUP(A781,'Hospitalisation Details'!A:I,4,0)</f>
        <v>23</v>
      </c>
      <c r="O781" t="str">
        <f t="shared" si="50"/>
        <v>23 Aug 1976</v>
      </c>
      <c r="P781">
        <f t="shared" ca="1" si="51"/>
        <v>50</v>
      </c>
      <c r="Q781">
        <f>VLOOKUP(A781,'Hospitalisation Details'!A:I,5,0)</f>
        <v>2</v>
      </c>
      <c r="R781">
        <f>VLOOKUP(A781,'Hospitalisation Details'!A:I,6,0)</f>
        <v>13333.71</v>
      </c>
      <c r="S781" t="str">
        <f>VLOOKUP(A781,'Hospitalisation Details'!A:I,7,0)</f>
        <v>tier - 3</v>
      </c>
      <c r="T781" t="str">
        <f>VLOOKUP(A781,'Hospitalisation Details'!A:I,8,0)</f>
        <v>tier - 2</v>
      </c>
      <c r="U781" t="str">
        <f>VLOOKUP(A781,'Hospitalisation Details'!A:I,9,0)</f>
        <v>R1012</v>
      </c>
    </row>
    <row r="782" spans="1:21" ht="15.6" x14ac:dyDescent="0.3">
      <c r="A782" s="1" t="s">
        <v>1590</v>
      </c>
      <c r="B782" t="str">
        <f>VLOOKUP(A782,'Customer Names'!A:B,2,0)</f>
        <v>Lalanne, Mr.  Justin E</v>
      </c>
      <c r="C782" t="str">
        <f t="shared" si="48"/>
        <v>Normal</v>
      </c>
      <c r="D782">
        <f>VLOOKUP(A782,'Medical Examinations'!A:H,2,0)</f>
        <v>54.61</v>
      </c>
      <c r="E782" t="str">
        <f t="shared" si="49"/>
        <v>Obesity</v>
      </c>
      <c r="F782">
        <f>VLOOKUP(A782,'Medical Examinations'!A:H,3,0)</f>
        <v>4.49</v>
      </c>
      <c r="G782" t="str">
        <f>VLOOKUP(A782,'Medical Examinations'!A:H,4,0)</f>
        <v>No</v>
      </c>
      <c r="H782" t="str">
        <f>VLOOKUP(A782,'Medical Examinations'!A:H,5,0)</f>
        <v>No</v>
      </c>
      <c r="I782" t="str">
        <f>VLOOKUP(A782,'Medical Examinations'!A:H,6,0)</f>
        <v>No</v>
      </c>
      <c r="J782" t="str">
        <f>VLOOKUP(A782,'Medical Examinations'!A:H,7,0)</f>
        <v>No major surgery</v>
      </c>
      <c r="K782" t="str">
        <f>VLOOKUP(A782,'Medical Examinations'!A:H,8,0)</f>
        <v>No</v>
      </c>
      <c r="L782">
        <f>VLOOKUP(A782,'Hospitalisation Details'!A:I,2,0)</f>
        <v>1994</v>
      </c>
      <c r="M782" t="str">
        <f>VLOOKUP(A782,'Hospitalisation Details'!A:I,3,0)</f>
        <v>Jul</v>
      </c>
      <c r="N782">
        <f>VLOOKUP(A782,'Hospitalisation Details'!A:I,4,0)</f>
        <v>1</v>
      </c>
      <c r="O782" t="str">
        <f t="shared" si="50"/>
        <v>1 Jul 1994</v>
      </c>
      <c r="P782">
        <f t="shared" ca="1" si="51"/>
        <v>32</v>
      </c>
      <c r="Q782">
        <f>VLOOKUP(A782,'Hospitalisation Details'!A:I,5,0)</f>
        <v>0</v>
      </c>
      <c r="R782">
        <f>VLOOKUP(A782,'Hospitalisation Details'!A:I,6,0)</f>
        <v>13292.52</v>
      </c>
      <c r="S782" t="str">
        <f>VLOOKUP(A782,'Hospitalisation Details'!A:I,7,0)</f>
        <v>tier - 3</v>
      </c>
      <c r="T782" t="str">
        <f>VLOOKUP(A782,'Hospitalisation Details'!A:I,8,0)</f>
        <v>tier - 3</v>
      </c>
      <c r="U782" t="str">
        <f>VLOOKUP(A782,'Hospitalisation Details'!A:I,9,0)</f>
        <v>R1012</v>
      </c>
    </row>
    <row r="783" spans="1:21" ht="15.6" x14ac:dyDescent="0.3">
      <c r="A783" s="1" t="s">
        <v>1589</v>
      </c>
      <c r="B783" t="str">
        <f>VLOOKUP(A783,'Customer Names'!A:B,2,0)</f>
        <v>Flanagan, Ms.  Shalane</v>
      </c>
      <c r="C783" t="str">
        <f t="shared" si="48"/>
        <v>Diabetes</v>
      </c>
      <c r="D783">
        <f>VLOOKUP(A783,'Medical Examinations'!A:H,2,0)</f>
        <v>36.005000000000003</v>
      </c>
      <c r="E783" t="str">
        <f t="shared" si="49"/>
        <v>Obesity</v>
      </c>
      <c r="F783">
        <f>VLOOKUP(A783,'Medical Examinations'!A:H,3,0)</f>
        <v>6.9</v>
      </c>
      <c r="G783" t="str">
        <f>VLOOKUP(A783,'Medical Examinations'!A:H,4,0)</f>
        <v>No</v>
      </c>
      <c r="H783" t="str">
        <f>VLOOKUP(A783,'Medical Examinations'!A:H,5,0)</f>
        <v>No</v>
      </c>
      <c r="I783" t="str">
        <f>VLOOKUP(A783,'Medical Examinations'!A:H,6,0)</f>
        <v>No</v>
      </c>
      <c r="J783" t="str">
        <f>VLOOKUP(A783,'Medical Examinations'!A:H,7,0)</f>
        <v>No major surgery</v>
      </c>
      <c r="K783" t="str">
        <f>VLOOKUP(A783,'Medical Examinations'!A:H,8,0)</f>
        <v>No</v>
      </c>
      <c r="L783">
        <f>VLOOKUP(A783,'Hospitalisation Details'!A:I,2,0)</f>
        <v>1962</v>
      </c>
      <c r="M783" t="str">
        <f>VLOOKUP(A783,'Hospitalisation Details'!A:I,3,0)</f>
        <v>Oct</v>
      </c>
      <c r="N783">
        <f>VLOOKUP(A783,'Hospitalisation Details'!A:I,4,0)</f>
        <v>11</v>
      </c>
      <c r="O783" t="str">
        <f t="shared" si="50"/>
        <v>11 Oct 1962</v>
      </c>
      <c r="P783">
        <f t="shared" ca="1" si="51"/>
        <v>64</v>
      </c>
      <c r="Q783">
        <f>VLOOKUP(A783,'Hospitalisation Details'!A:I,5,0)</f>
        <v>0</v>
      </c>
      <c r="R783">
        <f>VLOOKUP(A783,'Hospitalisation Details'!A:I,6,0)</f>
        <v>13228.85</v>
      </c>
      <c r="S783" t="str">
        <f>VLOOKUP(A783,'Hospitalisation Details'!A:I,7,0)</f>
        <v>tier - 3</v>
      </c>
      <c r="T783" t="str">
        <f>VLOOKUP(A783,'Hospitalisation Details'!A:I,8,0)</f>
        <v>tier - 3</v>
      </c>
      <c r="U783" t="str">
        <f>VLOOKUP(A783,'Hospitalisation Details'!A:I,9,0)</f>
        <v>R1023</v>
      </c>
    </row>
    <row r="784" spans="1:21" ht="15.6" x14ac:dyDescent="0.3">
      <c r="A784" s="1" t="s">
        <v>1588</v>
      </c>
      <c r="B784" t="str">
        <f>VLOOKUP(A784,'Customer Names'!A:B,2,0)</f>
        <v>Arellano, Ms.  Jessica N.</v>
      </c>
      <c r="C784" t="str">
        <f t="shared" si="48"/>
        <v>Diabetes</v>
      </c>
      <c r="D784">
        <f>VLOOKUP(A784,'Medical Examinations'!A:H,2,0)</f>
        <v>28.7</v>
      </c>
      <c r="E784" t="str">
        <f t="shared" si="49"/>
        <v>Overweight</v>
      </c>
      <c r="F784">
        <f>VLOOKUP(A784,'Medical Examinations'!A:H,3,0)</f>
        <v>11.52</v>
      </c>
      <c r="G784" t="str">
        <f>VLOOKUP(A784,'Medical Examinations'!A:H,4,0)</f>
        <v>No</v>
      </c>
      <c r="H784" t="str">
        <f>VLOOKUP(A784,'Medical Examinations'!A:H,5,0)</f>
        <v>No</v>
      </c>
      <c r="I784" t="str">
        <f>VLOOKUP(A784,'Medical Examinations'!A:H,6,0)</f>
        <v>No</v>
      </c>
      <c r="J784" t="str">
        <f>VLOOKUP(A784,'Medical Examinations'!A:H,7,0)</f>
        <v>No major surgery</v>
      </c>
      <c r="K784" t="str">
        <f>VLOOKUP(A784,'Medical Examinations'!A:H,8,0)</f>
        <v>No</v>
      </c>
      <c r="L784">
        <f>VLOOKUP(A784,'Hospitalisation Details'!A:I,2,0)</f>
        <v>1962</v>
      </c>
      <c r="M784" t="str">
        <f>VLOOKUP(A784,'Hospitalisation Details'!A:I,3,0)</f>
        <v>Nov</v>
      </c>
      <c r="N784">
        <f>VLOOKUP(A784,'Hospitalisation Details'!A:I,4,0)</f>
        <v>24</v>
      </c>
      <c r="O784" t="str">
        <f t="shared" si="50"/>
        <v>24 Nov 1962</v>
      </c>
      <c r="P784">
        <f t="shared" ca="1" si="51"/>
        <v>63</v>
      </c>
      <c r="Q784">
        <f>VLOOKUP(A784,'Hospitalisation Details'!A:I,5,0)</f>
        <v>1</v>
      </c>
      <c r="R784">
        <f>VLOOKUP(A784,'Hospitalisation Details'!A:I,6,0)</f>
        <v>13224.69</v>
      </c>
      <c r="S784" t="str">
        <f>VLOOKUP(A784,'Hospitalisation Details'!A:I,7,0)</f>
        <v>tier - 3</v>
      </c>
      <c r="T784" t="str">
        <f>VLOOKUP(A784,'Hospitalisation Details'!A:I,8,0)</f>
        <v>tier - 2</v>
      </c>
      <c r="U784" t="str">
        <f>VLOOKUP(A784,'Hospitalisation Details'!A:I,9,0)</f>
        <v>R1011</v>
      </c>
    </row>
    <row r="785" spans="1:21" ht="15.6" x14ac:dyDescent="0.3">
      <c r="A785" s="1" t="s">
        <v>1587</v>
      </c>
      <c r="B785" t="str">
        <f>VLOOKUP(A785,'Customer Names'!A:B,2,0)</f>
        <v>Charette, Ms.  Melanie</v>
      </c>
      <c r="C785" t="str">
        <f t="shared" si="48"/>
        <v>Diabetes</v>
      </c>
      <c r="D785">
        <f>VLOOKUP(A785,'Medical Examinations'!A:H,2,0)</f>
        <v>34.295000000000002</v>
      </c>
      <c r="E785" t="str">
        <f t="shared" si="49"/>
        <v>Obesity</v>
      </c>
      <c r="F785">
        <f>VLOOKUP(A785,'Medical Examinations'!A:H,3,0)</f>
        <v>11.24</v>
      </c>
      <c r="G785" t="str">
        <f>VLOOKUP(A785,'Medical Examinations'!A:H,4,0)</f>
        <v>No</v>
      </c>
      <c r="H785" t="str">
        <f>VLOOKUP(A785,'Medical Examinations'!A:H,5,0)</f>
        <v>No</v>
      </c>
      <c r="I785" t="str">
        <f>VLOOKUP(A785,'Medical Examinations'!A:H,6,0)</f>
        <v>No</v>
      </c>
      <c r="J785" t="str">
        <f>VLOOKUP(A785,'Medical Examinations'!A:H,7,0)</f>
        <v>No major surgery</v>
      </c>
      <c r="K785" t="str">
        <f>VLOOKUP(A785,'Medical Examinations'!A:H,8,0)</f>
        <v>No</v>
      </c>
      <c r="L785">
        <f>VLOOKUP(A785,'Hospitalisation Details'!A:I,2,0)</f>
        <v>1965</v>
      </c>
      <c r="M785" t="str">
        <f>VLOOKUP(A785,'Hospitalisation Details'!A:I,3,0)</f>
        <v>Nov</v>
      </c>
      <c r="N785">
        <f>VLOOKUP(A785,'Hospitalisation Details'!A:I,4,0)</f>
        <v>13</v>
      </c>
      <c r="O785" t="str">
        <f t="shared" si="50"/>
        <v>13 Nov 1965</v>
      </c>
      <c r="P785">
        <f t="shared" ca="1" si="51"/>
        <v>60</v>
      </c>
      <c r="Q785">
        <f>VLOOKUP(A785,'Hospitalisation Details'!A:I,5,0)</f>
        <v>2</v>
      </c>
      <c r="R785">
        <f>VLOOKUP(A785,'Hospitalisation Details'!A:I,6,0)</f>
        <v>13224.06</v>
      </c>
      <c r="S785" t="str">
        <f>VLOOKUP(A785,'Hospitalisation Details'!A:I,7,0)</f>
        <v>tier - 3</v>
      </c>
      <c r="T785" t="str">
        <f>VLOOKUP(A785,'Hospitalisation Details'!A:I,8,0)</f>
        <v>tier - 3</v>
      </c>
      <c r="U785" t="str">
        <f>VLOOKUP(A785,'Hospitalisation Details'!A:I,9,0)</f>
        <v>R1024</v>
      </c>
    </row>
    <row r="786" spans="1:21" ht="15.6" x14ac:dyDescent="0.3">
      <c r="A786" s="1" t="s">
        <v>1586</v>
      </c>
      <c r="B786" t="str">
        <f>VLOOKUP(A786,'Customer Names'!A:B,2,0)</f>
        <v>Pena Reyes, Ms.  Ruth Angelica</v>
      </c>
      <c r="C786" t="str">
        <f t="shared" si="48"/>
        <v>Diabetes</v>
      </c>
      <c r="D786">
        <f>VLOOKUP(A786,'Medical Examinations'!A:H,2,0)</f>
        <v>27.55</v>
      </c>
      <c r="E786" t="str">
        <f t="shared" si="49"/>
        <v>Overweight</v>
      </c>
      <c r="F786">
        <f>VLOOKUP(A786,'Medical Examinations'!A:H,3,0)</f>
        <v>10.98</v>
      </c>
      <c r="G786" t="str">
        <f>VLOOKUP(A786,'Medical Examinations'!A:H,4,0)</f>
        <v>No</v>
      </c>
      <c r="H786" t="str">
        <f>VLOOKUP(A786,'Medical Examinations'!A:H,5,0)</f>
        <v>No</v>
      </c>
      <c r="I786" t="str">
        <f>VLOOKUP(A786,'Medical Examinations'!A:H,6,0)</f>
        <v>No</v>
      </c>
      <c r="J786" t="str">
        <f>VLOOKUP(A786,'Medical Examinations'!A:H,7,0)</f>
        <v>No major surgery</v>
      </c>
      <c r="K786" t="str">
        <f>VLOOKUP(A786,'Medical Examinations'!A:H,8,0)</f>
        <v>No</v>
      </c>
      <c r="L786">
        <f>VLOOKUP(A786,'Hospitalisation Details'!A:I,2,0)</f>
        <v>1962</v>
      </c>
      <c r="M786" t="str">
        <f>VLOOKUP(A786,'Hospitalisation Details'!A:I,3,0)</f>
        <v>Dec</v>
      </c>
      <c r="N786">
        <f>VLOOKUP(A786,'Hospitalisation Details'!A:I,4,0)</f>
        <v>7</v>
      </c>
      <c r="O786" t="str">
        <f t="shared" si="50"/>
        <v>7 Dec 1962</v>
      </c>
      <c r="P786">
        <f t="shared" ca="1" si="51"/>
        <v>63</v>
      </c>
      <c r="Q786">
        <f>VLOOKUP(A786,'Hospitalisation Details'!A:I,5,0)</f>
        <v>0</v>
      </c>
      <c r="R786">
        <f>VLOOKUP(A786,'Hospitalisation Details'!A:I,6,0)</f>
        <v>13217.09</v>
      </c>
      <c r="S786" t="str">
        <f>VLOOKUP(A786,'Hospitalisation Details'!A:I,7,0)</f>
        <v>tier - 3</v>
      </c>
      <c r="T786" t="str">
        <f>VLOOKUP(A786,'Hospitalisation Details'!A:I,8,0)</f>
        <v>tier - 1</v>
      </c>
      <c r="U786" t="str">
        <f>VLOOKUP(A786,'Hospitalisation Details'!A:I,9,0)</f>
        <v>R1024</v>
      </c>
    </row>
    <row r="787" spans="1:21" ht="15.6" x14ac:dyDescent="0.3">
      <c r="A787" s="1" t="s">
        <v>1585</v>
      </c>
      <c r="B787" t="str">
        <f>VLOOKUP(A787,'Customer Names'!A:B,2,0)</f>
        <v>Broderick, Ms.  Una M</v>
      </c>
      <c r="C787" t="str">
        <f t="shared" si="48"/>
        <v>Normal</v>
      </c>
      <c r="D787">
        <f>VLOOKUP(A787,'Medical Examinations'!A:H,2,0)</f>
        <v>40.700000000000003</v>
      </c>
      <c r="E787" t="str">
        <f t="shared" si="49"/>
        <v>Obesity</v>
      </c>
      <c r="F787">
        <f>VLOOKUP(A787,'Medical Examinations'!A:H,3,0)</f>
        <v>5.42</v>
      </c>
      <c r="G787" t="str">
        <f>VLOOKUP(A787,'Medical Examinations'!A:H,4,0)</f>
        <v>No</v>
      </c>
      <c r="H787" t="str">
        <f>VLOOKUP(A787,'Medical Examinations'!A:H,5,0)</f>
        <v>No</v>
      </c>
      <c r="I787" t="str">
        <f>VLOOKUP(A787,'Medical Examinations'!A:H,6,0)</f>
        <v>No</v>
      </c>
      <c r="J787" t="str">
        <f>VLOOKUP(A787,'Medical Examinations'!A:H,7,0)</f>
        <v>No major surgery</v>
      </c>
      <c r="K787" t="str">
        <f>VLOOKUP(A787,'Medical Examinations'!A:H,8,0)</f>
        <v>No</v>
      </c>
      <c r="L787">
        <f>VLOOKUP(A787,'Hospitalisation Details'!A:I,2,0)</f>
        <v>1982</v>
      </c>
      <c r="M787" t="str">
        <f>VLOOKUP(A787,'Hospitalisation Details'!A:I,3,0)</f>
        <v>Oct</v>
      </c>
      <c r="N787">
        <f>VLOOKUP(A787,'Hospitalisation Details'!A:I,4,0)</f>
        <v>15</v>
      </c>
      <c r="O787" t="str">
        <f t="shared" si="50"/>
        <v>15 Oct 1982</v>
      </c>
      <c r="P787">
        <f t="shared" ca="1" si="51"/>
        <v>43</v>
      </c>
      <c r="Q787">
        <f>VLOOKUP(A787,'Hospitalisation Details'!A:I,5,0)</f>
        <v>3</v>
      </c>
      <c r="R787">
        <f>VLOOKUP(A787,'Hospitalisation Details'!A:I,6,0)</f>
        <v>13214.43</v>
      </c>
      <c r="S787" t="str">
        <f>VLOOKUP(A787,'Hospitalisation Details'!A:I,7,0)</f>
        <v>tier - 3</v>
      </c>
      <c r="T787" t="str">
        <f>VLOOKUP(A787,'Hospitalisation Details'!A:I,8,0)</f>
        <v>tier - 2</v>
      </c>
      <c r="U787" t="str">
        <f>VLOOKUP(A787,'Hospitalisation Details'!A:I,9,0)</f>
        <v>R1012</v>
      </c>
    </row>
    <row r="788" spans="1:21" ht="15.6" x14ac:dyDescent="0.3">
      <c r="A788" s="1" t="s">
        <v>1584</v>
      </c>
      <c r="B788" t="str">
        <f>VLOOKUP(A788,'Customer Names'!A:B,2,0)</f>
        <v>Summers, Ms.  Taralyn</v>
      </c>
      <c r="C788" t="str">
        <f t="shared" si="48"/>
        <v>Diabetes</v>
      </c>
      <c r="D788">
        <f>VLOOKUP(A788,'Medical Examinations'!A:H,2,0)</f>
        <v>18.335000000000001</v>
      </c>
      <c r="E788" t="str">
        <f t="shared" si="49"/>
        <v>Underweight</v>
      </c>
      <c r="F788">
        <f>VLOOKUP(A788,'Medical Examinations'!A:H,3,0)</f>
        <v>10.97</v>
      </c>
      <c r="G788" t="str">
        <f>VLOOKUP(A788,'Medical Examinations'!A:H,4,0)</f>
        <v>No</v>
      </c>
      <c r="H788" t="str">
        <f>VLOOKUP(A788,'Medical Examinations'!A:H,5,0)</f>
        <v>No</v>
      </c>
      <c r="I788" t="str">
        <f>VLOOKUP(A788,'Medical Examinations'!A:H,6,0)</f>
        <v>No</v>
      </c>
      <c r="J788" t="str">
        <f>VLOOKUP(A788,'Medical Examinations'!A:H,7,0)</f>
        <v>No major surgery</v>
      </c>
      <c r="K788" t="str">
        <f>VLOOKUP(A788,'Medical Examinations'!A:H,8,0)</f>
        <v>No</v>
      </c>
      <c r="L788">
        <f>VLOOKUP(A788,'Hospitalisation Details'!A:I,2,0)</f>
        <v>1962</v>
      </c>
      <c r="M788" t="str">
        <f>VLOOKUP(A788,'Hospitalisation Details'!A:I,3,0)</f>
        <v>Aug</v>
      </c>
      <c r="N788">
        <f>VLOOKUP(A788,'Hospitalisation Details'!A:I,4,0)</f>
        <v>5</v>
      </c>
      <c r="O788" t="str">
        <f t="shared" si="50"/>
        <v>5 Aug 1962</v>
      </c>
      <c r="P788">
        <f t="shared" ca="1" si="51"/>
        <v>64</v>
      </c>
      <c r="Q788">
        <f>VLOOKUP(A788,'Hospitalisation Details'!A:I,5,0)</f>
        <v>0</v>
      </c>
      <c r="R788">
        <f>VLOOKUP(A788,'Hospitalisation Details'!A:I,6,0)</f>
        <v>13204.29</v>
      </c>
      <c r="S788" t="str">
        <f>VLOOKUP(A788,'Hospitalisation Details'!A:I,7,0)</f>
        <v>tier - 3</v>
      </c>
      <c r="T788" t="str">
        <f>VLOOKUP(A788,'Hospitalisation Details'!A:I,8,0)</f>
        <v>tier - 1</v>
      </c>
      <c r="U788" t="str">
        <f>VLOOKUP(A788,'Hospitalisation Details'!A:I,9,0)</f>
        <v>R1024</v>
      </c>
    </row>
    <row r="789" spans="1:21" ht="15.6" x14ac:dyDescent="0.3">
      <c r="A789" s="1" t="s">
        <v>1583</v>
      </c>
      <c r="B789" t="str">
        <f>VLOOKUP(A789,'Customer Names'!A:B,2,0)</f>
        <v>Fisher, Mr.  James A</v>
      </c>
      <c r="C789" t="str">
        <f t="shared" si="48"/>
        <v>Diabetes</v>
      </c>
      <c r="D789">
        <f>VLOOKUP(A789,'Medical Examinations'!A:H,2,0)</f>
        <v>33.914999999999999</v>
      </c>
      <c r="E789" t="str">
        <f t="shared" si="49"/>
        <v>Obesity</v>
      </c>
      <c r="F789">
        <f>VLOOKUP(A789,'Medical Examinations'!A:H,3,0)</f>
        <v>9.56</v>
      </c>
      <c r="G789" t="str">
        <f>VLOOKUP(A789,'Medical Examinations'!A:H,4,0)</f>
        <v>yes</v>
      </c>
      <c r="H789" t="str">
        <f>VLOOKUP(A789,'Medical Examinations'!A:H,5,0)</f>
        <v>No</v>
      </c>
      <c r="I789" t="str">
        <f>VLOOKUP(A789,'Medical Examinations'!A:H,6,0)</f>
        <v>No</v>
      </c>
      <c r="J789">
        <f>VLOOKUP(A789,'Medical Examinations'!A:H,7,0)</f>
        <v>2</v>
      </c>
      <c r="K789" t="str">
        <f>VLOOKUP(A789,'Medical Examinations'!A:H,8,0)</f>
        <v>No</v>
      </c>
      <c r="L789">
        <f>VLOOKUP(A789,'Hospitalisation Details'!A:I,2,0)</f>
        <v>1961</v>
      </c>
      <c r="M789" t="str">
        <f>VLOOKUP(A789,'Hospitalisation Details'!A:I,3,0)</f>
        <v>Dec</v>
      </c>
      <c r="N789">
        <f>VLOOKUP(A789,'Hospitalisation Details'!A:I,4,0)</f>
        <v>6</v>
      </c>
      <c r="O789" t="str">
        <f t="shared" si="50"/>
        <v>6 Dec 1961</v>
      </c>
      <c r="P789">
        <f t="shared" ca="1" si="51"/>
        <v>64</v>
      </c>
      <c r="Q789">
        <f>VLOOKUP(A789,'Hospitalisation Details'!A:I,5,0)</f>
        <v>0</v>
      </c>
      <c r="R789">
        <f>VLOOKUP(A789,'Hospitalisation Details'!A:I,6,0)</f>
        <v>13143.86</v>
      </c>
      <c r="S789" t="str">
        <f>VLOOKUP(A789,'Hospitalisation Details'!A:I,7,0)</f>
        <v>tier - 3</v>
      </c>
      <c r="T789" t="str">
        <f>VLOOKUP(A789,'Hospitalisation Details'!A:I,8,0)</f>
        <v>tier - 2</v>
      </c>
      <c r="U789" t="str">
        <f>VLOOKUP(A789,'Hospitalisation Details'!A:I,9,0)</f>
        <v>R1016</v>
      </c>
    </row>
    <row r="790" spans="1:21" ht="15.6" x14ac:dyDescent="0.3">
      <c r="A790" s="1" t="s">
        <v>1582</v>
      </c>
      <c r="B790" t="str">
        <f>VLOOKUP(A790,'Customer Names'!A:B,2,0)</f>
        <v>Zhou, Mr.  Ning</v>
      </c>
      <c r="C790" t="str">
        <f t="shared" si="48"/>
        <v>Diabetes</v>
      </c>
      <c r="D790">
        <f>VLOOKUP(A790,'Medical Examinations'!A:H,2,0)</f>
        <v>33.534999999999997</v>
      </c>
      <c r="E790" t="str">
        <f t="shared" si="49"/>
        <v>Obesity</v>
      </c>
      <c r="F790">
        <f>VLOOKUP(A790,'Medical Examinations'!A:H,3,0)</f>
        <v>9.4</v>
      </c>
      <c r="G790" t="str">
        <f>VLOOKUP(A790,'Medical Examinations'!A:H,4,0)</f>
        <v>yes</v>
      </c>
      <c r="H790" t="str">
        <f>VLOOKUP(A790,'Medical Examinations'!A:H,5,0)</f>
        <v>No</v>
      </c>
      <c r="I790" t="str">
        <f>VLOOKUP(A790,'Medical Examinations'!A:H,6,0)</f>
        <v>No</v>
      </c>
      <c r="J790">
        <f>VLOOKUP(A790,'Medical Examinations'!A:H,7,0)</f>
        <v>2</v>
      </c>
      <c r="K790" t="str">
        <f>VLOOKUP(A790,'Medical Examinations'!A:H,8,0)</f>
        <v>No</v>
      </c>
      <c r="L790">
        <f>VLOOKUP(A790,'Hospitalisation Details'!A:I,2,0)</f>
        <v>1961</v>
      </c>
      <c r="M790" t="str">
        <f>VLOOKUP(A790,'Hospitalisation Details'!A:I,3,0)</f>
        <v>Dec</v>
      </c>
      <c r="N790">
        <f>VLOOKUP(A790,'Hospitalisation Details'!A:I,4,0)</f>
        <v>6</v>
      </c>
      <c r="O790" t="str">
        <f t="shared" si="50"/>
        <v>6 Dec 1961</v>
      </c>
      <c r="P790">
        <f t="shared" ca="1" si="51"/>
        <v>64</v>
      </c>
      <c r="Q790">
        <f>VLOOKUP(A790,'Hospitalisation Details'!A:I,5,0)</f>
        <v>0</v>
      </c>
      <c r="R790">
        <f>VLOOKUP(A790,'Hospitalisation Details'!A:I,6,0)</f>
        <v>13143.34</v>
      </c>
      <c r="S790" t="str">
        <f>VLOOKUP(A790,'Hospitalisation Details'!A:I,7,0)</f>
        <v>tier - 3</v>
      </c>
      <c r="T790" t="str">
        <f>VLOOKUP(A790,'Hospitalisation Details'!A:I,8,0)</f>
        <v>tier - 2</v>
      </c>
      <c r="U790" t="str">
        <f>VLOOKUP(A790,'Hospitalisation Details'!A:I,9,0)</f>
        <v>R1020</v>
      </c>
    </row>
    <row r="791" spans="1:21" ht="15.6" x14ac:dyDescent="0.3">
      <c r="A791" s="1" t="s">
        <v>1581</v>
      </c>
      <c r="B791" t="str">
        <f>VLOOKUP(A791,'Customer Names'!A:B,2,0)</f>
        <v>Clarke-Ames, Mr.  Joel</v>
      </c>
      <c r="C791" t="str">
        <f t="shared" si="48"/>
        <v>Diabetes</v>
      </c>
      <c r="D791">
        <f>VLOOKUP(A791,'Medical Examinations'!A:H,2,0)</f>
        <v>23.655000000000001</v>
      </c>
      <c r="E791" t="str">
        <f t="shared" si="49"/>
        <v>Normal Weight</v>
      </c>
      <c r="F791">
        <f>VLOOKUP(A791,'Medical Examinations'!A:H,3,0)</f>
        <v>8.48</v>
      </c>
      <c r="G791" t="str">
        <f>VLOOKUP(A791,'Medical Examinations'!A:H,4,0)</f>
        <v>yes</v>
      </c>
      <c r="H791" t="str">
        <f>VLOOKUP(A791,'Medical Examinations'!A:H,5,0)</f>
        <v>No</v>
      </c>
      <c r="I791" t="str">
        <f>VLOOKUP(A791,'Medical Examinations'!A:H,6,0)</f>
        <v>No</v>
      </c>
      <c r="J791">
        <f>VLOOKUP(A791,'Medical Examinations'!A:H,7,0)</f>
        <v>2</v>
      </c>
      <c r="K791" t="str">
        <f>VLOOKUP(A791,'Medical Examinations'!A:H,8,0)</f>
        <v>No</v>
      </c>
      <c r="L791">
        <f>VLOOKUP(A791,'Hospitalisation Details'!A:I,2,0)</f>
        <v>1961</v>
      </c>
      <c r="M791" t="str">
        <f>VLOOKUP(A791,'Hospitalisation Details'!A:I,3,0)</f>
        <v>Sep</v>
      </c>
      <c r="N791">
        <f>VLOOKUP(A791,'Hospitalisation Details'!A:I,4,0)</f>
        <v>7</v>
      </c>
      <c r="O791" t="str">
        <f t="shared" si="50"/>
        <v>7 Sep 1961</v>
      </c>
      <c r="P791">
        <f t="shared" ca="1" si="51"/>
        <v>65</v>
      </c>
      <c r="Q791">
        <f>VLOOKUP(A791,'Hospitalisation Details'!A:I,5,0)</f>
        <v>0</v>
      </c>
      <c r="R791">
        <f>VLOOKUP(A791,'Hospitalisation Details'!A:I,6,0)</f>
        <v>13129.6</v>
      </c>
      <c r="S791" t="str">
        <f>VLOOKUP(A791,'Hospitalisation Details'!A:I,7,0)</f>
        <v>tier - 3</v>
      </c>
      <c r="T791" t="str">
        <f>VLOOKUP(A791,'Hospitalisation Details'!A:I,8,0)</f>
        <v>tier - 2</v>
      </c>
      <c r="U791" t="str">
        <f>VLOOKUP(A791,'Hospitalisation Details'!A:I,9,0)</f>
        <v>R1017</v>
      </c>
    </row>
    <row r="792" spans="1:21" ht="15.6" x14ac:dyDescent="0.3">
      <c r="A792" s="1" t="s">
        <v>1580</v>
      </c>
      <c r="B792" t="str">
        <f>VLOOKUP(A792,'Customer Names'!A:B,2,0)</f>
        <v>Staton, Ms.  Pamela J.</v>
      </c>
      <c r="C792" t="str">
        <f t="shared" si="48"/>
        <v>Normal</v>
      </c>
      <c r="D792">
        <f>VLOOKUP(A792,'Medical Examinations'!A:H,2,0)</f>
        <v>28</v>
      </c>
      <c r="E792" t="str">
        <f t="shared" si="49"/>
        <v>Overweight</v>
      </c>
      <c r="F792">
        <f>VLOOKUP(A792,'Medical Examinations'!A:H,3,0)</f>
        <v>5.57</v>
      </c>
      <c r="G792" t="str">
        <f>VLOOKUP(A792,'Medical Examinations'!A:H,4,0)</f>
        <v>No</v>
      </c>
      <c r="H792" t="str">
        <f>VLOOKUP(A792,'Medical Examinations'!A:H,5,0)</f>
        <v>No</v>
      </c>
      <c r="I792" t="str">
        <f>VLOOKUP(A792,'Medical Examinations'!A:H,6,0)</f>
        <v>No</v>
      </c>
      <c r="J792" t="str">
        <f>VLOOKUP(A792,'Medical Examinations'!A:H,7,0)</f>
        <v>No major surgery</v>
      </c>
      <c r="K792" t="str">
        <f>VLOOKUP(A792,'Medical Examinations'!A:H,8,0)</f>
        <v>No</v>
      </c>
      <c r="L792">
        <f>VLOOKUP(A792,'Hospitalisation Details'!A:I,2,0)</f>
        <v>1999</v>
      </c>
      <c r="M792" t="str">
        <f>VLOOKUP(A792,'Hospitalisation Details'!A:I,3,0)</f>
        <v>Aug</v>
      </c>
      <c r="N792">
        <f>VLOOKUP(A792,'Hospitalisation Details'!A:I,4,0)</f>
        <v>16</v>
      </c>
      <c r="O792" t="str">
        <f t="shared" si="50"/>
        <v>16 Aug 1999</v>
      </c>
      <c r="P792">
        <f t="shared" ca="1" si="51"/>
        <v>27</v>
      </c>
      <c r="Q792">
        <f>VLOOKUP(A792,'Hospitalisation Details'!A:I,5,0)</f>
        <v>0</v>
      </c>
      <c r="R792">
        <f>VLOOKUP(A792,'Hospitalisation Details'!A:I,6,0)</f>
        <v>13126.68</v>
      </c>
      <c r="S792" t="str">
        <f>VLOOKUP(A792,'Hospitalisation Details'!A:I,7,0)</f>
        <v>tier - 3</v>
      </c>
      <c r="T792" t="str">
        <f>VLOOKUP(A792,'Hospitalisation Details'!A:I,8,0)</f>
        <v>tier - 3</v>
      </c>
      <c r="U792" t="str">
        <f>VLOOKUP(A792,'Hospitalisation Details'!A:I,9,0)</f>
        <v>R1011</v>
      </c>
    </row>
    <row r="793" spans="1:21" ht="15.6" x14ac:dyDescent="0.3">
      <c r="A793" s="1" t="s">
        <v>1579</v>
      </c>
      <c r="B793" t="str">
        <f>VLOOKUP(A793,'Customer Names'!A:B,2,0)</f>
        <v>Forster, Ms.  Brittney</v>
      </c>
      <c r="C793" t="str">
        <f t="shared" si="48"/>
        <v>Diabetes</v>
      </c>
      <c r="D793">
        <f>VLOOKUP(A793,'Medical Examinations'!A:H,2,0)</f>
        <v>30.23</v>
      </c>
      <c r="E793" t="str">
        <f t="shared" si="49"/>
        <v>Obesity</v>
      </c>
      <c r="F793">
        <f>VLOOKUP(A793,'Medical Examinations'!A:H,3,0)</f>
        <v>6.94</v>
      </c>
      <c r="G793" t="str">
        <f>VLOOKUP(A793,'Medical Examinations'!A:H,4,0)</f>
        <v>yes</v>
      </c>
      <c r="H793" t="str">
        <f>VLOOKUP(A793,'Medical Examinations'!A:H,5,0)</f>
        <v>No</v>
      </c>
      <c r="I793" t="str">
        <f>VLOOKUP(A793,'Medical Examinations'!A:H,6,0)</f>
        <v>Yes</v>
      </c>
      <c r="J793">
        <f>VLOOKUP(A793,'Medical Examinations'!A:H,7,0)</f>
        <v>1</v>
      </c>
      <c r="K793" t="str">
        <f>VLOOKUP(A793,'Medical Examinations'!A:H,8,0)</f>
        <v>No</v>
      </c>
      <c r="L793">
        <f>VLOOKUP(A793,'Hospitalisation Details'!A:I,2,0)</f>
        <v>1963</v>
      </c>
      <c r="M793" t="str">
        <f>VLOOKUP(A793,'Hospitalisation Details'!A:I,3,0)</f>
        <v>Sep</v>
      </c>
      <c r="N793">
        <f>VLOOKUP(A793,'Hospitalisation Details'!A:I,4,0)</f>
        <v>14</v>
      </c>
      <c r="O793" t="str">
        <f t="shared" si="50"/>
        <v>14 Sep 1963</v>
      </c>
      <c r="P793">
        <f t="shared" ca="1" si="51"/>
        <v>63</v>
      </c>
      <c r="Q793">
        <f>VLOOKUP(A793,'Hospitalisation Details'!A:I,5,0)</f>
        <v>0</v>
      </c>
      <c r="R793">
        <f>VLOOKUP(A793,'Hospitalisation Details'!A:I,6,0)</f>
        <v>13116.84</v>
      </c>
      <c r="S793" t="str">
        <f>VLOOKUP(A793,'Hospitalisation Details'!A:I,7,0)</f>
        <v>tier - 3</v>
      </c>
      <c r="T793" t="str">
        <f>VLOOKUP(A793,'Hospitalisation Details'!A:I,8,0)</f>
        <v>tier - 1</v>
      </c>
      <c r="U793" t="str">
        <f>VLOOKUP(A793,'Hospitalisation Details'!A:I,9,0)</f>
        <v>R1012</v>
      </c>
    </row>
    <row r="794" spans="1:21" ht="15.6" x14ac:dyDescent="0.3">
      <c r="A794" s="1" t="s">
        <v>1578</v>
      </c>
      <c r="B794" t="str">
        <f>VLOOKUP(A794,'Customer Names'!A:B,2,0)</f>
        <v>Monaghan, Mrs.  Sheila</v>
      </c>
      <c r="C794" t="str">
        <f t="shared" si="48"/>
        <v>Normal</v>
      </c>
      <c r="D794">
        <f>VLOOKUP(A794,'Medical Examinations'!A:H,2,0)</f>
        <v>51.14</v>
      </c>
      <c r="E794" t="str">
        <f t="shared" si="49"/>
        <v>Obesity</v>
      </c>
      <c r="F794">
        <f>VLOOKUP(A794,'Medical Examinations'!A:H,3,0)</f>
        <v>4.05</v>
      </c>
      <c r="G794" t="str">
        <f>VLOOKUP(A794,'Medical Examinations'!A:H,4,0)</f>
        <v>No</v>
      </c>
      <c r="H794" t="str">
        <f>VLOOKUP(A794,'Medical Examinations'!A:H,5,0)</f>
        <v>No</v>
      </c>
      <c r="I794" t="str">
        <f>VLOOKUP(A794,'Medical Examinations'!A:H,6,0)</f>
        <v>No</v>
      </c>
      <c r="J794">
        <f>VLOOKUP(A794,'Medical Examinations'!A:H,7,0)</f>
        <v>1</v>
      </c>
      <c r="K794" t="str">
        <f>VLOOKUP(A794,'Medical Examinations'!A:H,8,0)</f>
        <v>No</v>
      </c>
      <c r="L794">
        <f>VLOOKUP(A794,'Hospitalisation Details'!A:I,2,0)</f>
        <v>1992</v>
      </c>
      <c r="M794" t="str">
        <f>VLOOKUP(A794,'Hospitalisation Details'!A:I,3,0)</f>
        <v>Aug</v>
      </c>
      <c r="N794">
        <f>VLOOKUP(A794,'Hospitalisation Details'!A:I,4,0)</f>
        <v>12</v>
      </c>
      <c r="O794" t="str">
        <f t="shared" si="50"/>
        <v>12 Aug 1992</v>
      </c>
      <c r="P794">
        <f t="shared" ca="1" si="51"/>
        <v>34</v>
      </c>
      <c r="Q794">
        <f>VLOOKUP(A794,'Hospitalisation Details'!A:I,5,0)</f>
        <v>0</v>
      </c>
      <c r="R794">
        <f>VLOOKUP(A794,'Hospitalisation Details'!A:I,6,0)</f>
        <v>13113.51</v>
      </c>
      <c r="S794" t="str">
        <f>VLOOKUP(A794,'Hospitalisation Details'!A:I,7,0)</f>
        <v>tier - 3</v>
      </c>
      <c r="T794" t="str">
        <f>VLOOKUP(A794,'Hospitalisation Details'!A:I,8,0)</f>
        <v>tier - 2</v>
      </c>
      <c r="U794" t="str">
        <f>VLOOKUP(A794,'Hospitalisation Details'!A:I,9,0)</f>
        <v>R1026</v>
      </c>
    </row>
    <row r="795" spans="1:21" ht="15.6" x14ac:dyDescent="0.3">
      <c r="A795" s="1" t="s">
        <v>1577</v>
      </c>
      <c r="B795" t="str">
        <f>VLOOKUP(A795,'Customer Names'!A:B,2,0)</f>
        <v>Kawamoto, Mr.  Koji</v>
      </c>
      <c r="C795" t="str">
        <f t="shared" si="48"/>
        <v>Diabetes</v>
      </c>
      <c r="D795">
        <f>VLOOKUP(A795,'Medical Examinations'!A:H,2,0)</f>
        <v>24.32</v>
      </c>
      <c r="E795" t="str">
        <f t="shared" si="49"/>
        <v>Normal Weight</v>
      </c>
      <c r="F795">
        <f>VLOOKUP(A795,'Medical Examinations'!A:H,3,0)</f>
        <v>10.220000000000001</v>
      </c>
      <c r="G795" t="str">
        <f>VLOOKUP(A795,'Medical Examinations'!A:H,4,0)</f>
        <v>No</v>
      </c>
      <c r="H795" t="str">
        <f>VLOOKUP(A795,'Medical Examinations'!A:H,5,0)</f>
        <v>No</v>
      </c>
      <c r="I795" t="str">
        <f>VLOOKUP(A795,'Medical Examinations'!A:H,6,0)</f>
        <v>No</v>
      </c>
      <c r="J795" t="str">
        <f>VLOOKUP(A795,'Medical Examinations'!A:H,7,0)</f>
        <v>No major surgery</v>
      </c>
      <c r="K795" t="str">
        <f>VLOOKUP(A795,'Medical Examinations'!A:H,8,0)</f>
        <v>No</v>
      </c>
      <c r="L795">
        <f>VLOOKUP(A795,'Hospitalisation Details'!A:I,2,0)</f>
        <v>1962</v>
      </c>
      <c r="M795" t="str">
        <f>VLOOKUP(A795,'Hospitalisation Details'!A:I,3,0)</f>
        <v>Aug</v>
      </c>
      <c r="N795">
        <f>VLOOKUP(A795,'Hospitalisation Details'!A:I,4,0)</f>
        <v>2</v>
      </c>
      <c r="O795" t="str">
        <f t="shared" si="50"/>
        <v>2 Aug 1962</v>
      </c>
      <c r="P795">
        <f t="shared" ca="1" si="51"/>
        <v>64</v>
      </c>
      <c r="Q795">
        <f>VLOOKUP(A795,'Hospitalisation Details'!A:I,5,0)</f>
        <v>1</v>
      </c>
      <c r="R795">
        <f>VLOOKUP(A795,'Hospitalisation Details'!A:I,6,0)</f>
        <v>13112.6</v>
      </c>
      <c r="S795" t="str">
        <f>VLOOKUP(A795,'Hospitalisation Details'!A:I,7,0)</f>
        <v>tier - 3</v>
      </c>
      <c r="T795" t="str">
        <f>VLOOKUP(A795,'Hospitalisation Details'!A:I,8,0)</f>
        <v>tier - 3</v>
      </c>
      <c r="U795" t="str">
        <f>VLOOKUP(A795,'Hospitalisation Details'!A:I,9,0)</f>
        <v>R1012</v>
      </c>
    </row>
    <row r="796" spans="1:21" ht="15.6" x14ac:dyDescent="0.3">
      <c r="A796" s="1" t="s">
        <v>1576</v>
      </c>
      <c r="B796" t="str">
        <f>VLOOKUP(A796,'Customer Names'!A:B,2,0)</f>
        <v>Dicharry, Ms.  Sarah</v>
      </c>
      <c r="C796" t="str">
        <f t="shared" si="48"/>
        <v>Diabetes</v>
      </c>
      <c r="D796">
        <f>VLOOKUP(A796,'Medical Examinations'!A:H,2,0)</f>
        <v>38.06</v>
      </c>
      <c r="E796" t="str">
        <f t="shared" si="49"/>
        <v>Obesity</v>
      </c>
      <c r="F796">
        <f>VLOOKUP(A796,'Medical Examinations'!A:H,3,0)</f>
        <v>9.24</v>
      </c>
      <c r="G796" t="str">
        <f>VLOOKUP(A796,'Medical Examinations'!A:H,4,0)</f>
        <v>No</v>
      </c>
      <c r="H796" t="str">
        <f>VLOOKUP(A796,'Medical Examinations'!A:H,5,0)</f>
        <v>No</v>
      </c>
      <c r="I796" t="str">
        <f>VLOOKUP(A796,'Medical Examinations'!A:H,6,0)</f>
        <v>No</v>
      </c>
      <c r="J796" t="str">
        <f>VLOOKUP(A796,'Medical Examinations'!A:H,7,0)</f>
        <v>No major surgery</v>
      </c>
      <c r="K796" t="str">
        <f>VLOOKUP(A796,'Medical Examinations'!A:H,8,0)</f>
        <v>No</v>
      </c>
      <c r="L796">
        <f>VLOOKUP(A796,'Hospitalisation Details'!A:I,2,0)</f>
        <v>1971</v>
      </c>
      <c r="M796" t="str">
        <f>VLOOKUP(A796,'Hospitalisation Details'!A:I,3,0)</f>
        <v>Oct</v>
      </c>
      <c r="N796">
        <f>VLOOKUP(A796,'Hospitalisation Details'!A:I,4,0)</f>
        <v>30</v>
      </c>
      <c r="O796" t="str">
        <f t="shared" si="50"/>
        <v>30 Oct 1971</v>
      </c>
      <c r="P796">
        <f t="shared" ca="1" si="51"/>
        <v>54</v>
      </c>
      <c r="Q796">
        <f>VLOOKUP(A796,'Hospitalisation Details'!A:I,5,0)</f>
        <v>0</v>
      </c>
      <c r="R796">
        <f>VLOOKUP(A796,'Hospitalisation Details'!A:I,6,0)</f>
        <v>13110.79</v>
      </c>
      <c r="S796" t="str">
        <f>VLOOKUP(A796,'Hospitalisation Details'!A:I,7,0)</f>
        <v>tier - 3</v>
      </c>
      <c r="T796" t="str">
        <f>VLOOKUP(A796,'Hospitalisation Details'!A:I,8,0)</f>
        <v>tier - 2</v>
      </c>
      <c r="U796" t="str">
        <f>VLOOKUP(A796,'Hospitalisation Details'!A:I,9,0)</f>
        <v>R1011</v>
      </c>
    </row>
    <row r="797" spans="1:21" ht="15.6" x14ac:dyDescent="0.3">
      <c r="A797" s="1" t="s">
        <v>1575</v>
      </c>
      <c r="B797" t="str">
        <f>VLOOKUP(A797,'Customer Names'!A:B,2,0)</f>
        <v>Berry, Mrs.  Colleen M</v>
      </c>
      <c r="C797" t="str">
        <f t="shared" si="48"/>
        <v>Diabetes</v>
      </c>
      <c r="D797">
        <f>VLOOKUP(A797,'Medical Examinations'!A:H,2,0)</f>
        <v>37.700000000000003</v>
      </c>
      <c r="E797" t="str">
        <f t="shared" si="49"/>
        <v>Obesity</v>
      </c>
      <c r="F797">
        <f>VLOOKUP(A797,'Medical Examinations'!A:H,3,0)</f>
        <v>8.6</v>
      </c>
      <c r="G797" t="str">
        <f>VLOOKUP(A797,'Medical Examinations'!A:H,4,0)</f>
        <v>No</v>
      </c>
      <c r="H797" t="str">
        <f>VLOOKUP(A797,'Medical Examinations'!A:H,5,0)</f>
        <v>No</v>
      </c>
      <c r="I797" t="str">
        <f>VLOOKUP(A797,'Medical Examinations'!A:H,6,0)</f>
        <v>No</v>
      </c>
      <c r="J797" t="str">
        <f>VLOOKUP(A797,'Medical Examinations'!A:H,7,0)</f>
        <v>No major surgery</v>
      </c>
      <c r="K797" t="str">
        <f>VLOOKUP(A797,'Medical Examinations'!A:H,8,0)</f>
        <v>No</v>
      </c>
      <c r="L797">
        <f>VLOOKUP(A797,'Hospitalisation Details'!A:I,2,0)</f>
        <v>1978</v>
      </c>
      <c r="M797" t="str">
        <f>VLOOKUP(A797,'Hospitalisation Details'!A:I,3,0)</f>
        <v>Jul</v>
      </c>
      <c r="N797">
        <f>VLOOKUP(A797,'Hospitalisation Details'!A:I,4,0)</f>
        <v>17</v>
      </c>
      <c r="O797" t="str">
        <f t="shared" si="50"/>
        <v>17 Jul 1978</v>
      </c>
      <c r="P797">
        <f t="shared" ca="1" si="51"/>
        <v>48</v>
      </c>
      <c r="Q797">
        <f>VLOOKUP(A797,'Hospitalisation Details'!A:I,5,0)</f>
        <v>2</v>
      </c>
      <c r="R797">
        <f>VLOOKUP(A797,'Hospitalisation Details'!A:I,6,0)</f>
        <v>13101.74</v>
      </c>
      <c r="S797" t="str">
        <f>VLOOKUP(A797,'Hospitalisation Details'!A:I,7,0)</f>
        <v>tier - 3</v>
      </c>
      <c r="T797" t="str">
        <f>VLOOKUP(A797,'Hospitalisation Details'!A:I,8,0)</f>
        <v>tier - 2</v>
      </c>
      <c r="U797" t="str">
        <f>VLOOKUP(A797,'Hospitalisation Details'!A:I,9,0)</f>
        <v>R1026</v>
      </c>
    </row>
    <row r="798" spans="1:21" ht="15.6" x14ac:dyDescent="0.3">
      <c r="A798" s="1" t="s">
        <v>1574</v>
      </c>
      <c r="B798" t="str">
        <f>VLOOKUP(A798,'Customer Names'!A:B,2,0)</f>
        <v>Porfirio, Ms.  Deedra G.</v>
      </c>
      <c r="C798" t="str">
        <f t="shared" si="48"/>
        <v>Diabetes</v>
      </c>
      <c r="D798">
        <f>VLOOKUP(A798,'Medical Examinations'!A:H,2,0)</f>
        <v>44</v>
      </c>
      <c r="E798" t="str">
        <f t="shared" si="49"/>
        <v>Obesity</v>
      </c>
      <c r="F798">
        <f>VLOOKUP(A798,'Medical Examinations'!A:H,3,0)</f>
        <v>9.32</v>
      </c>
      <c r="G798" t="str">
        <f>VLOOKUP(A798,'Medical Examinations'!A:H,4,0)</f>
        <v>yes</v>
      </c>
      <c r="H798" t="str">
        <f>VLOOKUP(A798,'Medical Examinations'!A:H,5,0)</f>
        <v>No</v>
      </c>
      <c r="I798" t="str">
        <f>VLOOKUP(A798,'Medical Examinations'!A:H,6,0)</f>
        <v>No</v>
      </c>
      <c r="J798">
        <f>VLOOKUP(A798,'Medical Examinations'!A:H,7,0)</f>
        <v>2</v>
      </c>
      <c r="K798" t="str">
        <f>VLOOKUP(A798,'Medical Examinations'!A:H,8,0)</f>
        <v>No</v>
      </c>
      <c r="L798">
        <f>VLOOKUP(A798,'Hospitalisation Details'!A:I,2,0)</f>
        <v>1961</v>
      </c>
      <c r="M798" t="str">
        <f>VLOOKUP(A798,'Hospitalisation Details'!A:I,3,0)</f>
        <v>Nov</v>
      </c>
      <c r="N798">
        <f>VLOOKUP(A798,'Hospitalisation Details'!A:I,4,0)</f>
        <v>6</v>
      </c>
      <c r="O798" t="str">
        <f t="shared" si="50"/>
        <v>6 Nov 1961</v>
      </c>
      <c r="P798">
        <f t="shared" ca="1" si="51"/>
        <v>64</v>
      </c>
      <c r="Q798">
        <f>VLOOKUP(A798,'Hospitalisation Details'!A:I,5,0)</f>
        <v>0</v>
      </c>
      <c r="R798">
        <f>VLOOKUP(A798,'Hospitalisation Details'!A:I,6,0)</f>
        <v>13063.88</v>
      </c>
      <c r="S798" t="str">
        <f>VLOOKUP(A798,'Hospitalisation Details'!A:I,7,0)</f>
        <v>tier - 3</v>
      </c>
      <c r="T798" t="str">
        <f>VLOOKUP(A798,'Hospitalisation Details'!A:I,8,0)</f>
        <v>tier - 2</v>
      </c>
      <c r="U798" t="str">
        <f>VLOOKUP(A798,'Hospitalisation Details'!A:I,9,0)</f>
        <v>R1011</v>
      </c>
    </row>
    <row r="799" spans="1:21" ht="15.6" x14ac:dyDescent="0.3">
      <c r="A799" s="1" t="s">
        <v>1573</v>
      </c>
      <c r="B799" t="str">
        <f>VLOOKUP(A799,'Customer Names'!A:B,2,0)</f>
        <v>Thind, Mrs.  Kulwinder</v>
      </c>
      <c r="C799" t="str">
        <f t="shared" si="48"/>
        <v>Prediabetes</v>
      </c>
      <c r="D799">
        <f>VLOOKUP(A799,'Medical Examinations'!A:H,2,0)</f>
        <v>41.45</v>
      </c>
      <c r="E799" t="str">
        <f t="shared" si="49"/>
        <v>Obesity</v>
      </c>
      <c r="F799">
        <f>VLOOKUP(A799,'Medical Examinations'!A:H,3,0)</f>
        <v>6.12</v>
      </c>
      <c r="G799" t="str">
        <f>VLOOKUP(A799,'Medical Examinations'!A:H,4,0)</f>
        <v>yes</v>
      </c>
      <c r="H799" t="str">
        <f>VLOOKUP(A799,'Medical Examinations'!A:H,5,0)</f>
        <v>No</v>
      </c>
      <c r="I799" t="str">
        <f>VLOOKUP(A799,'Medical Examinations'!A:H,6,0)</f>
        <v>No</v>
      </c>
      <c r="J799" t="str">
        <f>VLOOKUP(A799,'Medical Examinations'!A:H,7,0)</f>
        <v>No major surgery</v>
      </c>
      <c r="K799" t="str">
        <f>VLOOKUP(A799,'Medical Examinations'!A:H,8,0)</f>
        <v>No</v>
      </c>
      <c r="L799">
        <f>VLOOKUP(A799,'Hospitalisation Details'!A:I,2,0)</f>
        <v>1985</v>
      </c>
      <c r="M799" t="str">
        <f>VLOOKUP(A799,'Hospitalisation Details'!A:I,3,0)</f>
        <v>Oct</v>
      </c>
      <c r="N799">
        <f>VLOOKUP(A799,'Hospitalisation Details'!A:I,4,0)</f>
        <v>26</v>
      </c>
      <c r="O799" t="str">
        <f t="shared" si="50"/>
        <v>26 Oct 1985</v>
      </c>
      <c r="P799">
        <f t="shared" ca="1" si="51"/>
        <v>40</v>
      </c>
      <c r="Q799">
        <f>VLOOKUP(A799,'Hospitalisation Details'!A:I,5,0)</f>
        <v>3</v>
      </c>
      <c r="R799">
        <f>VLOOKUP(A799,'Hospitalisation Details'!A:I,6,0)</f>
        <v>13051.22</v>
      </c>
      <c r="S799" t="str">
        <f>VLOOKUP(A799,'Hospitalisation Details'!A:I,7,0)</f>
        <v>tier - 3</v>
      </c>
      <c r="T799" t="str">
        <f>VLOOKUP(A799,'Hospitalisation Details'!A:I,8,0)</f>
        <v>tier - 1</v>
      </c>
      <c r="U799" t="str">
        <f>VLOOKUP(A799,'Hospitalisation Details'!A:I,9,0)</f>
        <v>R1026</v>
      </c>
    </row>
    <row r="800" spans="1:21" ht="15.6" x14ac:dyDescent="0.3">
      <c r="A800" s="1" t="s">
        <v>1572</v>
      </c>
      <c r="B800" t="str">
        <f>VLOOKUP(A800,'Customer Names'!A:B,2,0)</f>
        <v>Ryan, Ms.  Ann M.</v>
      </c>
      <c r="C800" t="str">
        <f t="shared" si="48"/>
        <v>Diabetes</v>
      </c>
      <c r="D800">
        <f>VLOOKUP(A800,'Medical Examinations'!A:H,2,0)</f>
        <v>25.364999999999998</v>
      </c>
      <c r="E800" t="str">
        <f t="shared" si="49"/>
        <v>Overweight</v>
      </c>
      <c r="F800">
        <f>VLOOKUP(A800,'Medical Examinations'!A:H,3,0)</f>
        <v>9.19</v>
      </c>
      <c r="G800" t="str">
        <f>VLOOKUP(A800,'Medical Examinations'!A:H,4,0)</f>
        <v>yes</v>
      </c>
      <c r="H800" t="str">
        <f>VLOOKUP(A800,'Medical Examinations'!A:H,5,0)</f>
        <v>No</v>
      </c>
      <c r="I800" t="str">
        <f>VLOOKUP(A800,'Medical Examinations'!A:H,6,0)</f>
        <v>No</v>
      </c>
      <c r="J800" t="str">
        <f>VLOOKUP(A800,'Medical Examinations'!A:H,7,0)</f>
        <v>No major surgery</v>
      </c>
      <c r="K800" t="str">
        <f>VLOOKUP(A800,'Medical Examinations'!A:H,8,0)</f>
        <v>No</v>
      </c>
      <c r="L800">
        <f>VLOOKUP(A800,'Hospitalisation Details'!A:I,2,0)</f>
        <v>1967</v>
      </c>
      <c r="M800" t="str">
        <f>VLOOKUP(A800,'Hospitalisation Details'!A:I,3,0)</f>
        <v>Aug</v>
      </c>
      <c r="N800">
        <f>VLOOKUP(A800,'Hospitalisation Details'!A:I,4,0)</f>
        <v>6</v>
      </c>
      <c r="O800" t="str">
        <f t="shared" si="50"/>
        <v>6 Aug 1967</v>
      </c>
      <c r="P800">
        <f t="shared" ca="1" si="51"/>
        <v>59</v>
      </c>
      <c r="Q800">
        <f>VLOOKUP(A800,'Hospitalisation Details'!A:I,5,0)</f>
        <v>3</v>
      </c>
      <c r="R800">
        <f>VLOOKUP(A800,'Hospitalisation Details'!A:I,6,0)</f>
        <v>13047.33</v>
      </c>
      <c r="S800" t="str">
        <f>VLOOKUP(A800,'Hospitalisation Details'!A:I,7,0)</f>
        <v>tier - 3</v>
      </c>
      <c r="T800" t="str">
        <f>VLOOKUP(A800,'Hospitalisation Details'!A:I,8,0)</f>
        <v>tier - 3</v>
      </c>
      <c r="U800" t="str">
        <f>VLOOKUP(A800,'Hospitalisation Details'!A:I,9,0)</f>
        <v>R1024</v>
      </c>
    </row>
    <row r="801" spans="1:21" ht="15.6" x14ac:dyDescent="0.3">
      <c r="A801" s="1" t="s">
        <v>1571</v>
      </c>
      <c r="B801" t="str">
        <f>VLOOKUP(A801,'Customer Names'!A:B,2,0)</f>
        <v>Horn, Ms.  Sarah E</v>
      </c>
      <c r="C801" t="str">
        <f t="shared" si="48"/>
        <v>Prediabetes</v>
      </c>
      <c r="D801">
        <f>VLOOKUP(A801,'Medical Examinations'!A:H,2,0)</f>
        <v>34.56</v>
      </c>
      <c r="E801" t="str">
        <f t="shared" si="49"/>
        <v>Obesity</v>
      </c>
      <c r="F801">
        <f>VLOOKUP(A801,'Medical Examinations'!A:H,3,0)</f>
        <v>5.84</v>
      </c>
      <c r="G801" t="str">
        <f>VLOOKUP(A801,'Medical Examinations'!A:H,4,0)</f>
        <v>yes</v>
      </c>
      <c r="H801" t="str">
        <f>VLOOKUP(A801,'Medical Examinations'!A:H,5,0)</f>
        <v>No</v>
      </c>
      <c r="I801" t="str">
        <f>VLOOKUP(A801,'Medical Examinations'!A:H,6,0)</f>
        <v>Yes</v>
      </c>
      <c r="J801">
        <f>VLOOKUP(A801,'Medical Examinations'!A:H,7,0)</f>
        <v>1</v>
      </c>
      <c r="K801" t="str">
        <f>VLOOKUP(A801,'Medical Examinations'!A:H,8,0)</f>
        <v>No</v>
      </c>
      <c r="L801">
        <f>VLOOKUP(A801,'Hospitalisation Details'!A:I,2,0)</f>
        <v>1969</v>
      </c>
      <c r="M801" t="str">
        <f>VLOOKUP(A801,'Hospitalisation Details'!A:I,3,0)</f>
        <v>Sep</v>
      </c>
      <c r="N801">
        <f>VLOOKUP(A801,'Hospitalisation Details'!A:I,4,0)</f>
        <v>23</v>
      </c>
      <c r="O801" t="str">
        <f t="shared" si="50"/>
        <v>23 Sep 1969</v>
      </c>
      <c r="P801">
        <f t="shared" ca="1" si="51"/>
        <v>57</v>
      </c>
      <c r="Q801">
        <f>VLOOKUP(A801,'Hospitalisation Details'!A:I,5,0)</f>
        <v>0</v>
      </c>
      <c r="R801">
        <f>VLOOKUP(A801,'Hospitalisation Details'!A:I,6,0)</f>
        <v>13044.41</v>
      </c>
      <c r="S801" t="str">
        <f>VLOOKUP(A801,'Hospitalisation Details'!A:I,7,0)</f>
        <v>tier - 3</v>
      </c>
      <c r="T801" t="str">
        <f>VLOOKUP(A801,'Hospitalisation Details'!A:I,8,0)</f>
        <v>tier - 1</v>
      </c>
      <c r="U801" t="str">
        <f>VLOOKUP(A801,'Hospitalisation Details'!A:I,9,0)</f>
        <v>R1012</v>
      </c>
    </row>
    <row r="802" spans="1:21" ht="15.6" x14ac:dyDescent="0.3">
      <c r="A802" s="1" t="s">
        <v>1570</v>
      </c>
      <c r="B802" t="str">
        <f>VLOOKUP(A802,'Customer Names'!A:B,2,0)</f>
        <v>Sabadosa, Ms.  Apryl J.</v>
      </c>
      <c r="C802" t="str">
        <f t="shared" si="48"/>
        <v>Diabetes</v>
      </c>
      <c r="D802">
        <f>VLOOKUP(A802,'Medical Examinations'!A:H,2,0)</f>
        <v>28.2</v>
      </c>
      <c r="E802" t="str">
        <f t="shared" si="49"/>
        <v>Overweight</v>
      </c>
      <c r="F802">
        <f>VLOOKUP(A802,'Medical Examinations'!A:H,3,0)</f>
        <v>7.19</v>
      </c>
      <c r="G802" t="str">
        <f>VLOOKUP(A802,'Medical Examinations'!A:H,4,0)</f>
        <v>yes</v>
      </c>
      <c r="H802" t="str">
        <f>VLOOKUP(A802,'Medical Examinations'!A:H,5,0)</f>
        <v>No</v>
      </c>
      <c r="I802" t="str">
        <f>VLOOKUP(A802,'Medical Examinations'!A:H,6,0)</f>
        <v>No</v>
      </c>
      <c r="J802">
        <f>VLOOKUP(A802,'Medical Examinations'!A:H,7,0)</f>
        <v>2</v>
      </c>
      <c r="K802" t="str">
        <f>VLOOKUP(A802,'Medical Examinations'!A:H,8,0)</f>
        <v>No</v>
      </c>
      <c r="L802">
        <f>VLOOKUP(A802,'Hospitalisation Details'!A:I,2,0)</f>
        <v>1961</v>
      </c>
      <c r="M802" t="str">
        <f>VLOOKUP(A802,'Hospitalisation Details'!A:I,3,0)</f>
        <v>Nov</v>
      </c>
      <c r="N802">
        <f>VLOOKUP(A802,'Hospitalisation Details'!A:I,4,0)</f>
        <v>9</v>
      </c>
      <c r="O802" t="str">
        <f t="shared" si="50"/>
        <v>9 Nov 1961</v>
      </c>
      <c r="P802">
        <f t="shared" ca="1" si="51"/>
        <v>64</v>
      </c>
      <c r="Q802">
        <f>VLOOKUP(A802,'Hospitalisation Details'!A:I,5,0)</f>
        <v>0</v>
      </c>
      <c r="R802">
        <f>VLOOKUP(A802,'Hospitalisation Details'!A:I,6,0)</f>
        <v>13041.92</v>
      </c>
      <c r="S802" t="str">
        <f>VLOOKUP(A802,'Hospitalisation Details'!A:I,7,0)</f>
        <v>tier - 3</v>
      </c>
      <c r="T802" t="str">
        <f>VLOOKUP(A802,'Hospitalisation Details'!A:I,8,0)</f>
        <v>tier - 1</v>
      </c>
      <c r="U802" t="str">
        <f>VLOOKUP(A802,'Hospitalisation Details'!A:I,9,0)</f>
        <v>R1011</v>
      </c>
    </row>
    <row r="803" spans="1:21" ht="15.6" x14ac:dyDescent="0.3">
      <c r="A803" s="1" t="s">
        <v>1569</v>
      </c>
      <c r="B803" t="str">
        <f>VLOOKUP(A803,'Customer Names'!A:B,2,0)</f>
        <v>Casady, Mrs.  Ilana</v>
      </c>
      <c r="C803" t="str">
        <f t="shared" si="48"/>
        <v>Diabetes</v>
      </c>
      <c r="D803">
        <f>VLOOKUP(A803,'Medical Examinations'!A:H,2,0)</f>
        <v>30.43</v>
      </c>
      <c r="E803" t="str">
        <f t="shared" si="49"/>
        <v>Obesity</v>
      </c>
      <c r="F803">
        <f>VLOOKUP(A803,'Medical Examinations'!A:H,3,0)</f>
        <v>9.39</v>
      </c>
      <c r="G803" t="str">
        <f>VLOOKUP(A803,'Medical Examinations'!A:H,4,0)</f>
        <v>No</v>
      </c>
      <c r="H803" t="str">
        <f>VLOOKUP(A803,'Medical Examinations'!A:H,5,0)</f>
        <v>No</v>
      </c>
      <c r="I803" t="str">
        <f>VLOOKUP(A803,'Medical Examinations'!A:H,6,0)</f>
        <v>No</v>
      </c>
      <c r="J803" t="str">
        <f>VLOOKUP(A803,'Medical Examinations'!A:H,7,0)</f>
        <v>No major surgery</v>
      </c>
      <c r="K803" t="str">
        <f>VLOOKUP(A803,'Medical Examinations'!A:H,8,0)</f>
        <v>No</v>
      </c>
      <c r="L803">
        <f>VLOOKUP(A803,'Hospitalisation Details'!A:I,2,0)</f>
        <v>1965</v>
      </c>
      <c r="M803" t="str">
        <f>VLOOKUP(A803,'Hospitalisation Details'!A:I,3,0)</f>
        <v>Nov</v>
      </c>
      <c r="N803">
        <f>VLOOKUP(A803,'Hospitalisation Details'!A:I,4,0)</f>
        <v>4</v>
      </c>
      <c r="O803" t="str">
        <f t="shared" si="50"/>
        <v>4 Nov 1965</v>
      </c>
      <c r="P803">
        <f t="shared" ca="1" si="51"/>
        <v>60</v>
      </c>
      <c r="Q803">
        <f>VLOOKUP(A803,'Hospitalisation Details'!A:I,5,0)</f>
        <v>0</v>
      </c>
      <c r="R803">
        <f>VLOOKUP(A803,'Hospitalisation Details'!A:I,6,0)</f>
        <v>13023.93</v>
      </c>
      <c r="S803" t="str">
        <f>VLOOKUP(A803,'Hospitalisation Details'!A:I,7,0)</f>
        <v>tier - 3</v>
      </c>
      <c r="T803" t="str">
        <f>VLOOKUP(A803,'Hospitalisation Details'!A:I,8,0)</f>
        <v>tier - 2</v>
      </c>
      <c r="U803" t="str">
        <f>VLOOKUP(A803,'Hospitalisation Details'!A:I,9,0)</f>
        <v>R1025</v>
      </c>
    </row>
    <row r="804" spans="1:21" ht="15.6" x14ac:dyDescent="0.3">
      <c r="A804" s="1" t="s">
        <v>1568</v>
      </c>
      <c r="B804" t="str">
        <f>VLOOKUP(A804,'Customer Names'!A:B,2,0)</f>
        <v>Phillips, Ms.  Katherine</v>
      </c>
      <c r="C804" t="str">
        <f t="shared" si="48"/>
        <v>Normal</v>
      </c>
      <c r="D804">
        <f>VLOOKUP(A804,'Medical Examinations'!A:H,2,0)</f>
        <v>32.395000000000003</v>
      </c>
      <c r="E804" t="str">
        <f t="shared" si="49"/>
        <v>Obesity</v>
      </c>
      <c r="F804">
        <f>VLOOKUP(A804,'Medical Examinations'!A:H,3,0)</f>
        <v>4.2699999999999996</v>
      </c>
      <c r="G804" t="str">
        <f>VLOOKUP(A804,'Medical Examinations'!A:H,4,0)</f>
        <v>yes</v>
      </c>
      <c r="H804" t="str">
        <f>VLOOKUP(A804,'Medical Examinations'!A:H,5,0)</f>
        <v>No</v>
      </c>
      <c r="I804" t="str">
        <f>VLOOKUP(A804,'Medical Examinations'!A:H,6,0)</f>
        <v>No</v>
      </c>
      <c r="J804">
        <f>VLOOKUP(A804,'Medical Examinations'!A:H,7,0)</f>
        <v>1</v>
      </c>
      <c r="K804" t="str">
        <f>VLOOKUP(A804,'Medical Examinations'!A:H,8,0)</f>
        <v>No</v>
      </c>
      <c r="L804">
        <f>VLOOKUP(A804,'Hospitalisation Details'!A:I,2,0)</f>
        <v>1964</v>
      </c>
      <c r="M804" t="str">
        <f>VLOOKUP(A804,'Hospitalisation Details'!A:I,3,0)</f>
        <v>Sep</v>
      </c>
      <c r="N804">
        <f>VLOOKUP(A804,'Hospitalisation Details'!A:I,4,0)</f>
        <v>23</v>
      </c>
      <c r="O804" t="str">
        <f t="shared" si="50"/>
        <v>23 Sep 1964</v>
      </c>
      <c r="P804">
        <f t="shared" ca="1" si="51"/>
        <v>62</v>
      </c>
      <c r="Q804">
        <f>VLOOKUP(A804,'Hospitalisation Details'!A:I,5,0)</f>
        <v>1</v>
      </c>
      <c r="R804">
        <f>VLOOKUP(A804,'Hospitalisation Details'!A:I,6,0)</f>
        <v>13019.16</v>
      </c>
      <c r="S804" t="str">
        <f>VLOOKUP(A804,'Hospitalisation Details'!A:I,7,0)</f>
        <v>tier - 3</v>
      </c>
      <c r="T804" t="str">
        <f>VLOOKUP(A804,'Hospitalisation Details'!A:I,8,0)</f>
        <v>tier - 1</v>
      </c>
      <c r="U804" t="str">
        <f>VLOOKUP(A804,'Hospitalisation Details'!A:I,9,0)</f>
        <v>R1024</v>
      </c>
    </row>
    <row r="805" spans="1:21" ht="15.6" x14ac:dyDescent="0.3">
      <c r="A805" s="1" t="s">
        <v>1567</v>
      </c>
      <c r="B805" t="str">
        <f>VLOOKUP(A805,'Customer Names'!A:B,2,0)</f>
        <v>Ahokas, Ms.  Katherine</v>
      </c>
      <c r="C805" t="str">
        <f t="shared" si="48"/>
        <v>Diabetes</v>
      </c>
      <c r="D805">
        <f>VLOOKUP(A805,'Medical Examinations'!A:H,2,0)</f>
        <v>24.035</v>
      </c>
      <c r="E805" t="str">
        <f t="shared" si="49"/>
        <v>Normal Weight</v>
      </c>
      <c r="F805">
        <f>VLOOKUP(A805,'Medical Examinations'!A:H,3,0)</f>
        <v>11.71</v>
      </c>
      <c r="G805" t="str">
        <f>VLOOKUP(A805,'Medical Examinations'!A:H,4,0)</f>
        <v>No</v>
      </c>
      <c r="H805" t="str">
        <f>VLOOKUP(A805,'Medical Examinations'!A:H,5,0)</f>
        <v>No</v>
      </c>
      <c r="I805" t="str">
        <f>VLOOKUP(A805,'Medical Examinations'!A:H,6,0)</f>
        <v>No</v>
      </c>
      <c r="J805" t="str">
        <f>VLOOKUP(A805,'Medical Examinations'!A:H,7,0)</f>
        <v>No major surgery</v>
      </c>
      <c r="K805" t="str">
        <f>VLOOKUP(A805,'Medical Examinations'!A:H,8,0)</f>
        <v>No</v>
      </c>
      <c r="L805">
        <f>VLOOKUP(A805,'Hospitalisation Details'!A:I,2,0)</f>
        <v>1962</v>
      </c>
      <c r="M805" t="str">
        <f>VLOOKUP(A805,'Hospitalisation Details'!A:I,3,0)</f>
        <v>Jul</v>
      </c>
      <c r="N805">
        <f>VLOOKUP(A805,'Hospitalisation Details'!A:I,4,0)</f>
        <v>20</v>
      </c>
      <c r="O805" t="str">
        <f t="shared" si="50"/>
        <v>20 Jul 1962</v>
      </c>
      <c r="P805">
        <f t="shared" ca="1" si="51"/>
        <v>64</v>
      </c>
      <c r="Q805">
        <f>VLOOKUP(A805,'Hospitalisation Details'!A:I,5,0)</f>
        <v>0</v>
      </c>
      <c r="R805">
        <f>VLOOKUP(A805,'Hospitalisation Details'!A:I,6,0)</f>
        <v>13012.21</v>
      </c>
      <c r="S805" t="str">
        <f>VLOOKUP(A805,'Hospitalisation Details'!A:I,7,0)</f>
        <v>tier - 3</v>
      </c>
      <c r="T805" t="str">
        <f>VLOOKUP(A805,'Hospitalisation Details'!A:I,8,0)</f>
        <v>tier - 1</v>
      </c>
      <c r="U805" t="str">
        <f>VLOOKUP(A805,'Hospitalisation Details'!A:I,9,0)</f>
        <v>R1012</v>
      </c>
    </row>
    <row r="806" spans="1:21" ht="15.6" x14ac:dyDescent="0.3">
      <c r="A806" s="1" t="s">
        <v>1566</v>
      </c>
      <c r="B806" t="str">
        <f>VLOOKUP(A806,'Customer Names'!A:B,2,0)</f>
        <v>Hebert, Mr.  Karl</v>
      </c>
      <c r="C806" t="str">
        <f t="shared" si="48"/>
        <v>Normal</v>
      </c>
      <c r="D806">
        <f>VLOOKUP(A806,'Medical Examinations'!A:H,2,0)</f>
        <v>37.119999999999997</v>
      </c>
      <c r="E806" t="str">
        <f t="shared" si="49"/>
        <v>Obesity</v>
      </c>
      <c r="F806">
        <f>VLOOKUP(A806,'Medical Examinations'!A:H,3,0)</f>
        <v>5.29</v>
      </c>
      <c r="G806" t="str">
        <f>VLOOKUP(A806,'Medical Examinations'!A:H,4,0)</f>
        <v>No</v>
      </c>
      <c r="H806" t="str">
        <f>VLOOKUP(A806,'Medical Examinations'!A:H,5,0)</f>
        <v>No</v>
      </c>
      <c r="I806" t="str">
        <f>VLOOKUP(A806,'Medical Examinations'!A:H,6,0)</f>
        <v>No</v>
      </c>
      <c r="J806">
        <f>VLOOKUP(A806,'Medical Examinations'!A:H,7,0)</f>
        <v>2</v>
      </c>
      <c r="K806" t="str">
        <f>VLOOKUP(A806,'Medical Examinations'!A:H,8,0)</f>
        <v>No</v>
      </c>
      <c r="L806">
        <f>VLOOKUP(A806,'Hospitalisation Details'!A:I,2,0)</f>
        <v>1972</v>
      </c>
      <c r="M806" t="str">
        <f>VLOOKUP(A806,'Hospitalisation Details'!A:I,3,0)</f>
        <v>Sep</v>
      </c>
      <c r="N806">
        <f>VLOOKUP(A806,'Hospitalisation Details'!A:I,4,0)</f>
        <v>27</v>
      </c>
      <c r="O806" t="str">
        <f t="shared" si="50"/>
        <v>27 Sep 1972</v>
      </c>
      <c r="P806">
        <f t="shared" ca="1" si="51"/>
        <v>54</v>
      </c>
      <c r="Q806">
        <f>VLOOKUP(A806,'Hospitalisation Details'!A:I,5,0)</f>
        <v>0</v>
      </c>
      <c r="R806">
        <f>VLOOKUP(A806,'Hospitalisation Details'!A:I,6,0)</f>
        <v>13010.86</v>
      </c>
      <c r="S806" t="str">
        <f>VLOOKUP(A806,'Hospitalisation Details'!A:I,7,0)</f>
        <v>tier - 3</v>
      </c>
      <c r="T806" t="str">
        <f>VLOOKUP(A806,'Hospitalisation Details'!A:I,8,0)</f>
        <v>tier - 2</v>
      </c>
      <c r="U806" t="str">
        <f>VLOOKUP(A806,'Hospitalisation Details'!A:I,9,0)</f>
        <v>R1012</v>
      </c>
    </row>
    <row r="807" spans="1:21" ht="15.6" x14ac:dyDescent="0.3">
      <c r="A807" s="1" t="s">
        <v>1565</v>
      </c>
      <c r="B807" t="str">
        <f>VLOOKUP(A807,'Customer Names'!A:B,2,0)</f>
        <v>Fair, Mr.  Stephen</v>
      </c>
      <c r="C807" t="str">
        <f t="shared" si="48"/>
        <v>Prediabetes</v>
      </c>
      <c r="D807">
        <f>VLOOKUP(A807,'Medical Examinations'!A:H,2,0)</f>
        <v>34.840000000000003</v>
      </c>
      <c r="E807" t="str">
        <f t="shared" si="49"/>
        <v>Obesity</v>
      </c>
      <c r="F807">
        <f>VLOOKUP(A807,'Medical Examinations'!A:H,3,0)</f>
        <v>6</v>
      </c>
      <c r="G807" t="str">
        <f>VLOOKUP(A807,'Medical Examinations'!A:H,4,0)</f>
        <v>yes</v>
      </c>
      <c r="H807" t="str">
        <f>VLOOKUP(A807,'Medical Examinations'!A:H,5,0)</f>
        <v>No</v>
      </c>
      <c r="I807" t="str">
        <f>VLOOKUP(A807,'Medical Examinations'!A:H,6,0)</f>
        <v>Yes</v>
      </c>
      <c r="J807">
        <f>VLOOKUP(A807,'Medical Examinations'!A:H,7,0)</f>
        <v>1</v>
      </c>
      <c r="K807" t="str">
        <f>VLOOKUP(A807,'Medical Examinations'!A:H,8,0)</f>
        <v>No</v>
      </c>
      <c r="L807">
        <f>VLOOKUP(A807,'Hospitalisation Details'!A:I,2,0)</f>
        <v>1969</v>
      </c>
      <c r="M807" t="str">
        <f>VLOOKUP(A807,'Hospitalisation Details'!A:I,3,0)</f>
        <v>Dec</v>
      </c>
      <c r="N807">
        <f>VLOOKUP(A807,'Hospitalisation Details'!A:I,4,0)</f>
        <v>13</v>
      </c>
      <c r="O807" t="str">
        <f t="shared" si="50"/>
        <v>13 Dec 1969</v>
      </c>
      <c r="P807">
        <f t="shared" ca="1" si="51"/>
        <v>56</v>
      </c>
      <c r="Q807">
        <f>VLOOKUP(A807,'Hospitalisation Details'!A:I,5,0)</f>
        <v>0</v>
      </c>
      <c r="R807">
        <f>VLOOKUP(A807,'Hospitalisation Details'!A:I,6,0)</f>
        <v>13008.07</v>
      </c>
      <c r="S807" t="str">
        <f>VLOOKUP(A807,'Hospitalisation Details'!A:I,7,0)</f>
        <v>tier - 3</v>
      </c>
      <c r="T807" t="str">
        <f>VLOOKUP(A807,'Hospitalisation Details'!A:I,8,0)</f>
        <v>tier - 3</v>
      </c>
      <c r="U807" t="str">
        <f>VLOOKUP(A807,'Hospitalisation Details'!A:I,9,0)</f>
        <v>R1012</v>
      </c>
    </row>
    <row r="808" spans="1:21" ht="15.6" x14ac:dyDescent="0.3">
      <c r="A808" s="1" t="s">
        <v>1564</v>
      </c>
      <c r="B808" t="str">
        <f>VLOOKUP(A808,'Customer Names'!A:B,2,0)</f>
        <v>Swenson, Mr.  Will</v>
      </c>
      <c r="C808" t="str">
        <f t="shared" si="48"/>
        <v>Diabetes</v>
      </c>
      <c r="D808">
        <f>VLOOKUP(A808,'Medical Examinations'!A:H,2,0)</f>
        <v>29.53</v>
      </c>
      <c r="E808" t="str">
        <f t="shared" si="49"/>
        <v>Overweight</v>
      </c>
      <c r="F808">
        <f>VLOOKUP(A808,'Medical Examinations'!A:H,3,0)</f>
        <v>10.64</v>
      </c>
      <c r="G808" t="str">
        <f>VLOOKUP(A808,'Medical Examinations'!A:H,4,0)</f>
        <v>No</v>
      </c>
      <c r="H808" t="str">
        <f>VLOOKUP(A808,'Medical Examinations'!A:H,5,0)</f>
        <v>No</v>
      </c>
      <c r="I808" t="str">
        <f>VLOOKUP(A808,'Medical Examinations'!A:H,6,0)</f>
        <v>No</v>
      </c>
      <c r="J808" t="str">
        <f>VLOOKUP(A808,'Medical Examinations'!A:H,7,0)</f>
        <v>No major surgery</v>
      </c>
      <c r="K808" t="str">
        <f>VLOOKUP(A808,'Medical Examinations'!A:H,8,0)</f>
        <v>No</v>
      </c>
      <c r="L808">
        <f>VLOOKUP(A808,'Hospitalisation Details'!A:I,2,0)</f>
        <v>1962</v>
      </c>
      <c r="M808" t="str">
        <f>VLOOKUP(A808,'Hospitalisation Details'!A:I,3,0)</f>
        <v>Jun</v>
      </c>
      <c r="N808">
        <f>VLOOKUP(A808,'Hospitalisation Details'!A:I,4,0)</f>
        <v>24</v>
      </c>
      <c r="O808" t="str">
        <f t="shared" si="50"/>
        <v>24 Jun 1962</v>
      </c>
      <c r="P808">
        <f t="shared" ca="1" si="51"/>
        <v>64</v>
      </c>
      <c r="Q808">
        <f>VLOOKUP(A808,'Hospitalisation Details'!A:I,5,0)</f>
        <v>0</v>
      </c>
      <c r="R808">
        <f>VLOOKUP(A808,'Hospitalisation Details'!A:I,6,0)</f>
        <v>13004.95</v>
      </c>
      <c r="S808" t="str">
        <f>VLOOKUP(A808,'Hospitalisation Details'!A:I,7,0)</f>
        <v>tier - 3</v>
      </c>
      <c r="T808" t="str">
        <f>VLOOKUP(A808,'Hospitalisation Details'!A:I,8,0)</f>
        <v>tier - 1</v>
      </c>
      <c r="U808" t="str">
        <f>VLOOKUP(A808,'Hospitalisation Details'!A:I,9,0)</f>
        <v>R1012</v>
      </c>
    </row>
    <row r="809" spans="1:21" ht="15.6" x14ac:dyDescent="0.3">
      <c r="A809" s="1" t="s">
        <v>1563</v>
      </c>
      <c r="B809" t="str">
        <f>VLOOKUP(A809,'Customer Names'!A:B,2,0)</f>
        <v>Revenis, Mr.  Bradley D</v>
      </c>
      <c r="C809" t="str">
        <f t="shared" si="48"/>
        <v>Diabetes</v>
      </c>
      <c r="D809">
        <f>VLOOKUP(A809,'Medical Examinations'!A:H,2,0)</f>
        <v>42.51</v>
      </c>
      <c r="E809" t="str">
        <f t="shared" si="49"/>
        <v>Obesity</v>
      </c>
      <c r="F809">
        <f>VLOOKUP(A809,'Medical Examinations'!A:H,3,0)</f>
        <v>8.2100000000000009</v>
      </c>
      <c r="G809" t="str">
        <f>VLOOKUP(A809,'Medical Examinations'!A:H,4,0)</f>
        <v>yes</v>
      </c>
      <c r="H809" t="str">
        <f>VLOOKUP(A809,'Medical Examinations'!A:H,5,0)</f>
        <v>No</v>
      </c>
      <c r="I809" t="str">
        <f>VLOOKUP(A809,'Medical Examinations'!A:H,6,0)</f>
        <v>No</v>
      </c>
      <c r="J809" t="str">
        <f>VLOOKUP(A809,'Medical Examinations'!A:H,7,0)</f>
        <v>No major surgery</v>
      </c>
      <c r="K809" t="str">
        <f>VLOOKUP(A809,'Medical Examinations'!A:H,8,0)</f>
        <v>No</v>
      </c>
      <c r="L809">
        <f>VLOOKUP(A809,'Hospitalisation Details'!A:I,2,0)</f>
        <v>1981</v>
      </c>
      <c r="M809" t="str">
        <f>VLOOKUP(A809,'Hospitalisation Details'!A:I,3,0)</f>
        <v>Oct</v>
      </c>
      <c r="N809">
        <f>VLOOKUP(A809,'Hospitalisation Details'!A:I,4,0)</f>
        <v>30</v>
      </c>
      <c r="O809" t="str">
        <f t="shared" si="50"/>
        <v>30 Oct 1981</v>
      </c>
      <c r="P809">
        <f t="shared" ca="1" si="51"/>
        <v>44</v>
      </c>
      <c r="Q809">
        <f>VLOOKUP(A809,'Hospitalisation Details'!A:I,5,0)</f>
        <v>1</v>
      </c>
      <c r="R809">
        <f>VLOOKUP(A809,'Hospitalisation Details'!A:I,6,0)</f>
        <v>13002.91</v>
      </c>
      <c r="S809" t="str">
        <f>VLOOKUP(A809,'Hospitalisation Details'!A:I,7,0)</f>
        <v>tier - 3</v>
      </c>
      <c r="T809" t="str">
        <f>VLOOKUP(A809,'Hospitalisation Details'!A:I,8,0)</f>
        <v>tier - 1</v>
      </c>
      <c r="U809" t="str">
        <f>VLOOKUP(A809,'Hospitalisation Details'!A:I,9,0)</f>
        <v>R1012</v>
      </c>
    </row>
    <row r="810" spans="1:21" ht="15.6" x14ac:dyDescent="0.3">
      <c r="A810" s="1" t="s">
        <v>1562</v>
      </c>
      <c r="B810" t="str">
        <f>VLOOKUP(A810,'Customer Names'!A:B,2,0)</f>
        <v>Engnes, Mrs.  Amy M</v>
      </c>
      <c r="C810" t="str">
        <f t="shared" si="48"/>
        <v>Normal</v>
      </c>
      <c r="D810">
        <f>VLOOKUP(A810,'Medical Examinations'!A:H,2,0)</f>
        <v>38.14</v>
      </c>
      <c r="E810" t="str">
        <f t="shared" si="49"/>
        <v>Obesity</v>
      </c>
      <c r="F810">
        <f>VLOOKUP(A810,'Medical Examinations'!A:H,3,0)</f>
        <v>5.58</v>
      </c>
      <c r="G810" t="str">
        <f>VLOOKUP(A810,'Medical Examinations'!A:H,4,0)</f>
        <v>No</v>
      </c>
      <c r="H810" t="str">
        <f>VLOOKUP(A810,'Medical Examinations'!A:H,5,0)</f>
        <v>No</v>
      </c>
      <c r="I810" t="str">
        <f>VLOOKUP(A810,'Medical Examinations'!A:H,6,0)</f>
        <v>Yes</v>
      </c>
      <c r="J810">
        <f>VLOOKUP(A810,'Medical Examinations'!A:H,7,0)</f>
        <v>1</v>
      </c>
      <c r="K810" t="str">
        <f>VLOOKUP(A810,'Medical Examinations'!A:H,8,0)</f>
        <v>No</v>
      </c>
      <c r="L810">
        <f>VLOOKUP(A810,'Hospitalisation Details'!A:I,2,0)</f>
        <v>1979</v>
      </c>
      <c r="M810" t="str">
        <f>VLOOKUP(A810,'Hospitalisation Details'!A:I,3,0)</f>
        <v>Nov</v>
      </c>
      <c r="N810">
        <f>VLOOKUP(A810,'Hospitalisation Details'!A:I,4,0)</f>
        <v>27</v>
      </c>
      <c r="O810" t="str">
        <f t="shared" si="50"/>
        <v>27 Nov 1979</v>
      </c>
      <c r="P810">
        <f t="shared" ca="1" si="51"/>
        <v>46</v>
      </c>
      <c r="Q810">
        <f>VLOOKUP(A810,'Hospitalisation Details'!A:I,5,0)</f>
        <v>2</v>
      </c>
      <c r="R810">
        <f>VLOOKUP(A810,'Hospitalisation Details'!A:I,6,0)</f>
        <v>12994.12</v>
      </c>
      <c r="S810" t="str">
        <f>VLOOKUP(A810,'Hospitalisation Details'!A:I,7,0)</f>
        <v>tier - 3</v>
      </c>
      <c r="T810" t="str">
        <f>VLOOKUP(A810,'Hospitalisation Details'!A:I,8,0)</f>
        <v>tier - 2</v>
      </c>
      <c r="U810" t="str">
        <f>VLOOKUP(A810,'Hospitalisation Details'!A:I,9,0)</f>
        <v>R1026</v>
      </c>
    </row>
    <row r="811" spans="1:21" ht="15.6" x14ac:dyDescent="0.3">
      <c r="A811" s="1" t="s">
        <v>1561</v>
      </c>
      <c r="B811" t="str">
        <f>VLOOKUP(A811,'Customer Names'!A:B,2,0)</f>
        <v>Wiltse, Mr.  Matthew W.</v>
      </c>
      <c r="C811" t="str">
        <f t="shared" si="48"/>
        <v>Diabetes</v>
      </c>
      <c r="D811">
        <f>VLOOKUP(A811,'Medical Examinations'!A:H,2,0)</f>
        <v>39.93</v>
      </c>
      <c r="E811" t="str">
        <f t="shared" si="49"/>
        <v>Obesity</v>
      </c>
      <c r="F811">
        <f>VLOOKUP(A811,'Medical Examinations'!A:H,3,0)</f>
        <v>8.75</v>
      </c>
      <c r="G811" t="str">
        <f>VLOOKUP(A811,'Medical Examinations'!A:H,4,0)</f>
        <v>No</v>
      </c>
      <c r="H811" t="str">
        <f>VLOOKUP(A811,'Medical Examinations'!A:H,5,0)</f>
        <v>No</v>
      </c>
      <c r="I811" t="str">
        <f>VLOOKUP(A811,'Medical Examinations'!A:H,6,0)</f>
        <v>No</v>
      </c>
      <c r="J811" t="str">
        <f>VLOOKUP(A811,'Medical Examinations'!A:H,7,0)</f>
        <v>No major surgery</v>
      </c>
      <c r="K811" t="str">
        <f>VLOOKUP(A811,'Medical Examinations'!A:H,8,0)</f>
        <v>No</v>
      </c>
      <c r="L811">
        <f>VLOOKUP(A811,'Hospitalisation Details'!A:I,2,0)</f>
        <v>1960</v>
      </c>
      <c r="M811" t="str">
        <f>VLOOKUP(A811,'Hospitalisation Details'!A:I,3,0)</f>
        <v>Nov</v>
      </c>
      <c r="N811">
        <f>VLOOKUP(A811,'Hospitalisation Details'!A:I,4,0)</f>
        <v>28</v>
      </c>
      <c r="O811" t="str">
        <f t="shared" si="50"/>
        <v>28 Nov 1960</v>
      </c>
      <c r="P811">
        <f t="shared" ca="1" si="51"/>
        <v>65</v>
      </c>
      <c r="Q811">
        <f>VLOOKUP(A811,'Hospitalisation Details'!A:I,5,0)</f>
        <v>0</v>
      </c>
      <c r="R811">
        <f>VLOOKUP(A811,'Hospitalisation Details'!A:I,6,0)</f>
        <v>12982.87</v>
      </c>
      <c r="S811" t="str">
        <f>VLOOKUP(A811,'Hospitalisation Details'!A:I,7,0)</f>
        <v>tier - 3</v>
      </c>
      <c r="T811" t="str">
        <f>VLOOKUP(A811,'Hospitalisation Details'!A:I,8,0)</f>
        <v>tier - 1</v>
      </c>
      <c r="U811" t="str">
        <f>VLOOKUP(A811,'Hospitalisation Details'!A:I,9,0)</f>
        <v>R1013</v>
      </c>
    </row>
    <row r="812" spans="1:21" ht="15.6" x14ac:dyDescent="0.3">
      <c r="A812" s="1" t="s">
        <v>1560</v>
      </c>
      <c r="B812" t="str">
        <f>VLOOKUP(A812,'Customer Names'!A:B,2,0)</f>
        <v>Fernandez, Mr.  Doug</v>
      </c>
      <c r="C812" t="str">
        <f t="shared" si="48"/>
        <v>Diabetes</v>
      </c>
      <c r="D812">
        <f>VLOOKUP(A812,'Medical Examinations'!A:H,2,0)</f>
        <v>38.83</v>
      </c>
      <c r="E812" t="str">
        <f t="shared" si="49"/>
        <v>Obesity</v>
      </c>
      <c r="F812">
        <f>VLOOKUP(A812,'Medical Examinations'!A:H,3,0)</f>
        <v>11.86</v>
      </c>
      <c r="G812" t="str">
        <f>VLOOKUP(A812,'Medical Examinations'!A:H,4,0)</f>
        <v>No</v>
      </c>
      <c r="H812" t="str">
        <f>VLOOKUP(A812,'Medical Examinations'!A:H,5,0)</f>
        <v>No</v>
      </c>
      <c r="I812" t="str">
        <f>VLOOKUP(A812,'Medical Examinations'!A:H,6,0)</f>
        <v>No</v>
      </c>
      <c r="J812" t="str">
        <f>VLOOKUP(A812,'Medical Examinations'!A:H,7,0)</f>
        <v>No major surgery</v>
      </c>
      <c r="K812" t="str">
        <f>VLOOKUP(A812,'Medical Examinations'!A:H,8,0)</f>
        <v>No</v>
      </c>
      <c r="L812">
        <f>VLOOKUP(A812,'Hospitalisation Details'!A:I,2,0)</f>
        <v>1960</v>
      </c>
      <c r="M812" t="str">
        <f>VLOOKUP(A812,'Hospitalisation Details'!A:I,3,0)</f>
        <v>Sep</v>
      </c>
      <c r="N812">
        <f>VLOOKUP(A812,'Hospitalisation Details'!A:I,4,0)</f>
        <v>23</v>
      </c>
      <c r="O812" t="str">
        <f t="shared" si="50"/>
        <v>23 Sep 1960</v>
      </c>
      <c r="P812">
        <f t="shared" ca="1" si="51"/>
        <v>66</v>
      </c>
      <c r="Q812">
        <f>VLOOKUP(A812,'Hospitalisation Details'!A:I,5,0)</f>
        <v>0</v>
      </c>
      <c r="R812">
        <f>VLOOKUP(A812,'Hospitalisation Details'!A:I,6,0)</f>
        <v>12981.35</v>
      </c>
      <c r="S812" t="str">
        <f>VLOOKUP(A812,'Hospitalisation Details'!A:I,7,0)</f>
        <v>tier - 3</v>
      </c>
      <c r="T812" t="str">
        <f>VLOOKUP(A812,'Hospitalisation Details'!A:I,8,0)</f>
        <v>tier - 3</v>
      </c>
      <c r="U812" t="str">
        <f>VLOOKUP(A812,'Hospitalisation Details'!A:I,9,0)</f>
        <v>R1013</v>
      </c>
    </row>
    <row r="813" spans="1:21" ht="15.6" x14ac:dyDescent="0.3">
      <c r="A813" s="1" t="s">
        <v>1559</v>
      </c>
      <c r="B813" t="str">
        <f>VLOOKUP(A813,'Customer Names'!A:B,2,0)</f>
        <v>Edwards, Mr.  Tom</v>
      </c>
      <c r="C813" t="str">
        <f t="shared" si="48"/>
        <v>Diabetes</v>
      </c>
      <c r="D813">
        <f>VLOOKUP(A813,'Medical Examinations'!A:H,2,0)</f>
        <v>37.4</v>
      </c>
      <c r="E813" t="str">
        <f t="shared" si="49"/>
        <v>Obesity</v>
      </c>
      <c r="F813">
        <f>VLOOKUP(A813,'Medical Examinations'!A:H,3,0)</f>
        <v>11.46</v>
      </c>
      <c r="G813" t="str">
        <f>VLOOKUP(A813,'Medical Examinations'!A:H,4,0)</f>
        <v>No</v>
      </c>
      <c r="H813" t="str">
        <f>VLOOKUP(A813,'Medical Examinations'!A:H,5,0)</f>
        <v>No</v>
      </c>
      <c r="I813" t="str">
        <f>VLOOKUP(A813,'Medical Examinations'!A:H,6,0)</f>
        <v>No</v>
      </c>
      <c r="J813" t="str">
        <f>VLOOKUP(A813,'Medical Examinations'!A:H,7,0)</f>
        <v>No major surgery</v>
      </c>
      <c r="K813" t="str">
        <f>VLOOKUP(A813,'Medical Examinations'!A:H,8,0)</f>
        <v>No</v>
      </c>
      <c r="L813">
        <f>VLOOKUP(A813,'Hospitalisation Details'!A:I,2,0)</f>
        <v>1960</v>
      </c>
      <c r="M813" t="str">
        <f>VLOOKUP(A813,'Hospitalisation Details'!A:I,3,0)</f>
        <v>Jun</v>
      </c>
      <c r="N813">
        <f>VLOOKUP(A813,'Hospitalisation Details'!A:I,4,0)</f>
        <v>22</v>
      </c>
      <c r="O813" t="str">
        <f t="shared" si="50"/>
        <v>22 Jun 1960</v>
      </c>
      <c r="P813">
        <f t="shared" ca="1" si="51"/>
        <v>66</v>
      </c>
      <c r="Q813">
        <f>VLOOKUP(A813,'Hospitalisation Details'!A:I,5,0)</f>
        <v>0</v>
      </c>
      <c r="R813">
        <f>VLOOKUP(A813,'Hospitalisation Details'!A:I,6,0)</f>
        <v>12979.36</v>
      </c>
      <c r="S813" t="str">
        <f>VLOOKUP(A813,'Hospitalisation Details'!A:I,7,0)</f>
        <v>tier - 3</v>
      </c>
      <c r="T813" t="str">
        <f>VLOOKUP(A813,'Hospitalisation Details'!A:I,8,0)</f>
        <v>tier - 1</v>
      </c>
      <c r="U813" t="str">
        <f>VLOOKUP(A813,'Hospitalisation Details'!A:I,9,0)</f>
        <v>R1011</v>
      </c>
    </row>
    <row r="814" spans="1:21" ht="15.6" x14ac:dyDescent="0.3">
      <c r="A814" s="1" t="s">
        <v>1558</v>
      </c>
      <c r="B814" t="str">
        <f>VLOOKUP(A814,'Customer Names'!A:B,2,0)</f>
        <v>Pinney, Mr.  Jonathan</v>
      </c>
      <c r="C814" t="str">
        <f t="shared" si="48"/>
        <v>Diabetes</v>
      </c>
      <c r="D814">
        <f>VLOOKUP(A814,'Medical Examinations'!A:H,2,0)</f>
        <v>21.4</v>
      </c>
      <c r="E814" t="str">
        <f t="shared" si="49"/>
        <v>Normal Weight</v>
      </c>
      <c r="F814">
        <f>VLOOKUP(A814,'Medical Examinations'!A:H,3,0)</f>
        <v>9.0299999999999994</v>
      </c>
      <c r="G814" t="str">
        <f>VLOOKUP(A814,'Medical Examinations'!A:H,4,0)</f>
        <v>No</v>
      </c>
      <c r="H814" t="str">
        <f>VLOOKUP(A814,'Medical Examinations'!A:H,5,0)</f>
        <v>No</v>
      </c>
      <c r="I814" t="str">
        <f>VLOOKUP(A814,'Medical Examinations'!A:H,6,0)</f>
        <v>No</v>
      </c>
      <c r="J814" t="str">
        <f>VLOOKUP(A814,'Medical Examinations'!A:H,7,0)</f>
        <v>No major surgery</v>
      </c>
      <c r="K814" t="str">
        <f>VLOOKUP(A814,'Medical Examinations'!A:H,8,0)</f>
        <v>No</v>
      </c>
      <c r="L814">
        <f>VLOOKUP(A814,'Hospitalisation Details'!A:I,2,0)</f>
        <v>1960</v>
      </c>
      <c r="M814" t="str">
        <f>VLOOKUP(A814,'Hospitalisation Details'!A:I,3,0)</f>
        <v>Nov</v>
      </c>
      <c r="N814">
        <f>VLOOKUP(A814,'Hospitalisation Details'!A:I,4,0)</f>
        <v>4</v>
      </c>
      <c r="O814" t="str">
        <f t="shared" si="50"/>
        <v>4 Nov 1960</v>
      </c>
      <c r="P814">
        <f t="shared" ca="1" si="51"/>
        <v>65</v>
      </c>
      <c r="Q814">
        <f>VLOOKUP(A814,'Hospitalisation Details'!A:I,5,0)</f>
        <v>0</v>
      </c>
      <c r="R814">
        <f>VLOOKUP(A814,'Hospitalisation Details'!A:I,6,0)</f>
        <v>12957.12</v>
      </c>
      <c r="S814" t="str">
        <f>VLOOKUP(A814,'Hospitalisation Details'!A:I,7,0)</f>
        <v>tier - 3</v>
      </c>
      <c r="T814" t="str">
        <f>VLOOKUP(A814,'Hospitalisation Details'!A:I,8,0)</f>
        <v>tier - 1</v>
      </c>
      <c r="U814" t="str">
        <f>VLOOKUP(A814,'Hospitalisation Details'!A:I,9,0)</f>
        <v>R1011</v>
      </c>
    </row>
    <row r="815" spans="1:21" ht="15.6" x14ac:dyDescent="0.3">
      <c r="A815" s="1" t="s">
        <v>1557</v>
      </c>
      <c r="B815" t="str">
        <f>VLOOKUP(A815,'Customer Names'!A:B,2,0)</f>
        <v>Levy, Mr.  Wayne A.</v>
      </c>
      <c r="C815" t="str">
        <f t="shared" si="48"/>
        <v>Diabetes</v>
      </c>
      <c r="D815">
        <f>VLOOKUP(A815,'Medical Examinations'!A:H,2,0)</f>
        <v>38.380000000000003</v>
      </c>
      <c r="E815" t="str">
        <f t="shared" si="49"/>
        <v>Obesity</v>
      </c>
      <c r="F815">
        <f>VLOOKUP(A815,'Medical Examinations'!A:H,3,0)</f>
        <v>8.26</v>
      </c>
      <c r="G815" t="str">
        <f>VLOOKUP(A815,'Medical Examinations'!A:H,4,0)</f>
        <v>yes</v>
      </c>
      <c r="H815" t="str">
        <f>VLOOKUP(A815,'Medical Examinations'!A:H,5,0)</f>
        <v>No</v>
      </c>
      <c r="I815" t="str">
        <f>VLOOKUP(A815,'Medical Examinations'!A:H,6,0)</f>
        <v>No</v>
      </c>
      <c r="J815">
        <f>VLOOKUP(A815,'Medical Examinations'!A:H,7,0)</f>
        <v>2</v>
      </c>
      <c r="K815" t="str">
        <f>VLOOKUP(A815,'Medical Examinations'!A:H,8,0)</f>
        <v>No</v>
      </c>
      <c r="L815">
        <f>VLOOKUP(A815,'Hospitalisation Details'!A:I,2,0)</f>
        <v>1961</v>
      </c>
      <c r="M815" t="str">
        <f>VLOOKUP(A815,'Hospitalisation Details'!A:I,3,0)</f>
        <v>Aug</v>
      </c>
      <c r="N815">
        <f>VLOOKUP(A815,'Hospitalisation Details'!A:I,4,0)</f>
        <v>20</v>
      </c>
      <c r="O815" t="str">
        <f t="shared" si="50"/>
        <v>20 Aug 1961</v>
      </c>
      <c r="P815">
        <f t="shared" ca="1" si="51"/>
        <v>65</v>
      </c>
      <c r="Q815">
        <f>VLOOKUP(A815,'Hospitalisation Details'!A:I,5,0)</f>
        <v>0</v>
      </c>
      <c r="R815">
        <f>VLOOKUP(A815,'Hospitalisation Details'!A:I,6,0)</f>
        <v>12950.07</v>
      </c>
      <c r="S815" t="str">
        <f>VLOOKUP(A815,'Hospitalisation Details'!A:I,7,0)</f>
        <v>tier - 3</v>
      </c>
      <c r="T815" t="str">
        <f>VLOOKUP(A815,'Hospitalisation Details'!A:I,8,0)</f>
        <v>tier - 1</v>
      </c>
      <c r="U815" t="str">
        <f>VLOOKUP(A815,'Hospitalisation Details'!A:I,9,0)</f>
        <v>R1012</v>
      </c>
    </row>
    <row r="816" spans="1:21" ht="15.6" x14ac:dyDescent="0.3">
      <c r="A816" s="1" t="s">
        <v>1556</v>
      </c>
      <c r="B816" t="str">
        <f>VLOOKUP(A816,'Customer Names'!A:B,2,0)</f>
        <v>Takeda, Mr.  Nobuyori</v>
      </c>
      <c r="C816" t="str">
        <f t="shared" si="48"/>
        <v>Normal</v>
      </c>
      <c r="D816">
        <f>VLOOKUP(A816,'Medical Examinations'!A:H,2,0)</f>
        <v>33.659999999999997</v>
      </c>
      <c r="E816" t="str">
        <f t="shared" si="49"/>
        <v>Obesity</v>
      </c>
      <c r="F816">
        <f>VLOOKUP(A816,'Medical Examinations'!A:H,3,0)</f>
        <v>5.42</v>
      </c>
      <c r="G816" t="str">
        <f>VLOOKUP(A816,'Medical Examinations'!A:H,4,0)</f>
        <v>yes</v>
      </c>
      <c r="H816" t="str">
        <f>VLOOKUP(A816,'Medical Examinations'!A:H,5,0)</f>
        <v>No</v>
      </c>
      <c r="I816" t="str">
        <f>VLOOKUP(A816,'Medical Examinations'!A:H,6,0)</f>
        <v>No</v>
      </c>
      <c r="J816">
        <f>VLOOKUP(A816,'Medical Examinations'!A:H,7,0)</f>
        <v>2</v>
      </c>
      <c r="K816" t="str">
        <f>VLOOKUP(A816,'Medical Examinations'!A:H,8,0)</f>
        <v>No</v>
      </c>
      <c r="L816">
        <f>VLOOKUP(A816,'Hospitalisation Details'!A:I,2,0)</f>
        <v>1966</v>
      </c>
      <c r="M816" t="str">
        <f>VLOOKUP(A816,'Hospitalisation Details'!A:I,3,0)</f>
        <v>Dec</v>
      </c>
      <c r="N816">
        <f>VLOOKUP(A816,'Hospitalisation Details'!A:I,4,0)</f>
        <v>22</v>
      </c>
      <c r="O816" t="str">
        <f t="shared" si="50"/>
        <v>22 Dec 1966</v>
      </c>
      <c r="P816">
        <f t="shared" ca="1" si="51"/>
        <v>59</v>
      </c>
      <c r="Q816">
        <f>VLOOKUP(A816,'Hospitalisation Details'!A:I,5,0)</f>
        <v>4</v>
      </c>
      <c r="R816">
        <f>VLOOKUP(A816,'Hospitalisation Details'!A:I,6,0)</f>
        <v>12949.16</v>
      </c>
      <c r="S816" t="str">
        <f>VLOOKUP(A816,'Hospitalisation Details'!A:I,7,0)</f>
        <v>tier - 3</v>
      </c>
      <c r="T816" t="str">
        <f>VLOOKUP(A816,'Hospitalisation Details'!A:I,8,0)</f>
        <v>tier - 3</v>
      </c>
      <c r="U816" t="str">
        <f>VLOOKUP(A816,'Hospitalisation Details'!A:I,9,0)</f>
        <v>R1013</v>
      </c>
    </row>
    <row r="817" spans="1:21" ht="15.6" x14ac:dyDescent="0.3">
      <c r="A817" s="1" t="s">
        <v>1555</v>
      </c>
      <c r="B817" t="str">
        <f>VLOOKUP(A817,'Customer Names'!A:B,2,0)</f>
        <v>Burke, Mr.  Rich</v>
      </c>
      <c r="C817" t="str">
        <f t="shared" si="48"/>
        <v>Diabetes</v>
      </c>
      <c r="D817">
        <f>VLOOKUP(A817,'Medical Examinations'!A:H,2,0)</f>
        <v>31.79</v>
      </c>
      <c r="E817" t="str">
        <f t="shared" si="49"/>
        <v>Obesity</v>
      </c>
      <c r="F817">
        <f>VLOOKUP(A817,'Medical Examinations'!A:H,3,0)</f>
        <v>11.33</v>
      </c>
      <c r="G817" t="str">
        <f>VLOOKUP(A817,'Medical Examinations'!A:H,4,0)</f>
        <v>yes</v>
      </c>
      <c r="H817" t="str">
        <f>VLOOKUP(A817,'Medical Examinations'!A:H,5,0)</f>
        <v>No</v>
      </c>
      <c r="I817" t="str">
        <f>VLOOKUP(A817,'Medical Examinations'!A:H,6,0)</f>
        <v>Yes</v>
      </c>
      <c r="J817">
        <f>VLOOKUP(A817,'Medical Examinations'!A:H,7,0)</f>
        <v>1</v>
      </c>
      <c r="K817" t="str">
        <f>VLOOKUP(A817,'Medical Examinations'!A:H,8,0)</f>
        <v>No</v>
      </c>
      <c r="L817">
        <f>VLOOKUP(A817,'Hospitalisation Details'!A:I,2,0)</f>
        <v>1963</v>
      </c>
      <c r="M817" t="str">
        <f>VLOOKUP(A817,'Hospitalisation Details'!A:I,3,0)</f>
        <v>Aug</v>
      </c>
      <c r="N817">
        <f>VLOOKUP(A817,'Hospitalisation Details'!A:I,4,0)</f>
        <v>14</v>
      </c>
      <c r="O817" t="str">
        <f t="shared" si="50"/>
        <v>14 Aug 1963</v>
      </c>
      <c r="P817">
        <f t="shared" ca="1" si="51"/>
        <v>63</v>
      </c>
      <c r="Q817">
        <f>VLOOKUP(A817,'Hospitalisation Details'!A:I,5,0)</f>
        <v>2</v>
      </c>
      <c r="R817">
        <f>VLOOKUP(A817,'Hospitalisation Details'!A:I,6,0)</f>
        <v>12928.79</v>
      </c>
      <c r="S817" t="str">
        <f>VLOOKUP(A817,'Hospitalisation Details'!A:I,7,0)</f>
        <v>tier - 3</v>
      </c>
      <c r="T817" t="str">
        <f>VLOOKUP(A817,'Hospitalisation Details'!A:I,8,0)</f>
        <v>tier - 2</v>
      </c>
      <c r="U817" t="str">
        <f>VLOOKUP(A817,'Hospitalisation Details'!A:I,9,0)</f>
        <v>R1013</v>
      </c>
    </row>
    <row r="818" spans="1:21" ht="15.6" x14ac:dyDescent="0.3">
      <c r="A818" s="1" t="s">
        <v>1554</v>
      </c>
      <c r="B818" t="str">
        <f>VLOOKUP(A818,'Customer Names'!A:B,2,0)</f>
        <v>Duarte, Mr.  Marcos S</v>
      </c>
      <c r="C818" t="str">
        <f t="shared" si="48"/>
        <v>Diabetes</v>
      </c>
      <c r="D818">
        <f>VLOOKUP(A818,'Medical Examinations'!A:H,2,0)</f>
        <v>29.7</v>
      </c>
      <c r="E818" t="str">
        <f t="shared" si="49"/>
        <v>Overweight</v>
      </c>
      <c r="F818">
        <f>VLOOKUP(A818,'Medical Examinations'!A:H,3,0)</f>
        <v>7.69</v>
      </c>
      <c r="G818" t="str">
        <f>VLOOKUP(A818,'Medical Examinations'!A:H,4,0)</f>
        <v>yes</v>
      </c>
      <c r="H818" t="str">
        <f>VLOOKUP(A818,'Medical Examinations'!A:H,5,0)</f>
        <v>No</v>
      </c>
      <c r="I818" t="str">
        <f>VLOOKUP(A818,'Medical Examinations'!A:H,6,0)</f>
        <v>Yes</v>
      </c>
      <c r="J818">
        <f>VLOOKUP(A818,'Medical Examinations'!A:H,7,0)</f>
        <v>1</v>
      </c>
      <c r="K818" t="str">
        <f>VLOOKUP(A818,'Medical Examinations'!A:H,8,0)</f>
        <v>No</v>
      </c>
      <c r="L818">
        <f>VLOOKUP(A818,'Hospitalisation Details'!A:I,2,0)</f>
        <v>1963</v>
      </c>
      <c r="M818" t="str">
        <f>VLOOKUP(A818,'Hospitalisation Details'!A:I,3,0)</f>
        <v>Sep</v>
      </c>
      <c r="N818">
        <f>VLOOKUP(A818,'Hospitalisation Details'!A:I,4,0)</f>
        <v>1</v>
      </c>
      <c r="O818" t="str">
        <f t="shared" si="50"/>
        <v>1 Sep 1963</v>
      </c>
      <c r="P818">
        <f t="shared" ca="1" si="51"/>
        <v>63</v>
      </c>
      <c r="Q818">
        <f>VLOOKUP(A818,'Hospitalisation Details'!A:I,5,0)</f>
        <v>2</v>
      </c>
      <c r="R818">
        <f>VLOOKUP(A818,'Hospitalisation Details'!A:I,6,0)</f>
        <v>12925.89</v>
      </c>
      <c r="S818" t="str">
        <f>VLOOKUP(A818,'Hospitalisation Details'!A:I,7,0)</f>
        <v>tier - 3</v>
      </c>
      <c r="T818" t="str">
        <f>VLOOKUP(A818,'Hospitalisation Details'!A:I,8,0)</f>
        <v>tier - 2</v>
      </c>
      <c r="U818" t="str">
        <f>VLOOKUP(A818,'Hospitalisation Details'!A:I,9,0)</f>
        <v>R1013</v>
      </c>
    </row>
    <row r="819" spans="1:21" ht="15.6" x14ac:dyDescent="0.3">
      <c r="A819" s="1" t="s">
        <v>1553</v>
      </c>
      <c r="B819" t="str">
        <f>VLOOKUP(A819,'Customer Names'!A:B,2,0)</f>
        <v>Clark, Mr.  Dave</v>
      </c>
      <c r="C819" t="str">
        <f t="shared" si="48"/>
        <v>Diabetes</v>
      </c>
      <c r="D819">
        <f>VLOOKUP(A819,'Medical Examinations'!A:H,2,0)</f>
        <v>25.46</v>
      </c>
      <c r="E819" t="str">
        <f t="shared" si="49"/>
        <v>Overweight</v>
      </c>
      <c r="F819">
        <f>VLOOKUP(A819,'Medical Examinations'!A:H,3,0)</f>
        <v>8.77</v>
      </c>
      <c r="G819" t="str">
        <f>VLOOKUP(A819,'Medical Examinations'!A:H,4,0)</f>
        <v>yes</v>
      </c>
      <c r="H819" t="str">
        <f>VLOOKUP(A819,'Medical Examinations'!A:H,5,0)</f>
        <v>No</v>
      </c>
      <c r="I819" t="str">
        <f>VLOOKUP(A819,'Medical Examinations'!A:H,6,0)</f>
        <v>Yes</v>
      </c>
      <c r="J819">
        <f>VLOOKUP(A819,'Medical Examinations'!A:H,7,0)</f>
        <v>1</v>
      </c>
      <c r="K819" t="str">
        <f>VLOOKUP(A819,'Medical Examinations'!A:H,8,0)</f>
        <v>No</v>
      </c>
      <c r="L819">
        <f>VLOOKUP(A819,'Hospitalisation Details'!A:I,2,0)</f>
        <v>1963</v>
      </c>
      <c r="M819" t="str">
        <f>VLOOKUP(A819,'Hospitalisation Details'!A:I,3,0)</f>
        <v>Aug</v>
      </c>
      <c r="N819">
        <f>VLOOKUP(A819,'Hospitalisation Details'!A:I,4,0)</f>
        <v>16</v>
      </c>
      <c r="O819" t="str">
        <f t="shared" si="50"/>
        <v>16 Aug 1963</v>
      </c>
      <c r="P819">
        <f t="shared" ca="1" si="51"/>
        <v>63</v>
      </c>
      <c r="Q819">
        <f>VLOOKUP(A819,'Hospitalisation Details'!A:I,5,0)</f>
        <v>1</v>
      </c>
      <c r="R819">
        <f>VLOOKUP(A819,'Hospitalisation Details'!A:I,6,0)</f>
        <v>12913.99</v>
      </c>
      <c r="S819" t="str">
        <f>VLOOKUP(A819,'Hospitalisation Details'!A:I,7,0)</f>
        <v>tier - 3</v>
      </c>
      <c r="T819" t="str">
        <f>VLOOKUP(A819,'Hospitalisation Details'!A:I,8,0)</f>
        <v>tier - 2</v>
      </c>
      <c r="U819" t="str">
        <f>VLOOKUP(A819,'Hospitalisation Details'!A:I,9,0)</f>
        <v>R1016</v>
      </c>
    </row>
    <row r="820" spans="1:21" ht="15.6" x14ac:dyDescent="0.3">
      <c r="A820" s="1" t="s">
        <v>1552</v>
      </c>
      <c r="B820" t="str">
        <f>VLOOKUP(A820,'Customer Names'!A:B,2,0)</f>
        <v>Nice, Mr.  Andy</v>
      </c>
      <c r="C820" t="str">
        <f t="shared" si="48"/>
        <v>Normal</v>
      </c>
      <c r="D820">
        <f>VLOOKUP(A820,'Medical Examinations'!A:H,2,0)</f>
        <v>39.14</v>
      </c>
      <c r="E820" t="str">
        <f t="shared" si="49"/>
        <v>Obesity</v>
      </c>
      <c r="F820">
        <f>VLOOKUP(A820,'Medical Examinations'!A:H,3,0)</f>
        <v>4.91</v>
      </c>
      <c r="G820" t="str">
        <f>VLOOKUP(A820,'Medical Examinations'!A:H,4,0)</f>
        <v>No</v>
      </c>
      <c r="H820" t="str">
        <f>VLOOKUP(A820,'Medical Examinations'!A:H,5,0)</f>
        <v>yes</v>
      </c>
      <c r="I820" t="str">
        <f>VLOOKUP(A820,'Medical Examinations'!A:H,6,0)</f>
        <v>No</v>
      </c>
      <c r="J820">
        <f>VLOOKUP(A820,'Medical Examinations'!A:H,7,0)</f>
        <v>1</v>
      </c>
      <c r="K820" t="str">
        <f>VLOOKUP(A820,'Medical Examinations'!A:H,8,0)</f>
        <v>No</v>
      </c>
      <c r="L820">
        <f>VLOOKUP(A820,'Hospitalisation Details'!A:I,2,0)</f>
        <v>2004</v>
      </c>
      <c r="M820" t="str">
        <f>VLOOKUP(A820,'Hospitalisation Details'!A:I,3,0)</f>
        <v>Jul</v>
      </c>
      <c r="N820">
        <f>VLOOKUP(A820,'Hospitalisation Details'!A:I,4,0)</f>
        <v>9</v>
      </c>
      <c r="O820" t="str">
        <f t="shared" si="50"/>
        <v>9 Jul 2004</v>
      </c>
      <c r="P820">
        <f t="shared" ca="1" si="51"/>
        <v>22</v>
      </c>
      <c r="Q820">
        <f>VLOOKUP(A820,'Hospitalisation Details'!A:I,5,0)</f>
        <v>0</v>
      </c>
      <c r="R820">
        <f>VLOOKUP(A820,'Hospitalisation Details'!A:I,6,0)</f>
        <v>12890.06</v>
      </c>
      <c r="S820" t="str">
        <f>VLOOKUP(A820,'Hospitalisation Details'!A:I,7,0)</f>
        <v>tier - 3</v>
      </c>
      <c r="T820" t="str">
        <f>VLOOKUP(A820,'Hospitalisation Details'!A:I,8,0)</f>
        <v>tier - 1</v>
      </c>
      <c r="U820" t="str">
        <f>VLOOKUP(A820,'Hospitalisation Details'!A:I,9,0)</f>
        <v>R1019</v>
      </c>
    </row>
    <row r="821" spans="1:21" ht="15.6" x14ac:dyDescent="0.3">
      <c r="A821" s="1" t="s">
        <v>1551</v>
      </c>
      <c r="B821" t="str">
        <f>VLOOKUP(A821,'Customer Names'!A:B,2,0)</f>
        <v>Windler, Ms.  Mary</v>
      </c>
      <c r="C821" t="str">
        <f t="shared" si="48"/>
        <v>Normal</v>
      </c>
      <c r="D821">
        <f>VLOOKUP(A821,'Medical Examinations'!A:H,2,0)</f>
        <v>41.2</v>
      </c>
      <c r="E821" t="str">
        <f t="shared" si="49"/>
        <v>Obesity</v>
      </c>
      <c r="F821">
        <f>VLOOKUP(A821,'Medical Examinations'!A:H,3,0)</f>
        <v>4.95</v>
      </c>
      <c r="G821" t="str">
        <f>VLOOKUP(A821,'Medical Examinations'!A:H,4,0)</f>
        <v>No</v>
      </c>
      <c r="H821" t="str">
        <f>VLOOKUP(A821,'Medical Examinations'!A:H,5,0)</f>
        <v>No</v>
      </c>
      <c r="I821" t="str">
        <f>VLOOKUP(A821,'Medical Examinations'!A:H,6,0)</f>
        <v>No</v>
      </c>
      <c r="J821">
        <f>VLOOKUP(A821,'Medical Examinations'!A:H,7,0)</f>
        <v>1</v>
      </c>
      <c r="K821" t="str">
        <f>VLOOKUP(A821,'Medical Examinations'!A:H,8,0)</f>
        <v>No</v>
      </c>
      <c r="L821">
        <f>VLOOKUP(A821,'Hospitalisation Details'!A:I,2,0)</f>
        <v>1984</v>
      </c>
      <c r="M821" t="str">
        <f>VLOOKUP(A821,'Hospitalisation Details'!A:I,3,0)</f>
        <v>Aug</v>
      </c>
      <c r="N821">
        <f>VLOOKUP(A821,'Hospitalisation Details'!A:I,4,0)</f>
        <v>6</v>
      </c>
      <c r="O821" t="str">
        <f t="shared" si="50"/>
        <v>6 Aug 1984</v>
      </c>
      <c r="P821">
        <f t="shared" ca="1" si="51"/>
        <v>42</v>
      </c>
      <c r="Q821">
        <f>VLOOKUP(A821,'Hospitalisation Details'!A:I,5,0)</f>
        <v>3</v>
      </c>
      <c r="R821">
        <f>VLOOKUP(A821,'Hospitalisation Details'!A:I,6,0)</f>
        <v>12870.31</v>
      </c>
      <c r="S821" t="str">
        <f>VLOOKUP(A821,'Hospitalisation Details'!A:I,7,0)</f>
        <v>tier - 3</v>
      </c>
      <c r="T821" t="str">
        <f>VLOOKUP(A821,'Hospitalisation Details'!A:I,8,0)</f>
        <v>tier - 3</v>
      </c>
      <c r="U821" t="str">
        <f>VLOOKUP(A821,'Hospitalisation Details'!A:I,9,0)</f>
        <v>R1012</v>
      </c>
    </row>
    <row r="822" spans="1:21" ht="15.6" x14ac:dyDescent="0.3">
      <c r="A822" s="1" t="s">
        <v>1550</v>
      </c>
      <c r="B822" t="str">
        <f>VLOOKUP(A822,'Customer Names'!A:B,2,0)</f>
        <v>Jones, Mr.  Marcus B</v>
      </c>
      <c r="C822" t="str">
        <f t="shared" si="48"/>
        <v>Diabetes</v>
      </c>
      <c r="D822">
        <f>VLOOKUP(A822,'Medical Examinations'!A:H,2,0)</f>
        <v>28.81</v>
      </c>
      <c r="E822" t="str">
        <f t="shared" si="49"/>
        <v>Overweight</v>
      </c>
      <c r="F822">
        <f>VLOOKUP(A822,'Medical Examinations'!A:H,3,0)</f>
        <v>10.8</v>
      </c>
      <c r="G822" t="str">
        <f>VLOOKUP(A822,'Medical Examinations'!A:H,4,0)</f>
        <v>yes</v>
      </c>
      <c r="H822" t="str">
        <f>VLOOKUP(A822,'Medical Examinations'!A:H,5,0)</f>
        <v>No</v>
      </c>
      <c r="I822" t="str">
        <f>VLOOKUP(A822,'Medical Examinations'!A:H,6,0)</f>
        <v>Yes</v>
      </c>
      <c r="J822">
        <f>VLOOKUP(A822,'Medical Examinations'!A:H,7,0)</f>
        <v>1</v>
      </c>
      <c r="K822" t="str">
        <f>VLOOKUP(A822,'Medical Examinations'!A:H,8,0)</f>
        <v>No</v>
      </c>
      <c r="L822">
        <f>VLOOKUP(A822,'Hospitalisation Details'!A:I,2,0)</f>
        <v>1963</v>
      </c>
      <c r="M822" t="str">
        <f>VLOOKUP(A822,'Hospitalisation Details'!A:I,3,0)</f>
        <v>Sep</v>
      </c>
      <c r="N822">
        <f>VLOOKUP(A822,'Hospitalisation Details'!A:I,4,0)</f>
        <v>27</v>
      </c>
      <c r="O822" t="str">
        <f t="shared" si="50"/>
        <v>27 Sep 1963</v>
      </c>
      <c r="P822">
        <f t="shared" ca="1" si="51"/>
        <v>63</v>
      </c>
      <c r="Q822">
        <f>VLOOKUP(A822,'Hospitalisation Details'!A:I,5,0)</f>
        <v>0</v>
      </c>
      <c r="R822">
        <f>VLOOKUP(A822,'Hospitalisation Details'!A:I,6,0)</f>
        <v>12856.84</v>
      </c>
      <c r="S822" t="str">
        <f>VLOOKUP(A822,'Hospitalisation Details'!A:I,7,0)</f>
        <v>tier - 3</v>
      </c>
      <c r="T822" t="str">
        <f>VLOOKUP(A822,'Hospitalisation Details'!A:I,8,0)</f>
        <v>tier - 3</v>
      </c>
      <c r="U822" t="str">
        <f>VLOOKUP(A822,'Hospitalisation Details'!A:I,9,0)</f>
        <v>R1021</v>
      </c>
    </row>
    <row r="823" spans="1:21" ht="15.6" x14ac:dyDescent="0.3">
      <c r="A823" s="1" t="s">
        <v>1549</v>
      </c>
      <c r="B823" t="str">
        <f>VLOOKUP(A823,'Customer Names'!A:B,2,0)</f>
        <v>Stevenson, Mr.  Thomas K.</v>
      </c>
      <c r="C823" t="str">
        <f t="shared" si="48"/>
        <v>Diabetes</v>
      </c>
      <c r="D823">
        <f>VLOOKUP(A823,'Medical Examinations'!A:H,2,0)</f>
        <v>37.409999999999997</v>
      </c>
      <c r="E823" t="str">
        <f t="shared" si="49"/>
        <v>Obesity</v>
      </c>
      <c r="F823">
        <f>VLOOKUP(A823,'Medical Examinations'!A:H,3,0)</f>
        <v>7.21</v>
      </c>
      <c r="G823" t="str">
        <f>VLOOKUP(A823,'Medical Examinations'!A:H,4,0)</f>
        <v>No</v>
      </c>
      <c r="H823" t="str">
        <f>VLOOKUP(A823,'Medical Examinations'!A:H,5,0)</f>
        <v>No</v>
      </c>
      <c r="I823" t="str">
        <f>VLOOKUP(A823,'Medical Examinations'!A:H,6,0)</f>
        <v>No</v>
      </c>
      <c r="J823">
        <f>VLOOKUP(A823,'Medical Examinations'!A:H,7,0)</f>
        <v>2</v>
      </c>
      <c r="K823" t="str">
        <f>VLOOKUP(A823,'Medical Examinations'!A:H,8,0)</f>
        <v>No</v>
      </c>
      <c r="L823">
        <f>VLOOKUP(A823,'Hospitalisation Details'!A:I,2,0)</f>
        <v>1973</v>
      </c>
      <c r="M823" t="str">
        <f>VLOOKUP(A823,'Hospitalisation Details'!A:I,3,0)</f>
        <v>Sep</v>
      </c>
      <c r="N823">
        <f>VLOOKUP(A823,'Hospitalisation Details'!A:I,4,0)</f>
        <v>22</v>
      </c>
      <c r="O823" t="str">
        <f t="shared" si="50"/>
        <v>22 Sep 1973</v>
      </c>
      <c r="P823">
        <f t="shared" ca="1" si="51"/>
        <v>53</v>
      </c>
      <c r="Q823">
        <f>VLOOKUP(A823,'Hospitalisation Details'!A:I,5,0)</f>
        <v>0</v>
      </c>
      <c r="R823">
        <f>VLOOKUP(A823,'Hospitalisation Details'!A:I,6,0)</f>
        <v>12852.37</v>
      </c>
      <c r="S823" t="str">
        <f>VLOOKUP(A823,'Hospitalisation Details'!A:I,7,0)</f>
        <v>tier - 3</v>
      </c>
      <c r="T823" t="str">
        <f>VLOOKUP(A823,'Hospitalisation Details'!A:I,8,0)</f>
        <v>tier - 1</v>
      </c>
      <c r="U823" t="str">
        <f>VLOOKUP(A823,'Hospitalisation Details'!A:I,9,0)</f>
        <v>R1012</v>
      </c>
    </row>
    <row r="824" spans="1:21" ht="15.6" x14ac:dyDescent="0.3">
      <c r="A824" s="1" t="s">
        <v>1548</v>
      </c>
      <c r="B824" t="str">
        <f>VLOOKUP(A824,'Customer Names'!A:B,2,0)</f>
        <v>Humphrey, Mr.  Robert</v>
      </c>
      <c r="C824" t="str">
        <f t="shared" si="48"/>
        <v>Normal</v>
      </c>
      <c r="D824">
        <f>VLOOKUP(A824,'Medical Examinations'!A:H,2,0)</f>
        <v>52.54</v>
      </c>
      <c r="E824" t="str">
        <f t="shared" si="49"/>
        <v>Obesity</v>
      </c>
      <c r="F824">
        <f>VLOOKUP(A824,'Medical Examinations'!A:H,3,0)</f>
        <v>5.12</v>
      </c>
      <c r="G824" t="str">
        <f>VLOOKUP(A824,'Medical Examinations'!A:H,4,0)</f>
        <v>No</v>
      </c>
      <c r="H824" t="str">
        <f>VLOOKUP(A824,'Medical Examinations'!A:H,5,0)</f>
        <v>No</v>
      </c>
      <c r="I824" t="str">
        <f>VLOOKUP(A824,'Medical Examinations'!A:H,6,0)</f>
        <v>Yes</v>
      </c>
      <c r="J824">
        <f>VLOOKUP(A824,'Medical Examinations'!A:H,7,0)</f>
        <v>1</v>
      </c>
      <c r="K824" t="str">
        <f>VLOOKUP(A824,'Medical Examinations'!A:H,8,0)</f>
        <v>No</v>
      </c>
      <c r="L824">
        <f>VLOOKUP(A824,'Hospitalisation Details'!A:I,2,0)</f>
        <v>1993</v>
      </c>
      <c r="M824" t="str">
        <f>VLOOKUP(A824,'Hospitalisation Details'!A:I,3,0)</f>
        <v>Sep</v>
      </c>
      <c r="N824">
        <f>VLOOKUP(A824,'Hospitalisation Details'!A:I,4,0)</f>
        <v>27</v>
      </c>
      <c r="O824" t="str">
        <f t="shared" si="50"/>
        <v>27 Sep 1993</v>
      </c>
      <c r="P824">
        <f t="shared" ca="1" si="51"/>
        <v>33</v>
      </c>
      <c r="Q824">
        <f>VLOOKUP(A824,'Hospitalisation Details'!A:I,5,0)</f>
        <v>0</v>
      </c>
      <c r="R824">
        <f>VLOOKUP(A824,'Hospitalisation Details'!A:I,6,0)</f>
        <v>12847.24</v>
      </c>
      <c r="S824" t="str">
        <f>VLOOKUP(A824,'Hospitalisation Details'!A:I,7,0)</f>
        <v>tier - 3</v>
      </c>
      <c r="T824" t="str">
        <f>VLOOKUP(A824,'Hospitalisation Details'!A:I,8,0)</f>
        <v>tier - 2</v>
      </c>
      <c r="U824" t="str">
        <f>VLOOKUP(A824,'Hospitalisation Details'!A:I,9,0)</f>
        <v>R1012</v>
      </c>
    </row>
    <row r="825" spans="1:21" ht="15.6" x14ac:dyDescent="0.3">
      <c r="A825" s="1" t="s">
        <v>1547</v>
      </c>
      <c r="B825" t="str">
        <f>VLOOKUP(A825,'Customer Names'!A:B,2,0)</f>
        <v>Nelson, Mr.  Geoff</v>
      </c>
      <c r="C825" t="str">
        <f t="shared" si="48"/>
        <v>Normal</v>
      </c>
      <c r="D825">
        <f>VLOOKUP(A825,'Medical Examinations'!A:H,2,0)</f>
        <v>17.29</v>
      </c>
      <c r="E825" t="str">
        <f t="shared" si="49"/>
        <v>Underweight</v>
      </c>
      <c r="F825">
        <f>VLOOKUP(A825,'Medical Examinations'!A:H,3,0)</f>
        <v>4.62</v>
      </c>
      <c r="G825" t="str">
        <f>VLOOKUP(A825,'Medical Examinations'!A:H,4,0)</f>
        <v>No</v>
      </c>
      <c r="H825" t="str">
        <f>VLOOKUP(A825,'Medical Examinations'!A:H,5,0)</f>
        <v>yes</v>
      </c>
      <c r="I825" t="str">
        <f>VLOOKUP(A825,'Medical Examinations'!A:H,6,0)</f>
        <v>No</v>
      </c>
      <c r="J825">
        <f>VLOOKUP(A825,'Medical Examinations'!A:H,7,0)</f>
        <v>1</v>
      </c>
      <c r="K825" t="str">
        <f>VLOOKUP(A825,'Medical Examinations'!A:H,8,0)</f>
        <v>yes</v>
      </c>
      <c r="L825">
        <f>VLOOKUP(A825,'Hospitalisation Details'!A:I,2,0)</f>
        <v>2004</v>
      </c>
      <c r="M825" t="str">
        <f>VLOOKUP(A825,'Hospitalisation Details'!A:I,3,0)</f>
        <v>Nov</v>
      </c>
      <c r="N825">
        <f>VLOOKUP(A825,'Hospitalisation Details'!A:I,4,0)</f>
        <v>9</v>
      </c>
      <c r="O825" t="str">
        <f t="shared" si="50"/>
        <v>9 Nov 2004</v>
      </c>
      <c r="P825">
        <f t="shared" ca="1" si="51"/>
        <v>21</v>
      </c>
      <c r="Q825">
        <f>VLOOKUP(A825,'Hospitalisation Details'!A:I,5,0)</f>
        <v>2</v>
      </c>
      <c r="R825">
        <f>VLOOKUP(A825,'Hospitalisation Details'!A:I,6,0)</f>
        <v>12829.46</v>
      </c>
      <c r="S825" t="str">
        <f>VLOOKUP(A825,'Hospitalisation Details'!A:I,7,0)</f>
        <v>tier - 3</v>
      </c>
      <c r="T825" t="str">
        <f>VLOOKUP(A825,'Hospitalisation Details'!A:I,8,0)</f>
        <v>tier - 3</v>
      </c>
      <c r="U825" t="str">
        <f>VLOOKUP(A825,'Hospitalisation Details'!A:I,9,0)</f>
        <v>R1016</v>
      </c>
    </row>
    <row r="826" spans="1:21" ht="15.6" x14ac:dyDescent="0.3">
      <c r="A826" s="1" t="s">
        <v>1546</v>
      </c>
      <c r="B826" t="str">
        <f>VLOOKUP(A826,'Customer Names'!A:B,2,0)</f>
        <v>Payne, Mr.  Chris J.</v>
      </c>
      <c r="C826" t="str">
        <f t="shared" si="48"/>
        <v>Diabetes</v>
      </c>
      <c r="D826">
        <f>VLOOKUP(A826,'Medical Examinations'!A:H,2,0)</f>
        <v>31.74</v>
      </c>
      <c r="E826" t="str">
        <f t="shared" si="49"/>
        <v>Obesity</v>
      </c>
      <c r="F826">
        <f>VLOOKUP(A826,'Medical Examinations'!A:H,3,0)</f>
        <v>7.68</v>
      </c>
      <c r="G826" t="str">
        <f>VLOOKUP(A826,'Medical Examinations'!A:H,4,0)</f>
        <v>yes</v>
      </c>
      <c r="H826" t="str">
        <f>VLOOKUP(A826,'Medical Examinations'!A:H,5,0)</f>
        <v>No</v>
      </c>
      <c r="I826" t="str">
        <f>VLOOKUP(A826,'Medical Examinations'!A:H,6,0)</f>
        <v>No</v>
      </c>
      <c r="J826" t="str">
        <f>VLOOKUP(A826,'Medical Examinations'!A:H,7,0)</f>
        <v>No major surgery</v>
      </c>
      <c r="K826" t="str">
        <f>VLOOKUP(A826,'Medical Examinations'!A:H,8,0)</f>
        <v>No</v>
      </c>
      <c r="L826">
        <f>VLOOKUP(A826,'Hospitalisation Details'!A:I,2,0)</f>
        <v>1967</v>
      </c>
      <c r="M826" t="str">
        <f>VLOOKUP(A826,'Hospitalisation Details'!A:I,3,0)</f>
        <v>Sep</v>
      </c>
      <c r="N826">
        <f>VLOOKUP(A826,'Hospitalisation Details'!A:I,4,0)</f>
        <v>25</v>
      </c>
      <c r="O826" t="str">
        <f t="shared" si="50"/>
        <v>25 Sep 1967</v>
      </c>
      <c r="P826">
        <f t="shared" ca="1" si="51"/>
        <v>59</v>
      </c>
      <c r="Q826">
        <f>VLOOKUP(A826,'Hospitalisation Details'!A:I,5,0)</f>
        <v>0</v>
      </c>
      <c r="R826">
        <f>VLOOKUP(A826,'Hospitalisation Details'!A:I,6,0)</f>
        <v>12823.25</v>
      </c>
      <c r="S826" t="str">
        <f>VLOOKUP(A826,'Hospitalisation Details'!A:I,7,0)</f>
        <v>tier - 3</v>
      </c>
      <c r="T826" t="str">
        <f>VLOOKUP(A826,'Hospitalisation Details'!A:I,8,0)</f>
        <v>tier - 3</v>
      </c>
      <c r="U826" t="str">
        <f>VLOOKUP(A826,'Hospitalisation Details'!A:I,9,0)</f>
        <v>R1021</v>
      </c>
    </row>
    <row r="827" spans="1:21" ht="15.6" x14ac:dyDescent="0.3">
      <c r="A827" s="1" t="s">
        <v>1545</v>
      </c>
      <c r="B827" t="str">
        <f>VLOOKUP(A827,'Customer Names'!A:B,2,0)</f>
        <v>Hails, Ms.  Kate A.</v>
      </c>
      <c r="C827" t="str">
        <f t="shared" si="48"/>
        <v>Diabetes</v>
      </c>
      <c r="D827">
        <f>VLOOKUP(A827,'Medical Examinations'!A:H,2,0)</f>
        <v>26.504999999999999</v>
      </c>
      <c r="E827" t="str">
        <f t="shared" si="49"/>
        <v>Overweight</v>
      </c>
      <c r="F827">
        <f>VLOOKUP(A827,'Medical Examinations'!A:H,3,0)</f>
        <v>6.79</v>
      </c>
      <c r="G827" t="str">
        <f>VLOOKUP(A827,'Medical Examinations'!A:H,4,0)</f>
        <v>yes</v>
      </c>
      <c r="H827" t="str">
        <f>VLOOKUP(A827,'Medical Examinations'!A:H,5,0)</f>
        <v>No</v>
      </c>
      <c r="I827" t="str">
        <f>VLOOKUP(A827,'Medical Examinations'!A:H,6,0)</f>
        <v>Yes</v>
      </c>
      <c r="J827">
        <f>VLOOKUP(A827,'Medical Examinations'!A:H,7,0)</f>
        <v>1</v>
      </c>
      <c r="K827" t="str">
        <f>VLOOKUP(A827,'Medical Examinations'!A:H,8,0)</f>
        <v>No</v>
      </c>
      <c r="L827">
        <f>VLOOKUP(A827,'Hospitalisation Details'!A:I,2,0)</f>
        <v>1963</v>
      </c>
      <c r="M827" t="str">
        <f>VLOOKUP(A827,'Hospitalisation Details'!A:I,3,0)</f>
        <v>Jul</v>
      </c>
      <c r="N827">
        <f>VLOOKUP(A827,'Hospitalisation Details'!A:I,4,0)</f>
        <v>20</v>
      </c>
      <c r="O827" t="str">
        <f t="shared" si="50"/>
        <v>20 Jul 1963</v>
      </c>
      <c r="P827">
        <f t="shared" ca="1" si="51"/>
        <v>63</v>
      </c>
      <c r="Q827">
        <f>VLOOKUP(A827,'Hospitalisation Details'!A:I,5,0)</f>
        <v>0</v>
      </c>
      <c r="R827">
        <f>VLOOKUP(A827,'Hospitalisation Details'!A:I,6,0)</f>
        <v>12815.44</v>
      </c>
      <c r="S827" t="str">
        <f>VLOOKUP(A827,'Hospitalisation Details'!A:I,7,0)</f>
        <v>tier - 3</v>
      </c>
      <c r="T827" t="str">
        <f>VLOOKUP(A827,'Hospitalisation Details'!A:I,8,0)</f>
        <v>tier - 3</v>
      </c>
      <c r="U827" t="str">
        <f>VLOOKUP(A827,'Hospitalisation Details'!A:I,9,0)</f>
        <v>R1024</v>
      </c>
    </row>
    <row r="828" spans="1:21" ht="15.6" x14ac:dyDescent="0.3">
      <c r="A828" s="1" t="s">
        <v>1544</v>
      </c>
      <c r="B828" t="str">
        <f>VLOOKUP(A828,'Customer Names'!A:B,2,0)</f>
        <v>Proctor, Ms.  Kelli</v>
      </c>
      <c r="C828" t="str">
        <f t="shared" si="48"/>
        <v>Diabetes</v>
      </c>
      <c r="D828">
        <f>VLOOKUP(A828,'Medical Examinations'!A:H,2,0)</f>
        <v>36.479999999999997</v>
      </c>
      <c r="E828" t="str">
        <f t="shared" si="49"/>
        <v>Obesity</v>
      </c>
      <c r="F828">
        <f>VLOOKUP(A828,'Medical Examinations'!A:H,3,0)</f>
        <v>11.09</v>
      </c>
      <c r="G828" t="str">
        <f>VLOOKUP(A828,'Medical Examinations'!A:H,4,0)</f>
        <v>No</v>
      </c>
      <c r="H828" t="str">
        <f>VLOOKUP(A828,'Medical Examinations'!A:H,5,0)</f>
        <v>No</v>
      </c>
      <c r="I828" t="str">
        <f>VLOOKUP(A828,'Medical Examinations'!A:H,6,0)</f>
        <v>No</v>
      </c>
      <c r="J828" t="str">
        <f>VLOOKUP(A828,'Medical Examinations'!A:H,7,0)</f>
        <v>No major surgery</v>
      </c>
      <c r="K828" t="str">
        <f>VLOOKUP(A828,'Medical Examinations'!A:H,8,0)</f>
        <v>No</v>
      </c>
      <c r="L828">
        <f>VLOOKUP(A828,'Hospitalisation Details'!A:I,2,0)</f>
        <v>1978</v>
      </c>
      <c r="M828" t="str">
        <f>VLOOKUP(A828,'Hospitalisation Details'!A:I,3,0)</f>
        <v>Jul</v>
      </c>
      <c r="N828">
        <f>VLOOKUP(A828,'Hospitalisation Details'!A:I,4,0)</f>
        <v>24</v>
      </c>
      <c r="O828" t="str">
        <f t="shared" si="50"/>
        <v>24 Jul 1978</v>
      </c>
      <c r="P828">
        <f t="shared" ca="1" si="51"/>
        <v>48</v>
      </c>
      <c r="Q828">
        <f>VLOOKUP(A828,'Hospitalisation Details'!A:I,5,0)</f>
        <v>0</v>
      </c>
      <c r="R828">
        <f>VLOOKUP(A828,'Hospitalisation Details'!A:I,6,0)</f>
        <v>12797.21</v>
      </c>
      <c r="S828" t="str">
        <f>VLOOKUP(A828,'Hospitalisation Details'!A:I,7,0)</f>
        <v>tier - 3</v>
      </c>
      <c r="T828" t="str">
        <f>VLOOKUP(A828,'Hospitalisation Details'!A:I,8,0)</f>
        <v>tier - 1</v>
      </c>
      <c r="U828" t="str">
        <f>VLOOKUP(A828,'Hospitalisation Details'!A:I,9,0)</f>
        <v>R1024</v>
      </c>
    </row>
    <row r="829" spans="1:21" ht="15.6" x14ac:dyDescent="0.3">
      <c r="A829" s="1" t="s">
        <v>1543</v>
      </c>
      <c r="B829" t="str">
        <f>VLOOKUP(A829,'Customer Names'!A:B,2,0)</f>
        <v>Ryan, Mrs.  Maggie M</v>
      </c>
      <c r="C829" t="str">
        <f t="shared" si="48"/>
        <v>Normal</v>
      </c>
      <c r="D829">
        <f>VLOOKUP(A829,'Medical Examinations'!A:H,2,0)</f>
        <v>39.159999999999997</v>
      </c>
      <c r="E829" t="str">
        <f t="shared" si="49"/>
        <v>Obesity</v>
      </c>
      <c r="F829">
        <f>VLOOKUP(A829,'Medical Examinations'!A:H,3,0)</f>
        <v>5.24</v>
      </c>
      <c r="G829" t="str">
        <f>VLOOKUP(A829,'Medical Examinations'!A:H,4,0)</f>
        <v>yes</v>
      </c>
      <c r="H829" t="str">
        <f>VLOOKUP(A829,'Medical Examinations'!A:H,5,0)</f>
        <v>No</v>
      </c>
      <c r="I829" t="str">
        <f>VLOOKUP(A829,'Medical Examinations'!A:H,6,0)</f>
        <v>Yes</v>
      </c>
      <c r="J829">
        <f>VLOOKUP(A829,'Medical Examinations'!A:H,7,0)</f>
        <v>1</v>
      </c>
      <c r="K829" t="str">
        <f>VLOOKUP(A829,'Medical Examinations'!A:H,8,0)</f>
        <v>No</v>
      </c>
      <c r="L829">
        <f>VLOOKUP(A829,'Hospitalisation Details'!A:I,2,0)</f>
        <v>1983</v>
      </c>
      <c r="M829" t="str">
        <f>VLOOKUP(A829,'Hospitalisation Details'!A:I,3,0)</f>
        <v>Oct</v>
      </c>
      <c r="N829">
        <f>VLOOKUP(A829,'Hospitalisation Details'!A:I,4,0)</f>
        <v>29</v>
      </c>
      <c r="O829" t="str">
        <f t="shared" si="50"/>
        <v>29 Oct 1983</v>
      </c>
      <c r="P829">
        <f t="shared" ca="1" si="51"/>
        <v>42</v>
      </c>
      <c r="Q829">
        <f>VLOOKUP(A829,'Hospitalisation Details'!A:I,5,0)</f>
        <v>3</v>
      </c>
      <c r="R829">
        <f>VLOOKUP(A829,'Hospitalisation Details'!A:I,6,0)</f>
        <v>12788.18</v>
      </c>
      <c r="S829" t="str">
        <f>VLOOKUP(A829,'Hospitalisation Details'!A:I,7,0)</f>
        <v>tier - 3</v>
      </c>
      <c r="T829" t="str">
        <f>VLOOKUP(A829,'Hospitalisation Details'!A:I,8,0)</f>
        <v>tier - 1</v>
      </c>
      <c r="U829" t="str">
        <f>VLOOKUP(A829,'Hospitalisation Details'!A:I,9,0)</f>
        <v>R1026</v>
      </c>
    </row>
    <row r="830" spans="1:21" ht="15.6" x14ac:dyDescent="0.3">
      <c r="A830" s="1" t="s">
        <v>1542</v>
      </c>
      <c r="B830" t="str">
        <f>VLOOKUP(A830,'Customer Names'!A:B,2,0)</f>
        <v>Watson, Mrs.  Michelle L.</v>
      </c>
      <c r="C830" t="str">
        <f t="shared" si="48"/>
        <v>Diabetes</v>
      </c>
      <c r="D830">
        <f>VLOOKUP(A830,'Medical Examinations'!A:H,2,0)</f>
        <v>28.22</v>
      </c>
      <c r="E830" t="str">
        <f t="shared" si="49"/>
        <v>Overweight</v>
      </c>
      <c r="F830">
        <f>VLOOKUP(A830,'Medical Examinations'!A:H,3,0)</f>
        <v>7.51</v>
      </c>
      <c r="G830" t="str">
        <f>VLOOKUP(A830,'Medical Examinations'!A:H,4,0)</f>
        <v>yes</v>
      </c>
      <c r="H830" t="str">
        <f>VLOOKUP(A830,'Medical Examinations'!A:H,5,0)</f>
        <v>No</v>
      </c>
      <c r="I830" t="str">
        <f>VLOOKUP(A830,'Medical Examinations'!A:H,6,0)</f>
        <v>Yes</v>
      </c>
      <c r="J830">
        <f>VLOOKUP(A830,'Medical Examinations'!A:H,7,0)</f>
        <v>1</v>
      </c>
      <c r="K830" t="str">
        <f>VLOOKUP(A830,'Medical Examinations'!A:H,8,0)</f>
        <v>No</v>
      </c>
      <c r="L830">
        <f>VLOOKUP(A830,'Hospitalisation Details'!A:I,2,0)</f>
        <v>1963</v>
      </c>
      <c r="M830" t="str">
        <f>VLOOKUP(A830,'Hospitalisation Details'!A:I,3,0)</f>
        <v>Dec</v>
      </c>
      <c r="N830">
        <f>VLOOKUP(A830,'Hospitalisation Details'!A:I,4,0)</f>
        <v>5</v>
      </c>
      <c r="O830" t="str">
        <f t="shared" si="50"/>
        <v>5 Dec 1963</v>
      </c>
      <c r="P830">
        <f t="shared" ca="1" si="51"/>
        <v>62</v>
      </c>
      <c r="Q830">
        <f>VLOOKUP(A830,'Hospitalisation Details'!A:I,5,0)</f>
        <v>0</v>
      </c>
      <c r="R830">
        <f>VLOOKUP(A830,'Hospitalisation Details'!A:I,6,0)</f>
        <v>12788.03</v>
      </c>
      <c r="S830" t="str">
        <f>VLOOKUP(A830,'Hospitalisation Details'!A:I,7,0)</f>
        <v>tier - 3</v>
      </c>
      <c r="T830" t="str">
        <f>VLOOKUP(A830,'Hospitalisation Details'!A:I,8,0)</f>
        <v>tier - 3</v>
      </c>
      <c r="U830" t="str">
        <f>VLOOKUP(A830,'Hospitalisation Details'!A:I,9,0)</f>
        <v>R1025</v>
      </c>
    </row>
    <row r="831" spans="1:21" ht="15.6" x14ac:dyDescent="0.3">
      <c r="A831" s="1" t="s">
        <v>1541</v>
      </c>
      <c r="B831" t="str">
        <f>VLOOKUP(A831,'Customer Names'!A:B,2,0)</f>
        <v>Gresh, Mrs.  Ashley K</v>
      </c>
      <c r="C831" t="str">
        <f t="shared" si="48"/>
        <v>Normal</v>
      </c>
      <c r="D831">
        <f>VLOOKUP(A831,'Medical Examinations'!A:H,2,0)</f>
        <v>35</v>
      </c>
      <c r="E831" t="str">
        <f t="shared" si="49"/>
        <v>Obesity</v>
      </c>
      <c r="F831">
        <f>VLOOKUP(A831,'Medical Examinations'!A:H,3,0)</f>
        <v>4.13</v>
      </c>
      <c r="G831" t="str">
        <f>VLOOKUP(A831,'Medical Examinations'!A:H,4,0)</f>
        <v>No</v>
      </c>
      <c r="H831" t="str">
        <f>VLOOKUP(A831,'Medical Examinations'!A:H,5,0)</f>
        <v>No</v>
      </c>
      <c r="I831" t="str">
        <f>VLOOKUP(A831,'Medical Examinations'!A:H,6,0)</f>
        <v>No</v>
      </c>
      <c r="J831">
        <f>VLOOKUP(A831,'Medical Examinations'!A:H,7,0)</f>
        <v>2</v>
      </c>
      <c r="K831" t="str">
        <f>VLOOKUP(A831,'Medical Examinations'!A:H,8,0)</f>
        <v>No</v>
      </c>
      <c r="L831">
        <f>VLOOKUP(A831,'Hospitalisation Details'!A:I,2,0)</f>
        <v>1972</v>
      </c>
      <c r="M831" t="str">
        <f>VLOOKUP(A831,'Hospitalisation Details'!A:I,3,0)</f>
        <v>Oct</v>
      </c>
      <c r="N831">
        <f>VLOOKUP(A831,'Hospitalisation Details'!A:I,4,0)</f>
        <v>7</v>
      </c>
      <c r="O831" t="str">
        <f t="shared" si="50"/>
        <v>7 Oct 1972</v>
      </c>
      <c r="P831">
        <f t="shared" ca="1" si="51"/>
        <v>54</v>
      </c>
      <c r="Q831">
        <f>VLOOKUP(A831,'Hospitalisation Details'!A:I,5,0)</f>
        <v>0</v>
      </c>
      <c r="R831">
        <f>VLOOKUP(A831,'Hospitalisation Details'!A:I,6,0)</f>
        <v>12776.05</v>
      </c>
      <c r="S831" t="str">
        <f>VLOOKUP(A831,'Hospitalisation Details'!A:I,7,0)</f>
        <v>tier - 3</v>
      </c>
      <c r="T831" t="str">
        <f>VLOOKUP(A831,'Hospitalisation Details'!A:I,8,0)</f>
        <v>tier - 3</v>
      </c>
      <c r="U831" t="str">
        <f>VLOOKUP(A831,'Hospitalisation Details'!A:I,9,0)</f>
        <v>R1026</v>
      </c>
    </row>
    <row r="832" spans="1:21" ht="15.6" x14ac:dyDescent="0.3">
      <c r="A832" s="1" t="s">
        <v>1540</v>
      </c>
      <c r="B832" t="str">
        <f>VLOOKUP(A832,'Customer Names'!A:B,2,0)</f>
        <v>Anis, Mr.  Michael</v>
      </c>
      <c r="C832" t="str">
        <f t="shared" si="48"/>
        <v>Diabetes</v>
      </c>
      <c r="D832">
        <f>VLOOKUP(A832,'Medical Examinations'!A:H,2,0)</f>
        <v>36.24</v>
      </c>
      <c r="E832" t="str">
        <f t="shared" si="49"/>
        <v>Obesity</v>
      </c>
      <c r="F832">
        <f>VLOOKUP(A832,'Medical Examinations'!A:H,3,0)</f>
        <v>8.3800000000000008</v>
      </c>
      <c r="G832" t="str">
        <f>VLOOKUP(A832,'Medical Examinations'!A:H,4,0)</f>
        <v>yes</v>
      </c>
      <c r="H832" t="str">
        <f>VLOOKUP(A832,'Medical Examinations'!A:H,5,0)</f>
        <v>No</v>
      </c>
      <c r="I832" t="str">
        <f>VLOOKUP(A832,'Medical Examinations'!A:H,6,0)</f>
        <v>No</v>
      </c>
      <c r="J832">
        <f>VLOOKUP(A832,'Medical Examinations'!A:H,7,0)</f>
        <v>1</v>
      </c>
      <c r="K832" t="str">
        <f>VLOOKUP(A832,'Medical Examinations'!A:H,8,0)</f>
        <v>No</v>
      </c>
      <c r="L832">
        <f>VLOOKUP(A832,'Hospitalisation Details'!A:I,2,0)</f>
        <v>1975</v>
      </c>
      <c r="M832" t="str">
        <f>VLOOKUP(A832,'Hospitalisation Details'!A:I,3,0)</f>
        <v>Sep</v>
      </c>
      <c r="N832">
        <f>VLOOKUP(A832,'Hospitalisation Details'!A:I,4,0)</f>
        <v>25</v>
      </c>
      <c r="O832" t="str">
        <f t="shared" si="50"/>
        <v>25 Sep 1975</v>
      </c>
      <c r="P832">
        <f t="shared" ca="1" si="51"/>
        <v>51</v>
      </c>
      <c r="Q832">
        <f>VLOOKUP(A832,'Hospitalisation Details'!A:I,5,0)</f>
        <v>1</v>
      </c>
      <c r="R832">
        <f>VLOOKUP(A832,'Hospitalisation Details'!A:I,6,0)</f>
        <v>12770.27</v>
      </c>
      <c r="S832" t="str">
        <f>VLOOKUP(A832,'Hospitalisation Details'!A:I,7,0)</f>
        <v>tier - 3</v>
      </c>
      <c r="T832" t="str">
        <f>VLOOKUP(A832,'Hospitalisation Details'!A:I,8,0)</f>
        <v>tier - 3</v>
      </c>
      <c r="U832" t="str">
        <f>VLOOKUP(A832,'Hospitalisation Details'!A:I,9,0)</f>
        <v>R1021</v>
      </c>
    </row>
    <row r="833" spans="1:21" ht="15.6" x14ac:dyDescent="0.3">
      <c r="A833" s="1" t="s">
        <v>1539</v>
      </c>
      <c r="B833" t="str">
        <f>VLOOKUP(A833,'Customer Names'!A:B,2,0)</f>
        <v>Swartz, Mr.  Ryan K.</v>
      </c>
      <c r="C833" t="str">
        <f t="shared" si="48"/>
        <v>Diabetes</v>
      </c>
      <c r="D833">
        <f>VLOOKUP(A833,'Medical Examinations'!A:H,2,0)</f>
        <v>36.954999999999998</v>
      </c>
      <c r="E833" t="str">
        <f t="shared" si="49"/>
        <v>Obesity</v>
      </c>
      <c r="F833">
        <f>VLOOKUP(A833,'Medical Examinations'!A:H,3,0)</f>
        <v>8.07</v>
      </c>
      <c r="G833" t="str">
        <f>VLOOKUP(A833,'Medical Examinations'!A:H,4,0)</f>
        <v>No</v>
      </c>
      <c r="H833" t="str">
        <f>VLOOKUP(A833,'Medical Examinations'!A:H,5,0)</f>
        <v>No</v>
      </c>
      <c r="I833" t="str">
        <f>VLOOKUP(A833,'Medical Examinations'!A:H,6,0)</f>
        <v>No</v>
      </c>
      <c r="J833" t="str">
        <f>VLOOKUP(A833,'Medical Examinations'!A:H,7,0)</f>
        <v>No major surgery</v>
      </c>
      <c r="K833" t="str">
        <f>VLOOKUP(A833,'Medical Examinations'!A:H,8,0)</f>
        <v>No</v>
      </c>
      <c r="L833">
        <f>VLOOKUP(A833,'Hospitalisation Details'!A:I,2,0)</f>
        <v>1962</v>
      </c>
      <c r="M833" t="str">
        <f>VLOOKUP(A833,'Hospitalisation Details'!A:I,3,0)</f>
        <v>Oct</v>
      </c>
      <c r="N833">
        <f>VLOOKUP(A833,'Hospitalisation Details'!A:I,4,0)</f>
        <v>1</v>
      </c>
      <c r="O833" t="str">
        <f t="shared" si="50"/>
        <v>1 Oct 1962</v>
      </c>
      <c r="P833">
        <f t="shared" ca="1" si="51"/>
        <v>64</v>
      </c>
      <c r="Q833">
        <f>VLOOKUP(A833,'Hospitalisation Details'!A:I,5,0)</f>
        <v>0</v>
      </c>
      <c r="R833">
        <f>VLOOKUP(A833,'Hospitalisation Details'!A:I,6,0)</f>
        <v>12741.17</v>
      </c>
      <c r="S833" t="str">
        <f>VLOOKUP(A833,'Hospitalisation Details'!A:I,7,0)</f>
        <v>tier - 3</v>
      </c>
      <c r="T833" t="str">
        <f>VLOOKUP(A833,'Hospitalisation Details'!A:I,8,0)</f>
        <v>tier - 1</v>
      </c>
      <c r="U833" t="str">
        <f>VLOOKUP(A833,'Hospitalisation Details'!A:I,9,0)</f>
        <v>R1017</v>
      </c>
    </row>
    <row r="834" spans="1:21" ht="15.6" x14ac:dyDescent="0.3">
      <c r="A834" s="1" t="s">
        <v>1538</v>
      </c>
      <c r="B834" t="str">
        <f>VLOOKUP(A834,'Customer Names'!A:B,2,0)</f>
        <v>Schluneker, Mr.  Matthew J</v>
      </c>
      <c r="C834" t="str">
        <f t="shared" si="48"/>
        <v>Diabetes</v>
      </c>
      <c r="D834">
        <f>VLOOKUP(A834,'Medical Examinations'!A:H,2,0)</f>
        <v>29.64</v>
      </c>
      <c r="E834" t="str">
        <f t="shared" si="49"/>
        <v>Overweight</v>
      </c>
      <c r="F834">
        <f>VLOOKUP(A834,'Medical Examinations'!A:H,3,0)</f>
        <v>8.9499999999999993</v>
      </c>
      <c r="G834" t="str">
        <f>VLOOKUP(A834,'Medical Examinations'!A:H,4,0)</f>
        <v>No</v>
      </c>
      <c r="H834" t="str">
        <f>VLOOKUP(A834,'Medical Examinations'!A:H,5,0)</f>
        <v>No</v>
      </c>
      <c r="I834" t="str">
        <f>VLOOKUP(A834,'Medical Examinations'!A:H,6,0)</f>
        <v>No</v>
      </c>
      <c r="J834" t="str">
        <f>VLOOKUP(A834,'Medical Examinations'!A:H,7,0)</f>
        <v>No major surgery</v>
      </c>
      <c r="K834" t="str">
        <f>VLOOKUP(A834,'Medical Examinations'!A:H,8,0)</f>
        <v>No</v>
      </c>
      <c r="L834">
        <f>VLOOKUP(A834,'Hospitalisation Details'!A:I,2,0)</f>
        <v>1962</v>
      </c>
      <c r="M834" t="str">
        <f>VLOOKUP(A834,'Hospitalisation Details'!A:I,3,0)</f>
        <v>Sep</v>
      </c>
      <c r="N834">
        <f>VLOOKUP(A834,'Hospitalisation Details'!A:I,4,0)</f>
        <v>2</v>
      </c>
      <c r="O834" t="str">
        <f t="shared" si="50"/>
        <v>2 Sep 1962</v>
      </c>
      <c r="P834">
        <f t="shared" ca="1" si="51"/>
        <v>64</v>
      </c>
      <c r="Q834">
        <f>VLOOKUP(A834,'Hospitalisation Details'!A:I,5,0)</f>
        <v>0</v>
      </c>
      <c r="R834">
        <f>VLOOKUP(A834,'Hospitalisation Details'!A:I,6,0)</f>
        <v>12731</v>
      </c>
      <c r="S834" t="str">
        <f>VLOOKUP(A834,'Hospitalisation Details'!A:I,7,0)</f>
        <v>tier - 3</v>
      </c>
      <c r="T834" t="str">
        <f>VLOOKUP(A834,'Hospitalisation Details'!A:I,8,0)</f>
        <v>tier - 3</v>
      </c>
      <c r="U834" t="str">
        <f>VLOOKUP(A834,'Hospitalisation Details'!A:I,9,0)</f>
        <v>R1016</v>
      </c>
    </row>
    <row r="835" spans="1:21" ht="15.6" x14ac:dyDescent="0.3">
      <c r="A835" s="1" t="s">
        <v>1537</v>
      </c>
      <c r="B835" t="str">
        <f>VLOOKUP(A835,'Customer Names'!A:B,2,0)</f>
        <v>Bellemare, Mrs.  Karine</v>
      </c>
      <c r="C835" t="str">
        <f t="shared" ref="C835:C898" si="52">IF(F835&lt;5.7,"Normal",IF(F835&lt;6.5,"Prediabetes","Diabetes"))</f>
        <v>Prediabetes</v>
      </c>
      <c r="D835">
        <f>VLOOKUP(A835,'Medical Examinations'!A:H,2,0)</f>
        <v>42.74</v>
      </c>
      <c r="E835" t="str">
        <f t="shared" ref="E835:E898" si="53">IF(D835&lt;18.5,"Underweight",IF(D835&lt;25,"Normal Weight",IF(D835&lt;30,"Overweight","Obesity")))</f>
        <v>Obesity</v>
      </c>
      <c r="F835">
        <f>VLOOKUP(A835,'Medical Examinations'!A:H,3,0)</f>
        <v>6.31</v>
      </c>
      <c r="G835" t="str">
        <f>VLOOKUP(A835,'Medical Examinations'!A:H,4,0)</f>
        <v>yes</v>
      </c>
      <c r="H835" t="str">
        <f>VLOOKUP(A835,'Medical Examinations'!A:H,5,0)</f>
        <v>No</v>
      </c>
      <c r="I835" t="str">
        <f>VLOOKUP(A835,'Medical Examinations'!A:H,6,0)</f>
        <v>No</v>
      </c>
      <c r="J835">
        <f>VLOOKUP(A835,'Medical Examinations'!A:H,7,0)</f>
        <v>1</v>
      </c>
      <c r="K835" t="str">
        <f>VLOOKUP(A835,'Medical Examinations'!A:H,8,0)</f>
        <v>No</v>
      </c>
      <c r="L835">
        <f>VLOOKUP(A835,'Hospitalisation Details'!A:I,2,0)</f>
        <v>1988</v>
      </c>
      <c r="M835" t="str">
        <f>VLOOKUP(A835,'Hospitalisation Details'!A:I,3,0)</f>
        <v>Jul</v>
      </c>
      <c r="N835">
        <f>VLOOKUP(A835,'Hospitalisation Details'!A:I,4,0)</f>
        <v>17</v>
      </c>
      <c r="O835" t="str">
        <f t="shared" ref="O835:O898" si="54">CONCATENATE(N835," ",M835," ",L835)</f>
        <v>17 Jul 1988</v>
      </c>
      <c r="P835">
        <f t="shared" ref="P835:P898" ca="1" si="55">DATEDIF(O835,TODAY(),"y")</f>
        <v>38</v>
      </c>
      <c r="Q835">
        <f>VLOOKUP(A835,'Hospitalisation Details'!A:I,5,0)</f>
        <v>3</v>
      </c>
      <c r="R835">
        <f>VLOOKUP(A835,'Hospitalisation Details'!A:I,6,0)</f>
        <v>12718.21</v>
      </c>
      <c r="S835" t="str">
        <f>VLOOKUP(A835,'Hospitalisation Details'!A:I,7,0)</f>
        <v>tier - 3</v>
      </c>
      <c r="T835" t="str">
        <f>VLOOKUP(A835,'Hospitalisation Details'!A:I,8,0)</f>
        <v>tier - 1</v>
      </c>
      <c r="U835" t="str">
        <f>VLOOKUP(A835,'Hospitalisation Details'!A:I,9,0)</f>
        <v>R1026</v>
      </c>
    </row>
    <row r="836" spans="1:21" ht="15.6" x14ac:dyDescent="0.3">
      <c r="A836" s="1" t="s">
        <v>1536</v>
      </c>
      <c r="B836" t="str">
        <f>VLOOKUP(A836,'Customer Names'!A:B,2,0)</f>
        <v>Vitalo, Ms.  Antonia G</v>
      </c>
      <c r="C836" t="str">
        <f t="shared" si="52"/>
        <v>Diabetes</v>
      </c>
      <c r="D836">
        <f>VLOOKUP(A836,'Medical Examinations'!A:H,2,0)</f>
        <v>36.130000000000003</v>
      </c>
      <c r="E836" t="str">
        <f t="shared" si="53"/>
        <v>Obesity</v>
      </c>
      <c r="F836">
        <f>VLOOKUP(A836,'Medical Examinations'!A:H,3,0)</f>
        <v>7.19</v>
      </c>
      <c r="G836" t="str">
        <f>VLOOKUP(A836,'Medical Examinations'!A:H,4,0)</f>
        <v>yes</v>
      </c>
      <c r="H836" t="str">
        <f>VLOOKUP(A836,'Medical Examinations'!A:H,5,0)</f>
        <v>No</v>
      </c>
      <c r="I836" t="str">
        <f>VLOOKUP(A836,'Medical Examinations'!A:H,6,0)</f>
        <v>No</v>
      </c>
      <c r="J836">
        <f>VLOOKUP(A836,'Medical Examinations'!A:H,7,0)</f>
        <v>2</v>
      </c>
      <c r="K836" t="str">
        <f>VLOOKUP(A836,'Medical Examinations'!A:H,8,0)</f>
        <v>No</v>
      </c>
      <c r="L836">
        <f>VLOOKUP(A836,'Hospitalisation Details'!A:I,2,0)</f>
        <v>1970</v>
      </c>
      <c r="M836" t="str">
        <f>VLOOKUP(A836,'Hospitalisation Details'!A:I,3,0)</f>
        <v>Jul</v>
      </c>
      <c r="N836">
        <f>VLOOKUP(A836,'Hospitalisation Details'!A:I,4,0)</f>
        <v>8</v>
      </c>
      <c r="O836" t="str">
        <f t="shared" si="54"/>
        <v>8 Jul 1970</v>
      </c>
      <c r="P836">
        <f t="shared" ca="1" si="55"/>
        <v>56</v>
      </c>
      <c r="Q836">
        <f>VLOOKUP(A836,'Hospitalisation Details'!A:I,5,0)</f>
        <v>0</v>
      </c>
      <c r="R836">
        <f>VLOOKUP(A836,'Hospitalisation Details'!A:I,6,0)</f>
        <v>12713</v>
      </c>
      <c r="S836" t="str">
        <f>VLOOKUP(A836,'Hospitalisation Details'!A:I,7,0)</f>
        <v>tier - 3</v>
      </c>
      <c r="T836" t="str">
        <f>VLOOKUP(A836,'Hospitalisation Details'!A:I,8,0)</f>
        <v>tier - 1</v>
      </c>
      <c r="U836" t="str">
        <f>VLOOKUP(A836,'Hospitalisation Details'!A:I,9,0)</f>
        <v>R1011</v>
      </c>
    </row>
    <row r="837" spans="1:21" ht="15.6" x14ac:dyDescent="0.3">
      <c r="A837" s="1" t="s">
        <v>1535</v>
      </c>
      <c r="B837" t="str">
        <f>VLOOKUP(A837,'Customer Names'!A:B,2,0)</f>
        <v>Hamilton, Ms.  Casondra L</v>
      </c>
      <c r="C837" t="str">
        <f t="shared" si="52"/>
        <v>Prediabetes</v>
      </c>
      <c r="D837">
        <f>VLOOKUP(A837,'Medical Examinations'!A:H,2,0)</f>
        <v>31.55</v>
      </c>
      <c r="E837" t="str">
        <f t="shared" si="53"/>
        <v>Obesity</v>
      </c>
      <c r="F837">
        <f>VLOOKUP(A837,'Medical Examinations'!A:H,3,0)</f>
        <v>6.11</v>
      </c>
      <c r="G837" t="str">
        <f>VLOOKUP(A837,'Medical Examinations'!A:H,4,0)</f>
        <v>yes</v>
      </c>
      <c r="H837" t="str">
        <f>VLOOKUP(A837,'Medical Examinations'!A:H,5,0)</f>
        <v>No</v>
      </c>
      <c r="I837" t="str">
        <f>VLOOKUP(A837,'Medical Examinations'!A:H,6,0)</f>
        <v>No</v>
      </c>
      <c r="J837">
        <f>VLOOKUP(A837,'Medical Examinations'!A:H,7,0)</f>
        <v>1</v>
      </c>
      <c r="K837" t="str">
        <f>VLOOKUP(A837,'Medical Examinations'!A:H,8,0)</f>
        <v>No</v>
      </c>
      <c r="L837">
        <f>VLOOKUP(A837,'Hospitalisation Details'!A:I,2,0)</f>
        <v>1964</v>
      </c>
      <c r="M837" t="str">
        <f>VLOOKUP(A837,'Hospitalisation Details'!A:I,3,0)</f>
        <v>Nov</v>
      </c>
      <c r="N837">
        <f>VLOOKUP(A837,'Hospitalisation Details'!A:I,4,0)</f>
        <v>28</v>
      </c>
      <c r="O837" t="str">
        <f t="shared" si="54"/>
        <v>28 Nov 1964</v>
      </c>
      <c r="P837">
        <f t="shared" ca="1" si="55"/>
        <v>61</v>
      </c>
      <c r="Q837">
        <f>VLOOKUP(A837,'Hospitalisation Details'!A:I,5,0)</f>
        <v>0</v>
      </c>
      <c r="R837">
        <f>VLOOKUP(A837,'Hospitalisation Details'!A:I,6,0)</f>
        <v>12700.63</v>
      </c>
      <c r="S837" t="str">
        <f>VLOOKUP(A837,'Hospitalisation Details'!A:I,7,0)</f>
        <v>tier - 3</v>
      </c>
      <c r="T837" t="str">
        <f>VLOOKUP(A837,'Hospitalisation Details'!A:I,8,0)</f>
        <v>tier - 3</v>
      </c>
      <c r="U837" t="str">
        <f>VLOOKUP(A837,'Hospitalisation Details'!A:I,9,0)</f>
        <v>R1011</v>
      </c>
    </row>
    <row r="838" spans="1:21" ht="15.6" x14ac:dyDescent="0.3">
      <c r="A838" s="1" t="s">
        <v>1534</v>
      </c>
      <c r="B838" t="str">
        <f>VLOOKUP(A838,'Customer Names'!A:B,2,0)</f>
        <v>Marshall, Ms.  Wendy</v>
      </c>
      <c r="C838" t="str">
        <f t="shared" si="52"/>
        <v>Prediabetes</v>
      </c>
      <c r="D838">
        <f>VLOOKUP(A838,'Medical Examinations'!A:H,2,0)</f>
        <v>52.75</v>
      </c>
      <c r="E838" t="str">
        <f t="shared" si="53"/>
        <v>Obesity</v>
      </c>
      <c r="F838">
        <f>VLOOKUP(A838,'Medical Examinations'!A:H,3,0)</f>
        <v>6.02</v>
      </c>
      <c r="G838" t="str">
        <f>VLOOKUP(A838,'Medical Examinations'!A:H,4,0)</f>
        <v>No</v>
      </c>
      <c r="H838" t="str">
        <f>VLOOKUP(A838,'Medical Examinations'!A:H,5,0)</f>
        <v>No</v>
      </c>
      <c r="I838" t="str">
        <f>VLOOKUP(A838,'Medical Examinations'!A:H,6,0)</f>
        <v>No</v>
      </c>
      <c r="J838">
        <f>VLOOKUP(A838,'Medical Examinations'!A:H,7,0)</f>
        <v>1</v>
      </c>
      <c r="K838" t="str">
        <f>VLOOKUP(A838,'Medical Examinations'!A:H,8,0)</f>
        <v>No</v>
      </c>
      <c r="L838">
        <f>VLOOKUP(A838,'Hospitalisation Details'!A:I,2,0)</f>
        <v>1992</v>
      </c>
      <c r="M838" t="str">
        <f>VLOOKUP(A838,'Hospitalisation Details'!A:I,3,0)</f>
        <v>Jul</v>
      </c>
      <c r="N838">
        <f>VLOOKUP(A838,'Hospitalisation Details'!A:I,4,0)</f>
        <v>7</v>
      </c>
      <c r="O838" t="str">
        <f t="shared" si="54"/>
        <v>7 Jul 1992</v>
      </c>
      <c r="P838">
        <f t="shared" ca="1" si="55"/>
        <v>34</v>
      </c>
      <c r="Q838">
        <f>VLOOKUP(A838,'Hospitalisation Details'!A:I,5,0)</f>
        <v>0</v>
      </c>
      <c r="R838">
        <f>VLOOKUP(A838,'Hospitalisation Details'!A:I,6,0)</f>
        <v>12699.56</v>
      </c>
      <c r="S838" t="str">
        <f>VLOOKUP(A838,'Hospitalisation Details'!A:I,7,0)</f>
        <v>tier - 3</v>
      </c>
      <c r="T838" t="str">
        <f>VLOOKUP(A838,'Hospitalisation Details'!A:I,8,0)</f>
        <v>tier - 2</v>
      </c>
      <c r="U838" t="str">
        <f>VLOOKUP(A838,'Hospitalisation Details'!A:I,9,0)</f>
        <v>R1011</v>
      </c>
    </row>
    <row r="839" spans="1:21" ht="15.6" x14ac:dyDescent="0.3">
      <c r="A839" s="1" t="s">
        <v>1533</v>
      </c>
      <c r="B839" t="str">
        <f>VLOOKUP(A839,'Customer Names'!A:B,2,0)</f>
        <v>Cale, Mr.  Eric D</v>
      </c>
      <c r="C839" t="str">
        <f t="shared" si="52"/>
        <v>Diabetes</v>
      </c>
      <c r="D839">
        <f>VLOOKUP(A839,'Medical Examinations'!A:H,2,0)</f>
        <v>36.67</v>
      </c>
      <c r="E839" t="str">
        <f t="shared" si="53"/>
        <v>Obesity</v>
      </c>
      <c r="F839">
        <f>VLOOKUP(A839,'Medical Examinations'!A:H,3,0)</f>
        <v>11.86</v>
      </c>
      <c r="G839" t="str">
        <f>VLOOKUP(A839,'Medical Examinations'!A:H,4,0)</f>
        <v>No</v>
      </c>
      <c r="H839" t="str">
        <f>VLOOKUP(A839,'Medical Examinations'!A:H,5,0)</f>
        <v>No</v>
      </c>
      <c r="I839" t="str">
        <f>VLOOKUP(A839,'Medical Examinations'!A:H,6,0)</f>
        <v>No</v>
      </c>
      <c r="J839" t="str">
        <f>VLOOKUP(A839,'Medical Examinations'!A:H,7,0)</f>
        <v>No major surgery</v>
      </c>
      <c r="K839" t="str">
        <f>VLOOKUP(A839,'Medical Examinations'!A:H,8,0)</f>
        <v>No</v>
      </c>
      <c r="L839">
        <f>VLOOKUP(A839,'Hospitalisation Details'!A:I,2,0)</f>
        <v>1974</v>
      </c>
      <c r="M839" t="str">
        <f>VLOOKUP(A839,'Hospitalisation Details'!A:I,3,0)</f>
        <v>Sep</v>
      </c>
      <c r="N839">
        <f>VLOOKUP(A839,'Hospitalisation Details'!A:I,4,0)</f>
        <v>24</v>
      </c>
      <c r="O839" t="str">
        <f t="shared" si="54"/>
        <v>24 Sep 1974</v>
      </c>
      <c r="P839">
        <f t="shared" ca="1" si="55"/>
        <v>52</v>
      </c>
      <c r="Q839">
        <f>VLOOKUP(A839,'Hospitalisation Details'!A:I,5,0)</f>
        <v>0</v>
      </c>
      <c r="R839">
        <f>VLOOKUP(A839,'Hospitalisation Details'!A:I,6,0)</f>
        <v>12697.48</v>
      </c>
      <c r="S839" t="str">
        <f>VLOOKUP(A839,'Hospitalisation Details'!A:I,7,0)</f>
        <v>tier - 3</v>
      </c>
      <c r="T839" t="str">
        <f>VLOOKUP(A839,'Hospitalisation Details'!A:I,8,0)</f>
        <v>tier - 3</v>
      </c>
      <c r="U839" t="str">
        <f>VLOOKUP(A839,'Hospitalisation Details'!A:I,9,0)</f>
        <v>R1021</v>
      </c>
    </row>
    <row r="840" spans="1:21" ht="15.6" x14ac:dyDescent="0.3">
      <c r="A840" s="1" t="s">
        <v>1532</v>
      </c>
      <c r="B840" t="str">
        <f>VLOOKUP(A840,'Customer Names'!A:B,2,0)</f>
        <v>Pittaway, Ms.  Elizabeth</v>
      </c>
      <c r="C840" t="str">
        <f t="shared" si="52"/>
        <v>Diabetes</v>
      </c>
      <c r="D840">
        <f>VLOOKUP(A840,'Medical Examinations'!A:H,2,0)</f>
        <v>38.06</v>
      </c>
      <c r="E840" t="str">
        <f t="shared" si="53"/>
        <v>Obesity</v>
      </c>
      <c r="F840">
        <f>VLOOKUP(A840,'Medical Examinations'!A:H,3,0)</f>
        <v>8.25</v>
      </c>
      <c r="G840" t="str">
        <f>VLOOKUP(A840,'Medical Examinations'!A:H,4,0)</f>
        <v>No</v>
      </c>
      <c r="H840" t="str">
        <f>VLOOKUP(A840,'Medical Examinations'!A:H,5,0)</f>
        <v>No</v>
      </c>
      <c r="I840" t="str">
        <f>VLOOKUP(A840,'Medical Examinations'!A:H,6,0)</f>
        <v>No</v>
      </c>
      <c r="J840" t="str">
        <f>VLOOKUP(A840,'Medical Examinations'!A:H,7,0)</f>
        <v>No major surgery</v>
      </c>
      <c r="K840" t="str">
        <f>VLOOKUP(A840,'Medical Examinations'!A:H,8,0)</f>
        <v>No</v>
      </c>
      <c r="L840">
        <f>VLOOKUP(A840,'Hospitalisation Details'!A:I,2,0)</f>
        <v>1962</v>
      </c>
      <c r="M840" t="str">
        <f>VLOOKUP(A840,'Hospitalisation Details'!A:I,3,0)</f>
        <v>Aug</v>
      </c>
      <c r="N840">
        <f>VLOOKUP(A840,'Hospitalisation Details'!A:I,4,0)</f>
        <v>27</v>
      </c>
      <c r="O840" t="str">
        <f t="shared" si="54"/>
        <v>27 Aug 1962</v>
      </c>
      <c r="P840">
        <f t="shared" ca="1" si="55"/>
        <v>64</v>
      </c>
      <c r="Q840">
        <f>VLOOKUP(A840,'Hospitalisation Details'!A:I,5,0)</f>
        <v>0</v>
      </c>
      <c r="R840">
        <f>VLOOKUP(A840,'Hospitalisation Details'!A:I,6,0)</f>
        <v>12648.7</v>
      </c>
      <c r="S840" t="str">
        <f>VLOOKUP(A840,'Hospitalisation Details'!A:I,7,0)</f>
        <v>tier - 3</v>
      </c>
      <c r="T840" t="str">
        <f>VLOOKUP(A840,'Hospitalisation Details'!A:I,8,0)</f>
        <v>tier - 2</v>
      </c>
      <c r="U840" t="str">
        <f>VLOOKUP(A840,'Hospitalisation Details'!A:I,9,0)</f>
        <v>R1013</v>
      </c>
    </row>
    <row r="841" spans="1:21" ht="15.6" x14ac:dyDescent="0.3">
      <c r="A841" s="1" t="s">
        <v>1531</v>
      </c>
      <c r="B841" t="str">
        <f>VLOOKUP(A841,'Customer Names'!A:B,2,0)</f>
        <v>Bill, Ms.  Laura F</v>
      </c>
      <c r="C841" t="str">
        <f t="shared" si="52"/>
        <v>Diabetes</v>
      </c>
      <c r="D841">
        <f>VLOOKUP(A841,'Medical Examinations'!A:H,2,0)</f>
        <v>38</v>
      </c>
      <c r="E841" t="str">
        <f t="shared" si="53"/>
        <v>Obesity</v>
      </c>
      <c r="F841">
        <f>VLOOKUP(A841,'Medical Examinations'!A:H,3,0)</f>
        <v>8.1300000000000008</v>
      </c>
      <c r="G841" t="str">
        <f>VLOOKUP(A841,'Medical Examinations'!A:H,4,0)</f>
        <v>No</v>
      </c>
      <c r="H841" t="str">
        <f>VLOOKUP(A841,'Medical Examinations'!A:H,5,0)</f>
        <v>No</v>
      </c>
      <c r="I841" t="str">
        <f>VLOOKUP(A841,'Medical Examinations'!A:H,6,0)</f>
        <v>No</v>
      </c>
      <c r="J841" t="str">
        <f>VLOOKUP(A841,'Medical Examinations'!A:H,7,0)</f>
        <v>No major surgery</v>
      </c>
      <c r="K841" t="str">
        <f>VLOOKUP(A841,'Medical Examinations'!A:H,8,0)</f>
        <v>No</v>
      </c>
      <c r="L841">
        <f>VLOOKUP(A841,'Hospitalisation Details'!A:I,2,0)</f>
        <v>1965</v>
      </c>
      <c r="M841" t="str">
        <f>VLOOKUP(A841,'Hospitalisation Details'!A:I,3,0)</f>
        <v>Sep</v>
      </c>
      <c r="N841">
        <f>VLOOKUP(A841,'Hospitalisation Details'!A:I,4,0)</f>
        <v>14</v>
      </c>
      <c r="O841" t="str">
        <f t="shared" si="54"/>
        <v>14 Sep 1965</v>
      </c>
      <c r="P841">
        <f t="shared" ca="1" si="55"/>
        <v>61</v>
      </c>
      <c r="Q841">
        <f>VLOOKUP(A841,'Hospitalisation Details'!A:I,5,0)</f>
        <v>2</v>
      </c>
      <c r="R841">
        <f>VLOOKUP(A841,'Hospitalisation Details'!A:I,6,0)</f>
        <v>12646.21</v>
      </c>
      <c r="S841" t="str">
        <f>VLOOKUP(A841,'Hospitalisation Details'!A:I,7,0)</f>
        <v>tier - 3</v>
      </c>
      <c r="T841" t="str">
        <f>VLOOKUP(A841,'Hospitalisation Details'!A:I,8,0)</f>
        <v>tier - 2</v>
      </c>
      <c r="U841" t="str">
        <f>VLOOKUP(A841,'Hospitalisation Details'!A:I,9,0)</f>
        <v>R1011</v>
      </c>
    </row>
    <row r="842" spans="1:21" ht="15.6" x14ac:dyDescent="0.3">
      <c r="A842" s="1" t="s">
        <v>1530</v>
      </c>
      <c r="B842" t="str">
        <f>VLOOKUP(A842,'Customer Names'!A:B,2,0)</f>
        <v>Antrim, Ms.  Amelia F.</v>
      </c>
      <c r="C842" t="str">
        <f t="shared" si="52"/>
        <v>Diabetes</v>
      </c>
      <c r="D842">
        <f>VLOOKUP(A842,'Medical Examinations'!A:H,2,0)</f>
        <v>35.1</v>
      </c>
      <c r="E842" t="str">
        <f t="shared" si="53"/>
        <v>Obesity</v>
      </c>
      <c r="F842">
        <f>VLOOKUP(A842,'Medical Examinations'!A:H,3,0)</f>
        <v>10.1</v>
      </c>
      <c r="G842" t="str">
        <f>VLOOKUP(A842,'Medical Examinations'!A:H,4,0)</f>
        <v>No</v>
      </c>
      <c r="H842" t="str">
        <f>VLOOKUP(A842,'Medical Examinations'!A:H,5,0)</f>
        <v>No</v>
      </c>
      <c r="I842" t="str">
        <f>VLOOKUP(A842,'Medical Examinations'!A:H,6,0)</f>
        <v>No</v>
      </c>
      <c r="J842" t="str">
        <f>VLOOKUP(A842,'Medical Examinations'!A:H,7,0)</f>
        <v>No major surgery</v>
      </c>
      <c r="K842" t="str">
        <f>VLOOKUP(A842,'Medical Examinations'!A:H,8,0)</f>
        <v>No</v>
      </c>
      <c r="L842">
        <f>VLOOKUP(A842,'Hospitalisation Details'!A:I,2,0)</f>
        <v>1962</v>
      </c>
      <c r="M842" t="str">
        <f>VLOOKUP(A842,'Hospitalisation Details'!A:I,3,0)</f>
        <v>Jul</v>
      </c>
      <c r="N842">
        <f>VLOOKUP(A842,'Hospitalisation Details'!A:I,4,0)</f>
        <v>11</v>
      </c>
      <c r="O842" t="str">
        <f t="shared" si="54"/>
        <v>11 Jul 1962</v>
      </c>
      <c r="P842">
        <f t="shared" ca="1" si="55"/>
        <v>64</v>
      </c>
      <c r="Q842">
        <f>VLOOKUP(A842,'Hospitalisation Details'!A:I,5,0)</f>
        <v>0</v>
      </c>
      <c r="R842">
        <f>VLOOKUP(A842,'Hospitalisation Details'!A:I,6,0)</f>
        <v>12644.59</v>
      </c>
      <c r="S842" t="str">
        <f>VLOOKUP(A842,'Hospitalisation Details'!A:I,7,0)</f>
        <v>tier - 3</v>
      </c>
      <c r="T842" t="str">
        <f>VLOOKUP(A842,'Hospitalisation Details'!A:I,8,0)</f>
        <v>tier - 2</v>
      </c>
      <c r="U842" t="str">
        <f>VLOOKUP(A842,'Hospitalisation Details'!A:I,9,0)</f>
        <v>R1011</v>
      </c>
    </row>
    <row r="843" spans="1:21" ht="15.6" x14ac:dyDescent="0.3">
      <c r="A843" s="1" t="s">
        <v>1529</v>
      </c>
      <c r="B843" t="str">
        <f>VLOOKUP(A843,'Customer Names'!A:B,2,0)</f>
        <v>Doolittle-Crider, Ms.  Amy L.</v>
      </c>
      <c r="C843" t="str">
        <f t="shared" si="52"/>
        <v>Prediabetes</v>
      </c>
      <c r="D843">
        <f>VLOOKUP(A843,'Medical Examinations'!A:H,2,0)</f>
        <v>33.82</v>
      </c>
      <c r="E843" t="str">
        <f t="shared" si="53"/>
        <v>Obesity</v>
      </c>
      <c r="F843">
        <f>VLOOKUP(A843,'Medical Examinations'!A:H,3,0)</f>
        <v>5.89</v>
      </c>
      <c r="G843" t="str">
        <f>VLOOKUP(A843,'Medical Examinations'!A:H,4,0)</f>
        <v>yes</v>
      </c>
      <c r="H843" t="str">
        <f>VLOOKUP(A843,'Medical Examinations'!A:H,5,0)</f>
        <v>No</v>
      </c>
      <c r="I843" t="str">
        <f>VLOOKUP(A843,'Medical Examinations'!A:H,6,0)</f>
        <v>No</v>
      </c>
      <c r="J843">
        <f>VLOOKUP(A843,'Medical Examinations'!A:H,7,0)</f>
        <v>2</v>
      </c>
      <c r="K843" t="str">
        <f>VLOOKUP(A843,'Medical Examinations'!A:H,8,0)</f>
        <v>No</v>
      </c>
      <c r="L843">
        <f>VLOOKUP(A843,'Hospitalisation Details'!A:I,2,0)</f>
        <v>1966</v>
      </c>
      <c r="M843" t="str">
        <f>VLOOKUP(A843,'Hospitalisation Details'!A:I,3,0)</f>
        <v>Dec</v>
      </c>
      <c r="N843">
        <f>VLOOKUP(A843,'Hospitalisation Details'!A:I,4,0)</f>
        <v>17</v>
      </c>
      <c r="O843" t="str">
        <f t="shared" si="54"/>
        <v>17 Dec 1966</v>
      </c>
      <c r="P843">
        <f t="shared" ca="1" si="55"/>
        <v>59</v>
      </c>
      <c r="Q843">
        <f>VLOOKUP(A843,'Hospitalisation Details'!A:I,5,0)</f>
        <v>2</v>
      </c>
      <c r="R843">
        <f>VLOOKUP(A843,'Hospitalisation Details'!A:I,6,0)</f>
        <v>12643.38</v>
      </c>
      <c r="S843" t="str">
        <f>VLOOKUP(A843,'Hospitalisation Details'!A:I,7,0)</f>
        <v>tier - 3</v>
      </c>
      <c r="T843" t="str">
        <f>VLOOKUP(A843,'Hospitalisation Details'!A:I,8,0)</f>
        <v>tier - 1</v>
      </c>
      <c r="U843" t="str">
        <f>VLOOKUP(A843,'Hospitalisation Details'!A:I,9,0)</f>
        <v>R1012</v>
      </c>
    </row>
    <row r="844" spans="1:21" ht="15.6" x14ac:dyDescent="0.3">
      <c r="A844" s="1" t="s">
        <v>1528</v>
      </c>
      <c r="B844" t="str">
        <f>VLOOKUP(A844,'Customer Names'!A:B,2,0)</f>
        <v>Ruhlman, Ms.  Katie J</v>
      </c>
      <c r="C844" t="str">
        <f t="shared" si="52"/>
        <v>Normal</v>
      </c>
      <c r="D844">
        <f>VLOOKUP(A844,'Medical Examinations'!A:H,2,0)</f>
        <v>37.43</v>
      </c>
      <c r="E844" t="str">
        <f t="shared" si="53"/>
        <v>Obesity</v>
      </c>
      <c r="F844">
        <f>VLOOKUP(A844,'Medical Examinations'!A:H,3,0)</f>
        <v>4.97</v>
      </c>
      <c r="G844" t="str">
        <f>VLOOKUP(A844,'Medical Examinations'!A:H,4,0)</f>
        <v>No</v>
      </c>
      <c r="H844" t="str">
        <f>VLOOKUP(A844,'Medical Examinations'!A:H,5,0)</f>
        <v>No</v>
      </c>
      <c r="I844" t="str">
        <f>VLOOKUP(A844,'Medical Examinations'!A:H,6,0)</f>
        <v>No</v>
      </c>
      <c r="J844">
        <f>VLOOKUP(A844,'Medical Examinations'!A:H,7,0)</f>
        <v>2</v>
      </c>
      <c r="K844" t="str">
        <f>VLOOKUP(A844,'Medical Examinations'!A:H,8,0)</f>
        <v>No</v>
      </c>
      <c r="L844">
        <f>VLOOKUP(A844,'Hospitalisation Details'!A:I,2,0)</f>
        <v>1972</v>
      </c>
      <c r="M844" t="str">
        <f>VLOOKUP(A844,'Hospitalisation Details'!A:I,3,0)</f>
        <v>Sep</v>
      </c>
      <c r="N844">
        <f>VLOOKUP(A844,'Hospitalisation Details'!A:I,4,0)</f>
        <v>5</v>
      </c>
      <c r="O844" t="str">
        <f t="shared" si="54"/>
        <v>5 Sep 1972</v>
      </c>
      <c r="P844">
        <f t="shared" ca="1" si="55"/>
        <v>54</v>
      </c>
      <c r="Q844">
        <f>VLOOKUP(A844,'Hospitalisation Details'!A:I,5,0)</f>
        <v>0</v>
      </c>
      <c r="R844">
        <f>VLOOKUP(A844,'Hospitalisation Details'!A:I,6,0)</f>
        <v>12640.24</v>
      </c>
      <c r="S844" t="str">
        <f>VLOOKUP(A844,'Hospitalisation Details'!A:I,7,0)</f>
        <v>tier - 3</v>
      </c>
      <c r="T844" t="str">
        <f>VLOOKUP(A844,'Hospitalisation Details'!A:I,8,0)</f>
        <v>tier - 1</v>
      </c>
      <c r="U844" t="str">
        <f>VLOOKUP(A844,'Hospitalisation Details'!A:I,9,0)</f>
        <v>R1011</v>
      </c>
    </row>
    <row r="845" spans="1:21" ht="15.6" x14ac:dyDescent="0.3">
      <c r="A845" s="1" t="s">
        <v>1527</v>
      </c>
      <c r="B845" t="str">
        <f>VLOOKUP(A845,'Customer Names'!A:B,2,0)</f>
        <v>Anderson, Ms.  Laura E.</v>
      </c>
      <c r="C845" t="str">
        <f t="shared" si="52"/>
        <v>Diabetes</v>
      </c>
      <c r="D845">
        <f>VLOOKUP(A845,'Medical Examinations'!A:H,2,0)</f>
        <v>30.5</v>
      </c>
      <c r="E845" t="str">
        <f t="shared" si="53"/>
        <v>Obesity</v>
      </c>
      <c r="F845">
        <f>VLOOKUP(A845,'Medical Examinations'!A:H,3,0)</f>
        <v>9.9</v>
      </c>
      <c r="G845" t="str">
        <f>VLOOKUP(A845,'Medical Examinations'!A:H,4,0)</f>
        <v>No</v>
      </c>
      <c r="H845" t="str">
        <f>VLOOKUP(A845,'Medical Examinations'!A:H,5,0)</f>
        <v>No</v>
      </c>
      <c r="I845" t="str">
        <f>VLOOKUP(A845,'Medical Examinations'!A:H,6,0)</f>
        <v>No</v>
      </c>
      <c r="J845" t="str">
        <f>VLOOKUP(A845,'Medical Examinations'!A:H,7,0)</f>
        <v>No major surgery</v>
      </c>
      <c r="K845" t="str">
        <f>VLOOKUP(A845,'Medical Examinations'!A:H,8,0)</f>
        <v>No</v>
      </c>
      <c r="L845">
        <f>VLOOKUP(A845,'Hospitalisation Details'!A:I,2,0)</f>
        <v>1962</v>
      </c>
      <c r="M845" t="str">
        <f>VLOOKUP(A845,'Hospitalisation Details'!A:I,3,0)</f>
        <v>Jul</v>
      </c>
      <c r="N845">
        <f>VLOOKUP(A845,'Hospitalisation Details'!A:I,4,0)</f>
        <v>22</v>
      </c>
      <c r="O845" t="str">
        <f t="shared" si="54"/>
        <v>22 Jul 1962</v>
      </c>
      <c r="P845">
        <f t="shared" ca="1" si="55"/>
        <v>64</v>
      </c>
      <c r="Q845">
        <f>VLOOKUP(A845,'Hospitalisation Details'!A:I,5,0)</f>
        <v>0</v>
      </c>
      <c r="R845">
        <f>VLOOKUP(A845,'Hospitalisation Details'!A:I,6,0)</f>
        <v>12638.2</v>
      </c>
      <c r="S845" t="str">
        <f>VLOOKUP(A845,'Hospitalisation Details'!A:I,7,0)</f>
        <v>tier - 3</v>
      </c>
      <c r="T845" t="str">
        <f>VLOOKUP(A845,'Hospitalisation Details'!A:I,8,0)</f>
        <v>tier - 1</v>
      </c>
      <c r="U845" t="str">
        <f>VLOOKUP(A845,'Hospitalisation Details'!A:I,9,0)</f>
        <v>R1011</v>
      </c>
    </row>
    <row r="846" spans="1:21" ht="15.6" x14ac:dyDescent="0.3">
      <c r="A846" s="1" t="s">
        <v>1526</v>
      </c>
      <c r="B846" t="str">
        <f>VLOOKUP(A846,'Customer Names'!A:B,2,0)</f>
        <v>Uchiyama, Mrs.  Mayumi</v>
      </c>
      <c r="C846" t="str">
        <f t="shared" si="52"/>
        <v>Diabetes</v>
      </c>
      <c r="D846">
        <f>VLOOKUP(A846,'Medical Examinations'!A:H,2,0)</f>
        <v>24.53</v>
      </c>
      <c r="E846" t="str">
        <f t="shared" si="53"/>
        <v>Normal Weight</v>
      </c>
      <c r="F846">
        <f>VLOOKUP(A846,'Medical Examinations'!A:H,3,0)</f>
        <v>9.0500000000000007</v>
      </c>
      <c r="G846" t="str">
        <f>VLOOKUP(A846,'Medical Examinations'!A:H,4,0)</f>
        <v>No</v>
      </c>
      <c r="H846" t="str">
        <f>VLOOKUP(A846,'Medical Examinations'!A:H,5,0)</f>
        <v>No</v>
      </c>
      <c r="I846" t="str">
        <f>VLOOKUP(A846,'Medical Examinations'!A:H,6,0)</f>
        <v>No</v>
      </c>
      <c r="J846" t="str">
        <f>VLOOKUP(A846,'Medical Examinations'!A:H,7,0)</f>
        <v>No major surgery</v>
      </c>
      <c r="K846" t="str">
        <f>VLOOKUP(A846,'Medical Examinations'!A:H,8,0)</f>
        <v>No</v>
      </c>
      <c r="L846">
        <f>VLOOKUP(A846,'Hospitalisation Details'!A:I,2,0)</f>
        <v>1962</v>
      </c>
      <c r="M846" t="str">
        <f>VLOOKUP(A846,'Hospitalisation Details'!A:I,3,0)</f>
        <v>Nov</v>
      </c>
      <c r="N846">
        <f>VLOOKUP(A846,'Hospitalisation Details'!A:I,4,0)</f>
        <v>22</v>
      </c>
      <c r="O846" t="str">
        <f t="shared" si="54"/>
        <v>22 Nov 1962</v>
      </c>
      <c r="P846">
        <f t="shared" ca="1" si="55"/>
        <v>63</v>
      </c>
      <c r="Q846">
        <f>VLOOKUP(A846,'Hospitalisation Details'!A:I,5,0)</f>
        <v>0</v>
      </c>
      <c r="R846">
        <f>VLOOKUP(A846,'Hospitalisation Details'!A:I,6,0)</f>
        <v>12629.9</v>
      </c>
      <c r="S846" t="str">
        <f>VLOOKUP(A846,'Hospitalisation Details'!A:I,7,0)</f>
        <v>tier - 3</v>
      </c>
      <c r="T846" t="str">
        <f>VLOOKUP(A846,'Hospitalisation Details'!A:I,8,0)</f>
        <v>tier - 3</v>
      </c>
      <c r="U846" t="str">
        <f>VLOOKUP(A846,'Hospitalisation Details'!A:I,9,0)</f>
        <v>R1013</v>
      </c>
    </row>
    <row r="847" spans="1:21" ht="15.6" x14ac:dyDescent="0.3">
      <c r="A847" s="1" t="s">
        <v>1525</v>
      </c>
      <c r="B847" t="str">
        <f>VLOOKUP(A847,'Customer Names'!A:B,2,0)</f>
        <v>Desota, Ms.  Vanessa</v>
      </c>
      <c r="C847" t="str">
        <f t="shared" si="52"/>
        <v>Diabetes</v>
      </c>
      <c r="D847">
        <f>VLOOKUP(A847,'Medical Examinations'!A:H,2,0)</f>
        <v>25.74</v>
      </c>
      <c r="E847" t="str">
        <f t="shared" si="53"/>
        <v>Overweight</v>
      </c>
      <c r="F847">
        <f>VLOOKUP(A847,'Medical Examinations'!A:H,3,0)</f>
        <v>10.93</v>
      </c>
      <c r="G847" t="str">
        <f>VLOOKUP(A847,'Medical Examinations'!A:H,4,0)</f>
        <v>No</v>
      </c>
      <c r="H847" t="str">
        <f>VLOOKUP(A847,'Medical Examinations'!A:H,5,0)</f>
        <v>No</v>
      </c>
      <c r="I847" t="str">
        <f>VLOOKUP(A847,'Medical Examinations'!A:H,6,0)</f>
        <v>No</v>
      </c>
      <c r="J847" t="str">
        <f>VLOOKUP(A847,'Medical Examinations'!A:H,7,0)</f>
        <v>No major surgery</v>
      </c>
      <c r="K847" t="str">
        <f>VLOOKUP(A847,'Medical Examinations'!A:H,8,0)</f>
        <v>No</v>
      </c>
      <c r="L847">
        <f>VLOOKUP(A847,'Hospitalisation Details'!A:I,2,0)</f>
        <v>1965</v>
      </c>
      <c r="M847" t="str">
        <f>VLOOKUP(A847,'Hospitalisation Details'!A:I,3,0)</f>
        <v>Oct</v>
      </c>
      <c r="N847">
        <f>VLOOKUP(A847,'Hospitalisation Details'!A:I,4,0)</f>
        <v>4</v>
      </c>
      <c r="O847" t="str">
        <f t="shared" si="54"/>
        <v>4 Oct 1965</v>
      </c>
      <c r="P847">
        <f t="shared" ca="1" si="55"/>
        <v>61</v>
      </c>
      <c r="Q847">
        <f>VLOOKUP(A847,'Hospitalisation Details'!A:I,5,0)</f>
        <v>2</v>
      </c>
      <c r="R847">
        <f>VLOOKUP(A847,'Hospitalisation Details'!A:I,6,0)</f>
        <v>12629.17</v>
      </c>
      <c r="S847" t="str">
        <f>VLOOKUP(A847,'Hospitalisation Details'!A:I,7,0)</f>
        <v>tier - 3</v>
      </c>
      <c r="T847" t="str">
        <f>VLOOKUP(A847,'Hospitalisation Details'!A:I,8,0)</f>
        <v>tier - 1</v>
      </c>
      <c r="U847" t="str">
        <f>VLOOKUP(A847,'Hospitalisation Details'!A:I,9,0)</f>
        <v>R1013</v>
      </c>
    </row>
    <row r="848" spans="1:21" ht="15.6" x14ac:dyDescent="0.3">
      <c r="A848" s="1" t="s">
        <v>1524</v>
      </c>
      <c r="B848" t="str">
        <f>VLOOKUP(A848,'Customer Names'!A:B,2,0)</f>
        <v>Edmonds, Ms.  Natali N</v>
      </c>
      <c r="C848" t="str">
        <f t="shared" si="52"/>
        <v>Diabetes</v>
      </c>
      <c r="D848">
        <f>VLOOKUP(A848,'Medical Examinations'!A:H,2,0)</f>
        <v>34.08</v>
      </c>
      <c r="E848" t="str">
        <f t="shared" si="53"/>
        <v>Obesity</v>
      </c>
      <c r="F848">
        <f>VLOOKUP(A848,'Medical Examinations'!A:H,3,0)</f>
        <v>7.58</v>
      </c>
      <c r="G848" t="str">
        <f>VLOOKUP(A848,'Medical Examinations'!A:H,4,0)</f>
        <v>yes</v>
      </c>
      <c r="H848" t="str">
        <f>VLOOKUP(A848,'Medical Examinations'!A:H,5,0)</f>
        <v>No</v>
      </c>
      <c r="I848" t="str">
        <f>VLOOKUP(A848,'Medical Examinations'!A:H,6,0)</f>
        <v>No</v>
      </c>
      <c r="J848">
        <f>VLOOKUP(A848,'Medical Examinations'!A:H,7,0)</f>
        <v>2</v>
      </c>
      <c r="K848" t="str">
        <f>VLOOKUP(A848,'Medical Examinations'!A:H,8,0)</f>
        <v>No</v>
      </c>
      <c r="L848">
        <f>VLOOKUP(A848,'Hospitalisation Details'!A:I,2,0)</f>
        <v>1970</v>
      </c>
      <c r="M848" t="str">
        <f>VLOOKUP(A848,'Hospitalisation Details'!A:I,3,0)</f>
        <v>Dec</v>
      </c>
      <c r="N848">
        <f>VLOOKUP(A848,'Hospitalisation Details'!A:I,4,0)</f>
        <v>28</v>
      </c>
      <c r="O848" t="str">
        <f t="shared" si="54"/>
        <v>28 Dec 1970</v>
      </c>
      <c r="P848">
        <f t="shared" ca="1" si="55"/>
        <v>55</v>
      </c>
      <c r="Q848">
        <f>VLOOKUP(A848,'Hospitalisation Details'!A:I,5,0)</f>
        <v>0</v>
      </c>
      <c r="R848">
        <f>VLOOKUP(A848,'Hospitalisation Details'!A:I,6,0)</f>
        <v>12624.74</v>
      </c>
      <c r="S848" t="str">
        <f>VLOOKUP(A848,'Hospitalisation Details'!A:I,7,0)</f>
        <v>tier - 3</v>
      </c>
      <c r="T848" t="str">
        <f>VLOOKUP(A848,'Hospitalisation Details'!A:I,8,0)</f>
        <v>tier - 1</v>
      </c>
      <c r="U848" t="str">
        <f>VLOOKUP(A848,'Hospitalisation Details'!A:I,9,0)</f>
        <v>R1012</v>
      </c>
    </row>
    <row r="849" spans="1:21" ht="15.6" x14ac:dyDescent="0.3">
      <c r="A849" s="1" t="s">
        <v>1523</v>
      </c>
      <c r="B849" t="str">
        <f>VLOOKUP(A849,'Customer Names'!A:B,2,0)</f>
        <v>Otto, Ms.  Beth</v>
      </c>
      <c r="C849" t="str">
        <f t="shared" si="52"/>
        <v>Diabetes</v>
      </c>
      <c r="D849">
        <f>VLOOKUP(A849,'Medical Examinations'!A:H,2,0)</f>
        <v>31.35</v>
      </c>
      <c r="E849" t="str">
        <f t="shared" si="53"/>
        <v>Obesity</v>
      </c>
      <c r="F849">
        <f>VLOOKUP(A849,'Medical Examinations'!A:H,3,0)</f>
        <v>11</v>
      </c>
      <c r="G849" t="str">
        <f>VLOOKUP(A849,'Medical Examinations'!A:H,4,0)</f>
        <v>yes</v>
      </c>
      <c r="H849" t="str">
        <f>VLOOKUP(A849,'Medical Examinations'!A:H,5,0)</f>
        <v>No</v>
      </c>
      <c r="I849" t="str">
        <f>VLOOKUP(A849,'Medical Examinations'!A:H,6,0)</f>
        <v>Yes</v>
      </c>
      <c r="J849">
        <f>VLOOKUP(A849,'Medical Examinations'!A:H,7,0)</f>
        <v>1</v>
      </c>
      <c r="K849" t="str">
        <f>VLOOKUP(A849,'Medical Examinations'!A:H,8,0)</f>
        <v>No</v>
      </c>
      <c r="L849">
        <f>VLOOKUP(A849,'Hospitalisation Details'!A:I,2,0)</f>
        <v>1963</v>
      </c>
      <c r="M849" t="str">
        <f>VLOOKUP(A849,'Hospitalisation Details'!A:I,3,0)</f>
        <v>Aug</v>
      </c>
      <c r="N849">
        <f>VLOOKUP(A849,'Hospitalisation Details'!A:I,4,0)</f>
        <v>19</v>
      </c>
      <c r="O849" t="str">
        <f t="shared" si="54"/>
        <v>19 Aug 1963</v>
      </c>
      <c r="P849">
        <f t="shared" ca="1" si="55"/>
        <v>63</v>
      </c>
      <c r="Q849">
        <f>VLOOKUP(A849,'Hospitalisation Details'!A:I,5,0)</f>
        <v>0</v>
      </c>
      <c r="R849">
        <f>VLOOKUP(A849,'Hospitalisation Details'!A:I,6,0)</f>
        <v>12622.18</v>
      </c>
      <c r="S849" t="str">
        <f>VLOOKUP(A849,'Hospitalisation Details'!A:I,7,0)</f>
        <v>tier - 3</v>
      </c>
      <c r="T849" t="str">
        <f>VLOOKUP(A849,'Hospitalisation Details'!A:I,8,0)</f>
        <v>tier - 1</v>
      </c>
      <c r="U849" t="str">
        <f>VLOOKUP(A849,'Hospitalisation Details'!A:I,9,0)</f>
        <v>R1012</v>
      </c>
    </row>
    <row r="850" spans="1:21" ht="15.6" x14ac:dyDescent="0.3">
      <c r="A850" s="1" t="s">
        <v>1522</v>
      </c>
      <c r="B850" t="str">
        <f>VLOOKUP(A850,'Customer Names'!A:B,2,0)</f>
        <v>Kurt, Mr.  Alex</v>
      </c>
      <c r="C850" t="str">
        <f t="shared" si="52"/>
        <v>Normal</v>
      </c>
      <c r="D850">
        <f>VLOOKUP(A850,'Medical Examinations'!A:H,2,0)</f>
        <v>26.79</v>
      </c>
      <c r="E850" t="str">
        <f t="shared" si="53"/>
        <v>Overweight</v>
      </c>
      <c r="F850">
        <f>VLOOKUP(A850,'Medical Examinations'!A:H,3,0)</f>
        <v>5.0599999999999996</v>
      </c>
      <c r="G850" t="str">
        <f>VLOOKUP(A850,'Medical Examinations'!A:H,4,0)</f>
        <v>No</v>
      </c>
      <c r="H850" t="str">
        <f>VLOOKUP(A850,'Medical Examinations'!A:H,5,0)</f>
        <v>No</v>
      </c>
      <c r="I850" t="str">
        <f>VLOOKUP(A850,'Medical Examinations'!A:H,6,0)</f>
        <v>No</v>
      </c>
      <c r="J850">
        <f>VLOOKUP(A850,'Medical Examinations'!A:H,7,0)</f>
        <v>1</v>
      </c>
      <c r="K850" t="str">
        <f>VLOOKUP(A850,'Medical Examinations'!A:H,8,0)</f>
        <v>No</v>
      </c>
      <c r="L850">
        <f>VLOOKUP(A850,'Hospitalisation Details'!A:I,2,0)</f>
        <v>1998</v>
      </c>
      <c r="M850" t="str">
        <f>VLOOKUP(A850,'Hospitalisation Details'!A:I,3,0)</f>
        <v>Nov</v>
      </c>
      <c r="N850">
        <f>VLOOKUP(A850,'Hospitalisation Details'!A:I,4,0)</f>
        <v>18</v>
      </c>
      <c r="O850" t="str">
        <f t="shared" si="54"/>
        <v>18 Nov 1998</v>
      </c>
      <c r="P850">
        <f t="shared" ca="1" si="55"/>
        <v>27</v>
      </c>
      <c r="Q850">
        <f>VLOOKUP(A850,'Hospitalisation Details'!A:I,5,0)</f>
        <v>1</v>
      </c>
      <c r="R850">
        <f>VLOOKUP(A850,'Hospitalisation Details'!A:I,6,0)</f>
        <v>12609.89</v>
      </c>
      <c r="S850" t="str">
        <f>VLOOKUP(A850,'Hospitalisation Details'!A:I,7,0)</f>
        <v>tier - 3</v>
      </c>
      <c r="T850" t="str">
        <f>VLOOKUP(A850,'Hospitalisation Details'!A:I,8,0)</f>
        <v>tier - 3</v>
      </c>
      <c r="U850" t="str">
        <f>VLOOKUP(A850,'Hospitalisation Details'!A:I,9,0)</f>
        <v>R1012</v>
      </c>
    </row>
    <row r="851" spans="1:21" ht="15.6" x14ac:dyDescent="0.3">
      <c r="A851" s="1" t="s">
        <v>1521</v>
      </c>
      <c r="B851" t="str">
        <f>VLOOKUP(A851,'Customer Names'!A:B,2,0)</f>
        <v>Duhaime, Mr.  Spencer</v>
      </c>
      <c r="C851" t="str">
        <f t="shared" si="52"/>
        <v>Prediabetes</v>
      </c>
      <c r="D851">
        <f>VLOOKUP(A851,'Medical Examinations'!A:H,2,0)</f>
        <v>42.78</v>
      </c>
      <c r="E851" t="str">
        <f t="shared" si="53"/>
        <v>Obesity</v>
      </c>
      <c r="F851">
        <f>VLOOKUP(A851,'Medical Examinations'!A:H,3,0)</f>
        <v>6.11</v>
      </c>
      <c r="G851" t="str">
        <f>VLOOKUP(A851,'Medical Examinations'!A:H,4,0)</f>
        <v>yes</v>
      </c>
      <c r="H851" t="str">
        <f>VLOOKUP(A851,'Medical Examinations'!A:H,5,0)</f>
        <v>No</v>
      </c>
      <c r="I851" t="str">
        <f>VLOOKUP(A851,'Medical Examinations'!A:H,6,0)</f>
        <v>No</v>
      </c>
      <c r="J851">
        <f>VLOOKUP(A851,'Medical Examinations'!A:H,7,0)</f>
        <v>1</v>
      </c>
      <c r="K851" t="str">
        <f>VLOOKUP(A851,'Medical Examinations'!A:H,8,0)</f>
        <v>No</v>
      </c>
      <c r="L851">
        <f>VLOOKUP(A851,'Hospitalisation Details'!A:I,2,0)</f>
        <v>1988</v>
      </c>
      <c r="M851" t="str">
        <f>VLOOKUP(A851,'Hospitalisation Details'!A:I,3,0)</f>
        <v>Aug</v>
      </c>
      <c r="N851">
        <f>VLOOKUP(A851,'Hospitalisation Details'!A:I,4,0)</f>
        <v>11</v>
      </c>
      <c r="O851" t="str">
        <f t="shared" si="54"/>
        <v>11 Aug 1988</v>
      </c>
      <c r="P851">
        <f t="shared" ca="1" si="55"/>
        <v>38</v>
      </c>
      <c r="Q851">
        <f>VLOOKUP(A851,'Hospitalisation Details'!A:I,5,0)</f>
        <v>3</v>
      </c>
      <c r="R851">
        <f>VLOOKUP(A851,'Hospitalisation Details'!A:I,6,0)</f>
        <v>12600.46</v>
      </c>
      <c r="S851" t="str">
        <f>VLOOKUP(A851,'Hospitalisation Details'!A:I,7,0)</f>
        <v>tier - 3</v>
      </c>
      <c r="T851" t="str">
        <f>VLOOKUP(A851,'Hospitalisation Details'!A:I,8,0)</f>
        <v>tier - 1</v>
      </c>
      <c r="U851" t="str">
        <f>VLOOKUP(A851,'Hospitalisation Details'!A:I,9,0)</f>
        <v>R1023</v>
      </c>
    </row>
    <row r="852" spans="1:21" ht="15.6" x14ac:dyDescent="0.3">
      <c r="A852" s="1" t="s">
        <v>1520</v>
      </c>
      <c r="B852" t="str">
        <f>VLOOKUP(A852,'Customer Names'!A:B,2,0)</f>
        <v>Swann, Ms.  Andee W.</v>
      </c>
      <c r="C852" t="str">
        <f t="shared" si="52"/>
        <v>Diabetes</v>
      </c>
      <c r="D852">
        <f>VLOOKUP(A852,'Medical Examinations'!A:H,2,0)</f>
        <v>46.75</v>
      </c>
      <c r="E852" t="str">
        <f t="shared" si="53"/>
        <v>Obesity</v>
      </c>
      <c r="F852">
        <f>VLOOKUP(A852,'Medical Examinations'!A:H,3,0)</f>
        <v>6.66</v>
      </c>
      <c r="G852" t="str">
        <f>VLOOKUP(A852,'Medical Examinations'!A:H,4,0)</f>
        <v>yes</v>
      </c>
      <c r="H852" t="str">
        <f>VLOOKUP(A852,'Medical Examinations'!A:H,5,0)</f>
        <v>No</v>
      </c>
      <c r="I852" t="str">
        <f>VLOOKUP(A852,'Medical Examinations'!A:H,6,0)</f>
        <v>No</v>
      </c>
      <c r="J852">
        <f>VLOOKUP(A852,'Medical Examinations'!A:H,7,0)</f>
        <v>2</v>
      </c>
      <c r="K852" t="str">
        <f>VLOOKUP(A852,'Medical Examinations'!A:H,8,0)</f>
        <v>No</v>
      </c>
      <c r="L852">
        <f>VLOOKUP(A852,'Hospitalisation Details'!A:I,2,0)</f>
        <v>1970</v>
      </c>
      <c r="M852" t="str">
        <f>VLOOKUP(A852,'Hospitalisation Details'!A:I,3,0)</f>
        <v>Jun</v>
      </c>
      <c r="N852">
        <f>VLOOKUP(A852,'Hospitalisation Details'!A:I,4,0)</f>
        <v>18</v>
      </c>
      <c r="O852" t="str">
        <f t="shared" si="54"/>
        <v>18 Jun 1970</v>
      </c>
      <c r="P852">
        <f t="shared" ca="1" si="55"/>
        <v>56</v>
      </c>
      <c r="Q852">
        <f>VLOOKUP(A852,'Hospitalisation Details'!A:I,5,0)</f>
        <v>5</v>
      </c>
      <c r="R852">
        <f>VLOOKUP(A852,'Hospitalisation Details'!A:I,6,0)</f>
        <v>12592.53</v>
      </c>
      <c r="S852" t="str">
        <f>VLOOKUP(A852,'Hospitalisation Details'!A:I,7,0)</f>
        <v>tier - 3</v>
      </c>
      <c r="T852" t="str">
        <f>VLOOKUP(A852,'Hospitalisation Details'!A:I,8,0)</f>
        <v>tier - 2</v>
      </c>
      <c r="U852" t="str">
        <f>VLOOKUP(A852,'Hospitalisation Details'!A:I,9,0)</f>
        <v>R1013</v>
      </c>
    </row>
    <row r="853" spans="1:21" ht="15.6" x14ac:dyDescent="0.3">
      <c r="A853" s="1" t="s">
        <v>1519</v>
      </c>
      <c r="B853" t="str">
        <f>VLOOKUP(A853,'Customer Names'!A:B,2,0)</f>
        <v>Burton, Mrs.  Amy</v>
      </c>
      <c r="C853" t="str">
        <f t="shared" si="52"/>
        <v>Normal</v>
      </c>
      <c r="D853">
        <f>VLOOKUP(A853,'Medical Examinations'!A:H,2,0)</f>
        <v>32.15</v>
      </c>
      <c r="E853" t="str">
        <f t="shared" si="53"/>
        <v>Obesity</v>
      </c>
      <c r="F853">
        <f>VLOOKUP(A853,'Medical Examinations'!A:H,3,0)</f>
        <v>4.0199999999999996</v>
      </c>
      <c r="G853" t="str">
        <f>VLOOKUP(A853,'Medical Examinations'!A:H,4,0)</f>
        <v>yes</v>
      </c>
      <c r="H853" t="str">
        <f>VLOOKUP(A853,'Medical Examinations'!A:H,5,0)</f>
        <v>No</v>
      </c>
      <c r="I853" t="str">
        <f>VLOOKUP(A853,'Medical Examinations'!A:H,6,0)</f>
        <v>Yes</v>
      </c>
      <c r="J853">
        <f>VLOOKUP(A853,'Medical Examinations'!A:H,7,0)</f>
        <v>1</v>
      </c>
      <c r="K853" t="str">
        <f>VLOOKUP(A853,'Medical Examinations'!A:H,8,0)</f>
        <v>No</v>
      </c>
      <c r="L853">
        <f>VLOOKUP(A853,'Hospitalisation Details'!A:I,2,0)</f>
        <v>1969</v>
      </c>
      <c r="M853" t="str">
        <f>VLOOKUP(A853,'Hospitalisation Details'!A:I,3,0)</f>
        <v>Nov</v>
      </c>
      <c r="N853">
        <f>VLOOKUP(A853,'Hospitalisation Details'!A:I,4,0)</f>
        <v>26</v>
      </c>
      <c r="O853" t="str">
        <f t="shared" si="54"/>
        <v>26 Nov 1969</v>
      </c>
      <c r="P853">
        <f t="shared" ca="1" si="55"/>
        <v>56</v>
      </c>
      <c r="Q853">
        <f>VLOOKUP(A853,'Hospitalisation Details'!A:I,5,0)</f>
        <v>0</v>
      </c>
      <c r="R853">
        <f>VLOOKUP(A853,'Hospitalisation Details'!A:I,6,0)</f>
        <v>12579.92</v>
      </c>
      <c r="S853" t="str">
        <f>VLOOKUP(A853,'Hospitalisation Details'!A:I,7,0)</f>
        <v>tier - 3</v>
      </c>
      <c r="T853" t="str">
        <f>VLOOKUP(A853,'Hospitalisation Details'!A:I,8,0)</f>
        <v>tier - 1</v>
      </c>
      <c r="U853" t="str">
        <f>VLOOKUP(A853,'Hospitalisation Details'!A:I,9,0)</f>
        <v>R1025</v>
      </c>
    </row>
    <row r="854" spans="1:21" ht="15.6" x14ac:dyDescent="0.3">
      <c r="A854" s="1" t="s">
        <v>1518</v>
      </c>
      <c r="B854" t="str">
        <f>VLOOKUP(A854,'Customer Names'!A:B,2,0)</f>
        <v>Ricardi, Mr.  Joshua</v>
      </c>
      <c r="C854" t="str">
        <f t="shared" si="52"/>
        <v>Diabetes</v>
      </c>
      <c r="D854">
        <f>VLOOKUP(A854,'Medical Examinations'!A:H,2,0)</f>
        <v>43.4</v>
      </c>
      <c r="E854" t="str">
        <f t="shared" si="53"/>
        <v>Obesity</v>
      </c>
      <c r="F854">
        <f>VLOOKUP(A854,'Medical Examinations'!A:H,3,0)</f>
        <v>8.81</v>
      </c>
      <c r="G854" t="str">
        <f>VLOOKUP(A854,'Medical Examinations'!A:H,4,0)</f>
        <v>yes</v>
      </c>
      <c r="H854" t="str">
        <f>VLOOKUP(A854,'Medical Examinations'!A:H,5,0)</f>
        <v>No</v>
      </c>
      <c r="I854" t="str">
        <f>VLOOKUP(A854,'Medical Examinations'!A:H,6,0)</f>
        <v>No</v>
      </c>
      <c r="J854">
        <f>VLOOKUP(A854,'Medical Examinations'!A:H,7,0)</f>
        <v>2</v>
      </c>
      <c r="K854" t="str">
        <f>VLOOKUP(A854,'Medical Examinations'!A:H,8,0)</f>
        <v>No</v>
      </c>
      <c r="L854">
        <f>VLOOKUP(A854,'Hospitalisation Details'!A:I,2,0)</f>
        <v>1961</v>
      </c>
      <c r="M854" t="str">
        <f>VLOOKUP(A854,'Hospitalisation Details'!A:I,3,0)</f>
        <v>Nov</v>
      </c>
      <c r="N854">
        <f>VLOOKUP(A854,'Hospitalisation Details'!A:I,4,0)</f>
        <v>28</v>
      </c>
      <c r="O854" t="str">
        <f t="shared" si="54"/>
        <v>28 Nov 1961</v>
      </c>
      <c r="P854">
        <f t="shared" ca="1" si="55"/>
        <v>64</v>
      </c>
      <c r="Q854">
        <f>VLOOKUP(A854,'Hospitalisation Details'!A:I,5,0)</f>
        <v>0</v>
      </c>
      <c r="R854">
        <f>VLOOKUP(A854,'Hospitalisation Details'!A:I,6,0)</f>
        <v>12574.05</v>
      </c>
      <c r="S854" t="str">
        <f>VLOOKUP(A854,'Hospitalisation Details'!A:I,7,0)</f>
        <v>tier - 3</v>
      </c>
      <c r="T854" t="str">
        <f>VLOOKUP(A854,'Hospitalisation Details'!A:I,8,0)</f>
        <v>tier - 1</v>
      </c>
      <c r="U854" t="str">
        <f>VLOOKUP(A854,'Hospitalisation Details'!A:I,9,0)</f>
        <v>R1011</v>
      </c>
    </row>
    <row r="855" spans="1:21" ht="15.6" x14ac:dyDescent="0.3">
      <c r="A855" s="1" t="s">
        <v>1517</v>
      </c>
      <c r="B855" t="str">
        <f>VLOOKUP(A855,'Customer Names'!A:B,2,0)</f>
        <v>Joslyn, Mr.  C Fred</v>
      </c>
      <c r="C855" t="str">
        <f t="shared" si="52"/>
        <v>Diabetes</v>
      </c>
      <c r="D855">
        <f>VLOOKUP(A855,'Medical Examinations'!A:H,2,0)</f>
        <v>31.57</v>
      </c>
      <c r="E855" t="str">
        <f t="shared" si="53"/>
        <v>Obesity</v>
      </c>
      <c r="F855">
        <f>VLOOKUP(A855,'Medical Examinations'!A:H,3,0)</f>
        <v>7.92</v>
      </c>
      <c r="G855" t="str">
        <f>VLOOKUP(A855,'Medical Examinations'!A:H,4,0)</f>
        <v>yes</v>
      </c>
      <c r="H855" t="str">
        <f>VLOOKUP(A855,'Medical Examinations'!A:H,5,0)</f>
        <v>No</v>
      </c>
      <c r="I855" t="str">
        <f>VLOOKUP(A855,'Medical Examinations'!A:H,6,0)</f>
        <v>No</v>
      </c>
      <c r="J855">
        <f>VLOOKUP(A855,'Medical Examinations'!A:H,7,0)</f>
        <v>2</v>
      </c>
      <c r="K855" t="str">
        <f>VLOOKUP(A855,'Medical Examinations'!A:H,8,0)</f>
        <v>No</v>
      </c>
      <c r="L855">
        <f>VLOOKUP(A855,'Hospitalisation Details'!A:I,2,0)</f>
        <v>1961</v>
      </c>
      <c r="M855" t="str">
        <f>VLOOKUP(A855,'Hospitalisation Details'!A:I,3,0)</f>
        <v>Nov</v>
      </c>
      <c r="N855">
        <f>VLOOKUP(A855,'Hospitalisation Details'!A:I,4,0)</f>
        <v>28</v>
      </c>
      <c r="O855" t="str">
        <f t="shared" si="54"/>
        <v>28 Nov 1961</v>
      </c>
      <c r="P855">
        <f t="shared" ca="1" si="55"/>
        <v>64</v>
      </c>
      <c r="Q855">
        <f>VLOOKUP(A855,'Hospitalisation Details'!A:I,5,0)</f>
        <v>0</v>
      </c>
      <c r="R855">
        <f>VLOOKUP(A855,'Hospitalisation Details'!A:I,6,0)</f>
        <v>12557.61</v>
      </c>
      <c r="S855" t="str">
        <f>VLOOKUP(A855,'Hospitalisation Details'!A:I,7,0)</f>
        <v>tier - 3</v>
      </c>
      <c r="T855" t="str">
        <f>VLOOKUP(A855,'Hospitalisation Details'!A:I,8,0)</f>
        <v>tier - 3</v>
      </c>
      <c r="U855" t="str">
        <f>VLOOKUP(A855,'Hospitalisation Details'!A:I,9,0)</f>
        <v>R1013</v>
      </c>
    </row>
    <row r="856" spans="1:21" ht="15.6" x14ac:dyDescent="0.3">
      <c r="A856" s="1" t="s">
        <v>1516</v>
      </c>
      <c r="B856" t="str">
        <f>VLOOKUP(A856,'Customer Names'!A:B,2,0)</f>
        <v>Bennie, Mr.  Jeremy</v>
      </c>
      <c r="C856" t="str">
        <f t="shared" si="52"/>
        <v>Diabetes</v>
      </c>
      <c r="D856">
        <f>VLOOKUP(A856,'Medical Examinations'!A:H,2,0)</f>
        <v>24.32</v>
      </c>
      <c r="E856" t="str">
        <f t="shared" si="53"/>
        <v>Normal Weight</v>
      </c>
      <c r="F856">
        <f>VLOOKUP(A856,'Medical Examinations'!A:H,3,0)</f>
        <v>7.48</v>
      </c>
      <c r="G856" t="str">
        <f>VLOOKUP(A856,'Medical Examinations'!A:H,4,0)</f>
        <v>No</v>
      </c>
      <c r="H856" t="str">
        <f>VLOOKUP(A856,'Medical Examinations'!A:H,5,0)</f>
        <v>No</v>
      </c>
      <c r="I856" t="str">
        <f>VLOOKUP(A856,'Medical Examinations'!A:H,6,0)</f>
        <v>No</v>
      </c>
      <c r="J856" t="str">
        <f>VLOOKUP(A856,'Medical Examinations'!A:H,7,0)</f>
        <v>No major surgery</v>
      </c>
      <c r="K856" t="str">
        <f>VLOOKUP(A856,'Medical Examinations'!A:H,8,0)</f>
        <v>No</v>
      </c>
      <c r="L856">
        <f>VLOOKUP(A856,'Hospitalisation Details'!A:I,2,0)</f>
        <v>1962</v>
      </c>
      <c r="M856" t="str">
        <f>VLOOKUP(A856,'Hospitalisation Details'!A:I,3,0)</f>
        <v>Oct</v>
      </c>
      <c r="N856">
        <f>VLOOKUP(A856,'Hospitalisation Details'!A:I,4,0)</f>
        <v>16</v>
      </c>
      <c r="O856" t="str">
        <f t="shared" si="54"/>
        <v>16 Oct 1962</v>
      </c>
      <c r="P856">
        <f t="shared" ca="1" si="55"/>
        <v>63</v>
      </c>
      <c r="Q856">
        <f>VLOOKUP(A856,'Hospitalisation Details'!A:I,5,0)</f>
        <v>0</v>
      </c>
      <c r="R856">
        <f>VLOOKUP(A856,'Hospitalisation Details'!A:I,6,0)</f>
        <v>12523.6</v>
      </c>
      <c r="S856" t="str">
        <f>VLOOKUP(A856,'Hospitalisation Details'!A:I,7,0)</f>
        <v>tier - 3</v>
      </c>
      <c r="T856" t="str">
        <f>VLOOKUP(A856,'Hospitalisation Details'!A:I,8,0)</f>
        <v>tier - 3</v>
      </c>
      <c r="U856" t="str">
        <f>VLOOKUP(A856,'Hospitalisation Details'!A:I,9,0)</f>
        <v>R1012</v>
      </c>
    </row>
    <row r="857" spans="1:21" ht="15.6" x14ac:dyDescent="0.3">
      <c r="A857" s="1" t="s">
        <v>1515</v>
      </c>
      <c r="B857" t="str">
        <f>VLOOKUP(A857,'Customer Names'!A:B,2,0)</f>
        <v>Kanyane, Mr.  Patrick Sr.</v>
      </c>
      <c r="C857" t="str">
        <f t="shared" si="52"/>
        <v>Normal</v>
      </c>
      <c r="D857">
        <f>VLOOKUP(A857,'Medical Examinations'!A:H,2,0)</f>
        <v>31.07</v>
      </c>
      <c r="E857" t="str">
        <f t="shared" si="53"/>
        <v>Obesity</v>
      </c>
      <c r="F857">
        <f>VLOOKUP(A857,'Medical Examinations'!A:H,3,0)</f>
        <v>4.62</v>
      </c>
      <c r="G857" t="str">
        <f>VLOOKUP(A857,'Medical Examinations'!A:H,4,0)</f>
        <v>yes</v>
      </c>
      <c r="H857" t="str">
        <f>VLOOKUP(A857,'Medical Examinations'!A:H,5,0)</f>
        <v>No</v>
      </c>
      <c r="I857" t="str">
        <f>VLOOKUP(A857,'Medical Examinations'!A:H,6,0)</f>
        <v>No</v>
      </c>
      <c r="J857">
        <f>VLOOKUP(A857,'Medical Examinations'!A:H,7,0)</f>
        <v>2</v>
      </c>
      <c r="K857" t="str">
        <f>VLOOKUP(A857,'Medical Examinations'!A:H,8,0)</f>
        <v>No</v>
      </c>
      <c r="L857">
        <f>VLOOKUP(A857,'Hospitalisation Details'!A:I,2,0)</f>
        <v>1966</v>
      </c>
      <c r="M857" t="str">
        <f>VLOOKUP(A857,'Hospitalisation Details'!A:I,3,0)</f>
        <v>Jul</v>
      </c>
      <c r="N857">
        <f>VLOOKUP(A857,'Hospitalisation Details'!A:I,4,0)</f>
        <v>12</v>
      </c>
      <c r="O857" t="str">
        <f t="shared" si="54"/>
        <v>12 Jul 1966</v>
      </c>
      <c r="P857">
        <f t="shared" ca="1" si="55"/>
        <v>60</v>
      </c>
      <c r="Q857">
        <f>VLOOKUP(A857,'Hospitalisation Details'!A:I,5,0)</f>
        <v>0</v>
      </c>
      <c r="R857">
        <f>VLOOKUP(A857,'Hospitalisation Details'!A:I,6,0)</f>
        <v>12499.88</v>
      </c>
      <c r="S857" t="str">
        <f>VLOOKUP(A857,'Hospitalisation Details'!A:I,7,0)</f>
        <v>tier - 3</v>
      </c>
      <c r="T857" t="str">
        <f>VLOOKUP(A857,'Hospitalisation Details'!A:I,8,0)</f>
        <v>tier - 2</v>
      </c>
      <c r="U857" t="str">
        <f>VLOOKUP(A857,'Hospitalisation Details'!A:I,9,0)</f>
        <v>R1012</v>
      </c>
    </row>
    <row r="858" spans="1:21" ht="15.6" x14ac:dyDescent="0.3">
      <c r="A858" s="1" t="s">
        <v>1514</v>
      </c>
      <c r="B858" t="str">
        <f>VLOOKUP(A858,'Customer Names'!A:B,2,0)</f>
        <v>McFadden, Ms.  Kelly M.</v>
      </c>
      <c r="C858" t="str">
        <f t="shared" si="52"/>
        <v>Diabetes</v>
      </c>
      <c r="D858">
        <f>VLOOKUP(A858,'Medical Examinations'!A:H,2,0)</f>
        <v>35.814999999999998</v>
      </c>
      <c r="E858" t="str">
        <f t="shared" si="53"/>
        <v>Obesity</v>
      </c>
      <c r="F858">
        <f>VLOOKUP(A858,'Medical Examinations'!A:H,3,0)</f>
        <v>8.4700000000000006</v>
      </c>
      <c r="G858" t="str">
        <f>VLOOKUP(A858,'Medical Examinations'!A:H,4,0)</f>
        <v>No</v>
      </c>
      <c r="H858" t="str">
        <f>VLOOKUP(A858,'Medical Examinations'!A:H,5,0)</f>
        <v>No</v>
      </c>
      <c r="I858" t="str">
        <f>VLOOKUP(A858,'Medical Examinations'!A:H,6,0)</f>
        <v>No</v>
      </c>
      <c r="J858" t="str">
        <f>VLOOKUP(A858,'Medical Examinations'!A:H,7,0)</f>
        <v>No major surgery</v>
      </c>
      <c r="K858" t="str">
        <f>VLOOKUP(A858,'Medical Examinations'!A:H,8,0)</f>
        <v>No</v>
      </c>
      <c r="L858">
        <f>VLOOKUP(A858,'Hospitalisation Details'!A:I,2,0)</f>
        <v>1968</v>
      </c>
      <c r="M858" t="str">
        <f>VLOOKUP(A858,'Hospitalisation Details'!A:I,3,0)</f>
        <v>Dec</v>
      </c>
      <c r="N858">
        <f>VLOOKUP(A858,'Hospitalisation Details'!A:I,4,0)</f>
        <v>3</v>
      </c>
      <c r="O858" t="str">
        <f t="shared" si="54"/>
        <v>3 Dec 1968</v>
      </c>
      <c r="P858">
        <f t="shared" ca="1" si="55"/>
        <v>57</v>
      </c>
      <c r="Q858">
        <f>VLOOKUP(A858,'Hospitalisation Details'!A:I,5,0)</f>
        <v>3</v>
      </c>
      <c r="R858">
        <f>VLOOKUP(A858,'Hospitalisation Details'!A:I,6,0)</f>
        <v>12495.29</v>
      </c>
      <c r="S858" t="str">
        <f>VLOOKUP(A858,'Hospitalisation Details'!A:I,7,0)</f>
        <v>tier - 3</v>
      </c>
      <c r="T858" t="str">
        <f>VLOOKUP(A858,'Hospitalisation Details'!A:I,8,0)</f>
        <v>tier - 3</v>
      </c>
      <c r="U858" t="str">
        <f>VLOOKUP(A858,'Hospitalisation Details'!A:I,9,0)</f>
        <v>R1012</v>
      </c>
    </row>
    <row r="859" spans="1:21" ht="15.6" x14ac:dyDescent="0.3">
      <c r="A859" s="1" t="s">
        <v>1513</v>
      </c>
      <c r="B859" t="str">
        <f>VLOOKUP(A859,'Customer Names'!A:B,2,0)</f>
        <v>Connolly, Ms.  Katherine</v>
      </c>
      <c r="C859" t="str">
        <f t="shared" si="52"/>
        <v>Diabetes</v>
      </c>
      <c r="D859">
        <f>VLOOKUP(A859,'Medical Examinations'!A:H,2,0)</f>
        <v>40.81</v>
      </c>
      <c r="E859" t="str">
        <f t="shared" si="53"/>
        <v>Obesity</v>
      </c>
      <c r="F859">
        <f>VLOOKUP(A859,'Medical Examinations'!A:H,3,0)</f>
        <v>10.58</v>
      </c>
      <c r="G859" t="str">
        <f>VLOOKUP(A859,'Medical Examinations'!A:H,4,0)</f>
        <v>yes</v>
      </c>
      <c r="H859" t="str">
        <f>VLOOKUP(A859,'Medical Examinations'!A:H,5,0)</f>
        <v>No</v>
      </c>
      <c r="I859" t="str">
        <f>VLOOKUP(A859,'Medical Examinations'!A:H,6,0)</f>
        <v>No</v>
      </c>
      <c r="J859" t="str">
        <f>VLOOKUP(A859,'Medical Examinations'!A:H,7,0)</f>
        <v>No major surgery</v>
      </c>
      <c r="K859" t="str">
        <f>VLOOKUP(A859,'Medical Examinations'!A:H,8,0)</f>
        <v>No</v>
      </c>
      <c r="L859">
        <f>VLOOKUP(A859,'Hospitalisation Details'!A:I,2,0)</f>
        <v>1967</v>
      </c>
      <c r="M859" t="str">
        <f>VLOOKUP(A859,'Hospitalisation Details'!A:I,3,0)</f>
        <v>Sep</v>
      </c>
      <c r="N859">
        <f>VLOOKUP(A859,'Hospitalisation Details'!A:I,4,0)</f>
        <v>1</v>
      </c>
      <c r="O859" t="str">
        <f t="shared" si="54"/>
        <v>1 Sep 1967</v>
      </c>
      <c r="P859">
        <f t="shared" ca="1" si="55"/>
        <v>59</v>
      </c>
      <c r="Q859">
        <f>VLOOKUP(A859,'Hospitalisation Details'!A:I,5,0)</f>
        <v>3</v>
      </c>
      <c r="R859">
        <f>VLOOKUP(A859,'Hospitalisation Details'!A:I,6,0)</f>
        <v>12485.8</v>
      </c>
      <c r="S859" t="str">
        <f>VLOOKUP(A859,'Hospitalisation Details'!A:I,7,0)</f>
        <v>tier - 3</v>
      </c>
      <c r="T859" t="str">
        <f>VLOOKUP(A859,'Hospitalisation Details'!A:I,8,0)</f>
        <v>tier - 3</v>
      </c>
      <c r="U859" t="str">
        <f>VLOOKUP(A859,'Hospitalisation Details'!A:I,9,0)</f>
        <v>R1013</v>
      </c>
    </row>
    <row r="860" spans="1:21" ht="15.6" x14ac:dyDescent="0.3">
      <c r="A860" s="1" t="s">
        <v>1512</v>
      </c>
      <c r="B860" t="str">
        <f>VLOOKUP(A860,'Customer Names'!A:B,2,0)</f>
        <v>Merino, Ms.  Keila L</v>
      </c>
      <c r="C860" t="str">
        <f t="shared" si="52"/>
        <v>Diabetes</v>
      </c>
      <c r="D860">
        <f>VLOOKUP(A860,'Medical Examinations'!A:H,2,0)</f>
        <v>24.605</v>
      </c>
      <c r="E860" t="str">
        <f t="shared" si="53"/>
        <v>Normal Weight</v>
      </c>
      <c r="F860">
        <f>VLOOKUP(A860,'Medical Examinations'!A:H,3,0)</f>
        <v>7.48</v>
      </c>
      <c r="G860" t="str">
        <f>VLOOKUP(A860,'Medical Examinations'!A:H,4,0)</f>
        <v>No</v>
      </c>
      <c r="H860" t="str">
        <f>VLOOKUP(A860,'Medical Examinations'!A:H,5,0)</f>
        <v>No</v>
      </c>
      <c r="I860" t="str">
        <f>VLOOKUP(A860,'Medical Examinations'!A:H,6,0)</f>
        <v>No</v>
      </c>
      <c r="J860" t="str">
        <f>VLOOKUP(A860,'Medical Examinations'!A:H,7,0)</f>
        <v>No major surgery</v>
      </c>
      <c r="K860" t="str">
        <f>VLOOKUP(A860,'Medical Examinations'!A:H,8,0)</f>
        <v>No</v>
      </c>
      <c r="L860">
        <f>VLOOKUP(A860,'Hospitalisation Details'!A:I,2,0)</f>
        <v>1968</v>
      </c>
      <c r="M860" t="str">
        <f>VLOOKUP(A860,'Hospitalisation Details'!A:I,3,0)</f>
        <v>Nov</v>
      </c>
      <c r="N860">
        <f>VLOOKUP(A860,'Hospitalisation Details'!A:I,4,0)</f>
        <v>12</v>
      </c>
      <c r="O860" t="str">
        <f t="shared" si="54"/>
        <v>12 Nov 1968</v>
      </c>
      <c r="P860">
        <f t="shared" ca="1" si="55"/>
        <v>57</v>
      </c>
      <c r="Q860">
        <f>VLOOKUP(A860,'Hospitalisation Details'!A:I,5,0)</f>
        <v>3</v>
      </c>
      <c r="R860">
        <f>VLOOKUP(A860,'Hospitalisation Details'!A:I,6,0)</f>
        <v>12479.71</v>
      </c>
      <c r="S860" t="str">
        <f>VLOOKUP(A860,'Hospitalisation Details'!A:I,7,0)</f>
        <v>tier - 3</v>
      </c>
      <c r="T860" t="str">
        <f>VLOOKUP(A860,'Hospitalisation Details'!A:I,8,0)</f>
        <v>tier - 3</v>
      </c>
      <c r="U860" t="str">
        <f>VLOOKUP(A860,'Hospitalisation Details'!A:I,9,0)</f>
        <v>R1012</v>
      </c>
    </row>
    <row r="861" spans="1:21" ht="15.6" x14ac:dyDescent="0.3">
      <c r="A861" s="1" t="s">
        <v>1511</v>
      </c>
      <c r="B861" t="str">
        <f>VLOOKUP(A861,'Customer Names'!A:B,2,0)</f>
        <v>Baird, Ms.  Zanae E</v>
      </c>
      <c r="C861" t="str">
        <f t="shared" si="52"/>
        <v>Diabetes</v>
      </c>
      <c r="D861">
        <f>VLOOKUP(A861,'Medical Examinations'!A:H,2,0)</f>
        <v>21.47</v>
      </c>
      <c r="E861" t="str">
        <f t="shared" si="53"/>
        <v>Normal Weight</v>
      </c>
      <c r="F861">
        <f>VLOOKUP(A861,'Medical Examinations'!A:H,3,0)</f>
        <v>7.82</v>
      </c>
      <c r="G861" t="str">
        <f>VLOOKUP(A861,'Medical Examinations'!A:H,4,0)</f>
        <v>No</v>
      </c>
      <c r="H861" t="str">
        <f>VLOOKUP(A861,'Medical Examinations'!A:H,5,0)</f>
        <v>No</v>
      </c>
      <c r="I861" t="str">
        <f>VLOOKUP(A861,'Medical Examinations'!A:H,6,0)</f>
        <v>No</v>
      </c>
      <c r="J861" t="str">
        <f>VLOOKUP(A861,'Medical Examinations'!A:H,7,0)</f>
        <v>No major surgery</v>
      </c>
      <c r="K861" t="str">
        <f>VLOOKUP(A861,'Medical Examinations'!A:H,8,0)</f>
        <v>No</v>
      </c>
      <c r="L861">
        <f>VLOOKUP(A861,'Hospitalisation Details'!A:I,2,0)</f>
        <v>1968</v>
      </c>
      <c r="M861" t="str">
        <f>VLOOKUP(A861,'Hospitalisation Details'!A:I,3,0)</f>
        <v>Nov</v>
      </c>
      <c r="N861">
        <f>VLOOKUP(A861,'Hospitalisation Details'!A:I,4,0)</f>
        <v>26</v>
      </c>
      <c r="O861" t="str">
        <f t="shared" si="54"/>
        <v>26 Nov 1968</v>
      </c>
      <c r="P861">
        <f t="shared" ca="1" si="55"/>
        <v>57</v>
      </c>
      <c r="Q861">
        <f>VLOOKUP(A861,'Hospitalisation Details'!A:I,5,0)</f>
        <v>3</v>
      </c>
      <c r="R861">
        <f>VLOOKUP(A861,'Hospitalisation Details'!A:I,6,0)</f>
        <v>12475.35</v>
      </c>
      <c r="S861" t="str">
        <f>VLOOKUP(A861,'Hospitalisation Details'!A:I,7,0)</f>
        <v>tier - 3</v>
      </c>
      <c r="T861" t="str">
        <f>VLOOKUP(A861,'Hospitalisation Details'!A:I,8,0)</f>
        <v>tier - 1</v>
      </c>
      <c r="U861" t="str">
        <f>VLOOKUP(A861,'Hospitalisation Details'!A:I,9,0)</f>
        <v>R1012</v>
      </c>
    </row>
    <row r="862" spans="1:21" ht="15.6" x14ac:dyDescent="0.3">
      <c r="A862" s="1" t="s">
        <v>1510</v>
      </c>
      <c r="B862" t="str">
        <f>VLOOKUP(A862,'Customer Names'!A:B,2,0)</f>
        <v>Locatelli, Mr.  Alex</v>
      </c>
      <c r="C862" t="str">
        <f t="shared" si="52"/>
        <v>Normal</v>
      </c>
      <c r="D862">
        <f>VLOOKUP(A862,'Medical Examinations'!A:H,2,0)</f>
        <v>52.89</v>
      </c>
      <c r="E862" t="str">
        <f t="shared" si="53"/>
        <v>Obesity</v>
      </c>
      <c r="F862">
        <f>VLOOKUP(A862,'Medical Examinations'!A:H,3,0)</f>
        <v>4.96</v>
      </c>
      <c r="G862" t="str">
        <f>VLOOKUP(A862,'Medical Examinations'!A:H,4,0)</f>
        <v>yes</v>
      </c>
      <c r="H862" t="str">
        <f>VLOOKUP(A862,'Medical Examinations'!A:H,5,0)</f>
        <v>No</v>
      </c>
      <c r="I862" t="str">
        <f>VLOOKUP(A862,'Medical Examinations'!A:H,6,0)</f>
        <v>No</v>
      </c>
      <c r="J862">
        <f>VLOOKUP(A862,'Medical Examinations'!A:H,7,0)</f>
        <v>1</v>
      </c>
      <c r="K862" t="str">
        <f>VLOOKUP(A862,'Medical Examinations'!A:H,8,0)</f>
        <v>No</v>
      </c>
      <c r="L862">
        <f>VLOOKUP(A862,'Hospitalisation Details'!A:I,2,0)</f>
        <v>1995</v>
      </c>
      <c r="M862" t="str">
        <f>VLOOKUP(A862,'Hospitalisation Details'!A:I,3,0)</f>
        <v>Aug</v>
      </c>
      <c r="N862">
        <f>VLOOKUP(A862,'Hospitalisation Details'!A:I,4,0)</f>
        <v>9</v>
      </c>
      <c r="O862" t="str">
        <f t="shared" si="54"/>
        <v>9 Aug 1995</v>
      </c>
      <c r="P862">
        <f t="shared" ca="1" si="55"/>
        <v>31</v>
      </c>
      <c r="Q862">
        <f>VLOOKUP(A862,'Hospitalisation Details'!A:I,5,0)</f>
        <v>0</v>
      </c>
      <c r="R862">
        <f>VLOOKUP(A862,'Hospitalisation Details'!A:I,6,0)</f>
        <v>12452.25</v>
      </c>
      <c r="S862" t="str">
        <f>VLOOKUP(A862,'Hospitalisation Details'!A:I,7,0)</f>
        <v>tier - 3</v>
      </c>
      <c r="T862" t="str">
        <f>VLOOKUP(A862,'Hospitalisation Details'!A:I,8,0)</f>
        <v>tier - 3</v>
      </c>
      <c r="U862" t="str">
        <f>VLOOKUP(A862,'Hospitalisation Details'!A:I,9,0)</f>
        <v>R1012</v>
      </c>
    </row>
    <row r="863" spans="1:21" ht="15.6" x14ac:dyDescent="0.3">
      <c r="A863" s="1" t="s">
        <v>1509</v>
      </c>
      <c r="B863" t="str">
        <f>VLOOKUP(A863,'Customer Names'!A:B,2,0)</f>
        <v>Brake, Ms.  Kathryn</v>
      </c>
      <c r="C863" t="str">
        <f t="shared" si="52"/>
        <v>Prediabetes</v>
      </c>
      <c r="D863">
        <f>VLOOKUP(A863,'Medical Examinations'!A:H,2,0)</f>
        <v>32.965000000000003</v>
      </c>
      <c r="E863" t="str">
        <f t="shared" si="53"/>
        <v>Obesity</v>
      </c>
      <c r="F863">
        <f>VLOOKUP(A863,'Medical Examinations'!A:H,3,0)</f>
        <v>6.15</v>
      </c>
      <c r="G863" t="str">
        <f>VLOOKUP(A863,'Medical Examinations'!A:H,4,0)</f>
        <v>yes</v>
      </c>
      <c r="H863" t="str">
        <f>VLOOKUP(A863,'Medical Examinations'!A:H,5,0)</f>
        <v>No</v>
      </c>
      <c r="I863" t="str">
        <f>VLOOKUP(A863,'Medical Examinations'!A:H,6,0)</f>
        <v>No</v>
      </c>
      <c r="J863">
        <f>VLOOKUP(A863,'Medical Examinations'!A:H,7,0)</f>
        <v>1</v>
      </c>
      <c r="K863" t="str">
        <f>VLOOKUP(A863,'Medical Examinations'!A:H,8,0)</f>
        <v>No</v>
      </c>
      <c r="L863">
        <f>VLOOKUP(A863,'Hospitalisation Details'!A:I,2,0)</f>
        <v>1964</v>
      </c>
      <c r="M863" t="str">
        <f>VLOOKUP(A863,'Hospitalisation Details'!A:I,3,0)</f>
        <v>Aug</v>
      </c>
      <c r="N863">
        <f>VLOOKUP(A863,'Hospitalisation Details'!A:I,4,0)</f>
        <v>4</v>
      </c>
      <c r="O863" t="str">
        <f t="shared" si="54"/>
        <v>4 Aug 1964</v>
      </c>
      <c r="P863">
        <f t="shared" ca="1" si="55"/>
        <v>62</v>
      </c>
      <c r="Q863">
        <f>VLOOKUP(A863,'Hospitalisation Details'!A:I,5,0)</f>
        <v>0</v>
      </c>
      <c r="R863">
        <f>VLOOKUP(A863,'Hospitalisation Details'!A:I,6,0)</f>
        <v>12430.95</v>
      </c>
      <c r="S863" t="str">
        <f>VLOOKUP(A863,'Hospitalisation Details'!A:I,7,0)</f>
        <v>tier - 3</v>
      </c>
      <c r="T863" t="str">
        <f>VLOOKUP(A863,'Hospitalisation Details'!A:I,8,0)</f>
        <v>tier - 3</v>
      </c>
      <c r="U863" t="str">
        <f>VLOOKUP(A863,'Hospitalisation Details'!A:I,9,0)</f>
        <v>R1024</v>
      </c>
    </row>
    <row r="864" spans="1:21" ht="15.6" x14ac:dyDescent="0.3">
      <c r="A864" s="1" t="s">
        <v>1508</v>
      </c>
      <c r="B864" t="str">
        <f>VLOOKUP(A864,'Customer Names'!A:B,2,0)</f>
        <v>Jacobs, Mr.  Jason L.</v>
      </c>
      <c r="C864" t="str">
        <f t="shared" si="52"/>
        <v>Normal</v>
      </c>
      <c r="D864">
        <f>VLOOKUP(A864,'Medical Examinations'!A:H,2,0)</f>
        <v>36.799999999999997</v>
      </c>
      <c r="E864" t="str">
        <f t="shared" si="53"/>
        <v>Obesity</v>
      </c>
      <c r="F864">
        <f>VLOOKUP(A864,'Medical Examinations'!A:H,3,0)</f>
        <v>4.62</v>
      </c>
      <c r="G864" t="str">
        <f>VLOOKUP(A864,'Medical Examinations'!A:H,4,0)</f>
        <v>No</v>
      </c>
      <c r="H864" t="str">
        <f>VLOOKUP(A864,'Medical Examinations'!A:H,5,0)</f>
        <v>No</v>
      </c>
      <c r="I864" t="str">
        <f>VLOOKUP(A864,'Medical Examinations'!A:H,6,0)</f>
        <v>Yes</v>
      </c>
      <c r="J864">
        <f>VLOOKUP(A864,'Medical Examinations'!A:H,7,0)</f>
        <v>1</v>
      </c>
      <c r="K864" t="str">
        <f>VLOOKUP(A864,'Medical Examinations'!A:H,8,0)</f>
        <v>No</v>
      </c>
      <c r="L864">
        <f>VLOOKUP(A864,'Hospitalisation Details'!A:I,2,0)</f>
        <v>1979</v>
      </c>
      <c r="M864" t="str">
        <f>VLOOKUP(A864,'Hospitalisation Details'!A:I,3,0)</f>
        <v>Jul</v>
      </c>
      <c r="N864">
        <f>VLOOKUP(A864,'Hospitalisation Details'!A:I,4,0)</f>
        <v>14</v>
      </c>
      <c r="O864" t="str">
        <f t="shared" si="54"/>
        <v>14 Jul 1979</v>
      </c>
      <c r="P864">
        <f t="shared" ca="1" si="55"/>
        <v>47</v>
      </c>
      <c r="Q864">
        <f>VLOOKUP(A864,'Hospitalisation Details'!A:I,5,0)</f>
        <v>2</v>
      </c>
      <c r="R864">
        <f>VLOOKUP(A864,'Hospitalisation Details'!A:I,6,0)</f>
        <v>12408.29</v>
      </c>
      <c r="S864" t="str">
        <f>VLOOKUP(A864,'Hospitalisation Details'!A:I,7,0)</f>
        <v>tier - 3</v>
      </c>
      <c r="T864" t="str">
        <f>VLOOKUP(A864,'Hospitalisation Details'!A:I,8,0)</f>
        <v>tier - 1</v>
      </c>
      <c r="U864" t="str">
        <f>VLOOKUP(A864,'Hospitalisation Details'!A:I,9,0)</f>
        <v>R1022</v>
      </c>
    </row>
    <row r="865" spans="1:21" ht="15.6" x14ac:dyDescent="0.3">
      <c r="A865" s="1" t="s">
        <v>1507</v>
      </c>
      <c r="B865" t="str">
        <f>VLOOKUP(A865,'Customer Names'!A:B,2,0)</f>
        <v>Vaught, Mr.  Benjamin J.</v>
      </c>
      <c r="C865" t="str">
        <f t="shared" si="52"/>
        <v>Normal</v>
      </c>
      <c r="D865">
        <f>VLOOKUP(A865,'Medical Examinations'!A:H,2,0)</f>
        <v>34.299999999999997</v>
      </c>
      <c r="E865" t="str">
        <f t="shared" si="53"/>
        <v>Obesity</v>
      </c>
      <c r="F865">
        <f>VLOOKUP(A865,'Medical Examinations'!A:H,3,0)</f>
        <v>4.87</v>
      </c>
      <c r="G865" t="str">
        <f>VLOOKUP(A865,'Medical Examinations'!A:H,4,0)</f>
        <v>No</v>
      </c>
      <c r="H865" t="str">
        <f>VLOOKUP(A865,'Medical Examinations'!A:H,5,0)</f>
        <v>No</v>
      </c>
      <c r="I865" t="str">
        <f>VLOOKUP(A865,'Medical Examinations'!A:H,6,0)</f>
        <v>No</v>
      </c>
      <c r="J865">
        <f>VLOOKUP(A865,'Medical Examinations'!A:H,7,0)</f>
        <v>2</v>
      </c>
      <c r="K865" t="str">
        <f>VLOOKUP(A865,'Medical Examinations'!A:H,8,0)</f>
        <v>No</v>
      </c>
      <c r="L865">
        <f>VLOOKUP(A865,'Hospitalisation Details'!A:I,2,0)</f>
        <v>1972</v>
      </c>
      <c r="M865" t="str">
        <f>VLOOKUP(A865,'Hospitalisation Details'!A:I,3,0)</f>
        <v>Aug</v>
      </c>
      <c r="N865">
        <f>VLOOKUP(A865,'Hospitalisation Details'!A:I,4,0)</f>
        <v>21</v>
      </c>
      <c r="O865" t="str">
        <f t="shared" si="54"/>
        <v>21 Aug 1972</v>
      </c>
      <c r="P865">
        <f t="shared" ca="1" si="55"/>
        <v>54</v>
      </c>
      <c r="Q865">
        <f>VLOOKUP(A865,'Hospitalisation Details'!A:I,5,0)</f>
        <v>0</v>
      </c>
      <c r="R865">
        <f>VLOOKUP(A865,'Hospitalisation Details'!A:I,6,0)</f>
        <v>12407.3</v>
      </c>
      <c r="S865" t="str">
        <f>VLOOKUP(A865,'Hospitalisation Details'!A:I,7,0)</f>
        <v>tier - 3</v>
      </c>
      <c r="T865" t="str">
        <f>VLOOKUP(A865,'Hospitalisation Details'!A:I,8,0)</f>
        <v>tier - 2</v>
      </c>
      <c r="U865" t="str">
        <f>VLOOKUP(A865,'Hospitalisation Details'!A:I,9,0)</f>
        <v>R1021</v>
      </c>
    </row>
    <row r="866" spans="1:21" ht="15.6" x14ac:dyDescent="0.3">
      <c r="A866" s="1" t="s">
        <v>1506</v>
      </c>
      <c r="B866" t="str">
        <f>VLOOKUP(A866,'Customer Names'!A:B,2,0)</f>
        <v>Monteleone, Mr.  Steven M.</v>
      </c>
      <c r="C866" t="str">
        <f t="shared" si="52"/>
        <v>Normal</v>
      </c>
      <c r="D866">
        <f>VLOOKUP(A866,'Medical Examinations'!A:H,2,0)</f>
        <v>35.244999999999997</v>
      </c>
      <c r="E866" t="str">
        <f t="shared" si="53"/>
        <v>Obesity</v>
      </c>
      <c r="F866">
        <f>VLOOKUP(A866,'Medical Examinations'!A:H,3,0)</f>
        <v>4.63</v>
      </c>
      <c r="G866" t="str">
        <f>VLOOKUP(A866,'Medical Examinations'!A:H,4,0)</f>
        <v>No</v>
      </c>
      <c r="H866" t="str">
        <f>VLOOKUP(A866,'Medical Examinations'!A:H,5,0)</f>
        <v>No</v>
      </c>
      <c r="I866" t="str">
        <f>VLOOKUP(A866,'Medical Examinations'!A:H,6,0)</f>
        <v>No</v>
      </c>
      <c r="J866" t="str">
        <f>VLOOKUP(A866,'Medical Examinations'!A:H,7,0)</f>
        <v>No major surgery</v>
      </c>
      <c r="K866" t="str">
        <f>VLOOKUP(A866,'Medical Examinations'!A:H,8,0)</f>
        <v>No</v>
      </c>
      <c r="L866">
        <f>VLOOKUP(A866,'Hospitalisation Details'!A:I,2,0)</f>
        <v>1989</v>
      </c>
      <c r="M866" t="str">
        <f>VLOOKUP(A866,'Hospitalisation Details'!A:I,3,0)</f>
        <v>Dec</v>
      </c>
      <c r="N866">
        <f>VLOOKUP(A866,'Hospitalisation Details'!A:I,4,0)</f>
        <v>29</v>
      </c>
      <c r="O866" t="str">
        <f t="shared" si="54"/>
        <v>29 Dec 1989</v>
      </c>
      <c r="P866">
        <f t="shared" ca="1" si="55"/>
        <v>36</v>
      </c>
      <c r="Q866">
        <f>VLOOKUP(A866,'Hospitalisation Details'!A:I,5,0)</f>
        <v>0</v>
      </c>
      <c r="R866">
        <f>VLOOKUP(A866,'Hospitalisation Details'!A:I,6,0)</f>
        <v>12404.88</v>
      </c>
      <c r="S866" t="str">
        <f>VLOOKUP(A866,'Hospitalisation Details'!A:I,7,0)</f>
        <v>tier - 3</v>
      </c>
      <c r="T866" t="str">
        <f>VLOOKUP(A866,'Hospitalisation Details'!A:I,8,0)</f>
        <v>tier - 3</v>
      </c>
      <c r="U866" t="str">
        <f>VLOOKUP(A866,'Hospitalisation Details'!A:I,9,0)</f>
        <v>R1016</v>
      </c>
    </row>
    <row r="867" spans="1:21" ht="15.6" x14ac:dyDescent="0.3">
      <c r="A867" s="1" t="s">
        <v>1505</v>
      </c>
      <c r="B867" t="str">
        <f>VLOOKUP(A867,'Customer Names'!A:B,2,0)</f>
        <v>Verdugo, Mrs.  Erika</v>
      </c>
      <c r="C867" t="str">
        <f t="shared" si="52"/>
        <v>Diabetes</v>
      </c>
      <c r="D867">
        <f>VLOOKUP(A867,'Medical Examinations'!A:H,2,0)</f>
        <v>26.23</v>
      </c>
      <c r="E867" t="str">
        <f t="shared" si="53"/>
        <v>Overweight</v>
      </c>
      <c r="F867">
        <f>VLOOKUP(A867,'Medical Examinations'!A:H,3,0)</f>
        <v>11.93</v>
      </c>
      <c r="G867" t="str">
        <f>VLOOKUP(A867,'Medical Examinations'!A:H,4,0)</f>
        <v>No</v>
      </c>
      <c r="H867" t="str">
        <f>VLOOKUP(A867,'Medical Examinations'!A:H,5,0)</f>
        <v>No</v>
      </c>
      <c r="I867" t="str">
        <f>VLOOKUP(A867,'Medical Examinations'!A:H,6,0)</f>
        <v>No</v>
      </c>
      <c r="J867" t="str">
        <f>VLOOKUP(A867,'Medical Examinations'!A:H,7,0)</f>
        <v>No major surgery</v>
      </c>
      <c r="K867" t="str">
        <f>VLOOKUP(A867,'Medical Examinations'!A:H,8,0)</f>
        <v>No</v>
      </c>
      <c r="L867">
        <f>VLOOKUP(A867,'Hospitalisation Details'!A:I,2,0)</f>
        <v>1962</v>
      </c>
      <c r="M867" t="str">
        <f>VLOOKUP(A867,'Hospitalisation Details'!A:I,3,0)</f>
        <v>Sep</v>
      </c>
      <c r="N867">
        <f>VLOOKUP(A867,'Hospitalisation Details'!A:I,4,0)</f>
        <v>26</v>
      </c>
      <c r="O867" t="str">
        <f t="shared" si="54"/>
        <v>26 Sep 1962</v>
      </c>
      <c r="P867">
        <f t="shared" ca="1" si="55"/>
        <v>64</v>
      </c>
      <c r="Q867">
        <f>VLOOKUP(A867,'Hospitalisation Details'!A:I,5,0)</f>
        <v>0</v>
      </c>
      <c r="R867">
        <f>VLOOKUP(A867,'Hospitalisation Details'!A:I,6,0)</f>
        <v>12369.89</v>
      </c>
      <c r="S867" t="str">
        <f>VLOOKUP(A867,'Hospitalisation Details'!A:I,7,0)</f>
        <v>tier - 3</v>
      </c>
      <c r="T867" t="str">
        <f>VLOOKUP(A867,'Hospitalisation Details'!A:I,8,0)</f>
        <v>tier - 2</v>
      </c>
      <c r="U867" t="str">
        <f>VLOOKUP(A867,'Hospitalisation Details'!A:I,9,0)</f>
        <v>R1024</v>
      </c>
    </row>
    <row r="868" spans="1:21" ht="15.6" x14ac:dyDescent="0.3">
      <c r="A868" s="1" t="s">
        <v>1504</v>
      </c>
      <c r="B868" t="str">
        <f>VLOOKUP(A868,'Customer Names'!A:B,2,0)</f>
        <v>Sellers, Mr.  Chad</v>
      </c>
      <c r="C868" t="str">
        <f t="shared" si="52"/>
        <v>Normal</v>
      </c>
      <c r="D868">
        <f>VLOOKUP(A868,'Medical Examinations'!A:H,2,0)</f>
        <v>36.1</v>
      </c>
      <c r="E868" t="str">
        <f t="shared" si="53"/>
        <v>Obesity</v>
      </c>
      <c r="F868">
        <f>VLOOKUP(A868,'Medical Examinations'!A:H,3,0)</f>
        <v>5.65</v>
      </c>
      <c r="G868" t="str">
        <f>VLOOKUP(A868,'Medical Examinations'!A:H,4,0)</f>
        <v>yes</v>
      </c>
      <c r="H868" t="str">
        <f>VLOOKUP(A868,'Medical Examinations'!A:H,5,0)</f>
        <v>No</v>
      </c>
      <c r="I868" t="str">
        <f>VLOOKUP(A868,'Medical Examinations'!A:H,6,0)</f>
        <v>No</v>
      </c>
      <c r="J868">
        <f>VLOOKUP(A868,'Medical Examinations'!A:H,7,0)</f>
        <v>2</v>
      </c>
      <c r="K868" t="str">
        <f>VLOOKUP(A868,'Medical Examinations'!A:H,8,0)</f>
        <v>No</v>
      </c>
      <c r="L868">
        <f>VLOOKUP(A868,'Hospitalisation Details'!A:I,2,0)</f>
        <v>1966</v>
      </c>
      <c r="M868" t="str">
        <f>VLOOKUP(A868,'Hospitalisation Details'!A:I,3,0)</f>
        <v>Dec</v>
      </c>
      <c r="N868">
        <f>VLOOKUP(A868,'Hospitalisation Details'!A:I,4,0)</f>
        <v>29</v>
      </c>
      <c r="O868" t="str">
        <f t="shared" si="54"/>
        <v>29 Dec 1966</v>
      </c>
      <c r="P868">
        <f t="shared" ca="1" si="55"/>
        <v>59</v>
      </c>
      <c r="Q868">
        <f>VLOOKUP(A868,'Hospitalisation Details'!A:I,5,0)</f>
        <v>3</v>
      </c>
      <c r="R868">
        <f>VLOOKUP(A868,'Hospitalisation Details'!A:I,6,0)</f>
        <v>12363.55</v>
      </c>
      <c r="S868" t="str">
        <f>VLOOKUP(A868,'Hospitalisation Details'!A:I,7,0)</f>
        <v>tier - 3</v>
      </c>
      <c r="T868" t="str">
        <f>VLOOKUP(A868,'Hospitalisation Details'!A:I,8,0)</f>
        <v>tier - 3</v>
      </c>
      <c r="U868" t="str">
        <f>VLOOKUP(A868,'Hospitalisation Details'!A:I,9,0)</f>
        <v>R1011</v>
      </c>
    </row>
    <row r="869" spans="1:21" ht="15.6" x14ac:dyDescent="0.3">
      <c r="A869" s="1" t="s">
        <v>1503</v>
      </c>
      <c r="B869" t="str">
        <f>VLOOKUP(A869,'Customer Names'!A:B,2,0)</f>
        <v>Bowman, Mr.  Mark</v>
      </c>
      <c r="C869" t="str">
        <f t="shared" si="52"/>
        <v>Diabetes</v>
      </c>
      <c r="D869">
        <f>VLOOKUP(A869,'Medical Examinations'!A:H,2,0)</f>
        <v>37.1</v>
      </c>
      <c r="E869" t="str">
        <f t="shared" si="53"/>
        <v>Obesity</v>
      </c>
      <c r="F869">
        <f>VLOOKUP(A869,'Medical Examinations'!A:H,3,0)</f>
        <v>11.21</v>
      </c>
      <c r="G869" t="str">
        <f>VLOOKUP(A869,'Medical Examinations'!A:H,4,0)</f>
        <v>yes</v>
      </c>
      <c r="H869" t="str">
        <f>VLOOKUP(A869,'Medical Examinations'!A:H,5,0)</f>
        <v>No</v>
      </c>
      <c r="I869" t="str">
        <f>VLOOKUP(A869,'Medical Examinations'!A:H,6,0)</f>
        <v>Yes</v>
      </c>
      <c r="J869">
        <f>VLOOKUP(A869,'Medical Examinations'!A:H,7,0)</f>
        <v>1</v>
      </c>
      <c r="K869" t="str">
        <f>VLOOKUP(A869,'Medical Examinations'!A:H,8,0)</f>
        <v>No</v>
      </c>
      <c r="L869">
        <f>VLOOKUP(A869,'Hospitalisation Details'!A:I,2,0)</f>
        <v>1963</v>
      </c>
      <c r="M869" t="str">
        <f>VLOOKUP(A869,'Hospitalisation Details'!A:I,3,0)</f>
        <v>Sep</v>
      </c>
      <c r="N869">
        <f>VLOOKUP(A869,'Hospitalisation Details'!A:I,4,0)</f>
        <v>22</v>
      </c>
      <c r="O869" t="str">
        <f t="shared" si="54"/>
        <v>22 Sep 1963</v>
      </c>
      <c r="P869">
        <f t="shared" ca="1" si="55"/>
        <v>63</v>
      </c>
      <c r="Q869">
        <f>VLOOKUP(A869,'Hospitalisation Details'!A:I,5,0)</f>
        <v>1</v>
      </c>
      <c r="R869">
        <f>VLOOKUP(A869,'Hospitalisation Details'!A:I,6,0)</f>
        <v>12347.17</v>
      </c>
      <c r="S869" t="str">
        <f>VLOOKUP(A869,'Hospitalisation Details'!A:I,7,0)</f>
        <v>tier - 3</v>
      </c>
      <c r="T869" t="str">
        <f>VLOOKUP(A869,'Hospitalisation Details'!A:I,8,0)</f>
        <v>tier - 3</v>
      </c>
      <c r="U869" t="str">
        <f>VLOOKUP(A869,'Hospitalisation Details'!A:I,9,0)</f>
        <v>R1011</v>
      </c>
    </row>
    <row r="870" spans="1:21" ht="15.6" x14ac:dyDescent="0.3">
      <c r="A870" s="1" t="s">
        <v>1502</v>
      </c>
      <c r="B870" t="str">
        <f>VLOOKUP(A870,'Customer Names'!A:B,2,0)</f>
        <v>Marley, Mr.  David</v>
      </c>
      <c r="C870" t="str">
        <f t="shared" si="52"/>
        <v>Diabetes</v>
      </c>
      <c r="D870">
        <f>VLOOKUP(A870,'Medical Examinations'!A:H,2,0)</f>
        <v>27.5</v>
      </c>
      <c r="E870" t="str">
        <f t="shared" si="53"/>
        <v>Overweight</v>
      </c>
      <c r="F870">
        <f>VLOOKUP(A870,'Medical Examinations'!A:H,3,0)</f>
        <v>10.62</v>
      </c>
      <c r="G870" t="str">
        <f>VLOOKUP(A870,'Medical Examinations'!A:H,4,0)</f>
        <v>yes</v>
      </c>
      <c r="H870" t="str">
        <f>VLOOKUP(A870,'Medical Examinations'!A:H,5,0)</f>
        <v>No</v>
      </c>
      <c r="I870" t="str">
        <f>VLOOKUP(A870,'Medical Examinations'!A:H,6,0)</f>
        <v>Yes</v>
      </c>
      <c r="J870">
        <f>VLOOKUP(A870,'Medical Examinations'!A:H,7,0)</f>
        <v>1</v>
      </c>
      <c r="K870" t="str">
        <f>VLOOKUP(A870,'Medical Examinations'!A:H,8,0)</f>
        <v>No</v>
      </c>
      <c r="L870">
        <f>VLOOKUP(A870,'Hospitalisation Details'!A:I,2,0)</f>
        <v>1963</v>
      </c>
      <c r="M870" t="str">
        <f>VLOOKUP(A870,'Hospitalisation Details'!A:I,3,0)</f>
        <v>Aug</v>
      </c>
      <c r="N870">
        <f>VLOOKUP(A870,'Hospitalisation Details'!A:I,4,0)</f>
        <v>2</v>
      </c>
      <c r="O870" t="str">
        <f t="shared" si="54"/>
        <v>2 Aug 1963</v>
      </c>
      <c r="P870">
        <f t="shared" ca="1" si="55"/>
        <v>63</v>
      </c>
      <c r="Q870">
        <f>VLOOKUP(A870,'Hospitalisation Details'!A:I,5,0)</f>
        <v>1</v>
      </c>
      <c r="R870">
        <f>VLOOKUP(A870,'Hospitalisation Details'!A:I,6,0)</f>
        <v>12333.83</v>
      </c>
      <c r="S870" t="str">
        <f>VLOOKUP(A870,'Hospitalisation Details'!A:I,7,0)</f>
        <v>tier - 3</v>
      </c>
      <c r="T870" t="str">
        <f>VLOOKUP(A870,'Hospitalisation Details'!A:I,8,0)</f>
        <v>tier - 2</v>
      </c>
      <c r="U870" t="str">
        <f>VLOOKUP(A870,'Hospitalisation Details'!A:I,9,0)</f>
        <v>R1011</v>
      </c>
    </row>
    <row r="871" spans="1:21" ht="15.6" x14ac:dyDescent="0.3">
      <c r="A871" s="1" t="s">
        <v>1501</v>
      </c>
      <c r="B871" t="str">
        <f>VLOOKUP(A871,'Customer Names'!A:B,2,0)</f>
        <v>Grey, Mr.  Matthew R</v>
      </c>
      <c r="C871" t="str">
        <f t="shared" si="52"/>
        <v>Diabetes</v>
      </c>
      <c r="D871">
        <f>VLOOKUP(A871,'Medical Examinations'!A:H,2,0)</f>
        <v>24.7</v>
      </c>
      <c r="E871" t="str">
        <f t="shared" si="53"/>
        <v>Normal Weight</v>
      </c>
      <c r="F871">
        <f>VLOOKUP(A871,'Medical Examinations'!A:H,3,0)</f>
        <v>10.7</v>
      </c>
      <c r="G871" t="str">
        <f>VLOOKUP(A871,'Medical Examinations'!A:H,4,0)</f>
        <v>yes</v>
      </c>
      <c r="H871" t="str">
        <f>VLOOKUP(A871,'Medical Examinations'!A:H,5,0)</f>
        <v>No</v>
      </c>
      <c r="I871" t="str">
        <f>VLOOKUP(A871,'Medical Examinations'!A:H,6,0)</f>
        <v>Yes</v>
      </c>
      <c r="J871">
        <f>VLOOKUP(A871,'Medical Examinations'!A:H,7,0)</f>
        <v>1</v>
      </c>
      <c r="K871" t="str">
        <f>VLOOKUP(A871,'Medical Examinations'!A:H,8,0)</f>
        <v>No</v>
      </c>
      <c r="L871">
        <f>VLOOKUP(A871,'Hospitalisation Details'!A:I,2,0)</f>
        <v>1963</v>
      </c>
      <c r="M871" t="str">
        <f>VLOOKUP(A871,'Hospitalisation Details'!A:I,3,0)</f>
        <v>Aug</v>
      </c>
      <c r="N871">
        <f>VLOOKUP(A871,'Hospitalisation Details'!A:I,4,0)</f>
        <v>29</v>
      </c>
      <c r="O871" t="str">
        <f t="shared" si="54"/>
        <v>29 Aug 1963</v>
      </c>
      <c r="P871">
        <f t="shared" ca="1" si="55"/>
        <v>63</v>
      </c>
      <c r="Q871">
        <f>VLOOKUP(A871,'Hospitalisation Details'!A:I,5,0)</f>
        <v>0</v>
      </c>
      <c r="R871">
        <f>VLOOKUP(A871,'Hospitalisation Details'!A:I,6,0)</f>
        <v>12323.94</v>
      </c>
      <c r="S871" t="str">
        <f>VLOOKUP(A871,'Hospitalisation Details'!A:I,7,0)</f>
        <v>tier - 3</v>
      </c>
      <c r="T871" t="str">
        <f>VLOOKUP(A871,'Hospitalisation Details'!A:I,8,0)</f>
        <v>tier - 3</v>
      </c>
      <c r="U871" t="str">
        <f>VLOOKUP(A871,'Hospitalisation Details'!A:I,9,0)</f>
        <v>R1017</v>
      </c>
    </row>
    <row r="872" spans="1:21" ht="15.6" x14ac:dyDescent="0.3">
      <c r="A872" s="1" t="s">
        <v>1500</v>
      </c>
      <c r="B872" t="str">
        <f>VLOOKUP(A872,'Customer Names'!A:B,2,0)</f>
        <v>O'Rourke, Mrs.  Orla</v>
      </c>
      <c r="C872" t="str">
        <f t="shared" si="52"/>
        <v>Diabetes</v>
      </c>
      <c r="D872">
        <f>VLOOKUP(A872,'Medical Examinations'!A:H,2,0)</f>
        <v>26.78</v>
      </c>
      <c r="E872" t="str">
        <f t="shared" si="53"/>
        <v>Overweight</v>
      </c>
      <c r="F872">
        <f>VLOOKUP(A872,'Medical Examinations'!A:H,3,0)</f>
        <v>10.02</v>
      </c>
      <c r="G872" t="str">
        <f>VLOOKUP(A872,'Medical Examinations'!A:H,4,0)</f>
        <v>yes</v>
      </c>
      <c r="H872" t="str">
        <f>VLOOKUP(A872,'Medical Examinations'!A:H,5,0)</f>
        <v>No</v>
      </c>
      <c r="I872" t="str">
        <f>VLOOKUP(A872,'Medical Examinations'!A:H,6,0)</f>
        <v>Yes</v>
      </c>
      <c r="J872">
        <f>VLOOKUP(A872,'Medical Examinations'!A:H,7,0)</f>
        <v>1</v>
      </c>
      <c r="K872" t="str">
        <f>VLOOKUP(A872,'Medical Examinations'!A:H,8,0)</f>
        <v>No</v>
      </c>
      <c r="L872">
        <f>VLOOKUP(A872,'Hospitalisation Details'!A:I,2,0)</f>
        <v>1963</v>
      </c>
      <c r="M872" t="str">
        <f>VLOOKUP(A872,'Hospitalisation Details'!A:I,3,0)</f>
        <v>Oct</v>
      </c>
      <c r="N872">
        <f>VLOOKUP(A872,'Hospitalisation Details'!A:I,4,0)</f>
        <v>28</v>
      </c>
      <c r="O872" t="str">
        <f t="shared" si="54"/>
        <v>28 Oct 1963</v>
      </c>
      <c r="P872">
        <f t="shared" ca="1" si="55"/>
        <v>62</v>
      </c>
      <c r="Q872">
        <f>VLOOKUP(A872,'Hospitalisation Details'!A:I,5,0)</f>
        <v>0</v>
      </c>
      <c r="R872">
        <f>VLOOKUP(A872,'Hospitalisation Details'!A:I,6,0)</f>
        <v>12299.59</v>
      </c>
      <c r="S872" t="str">
        <f>VLOOKUP(A872,'Hospitalisation Details'!A:I,7,0)</f>
        <v>tier - 3</v>
      </c>
      <c r="T872" t="str">
        <f>VLOOKUP(A872,'Hospitalisation Details'!A:I,8,0)</f>
        <v>tier - 1</v>
      </c>
      <c r="U872" t="str">
        <f>VLOOKUP(A872,'Hospitalisation Details'!A:I,9,0)</f>
        <v>R1025</v>
      </c>
    </row>
    <row r="873" spans="1:21" ht="15.6" x14ac:dyDescent="0.3">
      <c r="A873" s="1" t="s">
        <v>1499</v>
      </c>
      <c r="B873" t="str">
        <f>VLOOKUP(A873,'Customer Names'!A:B,2,0)</f>
        <v>Fatehali, Ms.  Shaista S</v>
      </c>
      <c r="C873" t="str">
        <f t="shared" si="52"/>
        <v>Normal</v>
      </c>
      <c r="D873">
        <f>VLOOKUP(A873,'Medical Examinations'!A:H,2,0)</f>
        <v>45.8</v>
      </c>
      <c r="E873" t="str">
        <f t="shared" si="53"/>
        <v>Obesity</v>
      </c>
      <c r="F873">
        <f>VLOOKUP(A873,'Medical Examinations'!A:H,3,0)</f>
        <v>4.8499999999999996</v>
      </c>
      <c r="G873" t="str">
        <f>VLOOKUP(A873,'Medical Examinations'!A:H,4,0)</f>
        <v>No</v>
      </c>
      <c r="H873" t="str">
        <f>VLOOKUP(A873,'Medical Examinations'!A:H,5,0)</f>
        <v>No</v>
      </c>
      <c r="I873" t="str">
        <f>VLOOKUP(A873,'Medical Examinations'!A:H,6,0)</f>
        <v>No</v>
      </c>
      <c r="J873" t="str">
        <f>VLOOKUP(A873,'Medical Examinations'!A:H,7,0)</f>
        <v>No major surgery</v>
      </c>
      <c r="K873" t="str">
        <f>VLOOKUP(A873,'Medical Examinations'!A:H,8,0)</f>
        <v>No</v>
      </c>
      <c r="L873">
        <f>VLOOKUP(A873,'Hospitalisation Details'!A:I,2,0)</f>
        <v>1990</v>
      </c>
      <c r="M873" t="str">
        <f>VLOOKUP(A873,'Hospitalisation Details'!A:I,3,0)</f>
        <v>Oct</v>
      </c>
      <c r="N873">
        <f>VLOOKUP(A873,'Hospitalisation Details'!A:I,4,0)</f>
        <v>29</v>
      </c>
      <c r="O873" t="str">
        <f t="shared" si="54"/>
        <v>29 Oct 1990</v>
      </c>
      <c r="P873">
        <f t="shared" ca="1" si="55"/>
        <v>35</v>
      </c>
      <c r="Q873">
        <f>VLOOKUP(A873,'Hospitalisation Details'!A:I,5,0)</f>
        <v>3</v>
      </c>
      <c r="R873">
        <f>VLOOKUP(A873,'Hospitalisation Details'!A:I,6,0)</f>
        <v>12282.38</v>
      </c>
      <c r="S873" t="str">
        <f>VLOOKUP(A873,'Hospitalisation Details'!A:I,7,0)</f>
        <v>tier - 3</v>
      </c>
      <c r="T873" t="str">
        <f>VLOOKUP(A873,'Hospitalisation Details'!A:I,8,0)</f>
        <v>tier - 1</v>
      </c>
      <c r="U873" t="str">
        <f>VLOOKUP(A873,'Hospitalisation Details'!A:I,9,0)</f>
        <v>R1011</v>
      </c>
    </row>
    <row r="874" spans="1:21" ht="15.6" x14ac:dyDescent="0.3">
      <c r="A874" s="1" t="s">
        <v>1498</v>
      </c>
      <c r="B874" t="str">
        <f>VLOOKUP(A874,'Customer Names'!A:B,2,0)</f>
        <v>Piza-Taylor, Mrs.  Emily</v>
      </c>
      <c r="C874" t="str">
        <f t="shared" si="52"/>
        <v>Normal</v>
      </c>
      <c r="D874">
        <f>VLOOKUP(A874,'Medical Examinations'!A:H,2,0)</f>
        <v>29</v>
      </c>
      <c r="E874" t="str">
        <f t="shared" si="53"/>
        <v>Overweight</v>
      </c>
      <c r="F874">
        <f>VLOOKUP(A874,'Medical Examinations'!A:H,3,0)</f>
        <v>4.3899999999999997</v>
      </c>
      <c r="G874" t="str">
        <f>VLOOKUP(A874,'Medical Examinations'!A:H,4,0)</f>
        <v>yes</v>
      </c>
      <c r="H874" t="str">
        <f>VLOOKUP(A874,'Medical Examinations'!A:H,5,0)</f>
        <v>No</v>
      </c>
      <c r="I874" t="str">
        <f>VLOOKUP(A874,'Medical Examinations'!A:H,6,0)</f>
        <v>No</v>
      </c>
      <c r="J874">
        <f>VLOOKUP(A874,'Medical Examinations'!A:H,7,0)</f>
        <v>2</v>
      </c>
      <c r="K874" t="str">
        <f>VLOOKUP(A874,'Medical Examinations'!A:H,8,0)</f>
        <v>No</v>
      </c>
      <c r="L874">
        <f>VLOOKUP(A874,'Hospitalisation Details'!A:I,2,0)</f>
        <v>1966</v>
      </c>
      <c r="M874" t="str">
        <f>VLOOKUP(A874,'Hospitalisation Details'!A:I,3,0)</f>
        <v>Nov</v>
      </c>
      <c r="N874">
        <f>VLOOKUP(A874,'Hospitalisation Details'!A:I,4,0)</f>
        <v>16</v>
      </c>
      <c r="O874" t="str">
        <f t="shared" si="54"/>
        <v>16 Nov 1966</v>
      </c>
      <c r="P874">
        <f t="shared" ca="1" si="55"/>
        <v>59</v>
      </c>
      <c r="Q874">
        <f>VLOOKUP(A874,'Hospitalisation Details'!A:I,5,0)</f>
        <v>0</v>
      </c>
      <c r="R874">
        <f>VLOOKUP(A874,'Hospitalisation Details'!A:I,6,0)</f>
        <v>12282.03</v>
      </c>
      <c r="S874" t="str">
        <f>VLOOKUP(A874,'Hospitalisation Details'!A:I,7,0)</f>
        <v>tier - 3</v>
      </c>
      <c r="T874" t="str">
        <f>VLOOKUP(A874,'Hospitalisation Details'!A:I,8,0)</f>
        <v>tier - 1</v>
      </c>
      <c r="U874" t="str">
        <f>VLOOKUP(A874,'Hospitalisation Details'!A:I,9,0)</f>
        <v>R1025</v>
      </c>
    </row>
    <row r="875" spans="1:21" ht="15.6" x14ac:dyDescent="0.3">
      <c r="A875" s="1" t="s">
        <v>1497</v>
      </c>
      <c r="B875" t="str">
        <f>VLOOKUP(A875,'Customer Names'!A:B,2,0)</f>
        <v>Cavanaugh, Ms.  Julie A.</v>
      </c>
      <c r="C875" t="str">
        <f t="shared" si="52"/>
        <v>Diabetes</v>
      </c>
      <c r="D875">
        <f>VLOOKUP(A875,'Medical Examinations'!A:H,2,0)</f>
        <v>33.534999999999997</v>
      </c>
      <c r="E875" t="str">
        <f t="shared" si="53"/>
        <v>Obesity</v>
      </c>
      <c r="F875">
        <f>VLOOKUP(A875,'Medical Examinations'!A:H,3,0)</f>
        <v>8.24</v>
      </c>
      <c r="G875" t="str">
        <f>VLOOKUP(A875,'Medical Examinations'!A:H,4,0)</f>
        <v>yes</v>
      </c>
      <c r="H875" t="str">
        <f>VLOOKUP(A875,'Medical Examinations'!A:H,5,0)</f>
        <v>No</v>
      </c>
      <c r="I875" t="str">
        <f>VLOOKUP(A875,'Medical Examinations'!A:H,6,0)</f>
        <v>No</v>
      </c>
      <c r="J875" t="str">
        <f>VLOOKUP(A875,'Medical Examinations'!A:H,7,0)</f>
        <v>No major surgery</v>
      </c>
      <c r="K875" t="str">
        <f>VLOOKUP(A875,'Medical Examinations'!A:H,8,0)</f>
        <v>No</v>
      </c>
      <c r="L875">
        <f>VLOOKUP(A875,'Hospitalisation Details'!A:I,2,0)</f>
        <v>1967</v>
      </c>
      <c r="M875" t="str">
        <f>VLOOKUP(A875,'Hospitalisation Details'!A:I,3,0)</f>
        <v>Aug</v>
      </c>
      <c r="N875">
        <f>VLOOKUP(A875,'Hospitalisation Details'!A:I,4,0)</f>
        <v>28</v>
      </c>
      <c r="O875" t="str">
        <f t="shared" si="54"/>
        <v>28 Aug 1967</v>
      </c>
      <c r="P875">
        <f t="shared" ca="1" si="55"/>
        <v>59</v>
      </c>
      <c r="Q875">
        <f>VLOOKUP(A875,'Hospitalisation Details'!A:I,5,0)</f>
        <v>2</v>
      </c>
      <c r="R875">
        <f>VLOOKUP(A875,'Hospitalisation Details'!A:I,6,0)</f>
        <v>12269.69</v>
      </c>
      <c r="S875" t="str">
        <f>VLOOKUP(A875,'Hospitalisation Details'!A:I,7,0)</f>
        <v>tier - 3</v>
      </c>
      <c r="T875" t="str">
        <f>VLOOKUP(A875,'Hospitalisation Details'!A:I,8,0)</f>
        <v>tier - 2</v>
      </c>
      <c r="U875" t="str">
        <f>VLOOKUP(A875,'Hospitalisation Details'!A:I,9,0)</f>
        <v>R1012</v>
      </c>
    </row>
    <row r="876" spans="1:21" ht="15.6" x14ac:dyDescent="0.3">
      <c r="A876" s="1" t="s">
        <v>1496</v>
      </c>
      <c r="B876" t="str">
        <f>VLOOKUP(A876,'Customer Names'!A:B,2,0)</f>
        <v>Amako, Ms.  Megumi</v>
      </c>
      <c r="C876" t="str">
        <f t="shared" si="52"/>
        <v>Diabetes</v>
      </c>
      <c r="D876">
        <f>VLOOKUP(A876,'Medical Examinations'!A:H,2,0)</f>
        <v>32.774999999999999</v>
      </c>
      <c r="E876" t="str">
        <f t="shared" si="53"/>
        <v>Obesity</v>
      </c>
      <c r="F876">
        <f>VLOOKUP(A876,'Medical Examinations'!A:H,3,0)</f>
        <v>9.77</v>
      </c>
      <c r="G876" t="str">
        <f>VLOOKUP(A876,'Medical Examinations'!A:H,4,0)</f>
        <v>yes</v>
      </c>
      <c r="H876" t="str">
        <f>VLOOKUP(A876,'Medical Examinations'!A:H,5,0)</f>
        <v>No</v>
      </c>
      <c r="I876" t="str">
        <f>VLOOKUP(A876,'Medical Examinations'!A:H,6,0)</f>
        <v>No</v>
      </c>
      <c r="J876" t="str">
        <f>VLOOKUP(A876,'Medical Examinations'!A:H,7,0)</f>
        <v>No major surgery</v>
      </c>
      <c r="K876" t="str">
        <f>VLOOKUP(A876,'Medical Examinations'!A:H,8,0)</f>
        <v>No</v>
      </c>
      <c r="L876">
        <f>VLOOKUP(A876,'Hospitalisation Details'!A:I,2,0)</f>
        <v>1967</v>
      </c>
      <c r="M876" t="str">
        <f>VLOOKUP(A876,'Hospitalisation Details'!A:I,3,0)</f>
        <v>Dec</v>
      </c>
      <c r="N876">
        <f>VLOOKUP(A876,'Hospitalisation Details'!A:I,4,0)</f>
        <v>30</v>
      </c>
      <c r="O876" t="str">
        <f t="shared" si="54"/>
        <v>30 Dec 1967</v>
      </c>
      <c r="P876">
        <f t="shared" ca="1" si="55"/>
        <v>58</v>
      </c>
      <c r="Q876">
        <f>VLOOKUP(A876,'Hospitalisation Details'!A:I,5,0)</f>
        <v>2</v>
      </c>
      <c r="R876">
        <f>VLOOKUP(A876,'Hospitalisation Details'!A:I,6,0)</f>
        <v>12268.63</v>
      </c>
      <c r="S876" t="str">
        <f>VLOOKUP(A876,'Hospitalisation Details'!A:I,7,0)</f>
        <v>tier - 3</v>
      </c>
      <c r="T876" t="str">
        <f>VLOOKUP(A876,'Hospitalisation Details'!A:I,8,0)</f>
        <v>tier - 1</v>
      </c>
      <c r="U876" t="str">
        <f>VLOOKUP(A876,'Hospitalisation Details'!A:I,9,0)</f>
        <v>R1012</v>
      </c>
    </row>
    <row r="877" spans="1:21" ht="15.6" x14ac:dyDescent="0.3">
      <c r="A877" s="1" t="s">
        <v>1495</v>
      </c>
      <c r="B877" t="str">
        <f>VLOOKUP(A877,'Customer Names'!A:B,2,0)</f>
        <v>Musa, Ms.  Skylar</v>
      </c>
      <c r="C877" t="str">
        <f t="shared" si="52"/>
        <v>Normal</v>
      </c>
      <c r="D877">
        <f>VLOOKUP(A877,'Medical Examinations'!A:H,2,0)</f>
        <v>37.51</v>
      </c>
      <c r="E877" t="str">
        <f t="shared" si="53"/>
        <v>Obesity</v>
      </c>
      <c r="F877">
        <f>VLOOKUP(A877,'Medical Examinations'!A:H,3,0)</f>
        <v>5.5</v>
      </c>
      <c r="G877" t="str">
        <f>VLOOKUP(A877,'Medical Examinations'!A:H,4,0)</f>
        <v>yes</v>
      </c>
      <c r="H877" t="str">
        <f>VLOOKUP(A877,'Medical Examinations'!A:H,5,0)</f>
        <v>No</v>
      </c>
      <c r="I877" t="str">
        <f>VLOOKUP(A877,'Medical Examinations'!A:H,6,0)</f>
        <v>No</v>
      </c>
      <c r="J877">
        <f>VLOOKUP(A877,'Medical Examinations'!A:H,7,0)</f>
        <v>2</v>
      </c>
      <c r="K877" t="str">
        <f>VLOOKUP(A877,'Medical Examinations'!A:H,8,0)</f>
        <v>No</v>
      </c>
      <c r="L877">
        <f>VLOOKUP(A877,'Hospitalisation Details'!A:I,2,0)</f>
        <v>1966</v>
      </c>
      <c r="M877" t="str">
        <f>VLOOKUP(A877,'Hospitalisation Details'!A:I,3,0)</f>
        <v>Dec</v>
      </c>
      <c r="N877">
        <f>VLOOKUP(A877,'Hospitalisation Details'!A:I,4,0)</f>
        <v>6</v>
      </c>
      <c r="O877" t="str">
        <f t="shared" si="54"/>
        <v>6 Dec 1966</v>
      </c>
      <c r="P877">
        <f t="shared" ca="1" si="55"/>
        <v>59</v>
      </c>
      <c r="Q877">
        <f>VLOOKUP(A877,'Hospitalisation Details'!A:I,5,0)</f>
        <v>2</v>
      </c>
      <c r="R877">
        <f>VLOOKUP(A877,'Hospitalisation Details'!A:I,6,0)</f>
        <v>12265.51</v>
      </c>
      <c r="S877" t="str">
        <f>VLOOKUP(A877,'Hospitalisation Details'!A:I,7,0)</f>
        <v>tier - 3</v>
      </c>
      <c r="T877" t="str">
        <f>VLOOKUP(A877,'Hospitalisation Details'!A:I,8,0)</f>
        <v>tier - 3</v>
      </c>
      <c r="U877" t="str">
        <f>VLOOKUP(A877,'Hospitalisation Details'!A:I,9,0)</f>
        <v>R1013</v>
      </c>
    </row>
    <row r="878" spans="1:21" ht="15.6" x14ac:dyDescent="0.3">
      <c r="A878" s="1" t="s">
        <v>1494</v>
      </c>
      <c r="B878" t="str">
        <f>VLOOKUP(A878,'Customer Names'!A:B,2,0)</f>
        <v>Phillippi, Mrs.  Victoria</v>
      </c>
      <c r="C878" t="str">
        <f t="shared" si="52"/>
        <v>Diabetes</v>
      </c>
      <c r="D878">
        <f>VLOOKUP(A878,'Medical Examinations'!A:H,2,0)</f>
        <v>39.86</v>
      </c>
      <c r="E878" t="str">
        <f t="shared" si="53"/>
        <v>Obesity</v>
      </c>
      <c r="F878">
        <f>VLOOKUP(A878,'Medical Examinations'!A:H,3,0)</f>
        <v>11.84</v>
      </c>
      <c r="G878" t="str">
        <f>VLOOKUP(A878,'Medical Examinations'!A:H,4,0)</f>
        <v>yes</v>
      </c>
      <c r="H878" t="str">
        <f>VLOOKUP(A878,'Medical Examinations'!A:H,5,0)</f>
        <v>No</v>
      </c>
      <c r="I878" t="str">
        <f>VLOOKUP(A878,'Medical Examinations'!A:H,6,0)</f>
        <v>No</v>
      </c>
      <c r="J878">
        <f>VLOOKUP(A878,'Medical Examinations'!A:H,7,0)</f>
        <v>1</v>
      </c>
      <c r="K878" t="str">
        <f>VLOOKUP(A878,'Medical Examinations'!A:H,8,0)</f>
        <v>No</v>
      </c>
      <c r="L878">
        <f>VLOOKUP(A878,'Hospitalisation Details'!A:I,2,0)</f>
        <v>1986</v>
      </c>
      <c r="M878" t="str">
        <f>VLOOKUP(A878,'Hospitalisation Details'!A:I,3,0)</f>
        <v>Aug</v>
      </c>
      <c r="N878">
        <f>VLOOKUP(A878,'Hospitalisation Details'!A:I,4,0)</f>
        <v>13</v>
      </c>
      <c r="O878" t="str">
        <f t="shared" si="54"/>
        <v>13 Aug 1986</v>
      </c>
      <c r="P878">
        <f t="shared" ca="1" si="55"/>
        <v>40</v>
      </c>
      <c r="Q878">
        <f>VLOOKUP(A878,'Hospitalisation Details'!A:I,5,0)</f>
        <v>3</v>
      </c>
      <c r="R878">
        <f>VLOOKUP(A878,'Hospitalisation Details'!A:I,6,0)</f>
        <v>12255.04</v>
      </c>
      <c r="S878" t="str">
        <f>VLOOKUP(A878,'Hospitalisation Details'!A:I,7,0)</f>
        <v>tier - 3</v>
      </c>
      <c r="T878" t="str">
        <f>VLOOKUP(A878,'Hospitalisation Details'!A:I,8,0)</f>
        <v>tier - 2</v>
      </c>
      <c r="U878" t="str">
        <f>VLOOKUP(A878,'Hospitalisation Details'!A:I,9,0)</f>
        <v>R1026</v>
      </c>
    </row>
    <row r="879" spans="1:21" ht="15.6" x14ac:dyDescent="0.3">
      <c r="A879" s="1" t="s">
        <v>1493</v>
      </c>
      <c r="B879" t="str">
        <f>VLOOKUP(A879,'Customer Names'!A:B,2,0)</f>
        <v>Hoskins, Mrs.  Amanda L</v>
      </c>
      <c r="C879" t="str">
        <f t="shared" si="52"/>
        <v>Normal</v>
      </c>
      <c r="D879">
        <f>VLOOKUP(A879,'Medical Examinations'!A:H,2,0)</f>
        <v>42.13</v>
      </c>
      <c r="E879" t="str">
        <f t="shared" si="53"/>
        <v>Obesity</v>
      </c>
      <c r="F879">
        <f>VLOOKUP(A879,'Medical Examinations'!A:H,3,0)</f>
        <v>4.66</v>
      </c>
      <c r="G879" t="str">
        <f>VLOOKUP(A879,'Medical Examinations'!A:H,4,0)</f>
        <v>No</v>
      </c>
      <c r="H879" t="str">
        <f>VLOOKUP(A879,'Medical Examinations'!A:H,5,0)</f>
        <v>No</v>
      </c>
      <c r="I879" t="str">
        <f>VLOOKUP(A879,'Medical Examinations'!A:H,6,0)</f>
        <v>No</v>
      </c>
      <c r="J879" t="str">
        <f>VLOOKUP(A879,'Medical Examinations'!A:H,7,0)</f>
        <v>No major surgery</v>
      </c>
      <c r="K879" t="str">
        <f>VLOOKUP(A879,'Medical Examinations'!A:H,8,0)</f>
        <v>No</v>
      </c>
      <c r="L879">
        <f>VLOOKUP(A879,'Hospitalisation Details'!A:I,2,0)</f>
        <v>1989</v>
      </c>
      <c r="M879" t="str">
        <f>VLOOKUP(A879,'Hospitalisation Details'!A:I,3,0)</f>
        <v>Nov</v>
      </c>
      <c r="N879">
        <f>VLOOKUP(A879,'Hospitalisation Details'!A:I,4,0)</f>
        <v>23</v>
      </c>
      <c r="O879" t="str">
        <f t="shared" si="54"/>
        <v>23 Nov 1989</v>
      </c>
      <c r="P879">
        <f t="shared" ca="1" si="55"/>
        <v>36</v>
      </c>
      <c r="Q879">
        <f>VLOOKUP(A879,'Hospitalisation Details'!A:I,5,0)</f>
        <v>3</v>
      </c>
      <c r="R879">
        <f>VLOOKUP(A879,'Hospitalisation Details'!A:I,6,0)</f>
        <v>12254.44</v>
      </c>
      <c r="S879" t="str">
        <f>VLOOKUP(A879,'Hospitalisation Details'!A:I,7,0)</f>
        <v>tier - 3</v>
      </c>
      <c r="T879" t="str">
        <f>VLOOKUP(A879,'Hospitalisation Details'!A:I,8,0)</f>
        <v>tier - 3</v>
      </c>
      <c r="U879" t="str">
        <f>VLOOKUP(A879,'Hospitalisation Details'!A:I,9,0)</f>
        <v>R1026</v>
      </c>
    </row>
    <row r="880" spans="1:21" ht="15.6" x14ac:dyDescent="0.3">
      <c r="A880" s="1" t="s">
        <v>1492</v>
      </c>
      <c r="B880" t="str">
        <f>VLOOKUP(A880,'Customer Names'!A:B,2,0)</f>
        <v>Imbalzano Zegar, Ms.  Renee</v>
      </c>
      <c r="C880" t="str">
        <f t="shared" si="52"/>
        <v>Diabetes</v>
      </c>
      <c r="D880">
        <f>VLOOKUP(A880,'Medical Examinations'!A:H,2,0)</f>
        <v>35.99</v>
      </c>
      <c r="E880" t="str">
        <f t="shared" si="53"/>
        <v>Obesity</v>
      </c>
      <c r="F880">
        <f>VLOOKUP(A880,'Medical Examinations'!A:H,3,0)</f>
        <v>11.11</v>
      </c>
      <c r="G880" t="str">
        <f>VLOOKUP(A880,'Medical Examinations'!A:H,4,0)</f>
        <v>No</v>
      </c>
      <c r="H880" t="str">
        <f>VLOOKUP(A880,'Medical Examinations'!A:H,5,0)</f>
        <v>No</v>
      </c>
      <c r="I880" t="str">
        <f>VLOOKUP(A880,'Medical Examinations'!A:H,6,0)</f>
        <v>No</v>
      </c>
      <c r="J880" t="str">
        <f>VLOOKUP(A880,'Medical Examinations'!A:H,7,0)</f>
        <v>No major surgery</v>
      </c>
      <c r="K880" t="str">
        <f>VLOOKUP(A880,'Medical Examinations'!A:H,8,0)</f>
        <v>No</v>
      </c>
      <c r="L880">
        <f>VLOOKUP(A880,'Hospitalisation Details'!A:I,2,0)</f>
        <v>1974</v>
      </c>
      <c r="M880" t="str">
        <f>VLOOKUP(A880,'Hospitalisation Details'!A:I,3,0)</f>
        <v>Jun</v>
      </c>
      <c r="N880">
        <f>VLOOKUP(A880,'Hospitalisation Details'!A:I,4,0)</f>
        <v>23</v>
      </c>
      <c r="O880" t="str">
        <f t="shared" si="54"/>
        <v>23 Jun 1974</v>
      </c>
      <c r="P880">
        <f t="shared" ca="1" si="55"/>
        <v>52</v>
      </c>
      <c r="Q880">
        <f>VLOOKUP(A880,'Hospitalisation Details'!A:I,5,0)</f>
        <v>0</v>
      </c>
      <c r="R880">
        <f>VLOOKUP(A880,'Hospitalisation Details'!A:I,6,0)</f>
        <v>12245.17</v>
      </c>
      <c r="S880" t="str">
        <f>VLOOKUP(A880,'Hospitalisation Details'!A:I,7,0)</f>
        <v>tier - 3</v>
      </c>
      <c r="T880" t="str">
        <f>VLOOKUP(A880,'Hospitalisation Details'!A:I,8,0)</f>
        <v>tier - 1</v>
      </c>
      <c r="U880" t="str">
        <f>VLOOKUP(A880,'Hospitalisation Details'!A:I,9,0)</f>
        <v>R1012</v>
      </c>
    </row>
    <row r="881" spans="1:21" ht="15.6" x14ac:dyDescent="0.3">
      <c r="A881" s="1" t="s">
        <v>1491</v>
      </c>
      <c r="B881" t="str">
        <f>VLOOKUP(A881,'Customer Names'!A:B,2,0)</f>
        <v>Triedman, Ms.  Nellie A.</v>
      </c>
      <c r="C881" t="str">
        <f t="shared" si="52"/>
        <v>Diabetes</v>
      </c>
      <c r="D881">
        <f>VLOOKUP(A881,'Medical Examinations'!A:H,2,0)</f>
        <v>35.200000000000003</v>
      </c>
      <c r="E881" t="str">
        <f t="shared" si="53"/>
        <v>Obesity</v>
      </c>
      <c r="F881">
        <f>VLOOKUP(A881,'Medical Examinations'!A:H,3,0)</f>
        <v>7.72</v>
      </c>
      <c r="G881" t="str">
        <f>VLOOKUP(A881,'Medical Examinations'!A:H,4,0)</f>
        <v>yes</v>
      </c>
      <c r="H881" t="str">
        <f>VLOOKUP(A881,'Medical Examinations'!A:H,5,0)</f>
        <v>No</v>
      </c>
      <c r="I881" t="str">
        <f>VLOOKUP(A881,'Medical Examinations'!A:H,6,0)</f>
        <v>Yes</v>
      </c>
      <c r="J881">
        <f>VLOOKUP(A881,'Medical Examinations'!A:H,7,0)</f>
        <v>1</v>
      </c>
      <c r="K881" t="str">
        <f>VLOOKUP(A881,'Medical Examinations'!A:H,8,0)</f>
        <v>No</v>
      </c>
      <c r="L881">
        <f>VLOOKUP(A881,'Hospitalisation Details'!A:I,2,0)</f>
        <v>1963</v>
      </c>
      <c r="M881" t="str">
        <f>VLOOKUP(A881,'Hospitalisation Details'!A:I,3,0)</f>
        <v>Jul</v>
      </c>
      <c r="N881">
        <f>VLOOKUP(A881,'Hospitalisation Details'!A:I,4,0)</f>
        <v>17</v>
      </c>
      <c r="O881" t="str">
        <f t="shared" si="54"/>
        <v>17 Jul 1963</v>
      </c>
      <c r="P881">
        <f t="shared" ca="1" si="55"/>
        <v>63</v>
      </c>
      <c r="Q881">
        <f>VLOOKUP(A881,'Hospitalisation Details'!A:I,5,0)</f>
        <v>0</v>
      </c>
      <c r="R881">
        <f>VLOOKUP(A881,'Hospitalisation Details'!A:I,6,0)</f>
        <v>12244.53</v>
      </c>
      <c r="S881" t="str">
        <f>VLOOKUP(A881,'Hospitalisation Details'!A:I,7,0)</f>
        <v>tier - 3</v>
      </c>
      <c r="T881" t="str">
        <f>VLOOKUP(A881,'Hospitalisation Details'!A:I,8,0)</f>
        <v>tier - 1</v>
      </c>
      <c r="U881" t="str">
        <f>VLOOKUP(A881,'Hospitalisation Details'!A:I,9,0)</f>
        <v>R1013</v>
      </c>
    </row>
    <row r="882" spans="1:21" ht="15.6" x14ac:dyDescent="0.3">
      <c r="A882" s="1" t="s">
        <v>1490</v>
      </c>
      <c r="B882" t="str">
        <f>VLOOKUP(A882,'Customer Names'!A:B,2,0)</f>
        <v>Lovuolo, Ms.  Tamara</v>
      </c>
      <c r="C882" t="str">
        <f t="shared" si="52"/>
        <v>Normal</v>
      </c>
      <c r="D882">
        <f>VLOOKUP(A882,'Medical Examinations'!A:H,2,0)</f>
        <v>29.91</v>
      </c>
      <c r="E882" t="str">
        <f t="shared" si="53"/>
        <v>Overweight</v>
      </c>
      <c r="F882">
        <f>VLOOKUP(A882,'Medical Examinations'!A:H,3,0)</f>
        <v>5.55</v>
      </c>
      <c r="G882" t="str">
        <f>VLOOKUP(A882,'Medical Examinations'!A:H,4,0)</f>
        <v>yes</v>
      </c>
      <c r="H882" t="str">
        <f>VLOOKUP(A882,'Medical Examinations'!A:H,5,0)</f>
        <v>No</v>
      </c>
      <c r="I882" t="str">
        <f>VLOOKUP(A882,'Medical Examinations'!A:H,6,0)</f>
        <v>No</v>
      </c>
      <c r="J882">
        <f>VLOOKUP(A882,'Medical Examinations'!A:H,7,0)</f>
        <v>2</v>
      </c>
      <c r="K882" t="str">
        <f>VLOOKUP(A882,'Medical Examinations'!A:H,8,0)</f>
        <v>No</v>
      </c>
      <c r="L882">
        <f>VLOOKUP(A882,'Hospitalisation Details'!A:I,2,0)</f>
        <v>1966</v>
      </c>
      <c r="M882" t="str">
        <f>VLOOKUP(A882,'Hospitalisation Details'!A:I,3,0)</f>
        <v>Jul</v>
      </c>
      <c r="N882">
        <f>VLOOKUP(A882,'Hospitalisation Details'!A:I,4,0)</f>
        <v>29</v>
      </c>
      <c r="O882" t="str">
        <f t="shared" si="54"/>
        <v>29 Jul 1966</v>
      </c>
      <c r="P882">
        <f t="shared" ca="1" si="55"/>
        <v>60</v>
      </c>
      <c r="Q882">
        <f>VLOOKUP(A882,'Hospitalisation Details'!A:I,5,0)</f>
        <v>0</v>
      </c>
      <c r="R882">
        <f>VLOOKUP(A882,'Hospitalisation Details'!A:I,6,0)</f>
        <v>12237.73</v>
      </c>
      <c r="S882" t="str">
        <f>VLOOKUP(A882,'Hospitalisation Details'!A:I,7,0)</f>
        <v>tier - 3</v>
      </c>
      <c r="T882" t="str">
        <f>VLOOKUP(A882,'Hospitalisation Details'!A:I,8,0)</f>
        <v>tier - 3</v>
      </c>
      <c r="U882" t="str">
        <f>VLOOKUP(A882,'Hospitalisation Details'!A:I,9,0)</f>
        <v>R1012</v>
      </c>
    </row>
    <row r="883" spans="1:21" ht="15.6" x14ac:dyDescent="0.3">
      <c r="A883" s="1" t="s">
        <v>1489</v>
      </c>
      <c r="B883" t="str">
        <f>VLOOKUP(A883,'Customer Names'!A:B,2,0)</f>
        <v>Chung, Ms.  Joan</v>
      </c>
      <c r="C883" t="str">
        <f t="shared" si="52"/>
        <v>Normal</v>
      </c>
      <c r="D883">
        <f>VLOOKUP(A883,'Medical Examinations'!A:H,2,0)</f>
        <v>36.479999999999997</v>
      </c>
      <c r="E883" t="str">
        <f t="shared" si="53"/>
        <v>Obesity</v>
      </c>
      <c r="F883">
        <f>VLOOKUP(A883,'Medical Examinations'!A:H,3,0)</f>
        <v>5.05</v>
      </c>
      <c r="G883" t="str">
        <f>VLOOKUP(A883,'Medical Examinations'!A:H,4,0)</f>
        <v>yes</v>
      </c>
      <c r="H883" t="str">
        <f>VLOOKUP(A883,'Medical Examinations'!A:H,5,0)</f>
        <v>No</v>
      </c>
      <c r="I883" t="str">
        <f>VLOOKUP(A883,'Medical Examinations'!A:H,6,0)</f>
        <v>No</v>
      </c>
      <c r="J883">
        <f>VLOOKUP(A883,'Medical Examinations'!A:H,7,0)</f>
        <v>1</v>
      </c>
      <c r="K883" t="str">
        <f>VLOOKUP(A883,'Medical Examinations'!A:H,8,0)</f>
        <v>No</v>
      </c>
      <c r="L883">
        <f>VLOOKUP(A883,'Hospitalisation Details'!A:I,2,0)</f>
        <v>1964</v>
      </c>
      <c r="M883" t="str">
        <f>VLOOKUP(A883,'Hospitalisation Details'!A:I,3,0)</f>
        <v>Oct</v>
      </c>
      <c r="N883">
        <f>VLOOKUP(A883,'Hospitalisation Details'!A:I,4,0)</f>
        <v>15</v>
      </c>
      <c r="O883" t="str">
        <f t="shared" si="54"/>
        <v>15 Oct 1964</v>
      </c>
      <c r="P883">
        <f t="shared" ca="1" si="55"/>
        <v>61</v>
      </c>
      <c r="Q883">
        <f>VLOOKUP(A883,'Hospitalisation Details'!A:I,5,0)</f>
        <v>0</v>
      </c>
      <c r="R883">
        <f>VLOOKUP(A883,'Hospitalisation Details'!A:I,6,0)</f>
        <v>12235.84</v>
      </c>
      <c r="S883" t="str">
        <f>VLOOKUP(A883,'Hospitalisation Details'!A:I,7,0)</f>
        <v>tier - 3</v>
      </c>
      <c r="T883" t="str">
        <f>VLOOKUP(A883,'Hospitalisation Details'!A:I,8,0)</f>
        <v>tier - 3</v>
      </c>
      <c r="U883" t="str">
        <f>VLOOKUP(A883,'Hospitalisation Details'!A:I,9,0)</f>
        <v>R1012</v>
      </c>
    </row>
    <row r="884" spans="1:21" ht="15.6" x14ac:dyDescent="0.3">
      <c r="A884" s="1" t="s">
        <v>1488</v>
      </c>
      <c r="B884" t="str">
        <f>VLOOKUP(A884,'Customer Names'!A:B,2,0)</f>
        <v>Newsom, Ms.  Aimee J.</v>
      </c>
      <c r="C884" t="str">
        <f t="shared" si="52"/>
        <v>Diabetes</v>
      </c>
      <c r="D884">
        <f>VLOOKUP(A884,'Medical Examinations'!A:H,2,0)</f>
        <v>27.5</v>
      </c>
      <c r="E884" t="str">
        <f t="shared" si="53"/>
        <v>Overweight</v>
      </c>
      <c r="F884">
        <f>VLOOKUP(A884,'Medical Examinations'!A:H,3,0)</f>
        <v>8.69</v>
      </c>
      <c r="G884" t="str">
        <f>VLOOKUP(A884,'Medical Examinations'!A:H,4,0)</f>
        <v>yes</v>
      </c>
      <c r="H884" t="str">
        <f>VLOOKUP(A884,'Medical Examinations'!A:H,5,0)</f>
        <v>No</v>
      </c>
      <c r="I884" t="str">
        <f>VLOOKUP(A884,'Medical Examinations'!A:H,6,0)</f>
        <v>Yes</v>
      </c>
      <c r="J884">
        <f>VLOOKUP(A884,'Medical Examinations'!A:H,7,0)</f>
        <v>1</v>
      </c>
      <c r="K884" t="str">
        <f>VLOOKUP(A884,'Medical Examinations'!A:H,8,0)</f>
        <v>No</v>
      </c>
      <c r="L884">
        <f>VLOOKUP(A884,'Hospitalisation Details'!A:I,2,0)</f>
        <v>1963</v>
      </c>
      <c r="M884" t="str">
        <f>VLOOKUP(A884,'Hospitalisation Details'!A:I,3,0)</f>
        <v>Jul</v>
      </c>
      <c r="N884">
        <f>VLOOKUP(A884,'Hospitalisation Details'!A:I,4,0)</f>
        <v>19</v>
      </c>
      <c r="O884" t="str">
        <f t="shared" si="54"/>
        <v>19 Jul 1963</v>
      </c>
      <c r="P884">
        <f t="shared" ca="1" si="55"/>
        <v>63</v>
      </c>
      <c r="Q884">
        <f>VLOOKUP(A884,'Hospitalisation Details'!A:I,5,0)</f>
        <v>0</v>
      </c>
      <c r="R884">
        <f>VLOOKUP(A884,'Hospitalisation Details'!A:I,6,0)</f>
        <v>12233.83</v>
      </c>
      <c r="S884" t="str">
        <f>VLOOKUP(A884,'Hospitalisation Details'!A:I,7,0)</f>
        <v>tier - 3</v>
      </c>
      <c r="T884" t="str">
        <f>VLOOKUP(A884,'Hospitalisation Details'!A:I,8,0)</f>
        <v>tier - 1</v>
      </c>
      <c r="U884" t="str">
        <f>VLOOKUP(A884,'Hospitalisation Details'!A:I,9,0)</f>
        <v>R1011</v>
      </c>
    </row>
    <row r="885" spans="1:21" ht="15.6" x14ac:dyDescent="0.3">
      <c r="A885" s="1" t="s">
        <v>1487</v>
      </c>
      <c r="B885" t="str">
        <f>VLOOKUP(A885,'Customer Names'!A:B,2,0)</f>
        <v>Harrington, Ms.  Suzanne</v>
      </c>
      <c r="C885" t="str">
        <f t="shared" si="52"/>
        <v>Prediabetes</v>
      </c>
      <c r="D885">
        <f>VLOOKUP(A885,'Medical Examinations'!A:H,2,0)</f>
        <v>33.44</v>
      </c>
      <c r="E885" t="str">
        <f t="shared" si="53"/>
        <v>Obesity</v>
      </c>
      <c r="F885">
        <f>VLOOKUP(A885,'Medical Examinations'!A:H,3,0)</f>
        <v>5.9</v>
      </c>
      <c r="G885" t="str">
        <f>VLOOKUP(A885,'Medical Examinations'!A:H,4,0)</f>
        <v>yes</v>
      </c>
      <c r="H885" t="str">
        <f>VLOOKUP(A885,'Medical Examinations'!A:H,5,0)</f>
        <v>No</v>
      </c>
      <c r="I885" t="str">
        <f>VLOOKUP(A885,'Medical Examinations'!A:H,6,0)</f>
        <v>No</v>
      </c>
      <c r="J885">
        <f>VLOOKUP(A885,'Medical Examinations'!A:H,7,0)</f>
        <v>1</v>
      </c>
      <c r="K885" t="str">
        <f>VLOOKUP(A885,'Medical Examinations'!A:H,8,0)</f>
        <v>No</v>
      </c>
      <c r="L885">
        <f>VLOOKUP(A885,'Hospitalisation Details'!A:I,2,0)</f>
        <v>1964</v>
      </c>
      <c r="M885" t="str">
        <f>VLOOKUP(A885,'Hospitalisation Details'!A:I,3,0)</f>
        <v>Jun</v>
      </c>
      <c r="N885">
        <f>VLOOKUP(A885,'Hospitalisation Details'!A:I,4,0)</f>
        <v>24</v>
      </c>
      <c r="O885" t="str">
        <f t="shared" si="54"/>
        <v>24 Jun 1964</v>
      </c>
      <c r="P885">
        <f t="shared" ca="1" si="55"/>
        <v>62</v>
      </c>
      <c r="Q885">
        <f>VLOOKUP(A885,'Hospitalisation Details'!A:I,5,0)</f>
        <v>0</v>
      </c>
      <c r="R885">
        <f>VLOOKUP(A885,'Hospitalisation Details'!A:I,6,0)</f>
        <v>12231.61</v>
      </c>
      <c r="S885" t="str">
        <f>VLOOKUP(A885,'Hospitalisation Details'!A:I,7,0)</f>
        <v>tier - 3</v>
      </c>
      <c r="T885" t="str">
        <f>VLOOKUP(A885,'Hospitalisation Details'!A:I,8,0)</f>
        <v>tier - 3</v>
      </c>
      <c r="U885" t="str">
        <f>VLOOKUP(A885,'Hospitalisation Details'!A:I,9,0)</f>
        <v>R1012</v>
      </c>
    </row>
    <row r="886" spans="1:21" ht="15.6" x14ac:dyDescent="0.3">
      <c r="A886" s="1" t="s">
        <v>1486</v>
      </c>
      <c r="B886" t="str">
        <f>VLOOKUP(A886,'Customer Names'!A:B,2,0)</f>
        <v>Hoffman, Ms.  Kristin A.</v>
      </c>
      <c r="C886" t="str">
        <f t="shared" si="52"/>
        <v>Prediabetes</v>
      </c>
      <c r="D886">
        <f>VLOOKUP(A886,'Medical Examinations'!A:H,2,0)</f>
        <v>28.215</v>
      </c>
      <c r="E886" t="str">
        <f t="shared" si="53"/>
        <v>Overweight</v>
      </c>
      <c r="F886">
        <f>VLOOKUP(A886,'Medical Examinations'!A:H,3,0)</f>
        <v>6.29</v>
      </c>
      <c r="G886" t="str">
        <f>VLOOKUP(A886,'Medical Examinations'!A:H,4,0)</f>
        <v>yes</v>
      </c>
      <c r="H886" t="str">
        <f>VLOOKUP(A886,'Medical Examinations'!A:H,5,0)</f>
        <v>No</v>
      </c>
      <c r="I886" t="str">
        <f>VLOOKUP(A886,'Medical Examinations'!A:H,6,0)</f>
        <v>No</v>
      </c>
      <c r="J886">
        <f>VLOOKUP(A886,'Medical Examinations'!A:H,7,0)</f>
        <v>1</v>
      </c>
      <c r="K886" t="str">
        <f>VLOOKUP(A886,'Medical Examinations'!A:H,8,0)</f>
        <v>No</v>
      </c>
      <c r="L886">
        <f>VLOOKUP(A886,'Hospitalisation Details'!A:I,2,0)</f>
        <v>1964</v>
      </c>
      <c r="M886" t="str">
        <f>VLOOKUP(A886,'Hospitalisation Details'!A:I,3,0)</f>
        <v>Jul</v>
      </c>
      <c r="N886">
        <f>VLOOKUP(A886,'Hospitalisation Details'!A:I,4,0)</f>
        <v>2</v>
      </c>
      <c r="O886" t="str">
        <f t="shared" si="54"/>
        <v>2 Jul 1964</v>
      </c>
      <c r="P886">
        <f t="shared" ca="1" si="55"/>
        <v>62</v>
      </c>
      <c r="Q886">
        <f>VLOOKUP(A886,'Hospitalisation Details'!A:I,5,0)</f>
        <v>0</v>
      </c>
      <c r="R886">
        <f>VLOOKUP(A886,'Hospitalisation Details'!A:I,6,0)</f>
        <v>12224.35</v>
      </c>
      <c r="S886" t="str">
        <f>VLOOKUP(A886,'Hospitalisation Details'!A:I,7,0)</f>
        <v>tier - 3</v>
      </c>
      <c r="T886" t="str">
        <f>VLOOKUP(A886,'Hospitalisation Details'!A:I,8,0)</f>
        <v>tier - 1</v>
      </c>
      <c r="U886" t="str">
        <f>VLOOKUP(A886,'Hospitalisation Details'!A:I,9,0)</f>
        <v>R1012</v>
      </c>
    </row>
    <row r="887" spans="1:21" ht="15.6" x14ac:dyDescent="0.3">
      <c r="A887" s="1" t="s">
        <v>1485</v>
      </c>
      <c r="B887" t="str">
        <f>VLOOKUP(A887,'Customer Names'!A:B,2,0)</f>
        <v>Van Vugt, Ms.  Bronwyn</v>
      </c>
      <c r="C887" t="str">
        <f t="shared" si="52"/>
        <v>Prediabetes</v>
      </c>
      <c r="D887">
        <f>VLOOKUP(A887,'Medical Examinations'!A:H,2,0)</f>
        <v>27.17</v>
      </c>
      <c r="E887" t="str">
        <f t="shared" si="53"/>
        <v>Overweight</v>
      </c>
      <c r="F887">
        <f>VLOOKUP(A887,'Medical Examinations'!A:H,3,0)</f>
        <v>5.84</v>
      </c>
      <c r="G887" t="str">
        <f>VLOOKUP(A887,'Medical Examinations'!A:H,4,0)</f>
        <v>yes</v>
      </c>
      <c r="H887" t="str">
        <f>VLOOKUP(A887,'Medical Examinations'!A:H,5,0)</f>
        <v>No</v>
      </c>
      <c r="I887" t="str">
        <f>VLOOKUP(A887,'Medical Examinations'!A:H,6,0)</f>
        <v>No</v>
      </c>
      <c r="J887">
        <f>VLOOKUP(A887,'Medical Examinations'!A:H,7,0)</f>
        <v>1</v>
      </c>
      <c r="K887" t="str">
        <f>VLOOKUP(A887,'Medical Examinations'!A:H,8,0)</f>
        <v>No</v>
      </c>
      <c r="L887">
        <f>VLOOKUP(A887,'Hospitalisation Details'!A:I,2,0)</f>
        <v>1964</v>
      </c>
      <c r="M887" t="str">
        <f>VLOOKUP(A887,'Hospitalisation Details'!A:I,3,0)</f>
        <v>Jul</v>
      </c>
      <c r="N887">
        <f>VLOOKUP(A887,'Hospitalisation Details'!A:I,4,0)</f>
        <v>20</v>
      </c>
      <c r="O887" t="str">
        <f t="shared" si="54"/>
        <v>20 Jul 1964</v>
      </c>
      <c r="P887">
        <f t="shared" ca="1" si="55"/>
        <v>62</v>
      </c>
      <c r="Q887">
        <f>VLOOKUP(A887,'Hospitalisation Details'!A:I,5,0)</f>
        <v>0</v>
      </c>
      <c r="R887">
        <f>VLOOKUP(A887,'Hospitalisation Details'!A:I,6,0)</f>
        <v>12222.9</v>
      </c>
      <c r="S887" t="str">
        <f>VLOOKUP(A887,'Hospitalisation Details'!A:I,7,0)</f>
        <v>tier - 3</v>
      </c>
      <c r="T887" t="str">
        <f>VLOOKUP(A887,'Hospitalisation Details'!A:I,8,0)</f>
        <v>tier - 2</v>
      </c>
      <c r="U887" t="str">
        <f>VLOOKUP(A887,'Hospitalisation Details'!A:I,9,0)</f>
        <v>R1012</v>
      </c>
    </row>
    <row r="888" spans="1:21" ht="15.6" x14ac:dyDescent="0.3">
      <c r="A888" s="1" t="s">
        <v>1484</v>
      </c>
      <c r="B888" t="str">
        <f>VLOOKUP(A888,'Customer Names'!A:B,2,0)</f>
        <v>Feehley, Ms.  Taylor J</v>
      </c>
      <c r="C888" t="str">
        <f t="shared" si="52"/>
        <v>Prediabetes</v>
      </c>
      <c r="D888">
        <f>VLOOKUP(A888,'Medical Examinations'!A:H,2,0)</f>
        <v>35.380000000000003</v>
      </c>
      <c r="E888" t="str">
        <f t="shared" si="53"/>
        <v>Obesity</v>
      </c>
      <c r="F888">
        <f>VLOOKUP(A888,'Medical Examinations'!A:H,3,0)</f>
        <v>6.12</v>
      </c>
      <c r="G888" t="str">
        <f>VLOOKUP(A888,'Medical Examinations'!A:H,4,0)</f>
        <v>No</v>
      </c>
      <c r="H888" t="str">
        <f>VLOOKUP(A888,'Medical Examinations'!A:H,5,0)</f>
        <v>No</v>
      </c>
      <c r="I888" t="str">
        <f>VLOOKUP(A888,'Medical Examinations'!A:H,6,0)</f>
        <v>No</v>
      </c>
      <c r="J888" t="str">
        <f>VLOOKUP(A888,'Medical Examinations'!A:H,7,0)</f>
        <v>No major surgery</v>
      </c>
      <c r="K888" t="str">
        <f>VLOOKUP(A888,'Medical Examinations'!A:H,8,0)</f>
        <v>No</v>
      </c>
      <c r="L888">
        <f>VLOOKUP(A888,'Hospitalisation Details'!A:I,2,0)</f>
        <v>1977</v>
      </c>
      <c r="M888" t="str">
        <f>VLOOKUP(A888,'Hospitalisation Details'!A:I,3,0)</f>
        <v>Aug</v>
      </c>
      <c r="N888">
        <f>VLOOKUP(A888,'Hospitalisation Details'!A:I,4,0)</f>
        <v>14</v>
      </c>
      <c r="O888" t="str">
        <f t="shared" si="54"/>
        <v>14 Aug 1977</v>
      </c>
      <c r="P888">
        <f t="shared" ca="1" si="55"/>
        <v>49</v>
      </c>
      <c r="Q888">
        <f>VLOOKUP(A888,'Hospitalisation Details'!A:I,5,0)</f>
        <v>2</v>
      </c>
      <c r="R888">
        <f>VLOOKUP(A888,'Hospitalisation Details'!A:I,6,0)</f>
        <v>12218.7</v>
      </c>
      <c r="S888" t="str">
        <f>VLOOKUP(A888,'Hospitalisation Details'!A:I,7,0)</f>
        <v>tier - 3</v>
      </c>
      <c r="T888" t="str">
        <f>VLOOKUP(A888,'Hospitalisation Details'!A:I,8,0)</f>
        <v>tier - 1</v>
      </c>
      <c r="U888" t="str">
        <f>VLOOKUP(A888,'Hospitalisation Details'!A:I,9,0)</f>
        <v>R1012</v>
      </c>
    </row>
    <row r="889" spans="1:21" ht="15.6" x14ac:dyDescent="0.3">
      <c r="A889" s="1" t="s">
        <v>1483</v>
      </c>
      <c r="B889" t="str">
        <f>VLOOKUP(A889,'Customer Names'!A:B,2,0)</f>
        <v>Ashworth, Mrs.  Kimberly M.</v>
      </c>
      <c r="C889" t="str">
        <f t="shared" si="52"/>
        <v>Prediabetes</v>
      </c>
      <c r="D889">
        <f>VLOOKUP(A889,'Medical Examinations'!A:H,2,0)</f>
        <v>43.48</v>
      </c>
      <c r="E889" t="str">
        <f t="shared" si="53"/>
        <v>Obesity</v>
      </c>
      <c r="F889">
        <f>VLOOKUP(A889,'Medical Examinations'!A:H,3,0)</f>
        <v>6.24</v>
      </c>
      <c r="G889" t="str">
        <f>VLOOKUP(A889,'Medical Examinations'!A:H,4,0)</f>
        <v>No</v>
      </c>
      <c r="H889" t="str">
        <f>VLOOKUP(A889,'Medical Examinations'!A:H,5,0)</f>
        <v>No</v>
      </c>
      <c r="I889" t="str">
        <f>VLOOKUP(A889,'Medical Examinations'!A:H,6,0)</f>
        <v>No</v>
      </c>
      <c r="J889" t="str">
        <f>VLOOKUP(A889,'Medical Examinations'!A:H,7,0)</f>
        <v>No major surgery</v>
      </c>
      <c r="K889" t="str">
        <f>VLOOKUP(A889,'Medical Examinations'!A:H,8,0)</f>
        <v>No</v>
      </c>
      <c r="L889">
        <f>VLOOKUP(A889,'Hospitalisation Details'!A:I,2,0)</f>
        <v>1991</v>
      </c>
      <c r="M889" t="str">
        <f>VLOOKUP(A889,'Hospitalisation Details'!A:I,3,0)</f>
        <v>Aug</v>
      </c>
      <c r="N889">
        <f>VLOOKUP(A889,'Hospitalisation Details'!A:I,4,0)</f>
        <v>29</v>
      </c>
      <c r="O889" t="str">
        <f t="shared" si="54"/>
        <v>29 Aug 1991</v>
      </c>
      <c r="P889">
        <f t="shared" ca="1" si="55"/>
        <v>35</v>
      </c>
      <c r="Q889">
        <f>VLOOKUP(A889,'Hospitalisation Details'!A:I,5,0)</f>
        <v>3</v>
      </c>
      <c r="R889">
        <f>VLOOKUP(A889,'Hospitalisation Details'!A:I,6,0)</f>
        <v>12198.64</v>
      </c>
      <c r="S889" t="str">
        <f>VLOOKUP(A889,'Hospitalisation Details'!A:I,7,0)</f>
        <v>tier - 3</v>
      </c>
      <c r="T889" t="str">
        <f>VLOOKUP(A889,'Hospitalisation Details'!A:I,8,0)</f>
        <v>tier - 3</v>
      </c>
      <c r="U889" t="str">
        <f>VLOOKUP(A889,'Hospitalisation Details'!A:I,9,0)</f>
        <v>R1026</v>
      </c>
    </row>
    <row r="890" spans="1:21" ht="15.6" x14ac:dyDescent="0.3">
      <c r="A890" s="1" t="s">
        <v>1482</v>
      </c>
      <c r="B890" t="str">
        <f>VLOOKUP(A890,'Customer Names'!A:B,2,0)</f>
        <v>Hansen, Mr.  Joshua E.</v>
      </c>
      <c r="C890" t="str">
        <f t="shared" si="52"/>
        <v>Prediabetes</v>
      </c>
      <c r="D890">
        <f>VLOOKUP(A890,'Medical Examinations'!A:H,2,0)</f>
        <v>41.73</v>
      </c>
      <c r="E890" t="str">
        <f t="shared" si="53"/>
        <v>Obesity</v>
      </c>
      <c r="F890">
        <f>VLOOKUP(A890,'Medical Examinations'!A:H,3,0)</f>
        <v>6.25</v>
      </c>
      <c r="G890" t="str">
        <f>VLOOKUP(A890,'Medical Examinations'!A:H,4,0)</f>
        <v>No</v>
      </c>
      <c r="H890" t="str">
        <f>VLOOKUP(A890,'Medical Examinations'!A:H,5,0)</f>
        <v>No</v>
      </c>
      <c r="I890" t="str">
        <f>VLOOKUP(A890,'Medical Examinations'!A:H,6,0)</f>
        <v>No</v>
      </c>
      <c r="J890">
        <f>VLOOKUP(A890,'Medical Examinations'!A:H,7,0)</f>
        <v>1</v>
      </c>
      <c r="K890" t="str">
        <f>VLOOKUP(A890,'Medical Examinations'!A:H,8,0)</f>
        <v>No</v>
      </c>
      <c r="L890">
        <f>VLOOKUP(A890,'Hospitalisation Details'!A:I,2,0)</f>
        <v>1987</v>
      </c>
      <c r="M890" t="str">
        <f>VLOOKUP(A890,'Hospitalisation Details'!A:I,3,0)</f>
        <v>Oct</v>
      </c>
      <c r="N890">
        <f>VLOOKUP(A890,'Hospitalisation Details'!A:I,4,0)</f>
        <v>5</v>
      </c>
      <c r="O890" t="str">
        <f t="shared" si="54"/>
        <v>5 Oct 1987</v>
      </c>
      <c r="P890">
        <f t="shared" ca="1" si="55"/>
        <v>39</v>
      </c>
      <c r="Q890">
        <f>VLOOKUP(A890,'Hospitalisation Details'!A:I,5,0)</f>
        <v>3</v>
      </c>
      <c r="R890">
        <f>VLOOKUP(A890,'Hospitalisation Details'!A:I,6,0)</f>
        <v>12148.2</v>
      </c>
      <c r="S890" t="str">
        <f>VLOOKUP(A890,'Hospitalisation Details'!A:I,7,0)</f>
        <v>tier - 3</v>
      </c>
      <c r="T890" t="str">
        <f>VLOOKUP(A890,'Hospitalisation Details'!A:I,8,0)</f>
        <v>tier - 3</v>
      </c>
      <c r="U890" t="str">
        <f>VLOOKUP(A890,'Hospitalisation Details'!A:I,9,0)</f>
        <v>R1012</v>
      </c>
    </row>
    <row r="891" spans="1:21" ht="15.6" x14ac:dyDescent="0.3">
      <c r="A891" s="1" t="s">
        <v>1481</v>
      </c>
      <c r="B891" t="str">
        <f>VLOOKUP(A891,'Customer Names'!A:B,2,0)</f>
        <v>Czyz, Mr.  Jeffrey</v>
      </c>
      <c r="C891" t="str">
        <f t="shared" si="52"/>
        <v>Diabetes</v>
      </c>
      <c r="D891">
        <f>VLOOKUP(A891,'Medical Examinations'!A:H,2,0)</f>
        <v>28.9</v>
      </c>
      <c r="E891" t="str">
        <f t="shared" si="53"/>
        <v>Overweight</v>
      </c>
      <c r="F891">
        <f>VLOOKUP(A891,'Medical Examinations'!A:H,3,0)</f>
        <v>11.96</v>
      </c>
      <c r="G891" t="str">
        <f>VLOOKUP(A891,'Medical Examinations'!A:H,4,0)</f>
        <v>No</v>
      </c>
      <c r="H891" t="str">
        <f>VLOOKUP(A891,'Medical Examinations'!A:H,5,0)</f>
        <v>No</v>
      </c>
      <c r="I891" t="str">
        <f>VLOOKUP(A891,'Medical Examinations'!A:H,6,0)</f>
        <v>No</v>
      </c>
      <c r="J891" t="str">
        <f>VLOOKUP(A891,'Medical Examinations'!A:H,7,0)</f>
        <v>No major surgery</v>
      </c>
      <c r="K891" t="str">
        <f>VLOOKUP(A891,'Medical Examinations'!A:H,8,0)</f>
        <v>No</v>
      </c>
      <c r="L891">
        <f>VLOOKUP(A891,'Hospitalisation Details'!A:I,2,0)</f>
        <v>1962</v>
      </c>
      <c r="M891" t="str">
        <f>VLOOKUP(A891,'Hospitalisation Details'!A:I,3,0)</f>
        <v>Sep</v>
      </c>
      <c r="N891">
        <f>VLOOKUP(A891,'Hospitalisation Details'!A:I,4,0)</f>
        <v>15</v>
      </c>
      <c r="O891" t="str">
        <f t="shared" si="54"/>
        <v>15 Sep 1962</v>
      </c>
      <c r="P891">
        <f t="shared" ca="1" si="55"/>
        <v>64</v>
      </c>
      <c r="Q891">
        <f>VLOOKUP(A891,'Hospitalisation Details'!A:I,5,0)</f>
        <v>0</v>
      </c>
      <c r="R891">
        <f>VLOOKUP(A891,'Hospitalisation Details'!A:I,6,0)</f>
        <v>12146.97</v>
      </c>
      <c r="S891" t="str">
        <f>VLOOKUP(A891,'Hospitalisation Details'!A:I,7,0)</f>
        <v>tier - 3</v>
      </c>
      <c r="T891" t="str">
        <f>VLOOKUP(A891,'Hospitalisation Details'!A:I,8,0)</f>
        <v>tier - 3</v>
      </c>
      <c r="U891" t="str">
        <f>VLOOKUP(A891,'Hospitalisation Details'!A:I,9,0)</f>
        <v>R1011</v>
      </c>
    </row>
    <row r="892" spans="1:21" ht="15.6" x14ac:dyDescent="0.3">
      <c r="A892" s="1" t="s">
        <v>1480</v>
      </c>
      <c r="B892" t="str">
        <f>VLOOKUP(A892,'Customer Names'!A:B,2,0)</f>
        <v>Bauder, Mr.  Andrew R</v>
      </c>
      <c r="C892" t="str">
        <f t="shared" si="52"/>
        <v>Diabetes</v>
      </c>
      <c r="D892">
        <f>VLOOKUP(A892,'Medical Examinations'!A:H,2,0)</f>
        <v>25.74</v>
      </c>
      <c r="E892" t="str">
        <f t="shared" si="53"/>
        <v>Overweight</v>
      </c>
      <c r="F892">
        <f>VLOOKUP(A892,'Medical Examinations'!A:H,3,0)</f>
        <v>7.69</v>
      </c>
      <c r="G892" t="str">
        <f>VLOOKUP(A892,'Medical Examinations'!A:H,4,0)</f>
        <v>No</v>
      </c>
      <c r="H892" t="str">
        <f>VLOOKUP(A892,'Medical Examinations'!A:H,5,0)</f>
        <v>No</v>
      </c>
      <c r="I892" t="str">
        <f>VLOOKUP(A892,'Medical Examinations'!A:H,6,0)</f>
        <v>No</v>
      </c>
      <c r="J892" t="str">
        <f>VLOOKUP(A892,'Medical Examinations'!A:H,7,0)</f>
        <v>No major surgery</v>
      </c>
      <c r="K892" t="str">
        <f>VLOOKUP(A892,'Medical Examinations'!A:H,8,0)</f>
        <v>No</v>
      </c>
      <c r="L892">
        <f>VLOOKUP(A892,'Hospitalisation Details'!A:I,2,0)</f>
        <v>1962</v>
      </c>
      <c r="M892" t="str">
        <f>VLOOKUP(A892,'Hospitalisation Details'!A:I,3,0)</f>
        <v>Nov</v>
      </c>
      <c r="N892">
        <f>VLOOKUP(A892,'Hospitalisation Details'!A:I,4,0)</f>
        <v>4</v>
      </c>
      <c r="O892" t="str">
        <f t="shared" si="54"/>
        <v>4 Nov 1962</v>
      </c>
      <c r="P892">
        <f t="shared" ca="1" si="55"/>
        <v>63</v>
      </c>
      <c r="Q892">
        <f>VLOOKUP(A892,'Hospitalisation Details'!A:I,5,0)</f>
        <v>0</v>
      </c>
      <c r="R892">
        <f>VLOOKUP(A892,'Hospitalisation Details'!A:I,6,0)</f>
        <v>12142.58</v>
      </c>
      <c r="S892" t="str">
        <f>VLOOKUP(A892,'Hospitalisation Details'!A:I,7,0)</f>
        <v>tier - 3</v>
      </c>
      <c r="T892" t="str">
        <f>VLOOKUP(A892,'Hospitalisation Details'!A:I,8,0)</f>
        <v>tier - 2</v>
      </c>
      <c r="U892" t="str">
        <f>VLOOKUP(A892,'Hospitalisation Details'!A:I,9,0)</f>
        <v>R1013</v>
      </c>
    </row>
    <row r="893" spans="1:21" ht="15.6" x14ac:dyDescent="0.3">
      <c r="A893" s="1" t="s">
        <v>1479</v>
      </c>
      <c r="B893" t="str">
        <f>VLOOKUP(A893,'Customer Names'!A:B,2,0)</f>
        <v>Mendoza, Mr.  Francisco J. Sr.</v>
      </c>
      <c r="C893" t="str">
        <f t="shared" si="52"/>
        <v>Diabetes</v>
      </c>
      <c r="D893">
        <f>VLOOKUP(A893,'Medical Examinations'!A:H,2,0)</f>
        <v>36.06</v>
      </c>
      <c r="E893" t="str">
        <f t="shared" si="53"/>
        <v>Obesity</v>
      </c>
      <c r="F893">
        <f>VLOOKUP(A893,'Medical Examinations'!A:H,3,0)</f>
        <v>8.83</v>
      </c>
      <c r="G893" t="str">
        <f>VLOOKUP(A893,'Medical Examinations'!A:H,4,0)</f>
        <v>No</v>
      </c>
      <c r="H893" t="str">
        <f>VLOOKUP(A893,'Medical Examinations'!A:H,5,0)</f>
        <v>No</v>
      </c>
      <c r="I893" t="str">
        <f>VLOOKUP(A893,'Medical Examinations'!A:H,6,0)</f>
        <v>No</v>
      </c>
      <c r="J893" t="str">
        <f>VLOOKUP(A893,'Medical Examinations'!A:H,7,0)</f>
        <v>No major surgery</v>
      </c>
      <c r="K893" t="str">
        <f>VLOOKUP(A893,'Medical Examinations'!A:H,8,0)</f>
        <v>No</v>
      </c>
      <c r="L893">
        <f>VLOOKUP(A893,'Hospitalisation Details'!A:I,2,0)</f>
        <v>1974</v>
      </c>
      <c r="M893" t="str">
        <f>VLOOKUP(A893,'Hospitalisation Details'!A:I,3,0)</f>
        <v>Sep</v>
      </c>
      <c r="N893">
        <f>VLOOKUP(A893,'Hospitalisation Details'!A:I,4,0)</f>
        <v>16</v>
      </c>
      <c r="O893" t="str">
        <f t="shared" si="54"/>
        <v>16 Sep 1974</v>
      </c>
      <c r="P893">
        <f t="shared" ca="1" si="55"/>
        <v>52</v>
      </c>
      <c r="Q893">
        <f>VLOOKUP(A893,'Hospitalisation Details'!A:I,5,0)</f>
        <v>0</v>
      </c>
      <c r="R893">
        <f>VLOOKUP(A893,'Hospitalisation Details'!A:I,6,0)</f>
        <v>12137.6</v>
      </c>
      <c r="S893" t="str">
        <f>VLOOKUP(A893,'Hospitalisation Details'!A:I,7,0)</f>
        <v>tier - 3</v>
      </c>
      <c r="T893" t="str">
        <f>VLOOKUP(A893,'Hospitalisation Details'!A:I,8,0)</f>
        <v>tier - 3</v>
      </c>
      <c r="U893" t="str">
        <f>VLOOKUP(A893,'Hospitalisation Details'!A:I,9,0)</f>
        <v>R1012</v>
      </c>
    </row>
    <row r="894" spans="1:21" ht="15.6" x14ac:dyDescent="0.3">
      <c r="A894" s="1" t="s">
        <v>1478</v>
      </c>
      <c r="B894" t="str">
        <f>VLOOKUP(A894,'Customer Names'!A:B,2,0)</f>
        <v>Glass, Mrs.  Rhonda</v>
      </c>
      <c r="C894" t="str">
        <f t="shared" si="52"/>
        <v>Normal</v>
      </c>
      <c r="D894">
        <f>VLOOKUP(A894,'Medical Examinations'!A:H,2,0)</f>
        <v>43.28</v>
      </c>
      <c r="E894" t="str">
        <f t="shared" si="53"/>
        <v>Obesity</v>
      </c>
      <c r="F894">
        <f>VLOOKUP(A894,'Medical Examinations'!A:H,3,0)</f>
        <v>4.41</v>
      </c>
      <c r="G894" t="str">
        <f>VLOOKUP(A894,'Medical Examinations'!A:H,4,0)</f>
        <v>No</v>
      </c>
      <c r="H894" t="str">
        <f>VLOOKUP(A894,'Medical Examinations'!A:H,5,0)</f>
        <v>No</v>
      </c>
      <c r="I894" t="str">
        <f>VLOOKUP(A894,'Medical Examinations'!A:H,6,0)</f>
        <v>No</v>
      </c>
      <c r="J894" t="str">
        <f>VLOOKUP(A894,'Medical Examinations'!A:H,7,0)</f>
        <v>No major surgery</v>
      </c>
      <c r="K894" t="str">
        <f>VLOOKUP(A894,'Medical Examinations'!A:H,8,0)</f>
        <v>No</v>
      </c>
      <c r="L894">
        <f>VLOOKUP(A894,'Hospitalisation Details'!A:I,2,0)</f>
        <v>1991</v>
      </c>
      <c r="M894" t="str">
        <f>VLOOKUP(A894,'Hospitalisation Details'!A:I,3,0)</f>
        <v>Nov</v>
      </c>
      <c r="N894">
        <f>VLOOKUP(A894,'Hospitalisation Details'!A:I,4,0)</f>
        <v>6</v>
      </c>
      <c r="O894" t="str">
        <f t="shared" si="54"/>
        <v>6 Nov 1991</v>
      </c>
      <c r="P894">
        <f t="shared" ca="1" si="55"/>
        <v>34</v>
      </c>
      <c r="Q894">
        <f>VLOOKUP(A894,'Hospitalisation Details'!A:I,5,0)</f>
        <v>3</v>
      </c>
      <c r="R894">
        <f>VLOOKUP(A894,'Hospitalisation Details'!A:I,6,0)</f>
        <v>12130.8</v>
      </c>
      <c r="S894" t="str">
        <f>VLOOKUP(A894,'Hospitalisation Details'!A:I,7,0)</f>
        <v>tier - 3</v>
      </c>
      <c r="T894" t="str">
        <f>VLOOKUP(A894,'Hospitalisation Details'!A:I,8,0)</f>
        <v>tier - 3</v>
      </c>
      <c r="U894" t="str">
        <f>VLOOKUP(A894,'Hospitalisation Details'!A:I,9,0)</f>
        <v>R1026</v>
      </c>
    </row>
    <row r="895" spans="1:21" ht="15.6" x14ac:dyDescent="0.3">
      <c r="A895" s="1" t="s">
        <v>1477</v>
      </c>
      <c r="B895" t="str">
        <f>VLOOKUP(A895,'Customer Names'!A:B,2,0)</f>
        <v>Butcher, Mr.  John</v>
      </c>
      <c r="C895" t="str">
        <f t="shared" si="52"/>
        <v>Diabetes</v>
      </c>
      <c r="D895">
        <f>VLOOKUP(A895,'Medical Examinations'!A:H,2,0)</f>
        <v>28.785</v>
      </c>
      <c r="E895" t="str">
        <f t="shared" si="53"/>
        <v>Overweight</v>
      </c>
      <c r="F895">
        <f>VLOOKUP(A895,'Medical Examinations'!A:H,3,0)</f>
        <v>9.1</v>
      </c>
      <c r="G895" t="str">
        <f>VLOOKUP(A895,'Medical Examinations'!A:H,4,0)</f>
        <v>yes</v>
      </c>
      <c r="H895" t="str">
        <f>VLOOKUP(A895,'Medical Examinations'!A:H,5,0)</f>
        <v>No</v>
      </c>
      <c r="I895" t="str">
        <f>VLOOKUP(A895,'Medical Examinations'!A:H,6,0)</f>
        <v>Yes</v>
      </c>
      <c r="J895">
        <f>VLOOKUP(A895,'Medical Examinations'!A:H,7,0)</f>
        <v>1</v>
      </c>
      <c r="K895" t="str">
        <f>VLOOKUP(A895,'Medical Examinations'!A:H,8,0)</f>
        <v>No</v>
      </c>
      <c r="L895">
        <f>VLOOKUP(A895,'Hospitalisation Details'!A:I,2,0)</f>
        <v>1963</v>
      </c>
      <c r="M895" t="str">
        <f>VLOOKUP(A895,'Hospitalisation Details'!A:I,3,0)</f>
        <v>Jun</v>
      </c>
      <c r="N895">
        <f>VLOOKUP(A895,'Hospitalisation Details'!A:I,4,0)</f>
        <v>4</v>
      </c>
      <c r="O895" t="str">
        <f t="shared" si="54"/>
        <v>4 Jun 1963</v>
      </c>
      <c r="P895">
        <f t="shared" ca="1" si="55"/>
        <v>63</v>
      </c>
      <c r="Q895">
        <f>VLOOKUP(A895,'Hospitalisation Details'!A:I,5,0)</f>
        <v>0</v>
      </c>
      <c r="R895">
        <f>VLOOKUP(A895,'Hospitalisation Details'!A:I,6,0)</f>
        <v>12129.61</v>
      </c>
      <c r="S895" t="str">
        <f>VLOOKUP(A895,'Hospitalisation Details'!A:I,7,0)</f>
        <v>tier - 3</v>
      </c>
      <c r="T895" t="str">
        <f>VLOOKUP(A895,'Hospitalisation Details'!A:I,8,0)</f>
        <v>tier - 1</v>
      </c>
      <c r="U895" t="str">
        <f>VLOOKUP(A895,'Hospitalisation Details'!A:I,9,0)</f>
        <v>R1012</v>
      </c>
    </row>
    <row r="896" spans="1:21" ht="15.6" x14ac:dyDescent="0.3">
      <c r="A896" s="1" t="s">
        <v>1476</v>
      </c>
      <c r="B896" t="str">
        <f>VLOOKUP(A896,'Customer Names'!A:B,2,0)</f>
        <v>Traiser, Mr.  Miles J.</v>
      </c>
      <c r="C896" t="str">
        <f t="shared" si="52"/>
        <v>Diabetes</v>
      </c>
      <c r="D896">
        <f>VLOOKUP(A896,'Medical Examinations'!A:H,2,0)</f>
        <v>25.46</v>
      </c>
      <c r="E896" t="str">
        <f t="shared" si="53"/>
        <v>Overweight</v>
      </c>
      <c r="F896">
        <f>VLOOKUP(A896,'Medical Examinations'!A:H,3,0)</f>
        <v>11.52</v>
      </c>
      <c r="G896" t="str">
        <f>VLOOKUP(A896,'Medical Examinations'!A:H,4,0)</f>
        <v>yes</v>
      </c>
      <c r="H896" t="str">
        <f>VLOOKUP(A896,'Medical Examinations'!A:H,5,0)</f>
        <v>No</v>
      </c>
      <c r="I896" t="str">
        <f>VLOOKUP(A896,'Medical Examinations'!A:H,6,0)</f>
        <v>Yes</v>
      </c>
      <c r="J896">
        <f>VLOOKUP(A896,'Medical Examinations'!A:H,7,0)</f>
        <v>1</v>
      </c>
      <c r="K896" t="str">
        <f>VLOOKUP(A896,'Medical Examinations'!A:H,8,0)</f>
        <v>No</v>
      </c>
      <c r="L896">
        <f>VLOOKUP(A896,'Hospitalisation Details'!A:I,2,0)</f>
        <v>1963</v>
      </c>
      <c r="M896" t="str">
        <f>VLOOKUP(A896,'Hospitalisation Details'!A:I,3,0)</f>
        <v>Jul</v>
      </c>
      <c r="N896">
        <f>VLOOKUP(A896,'Hospitalisation Details'!A:I,4,0)</f>
        <v>20</v>
      </c>
      <c r="O896" t="str">
        <f t="shared" si="54"/>
        <v>20 Jul 1963</v>
      </c>
      <c r="P896">
        <f t="shared" ca="1" si="55"/>
        <v>63</v>
      </c>
      <c r="Q896">
        <f>VLOOKUP(A896,'Hospitalisation Details'!A:I,5,0)</f>
        <v>0</v>
      </c>
      <c r="R896">
        <f>VLOOKUP(A896,'Hospitalisation Details'!A:I,6,0)</f>
        <v>12124.99</v>
      </c>
      <c r="S896" t="str">
        <f>VLOOKUP(A896,'Hospitalisation Details'!A:I,7,0)</f>
        <v>tier - 3</v>
      </c>
      <c r="T896" t="str">
        <f>VLOOKUP(A896,'Hospitalisation Details'!A:I,8,0)</f>
        <v>tier - 1</v>
      </c>
      <c r="U896" t="str">
        <f>VLOOKUP(A896,'Hospitalisation Details'!A:I,9,0)</f>
        <v>R1012</v>
      </c>
    </row>
    <row r="897" spans="1:21" ht="15.6" x14ac:dyDescent="0.3">
      <c r="A897" s="1" t="s">
        <v>1475</v>
      </c>
      <c r="B897" t="str">
        <f>VLOOKUP(A897,'Customer Names'!A:B,2,0)</f>
        <v>Mudy-Mader, Ms.  Justyna I.</v>
      </c>
      <c r="C897" t="str">
        <f t="shared" si="52"/>
        <v>Diabetes</v>
      </c>
      <c r="D897">
        <f>VLOOKUP(A897,'Medical Examinations'!A:H,2,0)</f>
        <v>30.8</v>
      </c>
      <c r="E897" t="str">
        <f t="shared" si="53"/>
        <v>Obesity</v>
      </c>
      <c r="F897">
        <f>VLOOKUP(A897,'Medical Examinations'!A:H,3,0)</f>
        <v>10.95</v>
      </c>
      <c r="G897" t="str">
        <f>VLOOKUP(A897,'Medical Examinations'!A:H,4,0)</f>
        <v>No</v>
      </c>
      <c r="H897" t="str">
        <f>VLOOKUP(A897,'Medical Examinations'!A:H,5,0)</f>
        <v>No</v>
      </c>
      <c r="I897" t="str">
        <f>VLOOKUP(A897,'Medical Examinations'!A:H,6,0)</f>
        <v>No</v>
      </c>
      <c r="J897" t="str">
        <f>VLOOKUP(A897,'Medical Examinations'!A:H,7,0)</f>
        <v>No major surgery</v>
      </c>
      <c r="K897" t="str">
        <f>VLOOKUP(A897,'Medical Examinations'!A:H,8,0)</f>
        <v>No</v>
      </c>
      <c r="L897">
        <f>VLOOKUP(A897,'Hospitalisation Details'!A:I,2,0)</f>
        <v>1968</v>
      </c>
      <c r="M897" t="str">
        <f>VLOOKUP(A897,'Hospitalisation Details'!A:I,3,0)</f>
        <v>Oct</v>
      </c>
      <c r="N897">
        <f>VLOOKUP(A897,'Hospitalisation Details'!A:I,4,0)</f>
        <v>25</v>
      </c>
      <c r="O897" t="str">
        <f t="shared" si="54"/>
        <v>25 Oct 1968</v>
      </c>
      <c r="P897">
        <f t="shared" ca="1" si="55"/>
        <v>57</v>
      </c>
      <c r="Q897">
        <f>VLOOKUP(A897,'Hospitalisation Details'!A:I,5,0)</f>
        <v>3</v>
      </c>
      <c r="R897">
        <f>VLOOKUP(A897,'Hospitalisation Details'!A:I,6,0)</f>
        <v>12105.32</v>
      </c>
      <c r="S897" t="str">
        <f>VLOOKUP(A897,'Hospitalisation Details'!A:I,7,0)</f>
        <v>tier - 3</v>
      </c>
      <c r="T897" t="str">
        <f>VLOOKUP(A897,'Hospitalisation Details'!A:I,8,0)</f>
        <v>tier - 3</v>
      </c>
      <c r="U897" t="str">
        <f>VLOOKUP(A897,'Hospitalisation Details'!A:I,9,0)</f>
        <v>R1011</v>
      </c>
    </row>
    <row r="898" spans="1:21" ht="15.6" x14ac:dyDescent="0.3">
      <c r="A898" s="1" t="s">
        <v>1474</v>
      </c>
      <c r="B898" t="str">
        <f>VLOOKUP(A898,'Customer Names'!A:B,2,0)</f>
        <v>Rogers, Ms.  Lucille</v>
      </c>
      <c r="C898" t="str">
        <f t="shared" si="52"/>
        <v>Diabetes</v>
      </c>
      <c r="D898">
        <f>VLOOKUP(A898,'Medical Examinations'!A:H,2,0)</f>
        <v>28.88</v>
      </c>
      <c r="E898" t="str">
        <f t="shared" si="53"/>
        <v>Overweight</v>
      </c>
      <c r="F898">
        <f>VLOOKUP(A898,'Medical Examinations'!A:H,3,0)</f>
        <v>11.5</v>
      </c>
      <c r="G898" t="str">
        <f>VLOOKUP(A898,'Medical Examinations'!A:H,4,0)</f>
        <v>No</v>
      </c>
      <c r="H898" t="str">
        <f>VLOOKUP(A898,'Medical Examinations'!A:H,5,0)</f>
        <v>No</v>
      </c>
      <c r="I898" t="str">
        <f>VLOOKUP(A898,'Medical Examinations'!A:H,6,0)</f>
        <v>No</v>
      </c>
      <c r="J898" t="str">
        <f>VLOOKUP(A898,'Medical Examinations'!A:H,7,0)</f>
        <v>No major surgery</v>
      </c>
      <c r="K898" t="str">
        <f>VLOOKUP(A898,'Medical Examinations'!A:H,8,0)</f>
        <v>No</v>
      </c>
      <c r="L898">
        <f>VLOOKUP(A898,'Hospitalisation Details'!A:I,2,0)</f>
        <v>1968</v>
      </c>
      <c r="M898" t="str">
        <f>VLOOKUP(A898,'Hospitalisation Details'!A:I,3,0)</f>
        <v>Dec</v>
      </c>
      <c r="N898">
        <f>VLOOKUP(A898,'Hospitalisation Details'!A:I,4,0)</f>
        <v>9</v>
      </c>
      <c r="O898" t="str">
        <f t="shared" si="54"/>
        <v>9 Dec 1968</v>
      </c>
      <c r="P898">
        <f t="shared" ca="1" si="55"/>
        <v>57</v>
      </c>
      <c r="Q898">
        <f>VLOOKUP(A898,'Hospitalisation Details'!A:I,5,0)</f>
        <v>2</v>
      </c>
      <c r="R898">
        <f>VLOOKUP(A898,'Hospitalisation Details'!A:I,6,0)</f>
        <v>12096.65</v>
      </c>
      <c r="S898" t="str">
        <f>VLOOKUP(A898,'Hospitalisation Details'!A:I,7,0)</f>
        <v>tier - 3</v>
      </c>
      <c r="T898" t="str">
        <f>VLOOKUP(A898,'Hospitalisation Details'!A:I,8,0)</f>
        <v>tier - 1</v>
      </c>
      <c r="U898" t="str">
        <f>VLOOKUP(A898,'Hospitalisation Details'!A:I,9,0)</f>
        <v>R1024</v>
      </c>
    </row>
    <row r="899" spans="1:21" ht="15.6" x14ac:dyDescent="0.3">
      <c r="A899" s="1" t="s">
        <v>1473</v>
      </c>
      <c r="B899" t="str">
        <f>VLOOKUP(A899,'Customer Names'!A:B,2,0)</f>
        <v>Woo, Ms.  April</v>
      </c>
      <c r="C899" t="str">
        <f t="shared" ref="C899:C962" si="56">IF(F899&lt;5.7,"Normal",IF(F899&lt;6.5,"Prediabetes","Diabetes"))</f>
        <v>Diabetes</v>
      </c>
      <c r="D899">
        <f>VLOOKUP(A899,'Medical Examinations'!A:H,2,0)</f>
        <v>23</v>
      </c>
      <c r="E899" t="str">
        <f t="shared" ref="E899:E962" si="57">IF(D899&lt;18.5,"Underweight",IF(D899&lt;25,"Normal Weight",IF(D899&lt;30,"Overweight","Obesity")))</f>
        <v>Normal Weight</v>
      </c>
      <c r="F899">
        <f>VLOOKUP(A899,'Medical Examinations'!A:H,3,0)</f>
        <v>9.8800000000000008</v>
      </c>
      <c r="G899" t="str">
        <f>VLOOKUP(A899,'Medical Examinations'!A:H,4,0)</f>
        <v>No</v>
      </c>
      <c r="H899" t="str">
        <f>VLOOKUP(A899,'Medical Examinations'!A:H,5,0)</f>
        <v>No</v>
      </c>
      <c r="I899" t="str">
        <f>VLOOKUP(A899,'Medical Examinations'!A:H,6,0)</f>
        <v>No</v>
      </c>
      <c r="J899" t="str">
        <f>VLOOKUP(A899,'Medical Examinations'!A:H,7,0)</f>
        <v>No major surgery</v>
      </c>
      <c r="K899" t="str">
        <f>VLOOKUP(A899,'Medical Examinations'!A:H,8,0)</f>
        <v>No</v>
      </c>
      <c r="L899">
        <f>VLOOKUP(A899,'Hospitalisation Details'!A:I,2,0)</f>
        <v>1968</v>
      </c>
      <c r="M899" t="str">
        <f>VLOOKUP(A899,'Hospitalisation Details'!A:I,3,0)</f>
        <v>Jun</v>
      </c>
      <c r="N899">
        <f>VLOOKUP(A899,'Hospitalisation Details'!A:I,4,0)</f>
        <v>21</v>
      </c>
      <c r="O899" t="str">
        <f t="shared" ref="O899:O962" si="58">CONCATENATE(N899," ",M899," ",L899)</f>
        <v>21 Jun 1968</v>
      </c>
      <c r="P899">
        <f t="shared" ref="P899:P962" ca="1" si="59">DATEDIF(O899,TODAY(),"y")</f>
        <v>58</v>
      </c>
      <c r="Q899">
        <f>VLOOKUP(A899,'Hospitalisation Details'!A:I,5,0)</f>
        <v>3</v>
      </c>
      <c r="R899">
        <f>VLOOKUP(A899,'Hospitalisation Details'!A:I,6,0)</f>
        <v>12094.48</v>
      </c>
      <c r="S899" t="str">
        <f>VLOOKUP(A899,'Hospitalisation Details'!A:I,7,0)</f>
        <v>tier - 3</v>
      </c>
      <c r="T899" t="str">
        <f>VLOOKUP(A899,'Hospitalisation Details'!A:I,8,0)</f>
        <v>tier - 3</v>
      </c>
      <c r="U899" t="str">
        <f>VLOOKUP(A899,'Hospitalisation Details'!A:I,9,0)</f>
        <v>R1011</v>
      </c>
    </row>
    <row r="900" spans="1:21" ht="15.6" x14ac:dyDescent="0.3">
      <c r="A900" s="1" t="s">
        <v>1472</v>
      </c>
      <c r="B900" t="str">
        <f>VLOOKUP(A900,'Customer Names'!A:B,2,0)</f>
        <v>Walsh, Mr.  Robert</v>
      </c>
      <c r="C900" t="str">
        <f t="shared" si="56"/>
        <v>Prediabetes</v>
      </c>
      <c r="D900">
        <f>VLOOKUP(A900,'Medical Examinations'!A:H,2,0)</f>
        <v>38.25</v>
      </c>
      <c r="E900" t="str">
        <f t="shared" si="57"/>
        <v>Obesity</v>
      </c>
      <c r="F900">
        <f>VLOOKUP(A900,'Medical Examinations'!A:H,3,0)</f>
        <v>6.2</v>
      </c>
      <c r="G900" t="str">
        <f>VLOOKUP(A900,'Medical Examinations'!A:H,4,0)</f>
        <v>No</v>
      </c>
      <c r="H900" t="str">
        <f>VLOOKUP(A900,'Medical Examinations'!A:H,5,0)</f>
        <v>No</v>
      </c>
      <c r="I900" t="str">
        <f>VLOOKUP(A900,'Medical Examinations'!A:H,6,0)</f>
        <v>No</v>
      </c>
      <c r="J900">
        <f>VLOOKUP(A900,'Medical Examinations'!A:H,7,0)</f>
        <v>1</v>
      </c>
      <c r="K900" t="str">
        <f>VLOOKUP(A900,'Medical Examinations'!A:H,8,0)</f>
        <v>No</v>
      </c>
      <c r="L900">
        <f>VLOOKUP(A900,'Hospitalisation Details'!A:I,2,0)</f>
        <v>1984</v>
      </c>
      <c r="M900" t="str">
        <f>VLOOKUP(A900,'Hospitalisation Details'!A:I,3,0)</f>
        <v>Sep</v>
      </c>
      <c r="N900">
        <f>VLOOKUP(A900,'Hospitalisation Details'!A:I,4,0)</f>
        <v>2</v>
      </c>
      <c r="O900" t="str">
        <f t="shared" si="58"/>
        <v>2 Sep 1984</v>
      </c>
      <c r="P900">
        <f t="shared" ca="1" si="59"/>
        <v>42</v>
      </c>
      <c r="Q900">
        <f>VLOOKUP(A900,'Hospitalisation Details'!A:I,5,0)</f>
        <v>3</v>
      </c>
      <c r="R900">
        <f>VLOOKUP(A900,'Hospitalisation Details'!A:I,6,0)</f>
        <v>12091.34</v>
      </c>
      <c r="S900" t="str">
        <f>VLOOKUP(A900,'Hospitalisation Details'!A:I,7,0)</f>
        <v>tier - 3</v>
      </c>
      <c r="T900" t="str">
        <f>VLOOKUP(A900,'Hospitalisation Details'!A:I,8,0)</f>
        <v>tier - 2</v>
      </c>
      <c r="U900" t="str">
        <f>VLOOKUP(A900,'Hospitalisation Details'!A:I,9,0)</f>
        <v>R1022</v>
      </c>
    </row>
    <row r="901" spans="1:21" ht="15.6" x14ac:dyDescent="0.3">
      <c r="A901" s="1" t="s">
        <v>1471</v>
      </c>
      <c r="B901" t="str">
        <f>VLOOKUP(A901,'Customer Names'!A:B,2,0)</f>
        <v>White, Mrs.  Alyssa</v>
      </c>
      <c r="C901" t="str">
        <f t="shared" si="56"/>
        <v>Diabetes</v>
      </c>
      <c r="D901">
        <f>VLOOKUP(A901,'Medical Examinations'!A:H,2,0)</f>
        <v>39.25</v>
      </c>
      <c r="E901" t="str">
        <f t="shared" si="57"/>
        <v>Obesity</v>
      </c>
      <c r="F901">
        <f>VLOOKUP(A901,'Medical Examinations'!A:H,3,0)</f>
        <v>8.41</v>
      </c>
      <c r="G901" t="str">
        <f>VLOOKUP(A901,'Medical Examinations'!A:H,4,0)</f>
        <v>yes</v>
      </c>
      <c r="H901" t="str">
        <f>VLOOKUP(A901,'Medical Examinations'!A:H,5,0)</f>
        <v>No</v>
      </c>
      <c r="I901" t="str">
        <f>VLOOKUP(A901,'Medical Examinations'!A:H,6,0)</f>
        <v>No</v>
      </c>
      <c r="J901">
        <f>VLOOKUP(A901,'Medical Examinations'!A:H,7,0)</f>
        <v>1</v>
      </c>
      <c r="K901" t="str">
        <f>VLOOKUP(A901,'Medical Examinations'!A:H,8,0)</f>
        <v>No</v>
      </c>
      <c r="L901">
        <f>VLOOKUP(A901,'Hospitalisation Details'!A:I,2,0)</f>
        <v>1986</v>
      </c>
      <c r="M901" t="str">
        <f>VLOOKUP(A901,'Hospitalisation Details'!A:I,3,0)</f>
        <v>Sep</v>
      </c>
      <c r="N901">
        <f>VLOOKUP(A901,'Hospitalisation Details'!A:I,4,0)</f>
        <v>7</v>
      </c>
      <c r="O901" t="str">
        <f t="shared" si="58"/>
        <v>7 Sep 1986</v>
      </c>
      <c r="P901">
        <f t="shared" ca="1" si="59"/>
        <v>40</v>
      </c>
      <c r="Q901">
        <f>VLOOKUP(A901,'Hospitalisation Details'!A:I,5,0)</f>
        <v>3</v>
      </c>
      <c r="R901">
        <f>VLOOKUP(A901,'Hospitalisation Details'!A:I,6,0)</f>
        <v>12048.13</v>
      </c>
      <c r="S901" t="str">
        <f>VLOOKUP(A901,'Hospitalisation Details'!A:I,7,0)</f>
        <v>tier - 3</v>
      </c>
      <c r="T901" t="str">
        <f>VLOOKUP(A901,'Hospitalisation Details'!A:I,8,0)</f>
        <v>tier - 2</v>
      </c>
      <c r="U901" t="str">
        <f>VLOOKUP(A901,'Hospitalisation Details'!A:I,9,0)</f>
        <v>R1026</v>
      </c>
    </row>
    <row r="902" spans="1:21" ht="15.6" x14ac:dyDescent="0.3">
      <c r="A902" s="1" t="s">
        <v>1470</v>
      </c>
      <c r="B902" t="str">
        <f>VLOOKUP(A902,'Customer Names'!A:B,2,0)</f>
        <v>Sheppard, Ms.  Jessica E.</v>
      </c>
      <c r="C902" t="str">
        <f t="shared" si="56"/>
        <v>Normal</v>
      </c>
      <c r="D902">
        <f>VLOOKUP(A902,'Medical Examinations'!A:H,2,0)</f>
        <v>26.6</v>
      </c>
      <c r="E902" t="str">
        <f t="shared" si="57"/>
        <v>Overweight</v>
      </c>
      <c r="F902">
        <f>VLOOKUP(A902,'Medical Examinations'!A:H,3,0)</f>
        <v>5.07</v>
      </c>
      <c r="G902" t="str">
        <f>VLOOKUP(A902,'Medical Examinations'!A:H,4,0)</f>
        <v>yes</v>
      </c>
      <c r="H902" t="str">
        <f>VLOOKUP(A902,'Medical Examinations'!A:H,5,0)</f>
        <v>No</v>
      </c>
      <c r="I902" t="str">
        <f>VLOOKUP(A902,'Medical Examinations'!A:H,6,0)</f>
        <v>No</v>
      </c>
      <c r="J902">
        <f>VLOOKUP(A902,'Medical Examinations'!A:H,7,0)</f>
        <v>2</v>
      </c>
      <c r="K902" t="str">
        <f>VLOOKUP(A902,'Medical Examinations'!A:H,8,0)</f>
        <v>No</v>
      </c>
      <c r="L902">
        <f>VLOOKUP(A902,'Hospitalisation Details'!A:I,2,0)</f>
        <v>1966</v>
      </c>
      <c r="M902" t="str">
        <f>VLOOKUP(A902,'Hospitalisation Details'!A:I,3,0)</f>
        <v>Nov</v>
      </c>
      <c r="N902">
        <f>VLOOKUP(A902,'Hospitalisation Details'!A:I,4,0)</f>
        <v>24</v>
      </c>
      <c r="O902" t="str">
        <f t="shared" si="58"/>
        <v>24 Nov 1966</v>
      </c>
      <c r="P902">
        <f t="shared" ca="1" si="59"/>
        <v>59</v>
      </c>
      <c r="Q902">
        <f>VLOOKUP(A902,'Hospitalisation Details'!A:I,5,0)</f>
        <v>1</v>
      </c>
      <c r="R902">
        <f>VLOOKUP(A902,'Hospitalisation Details'!A:I,6,0)</f>
        <v>12044.34</v>
      </c>
      <c r="S902" t="str">
        <f>VLOOKUP(A902,'Hospitalisation Details'!A:I,7,0)</f>
        <v>tier - 3</v>
      </c>
      <c r="T902" t="str">
        <f>VLOOKUP(A902,'Hospitalisation Details'!A:I,8,0)</f>
        <v>tier - 1</v>
      </c>
      <c r="U902" t="str">
        <f>VLOOKUP(A902,'Hospitalisation Details'!A:I,9,0)</f>
        <v>R1012</v>
      </c>
    </row>
    <row r="903" spans="1:21" ht="15.6" x14ac:dyDescent="0.3">
      <c r="A903" s="1" t="s">
        <v>1469</v>
      </c>
      <c r="B903" t="str">
        <f>VLOOKUP(A903,'Customer Names'!A:B,2,0)</f>
        <v>Doran, Mr.  Patrick J.</v>
      </c>
      <c r="C903" t="str">
        <f t="shared" si="56"/>
        <v>Normal</v>
      </c>
      <c r="D903">
        <f>VLOOKUP(A903,'Medical Examinations'!A:H,2,0)</f>
        <v>35.700000000000003</v>
      </c>
      <c r="E903" t="str">
        <f t="shared" si="57"/>
        <v>Obesity</v>
      </c>
      <c r="F903">
        <f>VLOOKUP(A903,'Medical Examinations'!A:H,3,0)</f>
        <v>4.0599999999999996</v>
      </c>
      <c r="G903" t="str">
        <f>VLOOKUP(A903,'Medical Examinations'!A:H,4,0)</f>
        <v>No</v>
      </c>
      <c r="H903" t="str">
        <f>VLOOKUP(A903,'Medical Examinations'!A:H,5,0)</f>
        <v>No</v>
      </c>
      <c r="I903" t="str">
        <f>VLOOKUP(A903,'Medical Examinations'!A:H,6,0)</f>
        <v>Yes</v>
      </c>
      <c r="J903">
        <f>VLOOKUP(A903,'Medical Examinations'!A:H,7,0)</f>
        <v>1</v>
      </c>
      <c r="K903" t="str">
        <f>VLOOKUP(A903,'Medical Examinations'!A:H,8,0)</f>
        <v>No</v>
      </c>
      <c r="L903">
        <f>VLOOKUP(A903,'Hospitalisation Details'!A:I,2,0)</f>
        <v>1979</v>
      </c>
      <c r="M903" t="str">
        <f>VLOOKUP(A903,'Hospitalisation Details'!A:I,3,0)</f>
        <v>Oct</v>
      </c>
      <c r="N903">
        <f>VLOOKUP(A903,'Hospitalisation Details'!A:I,4,0)</f>
        <v>16</v>
      </c>
      <c r="O903" t="str">
        <f t="shared" si="58"/>
        <v>16 Oct 1979</v>
      </c>
      <c r="P903">
        <f t="shared" ca="1" si="59"/>
        <v>46</v>
      </c>
      <c r="Q903">
        <f>VLOOKUP(A903,'Hospitalisation Details'!A:I,5,0)</f>
        <v>2</v>
      </c>
      <c r="R903">
        <f>VLOOKUP(A903,'Hospitalisation Details'!A:I,6,0)</f>
        <v>12035.18</v>
      </c>
      <c r="S903" t="str">
        <f>VLOOKUP(A903,'Hospitalisation Details'!A:I,7,0)</f>
        <v>tier - 3</v>
      </c>
      <c r="T903" t="str">
        <f>VLOOKUP(A903,'Hospitalisation Details'!A:I,8,0)</f>
        <v>tier - 3</v>
      </c>
      <c r="U903" t="str">
        <f>VLOOKUP(A903,'Hospitalisation Details'!A:I,9,0)</f>
        <v>R1021</v>
      </c>
    </row>
    <row r="904" spans="1:21" ht="15.6" x14ac:dyDescent="0.3">
      <c r="A904" s="1" t="s">
        <v>1468</v>
      </c>
      <c r="B904" t="str">
        <f>VLOOKUP(A904,'Customer Names'!A:B,2,0)</f>
        <v>Labrosse, Ms.  Emilie</v>
      </c>
      <c r="C904" t="str">
        <f t="shared" si="56"/>
        <v>Diabetes</v>
      </c>
      <c r="D904">
        <f>VLOOKUP(A904,'Medical Examinations'!A:H,2,0)</f>
        <v>20.100000000000001</v>
      </c>
      <c r="E904" t="str">
        <f t="shared" si="57"/>
        <v>Normal Weight</v>
      </c>
      <c r="F904">
        <f>VLOOKUP(A904,'Medical Examinations'!A:H,3,0)</f>
        <v>10.52</v>
      </c>
      <c r="G904" t="str">
        <f>VLOOKUP(A904,'Medical Examinations'!A:H,4,0)</f>
        <v>No</v>
      </c>
      <c r="H904" t="str">
        <f>VLOOKUP(A904,'Medical Examinations'!A:H,5,0)</f>
        <v>No</v>
      </c>
      <c r="I904" t="str">
        <f>VLOOKUP(A904,'Medical Examinations'!A:H,6,0)</f>
        <v>No</v>
      </c>
      <c r="J904" t="str">
        <f>VLOOKUP(A904,'Medical Examinations'!A:H,7,0)</f>
        <v>No major surgery</v>
      </c>
      <c r="K904" t="str">
        <f>VLOOKUP(A904,'Medical Examinations'!A:H,8,0)</f>
        <v>No</v>
      </c>
      <c r="L904">
        <f>VLOOKUP(A904,'Hospitalisation Details'!A:I,2,0)</f>
        <v>1965</v>
      </c>
      <c r="M904" t="str">
        <f>VLOOKUP(A904,'Hospitalisation Details'!A:I,3,0)</f>
        <v>Oct</v>
      </c>
      <c r="N904">
        <f>VLOOKUP(A904,'Hospitalisation Details'!A:I,4,0)</f>
        <v>29</v>
      </c>
      <c r="O904" t="str">
        <f t="shared" si="58"/>
        <v>29 Oct 1965</v>
      </c>
      <c r="P904">
        <f t="shared" ca="1" si="59"/>
        <v>60</v>
      </c>
      <c r="Q904">
        <f>VLOOKUP(A904,'Hospitalisation Details'!A:I,5,0)</f>
        <v>1</v>
      </c>
      <c r="R904">
        <f>VLOOKUP(A904,'Hospitalisation Details'!A:I,6,0)</f>
        <v>12032.33</v>
      </c>
      <c r="S904" t="str">
        <f>VLOOKUP(A904,'Hospitalisation Details'!A:I,7,0)</f>
        <v>tier - 3</v>
      </c>
      <c r="T904" t="str">
        <f>VLOOKUP(A904,'Hospitalisation Details'!A:I,8,0)</f>
        <v>tier - 1</v>
      </c>
      <c r="U904" t="str">
        <f>VLOOKUP(A904,'Hospitalisation Details'!A:I,9,0)</f>
        <v>R1011</v>
      </c>
    </row>
    <row r="905" spans="1:21" ht="15.6" x14ac:dyDescent="0.3">
      <c r="A905" s="1" t="s">
        <v>1467</v>
      </c>
      <c r="B905" t="str">
        <f>VLOOKUP(A905,'Customer Names'!A:B,2,0)</f>
        <v>Thomas, Ms.  Caitlin B.</v>
      </c>
      <c r="C905" t="str">
        <f t="shared" si="56"/>
        <v>Diabetes</v>
      </c>
      <c r="D905">
        <f>VLOOKUP(A905,'Medical Examinations'!A:H,2,0)</f>
        <v>22.23</v>
      </c>
      <c r="E905" t="str">
        <f t="shared" si="57"/>
        <v>Normal Weight</v>
      </c>
      <c r="F905">
        <f>VLOOKUP(A905,'Medical Examinations'!A:H,3,0)</f>
        <v>9.65</v>
      </c>
      <c r="G905" t="str">
        <f>VLOOKUP(A905,'Medical Examinations'!A:H,4,0)</f>
        <v>No</v>
      </c>
      <c r="H905" t="str">
        <f>VLOOKUP(A905,'Medical Examinations'!A:H,5,0)</f>
        <v>No</v>
      </c>
      <c r="I905" t="str">
        <f>VLOOKUP(A905,'Medical Examinations'!A:H,6,0)</f>
        <v>No</v>
      </c>
      <c r="J905" t="str">
        <f>VLOOKUP(A905,'Medical Examinations'!A:H,7,0)</f>
        <v>No major surgery</v>
      </c>
      <c r="K905" t="str">
        <f>VLOOKUP(A905,'Medical Examinations'!A:H,8,0)</f>
        <v>No</v>
      </c>
      <c r="L905">
        <f>VLOOKUP(A905,'Hospitalisation Details'!A:I,2,0)</f>
        <v>1965</v>
      </c>
      <c r="M905" t="str">
        <f>VLOOKUP(A905,'Hospitalisation Details'!A:I,3,0)</f>
        <v>Jun</v>
      </c>
      <c r="N905">
        <f>VLOOKUP(A905,'Hospitalisation Details'!A:I,4,0)</f>
        <v>9</v>
      </c>
      <c r="O905" t="str">
        <f t="shared" si="58"/>
        <v>9 Jun 1965</v>
      </c>
      <c r="P905">
        <f t="shared" ca="1" si="59"/>
        <v>61</v>
      </c>
      <c r="Q905">
        <f>VLOOKUP(A905,'Hospitalisation Details'!A:I,5,0)</f>
        <v>0</v>
      </c>
      <c r="R905">
        <f>VLOOKUP(A905,'Hospitalisation Details'!A:I,6,0)</f>
        <v>12029.29</v>
      </c>
      <c r="S905" t="str">
        <f>VLOOKUP(A905,'Hospitalisation Details'!A:I,7,0)</f>
        <v>tier - 3</v>
      </c>
      <c r="T905" t="str">
        <f>VLOOKUP(A905,'Hospitalisation Details'!A:I,8,0)</f>
        <v>tier - 2</v>
      </c>
      <c r="U905" t="str">
        <f>VLOOKUP(A905,'Hospitalisation Details'!A:I,9,0)</f>
        <v>R1024</v>
      </c>
    </row>
    <row r="906" spans="1:21" ht="15.6" x14ac:dyDescent="0.3">
      <c r="A906" s="1" t="s">
        <v>1466</v>
      </c>
      <c r="B906" t="str">
        <f>VLOOKUP(A906,'Customer Names'!A:B,2,0)</f>
        <v>Lesniak, Mr.  Joseph W</v>
      </c>
      <c r="C906" t="str">
        <f t="shared" si="56"/>
        <v>Prediabetes</v>
      </c>
      <c r="D906">
        <f>VLOOKUP(A906,'Medical Examinations'!A:H,2,0)</f>
        <v>36.47</v>
      </c>
      <c r="E906" t="str">
        <f t="shared" si="57"/>
        <v>Obesity</v>
      </c>
      <c r="F906">
        <f>VLOOKUP(A906,'Medical Examinations'!A:H,3,0)</f>
        <v>6.21</v>
      </c>
      <c r="G906" t="str">
        <f>VLOOKUP(A906,'Medical Examinations'!A:H,4,0)</f>
        <v>No</v>
      </c>
      <c r="H906" t="str">
        <f>VLOOKUP(A906,'Medical Examinations'!A:H,5,0)</f>
        <v>No</v>
      </c>
      <c r="I906" t="str">
        <f>VLOOKUP(A906,'Medical Examinations'!A:H,6,0)</f>
        <v>No</v>
      </c>
      <c r="J906" t="str">
        <f>VLOOKUP(A906,'Medical Examinations'!A:H,7,0)</f>
        <v>No major surgery</v>
      </c>
      <c r="K906" t="str">
        <f>VLOOKUP(A906,'Medical Examinations'!A:H,8,0)</f>
        <v>No</v>
      </c>
      <c r="L906">
        <f>VLOOKUP(A906,'Hospitalisation Details'!A:I,2,0)</f>
        <v>1982</v>
      </c>
      <c r="M906" t="str">
        <f>VLOOKUP(A906,'Hospitalisation Details'!A:I,3,0)</f>
        <v>Oct</v>
      </c>
      <c r="N906">
        <f>VLOOKUP(A906,'Hospitalisation Details'!A:I,4,0)</f>
        <v>17</v>
      </c>
      <c r="O906" t="str">
        <f t="shared" si="58"/>
        <v>17 Oct 1982</v>
      </c>
      <c r="P906">
        <f t="shared" ca="1" si="59"/>
        <v>43</v>
      </c>
      <c r="Q906">
        <f>VLOOKUP(A906,'Hospitalisation Details'!A:I,5,0)</f>
        <v>3</v>
      </c>
      <c r="R906">
        <f>VLOOKUP(A906,'Hospitalisation Details'!A:I,6,0)</f>
        <v>12001.29</v>
      </c>
      <c r="S906" t="str">
        <f>VLOOKUP(A906,'Hospitalisation Details'!A:I,7,0)</f>
        <v>tier - 3</v>
      </c>
      <c r="T906" t="str">
        <f>VLOOKUP(A906,'Hospitalisation Details'!A:I,8,0)</f>
        <v>tier - 3</v>
      </c>
      <c r="U906" t="str">
        <f>VLOOKUP(A906,'Hospitalisation Details'!A:I,9,0)</f>
        <v>R1021</v>
      </c>
    </row>
    <row r="907" spans="1:21" ht="15.6" x14ac:dyDescent="0.3">
      <c r="A907" s="1" t="s">
        <v>1465</v>
      </c>
      <c r="B907" t="str">
        <f>VLOOKUP(A907,'Customer Names'!A:B,2,0)</f>
        <v>Prowse, Ms.  Wendy</v>
      </c>
      <c r="C907" t="str">
        <f t="shared" si="56"/>
        <v>Normal</v>
      </c>
      <c r="D907">
        <f>VLOOKUP(A907,'Medical Examinations'!A:H,2,0)</f>
        <v>49.64</v>
      </c>
      <c r="E907" t="str">
        <f t="shared" si="57"/>
        <v>Obesity</v>
      </c>
      <c r="F907">
        <f>VLOOKUP(A907,'Medical Examinations'!A:H,3,0)</f>
        <v>4.76</v>
      </c>
      <c r="G907" t="str">
        <f>VLOOKUP(A907,'Medical Examinations'!A:H,4,0)</f>
        <v>No</v>
      </c>
      <c r="H907" t="str">
        <f>VLOOKUP(A907,'Medical Examinations'!A:H,5,0)</f>
        <v>No</v>
      </c>
      <c r="I907" t="str">
        <f>VLOOKUP(A907,'Medical Examinations'!A:H,6,0)</f>
        <v>Yes</v>
      </c>
      <c r="J907">
        <f>VLOOKUP(A907,'Medical Examinations'!A:H,7,0)</f>
        <v>1</v>
      </c>
      <c r="K907" t="str">
        <f>VLOOKUP(A907,'Medical Examinations'!A:H,8,0)</f>
        <v>No</v>
      </c>
      <c r="L907">
        <f>VLOOKUP(A907,'Hospitalisation Details'!A:I,2,0)</f>
        <v>1993</v>
      </c>
      <c r="M907" t="str">
        <f>VLOOKUP(A907,'Hospitalisation Details'!A:I,3,0)</f>
        <v>Dec</v>
      </c>
      <c r="N907">
        <f>VLOOKUP(A907,'Hospitalisation Details'!A:I,4,0)</f>
        <v>12</v>
      </c>
      <c r="O907" t="str">
        <f t="shared" si="58"/>
        <v>12 Dec 1993</v>
      </c>
      <c r="P907">
        <f t="shared" ca="1" si="59"/>
        <v>32</v>
      </c>
      <c r="Q907">
        <f>VLOOKUP(A907,'Hospitalisation Details'!A:I,5,0)</f>
        <v>0</v>
      </c>
      <c r="R907">
        <f>VLOOKUP(A907,'Hospitalisation Details'!A:I,6,0)</f>
        <v>11994.89</v>
      </c>
      <c r="S907" t="str">
        <f>VLOOKUP(A907,'Hospitalisation Details'!A:I,7,0)</f>
        <v>tier - 3</v>
      </c>
      <c r="T907" t="str">
        <f>VLOOKUP(A907,'Hospitalisation Details'!A:I,8,0)</f>
        <v>tier - 2</v>
      </c>
      <c r="U907" t="str">
        <f>VLOOKUP(A907,'Hospitalisation Details'!A:I,9,0)</f>
        <v>R1012</v>
      </c>
    </row>
    <row r="908" spans="1:21" ht="15.6" x14ac:dyDescent="0.3">
      <c r="A908" s="1" t="s">
        <v>1464</v>
      </c>
      <c r="B908" t="str">
        <f>VLOOKUP(A908,'Customer Names'!A:B,2,0)</f>
        <v>Seigel, Mrs.  Leah L.</v>
      </c>
      <c r="C908" t="str">
        <f t="shared" si="56"/>
        <v>Prediabetes</v>
      </c>
      <c r="D908">
        <f>VLOOKUP(A908,'Medical Examinations'!A:H,2,0)</f>
        <v>36.799999999999997</v>
      </c>
      <c r="E908" t="str">
        <f t="shared" si="57"/>
        <v>Obesity</v>
      </c>
      <c r="F908">
        <f>VLOOKUP(A908,'Medical Examinations'!A:H,3,0)</f>
        <v>5.73</v>
      </c>
      <c r="G908" t="str">
        <f>VLOOKUP(A908,'Medical Examinations'!A:H,4,0)</f>
        <v>yes</v>
      </c>
      <c r="H908" t="str">
        <f>VLOOKUP(A908,'Medical Examinations'!A:H,5,0)</f>
        <v>No</v>
      </c>
      <c r="I908" t="str">
        <f>VLOOKUP(A908,'Medical Examinations'!A:H,6,0)</f>
        <v>Yes</v>
      </c>
      <c r="J908">
        <f>VLOOKUP(A908,'Medical Examinations'!A:H,7,0)</f>
        <v>1</v>
      </c>
      <c r="K908" t="str">
        <f>VLOOKUP(A908,'Medical Examinations'!A:H,8,0)</f>
        <v>No</v>
      </c>
      <c r="L908">
        <f>VLOOKUP(A908,'Hospitalisation Details'!A:I,2,0)</f>
        <v>1983</v>
      </c>
      <c r="M908" t="str">
        <f>VLOOKUP(A908,'Hospitalisation Details'!A:I,3,0)</f>
        <v>Jul</v>
      </c>
      <c r="N908">
        <f>VLOOKUP(A908,'Hospitalisation Details'!A:I,4,0)</f>
        <v>4</v>
      </c>
      <c r="O908" t="str">
        <f t="shared" si="58"/>
        <v>4 Jul 1983</v>
      </c>
      <c r="P908">
        <f t="shared" ca="1" si="59"/>
        <v>43</v>
      </c>
      <c r="Q908">
        <f>VLOOKUP(A908,'Hospitalisation Details'!A:I,5,0)</f>
        <v>3</v>
      </c>
      <c r="R908">
        <f>VLOOKUP(A908,'Hospitalisation Details'!A:I,6,0)</f>
        <v>11987.68</v>
      </c>
      <c r="S908" t="str">
        <f>VLOOKUP(A908,'Hospitalisation Details'!A:I,7,0)</f>
        <v>tier - 3</v>
      </c>
      <c r="T908" t="str">
        <f>VLOOKUP(A908,'Hospitalisation Details'!A:I,8,0)</f>
        <v>tier - 2</v>
      </c>
      <c r="U908" t="str">
        <f>VLOOKUP(A908,'Hospitalisation Details'!A:I,9,0)</f>
        <v>R1026</v>
      </c>
    </row>
    <row r="909" spans="1:21" ht="15.6" x14ac:dyDescent="0.3">
      <c r="A909" s="1" t="s">
        <v>1463</v>
      </c>
      <c r="B909" t="str">
        <f>VLOOKUP(A909,'Customer Names'!A:B,2,0)</f>
        <v>Blas, Mr.  Wayne L.</v>
      </c>
      <c r="C909" t="str">
        <f t="shared" si="56"/>
        <v>Diabetes</v>
      </c>
      <c r="D909">
        <f>VLOOKUP(A909,'Medical Examinations'!A:H,2,0)</f>
        <v>33.880000000000003</v>
      </c>
      <c r="E909" t="str">
        <f t="shared" si="57"/>
        <v>Obesity</v>
      </c>
      <c r="F909">
        <f>VLOOKUP(A909,'Medical Examinations'!A:H,3,0)</f>
        <v>10.78</v>
      </c>
      <c r="G909" t="str">
        <f>VLOOKUP(A909,'Medical Examinations'!A:H,4,0)</f>
        <v>yes</v>
      </c>
      <c r="H909" t="str">
        <f>VLOOKUP(A909,'Medical Examinations'!A:H,5,0)</f>
        <v>No</v>
      </c>
      <c r="I909" t="str">
        <f>VLOOKUP(A909,'Medical Examinations'!A:H,6,0)</f>
        <v>No</v>
      </c>
      <c r="J909" t="str">
        <f>VLOOKUP(A909,'Medical Examinations'!A:H,7,0)</f>
        <v>No major surgery</v>
      </c>
      <c r="K909" t="str">
        <f>VLOOKUP(A909,'Medical Examinations'!A:H,8,0)</f>
        <v>No</v>
      </c>
      <c r="L909">
        <f>VLOOKUP(A909,'Hospitalisation Details'!A:I,2,0)</f>
        <v>1967</v>
      </c>
      <c r="M909" t="str">
        <f>VLOOKUP(A909,'Hospitalisation Details'!A:I,3,0)</f>
        <v>Dec</v>
      </c>
      <c r="N909">
        <f>VLOOKUP(A909,'Hospitalisation Details'!A:I,4,0)</f>
        <v>22</v>
      </c>
      <c r="O909" t="str">
        <f t="shared" si="58"/>
        <v>22 Dec 1967</v>
      </c>
      <c r="P909">
        <f t="shared" ca="1" si="59"/>
        <v>58</v>
      </c>
      <c r="Q909">
        <f>VLOOKUP(A909,'Hospitalisation Details'!A:I,5,0)</f>
        <v>3</v>
      </c>
      <c r="R909">
        <f>VLOOKUP(A909,'Hospitalisation Details'!A:I,6,0)</f>
        <v>11987.17</v>
      </c>
      <c r="S909" t="str">
        <f>VLOOKUP(A909,'Hospitalisation Details'!A:I,7,0)</f>
        <v>tier - 3</v>
      </c>
      <c r="T909" t="str">
        <f>VLOOKUP(A909,'Hospitalisation Details'!A:I,8,0)</f>
        <v>tier - 3</v>
      </c>
      <c r="U909" t="str">
        <f>VLOOKUP(A909,'Hospitalisation Details'!A:I,9,0)</f>
        <v>R1013</v>
      </c>
    </row>
    <row r="910" spans="1:21" ht="15.6" x14ac:dyDescent="0.3">
      <c r="A910" s="1" t="s">
        <v>1462</v>
      </c>
      <c r="B910" t="str">
        <f>VLOOKUP(A910,'Customer Names'!A:B,2,0)</f>
        <v>Simpson, Mr.  Jason M.</v>
      </c>
      <c r="C910" t="str">
        <f t="shared" si="56"/>
        <v>Normal</v>
      </c>
      <c r="D910">
        <f>VLOOKUP(A910,'Medical Examinations'!A:H,2,0)</f>
        <v>32.01</v>
      </c>
      <c r="E910" t="str">
        <f t="shared" si="57"/>
        <v>Obesity</v>
      </c>
      <c r="F910">
        <f>VLOOKUP(A910,'Medical Examinations'!A:H,3,0)</f>
        <v>5.08</v>
      </c>
      <c r="G910" t="str">
        <f>VLOOKUP(A910,'Medical Examinations'!A:H,4,0)</f>
        <v>yes</v>
      </c>
      <c r="H910" t="str">
        <f>VLOOKUP(A910,'Medical Examinations'!A:H,5,0)</f>
        <v>No</v>
      </c>
      <c r="I910" t="str">
        <f>VLOOKUP(A910,'Medical Examinations'!A:H,6,0)</f>
        <v>No</v>
      </c>
      <c r="J910">
        <f>VLOOKUP(A910,'Medical Examinations'!A:H,7,0)</f>
        <v>1</v>
      </c>
      <c r="K910" t="str">
        <f>VLOOKUP(A910,'Medical Examinations'!A:H,8,0)</f>
        <v>No</v>
      </c>
      <c r="L910">
        <f>VLOOKUP(A910,'Hospitalisation Details'!A:I,2,0)</f>
        <v>1964</v>
      </c>
      <c r="M910" t="str">
        <f>VLOOKUP(A910,'Hospitalisation Details'!A:I,3,0)</f>
        <v>Sep</v>
      </c>
      <c r="N910">
        <f>VLOOKUP(A910,'Hospitalisation Details'!A:I,4,0)</f>
        <v>29</v>
      </c>
      <c r="O910" t="str">
        <f t="shared" si="58"/>
        <v>29 Sep 1964</v>
      </c>
      <c r="P910">
        <f t="shared" ca="1" si="59"/>
        <v>62</v>
      </c>
      <c r="Q910">
        <f>VLOOKUP(A910,'Hospitalisation Details'!A:I,5,0)</f>
        <v>1</v>
      </c>
      <c r="R910">
        <f>VLOOKUP(A910,'Hospitalisation Details'!A:I,6,0)</f>
        <v>11946.63</v>
      </c>
      <c r="S910" t="str">
        <f>VLOOKUP(A910,'Hospitalisation Details'!A:I,7,0)</f>
        <v>tier - 3</v>
      </c>
      <c r="T910" t="str">
        <f>VLOOKUP(A910,'Hospitalisation Details'!A:I,8,0)</f>
        <v>tier - 2</v>
      </c>
      <c r="U910" t="str">
        <f>VLOOKUP(A910,'Hospitalisation Details'!A:I,9,0)</f>
        <v>R1013</v>
      </c>
    </row>
    <row r="911" spans="1:21" ht="15.6" x14ac:dyDescent="0.3">
      <c r="A911" s="1" t="s">
        <v>1461</v>
      </c>
      <c r="B911" t="str">
        <f>VLOOKUP(A911,'Customer Names'!A:B,2,0)</f>
        <v>Gierman, Mr.  Floris</v>
      </c>
      <c r="C911" t="str">
        <f t="shared" si="56"/>
        <v>Diabetes</v>
      </c>
      <c r="D911">
        <f>VLOOKUP(A911,'Medical Examinations'!A:H,2,0)</f>
        <v>33.630000000000003</v>
      </c>
      <c r="E911" t="str">
        <f t="shared" si="57"/>
        <v>Obesity</v>
      </c>
      <c r="F911">
        <f>VLOOKUP(A911,'Medical Examinations'!A:H,3,0)</f>
        <v>11.39</v>
      </c>
      <c r="G911" t="str">
        <f>VLOOKUP(A911,'Medical Examinations'!A:H,4,0)</f>
        <v>No</v>
      </c>
      <c r="H911" t="str">
        <f>VLOOKUP(A911,'Medical Examinations'!A:H,5,0)</f>
        <v>No</v>
      </c>
      <c r="I911" t="str">
        <f>VLOOKUP(A911,'Medical Examinations'!A:H,6,0)</f>
        <v>No</v>
      </c>
      <c r="J911" t="str">
        <f>VLOOKUP(A911,'Medical Examinations'!A:H,7,0)</f>
        <v>No major surgery</v>
      </c>
      <c r="K911" t="str">
        <f>VLOOKUP(A911,'Medical Examinations'!A:H,8,0)</f>
        <v>No</v>
      </c>
      <c r="L911">
        <f>VLOOKUP(A911,'Hospitalisation Details'!A:I,2,0)</f>
        <v>1965</v>
      </c>
      <c r="M911" t="str">
        <f>VLOOKUP(A911,'Hospitalisation Details'!A:I,3,0)</f>
        <v>Nov</v>
      </c>
      <c r="N911">
        <f>VLOOKUP(A911,'Hospitalisation Details'!A:I,4,0)</f>
        <v>1</v>
      </c>
      <c r="O911" t="str">
        <f t="shared" si="58"/>
        <v>1 Nov 1965</v>
      </c>
      <c r="P911">
        <f t="shared" ca="1" si="59"/>
        <v>60</v>
      </c>
      <c r="Q911">
        <f>VLOOKUP(A911,'Hospitalisation Details'!A:I,5,0)</f>
        <v>1</v>
      </c>
      <c r="R911">
        <f>VLOOKUP(A911,'Hospitalisation Details'!A:I,6,0)</f>
        <v>11945.13</v>
      </c>
      <c r="S911" t="str">
        <f>VLOOKUP(A911,'Hospitalisation Details'!A:I,7,0)</f>
        <v>tier - 3</v>
      </c>
      <c r="T911" t="str">
        <f>VLOOKUP(A911,'Hospitalisation Details'!A:I,8,0)</f>
        <v>tier - 2</v>
      </c>
      <c r="U911" t="str">
        <f>VLOOKUP(A911,'Hospitalisation Details'!A:I,9,0)</f>
        <v>R1012</v>
      </c>
    </row>
    <row r="912" spans="1:21" ht="15.6" x14ac:dyDescent="0.3">
      <c r="A912" s="1" t="s">
        <v>1460</v>
      </c>
      <c r="B912" t="str">
        <f>VLOOKUP(A912,'Customer Names'!A:B,2,0)</f>
        <v>Jeuland, Mr.  Marc</v>
      </c>
      <c r="C912" t="str">
        <f t="shared" si="56"/>
        <v>Normal</v>
      </c>
      <c r="D912">
        <f>VLOOKUP(A912,'Medical Examinations'!A:H,2,0)</f>
        <v>34.865000000000002</v>
      </c>
      <c r="E912" t="str">
        <f t="shared" si="57"/>
        <v>Obesity</v>
      </c>
      <c r="F912">
        <f>VLOOKUP(A912,'Medical Examinations'!A:H,3,0)</f>
        <v>5.35</v>
      </c>
      <c r="G912" t="str">
        <f>VLOOKUP(A912,'Medical Examinations'!A:H,4,0)</f>
        <v>yes</v>
      </c>
      <c r="H912" t="str">
        <f>VLOOKUP(A912,'Medical Examinations'!A:H,5,0)</f>
        <v>No</v>
      </c>
      <c r="I912" t="str">
        <f>VLOOKUP(A912,'Medical Examinations'!A:H,6,0)</f>
        <v>No</v>
      </c>
      <c r="J912">
        <f>VLOOKUP(A912,'Medical Examinations'!A:H,7,0)</f>
        <v>1</v>
      </c>
      <c r="K912" t="str">
        <f>VLOOKUP(A912,'Medical Examinations'!A:H,8,0)</f>
        <v>No</v>
      </c>
      <c r="L912">
        <f>VLOOKUP(A912,'Hospitalisation Details'!A:I,2,0)</f>
        <v>1964</v>
      </c>
      <c r="M912" t="str">
        <f>VLOOKUP(A912,'Hospitalisation Details'!A:I,3,0)</f>
        <v>Dec</v>
      </c>
      <c r="N912">
        <f>VLOOKUP(A912,'Hospitalisation Details'!A:I,4,0)</f>
        <v>25</v>
      </c>
      <c r="O912" t="str">
        <f t="shared" si="58"/>
        <v>25 Dec 1964</v>
      </c>
      <c r="P912">
        <f t="shared" ca="1" si="59"/>
        <v>61</v>
      </c>
      <c r="Q912">
        <f>VLOOKUP(A912,'Hospitalisation Details'!A:I,5,0)</f>
        <v>0</v>
      </c>
      <c r="R912">
        <f>VLOOKUP(A912,'Hospitalisation Details'!A:I,6,0)</f>
        <v>11944.59</v>
      </c>
      <c r="S912" t="str">
        <f>VLOOKUP(A912,'Hospitalisation Details'!A:I,7,0)</f>
        <v>tier - 3</v>
      </c>
      <c r="T912" t="str">
        <f>VLOOKUP(A912,'Hospitalisation Details'!A:I,8,0)</f>
        <v>tier - 2</v>
      </c>
      <c r="U912" t="str">
        <f>VLOOKUP(A912,'Hospitalisation Details'!A:I,9,0)</f>
        <v>R1016</v>
      </c>
    </row>
    <row r="913" spans="1:21" ht="15.6" x14ac:dyDescent="0.3">
      <c r="A913" s="1" t="s">
        <v>1459</v>
      </c>
      <c r="B913" t="str">
        <f>VLOOKUP(A913,'Customer Names'!A:B,2,0)</f>
        <v>Chorney, Mr.  Christopher</v>
      </c>
      <c r="C913" t="str">
        <f t="shared" si="56"/>
        <v>Normal</v>
      </c>
      <c r="D913">
        <f>VLOOKUP(A913,'Medical Examinations'!A:H,2,0)</f>
        <v>43.11</v>
      </c>
      <c r="E913" t="str">
        <f t="shared" si="57"/>
        <v>Obesity</v>
      </c>
      <c r="F913">
        <f>VLOOKUP(A913,'Medical Examinations'!A:H,3,0)</f>
        <v>5.6</v>
      </c>
      <c r="G913" t="str">
        <f>VLOOKUP(A913,'Medical Examinations'!A:H,4,0)</f>
        <v>No</v>
      </c>
      <c r="H913" t="str">
        <f>VLOOKUP(A913,'Medical Examinations'!A:H,5,0)</f>
        <v>No</v>
      </c>
      <c r="I913" t="str">
        <f>VLOOKUP(A913,'Medical Examinations'!A:H,6,0)</f>
        <v>No</v>
      </c>
      <c r="J913" t="str">
        <f>VLOOKUP(A913,'Medical Examinations'!A:H,7,0)</f>
        <v>No major surgery</v>
      </c>
      <c r="K913" t="str">
        <f>VLOOKUP(A913,'Medical Examinations'!A:H,8,0)</f>
        <v>No</v>
      </c>
      <c r="L913">
        <f>VLOOKUP(A913,'Hospitalisation Details'!A:I,2,0)</f>
        <v>1991</v>
      </c>
      <c r="M913" t="str">
        <f>VLOOKUP(A913,'Hospitalisation Details'!A:I,3,0)</f>
        <v>Oct</v>
      </c>
      <c r="N913">
        <f>VLOOKUP(A913,'Hospitalisation Details'!A:I,4,0)</f>
        <v>19</v>
      </c>
      <c r="O913" t="str">
        <f t="shared" si="58"/>
        <v>19 Oct 1991</v>
      </c>
      <c r="P913">
        <f t="shared" ca="1" si="59"/>
        <v>34</v>
      </c>
      <c r="Q913">
        <f>VLOOKUP(A913,'Hospitalisation Details'!A:I,5,0)</f>
        <v>3</v>
      </c>
      <c r="R913">
        <f>VLOOKUP(A913,'Hospitalisation Details'!A:I,6,0)</f>
        <v>11941.83</v>
      </c>
      <c r="S913" t="str">
        <f>VLOOKUP(A913,'Hospitalisation Details'!A:I,7,0)</f>
        <v>tier - 3</v>
      </c>
      <c r="T913" t="str">
        <f>VLOOKUP(A913,'Hospitalisation Details'!A:I,8,0)</f>
        <v>tier - 1</v>
      </c>
      <c r="U913" t="str">
        <f>VLOOKUP(A913,'Hospitalisation Details'!A:I,9,0)</f>
        <v>R1023</v>
      </c>
    </row>
    <row r="914" spans="1:21" ht="15.6" x14ac:dyDescent="0.3">
      <c r="A914" s="1" t="s">
        <v>1458</v>
      </c>
      <c r="B914" t="str">
        <f>VLOOKUP(A914,'Customer Names'!A:B,2,0)</f>
        <v>Rook, Mr.  Kevin</v>
      </c>
      <c r="C914" t="str">
        <f t="shared" si="56"/>
        <v>Normal</v>
      </c>
      <c r="D914">
        <f>VLOOKUP(A914,'Medical Examinations'!A:H,2,0)</f>
        <v>30.305</v>
      </c>
      <c r="E914" t="str">
        <f t="shared" si="57"/>
        <v>Obesity</v>
      </c>
      <c r="F914">
        <f>VLOOKUP(A914,'Medical Examinations'!A:H,3,0)</f>
        <v>4.2699999999999996</v>
      </c>
      <c r="G914" t="str">
        <f>VLOOKUP(A914,'Medical Examinations'!A:H,4,0)</f>
        <v>yes</v>
      </c>
      <c r="H914" t="str">
        <f>VLOOKUP(A914,'Medical Examinations'!A:H,5,0)</f>
        <v>No</v>
      </c>
      <c r="I914" t="str">
        <f>VLOOKUP(A914,'Medical Examinations'!A:H,6,0)</f>
        <v>No</v>
      </c>
      <c r="J914">
        <f>VLOOKUP(A914,'Medical Examinations'!A:H,7,0)</f>
        <v>1</v>
      </c>
      <c r="K914" t="str">
        <f>VLOOKUP(A914,'Medical Examinations'!A:H,8,0)</f>
        <v>No</v>
      </c>
      <c r="L914">
        <f>VLOOKUP(A914,'Hospitalisation Details'!A:I,2,0)</f>
        <v>1964</v>
      </c>
      <c r="M914" t="str">
        <f>VLOOKUP(A914,'Hospitalisation Details'!A:I,3,0)</f>
        <v>Aug</v>
      </c>
      <c r="N914">
        <f>VLOOKUP(A914,'Hospitalisation Details'!A:I,4,0)</f>
        <v>2</v>
      </c>
      <c r="O914" t="str">
        <f t="shared" si="58"/>
        <v>2 Aug 1964</v>
      </c>
      <c r="P914">
        <f t="shared" ca="1" si="59"/>
        <v>62</v>
      </c>
      <c r="Q914">
        <f>VLOOKUP(A914,'Hospitalisation Details'!A:I,5,0)</f>
        <v>0</v>
      </c>
      <c r="R914">
        <f>VLOOKUP(A914,'Hospitalisation Details'!A:I,6,0)</f>
        <v>11938.26</v>
      </c>
      <c r="S914" t="str">
        <f>VLOOKUP(A914,'Hospitalisation Details'!A:I,7,0)</f>
        <v>tier - 3</v>
      </c>
      <c r="T914" t="str">
        <f>VLOOKUP(A914,'Hospitalisation Details'!A:I,8,0)</f>
        <v>tier - 3</v>
      </c>
      <c r="U914" t="str">
        <f>VLOOKUP(A914,'Hospitalisation Details'!A:I,9,0)</f>
        <v>R1019</v>
      </c>
    </row>
    <row r="915" spans="1:21" ht="15.6" x14ac:dyDescent="0.3">
      <c r="A915" s="1" t="s">
        <v>1457</v>
      </c>
      <c r="B915" t="str">
        <f>VLOOKUP(A915,'Customer Names'!A:B,2,0)</f>
        <v>Wright, Mr.  Aharon N</v>
      </c>
      <c r="C915" t="str">
        <f t="shared" si="56"/>
        <v>Normal</v>
      </c>
      <c r="D915">
        <f>VLOOKUP(A915,'Medical Examinations'!A:H,2,0)</f>
        <v>25.175000000000001</v>
      </c>
      <c r="E915" t="str">
        <f t="shared" si="57"/>
        <v>Overweight</v>
      </c>
      <c r="F915">
        <f>VLOOKUP(A915,'Medical Examinations'!A:H,3,0)</f>
        <v>5.57</v>
      </c>
      <c r="G915" t="str">
        <f>VLOOKUP(A915,'Medical Examinations'!A:H,4,0)</f>
        <v>yes</v>
      </c>
      <c r="H915" t="str">
        <f>VLOOKUP(A915,'Medical Examinations'!A:H,5,0)</f>
        <v>No</v>
      </c>
      <c r="I915" t="str">
        <f>VLOOKUP(A915,'Medical Examinations'!A:H,6,0)</f>
        <v>No</v>
      </c>
      <c r="J915">
        <f>VLOOKUP(A915,'Medical Examinations'!A:H,7,0)</f>
        <v>1</v>
      </c>
      <c r="K915" t="str">
        <f>VLOOKUP(A915,'Medical Examinations'!A:H,8,0)</f>
        <v>No</v>
      </c>
      <c r="L915">
        <f>VLOOKUP(A915,'Hospitalisation Details'!A:I,2,0)</f>
        <v>1964</v>
      </c>
      <c r="M915" t="str">
        <f>VLOOKUP(A915,'Hospitalisation Details'!A:I,3,0)</f>
        <v>Dec</v>
      </c>
      <c r="N915">
        <f>VLOOKUP(A915,'Hospitalisation Details'!A:I,4,0)</f>
        <v>20</v>
      </c>
      <c r="O915" t="str">
        <f t="shared" si="58"/>
        <v>20 Dec 1964</v>
      </c>
      <c r="P915">
        <f t="shared" ca="1" si="59"/>
        <v>61</v>
      </c>
      <c r="Q915">
        <f>VLOOKUP(A915,'Hospitalisation Details'!A:I,5,0)</f>
        <v>0</v>
      </c>
      <c r="R915">
        <f>VLOOKUP(A915,'Hospitalisation Details'!A:I,6,0)</f>
        <v>11931.13</v>
      </c>
      <c r="S915" t="str">
        <f>VLOOKUP(A915,'Hospitalisation Details'!A:I,7,0)</f>
        <v>tier - 3</v>
      </c>
      <c r="T915" t="str">
        <f>VLOOKUP(A915,'Hospitalisation Details'!A:I,8,0)</f>
        <v>tier - 1</v>
      </c>
      <c r="U915" t="str">
        <f>VLOOKUP(A915,'Hospitalisation Details'!A:I,9,0)</f>
        <v>R1019</v>
      </c>
    </row>
    <row r="916" spans="1:21" ht="15.6" x14ac:dyDescent="0.3">
      <c r="A916" s="1" t="s">
        <v>1456</v>
      </c>
      <c r="B916" t="str">
        <f>VLOOKUP(A916,'Customer Names'!A:B,2,0)</f>
        <v>Chin, Mr.  Lawrence D.</v>
      </c>
      <c r="C916" t="str">
        <f t="shared" si="56"/>
        <v>Normal</v>
      </c>
      <c r="D916">
        <f>VLOOKUP(A916,'Medical Examinations'!A:H,2,0)</f>
        <v>26.8</v>
      </c>
      <c r="E916" t="str">
        <f t="shared" si="57"/>
        <v>Overweight</v>
      </c>
      <c r="F916">
        <f>VLOOKUP(A916,'Medical Examinations'!A:H,3,0)</f>
        <v>5.68</v>
      </c>
      <c r="G916" t="str">
        <f>VLOOKUP(A916,'Medical Examinations'!A:H,4,0)</f>
        <v>yes</v>
      </c>
      <c r="H916" t="str">
        <f>VLOOKUP(A916,'Medical Examinations'!A:H,5,0)</f>
        <v>No</v>
      </c>
      <c r="I916" t="str">
        <f>VLOOKUP(A916,'Medical Examinations'!A:H,6,0)</f>
        <v>No</v>
      </c>
      <c r="J916">
        <f>VLOOKUP(A916,'Medical Examinations'!A:H,7,0)</f>
        <v>1</v>
      </c>
      <c r="K916" t="str">
        <f>VLOOKUP(A916,'Medical Examinations'!A:H,8,0)</f>
        <v>No</v>
      </c>
      <c r="L916">
        <f>VLOOKUP(A916,'Hospitalisation Details'!A:I,2,0)</f>
        <v>1964</v>
      </c>
      <c r="M916" t="str">
        <f>VLOOKUP(A916,'Hospitalisation Details'!A:I,3,0)</f>
        <v>Nov</v>
      </c>
      <c r="N916">
        <f>VLOOKUP(A916,'Hospitalisation Details'!A:I,4,0)</f>
        <v>19</v>
      </c>
      <c r="O916" t="str">
        <f t="shared" si="58"/>
        <v>19 Nov 1964</v>
      </c>
      <c r="P916">
        <f t="shared" ca="1" si="59"/>
        <v>61</v>
      </c>
      <c r="Q916">
        <f>VLOOKUP(A916,'Hospitalisation Details'!A:I,5,0)</f>
        <v>0</v>
      </c>
      <c r="R916">
        <f>VLOOKUP(A916,'Hospitalisation Details'!A:I,6,0)</f>
        <v>11918.2</v>
      </c>
      <c r="S916" t="str">
        <f>VLOOKUP(A916,'Hospitalisation Details'!A:I,7,0)</f>
        <v>tier - 3</v>
      </c>
      <c r="T916" t="str">
        <f>VLOOKUP(A916,'Hospitalisation Details'!A:I,8,0)</f>
        <v>tier - 1</v>
      </c>
      <c r="U916" t="str">
        <f>VLOOKUP(A916,'Hospitalisation Details'!A:I,9,0)</f>
        <v>R1021</v>
      </c>
    </row>
    <row r="917" spans="1:21" ht="15.6" x14ac:dyDescent="0.3">
      <c r="A917" s="1" t="s">
        <v>1455</v>
      </c>
      <c r="B917" t="str">
        <f>VLOOKUP(A917,'Customer Names'!A:B,2,0)</f>
        <v>White, Mr.  Malcolm</v>
      </c>
      <c r="C917" t="str">
        <f t="shared" si="56"/>
        <v>Normal</v>
      </c>
      <c r="D917">
        <f>VLOOKUP(A917,'Medical Examinations'!A:H,2,0)</f>
        <v>21.78</v>
      </c>
      <c r="E917" t="str">
        <f t="shared" si="57"/>
        <v>Normal Weight</v>
      </c>
      <c r="F917">
        <f>VLOOKUP(A917,'Medical Examinations'!A:H,3,0)</f>
        <v>5.3</v>
      </c>
      <c r="G917" t="str">
        <f>VLOOKUP(A917,'Medical Examinations'!A:H,4,0)</f>
        <v>No</v>
      </c>
      <c r="H917" t="str">
        <f>VLOOKUP(A917,'Medical Examinations'!A:H,5,0)</f>
        <v>yes</v>
      </c>
      <c r="I917" t="str">
        <f>VLOOKUP(A917,'Medical Examinations'!A:H,6,0)</f>
        <v>No</v>
      </c>
      <c r="J917">
        <f>VLOOKUP(A917,'Medical Examinations'!A:H,7,0)</f>
        <v>1</v>
      </c>
      <c r="K917" t="str">
        <f>VLOOKUP(A917,'Medical Examinations'!A:H,8,0)</f>
        <v>No</v>
      </c>
      <c r="L917">
        <f>VLOOKUP(A917,'Hospitalisation Details'!A:I,2,0)</f>
        <v>2004</v>
      </c>
      <c r="M917" t="str">
        <f>VLOOKUP(A917,'Hospitalisation Details'!A:I,3,0)</f>
        <v>Jun</v>
      </c>
      <c r="N917">
        <f>VLOOKUP(A917,'Hospitalisation Details'!A:I,4,0)</f>
        <v>2</v>
      </c>
      <c r="O917" t="str">
        <f t="shared" si="58"/>
        <v>2 Jun 2004</v>
      </c>
      <c r="P917">
        <f t="shared" ca="1" si="59"/>
        <v>22</v>
      </c>
      <c r="Q917">
        <f>VLOOKUP(A917,'Hospitalisation Details'!A:I,5,0)</f>
        <v>2</v>
      </c>
      <c r="R917">
        <f>VLOOKUP(A917,'Hospitalisation Details'!A:I,6,0)</f>
        <v>11884.05</v>
      </c>
      <c r="S917" t="str">
        <f>VLOOKUP(A917,'Hospitalisation Details'!A:I,7,0)</f>
        <v>tier - 3</v>
      </c>
      <c r="T917" t="str">
        <f>VLOOKUP(A917,'Hospitalisation Details'!A:I,8,0)</f>
        <v>tier - 3</v>
      </c>
      <c r="U917" t="str">
        <f>VLOOKUP(A917,'Hospitalisation Details'!A:I,9,0)</f>
        <v>R1013</v>
      </c>
    </row>
    <row r="918" spans="1:21" ht="15.6" x14ac:dyDescent="0.3">
      <c r="A918" s="1" t="s">
        <v>1454</v>
      </c>
      <c r="B918" t="str">
        <f>VLOOKUP(A918,'Customer Names'!A:B,2,0)</f>
        <v>Savage, Ms.  Anna E.</v>
      </c>
      <c r="C918" t="str">
        <f t="shared" si="56"/>
        <v>Diabetes</v>
      </c>
      <c r="D918">
        <f>VLOOKUP(A918,'Medical Examinations'!A:H,2,0)</f>
        <v>30.14</v>
      </c>
      <c r="E918" t="str">
        <f t="shared" si="57"/>
        <v>Obesity</v>
      </c>
      <c r="F918">
        <f>VLOOKUP(A918,'Medical Examinations'!A:H,3,0)</f>
        <v>9.4499999999999993</v>
      </c>
      <c r="G918" t="str">
        <f>VLOOKUP(A918,'Medical Examinations'!A:H,4,0)</f>
        <v>yes</v>
      </c>
      <c r="H918" t="str">
        <f>VLOOKUP(A918,'Medical Examinations'!A:H,5,0)</f>
        <v>No</v>
      </c>
      <c r="I918" t="str">
        <f>VLOOKUP(A918,'Medical Examinations'!A:H,6,0)</f>
        <v>No</v>
      </c>
      <c r="J918" t="str">
        <f>VLOOKUP(A918,'Medical Examinations'!A:H,7,0)</f>
        <v>No major surgery</v>
      </c>
      <c r="K918" t="str">
        <f>VLOOKUP(A918,'Medical Examinations'!A:H,8,0)</f>
        <v>No</v>
      </c>
      <c r="L918">
        <f>VLOOKUP(A918,'Hospitalisation Details'!A:I,2,0)</f>
        <v>1967</v>
      </c>
      <c r="M918" t="str">
        <f>VLOOKUP(A918,'Hospitalisation Details'!A:I,3,0)</f>
        <v>Oct</v>
      </c>
      <c r="N918">
        <f>VLOOKUP(A918,'Hospitalisation Details'!A:I,4,0)</f>
        <v>29</v>
      </c>
      <c r="O918" t="str">
        <f t="shared" si="58"/>
        <v>29 Oct 1967</v>
      </c>
      <c r="P918">
        <f t="shared" ca="1" si="59"/>
        <v>58</v>
      </c>
      <c r="Q918">
        <f>VLOOKUP(A918,'Hospitalisation Details'!A:I,5,0)</f>
        <v>2</v>
      </c>
      <c r="R918">
        <f>VLOOKUP(A918,'Hospitalisation Details'!A:I,6,0)</f>
        <v>11881.97</v>
      </c>
      <c r="S918" t="str">
        <f>VLOOKUP(A918,'Hospitalisation Details'!A:I,7,0)</f>
        <v>tier - 3</v>
      </c>
      <c r="T918" t="str">
        <f>VLOOKUP(A918,'Hospitalisation Details'!A:I,8,0)</f>
        <v>tier - 1</v>
      </c>
      <c r="U918" t="str">
        <f>VLOOKUP(A918,'Hospitalisation Details'!A:I,9,0)</f>
        <v>R1013</v>
      </c>
    </row>
    <row r="919" spans="1:21" ht="15.6" x14ac:dyDescent="0.3">
      <c r="A919" s="1" t="s">
        <v>1453</v>
      </c>
      <c r="B919" t="str">
        <f>VLOOKUP(A919,'Customer Names'!A:B,2,0)</f>
        <v>Hitchings, Ms.  Jenny</v>
      </c>
      <c r="C919" t="str">
        <f t="shared" si="56"/>
        <v>Diabetes</v>
      </c>
      <c r="D919">
        <f>VLOOKUP(A919,'Medical Examinations'!A:H,2,0)</f>
        <v>29.7</v>
      </c>
      <c r="E919" t="str">
        <f t="shared" si="57"/>
        <v>Overweight</v>
      </c>
      <c r="F919">
        <f>VLOOKUP(A919,'Medical Examinations'!A:H,3,0)</f>
        <v>6.79</v>
      </c>
      <c r="G919" t="str">
        <f>VLOOKUP(A919,'Medical Examinations'!A:H,4,0)</f>
        <v>yes</v>
      </c>
      <c r="H919" t="str">
        <f>VLOOKUP(A919,'Medical Examinations'!A:H,5,0)</f>
        <v>No</v>
      </c>
      <c r="I919" t="str">
        <f>VLOOKUP(A919,'Medical Examinations'!A:H,6,0)</f>
        <v>No</v>
      </c>
      <c r="J919" t="str">
        <f>VLOOKUP(A919,'Medical Examinations'!A:H,7,0)</f>
        <v>No major surgery</v>
      </c>
      <c r="K919" t="str">
        <f>VLOOKUP(A919,'Medical Examinations'!A:H,8,0)</f>
        <v>No</v>
      </c>
      <c r="L919">
        <f>VLOOKUP(A919,'Hospitalisation Details'!A:I,2,0)</f>
        <v>1967</v>
      </c>
      <c r="M919" t="str">
        <f>VLOOKUP(A919,'Hospitalisation Details'!A:I,3,0)</f>
        <v>Jul</v>
      </c>
      <c r="N919">
        <f>VLOOKUP(A919,'Hospitalisation Details'!A:I,4,0)</f>
        <v>14</v>
      </c>
      <c r="O919" t="str">
        <f t="shared" si="58"/>
        <v>14 Jul 1967</v>
      </c>
      <c r="P919">
        <f t="shared" ca="1" si="59"/>
        <v>59</v>
      </c>
      <c r="Q919">
        <f>VLOOKUP(A919,'Hospitalisation Details'!A:I,5,0)</f>
        <v>2</v>
      </c>
      <c r="R919">
        <f>VLOOKUP(A919,'Hospitalisation Details'!A:I,6,0)</f>
        <v>11881.36</v>
      </c>
      <c r="S919" t="str">
        <f>VLOOKUP(A919,'Hospitalisation Details'!A:I,7,0)</f>
        <v>tier - 3</v>
      </c>
      <c r="T919" t="str">
        <f>VLOOKUP(A919,'Hospitalisation Details'!A:I,8,0)</f>
        <v>tier - 2</v>
      </c>
      <c r="U919" t="str">
        <f>VLOOKUP(A919,'Hospitalisation Details'!A:I,9,0)</f>
        <v>R1011</v>
      </c>
    </row>
    <row r="920" spans="1:21" ht="15.6" x14ac:dyDescent="0.3">
      <c r="A920" s="1" t="s">
        <v>1452</v>
      </c>
      <c r="B920" t="str">
        <f>VLOOKUP(A920,'Customer Names'!A:B,2,0)</f>
        <v>Truitt, Ms.  Melissa L</v>
      </c>
      <c r="C920" t="str">
        <f t="shared" si="56"/>
        <v>Diabetes</v>
      </c>
      <c r="D920">
        <f>VLOOKUP(A920,'Medical Examinations'!A:H,2,0)</f>
        <v>32.395000000000003</v>
      </c>
      <c r="E920" t="str">
        <f t="shared" si="57"/>
        <v>Obesity</v>
      </c>
      <c r="F920">
        <f>VLOOKUP(A920,'Medical Examinations'!A:H,3,0)</f>
        <v>11.1</v>
      </c>
      <c r="G920" t="str">
        <f>VLOOKUP(A920,'Medical Examinations'!A:H,4,0)</f>
        <v>yes</v>
      </c>
      <c r="H920" t="str">
        <f>VLOOKUP(A920,'Medical Examinations'!A:H,5,0)</f>
        <v>No</v>
      </c>
      <c r="I920" t="str">
        <f>VLOOKUP(A920,'Medical Examinations'!A:H,6,0)</f>
        <v>No</v>
      </c>
      <c r="J920" t="str">
        <f>VLOOKUP(A920,'Medical Examinations'!A:H,7,0)</f>
        <v>No major surgery</v>
      </c>
      <c r="K920" t="str">
        <f>VLOOKUP(A920,'Medical Examinations'!A:H,8,0)</f>
        <v>No</v>
      </c>
      <c r="L920">
        <f>VLOOKUP(A920,'Hospitalisation Details'!A:I,2,0)</f>
        <v>1967</v>
      </c>
      <c r="M920" t="str">
        <f>VLOOKUP(A920,'Hospitalisation Details'!A:I,3,0)</f>
        <v>Aug</v>
      </c>
      <c r="N920">
        <f>VLOOKUP(A920,'Hospitalisation Details'!A:I,4,0)</f>
        <v>24</v>
      </c>
      <c r="O920" t="str">
        <f t="shared" si="58"/>
        <v>24 Aug 1967</v>
      </c>
      <c r="P920">
        <f t="shared" ca="1" si="59"/>
        <v>59</v>
      </c>
      <c r="Q920">
        <f>VLOOKUP(A920,'Hospitalisation Details'!A:I,5,0)</f>
        <v>1</v>
      </c>
      <c r="R920">
        <f>VLOOKUP(A920,'Hospitalisation Details'!A:I,6,0)</f>
        <v>11879.1</v>
      </c>
      <c r="S920" t="str">
        <f>VLOOKUP(A920,'Hospitalisation Details'!A:I,7,0)</f>
        <v>tier - 3</v>
      </c>
      <c r="T920" t="str">
        <f>VLOOKUP(A920,'Hospitalisation Details'!A:I,8,0)</f>
        <v>tier - 3</v>
      </c>
      <c r="U920" t="str">
        <f>VLOOKUP(A920,'Hospitalisation Details'!A:I,9,0)</f>
        <v>R1024</v>
      </c>
    </row>
    <row r="921" spans="1:21" ht="15.6" x14ac:dyDescent="0.3">
      <c r="A921" s="1" t="s">
        <v>1451</v>
      </c>
      <c r="B921" t="str">
        <f>VLOOKUP(A921,'Customer Names'!A:B,2,0)</f>
        <v>Chang, Ms.  Chia J.</v>
      </c>
      <c r="C921" t="str">
        <f t="shared" si="56"/>
        <v>Diabetes</v>
      </c>
      <c r="D921">
        <f>VLOOKUP(A921,'Medical Examinations'!A:H,2,0)</f>
        <v>36.64</v>
      </c>
      <c r="E921" t="str">
        <f t="shared" si="57"/>
        <v>Obesity</v>
      </c>
      <c r="F921">
        <f>VLOOKUP(A921,'Medical Examinations'!A:H,3,0)</f>
        <v>7.26</v>
      </c>
      <c r="G921" t="str">
        <f>VLOOKUP(A921,'Medical Examinations'!A:H,4,0)</f>
        <v>No</v>
      </c>
      <c r="H921" t="str">
        <f>VLOOKUP(A921,'Medical Examinations'!A:H,5,0)</f>
        <v>No</v>
      </c>
      <c r="I921" t="str">
        <f>VLOOKUP(A921,'Medical Examinations'!A:H,6,0)</f>
        <v>No</v>
      </c>
      <c r="J921" t="str">
        <f>VLOOKUP(A921,'Medical Examinations'!A:H,7,0)</f>
        <v>No major surgery</v>
      </c>
      <c r="K921" t="str">
        <f>VLOOKUP(A921,'Medical Examinations'!A:H,8,0)</f>
        <v>No</v>
      </c>
      <c r="L921">
        <f>VLOOKUP(A921,'Hospitalisation Details'!A:I,2,0)</f>
        <v>1974</v>
      </c>
      <c r="M921" t="str">
        <f>VLOOKUP(A921,'Hospitalisation Details'!A:I,3,0)</f>
        <v>Jul</v>
      </c>
      <c r="N921">
        <f>VLOOKUP(A921,'Hospitalisation Details'!A:I,4,0)</f>
        <v>7</v>
      </c>
      <c r="O921" t="str">
        <f t="shared" si="58"/>
        <v>7 Jul 1974</v>
      </c>
      <c r="P921">
        <f t="shared" ca="1" si="59"/>
        <v>52</v>
      </c>
      <c r="Q921">
        <f>VLOOKUP(A921,'Hospitalisation Details'!A:I,5,0)</f>
        <v>0</v>
      </c>
      <c r="R921">
        <f>VLOOKUP(A921,'Hospitalisation Details'!A:I,6,0)</f>
        <v>11858.56</v>
      </c>
      <c r="S921" t="str">
        <f>VLOOKUP(A921,'Hospitalisation Details'!A:I,7,0)</f>
        <v>tier - 3</v>
      </c>
      <c r="T921" t="str">
        <f>VLOOKUP(A921,'Hospitalisation Details'!A:I,8,0)</f>
        <v>tier - 3</v>
      </c>
      <c r="U921" t="str">
        <f>VLOOKUP(A921,'Hospitalisation Details'!A:I,9,0)</f>
        <v>R1011</v>
      </c>
    </row>
    <row r="922" spans="1:21" ht="15.6" x14ac:dyDescent="0.3">
      <c r="A922" s="1" t="s">
        <v>1450</v>
      </c>
      <c r="B922" t="str">
        <f>VLOOKUP(A922,'Customer Names'!A:B,2,0)</f>
        <v>Frey, Ms.  Laura A</v>
      </c>
      <c r="C922" t="str">
        <f t="shared" si="56"/>
        <v>Normal</v>
      </c>
      <c r="D922">
        <f>VLOOKUP(A922,'Medical Examinations'!A:H,2,0)</f>
        <v>39.049999999999997</v>
      </c>
      <c r="E922" t="str">
        <f t="shared" si="57"/>
        <v>Obesity</v>
      </c>
      <c r="F922">
        <f>VLOOKUP(A922,'Medical Examinations'!A:H,3,0)</f>
        <v>5.27</v>
      </c>
      <c r="G922" t="str">
        <f>VLOOKUP(A922,'Medical Examinations'!A:H,4,0)</f>
        <v>yes</v>
      </c>
      <c r="H922" t="str">
        <f>VLOOKUP(A922,'Medical Examinations'!A:H,5,0)</f>
        <v>No</v>
      </c>
      <c r="I922" t="str">
        <f>VLOOKUP(A922,'Medical Examinations'!A:H,6,0)</f>
        <v>No</v>
      </c>
      <c r="J922">
        <f>VLOOKUP(A922,'Medical Examinations'!A:H,7,0)</f>
        <v>1</v>
      </c>
      <c r="K922" t="str">
        <f>VLOOKUP(A922,'Medical Examinations'!A:H,8,0)</f>
        <v>No</v>
      </c>
      <c r="L922">
        <f>VLOOKUP(A922,'Hospitalisation Details'!A:I,2,0)</f>
        <v>1964</v>
      </c>
      <c r="M922" t="str">
        <f>VLOOKUP(A922,'Hospitalisation Details'!A:I,3,0)</f>
        <v>Sep</v>
      </c>
      <c r="N922">
        <f>VLOOKUP(A922,'Hospitalisation Details'!A:I,4,0)</f>
        <v>29</v>
      </c>
      <c r="O922" t="str">
        <f t="shared" si="58"/>
        <v>29 Sep 1964</v>
      </c>
      <c r="P922">
        <f t="shared" ca="1" si="59"/>
        <v>62</v>
      </c>
      <c r="Q922">
        <f>VLOOKUP(A922,'Hospitalisation Details'!A:I,5,0)</f>
        <v>0</v>
      </c>
      <c r="R922">
        <f>VLOOKUP(A922,'Hospitalisation Details'!A:I,6,0)</f>
        <v>11856.41</v>
      </c>
      <c r="S922" t="str">
        <f>VLOOKUP(A922,'Hospitalisation Details'!A:I,7,0)</f>
        <v>tier - 3</v>
      </c>
      <c r="T922" t="str">
        <f>VLOOKUP(A922,'Hospitalisation Details'!A:I,8,0)</f>
        <v>tier - 2</v>
      </c>
      <c r="U922" t="str">
        <f>VLOOKUP(A922,'Hospitalisation Details'!A:I,9,0)</f>
        <v>R1013</v>
      </c>
    </row>
    <row r="923" spans="1:21" ht="15.6" x14ac:dyDescent="0.3">
      <c r="A923" s="1" t="s">
        <v>1449</v>
      </c>
      <c r="B923" t="str">
        <f>VLOOKUP(A923,'Customer Names'!A:B,2,0)</f>
        <v>Krishna, Ms.  Aditi</v>
      </c>
      <c r="C923" t="str">
        <f t="shared" si="56"/>
        <v>Normal</v>
      </c>
      <c r="D923">
        <f>VLOOKUP(A923,'Medical Examinations'!A:H,2,0)</f>
        <v>33.1</v>
      </c>
      <c r="E923" t="str">
        <f t="shared" si="57"/>
        <v>Obesity</v>
      </c>
      <c r="F923">
        <f>VLOOKUP(A923,'Medical Examinations'!A:H,3,0)</f>
        <v>5.46</v>
      </c>
      <c r="G923" t="str">
        <f>VLOOKUP(A923,'Medical Examinations'!A:H,4,0)</f>
        <v>yes</v>
      </c>
      <c r="H923" t="str">
        <f>VLOOKUP(A923,'Medical Examinations'!A:H,5,0)</f>
        <v>No</v>
      </c>
      <c r="I923" t="str">
        <f>VLOOKUP(A923,'Medical Examinations'!A:H,6,0)</f>
        <v>No</v>
      </c>
      <c r="J923">
        <f>VLOOKUP(A923,'Medical Examinations'!A:H,7,0)</f>
        <v>1</v>
      </c>
      <c r="K923" t="str">
        <f>VLOOKUP(A923,'Medical Examinations'!A:H,8,0)</f>
        <v>No</v>
      </c>
      <c r="L923">
        <f>VLOOKUP(A923,'Hospitalisation Details'!A:I,2,0)</f>
        <v>1964</v>
      </c>
      <c r="M923" t="str">
        <f>VLOOKUP(A923,'Hospitalisation Details'!A:I,3,0)</f>
        <v>Jun</v>
      </c>
      <c r="N923">
        <f>VLOOKUP(A923,'Hospitalisation Details'!A:I,4,0)</f>
        <v>27</v>
      </c>
      <c r="O923" t="str">
        <f t="shared" si="58"/>
        <v>27 Jun 1964</v>
      </c>
      <c r="P923">
        <f t="shared" ca="1" si="59"/>
        <v>62</v>
      </c>
      <c r="Q923">
        <f>VLOOKUP(A923,'Hospitalisation Details'!A:I,5,0)</f>
        <v>0</v>
      </c>
      <c r="R923">
        <f>VLOOKUP(A923,'Hospitalisation Details'!A:I,6,0)</f>
        <v>11848.14</v>
      </c>
      <c r="S923" t="str">
        <f>VLOOKUP(A923,'Hospitalisation Details'!A:I,7,0)</f>
        <v>tier - 3</v>
      </c>
      <c r="T923" t="str">
        <f>VLOOKUP(A923,'Hospitalisation Details'!A:I,8,0)</f>
        <v>tier - 2</v>
      </c>
      <c r="U923" t="str">
        <f>VLOOKUP(A923,'Hospitalisation Details'!A:I,9,0)</f>
        <v>R1011</v>
      </c>
    </row>
    <row r="924" spans="1:21" ht="15.6" x14ac:dyDescent="0.3">
      <c r="A924" s="1" t="s">
        <v>1448</v>
      </c>
      <c r="B924" t="str">
        <f>VLOOKUP(A924,'Customer Names'!A:B,2,0)</f>
        <v>Maher, Ms.  Leah A.</v>
      </c>
      <c r="C924" t="str">
        <f t="shared" si="56"/>
        <v>Diabetes</v>
      </c>
      <c r="D924">
        <f>VLOOKUP(A924,'Medical Examinations'!A:H,2,0)</f>
        <v>31.824999999999999</v>
      </c>
      <c r="E924" t="str">
        <f t="shared" si="57"/>
        <v>Obesity</v>
      </c>
      <c r="F924">
        <f>VLOOKUP(A924,'Medical Examinations'!A:H,3,0)</f>
        <v>8.1300000000000008</v>
      </c>
      <c r="G924" t="str">
        <f>VLOOKUP(A924,'Medical Examinations'!A:H,4,0)</f>
        <v>No</v>
      </c>
      <c r="H924" t="str">
        <f>VLOOKUP(A924,'Medical Examinations'!A:H,5,0)</f>
        <v>No</v>
      </c>
      <c r="I924" t="str">
        <f>VLOOKUP(A924,'Medical Examinations'!A:H,6,0)</f>
        <v>No</v>
      </c>
      <c r="J924" t="str">
        <f>VLOOKUP(A924,'Medical Examinations'!A:H,7,0)</f>
        <v>No major surgery</v>
      </c>
      <c r="K924" t="str">
        <f>VLOOKUP(A924,'Medical Examinations'!A:H,8,0)</f>
        <v>No</v>
      </c>
      <c r="L924">
        <f>VLOOKUP(A924,'Hospitalisation Details'!A:I,2,0)</f>
        <v>1965</v>
      </c>
      <c r="M924" t="str">
        <f>VLOOKUP(A924,'Hospitalisation Details'!A:I,3,0)</f>
        <v>Nov</v>
      </c>
      <c r="N924">
        <f>VLOOKUP(A924,'Hospitalisation Details'!A:I,4,0)</f>
        <v>10</v>
      </c>
      <c r="O924" t="str">
        <f t="shared" si="58"/>
        <v>10 Nov 1965</v>
      </c>
      <c r="P924">
        <f t="shared" ca="1" si="59"/>
        <v>60</v>
      </c>
      <c r="Q924">
        <f>VLOOKUP(A924,'Hospitalisation Details'!A:I,5,0)</f>
        <v>0</v>
      </c>
      <c r="R924">
        <f>VLOOKUP(A924,'Hospitalisation Details'!A:I,6,0)</f>
        <v>11842.62</v>
      </c>
      <c r="S924" t="str">
        <f>VLOOKUP(A924,'Hospitalisation Details'!A:I,7,0)</f>
        <v>tier - 3</v>
      </c>
      <c r="T924" t="str">
        <f>VLOOKUP(A924,'Hospitalisation Details'!A:I,8,0)</f>
        <v>tier - 3</v>
      </c>
      <c r="U924" t="str">
        <f>VLOOKUP(A924,'Hospitalisation Details'!A:I,9,0)</f>
        <v>R1012</v>
      </c>
    </row>
    <row r="925" spans="1:21" ht="15.6" x14ac:dyDescent="0.3">
      <c r="A925" s="1" t="s">
        <v>1447</v>
      </c>
      <c r="B925" t="str">
        <f>VLOOKUP(A925,'Customer Names'!A:B,2,0)</f>
        <v>Boivin, Ms.  Marianne</v>
      </c>
      <c r="C925" t="str">
        <f t="shared" si="56"/>
        <v>Normal</v>
      </c>
      <c r="D925">
        <f>VLOOKUP(A925,'Medical Examinations'!A:H,2,0)</f>
        <v>29</v>
      </c>
      <c r="E925" t="str">
        <f t="shared" si="57"/>
        <v>Overweight</v>
      </c>
      <c r="F925">
        <f>VLOOKUP(A925,'Medical Examinations'!A:H,3,0)</f>
        <v>4.25</v>
      </c>
      <c r="G925" t="str">
        <f>VLOOKUP(A925,'Medical Examinations'!A:H,4,0)</f>
        <v>yes</v>
      </c>
      <c r="H925" t="str">
        <f>VLOOKUP(A925,'Medical Examinations'!A:H,5,0)</f>
        <v>No</v>
      </c>
      <c r="I925" t="str">
        <f>VLOOKUP(A925,'Medical Examinations'!A:H,6,0)</f>
        <v>No</v>
      </c>
      <c r="J925">
        <f>VLOOKUP(A925,'Medical Examinations'!A:H,7,0)</f>
        <v>1</v>
      </c>
      <c r="K925" t="str">
        <f>VLOOKUP(A925,'Medical Examinations'!A:H,8,0)</f>
        <v>No</v>
      </c>
      <c r="L925">
        <f>VLOOKUP(A925,'Hospitalisation Details'!A:I,2,0)</f>
        <v>1964</v>
      </c>
      <c r="M925" t="str">
        <f>VLOOKUP(A925,'Hospitalisation Details'!A:I,3,0)</f>
        <v>Jul</v>
      </c>
      <c r="N925">
        <f>VLOOKUP(A925,'Hospitalisation Details'!A:I,4,0)</f>
        <v>11</v>
      </c>
      <c r="O925" t="str">
        <f t="shared" si="58"/>
        <v>11 Jul 1964</v>
      </c>
      <c r="P925">
        <f t="shared" ca="1" si="59"/>
        <v>62</v>
      </c>
      <c r="Q925">
        <f>VLOOKUP(A925,'Hospitalisation Details'!A:I,5,0)</f>
        <v>0</v>
      </c>
      <c r="R925">
        <f>VLOOKUP(A925,'Hospitalisation Details'!A:I,6,0)</f>
        <v>11842.44</v>
      </c>
      <c r="S925" t="str">
        <f>VLOOKUP(A925,'Hospitalisation Details'!A:I,7,0)</f>
        <v>tier - 3</v>
      </c>
      <c r="T925" t="str">
        <f>VLOOKUP(A925,'Hospitalisation Details'!A:I,8,0)</f>
        <v>tier - 2</v>
      </c>
      <c r="U925" t="str">
        <f>VLOOKUP(A925,'Hospitalisation Details'!A:I,9,0)</f>
        <v>R1011</v>
      </c>
    </row>
    <row r="926" spans="1:21" ht="15.6" x14ac:dyDescent="0.3">
      <c r="A926" s="1" t="s">
        <v>1446</v>
      </c>
      <c r="B926" t="str">
        <f>VLOOKUP(A926,'Customer Names'!A:B,2,0)</f>
        <v>McAlister, Ms.  Carla</v>
      </c>
      <c r="C926" t="str">
        <f t="shared" si="56"/>
        <v>Diabetes</v>
      </c>
      <c r="D926">
        <f>VLOOKUP(A926,'Medical Examinations'!A:H,2,0)</f>
        <v>30.495000000000001</v>
      </c>
      <c r="E926" t="str">
        <f t="shared" si="57"/>
        <v>Obesity</v>
      </c>
      <c r="F926">
        <f>VLOOKUP(A926,'Medical Examinations'!A:H,3,0)</f>
        <v>8.68</v>
      </c>
      <c r="G926" t="str">
        <f>VLOOKUP(A926,'Medical Examinations'!A:H,4,0)</f>
        <v>No</v>
      </c>
      <c r="H926" t="str">
        <f>VLOOKUP(A926,'Medical Examinations'!A:H,5,0)</f>
        <v>No</v>
      </c>
      <c r="I926" t="str">
        <f>VLOOKUP(A926,'Medical Examinations'!A:H,6,0)</f>
        <v>No</v>
      </c>
      <c r="J926" t="str">
        <f>VLOOKUP(A926,'Medical Examinations'!A:H,7,0)</f>
        <v>No major surgery</v>
      </c>
      <c r="K926" t="str">
        <f>VLOOKUP(A926,'Medical Examinations'!A:H,8,0)</f>
        <v>No</v>
      </c>
      <c r="L926">
        <f>VLOOKUP(A926,'Hospitalisation Details'!A:I,2,0)</f>
        <v>1965</v>
      </c>
      <c r="M926" t="str">
        <f>VLOOKUP(A926,'Hospitalisation Details'!A:I,3,0)</f>
        <v>Sep</v>
      </c>
      <c r="N926">
        <f>VLOOKUP(A926,'Hospitalisation Details'!A:I,4,0)</f>
        <v>25</v>
      </c>
      <c r="O926" t="str">
        <f t="shared" si="58"/>
        <v>25 Sep 1965</v>
      </c>
      <c r="P926">
        <f t="shared" ca="1" si="59"/>
        <v>61</v>
      </c>
      <c r="Q926">
        <f>VLOOKUP(A926,'Hospitalisation Details'!A:I,5,0)</f>
        <v>0</v>
      </c>
      <c r="R926">
        <f>VLOOKUP(A926,'Hospitalisation Details'!A:I,6,0)</f>
        <v>11840.78</v>
      </c>
      <c r="S926" t="str">
        <f>VLOOKUP(A926,'Hospitalisation Details'!A:I,7,0)</f>
        <v>tier - 3</v>
      </c>
      <c r="T926" t="str">
        <f>VLOOKUP(A926,'Hospitalisation Details'!A:I,8,0)</f>
        <v>tier - 2</v>
      </c>
      <c r="U926" t="str">
        <f>VLOOKUP(A926,'Hospitalisation Details'!A:I,9,0)</f>
        <v>R1012</v>
      </c>
    </row>
    <row r="927" spans="1:21" ht="15.6" x14ac:dyDescent="0.3">
      <c r="A927" s="1" t="s">
        <v>1445</v>
      </c>
      <c r="B927" t="str">
        <f>VLOOKUP(A927,'Customer Names'!A:B,2,0)</f>
        <v>Akhmedova, Ms.  Oksana</v>
      </c>
      <c r="C927" t="str">
        <f t="shared" si="56"/>
        <v>Prediabetes</v>
      </c>
      <c r="D927">
        <f>VLOOKUP(A927,'Medical Examinations'!A:H,2,0)</f>
        <v>25.2</v>
      </c>
      <c r="E927" t="str">
        <f t="shared" si="57"/>
        <v>Overweight</v>
      </c>
      <c r="F927">
        <f>VLOOKUP(A927,'Medical Examinations'!A:H,3,0)</f>
        <v>6.25</v>
      </c>
      <c r="G927" t="str">
        <f>VLOOKUP(A927,'Medical Examinations'!A:H,4,0)</f>
        <v>yes</v>
      </c>
      <c r="H927" t="str">
        <f>VLOOKUP(A927,'Medical Examinations'!A:H,5,0)</f>
        <v>No</v>
      </c>
      <c r="I927" t="str">
        <f>VLOOKUP(A927,'Medical Examinations'!A:H,6,0)</f>
        <v>No</v>
      </c>
      <c r="J927">
        <f>VLOOKUP(A927,'Medical Examinations'!A:H,7,0)</f>
        <v>1</v>
      </c>
      <c r="K927" t="str">
        <f>VLOOKUP(A927,'Medical Examinations'!A:H,8,0)</f>
        <v>No</v>
      </c>
      <c r="L927">
        <f>VLOOKUP(A927,'Hospitalisation Details'!A:I,2,0)</f>
        <v>1964</v>
      </c>
      <c r="M927" t="str">
        <f>VLOOKUP(A927,'Hospitalisation Details'!A:I,3,0)</f>
        <v>Sep</v>
      </c>
      <c r="N927">
        <f>VLOOKUP(A927,'Hospitalisation Details'!A:I,4,0)</f>
        <v>11</v>
      </c>
      <c r="O927" t="str">
        <f t="shared" si="58"/>
        <v>11 Sep 1964</v>
      </c>
      <c r="P927">
        <f t="shared" ca="1" si="59"/>
        <v>62</v>
      </c>
      <c r="Q927">
        <f>VLOOKUP(A927,'Hospitalisation Details'!A:I,5,0)</f>
        <v>0</v>
      </c>
      <c r="R927">
        <f>VLOOKUP(A927,'Hospitalisation Details'!A:I,6,0)</f>
        <v>11837.16</v>
      </c>
      <c r="S927" t="str">
        <f>VLOOKUP(A927,'Hospitalisation Details'!A:I,7,0)</f>
        <v>tier - 3</v>
      </c>
      <c r="T927" t="str">
        <f>VLOOKUP(A927,'Hospitalisation Details'!A:I,8,0)</f>
        <v>tier - 3</v>
      </c>
      <c r="U927" t="str">
        <f>VLOOKUP(A927,'Hospitalisation Details'!A:I,9,0)</f>
        <v>R1011</v>
      </c>
    </row>
    <row r="928" spans="1:21" ht="15.6" x14ac:dyDescent="0.3">
      <c r="A928" s="1" t="s">
        <v>1444</v>
      </c>
      <c r="B928" t="str">
        <f>VLOOKUP(A928,'Customer Names'!A:B,2,0)</f>
        <v>Tucker, Ms.  Rebecca B.</v>
      </c>
      <c r="C928" t="str">
        <f t="shared" si="56"/>
        <v>Normal</v>
      </c>
      <c r="D928">
        <f>VLOOKUP(A928,'Medical Examinations'!A:H,2,0)</f>
        <v>22.77</v>
      </c>
      <c r="E928" t="str">
        <f t="shared" si="57"/>
        <v>Normal Weight</v>
      </c>
      <c r="F928">
        <f>VLOOKUP(A928,'Medical Examinations'!A:H,3,0)</f>
        <v>4.47</v>
      </c>
      <c r="G928" t="str">
        <f>VLOOKUP(A928,'Medical Examinations'!A:H,4,0)</f>
        <v>yes</v>
      </c>
      <c r="H928" t="str">
        <f>VLOOKUP(A928,'Medical Examinations'!A:H,5,0)</f>
        <v>No</v>
      </c>
      <c r="I928" t="str">
        <f>VLOOKUP(A928,'Medical Examinations'!A:H,6,0)</f>
        <v>No</v>
      </c>
      <c r="J928">
        <f>VLOOKUP(A928,'Medical Examinations'!A:H,7,0)</f>
        <v>1</v>
      </c>
      <c r="K928" t="str">
        <f>VLOOKUP(A928,'Medical Examinations'!A:H,8,0)</f>
        <v>No</v>
      </c>
      <c r="L928">
        <f>VLOOKUP(A928,'Hospitalisation Details'!A:I,2,0)</f>
        <v>1964</v>
      </c>
      <c r="M928" t="str">
        <f>VLOOKUP(A928,'Hospitalisation Details'!A:I,3,0)</f>
        <v>Jun</v>
      </c>
      <c r="N928">
        <f>VLOOKUP(A928,'Hospitalisation Details'!A:I,4,0)</f>
        <v>27</v>
      </c>
      <c r="O928" t="str">
        <f t="shared" si="58"/>
        <v>27 Jun 1964</v>
      </c>
      <c r="P928">
        <f t="shared" ca="1" si="59"/>
        <v>62</v>
      </c>
      <c r="Q928">
        <f>VLOOKUP(A928,'Hospitalisation Details'!A:I,5,0)</f>
        <v>0</v>
      </c>
      <c r="R928">
        <f>VLOOKUP(A928,'Hospitalisation Details'!A:I,6,0)</f>
        <v>11833.78</v>
      </c>
      <c r="S928" t="str">
        <f>VLOOKUP(A928,'Hospitalisation Details'!A:I,7,0)</f>
        <v>tier - 3</v>
      </c>
      <c r="T928" t="str">
        <f>VLOOKUP(A928,'Hospitalisation Details'!A:I,8,0)</f>
        <v>tier - 3</v>
      </c>
      <c r="U928" t="str">
        <f>VLOOKUP(A928,'Hospitalisation Details'!A:I,9,0)</f>
        <v>R1013</v>
      </c>
    </row>
    <row r="929" spans="1:21" ht="15.6" x14ac:dyDescent="0.3">
      <c r="A929" s="1" t="s">
        <v>1443</v>
      </c>
      <c r="B929" t="str">
        <f>VLOOKUP(A929,'Customer Names'!A:B,2,0)</f>
        <v>Gramelspacher, Ms.  Maria A.</v>
      </c>
      <c r="C929" t="str">
        <f t="shared" si="56"/>
        <v>Diabetes</v>
      </c>
      <c r="D929">
        <f>VLOOKUP(A929,'Medical Examinations'!A:H,2,0)</f>
        <v>23.18</v>
      </c>
      <c r="E929" t="str">
        <f t="shared" si="57"/>
        <v>Normal Weight</v>
      </c>
      <c r="F929">
        <f>VLOOKUP(A929,'Medical Examinations'!A:H,3,0)</f>
        <v>8.31</v>
      </c>
      <c r="G929" t="str">
        <f>VLOOKUP(A929,'Medical Examinations'!A:H,4,0)</f>
        <v>No</v>
      </c>
      <c r="H929" t="str">
        <f>VLOOKUP(A929,'Medical Examinations'!A:H,5,0)</f>
        <v>No</v>
      </c>
      <c r="I929" t="str">
        <f>VLOOKUP(A929,'Medical Examinations'!A:H,6,0)</f>
        <v>No</v>
      </c>
      <c r="J929" t="str">
        <f>VLOOKUP(A929,'Medical Examinations'!A:H,7,0)</f>
        <v>No major surgery</v>
      </c>
      <c r="K929" t="str">
        <f>VLOOKUP(A929,'Medical Examinations'!A:H,8,0)</f>
        <v>No</v>
      </c>
      <c r="L929">
        <f>VLOOKUP(A929,'Hospitalisation Details'!A:I,2,0)</f>
        <v>1965</v>
      </c>
      <c r="M929" t="str">
        <f>VLOOKUP(A929,'Hospitalisation Details'!A:I,3,0)</f>
        <v>Oct</v>
      </c>
      <c r="N929">
        <f>VLOOKUP(A929,'Hospitalisation Details'!A:I,4,0)</f>
        <v>3</v>
      </c>
      <c r="O929" t="str">
        <f t="shared" si="58"/>
        <v>3 Oct 1965</v>
      </c>
      <c r="P929">
        <f t="shared" ca="1" si="59"/>
        <v>61</v>
      </c>
      <c r="Q929">
        <f>VLOOKUP(A929,'Hospitalisation Details'!A:I,5,0)</f>
        <v>0</v>
      </c>
      <c r="R929">
        <f>VLOOKUP(A929,'Hospitalisation Details'!A:I,6,0)</f>
        <v>11830.61</v>
      </c>
      <c r="S929" t="str">
        <f>VLOOKUP(A929,'Hospitalisation Details'!A:I,7,0)</f>
        <v>tier - 3</v>
      </c>
      <c r="T929" t="str">
        <f>VLOOKUP(A929,'Hospitalisation Details'!A:I,8,0)</f>
        <v>tier - 1</v>
      </c>
      <c r="U929" t="str">
        <f>VLOOKUP(A929,'Hospitalisation Details'!A:I,9,0)</f>
        <v>R1012</v>
      </c>
    </row>
    <row r="930" spans="1:21" ht="15.6" x14ac:dyDescent="0.3">
      <c r="A930" s="1" t="s">
        <v>1442</v>
      </c>
      <c r="B930" t="str">
        <f>VLOOKUP(A930,'Customer Names'!A:B,2,0)</f>
        <v>Goldsmith, Mrs.  Lisa M</v>
      </c>
      <c r="C930" t="str">
        <f t="shared" si="56"/>
        <v>Normal</v>
      </c>
      <c r="D930">
        <f>VLOOKUP(A930,'Medical Examinations'!A:H,2,0)</f>
        <v>35.409999999999997</v>
      </c>
      <c r="E930" t="str">
        <f t="shared" si="57"/>
        <v>Obesity</v>
      </c>
      <c r="F930">
        <f>VLOOKUP(A930,'Medical Examinations'!A:H,3,0)</f>
        <v>5.68</v>
      </c>
      <c r="G930" t="str">
        <f>VLOOKUP(A930,'Medical Examinations'!A:H,4,0)</f>
        <v>No</v>
      </c>
      <c r="H930" t="str">
        <f>VLOOKUP(A930,'Medical Examinations'!A:H,5,0)</f>
        <v>No</v>
      </c>
      <c r="I930" t="str">
        <f>VLOOKUP(A930,'Medical Examinations'!A:H,6,0)</f>
        <v>No</v>
      </c>
      <c r="J930" t="str">
        <f>VLOOKUP(A930,'Medical Examinations'!A:H,7,0)</f>
        <v>No major surgery</v>
      </c>
      <c r="K930" t="str">
        <f>VLOOKUP(A930,'Medical Examinations'!A:H,8,0)</f>
        <v>No</v>
      </c>
      <c r="L930">
        <f>VLOOKUP(A930,'Hospitalisation Details'!A:I,2,0)</f>
        <v>1982</v>
      </c>
      <c r="M930" t="str">
        <f>VLOOKUP(A930,'Hospitalisation Details'!A:I,3,0)</f>
        <v>Nov</v>
      </c>
      <c r="N930">
        <f>VLOOKUP(A930,'Hospitalisation Details'!A:I,4,0)</f>
        <v>20</v>
      </c>
      <c r="O930" t="str">
        <f t="shared" si="58"/>
        <v>20 Nov 1982</v>
      </c>
      <c r="P930">
        <f t="shared" ca="1" si="59"/>
        <v>43</v>
      </c>
      <c r="Q930">
        <f>VLOOKUP(A930,'Hospitalisation Details'!A:I,5,0)</f>
        <v>3</v>
      </c>
      <c r="R930">
        <f>VLOOKUP(A930,'Hospitalisation Details'!A:I,6,0)</f>
        <v>11773.06</v>
      </c>
      <c r="S930" t="str">
        <f>VLOOKUP(A930,'Hospitalisation Details'!A:I,7,0)</f>
        <v>tier - 3</v>
      </c>
      <c r="T930" t="str">
        <f>VLOOKUP(A930,'Hospitalisation Details'!A:I,8,0)</f>
        <v>tier - 3</v>
      </c>
      <c r="U930" t="str">
        <f>VLOOKUP(A930,'Hospitalisation Details'!A:I,9,0)</f>
        <v>R1026</v>
      </c>
    </row>
    <row r="931" spans="1:21" ht="15.6" x14ac:dyDescent="0.3">
      <c r="A931" s="1" t="s">
        <v>1441</v>
      </c>
      <c r="B931" t="str">
        <f>VLOOKUP(A931,'Customer Names'!A:B,2,0)</f>
        <v>Tranter, Mr.  Steve Jr.</v>
      </c>
      <c r="C931" t="str">
        <f t="shared" si="56"/>
        <v>Normal</v>
      </c>
      <c r="D931">
        <f>VLOOKUP(A931,'Medical Examinations'!A:H,2,0)</f>
        <v>32.11</v>
      </c>
      <c r="E931" t="str">
        <f t="shared" si="57"/>
        <v>Obesity</v>
      </c>
      <c r="F931">
        <f>VLOOKUP(A931,'Medical Examinations'!A:H,3,0)</f>
        <v>4.75</v>
      </c>
      <c r="G931" t="str">
        <f>VLOOKUP(A931,'Medical Examinations'!A:H,4,0)</f>
        <v>yes</v>
      </c>
      <c r="H931" t="str">
        <f>VLOOKUP(A931,'Medical Examinations'!A:H,5,0)</f>
        <v>No</v>
      </c>
      <c r="I931" t="str">
        <f>VLOOKUP(A931,'Medical Examinations'!A:H,6,0)</f>
        <v>No</v>
      </c>
      <c r="J931">
        <f>VLOOKUP(A931,'Medical Examinations'!A:H,7,0)</f>
        <v>2</v>
      </c>
      <c r="K931" t="str">
        <f>VLOOKUP(A931,'Medical Examinations'!A:H,8,0)</f>
        <v>No</v>
      </c>
      <c r="L931">
        <f>VLOOKUP(A931,'Hospitalisation Details'!A:I,2,0)</f>
        <v>1966</v>
      </c>
      <c r="M931" t="str">
        <f>VLOOKUP(A931,'Hospitalisation Details'!A:I,3,0)</f>
        <v>Jul</v>
      </c>
      <c r="N931">
        <f>VLOOKUP(A931,'Hospitalisation Details'!A:I,4,0)</f>
        <v>25</v>
      </c>
      <c r="O931" t="str">
        <f t="shared" si="58"/>
        <v>25 Jul 1966</v>
      </c>
      <c r="P931">
        <f t="shared" ca="1" si="59"/>
        <v>60</v>
      </c>
      <c r="Q931">
        <f>VLOOKUP(A931,'Hospitalisation Details'!A:I,5,0)</f>
        <v>1</v>
      </c>
      <c r="R931">
        <f>VLOOKUP(A931,'Hospitalisation Details'!A:I,6,0)</f>
        <v>11763</v>
      </c>
      <c r="S931" t="str">
        <f>VLOOKUP(A931,'Hospitalisation Details'!A:I,7,0)</f>
        <v>tier - 3</v>
      </c>
      <c r="T931" t="str">
        <f>VLOOKUP(A931,'Hospitalisation Details'!A:I,8,0)</f>
        <v>tier - 3</v>
      </c>
      <c r="U931" t="str">
        <f>VLOOKUP(A931,'Hospitalisation Details'!A:I,9,0)</f>
        <v>R1016</v>
      </c>
    </row>
    <row r="932" spans="1:21" ht="15.6" x14ac:dyDescent="0.3">
      <c r="A932" s="1" t="s">
        <v>1440</v>
      </c>
      <c r="B932" t="str">
        <f>VLOOKUP(A932,'Customer Names'!A:B,2,0)</f>
        <v>Tu, Mrs.  Tiffany</v>
      </c>
      <c r="C932" t="str">
        <f t="shared" si="56"/>
        <v>Prediabetes</v>
      </c>
      <c r="D932">
        <f>VLOOKUP(A932,'Medical Examinations'!A:H,2,0)</f>
        <v>34.479999999999997</v>
      </c>
      <c r="E932" t="str">
        <f t="shared" si="57"/>
        <v>Obesity</v>
      </c>
      <c r="F932">
        <f>VLOOKUP(A932,'Medical Examinations'!A:H,3,0)</f>
        <v>6.31</v>
      </c>
      <c r="G932" t="str">
        <f>VLOOKUP(A932,'Medical Examinations'!A:H,4,0)</f>
        <v>No</v>
      </c>
      <c r="H932" t="str">
        <f>VLOOKUP(A932,'Medical Examinations'!A:H,5,0)</f>
        <v>No</v>
      </c>
      <c r="I932" t="str">
        <f>VLOOKUP(A932,'Medical Examinations'!A:H,6,0)</f>
        <v>Yes</v>
      </c>
      <c r="J932">
        <f>VLOOKUP(A932,'Medical Examinations'!A:H,7,0)</f>
        <v>1</v>
      </c>
      <c r="K932" t="str">
        <f>VLOOKUP(A932,'Medical Examinations'!A:H,8,0)</f>
        <v>No</v>
      </c>
      <c r="L932">
        <f>VLOOKUP(A932,'Hospitalisation Details'!A:I,2,0)</f>
        <v>1979</v>
      </c>
      <c r="M932" t="str">
        <f>VLOOKUP(A932,'Hospitalisation Details'!A:I,3,0)</f>
        <v>Nov</v>
      </c>
      <c r="N932">
        <f>VLOOKUP(A932,'Hospitalisation Details'!A:I,4,0)</f>
        <v>6</v>
      </c>
      <c r="O932" t="str">
        <f t="shared" si="58"/>
        <v>6 Nov 1979</v>
      </c>
      <c r="P932">
        <f t="shared" ca="1" si="59"/>
        <v>46</v>
      </c>
      <c r="Q932">
        <f>VLOOKUP(A932,'Hospitalisation Details'!A:I,5,0)</f>
        <v>2</v>
      </c>
      <c r="R932">
        <f>VLOOKUP(A932,'Hospitalisation Details'!A:I,6,0)</f>
        <v>11752.68</v>
      </c>
      <c r="S932" t="str">
        <f>VLOOKUP(A932,'Hospitalisation Details'!A:I,7,0)</f>
        <v>tier - 3</v>
      </c>
      <c r="T932" t="str">
        <f>VLOOKUP(A932,'Hospitalisation Details'!A:I,8,0)</f>
        <v>tier - 1</v>
      </c>
      <c r="U932" t="str">
        <f>VLOOKUP(A932,'Hospitalisation Details'!A:I,9,0)</f>
        <v>R1026</v>
      </c>
    </row>
    <row r="933" spans="1:21" ht="15.6" x14ac:dyDescent="0.3">
      <c r="A933" s="1" t="s">
        <v>1439</v>
      </c>
      <c r="B933" t="str">
        <f>VLOOKUP(A933,'Customer Names'!A:B,2,0)</f>
        <v>Kaczka, Mr.  Greg</v>
      </c>
      <c r="C933" t="str">
        <f t="shared" si="56"/>
        <v>Prediabetes</v>
      </c>
      <c r="D933">
        <f>VLOOKUP(A933,'Medical Examinations'!A:H,2,0)</f>
        <v>34.39</v>
      </c>
      <c r="E933" t="str">
        <f t="shared" si="57"/>
        <v>Obesity</v>
      </c>
      <c r="F933">
        <f>VLOOKUP(A933,'Medical Examinations'!A:H,3,0)</f>
        <v>6.28</v>
      </c>
      <c r="G933" t="str">
        <f>VLOOKUP(A933,'Medical Examinations'!A:H,4,0)</f>
        <v>yes</v>
      </c>
      <c r="H933" t="str">
        <f>VLOOKUP(A933,'Medical Examinations'!A:H,5,0)</f>
        <v>No</v>
      </c>
      <c r="I933" t="str">
        <f>VLOOKUP(A933,'Medical Examinations'!A:H,6,0)</f>
        <v>No</v>
      </c>
      <c r="J933">
        <f>VLOOKUP(A933,'Medical Examinations'!A:H,7,0)</f>
        <v>1</v>
      </c>
      <c r="K933" t="str">
        <f>VLOOKUP(A933,'Medical Examinations'!A:H,8,0)</f>
        <v>No</v>
      </c>
      <c r="L933">
        <f>VLOOKUP(A933,'Hospitalisation Details'!A:I,2,0)</f>
        <v>1964</v>
      </c>
      <c r="M933" t="str">
        <f>VLOOKUP(A933,'Hospitalisation Details'!A:I,3,0)</f>
        <v>Dec</v>
      </c>
      <c r="N933">
        <f>VLOOKUP(A933,'Hospitalisation Details'!A:I,4,0)</f>
        <v>2</v>
      </c>
      <c r="O933" t="str">
        <f t="shared" si="58"/>
        <v>2 Dec 1964</v>
      </c>
      <c r="P933">
        <f t="shared" ca="1" si="59"/>
        <v>61</v>
      </c>
      <c r="Q933">
        <f>VLOOKUP(A933,'Hospitalisation Details'!A:I,5,0)</f>
        <v>0</v>
      </c>
      <c r="R933">
        <f>VLOOKUP(A933,'Hospitalisation Details'!A:I,6,0)</f>
        <v>11743.93</v>
      </c>
      <c r="S933" t="str">
        <f>VLOOKUP(A933,'Hospitalisation Details'!A:I,7,0)</f>
        <v>tier - 3</v>
      </c>
      <c r="T933" t="str">
        <f>VLOOKUP(A933,'Hospitalisation Details'!A:I,8,0)</f>
        <v>tier - 1</v>
      </c>
      <c r="U933" t="str">
        <f>VLOOKUP(A933,'Hospitalisation Details'!A:I,9,0)</f>
        <v>R1012</v>
      </c>
    </row>
    <row r="934" spans="1:21" ht="15.6" x14ac:dyDescent="0.3">
      <c r="A934" s="1" t="s">
        <v>1438</v>
      </c>
      <c r="B934" t="str">
        <f>VLOOKUP(A934,'Customer Names'!A:B,2,0)</f>
        <v>Hunter, Mr.  Dale</v>
      </c>
      <c r="C934" t="str">
        <f t="shared" si="56"/>
        <v>Diabetes</v>
      </c>
      <c r="D934">
        <f>VLOOKUP(A934,'Medical Examinations'!A:H,2,0)</f>
        <v>26.4</v>
      </c>
      <c r="E934" t="str">
        <f t="shared" si="57"/>
        <v>Overweight</v>
      </c>
      <c r="F934">
        <f>VLOOKUP(A934,'Medical Examinations'!A:H,3,0)</f>
        <v>9.2899999999999991</v>
      </c>
      <c r="G934" t="str">
        <f>VLOOKUP(A934,'Medical Examinations'!A:H,4,0)</f>
        <v>yes</v>
      </c>
      <c r="H934" t="str">
        <f>VLOOKUP(A934,'Medical Examinations'!A:H,5,0)</f>
        <v>No</v>
      </c>
      <c r="I934" t="str">
        <f>VLOOKUP(A934,'Medical Examinations'!A:H,6,0)</f>
        <v>Yes</v>
      </c>
      <c r="J934">
        <f>VLOOKUP(A934,'Medical Examinations'!A:H,7,0)</f>
        <v>1</v>
      </c>
      <c r="K934" t="str">
        <f>VLOOKUP(A934,'Medical Examinations'!A:H,8,0)</f>
        <v>No</v>
      </c>
      <c r="L934">
        <f>VLOOKUP(A934,'Hospitalisation Details'!A:I,2,0)</f>
        <v>1963</v>
      </c>
      <c r="M934" t="str">
        <f>VLOOKUP(A934,'Hospitalisation Details'!A:I,3,0)</f>
        <v>Jun</v>
      </c>
      <c r="N934">
        <f>VLOOKUP(A934,'Hospitalisation Details'!A:I,4,0)</f>
        <v>9</v>
      </c>
      <c r="O934" t="str">
        <f t="shared" si="58"/>
        <v>9 Jun 1963</v>
      </c>
      <c r="P934">
        <f t="shared" ca="1" si="59"/>
        <v>63</v>
      </c>
      <c r="Q934">
        <f>VLOOKUP(A934,'Hospitalisation Details'!A:I,5,0)</f>
        <v>0</v>
      </c>
      <c r="R934">
        <f>VLOOKUP(A934,'Hospitalisation Details'!A:I,6,0)</f>
        <v>11743.3</v>
      </c>
      <c r="S934" t="str">
        <f>VLOOKUP(A934,'Hospitalisation Details'!A:I,7,0)</f>
        <v>tier - 3</v>
      </c>
      <c r="T934" t="str">
        <f>VLOOKUP(A934,'Hospitalisation Details'!A:I,8,0)</f>
        <v>tier - 3</v>
      </c>
      <c r="U934" t="str">
        <f>VLOOKUP(A934,'Hospitalisation Details'!A:I,9,0)</f>
        <v>R1013</v>
      </c>
    </row>
    <row r="935" spans="1:21" ht="15.6" x14ac:dyDescent="0.3">
      <c r="A935" s="1" t="s">
        <v>1437</v>
      </c>
      <c r="B935" t="str">
        <f>VLOOKUP(A935,'Customer Names'!A:B,2,0)</f>
        <v>Moran, Ms.  Brittany A.</v>
      </c>
      <c r="C935" t="str">
        <f t="shared" si="56"/>
        <v>Prediabetes</v>
      </c>
      <c r="D935">
        <f>VLOOKUP(A935,'Medical Examinations'!A:H,2,0)</f>
        <v>28.1</v>
      </c>
      <c r="E935" t="str">
        <f t="shared" si="57"/>
        <v>Overweight</v>
      </c>
      <c r="F935">
        <f>VLOOKUP(A935,'Medical Examinations'!A:H,3,0)</f>
        <v>5.79</v>
      </c>
      <c r="G935" t="str">
        <f>VLOOKUP(A935,'Medical Examinations'!A:H,4,0)</f>
        <v>yes</v>
      </c>
      <c r="H935" t="str">
        <f>VLOOKUP(A935,'Medical Examinations'!A:H,5,0)</f>
        <v>No</v>
      </c>
      <c r="I935" t="str">
        <f>VLOOKUP(A935,'Medical Examinations'!A:H,6,0)</f>
        <v>Yes</v>
      </c>
      <c r="J935">
        <f>VLOOKUP(A935,'Medical Examinations'!A:H,7,0)</f>
        <v>1</v>
      </c>
      <c r="K935" t="str">
        <f>VLOOKUP(A935,'Medical Examinations'!A:H,8,0)</f>
        <v>No</v>
      </c>
      <c r="L935">
        <f>VLOOKUP(A935,'Hospitalisation Details'!A:I,2,0)</f>
        <v>1969</v>
      </c>
      <c r="M935" t="str">
        <f>VLOOKUP(A935,'Hospitalisation Details'!A:I,3,0)</f>
        <v>Nov</v>
      </c>
      <c r="N935">
        <f>VLOOKUP(A935,'Hospitalisation Details'!A:I,4,0)</f>
        <v>12</v>
      </c>
      <c r="O935" t="str">
        <f t="shared" si="58"/>
        <v>12 Nov 1969</v>
      </c>
      <c r="P935">
        <f t="shared" ca="1" si="59"/>
        <v>56</v>
      </c>
      <c r="Q935">
        <f>VLOOKUP(A935,'Hospitalisation Details'!A:I,5,0)</f>
        <v>3</v>
      </c>
      <c r="R935">
        <f>VLOOKUP(A935,'Hospitalisation Details'!A:I,6,0)</f>
        <v>11741.73</v>
      </c>
      <c r="S935" t="str">
        <f>VLOOKUP(A935,'Hospitalisation Details'!A:I,7,0)</f>
        <v>tier - 3</v>
      </c>
      <c r="T935" t="str">
        <f>VLOOKUP(A935,'Hospitalisation Details'!A:I,8,0)</f>
        <v>tier - 1</v>
      </c>
      <c r="U935" t="str">
        <f>VLOOKUP(A935,'Hospitalisation Details'!A:I,9,0)</f>
        <v>R1011</v>
      </c>
    </row>
    <row r="936" spans="1:21" ht="15.6" x14ac:dyDescent="0.3">
      <c r="A936" s="1" t="s">
        <v>1436</v>
      </c>
      <c r="B936" t="str">
        <f>VLOOKUP(A936,'Customer Names'!A:B,2,0)</f>
        <v>Ashby, Mr.  Robert S</v>
      </c>
      <c r="C936" t="str">
        <f t="shared" si="56"/>
        <v>Normal</v>
      </c>
      <c r="D936">
        <f>VLOOKUP(A936,'Medical Examinations'!A:H,2,0)</f>
        <v>27</v>
      </c>
      <c r="E936" t="str">
        <f t="shared" si="57"/>
        <v>Overweight</v>
      </c>
      <c r="F936">
        <f>VLOOKUP(A936,'Medical Examinations'!A:H,3,0)</f>
        <v>4.54</v>
      </c>
      <c r="G936" t="str">
        <f>VLOOKUP(A936,'Medical Examinations'!A:H,4,0)</f>
        <v>yes</v>
      </c>
      <c r="H936" t="str">
        <f>VLOOKUP(A936,'Medical Examinations'!A:H,5,0)</f>
        <v>No</v>
      </c>
      <c r="I936" t="str">
        <f>VLOOKUP(A936,'Medical Examinations'!A:H,6,0)</f>
        <v>No</v>
      </c>
      <c r="J936">
        <f>VLOOKUP(A936,'Medical Examinations'!A:H,7,0)</f>
        <v>1</v>
      </c>
      <c r="K936" t="str">
        <f>VLOOKUP(A936,'Medical Examinations'!A:H,8,0)</f>
        <v>No</v>
      </c>
      <c r="L936">
        <f>VLOOKUP(A936,'Hospitalisation Details'!A:I,2,0)</f>
        <v>1988</v>
      </c>
      <c r="M936" t="str">
        <f>VLOOKUP(A936,'Hospitalisation Details'!A:I,3,0)</f>
        <v>Sep</v>
      </c>
      <c r="N936">
        <f>VLOOKUP(A936,'Hospitalisation Details'!A:I,4,0)</f>
        <v>5</v>
      </c>
      <c r="O936" t="str">
        <f t="shared" si="58"/>
        <v>5 Sep 1988</v>
      </c>
      <c r="P936">
        <f t="shared" ca="1" si="59"/>
        <v>38</v>
      </c>
      <c r="Q936">
        <f>VLOOKUP(A936,'Hospitalisation Details'!A:I,5,0)</f>
        <v>2</v>
      </c>
      <c r="R936">
        <f>VLOOKUP(A936,'Hospitalisation Details'!A:I,6,0)</f>
        <v>11737.85</v>
      </c>
      <c r="S936" t="str">
        <f>VLOOKUP(A936,'Hospitalisation Details'!A:I,7,0)</f>
        <v>tier - 3</v>
      </c>
      <c r="T936" t="str">
        <f>VLOOKUP(A936,'Hospitalisation Details'!A:I,8,0)</f>
        <v>tier - 1</v>
      </c>
      <c r="U936" t="str">
        <f>VLOOKUP(A936,'Hospitalisation Details'!A:I,9,0)</f>
        <v>R1011</v>
      </c>
    </row>
    <row r="937" spans="1:21" ht="15.6" x14ac:dyDescent="0.3">
      <c r="A937" s="1" t="s">
        <v>1435</v>
      </c>
      <c r="B937" t="str">
        <f>VLOOKUP(A937,'Customer Names'!A:B,2,0)</f>
        <v>Ausen, Mr.  Cameron</v>
      </c>
      <c r="C937" t="str">
        <f t="shared" si="56"/>
        <v>Normal</v>
      </c>
      <c r="D937">
        <f>VLOOKUP(A937,'Medical Examinations'!A:H,2,0)</f>
        <v>28.594999999999999</v>
      </c>
      <c r="E937" t="str">
        <f t="shared" si="57"/>
        <v>Overweight</v>
      </c>
      <c r="F937">
        <f>VLOOKUP(A937,'Medical Examinations'!A:H,3,0)</f>
        <v>4.68</v>
      </c>
      <c r="G937" t="str">
        <f>VLOOKUP(A937,'Medical Examinations'!A:H,4,0)</f>
        <v>yes</v>
      </c>
      <c r="H937" t="str">
        <f>VLOOKUP(A937,'Medical Examinations'!A:H,5,0)</f>
        <v>No</v>
      </c>
      <c r="I937" t="str">
        <f>VLOOKUP(A937,'Medical Examinations'!A:H,6,0)</f>
        <v>No</v>
      </c>
      <c r="J937">
        <f>VLOOKUP(A937,'Medical Examinations'!A:H,7,0)</f>
        <v>1</v>
      </c>
      <c r="K937" t="str">
        <f>VLOOKUP(A937,'Medical Examinations'!A:H,8,0)</f>
        <v>No</v>
      </c>
      <c r="L937">
        <f>VLOOKUP(A937,'Hospitalisation Details'!A:I,2,0)</f>
        <v>1964</v>
      </c>
      <c r="M937" t="str">
        <f>VLOOKUP(A937,'Hospitalisation Details'!A:I,3,0)</f>
        <v>Nov</v>
      </c>
      <c r="N937">
        <f>VLOOKUP(A937,'Hospitalisation Details'!A:I,4,0)</f>
        <v>9</v>
      </c>
      <c r="O937" t="str">
        <f t="shared" si="58"/>
        <v>9 Nov 1964</v>
      </c>
      <c r="P937">
        <f t="shared" ca="1" si="59"/>
        <v>61</v>
      </c>
      <c r="Q937">
        <f>VLOOKUP(A937,'Hospitalisation Details'!A:I,5,0)</f>
        <v>0</v>
      </c>
      <c r="R937">
        <f>VLOOKUP(A937,'Hospitalisation Details'!A:I,6,0)</f>
        <v>11735.88</v>
      </c>
      <c r="S937" t="str">
        <f>VLOOKUP(A937,'Hospitalisation Details'!A:I,7,0)</f>
        <v>tier - 3</v>
      </c>
      <c r="T937" t="str">
        <f>VLOOKUP(A937,'Hospitalisation Details'!A:I,8,0)</f>
        <v>tier - 1</v>
      </c>
      <c r="U937" t="str">
        <f>VLOOKUP(A937,'Hospitalisation Details'!A:I,9,0)</f>
        <v>R1012</v>
      </c>
    </row>
    <row r="938" spans="1:21" ht="15.6" x14ac:dyDescent="0.3">
      <c r="A938" s="1" t="s">
        <v>1434</v>
      </c>
      <c r="B938" t="str">
        <f>VLOOKUP(A938,'Customer Names'!A:B,2,0)</f>
        <v>Savage, Mrs.  Ulrike</v>
      </c>
      <c r="C938" t="str">
        <f t="shared" si="56"/>
        <v>Prediabetes</v>
      </c>
      <c r="D938">
        <f>VLOOKUP(A938,'Medical Examinations'!A:H,2,0)</f>
        <v>36.799999999999997</v>
      </c>
      <c r="E938" t="str">
        <f t="shared" si="57"/>
        <v>Obesity</v>
      </c>
      <c r="F938">
        <f>VLOOKUP(A938,'Medical Examinations'!A:H,3,0)</f>
        <v>5.88</v>
      </c>
      <c r="G938" t="str">
        <f>VLOOKUP(A938,'Medical Examinations'!A:H,4,0)</f>
        <v>No</v>
      </c>
      <c r="H938" t="str">
        <f>VLOOKUP(A938,'Medical Examinations'!A:H,5,0)</f>
        <v>No</v>
      </c>
      <c r="I938" t="str">
        <f>VLOOKUP(A938,'Medical Examinations'!A:H,6,0)</f>
        <v>No</v>
      </c>
      <c r="J938">
        <f>VLOOKUP(A938,'Medical Examinations'!A:H,7,0)</f>
        <v>1</v>
      </c>
      <c r="K938" t="str">
        <f>VLOOKUP(A938,'Medical Examinations'!A:H,8,0)</f>
        <v>No</v>
      </c>
      <c r="L938">
        <f>VLOOKUP(A938,'Hospitalisation Details'!A:I,2,0)</f>
        <v>1984</v>
      </c>
      <c r="M938" t="str">
        <f>VLOOKUP(A938,'Hospitalisation Details'!A:I,3,0)</f>
        <v>Nov</v>
      </c>
      <c r="N938">
        <f>VLOOKUP(A938,'Hospitalisation Details'!A:I,4,0)</f>
        <v>26</v>
      </c>
      <c r="O938" t="str">
        <f t="shared" si="58"/>
        <v>26 Nov 1984</v>
      </c>
      <c r="P938">
        <f t="shared" ca="1" si="59"/>
        <v>41</v>
      </c>
      <c r="Q938">
        <f>VLOOKUP(A938,'Hospitalisation Details'!A:I,5,0)</f>
        <v>3</v>
      </c>
      <c r="R938">
        <f>VLOOKUP(A938,'Hospitalisation Details'!A:I,6,0)</f>
        <v>11730.82</v>
      </c>
      <c r="S938" t="str">
        <f>VLOOKUP(A938,'Hospitalisation Details'!A:I,7,0)</f>
        <v>tier - 3</v>
      </c>
      <c r="T938" t="str">
        <f>VLOOKUP(A938,'Hospitalisation Details'!A:I,8,0)</f>
        <v>tier - 3</v>
      </c>
      <c r="U938" t="str">
        <f>VLOOKUP(A938,'Hospitalisation Details'!A:I,9,0)</f>
        <v>R1026</v>
      </c>
    </row>
    <row r="939" spans="1:21" ht="15.6" x14ac:dyDescent="0.3">
      <c r="A939" s="1" t="s">
        <v>1433</v>
      </c>
      <c r="B939" t="str">
        <f>VLOOKUP(A939,'Customer Names'!A:B,2,0)</f>
        <v>O'Leary, Ms.  Katlyn A.</v>
      </c>
      <c r="C939" t="str">
        <f t="shared" si="56"/>
        <v>Normal</v>
      </c>
      <c r="D939">
        <f>VLOOKUP(A939,'Medical Examinations'!A:H,2,0)</f>
        <v>23.75</v>
      </c>
      <c r="E939" t="str">
        <f t="shared" si="57"/>
        <v>Normal Weight</v>
      </c>
      <c r="F939">
        <f>VLOOKUP(A939,'Medical Examinations'!A:H,3,0)</f>
        <v>5.42</v>
      </c>
      <c r="G939" t="str">
        <f>VLOOKUP(A939,'Medical Examinations'!A:H,4,0)</f>
        <v>yes</v>
      </c>
      <c r="H939" t="str">
        <f>VLOOKUP(A939,'Medical Examinations'!A:H,5,0)</f>
        <v>No</v>
      </c>
      <c r="I939" t="str">
        <f>VLOOKUP(A939,'Medical Examinations'!A:H,6,0)</f>
        <v>Yes</v>
      </c>
      <c r="J939">
        <f>VLOOKUP(A939,'Medical Examinations'!A:H,7,0)</f>
        <v>1</v>
      </c>
      <c r="K939" t="str">
        <f>VLOOKUP(A939,'Medical Examinations'!A:H,8,0)</f>
        <v>No</v>
      </c>
      <c r="L939">
        <f>VLOOKUP(A939,'Hospitalisation Details'!A:I,2,0)</f>
        <v>1969</v>
      </c>
      <c r="M939" t="str">
        <f>VLOOKUP(A939,'Hospitalisation Details'!A:I,3,0)</f>
        <v>Oct</v>
      </c>
      <c r="N939">
        <f>VLOOKUP(A939,'Hospitalisation Details'!A:I,4,0)</f>
        <v>12</v>
      </c>
      <c r="O939" t="str">
        <f t="shared" si="58"/>
        <v>12 Oct 1969</v>
      </c>
      <c r="P939">
        <f t="shared" ca="1" si="59"/>
        <v>57</v>
      </c>
      <c r="Q939">
        <f>VLOOKUP(A939,'Hospitalisation Details'!A:I,5,0)</f>
        <v>2</v>
      </c>
      <c r="R939">
        <f>VLOOKUP(A939,'Hospitalisation Details'!A:I,6,0)</f>
        <v>11729.68</v>
      </c>
      <c r="S939" t="str">
        <f>VLOOKUP(A939,'Hospitalisation Details'!A:I,7,0)</f>
        <v>tier - 3</v>
      </c>
      <c r="T939" t="str">
        <f>VLOOKUP(A939,'Hospitalisation Details'!A:I,8,0)</f>
        <v>tier - 1</v>
      </c>
      <c r="U939" t="str">
        <f>VLOOKUP(A939,'Hospitalisation Details'!A:I,9,0)</f>
        <v>R1024</v>
      </c>
    </row>
    <row r="940" spans="1:21" ht="15.6" x14ac:dyDescent="0.3">
      <c r="A940" s="1" t="s">
        <v>1432</v>
      </c>
      <c r="B940" t="str">
        <f>VLOOKUP(A940,'Customer Names'!A:B,2,0)</f>
        <v>Scoville, Mr.  Morgan B.</v>
      </c>
      <c r="C940" t="str">
        <f t="shared" si="56"/>
        <v>Normal</v>
      </c>
      <c r="D940">
        <f>VLOOKUP(A940,'Medical Examinations'!A:H,2,0)</f>
        <v>35.619999999999997</v>
      </c>
      <c r="E940" t="str">
        <f t="shared" si="57"/>
        <v>Obesity</v>
      </c>
      <c r="F940">
        <f>VLOOKUP(A940,'Medical Examinations'!A:H,3,0)</f>
        <v>4.16</v>
      </c>
      <c r="G940" t="str">
        <f>VLOOKUP(A940,'Medical Examinations'!A:H,4,0)</f>
        <v>No</v>
      </c>
      <c r="H940" t="str">
        <f>VLOOKUP(A940,'Medical Examinations'!A:H,5,0)</f>
        <v>No</v>
      </c>
      <c r="I940" t="str">
        <f>VLOOKUP(A940,'Medical Examinations'!A:H,6,0)</f>
        <v>No</v>
      </c>
      <c r="J940" t="str">
        <f>VLOOKUP(A940,'Medical Examinations'!A:H,7,0)</f>
        <v>No major surgery</v>
      </c>
      <c r="K940" t="str">
        <f>VLOOKUP(A940,'Medical Examinations'!A:H,8,0)</f>
        <v>No</v>
      </c>
      <c r="L940">
        <f>VLOOKUP(A940,'Hospitalisation Details'!A:I,2,0)</f>
        <v>1982</v>
      </c>
      <c r="M940" t="str">
        <f>VLOOKUP(A940,'Hospitalisation Details'!A:I,3,0)</f>
        <v>Oct</v>
      </c>
      <c r="N940">
        <f>VLOOKUP(A940,'Hospitalisation Details'!A:I,4,0)</f>
        <v>21</v>
      </c>
      <c r="O940" t="str">
        <f t="shared" si="58"/>
        <v>21 Oct 1982</v>
      </c>
      <c r="P940">
        <f t="shared" ca="1" si="59"/>
        <v>43</v>
      </c>
      <c r="Q940">
        <f>VLOOKUP(A940,'Hospitalisation Details'!A:I,5,0)</f>
        <v>3</v>
      </c>
      <c r="R940">
        <f>VLOOKUP(A940,'Hospitalisation Details'!A:I,6,0)</f>
        <v>11712.97</v>
      </c>
      <c r="S940" t="str">
        <f>VLOOKUP(A940,'Hospitalisation Details'!A:I,7,0)</f>
        <v>tier - 3</v>
      </c>
      <c r="T940" t="str">
        <f>VLOOKUP(A940,'Hospitalisation Details'!A:I,8,0)</f>
        <v>tier - 2</v>
      </c>
      <c r="U940" t="str">
        <f>VLOOKUP(A940,'Hospitalisation Details'!A:I,9,0)</f>
        <v>R1021</v>
      </c>
    </row>
    <row r="941" spans="1:21" ht="15.6" x14ac:dyDescent="0.3">
      <c r="A941" s="1" t="s">
        <v>1431</v>
      </c>
      <c r="B941" t="str">
        <f>VLOOKUP(A941,'Customer Names'!A:B,2,0)</f>
        <v>Kaus, Mr.  Peter</v>
      </c>
      <c r="C941" t="str">
        <f t="shared" si="56"/>
        <v>Diabetes</v>
      </c>
      <c r="D941">
        <f>VLOOKUP(A941,'Medical Examinations'!A:H,2,0)</f>
        <v>30.69</v>
      </c>
      <c r="E941" t="str">
        <f t="shared" si="57"/>
        <v>Obesity</v>
      </c>
      <c r="F941">
        <f>VLOOKUP(A941,'Medical Examinations'!A:H,3,0)</f>
        <v>7.05</v>
      </c>
      <c r="G941" t="str">
        <f>VLOOKUP(A941,'Medical Examinations'!A:H,4,0)</f>
        <v>yes</v>
      </c>
      <c r="H941" t="str">
        <f>VLOOKUP(A941,'Medical Examinations'!A:H,5,0)</f>
        <v>No</v>
      </c>
      <c r="I941" t="str">
        <f>VLOOKUP(A941,'Medical Examinations'!A:H,6,0)</f>
        <v>No</v>
      </c>
      <c r="J941">
        <f>VLOOKUP(A941,'Medical Examinations'!A:H,7,0)</f>
        <v>2</v>
      </c>
      <c r="K941" t="str">
        <f>VLOOKUP(A941,'Medical Examinations'!A:H,8,0)</f>
        <v>No</v>
      </c>
      <c r="L941">
        <f>VLOOKUP(A941,'Hospitalisation Details'!A:I,2,0)</f>
        <v>1970</v>
      </c>
      <c r="M941" t="str">
        <f>VLOOKUP(A941,'Hospitalisation Details'!A:I,3,0)</f>
        <v>Dec</v>
      </c>
      <c r="N941">
        <f>VLOOKUP(A941,'Hospitalisation Details'!A:I,4,0)</f>
        <v>1</v>
      </c>
      <c r="O941" t="str">
        <f t="shared" si="58"/>
        <v>1 Dec 1970</v>
      </c>
      <c r="P941">
        <f t="shared" ca="1" si="59"/>
        <v>55</v>
      </c>
      <c r="Q941">
        <f>VLOOKUP(A941,'Hospitalisation Details'!A:I,5,0)</f>
        <v>0</v>
      </c>
      <c r="R941">
        <f>VLOOKUP(A941,'Hospitalisation Details'!A:I,6,0)</f>
        <v>11696.52</v>
      </c>
      <c r="S941" t="str">
        <f>VLOOKUP(A941,'Hospitalisation Details'!A:I,7,0)</f>
        <v>tier - 3</v>
      </c>
      <c r="T941" t="str">
        <f>VLOOKUP(A941,'Hospitalisation Details'!A:I,8,0)</f>
        <v>tier - 1</v>
      </c>
      <c r="U941" t="str">
        <f>VLOOKUP(A941,'Hospitalisation Details'!A:I,9,0)</f>
        <v>R1021</v>
      </c>
    </row>
    <row r="942" spans="1:21" ht="15.6" x14ac:dyDescent="0.3">
      <c r="A942" s="1" t="s">
        <v>1430</v>
      </c>
      <c r="B942" t="str">
        <f>VLOOKUP(A942,'Customer Names'!A:B,2,0)</f>
        <v>Rainey, Ms.  Chandler</v>
      </c>
      <c r="C942" t="str">
        <f t="shared" si="56"/>
        <v>Normal</v>
      </c>
      <c r="D942">
        <f>VLOOKUP(A942,'Medical Examinations'!A:H,2,0)</f>
        <v>35.799999999999997</v>
      </c>
      <c r="E942" t="str">
        <f t="shared" si="57"/>
        <v>Obesity</v>
      </c>
      <c r="F942">
        <f>VLOOKUP(A942,'Medical Examinations'!A:H,3,0)</f>
        <v>5.63</v>
      </c>
      <c r="G942" t="str">
        <f>VLOOKUP(A942,'Medical Examinations'!A:H,4,0)</f>
        <v>yes</v>
      </c>
      <c r="H942" t="str">
        <f>VLOOKUP(A942,'Medical Examinations'!A:H,5,0)</f>
        <v>No</v>
      </c>
      <c r="I942" t="str">
        <f>VLOOKUP(A942,'Medical Examinations'!A:H,6,0)</f>
        <v>No</v>
      </c>
      <c r="J942">
        <f>VLOOKUP(A942,'Medical Examinations'!A:H,7,0)</f>
        <v>2</v>
      </c>
      <c r="K942" t="str">
        <f>VLOOKUP(A942,'Medical Examinations'!A:H,8,0)</f>
        <v>No</v>
      </c>
      <c r="L942">
        <f>VLOOKUP(A942,'Hospitalisation Details'!A:I,2,0)</f>
        <v>1966</v>
      </c>
      <c r="M942" t="str">
        <f>VLOOKUP(A942,'Hospitalisation Details'!A:I,3,0)</f>
        <v>Nov</v>
      </c>
      <c r="N942">
        <f>VLOOKUP(A942,'Hospitalisation Details'!A:I,4,0)</f>
        <v>9</v>
      </c>
      <c r="O942" t="str">
        <f t="shared" si="58"/>
        <v>9 Nov 1966</v>
      </c>
      <c r="P942">
        <f t="shared" ca="1" si="59"/>
        <v>59</v>
      </c>
      <c r="Q942">
        <f>VLOOKUP(A942,'Hospitalisation Details'!A:I,5,0)</f>
        <v>1</v>
      </c>
      <c r="R942">
        <f>VLOOKUP(A942,'Hospitalisation Details'!A:I,6,0)</f>
        <v>11674.13</v>
      </c>
      <c r="S942" t="str">
        <f>VLOOKUP(A942,'Hospitalisation Details'!A:I,7,0)</f>
        <v>tier - 3</v>
      </c>
      <c r="T942" t="str">
        <f>VLOOKUP(A942,'Hospitalisation Details'!A:I,8,0)</f>
        <v>tier - 1</v>
      </c>
      <c r="U942" t="str">
        <f>VLOOKUP(A942,'Hospitalisation Details'!A:I,9,0)</f>
        <v>R1011</v>
      </c>
    </row>
    <row r="943" spans="1:21" ht="15.6" x14ac:dyDescent="0.3">
      <c r="A943" s="1" t="s">
        <v>1429</v>
      </c>
      <c r="B943" t="str">
        <f>VLOOKUP(A943,'Customer Names'!A:B,2,0)</f>
        <v>Rasch, Ms.  Silvana M.</v>
      </c>
      <c r="C943" t="str">
        <f t="shared" si="56"/>
        <v>Normal</v>
      </c>
      <c r="D943">
        <f>VLOOKUP(A943,'Medical Examinations'!A:H,2,0)</f>
        <v>28.785</v>
      </c>
      <c r="E943" t="str">
        <f t="shared" si="57"/>
        <v>Overweight</v>
      </c>
      <c r="F943">
        <f>VLOOKUP(A943,'Medical Examinations'!A:H,3,0)</f>
        <v>4.24</v>
      </c>
      <c r="G943" t="str">
        <f>VLOOKUP(A943,'Medical Examinations'!A:H,4,0)</f>
        <v>yes</v>
      </c>
      <c r="H943" t="str">
        <f>VLOOKUP(A943,'Medical Examinations'!A:H,5,0)</f>
        <v>No</v>
      </c>
      <c r="I943" t="str">
        <f>VLOOKUP(A943,'Medical Examinations'!A:H,6,0)</f>
        <v>No</v>
      </c>
      <c r="J943">
        <f>VLOOKUP(A943,'Medical Examinations'!A:H,7,0)</f>
        <v>2</v>
      </c>
      <c r="K943" t="str">
        <f>VLOOKUP(A943,'Medical Examinations'!A:H,8,0)</f>
        <v>No</v>
      </c>
      <c r="L943">
        <f>VLOOKUP(A943,'Hospitalisation Details'!A:I,2,0)</f>
        <v>1966</v>
      </c>
      <c r="M943" t="str">
        <f>VLOOKUP(A943,'Hospitalisation Details'!A:I,3,0)</f>
        <v>Aug</v>
      </c>
      <c r="N943">
        <f>VLOOKUP(A943,'Hospitalisation Details'!A:I,4,0)</f>
        <v>23</v>
      </c>
      <c r="O943" t="str">
        <f t="shared" si="58"/>
        <v>23 Aug 1966</v>
      </c>
      <c r="P943">
        <f t="shared" ca="1" si="59"/>
        <v>60</v>
      </c>
      <c r="Q943">
        <f>VLOOKUP(A943,'Hospitalisation Details'!A:I,5,0)</f>
        <v>0</v>
      </c>
      <c r="R943">
        <f>VLOOKUP(A943,'Hospitalisation Details'!A:I,6,0)</f>
        <v>11658.38</v>
      </c>
      <c r="S943" t="str">
        <f>VLOOKUP(A943,'Hospitalisation Details'!A:I,7,0)</f>
        <v>tier - 3</v>
      </c>
      <c r="T943" t="str">
        <f>VLOOKUP(A943,'Hospitalisation Details'!A:I,8,0)</f>
        <v>tier - 3</v>
      </c>
      <c r="U943" t="str">
        <f>VLOOKUP(A943,'Hospitalisation Details'!A:I,9,0)</f>
        <v>R1024</v>
      </c>
    </row>
    <row r="944" spans="1:21" ht="15.6" x14ac:dyDescent="0.3">
      <c r="A944" s="1" t="s">
        <v>1428</v>
      </c>
      <c r="B944" t="str">
        <f>VLOOKUP(A944,'Customer Names'!A:B,2,0)</f>
        <v>Plunkett, Ms.  Natty</v>
      </c>
      <c r="C944" t="str">
        <f t="shared" si="56"/>
        <v>Normal</v>
      </c>
      <c r="D944">
        <f>VLOOKUP(A944,'Medical Examinations'!A:H,2,0)</f>
        <v>28.594999999999999</v>
      </c>
      <c r="E944" t="str">
        <f t="shared" si="57"/>
        <v>Overweight</v>
      </c>
      <c r="F944">
        <f>VLOOKUP(A944,'Medical Examinations'!A:H,3,0)</f>
        <v>4.96</v>
      </c>
      <c r="G944" t="str">
        <f>VLOOKUP(A944,'Medical Examinations'!A:H,4,0)</f>
        <v>yes</v>
      </c>
      <c r="H944" t="str">
        <f>VLOOKUP(A944,'Medical Examinations'!A:H,5,0)</f>
        <v>No</v>
      </c>
      <c r="I944" t="str">
        <f>VLOOKUP(A944,'Medical Examinations'!A:H,6,0)</f>
        <v>No</v>
      </c>
      <c r="J944">
        <f>VLOOKUP(A944,'Medical Examinations'!A:H,7,0)</f>
        <v>2</v>
      </c>
      <c r="K944" t="str">
        <f>VLOOKUP(A944,'Medical Examinations'!A:H,8,0)</f>
        <v>No</v>
      </c>
      <c r="L944">
        <f>VLOOKUP(A944,'Hospitalisation Details'!A:I,2,0)</f>
        <v>1966</v>
      </c>
      <c r="M944" t="str">
        <f>VLOOKUP(A944,'Hospitalisation Details'!A:I,3,0)</f>
        <v>Jul</v>
      </c>
      <c r="N944">
        <f>VLOOKUP(A944,'Hospitalisation Details'!A:I,4,0)</f>
        <v>6</v>
      </c>
      <c r="O944" t="str">
        <f t="shared" si="58"/>
        <v>6 Jul 1966</v>
      </c>
      <c r="P944">
        <f t="shared" ca="1" si="59"/>
        <v>60</v>
      </c>
      <c r="Q944">
        <f>VLOOKUP(A944,'Hospitalisation Details'!A:I,5,0)</f>
        <v>0</v>
      </c>
      <c r="R944">
        <f>VLOOKUP(A944,'Hospitalisation Details'!A:I,6,0)</f>
        <v>11658.12</v>
      </c>
      <c r="S944" t="str">
        <f>VLOOKUP(A944,'Hospitalisation Details'!A:I,7,0)</f>
        <v>tier - 3</v>
      </c>
      <c r="T944" t="str">
        <f>VLOOKUP(A944,'Hospitalisation Details'!A:I,8,0)</f>
        <v>tier - 1</v>
      </c>
      <c r="U944" t="str">
        <f>VLOOKUP(A944,'Hospitalisation Details'!A:I,9,0)</f>
        <v>R1024</v>
      </c>
    </row>
    <row r="945" spans="1:21" ht="15.6" x14ac:dyDescent="0.3">
      <c r="A945" s="1" t="s">
        <v>1427</v>
      </c>
      <c r="B945" t="str">
        <f>VLOOKUP(A945,'Customer Names'!A:B,2,0)</f>
        <v>Murphy, Mr.  Nicholas T</v>
      </c>
      <c r="C945" t="str">
        <f t="shared" si="56"/>
        <v>Normal</v>
      </c>
      <c r="D945">
        <f>VLOOKUP(A945,'Medical Examinations'!A:H,2,0)</f>
        <v>48.75</v>
      </c>
      <c r="E945" t="str">
        <f t="shared" si="57"/>
        <v>Obesity</v>
      </c>
      <c r="F945">
        <f>VLOOKUP(A945,'Medical Examinations'!A:H,3,0)</f>
        <v>4.34</v>
      </c>
      <c r="G945" t="str">
        <f>VLOOKUP(A945,'Medical Examinations'!A:H,4,0)</f>
        <v>No</v>
      </c>
      <c r="H945" t="str">
        <f>VLOOKUP(A945,'Medical Examinations'!A:H,5,0)</f>
        <v>No</v>
      </c>
      <c r="I945" t="str">
        <f>VLOOKUP(A945,'Medical Examinations'!A:H,6,0)</f>
        <v>No</v>
      </c>
      <c r="J945" t="str">
        <f>VLOOKUP(A945,'Medical Examinations'!A:H,7,0)</f>
        <v>No major surgery</v>
      </c>
      <c r="K945" t="str">
        <f>VLOOKUP(A945,'Medical Examinations'!A:H,8,0)</f>
        <v>No</v>
      </c>
      <c r="L945">
        <f>VLOOKUP(A945,'Hospitalisation Details'!A:I,2,0)</f>
        <v>1994</v>
      </c>
      <c r="M945" t="str">
        <f>VLOOKUP(A945,'Hospitalisation Details'!A:I,3,0)</f>
        <v>Jul</v>
      </c>
      <c r="N945">
        <f>VLOOKUP(A945,'Hospitalisation Details'!A:I,4,0)</f>
        <v>20</v>
      </c>
      <c r="O945" t="str">
        <f t="shared" si="58"/>
        <v>20 Jul 1994</v>
      </c>
      <c r="P945">
        <f t="shared" ca="1" si="59"/>
        <v>32</v>
      </c>
      <c r="Q945">
        <f>VLOOKUP(A945,'Hospitalisation Details'!A:I,5,0)</f>
        <v>0</v>
      </c>
      <c r="R945">
        <f>VLOOKUP(A945,'Hospitalisation Details'!A:I,6,0)</f>
        <v>11657.81</v>
      </c>
      <c r="S945" t="str">
        <f>VLOOKUP(A945,'Hospitalisation Details'!A:I,7,0)</f>
        <v>tier - 3</v>
      </c>
      <c r="T945" t="str">
        <f>VLOOKUP(A945,'Hospitalisation Details'!A:I,8,0)</f>
        <v>tier - 2</v>
      </c>
      <c r="U945" t="str">
        <f>VLOOKUP(A945,'Hospitalisation Details'!A:I,9,0)</f>
        <v>R1023</v>
      </c>
    </row>
    <row r="946" spans="1:21" ht="15.6" x14ac:dyDescent="0.3">
      <c r="A946" s="1" t="s">
        <v>1426</v>
      </c>
      <c r="B946" t="str">
        <f>VLOOKUP(A946,'Customer Names'!A:B,2,0)</f>
        <v>Gusmer, Ms.  Rebecca</v>
      </c>
      <c r="C946" t="str">
        <f t="shared" si="56"/>
        <v>Normal</v>
      </c>
      <c r="D946">
        <f>VLOOKUP(A946,'Medical Examinations'!A:H,2,0)</f>
        <v>28.31</v>
      </c>
      <c r="E946" t="str">
        <f t="shared" si="57"/>
        <v>Overweight</v>
      </c>
      <c r="F946">
        <f>VLOOKUP(A946,'Medical Examinations'!A:H,3,0)</f>
        <v>5.43</v>
      </c>
      <c r="G946" t="str">
        <f>VLOOKUP(A946,'Medical Examinations'!A:H,4,0)</f>
        <v>yes</v>
      </c>
      <c r="H946" t="str">
        <f>VLOOKUP(A946,'Medical Examinations'!A:H,5,0)</f>
        <v>No</v>
      </c>
      <c r="I946" t="str">
        <f>VLOOKUP(A946,'Medical Examinations'!A:H,6,0)</f>
        <v>No</v>
      </c>
      <c r="J946">
        <f>VLOOKUP(A946,'Medical Examinations'!A:H,7,0)</f>
        <v>2</v>
      </c>
      <c r="K946" t="str">
        <f>VLOOKUP(A946,'Medical Examinations'!A:H,8,0)</f>
        <v>No</v>
      </c>
      <c r="L946">
        <f>VLOOKUP(A946,'Hospitalisation Details'!A:I,2,0)</f>
        <v>1966</v>
      </c>
      <c r="M946" t="str">
        <f>VLOOKUP(A946,'Hospitalisation Details'!A:I,3,0)</f>
        <v>Oct</v>
      </c>
      <c r="N946">
        <f>VLOOKUP(A946,'Hospitalisation Details'!A:I,4,0)</f>
        <v>4</v>
      </c>
      <c r="O946" t="str">
        <f t="shared" si="58"/>
        <v>4 Oct 1966</v>
      </c>
      <c r="P946">
        <f t="shared" ca="1" si="59"/>
        <v>60</v>
      </c>
      <c r="Q946">
        <f>VLOOKUP(A946,'Hospitalisation Details'!A:I,5,0)</f>
        <v>0</v>
      </c>
      <c r="R946">
        <f>VLOOKUP(A946,'Hospitalisation Details'!A:I,6,0)</f>
        <v>11657.72</v>
      </c>
      <c r="S946" t="str">
        <f>VLOOKUP(A946,'Hospitalisation Details'!A:I,7,0)</f>
        <v>tier - 3</v>
      </c>
      <c r="T946" t="str">
        <f>VLOOKUP(A946,'Hospitalisation Details'!A:I,8,0)</f>
        <v>tier - 2</v>
      </c>
      <c r="U946" t="str">
        <f>VLOOKUP(A946,'Hospitalisation Details'!A:I,9,0)</f>
        <v>R1024</v>
      </c>
    </row>
    <row r="947" spans="1:21" ht="15.6" x14ac:dyDescent="0.3">
      <c r="A947" s="1" t="s">
        <v>1425</v>
      </c>
      <c r="B947" t="str">
        <f>VLOOKUP(A947,'Customer Names'!A:B,2,0)</f>
        <v>Loftus, Mr.  John</v>
      </c>
      <c r="C947" t="str">
        <f t="shared" si="56"/>
        <v>Diabetes</v>
      </c>
      <c r="D947">
        <f>VLOOKUP(A947,'Medical Examinations'!A:H,2,0)</f>
        <v>38.39</v>
      </c>
      <c r="E947" t="str">
        <f t="shared" si="57"/>
        <v>Obesity</v>
      </c>
      <c r="F947">
        <f>VLOOKUP(A947,'Medical Examinations'!A:H,3,0)</f>
        <v>8.33</v>
      </c>
      <c r="G947" t="str">
        <f>VLOOKUP(A947,'Medical Examinations'!A:H,4,0)</f>
        <v>yes</v>
      </c>
      <c r="H947" t="str">
        <f>VLOOKUP(A947,'Medical Examinations'!A:H,5,0)</f>
        <v>No</v>
      </c>
      <c r="I947" t="str">
        <f>VLOOKUP(A947,'Medical Examinations'!A:H,6,0)</f>
        <v>No</v>
      </c>
      <c r="J947">
        <f>VLOOKUP(A947,'Medical Examinations'!A:H,7,0)</f>
        <v>1</v>
      </c>
      <c r="K947" t="str">
        <f>VLOOKUP(A947,'Medical Examinations'!A:H,8,0)</f>
        <v>No</v>
      </c>
      <c r="L947">
        <f>VLOOKUP(A947,'Hospitalisation Details'!A:I,2,0)</f>
        <v>1986</v>
      </c>
      <c r="M947" t="str">
        <f>VLOOKUP(A947,'Hospitalisation Details'!A:I,3,0)</f>
        <v>Jul</v>
      </c>
      <c r="N947">
        <f>VLOOKUP(A947,'Hospitalisation Details'!A:I,4,0)</f>
        <v>17</v>
      </c>
      <c r="O947" t="str">
        <f t="shared" si="58"/>
        <v>17 Jul 1986</v>
      </c>
      <c r="P947">
        <f t="shared" ca="1" si="59"/>
        <v>40</v>
      </c>
      <c r="Q947">
        <f>VLOOKUP(A947,'Hospitalisation Details'!A:I,5,0)</f>
        <v>3</v>
      </c>
      <c r="R947">
        <f>VLOOKUP(A947,'Hospitalisation Details'!A:I,6,0)</f>
        <v>11625.11</v>
      </c>
      <c r="S947" t="str">
        <f>VLOOKUP(A947,'Hospitalisation Details'!A:I,7,0)</f>
        <v>tier - 3</v>
      </c>
      <c r="T947" t="str">
        <f>VLOOKUP(A947,'Hospitalisation Details'!A:I,8,0)</f>
        <v>tier - 3</v>
      </c>
      <c r="U947" t="str">
        <f>VLOOKUP(A947,'Hospitalisation Details'!A:I,9,0)</f>
        <v>R1022</v>
      </c>
    </row>
    <row r="948" spans="1:21" ht="15.6" x14ac:dyDescent="0.3">
      <c r="A948" s="1" t="s">
        <v>1424</v>
      </c>
      <c r="B948" t="str">
        <f>VLOOKUP(A948,'Customer Names'!A:B,2,0)</f>
        <v>Scott, Mr.  Antony G</v>
      </c>
      <c r="C948" t="str">
        <f t="shared" si="56"/>
        <v>Normal</v>
      </c>
      <c r="D948">
        <f>VLOOKUP(A948,'Medical Examinations'!A:H,2,0)</f>
        <v>25.87</v>
      </c>
      <c r="E948" t="str">
        <f t="shared" si="57"/>
        <v>Overweight</v>
      </c>
      <c r="F948">
        <f>VLOOKUP(A948,'Medical Examinations'!A:H,3,0)</f>
        <v>5.63</v>
      </c>
      <c r="G948" t="str">
        <f>VLOOKUP(A948,'Medical Examinations'!A:H,4,0)</f>
        <v>yes</v>
      </c>
      <c r="H948" t="str">
        <f>VLOOKUP(A948,'Medical Examinations'!A:H,5,0)</f>
        <v>No</v>
      </c>
      <c r="I948" t="str">
        <f>VLOOKUP(A948,'Medical Examinations'!A:H,6,0)</f>
        <v>No</v>
      </c>
      <c r="J948">
        <f>VLOOKUP(A948,'Medical Examinations'!A:H,7,0)</f>
        <v>1</v>
      </c>
      <c r="K948" t="str">
        <f>VLOOKUP(A948,'Medical Examinations'!A:H,8,0)</f>
        <v>No</v>
      </c>
      <c r="L948">
        <f>VLOOKUP(A948,'Hospitalisation Details'!A:I,2,0)</f>
        <v>1964</v>
      </c>
      <c r="M948" t="str">
        <f>VLOOKUP(A948,'Hospitalisation Details'!A:I,3,0)</f>
        <v>Jun</v>
      </c>
      <c r="N948">
        <f>VLOOKUP(A948,'Hospitalisation Details'!A:I,4,0)</f>
        <v>20</v>
      </c>
      <c r="O948" t="str">
        <f t="shared" si="58"/>
        <v>20 Jun 1964</v>
      </c>
      <c r="P948">
        <f t="shared" ca="1" si="59"/>
        <v>62</v>
      </c>
      <c r="Q948">
        <f>VLOOKUP(A948,'Hospitalisation Details'!A:I,5,0)</f>
        <v>0</v>
      </c>
      <c r="R948">
        <f>VLOOKUP(A948,'Hospitalisation Details'!A:I,6,0)</f>
        <v>11602.75</v>
      </c>
      <c r="S948" t="str">
        <f>VLOOKUP(A948,'Hospitalisation Details'!A:I,7,0)</f>
        <v>tier - 3</v>
      </c>
      <c r="T948" t="str">
        <f>VLOOKUP(A948,'Hospitalisation Details'!A:I,8,0)</f>
        <v>tier - 1</v>
      </c>
      <c r="U948" t="str">
        <f>VLOOKUP(A948,'Hospitalisation Details'!A:I,9,0)</f>
        <v>R1020</v>
      </c>
    </row>
    <row r="949" spans="1:21" ht="15.6" x14ac:dyDescent="0.3">
      <c r="A949" s="1" t="s">
        <v>1423</v>
      </c>
      <c r="B949" t="str">
        <f>VLOOKUP(A949,'Customer Names'!A:B,2,0)</f>
        <v>Alvarez, Mr.  Eric</v>
      </c>
      <c r="C949" t="str">
        <f t="shared" si="56"/>
        <v>Diabetes</v>
      </c>
      <c r="D949">
        <f>VLOOKUP(A949,'Medical Examinations'!A:H,2,0)</f>
        <v>43.7</v>
      </c>
      <c r="E949" t="str">
        <f t="shared" si="57"/>
        <v>Obesity</v>
      </c>
      <c r="F949">
        <f>VLOOKUP(A949,'Medical Examinations'!A:H,3,0)</f>
        <v>7.23</v>
      </c>
      <c r="G949" t="str">
        <f>VLOOKUP(A949,'Medical Examinations'!A:H,4,0)</f>
        <v>No</v>
      </c>
      <c r="H949" t="str">
        <f>VLOOKUP(A949,'Medical Examinations'!A:H,5,0)</f>
        <v>No</v>
      </c>
      <c r="I949" t="str">
        <f>VLOOKUP(A949,'Medical Examinations'!A:H,6,0)</f>
        <v>No</v>
      </c>
      <c r="J949" t="str">
        <f>VLOOKUP(A949,'Medical Examinations'!A:H,7,0)</f>
        <v>No major surgery</v>
      </c>
      <c r="K949" t="str">
        <f>VLOOKUP(A949,'Medical Examinations'!A:H,8,0)</f>
        <v>No</v>
      </c>
      <c r="L949">
        <f>VLOOKUP(A949,'Hospitalisation Details'!A:I,2,0)</f>
        <v>1965</v>
      </c>
      <c r="M949" t="str">
        <f>VLOOKUP(A949,'Hospitalisation Details'!A:I,3,0)</f>
        <v>Nov</v>
      </c>
      <c r="N949">
        <f>VLOOKUP(A949,'Hospitalisation Details'!A:I,4,0)</f>
        <v>6</v>
      </c>
      <c r="O949" t="str">
        <f t="shared" si="58"/>
        <v>6 Nov 1965</v>
      </c>
      <c r="P949">
        <f t="shared" ca="1" si="59"/>
        <v>60</v>
      </c>
      <c r="Q949">
        <f>VLOOKUP(A949,'Hospitalisation Details'!A:I,5,0)</f>
        <v>1</v>
      </c>
      <c r="R949">
        <f>VLOOKUP(A949,'Hospitalisation Details'!A:I,6,0)</f>
        <v>11576.13</v>
      </c>
      <c r="S949" t="str">
        <f>VLOOKUP(A949,'Hospitalisation Details'!A:I,7,0)</f>
        <v>tier - 3</v>
      </c>
      <c r="T949" t="str">
        <f>VLOOKUP(A949,'Hospitalisation Details'!A:I,8,0)</f>
        <v>tier - 3</v>
      </c>
      <c r="U949" t="str">
        <f>VLOOKUP(A949,'Hospitalisation Details'!A:I,9,0)</f>
        <v>R1011</v>
      </c>
    </row>
    <row r="950" spans="1:21" ht="15.6" x14ac:dyDescent="0.3">
      <c r="A950" s="1" t="s">
        <v>1422</v>
      </c>
      <c r="B950" t="str">
        <f>VLOOKUP(A950,'Customer Names'!A:B,2,0)</f>
        <v>Petersson, Mr.  Erik</v>
      </c>
      <c r="C950" t="str">
        <f t="shared" si="56"/>
        <v>Diabetes</v>
      </c>
      <c r="D950">
        <f>VLOOKUP(A950,'Medical Examinations'!A:H,2,0)</f>
        <v>40.945</v>
      </c>
      <c r="E950" t="str">
        <f t="shared" si="57"/>
        <v>Obesity</v>
      </c>
      <c r="F950">
        <f>VLOOKUP(A950,'Medical Examinations'!A:H,3,0)</f>
        <v>10.57</v>
      </c>
      <c r="G950" t="str">
        <f>VLOOKUP(A950,'Medical Examinations'!A:H,4,0)</f>
        <v>No</v>
      </c>
      <c r="H950" t="str">
        <f>VLOOKUP(A950,'Medical Examinations'!A:H,5,0)</f>
        <v>No</v>
      </c>
      <c r="I950" t="str">
        <f>VLOOKUP(A950,'Medical Examinations'!A:H,6,0)</f>
        <v>No</v>
      </c>
      <c r="J950" t="str">
        <f>VLOOKUP(A950,'Medical Examinations'!A:H,7,0)</f>
        <v>No major surgery</v>
      </c>
      <c r="K950" t="str">
        <f>VLOOKUP(A950,'Medical Examinations'!A:H,8,0)</f>
        <v>No</v>
      </c>
      <c r="L950">
        <f>VLOOKUP(A950,'Hospitalisation Details'!A:I,2,0)</f>
        <v>1965</v>
      </c>
      <c r="M950" t="str">
        <f>VLOOKUP(A950,'Hospitalisation Details'!A:I,3,0)</f>
        <v>Dec</v>
      </c>
      <c r="N950">
        <f>VLOOKUP(A950,'Hospitalisation Details'!A:I,4,0)</f>
        <v>25</v>
      </c>
      <c r="O950" t="str">
        <f t="shared" si="58"/>
        <v>25 Dec 1965</v>
      </c>
      <c r="P950">
        <f t="shared" ca="1" si="59"/>
        <v>60</v>
      </c>
      <c r="Q950">
        <f>VLOOKUP(A950,'Hospitalisation Details'!A:I,5,0)</f>
        <v>0</v>
      </c>
      <c r="R950">
        <f>VLOOKUP(A950,'Hospitalisation Details'!A:I,6,0)</f>
        <v>11566.3</v>
      </c>
      <c r="S950" t="str">
        <f>VLOOKUP(A950,'Hospitalisation Details'!A:I,7,0)</f>
        <v>tier - 3</v>
      </c>
      <c r="T950" t="str">
        <f>VLOOKUP(A950,'Hospitalisation Details'!A:I,8,0)</f>
        <v>tier - 3</v>
      </c>
      <c r="U950" t="str">
        <f>VLOOKUP(A950,'Hospitalisation Details'!A:I,9,0)</f>
        <v>R1016</v>
      </c>
    </row>
    <row r="951" spans="1:21" ht="15.6" x14ac:dyDescent="0.3">
      <c r="A951" s="1" t="s">
        <v>1421</v>
      </c>
      <c r="B951" t="str">
        <f>VLOOKUP(A951,'Customer Names'!A:B,2,0)</f>
        <v>Liaw, Mr.  Matthew T</v>
      </c>
      <c r="C951" t="str">
        <f t="shared" si="56"/>
        <v>Diabetes</v>
      </c>
      <c r="D951">
        <f>VLOOKUP(A951,'Medical Examinations'!A:H,2,0)</f>
        <v>27.94</v>
      </c>
      <c r="E951" t="str">
        <f t="shared" si="57"/>
        <v>Overweight</v>
      </c>
      <c r="F951">
        <f>VLOOKUP(A951,'Medical Examinations'!A:H,3,0)</f>
        <v>7.92</v>
      </c>
      <c r="G951" t="str">
        <f>VLOOKUP(A951,'Medical Examinations'!A:H,4,0)</f>
        <v>No</v>
      </c>
      <c r="H951" t="str">
        <f>VLOOKUP(A951,'Medical Examinations'!A:H,5,0)</f>
        <v>No</v>
      </c>
      <c r="I951" t="str">
        <f>VLOOKUP(A951,'Medical Examinations'!A:H,6,0)</f>
        <v>No</v>
      </c>
      <c r="J951" t="str">
        <f>VLOOKUP(A951,'Medical Examinations'!A:H,7,0)</f>
        <v>No major surgery</v>
      </c>
      <c r="K951" t="str">
        <f>VLOOKUP(A951,'Medical Examinations'!A:H,8,0)</f>
        <v>No</v>
      </c>
      <c r="L951">
        <f>VLOOKUP(A951,'Hospitalisation Details'!A:I,2,0)</f>
        <v>1965</v>
      </c>
      <c r="M951" t="str">
        <f>VLOOKUP(A951,'Hospitalisation Details'!A:I,3,0)</f>
        <v>Oct</v>
      </c>
      <c r="N951">
        <f>VLOOKUP(A951,'Hospitalisation Details'!A:I,4,0)</f>
        <v>27</v>
      </c>
      <c r="O951" t="str">
        <f t="shared" si="58"/>
        <v>27 Oct 1965</v>
      </c>
      <c r="P951">
        <f t="shared" ca="1" si="59"/>
        <v>60</v>
      </c>
      <c r="Q951">
        <f>VLOOKUP(A951,'Hospitalisation Details'!A:I,5,0)</f>
        <v>1</v>
      </c>
      <c r="R951">
        <f>VLOOKUP(A951,'Hospitalisation Details'!A:I,6,0)</f>
        <v>11554.22</v>
      </c>
      <c r="S951" t="str">
        <f>VLOOKUP(A951,'Hospitalisation Details'!A:I,7,0)</f>
        <v>tier - 3</v>
      </c>
      <c r="T951" t="str">
        <f>VLOOKUP(A951,'Hospitalisation Details'!A:I,8,0)</f>
        <v>tier - 1</v>
      </c>
      <c r="U951" t="str">
        <f>VLOOKUP(A951,'Hospitalisation Details'!A:I,9,0)</f>
        <v>R1013</v>
      </c>
    </row>
    <row r="952" spans="1:21" ht="15.6" x14ac:dyDescent="0.3">
      <c r="A952" s="1" t="s">
        <v>1420</v>
      </c>
      <c r="B952" t="str">
        <f>VLOOKUP(A952,'Customer Names'!A:B,2,0)</f>
        <v>Tripaldi, Ms.  Cassandra</v>
      </c>
      <c r="C952" t="str">
        <f t="shared" si="56"/>
        <v>Diabetes</v>
      </c>
      <c r="D952">
        <f>VLOOKUP(A952,'Medical Examinations'!A:H,2,0)</f>
        <v>31.9</v>
      </c>
      <c r="E952" t="str">
        <f t="shared" si="57"/>
        <v>Obesity</v>
      </c>
      <c r="F952">
        <f>VLOOKUP(A952,'Medical Examinations'!A:H,3,0)</f>
        <v>10.119999999999999</v>
      </c>
      <c r="G952" t="str">
        <f>VLOOKUP(A952,'Medical Examinations'!A:H,4,0)</f>
        <v>No</v>
      </c>
      <c r="H952" t="str">
        <f>VLOOKUP(A952,'Medical Examinations'!A:H,5,0)</f>
        <v>No</v>
      </c>
      <c r="I952" t="str">
        <f>VLOOKUP(A952,'Medical Examinations'!A:H,6,0)</f>
        <v>No</v>
      </c>
      <c r="J952">
        <f>VLOOKUP(A952,'Medical Examinations'!A:H,7,0)</f>
        <v>2</v>
      </c>
      <c r="K952" t="str">
        <f>VLOOKUP(A952,'Medical Examinations'!A:H,8,0)</f>
        <v>No</v>
      </c>
      <c r="L952">
        <f>VLOOKUP(A952,'Hospitalisation Details'!A:I,2,0)</f>
        <v>1973</v>
      </c>
      <c r="M952" t="str">
        <f>VLOOKUP(A952,'Hospitalisation Details'!A:I,3,0)</f>
        <v>Jul</v>
      </c>
      <c r="N952">
        <f>VLOOKUP(A952,'Hospitalisation Details'!A:I,4,0)</f>
        <v>23</v>
      </c>
      <c r="O952" t="str">
        <f t="shared" si="58"/>
        <v>23 Jul 1973</v>
      </c>
      <c r="P952">
        <f t="shared" ca="1" si="59"/>
        <v>53</v>
      </c>
      <c r="Q952">
        <f>VLOOKUP(A952,'Hospitalisation Details'!A:I,5,0)</f>
        <v>5</v>
      </c>
      <c r="R952">
        <f>VLOOKUP(A952,'Hospitalisation Details'!A:I,6,0)</f>
        <v>11552.9</v>
      </c>
      <c r="S952" t="str">
        <f>VLOOKUP(A952,'Hospitalisation Details'!A:I,7,0)</f>
        <v>tier - 3</v>
      </c>
      <c r="T952" t="str">
        <f>VLOOKUP(A952,'Hospitalisation Details'!A:I,8,0)</f>
        <v>tier - 2</v>
      </c>
      <c r="U952" t="str">
        <f>VLOOKUP(A952,'Hospitalisation Details'!A:I,9,0)</f>
        <v>R1011</v>
      </c>
    </row>
    <row r="953" spans="1:21" ht="15.6" x14ac:dyDescent="0.3">
      <c r="A953" s="1" t="s">
        <v>1419</v>
      </c>
      <c r="B953" t="str">
        <f>VLOOKUP(A953,'Customer Names'!A:B,2,0)</f>
        <v>Kelley, Ms.  Rosemary C</v>
      </c>
      <c r="C953" t="str">
        <f t="shared" si="56"/>
        <v>Diabetes</v>
      </c>
      <c r="D953">
        <f>VLOOKUP(A953,'Medical Examinations'!A:H,2,0)</f>
        <v>31.64</v>
      </c>
      <c r="E953" t="str">
        <f t="shared" si="57"/>
        <v>Obesity</v>
      </c>
      <c r="F953">
        <f>VLOOKUP(A953,'Medical Examinations'!A:H,3,0)</f>
        <v>7.91</v>
      </c>
      <c r="G953" t="str">
        <f>VLOOKUP(A953,'Medical Examinations'!A:H,4,0)</f>
        <v>No</v>
      </c>
      <c r="H953" t="str">
        <f>VLOOKUP(A953,'Medical Examinations'!A:H,5,0)</f>
        <v>No</v>
      </c>
      <c r="I953" t="str">
        <f>VLOOKUP(A953,'Medical Examinations'!A:H,6,0)</f>
        <v>No</v>
      </c>
      <c r="J953" t="str">
        <f>VLOOKUP(A953,'Medical Examinations'!A:H,7,0)</f>
        <v>No major surgery</v>
      </c>
      <c r="K953" t="str">
        <f>VLOOKUP(A953,'Medical Examinations'!A:H,8,0)</f>
        <v>No</v>
      </c>
      <c r="L953">
        <f>VLOOKUP(A953,'Hospitalisation Details'!A:I,2,0)</f>
        <v>1971</v>
      </c>
      <c r="M953" t="str">
        <f>VLOOKUP(A953,'Hospitalisation Details'!A:I,3,0)</f>
        <v>Dec</v>
      </c>
      <c r="N953">
        <f>VLOOKUP(A953,'Hospitalisation Details'!A:I,4,0)</f>
        <v>1</v>
      </c>
      <c r="O953" t="str">
        <f t="shared" si="58"/>
        <v>1 Dec 1971</v>
      </c>
      <c r="P953">
        <f t="shared" ca="1" si="59"/>
        <v>54</v>
      </c>
      <c r="Q953">
        <f>VLOOKUP(A953,'Hospitalisation Details'!A:I,5,0)</f>
        <v>0</v>
      </c>
      <c r="R953">
        <f>VLOOKUP(A953,'Hospitalisation Details'!A:I,6,0)</f>
        <v>11540.25</v>
      </c>
      <c r="S953" t="str">
        <f>VLOOKUP(A953,'Hospitalisation Details'!A:I,7,0)</f>
        <v>tier - 3</v>
      </c>
      <c r="T953" t="str">
        <f>VLOOKUP(A953,'Hospitalisation Details'!A:I,8,0)</f>
        <v>tier - 1</v>
      </c>
      <c r="U953" t="str">
        <f>VLOOKUP(A953,'Hospitalisation Details'!A:I,9,0)</f>
        <v>R1012</v>
      </c>
    </row>
    <row r="954" spans="1:21" ht="15.6" x14ac:dyDescent="0.3">
      <c r="A954" s="1" t="s">
        <v>1418</v>
      </c>
      <c r="B954" t="str">
        <f>VLOOKUP(A954,'Customer Names'!A:B,2,0)</f>
        <v>Endara, Ms.  Carrie A.</v>
      </c>
      <c r="C954" t="str">
        <f t="shared" si="56"/>
        <v>Diabetes</v>
      </c>
      <c r="D954">
        <f>VLOOKUP(A954,'Medical Examinations'!A:H,2,0)</f>
        <v>46.7</v>
      </c>
      <c r="E954" t="str">
        <f t="shared" si="57"/>
        <v>Obesity</v>
      </c>
      <c r="F954">
        <f>VLOOKUP(A954,'Medical Examinations'!A:H,3,0)</f>
        <v>10.9</v>
      </c>
      <c r="G954" t="str">
        <f>VLOOKUP(A954,'Medical Examinations'!A:H,4,0)</f>
        <v>No</v>
      </c>
      <c r="H954" t="str">
        <f>VLOOKUP(A954,'Medical Examinations'!A:H,5,0)</f>
        <v>No</v>
      </c>
      <c r="I954" t="str">
        <f>VLOOKUP(A954,'Medical Examinations'!A:H,6,0)</f>
        <v>No</v>
      </c>
      <c r="J954" t="str">
        <f>VLOOKUP(A954,'Medical Examinations'!A:H,7,0)</f>
        <v>No major surgery</v>
      </c>
      <c r="K954" t="str">
        <f>VLOOKUP(A954,'Medical Examinations'!A:H,8,0)</f>
        <v>No</v>
      </c>
      <c r="L954">
        <f>VLOOKUP(A954,'Hospitalisation Details'!A:I,2,0)</f>
        <v>1968</v>
      </c>
      <c r="M954" t="str">
        <f>VLOOKUP(A954,'Hospitalisation Details'!A:I,3,0)</f>
        <v>Nov</v>
      </c>
      <c r="N954">
        <f>VLOOKUP(A954,'Hospitalisation Details'!A:I,4,0)</f>
        <v>14</v>
      </c>
      <c r="O954" t="str">
        <f t="shared" si="58"/>
        <v>14 Nov 1968</v>
      </c>
      <c r="P954">
        <f t="shared" ca="1" si="59"/>
        <v>57</v>
      </c>
      <c r="Q954">
        <f>VLOOKUP(A954,'Hospitalisation Details'!A:I,5,0)</f>
        <v>2</v>
      </c>
      <c r="R954">
        <f>VLOOKUP(A954,'Hospitalisation Details'!A:I,6,0)</f>
        <v>11538.42</v>
      </c>
      <c r="S954" t="str">
        <f>VLOOKUP(A954,'Hospitalisation Details'!A:I,7,0)</f>
        <v>tier - 3</v>
      </c>
      <c r="T954" t="str">
        <f>VLOOKUP(A954,'Hospitalisation Details'!A:I,8,0)</f>
        <v>tier - 1</v>
      </c>
      <c r="U954" t="str">
        <f>VLOOKUP(A954,'Hospitalisation Details'!A:I,9,0)</f>
        <v>R1011</v>
      </c>
    </row>
    <row r="955" spans="1:21" ht="15.6" x14ac:dyDescent="0.3">
      <c r="A955" s="1" t="s">
        <v>1417</v>
      </c>
      <c r="B955" t="str">
        <f>VLOOKUP(A955,'Customer Names'!A:B,2,0)</f>
        <v>Valle, Mr.  Gerardo Sr.</v>
      </c>
      <c r="C955" t="str">
        <f t="shared" si="56"/>
        <v>Diabetes</v>
      </c>
      <c r="D955">
        <f>VLOOKUP(A955,'Medical Examinations'!A:H,2,0)</f>
        <v>18.335000000000001</v>
      </c>
      <c r="E955" t="str">
        <f t="shared" si="57"/>
        <v>Underweight</v>
      </c>
      <c r="F955">
        <f>VLOOKUP(A955,'Medical Examinations'!A:H,3,0)</f>
        <v>11.83</v>
      </c>
      <c r="G955" t="str">
        <f>VLOOKUP(A955,'Medical Examinations'!A:H,4,0)</f>
        <v>No</v>
      </c>
      <c r="H955" t="str">
        <f>VLOOKUP(A955,'Medical Examinations'!A:H,5,0)</f>
        <v>No</v>
      </c>
      <c r="I955" t="str">
        <f>VLOOKUP(A955,'Medical Examinations'!A:H,6,0)</f>
        <v>No</v>
      </c>
      <c r="J955" t="str">
        <f>VLOOKUP(A955,'Medical Examinations'!A:H,7,0)</f>
        <v>No major surgery</v>
      </c>
      <c r="K955" t="str">
        <f>VLOOKUP(A955,'Medical Examinations'!A:H,8,0)</f>
        <v>No</v>
      </c>
      <c r="L955">
        <f>VLOOKUP(A955,'Hospitalisation Details'!A:I,2,0)</f>
        <v>1965</v>
      </c>
      <c r="M955" t="str">
        <f>VLOOKUP(A955,'Hospitalisation Details'!A:I,3,0)</f>
        <v>Oct</v>
      </c>
      <c r="N955">
        <f>VLOOKUP(A955,'Hospitalisation Details'!A:I,4,0)</f>
        <v>3</v>
      </c>
      <c r="O955" t="str">
        <f t="shared" si="58"/>
        <v>3 Oct 1965</v>
      </c>
      <c r="P955">
        <f t="shared" ca="1" si="59"/>
        <v>61</v>
      </c>
      <c r="Q955">
        <f>VLOOKUP(A955,'Hospitalisation Details'!A:I,5,0)</f>
        <v>0</v>
      </c>
      <c r="R955">
        <f>VLOOKUP(A955,'Hospitalisation Details'!A:I,6,0)</f>
        <v>11534.87</v>
      </c>
      <c r="S955" t="str">
        <f>VLOOKUP(A955,'Hospitalisation Details'!A:I,7,0)</f>
        <v>tier - 3</v>
      </c>
      <c r="T955" t="str">
        <f>VLOOKUP(A955,'Hospitalisation Details'!A:I,8,0)</f>
        <v>tier - 1</v>
      </c>
      <c r="U955" t="str">
        <f>VLOOKUP(A955,'Hospitalisation Details'!A:I,9,0)</f>
        <v>R1017</v>
      </c>
    </row>
    <row r="956" spans="1:21" ht="15.6" x14ac:dyDescent="0.3">
      <c r="A956" s="1" t="s">
        <v>1416</v>
      </c>
      <c r="B956" t="str">
        <f>VLOOKUP(A956,'Customer Names'!A:B,2,0)</f>
        <v>Germain, Mr.  Matthew R.</v>
      </c>
      <c r="C956" t="str">
        <f t="shared" si="56"/>
        <v>Diabetes</v>
      </c>
      <c r="D956">
        <f>VLOOKUP(A956,'Medical Examinations'!A:H,2,0)</f>
        <v>31.24</v>
      </c>
      <c r="E956" t="str">
        <f t="shared" si="57"/>
        <v>Obesity</v>
      </c>
      <c r="F956">
        <f>VLOOKUP(A956,'Medical Examinations'!A:H,3,0)</f>
        <v>7.42</v>
      </c>
      <c r="G956" t="str">
        <f>VLOOKUP(A956,'Medical Examinations'!A:H,4,0)</f>
        <v>yes</v>
      </c>
      <c r="H956" t="str">
        <f>VLOOKUP(A956,'Medical Examinations'!A:H,5,0)</f>
        <v>No</v>
      </c>
      <c r="I956" t="str">
        <f>VLOOKUP(A956,'Medical Examinations'!A:H,6,0)</f>
        <v>No</v>
      </c>
      <c r="J956">
        <f>VLOOKUP(A956,'Medical Examinations'!A:H,7,0)</f>
        <v>2</v>
      </c>
      <c r="K956" t="str">
        <f>VLOOKUP(A956,'Medical Examinations'!A:H,8,0)</f>
        <v>No</v>
      </c>
      <c r="L956">
        <f>VLOOKUP(A956,'Hospitalisation Details'!A:I,2,0)</f>
        <v>1970</v>
      </c>
      <c r="M956" t="str">
        <f>VLOOKUP(A956,'Hospitalisation Details'!A:I,3,0)</f>
        <v>Jul</v>
      </c>
      <c r="N956">
        <f>VLOOKUP(A956,'Hospitalisation Details'!A:I,4,0)</f>
        <v>23</v>
      </c>
      <c r="O956" t="str">
        <f t="shared" si="58"/>
        <v>23 Jul 1970</v>
      </c>
      <c r="P956">
        <f t="shared" ca="1" si="59"/>
        <v>56</v>
      </c>
      <c r="Q956">
        <f>VLOOKUP(A956,'Hospitalisation Details'!A:I,5,0)</f>
        <v>0</v>
      </c>
      <c r="R956">
        <f>VLOOKUP(A956,'Hospitalisation Details'!A:I,6,0)</f>
        <v>11530.12</v>
      </c>
      <c r="S956" t="str">
        <f>VLOOKUP(A956,'Hospitalisation Details'!A:I,7,0)</f>
        <v>tier - 3</v>
      </c>
      <c r="T956" t="str">
        <f>VLOOKUP(A956,'Hospitalisation Details'!A:I,8,0)</f>
        <v>tier - 1</v>
      </c>
      <c r="U956" t="str">
        <f>VLOOKUP(A956,'Hospitalisation Details'!A:I,9,0)</f>
        <v>R1012</v>
      </c>
    </row>
    <row r="957" spans="1:21" ht="15.6" x14ac:dyDescent="0.3">
      <c r="A957" s="1" t="s">
        <v>1415</v>
      </c>
      <c r="B957" t="str">
        <f>VLOOKUP(A957,'Customer Names'!A:B,2,0)</f>
        <v>Finecey, Mrs.  Meghan E</v>
      </c>
      <c r="C957" t="str">
        <f t="shared" si="56"/>
        <v>Normal</v>
      </c>
      <c r="D957">
        <f>VLOOKUP(A957,'Medical Examinations'!A:H,2,0)</f>
        <v>39.22</v>
      </c>
      <c r="E957" t="str">
        <f t="shared" si="57"/>
        <v>Obesity</v>
      </c>
      <c r="F957">
        <f>VLOOKUP(A957,'Medical Examinations'!A:H,3,0)</f>
        <v>5.62</v>
      </c>
      <c r="G957" t="str">
        <f>VLOOKUP(A957,'Medical Examinations'!A:H,4,0)</f>
        <v>yes</v>
      </c>
      <c r="H957" t="str">
        <f>VLOOKUP(A957,'Medical Examinations'!A:H,5,0)</f>
        <v>No</v>
      </c>
      <c r="I957" t="str">
        <f>VLOOKUP(A957,'Medical Examinations'!A:H,6,0)</f>
        <v>No</v>
      </c>
      <c r="J957">
        <f>VLOOKUP(A957,'Medical Examinations'!A:H,7,0)</f>
        <v>1</v>
      </c>
      <c r="K957" t="str">
        <f>VLOOKUP(A957,'Medical Examinations'!A:H,8,0)</f>
        <v>No</v>
      </c>
      <c r="L957">
        <f>VLOOKUP(A957,'Hospitalisation Details'!A:I,2,0)</f>
        <v>1988</v>
      </c>
      <c r="M957" t="str">
        <f>VLOOKUP(A957,'Hospitalisation Details'!A:I,3,0)</f>
        <v>Jun</v>
      </c>
      <c r="N957">
        <f>VLOOKUP(A957,'Hospitalisation Details'!A:I,4,0)</f>
        <v>12</v>
      </c>
      <c r="O957" t="str">
        <f t="shared" si="58"/>
        <v>12 Jun 1988</v>
      </c>
      <c r="P957">
        <f t="shared" ca="1" si="59"/>
        <v>38</v>
      </c>
      <c r="Q957">
        <f>VLOOKUP(A957,'Hospitalisation Details'!A:I,5,0)</f>
        <v>3</v>
      </c>
      <c r="R957">
        <f>VLOOKUP(A957,'Hospitalisation Details'!A:I,6,0)</f>
        <v>11524.25</v>
      </c>
      <c r="S957" t="str">
        <f>VLOOKUP(A957,'Hospitalisation Details'!A:I,7,0)</f>
        <v>tier - 3</v>
      </c>
      <c r="T957" t="str">
        <f>VLOOKUP(A957,'Hospitalisation Details'!A:I,8,0)</f>
        <v>tier - 1</v>
      </c>
      <c r="U957" t="str">
        <f>VLOOKUP(A957,'Hospitalisation Details'!A:I,9,0)</f>
        <v>R1026</v>
      </c>
    </row>
    <row r="958" spans="1:21" ht="15.6" x14ac:dyDescent="0.3">
      <c r="A958" s="1" t="s">
        <v>1414</v>
      </c>
      <c r="B958" t="str">
        <f>VLOOKUP(A958,'Customer Names'!A:B,2,0)</f>
        <v>Mendoza, Mr.  Eric</v>
      </c>
      <c r="C958" t="str">
        <f t="shared" si="56"/>
        <v>Diabetes</v>
      </c>
      <c r="D958">
        <f>VLOOKUP(A958,'Medical Examinations'!A:H,2,0)</f>
        <v>24.414999999999999</v>
      </c>
      <c r="E958" t="str">
        <f t="shared" si="57"/>
        <v>Normal Weight</v>
      </c>
      <c r="F958">
        <f>VLOOKUP(A958,'Medical Examinations'!A:H,3,0)</f>
        <v>7.16</v>
      </c>
      <c r="G958" t="str">
        <f>VLOOKUP(A958,'Medical Examinations'!A:H,4,0)</f>
        <v>No</v>
      </c>
      <c r="H958" t="str">
        <f>VLOOKUP(A958,'Medical Examinations'!A:H,5,0)</f>
        <v>No</v>
      </c>
      <c r="I958" t="str">
        <f>VLOOKUP(A958,'Medical Examinations'!A:H,6,0)</f>
        <v>No</v>
      </c>
      <c r="J958" t="str">
        <f>VLOOKUP(A958,'Medical Examinations'!A:H,7,0)</f>
        <v>No major surgery</v>
      </c>
      <c r="K958" t="str">
        <f>VLOOKUP(A958,'Medical Examinations'!A:H,8,0)</f>
        <v>No</v>
      </c>
      <c r="L958">
        <f>VLOOKUP(A958,'Hospitalisation Details'!A:I,2,0)</f>
        <v>1971</v>
      </c>
      <c r="M958" t="str">
        <f>VLOOKUP(A958,'Hospitalisation Details'!A:I,3,0)</f>
        <v>Dec</v>
      </c>
      <c r="N958">
        <f>VLOOKUP(A958,'Hospitalisation Details'!A:I,4,0)</f>
        <v>19</v>
      </c>
      <c r="O958" t="str">
        <f t="shared" si="58"/>
        <v>19 Dec 1971</v>
      </c>
      <c r="P958">
        <f t="shared" ca="1" si="59"/>
        <v>54</v>
      </c>
      <c r="Q958">
        <f>VLOOKUP(A958,'Hospitalisation Details'!A:I,5,0)</f>
        <v>4</v>
      </c>
      <c r="R958">
        <f>VLOOKUP(A958,'Hospitalisation Details'!A:I,6,0)</f>
        <v>11520.1</v>
      </c>
      <c r="S958" t="str">
        <f>VLOOKUP(A958,'Hospitalisation Details'!A:I,7,0)</f>
        <v>tier - 3</v>
      </c>
      <c r="T958" t="str">
        <f>VLOOKUP(A958,'Hospitalisation Details'!A:I,8,0)</f>
        <v>tier - 1</v>
      </c>
      <c r="U958" t="str">
        <f>VLOOKUP(A958,'Hospitalisation Details'!A:I,9,0)</f>
        <v>R1012</v>
      </c>
    </row>
    <row r="959" spans="1:21" ht="15.6" x14ac:dyDescent="0.3">
      <c r="A959" s="1" t="s">
        <v>1413</v>
      </c>
      <c r="B959" t="str">
        <f>VLOOKUP(A959,'Customer Names'!A:B,2,0)</f>
        <v>Roe, Ms.  Lisa B</v>
      </c>
      <c r="C959" t="str">
        <f t="shared" si="56"/>
        <v>Diabetes</v>
      </c>
      <c r="D959">
        <f>VLOOKUP(A959,'Medical Examinations'!A:H,2,0)</f>
        <v>32.299999999999997</v>
      </c>
      <c r="E959" t="str">
        <f t="shared" si="57"/>
        <v>Obesity</v>
      </c>
      <c r="F959">
        <f>VLOOKUP(A959,'Medical Examinations'!A:H,3,0)</f>
        <v>9.89</v>
      </c>
      <c r="G959" t="str">
        <f>VLOOKUP(A959,'Medical Examinations'!A:H,4,0)</f>
        <v>No</v>
      </c>
      <c r="H959" t="str">
        <f>VLOOKUP(A959,'Medical Examinations'!A:H,5,0)</f>
        <v>No</v>
      </c>
      <c r="I959" t="str">
        <f>VLOOKUP(A959,'Medical Examinations'!A:H,6,0)</f>
        <v>No</v>
      </c>
      <c r="J959" t="str">
        <f>VLOOKUP(A959,'Medical Examinations'!A:H,7,0)</f>
        <v>No major surgery</v>
      </c>
      <c r="K959" t="str">
        <f>VLOOKUP(A959,'Medical Examinations'!A:H,8,0)</f>
        <v>No</v>
      </c>
      <c r="L959">
        <f>VLOOKUP(A959,'Hospitalisation Details'!A:I,2,0)</f>
        <v>1968</v>
      </c>
      <c r="M959" t="str">
        <f>VLOOKUP(A959,'Hospitalisation Details'!A:I,3,0)</f>
        <v>Jun</v>
      </c>
      <c r="N959">
        <f>VLOOKUP(A959,'Hospitalisation Details'!A:I,4,0)</f>
        <v>24</v>
      </c>
      <c r="O959" t="str">
        <f t="shared" si="58"/>
        <v>24 Jun 1968</v>
      </c>
      <c r="P959">
        <f t="shared" ca="1" si="59"/>
        <v>58</v>
      </c>
      <c r="Q959">
        <f>VLOOKUP(A959,'Hospitalisation Details'!A:I,5,0)</f>
        <v>1</v>
      </c>
      <c r="R959">
        <f>VLOOKUP(A959,'Hospitalisation Details'!A:I,6,0)</f>
        <v>11512.41</v>
      </c>
      <c r="S959" t="str">
        <f>VLOOKUP(A959,'Hospitalisation Details'!A:I,7,0)</f>
        <v>tier - 3</v>
      </c>
      <c r="T959" t="str">
        <f>VLOOKUP(A959,'Hospitalisation Details'!A:I,8,0)</f>
        <v>tier - 1</v>
      </c>
      <c r="U959" t="str">
        <f>VLOOKUP(A959,'Hospitalisation Details'!A:I,9,0)</f>
        <v>R1024</v>
      </c>
    </row>
    <row r="960" spans="1:21" ht="15.6" x14ac:dyDescent="0.3">
      <c r="A960" s="1" t="s">
        <v>1412</v>
      </c>
      <c r="B960" t="str">
        <f>VLOOKUP(A960,'Customer Names'!A:B,2,0)</f>
        <v>Webb, Mrs.  Jane R.</v>
      </c>
      <c r="C960" t="str">
        <f t="shared" si="56"/>
        <v>Normal</v>
      </c>
      <c r="D960">
        <f>VLOOKUP(A960,'Medical Examinations'!A:H,2,0)</f>
        <v>39.94</v>
      </c>
      <c r="E960" t="str">
        <f t="shared" si="57"/>
        <v>Obesity</v>
      </c>
      <c r="F960">
        <f>VLOOKUP(A960,'Medical Examinations'!A:H,3,0)</f>
        <v>5.14</v>
      </c>
      <c r="G960" t="str">
        <f>VLOOKUP(A960,'Medical Examinations'!A:H,4,0)</f>
        <v>No</v>
      </c>
      <c r="H960" t="str">
        <f>VLOOKUP(A960,'Medical Examinations'!A:H,5,0)</f>
        <v>No</v>
      </c>
      <c r="I960" t="str">
        <f>VLOOKUP(A960,'Medical Examinations'!A:H,6,0)</f>
        <v>No</v>
      </c>
      <c r="J960" t="str">
        <f>VLOOKUP(A960,'Medical Examinations'!A:H,7,0)</f>
        <v>No major surgery</v>
      </c>
      <c r="K960" t="str">
        <f>VLOOKUP(A960,'Medical Examinations'!A:H,8,0)</f>
        <v>No</v>
      </c>
      <c r="L960">
        <f>VLOOKUP(A960,'Hospitalisation Details'!A:I,2,0)</f>
        <v>1989</v>
      </c>
      <c r="M960" t="str">
        <f>VLOOKUP(A960,'Hospitalisation Details'!A:I,3,0)</f>
        <v>Oct</v>
      </c>
      <c r="N960">
        <f>VLOOKUP(A960,'Hospitalisation Details'!A:I,4,0)</f>
        <v>6</v>
      </c>
      <c r="O960" t="str">
        <f t="shared" si="58"/>
        <v>6 Oct 1989</v>
      </c>
      <c r="P960">
        <f t="shared" ca="1" si="59"/>
        <v>37</v>
      </c>
      <c r="Q960">
        <f>VLOOKUP(A960,'Hospitalisation Details'!A:I,5,0)</f>
        <v>3</v>
      </c>
      <c r="R960">
        <f>VLOOKUP(A960,'Hospitalisation Details'!A:I,6,0)</f>
        <v>11511.61</v>
      </c>
      <c r="S960" t="str">
        <f>VLOOKUP(A960,'Hospitalisation Details'!A:I,7,0)</f>
        <v>tier - 3</v>
      </c>
      <c r="T960" t="str">
        <f>VLOOKUP(A960,'Hospitalisation Details'!A:I,8,0)</f>
        <v>tier - 3</v>
      </c>
      <c r="U960" t="str">
        <f>VLOOKUP(A960,'Hospitalisation Details'!A:I,9,0)</f>
        <v>R1026</v>
      </c>
    </row>
    <row r="961" spans="1:21" ht="15.6" x14ac:dyDescent="0.3">
      <c r="A961" s="1" t="s">
        <v>1411</v>
      </c>
      <c r="B961" t="str">
        <f>VLOOKUP(A961,'Customer Names'!A:B,2,0)</f>
        <v>Stocker, Ms.  Allison M</v>
      </c>
      <c r="C961" t="str">
        <f t="shared" si="56"/>
        <v>Normal</v>
      </c>
      <c r="D961">
        <f>VLOOKUP(A961,'Medical Examinations'!A:H,2,0)</f>
        <v>30</v>
      </c>
      <c r="E961" t="str">
        <f t="shared" si="57"/>
        <v>Obesity</v>
      </c>
      <c r="F961">
        <f>VLOOKUP(A961,'Medical Examinations'!A:H,3,0)</f>
        <v>5.61</v>
      </c>
      <c r="G961" t="str">
        <f>VLOOKUP(A961,'Medical Examinations'!A:H,4,0)</f>
        <v>yes</v>
      </c>
      <c r="H961" t="str">
        <f>VLOOKUP(A961,'Medical Examinations'!A:H,5,0)</f>
        <v>No</v>
      </c>
      <c r="I961" t="str">
        <f>VLOOKUP(A961,'Medical Examinations'!A:H,6,0)</f>
        <v>Yes</v>
      </c>
      <c r="J961">
        <f>VLOOKUP(A961,'Medical Examinations'!A:H,7,0)</f>
        <v>1</v>
      </c>
      <c r="K961" t="str">
        <f>VLOOKUP(A961,'Medical Examinations'!A:H,8,0)</f>
        <v>No</v>
      </c>
      <c r="L961">
        <f>VLOOKUP(A961,'Hospitalisation Details'!A:I,2,0)</f>
        <v>1969</v>
      </c>
      <c r="M961" t="str">
        <f>VLOOKUP(A961,'Hospitalisation Details'!A:I,3,0)</f>
        <v>Aug</v>
      </c>
      <c r="N961">
        <f>VLOOKUP(A961,'Hospitalisation Details'!A:I,4,0)</f>
        <v>11</v>
      </c>
      <c r="O961" t="str">
        <f t="shared" si="58"/>
        <v>11 Aug 1969</v>
      </c>
      <c r="P961">
        <f t="shared" ca="1" si="59"/>
        <v>57</v>
      </c>
      <c r="Q961">
        <f>VLOOKUP(A961,'Hospitalisation Details'!A:I,5,0)</f>
        <v>0</v>
      </c>
      <c r="R961">
        <f>VLOOKUP(A961,'Hospitalisation Details'!A:I,6,0)</f>
        <v>11497.69</v>
      </c>
      <c r="S961" t="str">
        <f>VLOOKUP(A961,'Hospitalisation Details'!A:I,7,0)</f>
        <v>tier - 3</v>
      </c>
      <c r="T961" t="str">
        <f>VLOOKUP(A961,'Hospitalisation Details'!A:I,8,0)</f>
        <v>tier - 1</v>
      </c>
      <c r="U961" t="str">
        <f>VLOOKUP(A961,'Hospitalisation Details'!A:I,9,0)</f>
        <v>R1012</v>
      </c>
    </row>
    <row r="962" spans="1:21" ht="15.6" x14ac:dyDescent="0.3">
      <c r="A962" s="1" t="s">
        <v>1410</v>
      </c>
      <c r="B962" t="str">
        <f>VLOOKUP(A962,'Customer Names'!A:B,2,0)</f>
        <v>Jacobson, Mrs.  Sarah E.</v>
      </c>
      <c r="C962" t="str">
        <f t="shared" si="56"/>
        <v>Normal</v>
      </c>
      <c r="D962">
        <f>VLOOKUP(A962,'Medical Examinations'!A:H,2,0)</f>
        <v>35.340000000000003</v>
      </c>
      <c r="E962" t="str">
        <f t="shared" si="57"/>
        <v>Obesity</v>
      </c>
      <c r="F962">
        <f>VLOOKUP(A962,'Medical Examinations'!A:H,3,0)</f>
        <v>5.51</v>
      </c>
      <c r="G962" t="str">
        <f>VLOOKUP(A962,'Medical Examinations'!A:H,4,0)</f>
        <v>yes</v>
      </c>
      <c r="H962" t="str">
        <f>VLOOKUP(A962,'Medical Examinations'!A:H,5,0)</f>
        <v>No</v>
      </c>
      <c r="I962" t="str">
        <f>VLOOKUP(A962,'Medical Examinations'!A:H,6,0)</f>
        <v>Yes</v>
      </c>
      <c r="J962">
        <f>VLOOKUP(A962,'Medical Examinations'!A:H,7,0)</f>
        <v>1</v>
      </c>
      <c r="K962" t="str">
        <f>VLOOKUP(A962,'Medical Examinations'!A:H,8,0)</f>
        <v>No</v>
      </c>
      <c r="L962">
        <f>VLOOKUP(A962,'Hospitalisation Details'!A:I,2,0)</f>
        <v>1983</v>
      </c>
      <c r="M962" t="str">
        <f>VLOOKUP(A962,'Hospitalisation Details'!A:I,3,0)</f>
        <v>Jun</v>
      </c>
      <c r="N962">
        <f>VLOOKUP(A962,'Hospitalisation Details'!A:I,4,0)</f>
        <v>7</v>
      </c>
      <c r="O962" t="str">
        <f t="shared" si="58"/>
        <v>7 Jun 1983</v>
      </c>
      <c r="P962">
        <f t="shared" ca="1" si="59"/>
        <v>43</v>
      </c>
      <c r="Q962">
        <f>VLOOKUP(A962,'Hospitalisation Details'!A:I,5,0)</f>
        <v>3</v>
      </c>
      <c r="R962">
        <f>VLOOKUP(A962,'Hospitalisation Details'!A:I,6,0)</f>
        <v>11492.46</v>
      </c>
      <c r="S962" t="str">
        <f>VLOOKUP(A962,'Hospitalisation Details'!A:I,7,0)</f>
        <v>tier - 3</v>
      </c>
      <c r="T962" t="str">
        <f>VLOOKUP(A962,'Hospitalisation Details'!A:I,8,0)</f>
        <v>tier - 3</v>
      </c>
      <c r="U962" t="str">
        <f>VLOOKUP(A962,'Hospitalisation Details'!A:I,9,0)</f>
        <v>R1026</v>
      </c>
    </row>
    <row r="963" spans="1:21" ht="15.6" x14ac:dyDescent="0.3">
      <c r="A963" s="1" t="s">
        <v>1409</v>
      </c>
      <c r="B963" t="str">
        <f>VLOOKUP(A963,'Customer Names'!A:B,2,0)</f>
        <v>Shaw, Mr.  Philip J</v>
      </c>
      <c r="C963" t="str">
        <f t="shared" ref="C963:C1026" si="60">IF(F963&lt;5.7,"Normal",IF(F963&lt;6.5,"Prediabetes","Diabetes"))</f>
        <v>Diabetes</v>
      </c>
      <c r="D963">
        <f>VLOOKUP(A963,'Medical Examinations'!A:H,2,0)</f>
        <v>32.204999999999998</v>
      </c>
      <c r="E963" t="str">
        <f t="shared" ref="E963:E1026" si="61">IF(D963&lt;18.5,"Underweight",IF(D963&lt;25,"Normal Weight",IF(D963&lt;30,"Overweight","Obesity")))</f>
        <v>Obesity</v>
      </c>
      <c r="F963">
        <f>VLOOKUP(A963,'Medical Examinations'!A:H,3,0)</f>
        <v>8.3800000000000008</v>
      </c>
      <c r="G963" t="str">
        <f>VLOOKUP(A963,'Medical Examinations'!A:H,4,0)</f>
        <v>yes</v>
      </c>
      <c r="H963" t="str">
        <f>VLOOKUP(A963,'Medical Examinations'!A:H,5,0)</f>
        <v>No</v>
      </c>
      <c r="I963" t="str">
        <f>VLOOKUP(A963,'Medical Examinations'!A:H,6,0)</f>
        <v>No</v>
      </c>
      <c r="J963">
        <f>VLOOKUP(A963,'Medical Examinations'!A:H,7,0)</f>
        <v>2</v>
      </c>
      <c r="K963" t="str">
        <f>VLOOKUP(A963,'Medical Examinations'!A:H,8,0)</f>
        <v>No</v>
      </c>
      <c r="L963">
        <f>VLOOKUP(A963,'Hospitalisation Details'!A:I,2,0)</f>
        <v>1970</v>
      </c>
      <c r="M963" t="str">
        <f>VLOOKUP(A963,'Hospitalisation Details'!A:I,3,0)</f>
        <v>Oct</v>
      </c>
      <c r="N963">
        <f>VLOOKUP(A963,'Hospitalisation Details'!A:I,4,0)</f>
        <v>13</v>
      </c>
      <c r="O963" t="str">
        <f t="shared" ref="O963:O1026" si="62">CONCATENATE(N963," ",M963," ",L963)</f>
        <v>13 Oct 1970</v>
      </c>
      <c r="P963">
        <f t="shared" ref="P963:P1026" ca="1" si="63">DATEDIF(O963,TODAY(),"y")</f>
        <v>56</v>
      </c>
      <c r="Q963">
        <f>VLOOKUP(A963,'Hospitalisation Details'!A:I,5,0)</f>
        <v>3</v>
      </c>
      <c r="R963">
        <f>VLOOKUP(A963,'Hospitalisation Details'!A:I,6,0)</f>
        <v>11488.32</v>
      </c>
      <c r="S963" t="str">
        <f>VLOOKUP(A963,'Hospitalisation Details'!A:I,7,0)</f>
        <v>tier - 3</v>
      </c>
      <c r="T963" t="str">
        <f>VLOOKUP(A963,'Hospitalisation Details'!A:I,8,0)</f>
        <v>tier - 1</v>
      </c>
      <c r="U963" t="str">
        <f>VLOOKUP(A963,'Hospitalisation Details'!A:I,9,0)</f>
        <v>R1014</v>
      </c>
    </row>
    <row r="964" spans="1:21" ht="15.6" x14ac:dyDescent="0.3">
      <c r="A964" s="1" t="s">
        <v>1408</v>
      </c>
      <c r="B964" t="str">
        <f>VLOOKUP(A964,'Customer Names'!A:B,2,0)</f>
        <v>Goodwin, Ms.  Jillian A.</v>
      </c>
      <c r="C964" t="str">
        <f t="shared" si="60"/>
        <v>Normal</v>
      </c>
      <c r="D964">
        <f>VLOOKUP(A964,'Medical Examinations'!A:H,2,0)</f>
        <v>33.880000000000003</v>
      </c>
      <c r="E964" t="str">
        <f t="shared" si="61"/>
        <v>Obesity</v>
      </c>
      <c r="F964">
        <f>VLOOKUP(A964,'Medical Examinations'!A:H,3,0)</f>
        <v>4.68</v>
      </c>
      <c r="G964" t="str">
        <f>VLOOKUP(A964,'Medical Examinations'!A:H,4,0)</f>
        <v>No</v>
      </c>
      <c r="H964" t="str">
        <f>VLOOKUP(A964,'Medical Examinations'!A:H,5,0)</f>
        <v>yes</v>
      </c>
      <c r="I964" t="str">
        <f>VLOOKUP(A964,'Medical Examinations'!A:H,6,0)</f>
        <v>No</v>
      </c>
      <c r="J964">
        <f>VLOOKUP(A964,'Medical Examinations'!A:H,7,0)</f>
        <v>1</v>
      </c>
      <c r="K964" t="str">
        <f>VLOOKUP(A964,'Medical Examinations'!A:H,8,0)</f>
        <v>No</v>
      </c>
      <c r="L964">
        <f>VLOOKUP(A964,'Hospitalisation Details'!A:I,2,0)</f>
        <v>2004</v>
      </c>
      <c r="M964" t="str">
        <f>VLOOKUP(A964,'Hospitalisation Details'!A:I,3,0)</f>
        <v>Sep</v>
      </c>
      <c r="N964">
        <f>VLOOKUP(A964,'Hospitalisation Details'!A:I,4,0)</f>
        <v>10</v>
      </c>
      <c r="O964" t="str">
        <f t="shared" si="62"/>
        <v>10 Sep 2004</v>
      </c>
      <c r="P964">
        <f t="shared" ca="1" si="63"/>
        <v>22</v>
      </c>
      <c r="Q964">
        <f>VLOOKUP(A964,'Hospitalisation Details'!A:I,5,0)</f>
        <v>0</v>
      </c>
      <c r="R964">
        <f>VLOOKUP(A964,'Hospitalisation Details'!A:I,6,0)</f>
        <v>11482.63</v>
      </c>
      <c r="S964" t="str">
        <f>VLOOKUP(A964,'Hospitalisation Details'!A:I,7,0)</f>
        <v>tier - 3</v>
      </c>
      <c r="T964" t="str">
        <f>VLOOKUP(A964,'Hospitalisation Details'!A:I,8,0)</f>
        <v>tier - 2</v>
      </c>
      <c r="U964" t="str">
        <f>VLOOKUP(A964,'Hospitalisation Details'!A:I,9,0)</f>
        <v>R1013</v>
      </c>
    </row>
    <row r="965" spans="1:21" ht="15.6" x14ac:dyDescent="0.3">
      <c r="A965" s="1" t="s">
        <v>1407</v>
      </c>
      <c r="B965" t="str">
        <f>VLOOKUP(A965,'Customer Names'!A:B,2,0)</f>
        <v>Brock, Mrs.  Laura D</v>
      </c>
      <c r="C965" t="str">
        <f t="shared" si="60"/>
        <v>Normal</v>
      </c>
      <c r="D965">
        <f>VLOOKUP(A965,'Medical Examinations'!A:H,2,0)</f>
        <v>26.63</v>
      </c>
      <c r="E965" t="str">
        <f t="shared" si="61"/>
        <v>Overweight</v>
      </c>
      <c r="F965">
        <f>VLOOKUP(A965,'Medical Examinations'!A:H,3,0)</f>
        <v>4.3600000000000003</v>
      </c>
      <c r="G965" t="str">
        <f>VLOOKUP(A965,'Medical Examinations'!A:H,4,0)</f>
        <v>yes</v>
      </c>
      <c r="H965" t="str">
        <f>VLOOKUP(A965,'Medical Examinations'!A:H,5,0)</f>
        <v>No</v>
      </c>
      <c r="I965" t="str">
        <f>VLOOKUP(A965,'Medical Examinations'!A:H,6,0)</f>
        <v>No</v>
      </c>
      <c r="J965">
        <f>VLOOKUP(A965,'Medical Examinations'!A:H,7,0)</f>
        <v>2</v>
      </c>
      <c r="K965" t="str">
        <f>VLOOKUP(A965,'Medical Examinations'!A:H,8,0)</f>
        <v>No</v>
      </c>
      <c r="L965">
        <f>VLOOKUP(A965,'Hospitalisation Details'!A:I,2,0)</f>
        <v>1966</v>
      </c>
      <c r="M965" t="str">
        <f>VLOOKUP(A965,'Hospitalisation Details'!A:I,3,0)</f>
        <v>Sep</v>
      </c>
      <c r="N965">
        <f>VLOOKUP(A965,'Hospitalisation Details'!A:I,4,0)</f>
        <v>7</v>
      </c>
      <c r="O965" t="str">
        <f t="shared" si="62"/>
        <v>7 Sep 1966</v>
      </c>
      <c r="P965">
        <f t="shared" ca="1" si="63"/>
        <v>60</v>
      </c>
      <c r="Q965">
        <f>VLOOKUP(A965,'Hospitalisation Details'!A:I,5,0)</f>
        <v>0</v>
      </c>
      <c r="R965">
        <f>VLOOKUP(A965,'Hospitalisation Details'!A:I,6,0)</f>
        <v>11478.14</v>
      </c>
      <c r="S965" t="str">
        <f>VLOOKUP(A965,'Hospitalisation Details'!A:I,7,0)</f>
        <v>tier - 3</v>
      </c>
      <c r="T965" t="str">
        <f>VLOOKUP(A965,'Hospitalisation Details'!A:I,8,0)</f>
        <v>tier - 2</v>
      </c>
      <c r="U965" t="str">
        <f>VLOOKUP(A965,'Hospitalisation Details'!A:I,9,0)</f>
        <v>R1025</v>
      </c>
    </row>
    <row r="966" spans="1:21" ht="15.6" x14ac:dyDescent="0.3">
      <c r="A966" s="1" t="s">
        <v>1406</v>
      </c>
      <c r="B966" t="str">
        <f>VLOOKUP(A966,'Customer Names'!A:B,2,0)</f>
        <v>Papp, Ms.  Megan E.</v>
      </c>
      <c r="C966" t="str">
        <f t="shared" si="60"/>
        <v>Diabetes</v>
      </c>
      <c r="D966">
        <f>VLOOKUP(A966,'Medical Examinations'!A:H,2,0)</f>
        <v>28.7</v>
      </c>
      <c r="E966" t="str">
        <f t="shared" si="61"/>
        <v>Overweight</v>
      </c>
      <c r="F966">
        <f>VLOOKUP(A966,'Medical Examinations'!A:H,3,0)</f>
        <v>7.74</v>
      </c>
      <c r="G966" t="str">
        <f>VLOOKUP(A966,'Medical Examinations'!A:H,4,0)</f>
        <v>No</v>
      </c>
      <c r="H966" t="str">
        <f>VLOOKUP(A966,'Medical Examinations'!A:H,5,0)</f>
        <v>No</v>
      </c>
      <c r="I966" t="str">
        <f>VLOOKUP(A966,'Medical Examinations'!A:H,6,0)</f>
        <v>No</v>
      </c>
      <c r="J966" t="str">
        <f>VLOOKUP(A966,'Medical Examinations'!A:H,7,0)</f>
        <v>No major surgery</v>
      </c>
      <c r="K966" t="str">
        <f>VLOOKUP(A966,'Medical Examinations'!A:H,8,0)</f>
        <v>No</v>
      </c>
      <c r="L966">
        <f>VLOOKUP(A966,'Hospitalisation Details'!A:I,2,0)</f>
        <v>1965</v>
      </c>
      <c r="M966" t="str">
        <f>VLOOKUP(A966,'Hospitalisation Details'!A:I,3,0)</f>
        <v>Jun</v>
      </c>
      <c r="N966">
        <f>VLOOKUP(A966,'Hospitalisation Details'!A:I,4,0)</f>
        <v>23</v>
      </c>
      <c r="O966" t="str">
        <f t="shared" si="62"/>
        <v>23 Jun 1965</v>
      </c>
      <c r="P966">
        <f t="shared" ca="1" si="63"/>
        <v>61</v>
      </c>
      <c r="Q966">
        <f>VLOOKUP(A966,'Hospitalisation Details'!A:I,5,0)</f>
        <v>0</v>
      </c>
      <c r="R966">
        <f>VLOOKUP(A966,'Hospitalisation Details'!A:I,6,0)</f>
        <v>11455.28</v>
      </c>
      <c r="S966" t="str">
        <f>VLOOKUP(A966,'Hospitalisation Details'!A:I,7,0)</f>
        <v>tier - 3</v>
      </c>
      <c r="T966" t="str">
        <f>VLOOKUP(A966,'Hospitalisation Details'!A:I,8,0)</f>
        <v>tier - 2</v>
      </c>
      <c r="U966" t="str">
        <f>VLOOKUP(A966,'Hospitalisation Details'!A:I,9,0)</f>
        <v>R1011</v>
      </c>
    </row>
    <row r="967" spans="1:21" ht="15.6" x14ac:dyDescent="0.3">
      <c r="A967" s="1" t="s">
        <v>1405</v>
      </c>
      <c r="B967" t="str">
        <f>VLOOKUP(A967,'Customer Names'!A:B,2,0)</f>
        <v>Siragusa, Ms.  Shannon J.</v>
      </c>
      <c r="C967" t="str">
        <f t="shared" si="60"/>
        <v>Normal</v>
      </c>
      <c r="D967">
        <f>VLOOKUP(A967,'Medical Examinations'!A:H,2,0)</f>
        <v>25.65</v>
      </c>
      <c r="E967" t="str">
        <f t="shared" si="61"/>
        <v>Overweight</v>
      </c>
      <c r="F967">
        <f>VLOOKUP(A967,'Medical Examinations'!A:H,3,0)</f>
        <v>4.05</v>
      </c>
      <c r="G967" t="str">
        <f>VLOOKUP(A967,'Medical Examinations'!A:H,4,0)</f>
        <v>yes</v>
      </c>
      <c r="H967" t="str">
        <f>VLOOKUP(A967,'Medical Examinations'!A:H,5,0)</f>
        <v>No</v>
      </c>
      <c r="I967" t="str">
        <f>VLOOKUP(A967,'Medical Examinations'!A:H,6,0)</f>
        <v>No</v>
      </c>
      <c r="J967">
        <f>VLOOKUP(A967,'Medical Examinations'!A:H,7,0)</f>
        <v>2</v>
      </c>
      <c r="K967" t="str">
        <f>VLOOKUP(A967,'Medical Examinations'!A:H,8,0)</f>
        <v>No</v>
      </c>
      <c r="L967">
        <f>VLOOKUP(A967,'Hospitalisation Details'!A:I,2,0)</f>
        <v>1966</v>
      </c>
      <c r="M967" t="str">
        <f>VLOOKUP(A967,'Hospitalisation Details'!A:I,3,0)</f>
        <v>Jun</v>
      </c>
      <c r="N967">
        <f>VLOOKUP(A967,'Hospitalisation Details'!A:I,4,0)</f>
        <v>14</v>
      </c>
      <c r="O967" t="str">
        <f t="shared" si="62"/>
        <v>14 Jun 1966</v>
      </c>
      <c r="P967">
        <f t="shared" ca="1" si="63"/>
        <v>60</v>
      </c>
      <c r="Q967">
        <f>VLOOKUP(A967,'Hospitalisation Details'!A:I,5,0)</f>
        <v>0</v>
      </c>
      <c r="R967">
        <f>VLOOKUP(A967,'Hospitalisation Details'!A:I,6,0)</f>
        <v>11454.02</v>
      </c>
      <c r="S967" t="str">
        <f>VLOOKUP(A967,'Hospitalisation Details'!A:I,7,0)</f>
        <v>tier - 3</v>
      </c>
      <c r="T967" t="str">
        <f>VLOOKUP(A967,'Hospitalisation Details'!A:I,8,0)</f>
        <v>tier - 1</v>
      </c>
      <c r="U967" t="str">
        <f>VLOOKUP(A967,'Hospitalisation Details'!A:I,9,0)</f>
        <v>R1012</v>
      </c>
    </row>
    <row r="968" spans="1:21" ht="15.6" x14ac:dyDescent="0.3">
      <c r="A968" s="1" t="s">
        <v>1404</v>
      </c>
      <c r="B968" t="str">
        <f>VLOOKUP(A968,'Customer Names'!A:B,2,0)</f>
        <v>Pizarro, Ms.  Rachelle M</v>
      </c>
      <c r="C968" t="str">
        <f t="shared" si="60"/>
        <v>Diabetes</v>
      </c>
      <c r="D968">
        <f>VLOOKUP(A968,'Medical Examinations'!A:H,2,0)</f>
        <v>36.384999999999998</v>
      </c>
      <c r="E968" t="str">
        <f t="shared" si="61"/>
        <v>Obesity</v>
      </c>
      <c r="F968">
        <f>VLOOKUP(A968,'Medical Examinations'!A:H,3,0)</f>
        <v>11.49</v>
      </c>
      <c r="G968" t="str">
        <f>VLOOKUP(A968,'Medical Examinations'!A:H,4,0)</f>
        <v>No</v>
      </c>
      <c r="H968" t="str">
        <f>VLOOKUP(A968,'Medical Examinations'!A:H,5,0)</f>
        <v>No</v>
      </c>
      <c r="I968" t="str">
        <f>VLOOKUP(A968,'Medical Examinations'!A:H,6,0)</f>
        <v>No</v>
      </c>
      <c r="J968" t="str">
        <f>VLOOKUP(A968,'Medical Examinations'!A:H,7,0)</f>
        <v>No major surgery</v>
      </c>
      <c r="K968" t="str">
        <f>VLOOKUP(A968,'Medical Examinations'!A:H,8,0)</f>
        <v>No</v>
      </c>
      <c r="L968">
        <f>VLOOKUP(A968,'Hospitalisation Details'!A:I,2,0)</f>
        <v>1971</v>
      </c>
      <c r="M968" t="str">
        <f>VLOOKUP(A968,'Hospitalisation Details'!A:I,3,0)</f>
        <v>Sep</v>
      </c>
      <c r="N968">
        <f>VLOOKUP(A968,'Hospitalisation Details'!A:I,4,0)</f>
        <v>12</v>
      </c>
      <c r="O968" t="str">
        <f t="shared" si="62"/>
        <v>12 Sep 1971</v>
      </c>
      <c r="P968">
        <f t="shared" ca="1" si="63"/>
        <v>55</v>
      </c>
      <c r="Q968">
        <f>VLOOKUP(A968,'Hospitalisation Details'!A:I,5,0)</f>
        <v>3</v>
      </c>
      <c r="R968">
        <f>VLOOKUP(A968,'Hospitalisation Details'!A:I,6,0)</f>
        <v>11436.74</v>
      </c>
      <c r="S968" t="str">
        <f>VLOOKUP(A968,'Hospitalisation Details'!A:I,7,0)</f>
        <v>tier - 3</v>
      </c>
      <c r="T968" t="str">
        <f>VLOOKUP(A968,'Hospitalisation Details'!A:I,8,0)</f>
        <v>tier - 3</v>
      </c>
      <c r="U968" t="str">
        <f>VLOOKUP(A968,'Hospitalisation Details'!A:I,9,0)</f>
        <v>R1012</v>
      </c>
    </row>
    <row r="969" spans="1:21" ht="15.6" x14ac:dyDescent="0.3">
      <c r="A969" s="1" t="s">
        <v>1403</v>
      </c>
      <c r="B969" t="str">
        <f>VLOOKUP(A969,'Customer Names'!A:B,2,0)</f>
        <v>Strange, Mr.  Casey</v>
      </c>
      <c r="C969" t="str">
        <f t="shared" si="60"/>
        <v>Normal</v>
      </c>
      <c r="D969">
        <f>VLOOKUP(A969,'Medical Examinations'!A:H,2,0)</f>
        <v>34.69</v>
      </c>
      <c r="E969" t="str">
        <f t="shared" si="61"/>
        <v>Obesity</v>
      </c>
      <c r="F969">
        <f>VLOOKUP(A969,'Medical Examinations'!A:H,3,0)</f>
        <v>5.65</v>
      </c>
      <c r="G969" t="str">
        <f>VLOOKUP(A969,'Medical Examinations'!A:H,4,0)</f>
        <v>No</v>
      </c>
      <c r="H969" t="str">
        <f>VLOOKUP(A969,'Medical Examinations'!A:H,5,0)</f>
        <v>No</v>
      </c>
      <c r="I969" t="str">
        <f>VLOOKUP(A969,'Medical Examinations'!A:H,6,0)</f>
        <v>No</v>
      </c>
      <c r="J969" t="str">
        <f>VLOOKUP(A969,'Medical Examinations'!A:H,7,0)</f>
        <v>No major surgery</v>
      </c>
      <c r="K969" t="str">
        <f>VLOOKUP(A969,'Medical Examinations'!A:H,8,0)</f>
        <v>No</v>
      </c>
      <c r="L969">
        <f>VLOOKUP(A969,'Hospitalisation Details'!A:I,2,0)</f>
        <v>1980</v>
      </c>
      <c r="M969" t="str">
        <f>VLOOKUP(A969,'Hospitalisation Details'!A:I,3,0)</f>
        <v>Jul</v>
      </c>
      <c r="N969">
        <f>VLOOKUP(A969,'Hospitalisation Details'!A:I,4,0)</f>
        <v>17</v>
      </c>
      <c r="O969" t="str">
        <f t="shared" si="62"/>
        <v>17 Jul 1980</v>
      </c>
      <c r="P969">
        <f t="shared" ca="1" si="63"/>
        <v>46</v>
      </c>
      <c r="Q969">
        <f>VLOOKUP(A969,'Hospitalisation Details'!A:I,5,0)</f>
        <v>2</v>
      </c>
      <c r="R969">
        <f>VLOOKUP(A969,'Hospitalisation Details'!A:I,6,0)</f>
        <v>11435.74</v>
      </c>
      <c r="S969" t="str">
        <f>VLOOKUP(A969,'Hospitalisation Details'!A:I,7,0)</f>
        <v>tier - 3</v>
      </c>
      <c r="T969" t="str">
        <f>VLOOKUP(A969,'Hospitalisation Details'!A:I,8,0)</f>
        <v>tier - 3</v>
      </c>
      <c r="U969" t="str">
        <f>VLOOKUP(A969,'Hospitalisation Details'!A:I,9,0)</f>
        <v>R1021</v>
      </c>
    </row>
    <row r="970" spans="1:21" ht="15.6" x14ac:dyDescent="0.3">
      <c r="A970" s="1" t="s">
        <v>1402</v>
      </c>
      <c r="B970" t="str">
        <f>VLOOKUP(A970,'Customer Names'!A:B,2,0)</f>
        <v>Eidinger, Ms.  Jessica L</v>
      </c>
      <c r="C970" t="str">
        <f t="shared" si="60"/>
        <v>Normal</v>
      </c>
      <c r="D970">
        <f>VLOOKUP(A970,'Medical Examinations'!A:H,2,0)</f>
        <v>37.68</v>
      </c>
      <c r="E970" t="str">
        <f t="shared" si="61"/>
        <v>Obesity</v>
      </c>
      <c r="F970">
        <f>VLOOKUP(A970,'Medical Examinations'!A:H,3,0)</f>
        <v>4.29</v>
      </c>
      <c r="G970" t="str">
        <f>VLOOKUP(A970,'Medical Examinations'!A:H,4,0)</f>
        <v>yes</v>
      </c>
      <c r="H970" t="str">
        <f>VLOOKUP(A970,'Medical Examinations'!A:H,5,0)</f>
        <v>No</v>
      </c>
      <c r="I970" t="str">
        <f>VLOOKUP(A970,'Medical Examinations'!A:H,6,0)</f>
        <v>No</v>
      </c>
      <c r="J970" t="str">
        <f>VLOOKUP(A970,'Medical Examinations'!A:H,7,0)</f>
        <v>No major surgery</v>
      </c>
      <c r="K970" t="str">
        <f>VLOOKUP(A970,'Medical Examinations'!A:H,8,0)</f>
        <v>No</v>
      </c>
      <c r="L970">
        <f>VLOOKUP(A970,'Hospitalisation Details'!A:I,2,0)</f>
        <v>1985</v>
      </c>
      <c r="M970" t="str">
        <f>VLOOKUP(A970,'Hospitalisation Details'!A:I,3,0)</f>
        <v>Jun</v>
      </c>
      <c r="N970">
        <f>VLOOKUP(A970,'Hospitalisation Details'!A:I,4,0)</f>
        <v>9</v>
      </c>
      <c r="O970" t="str">
        <f t="shared" si="62"/>
        <v>9 Jun 1985</v>
      </c>
      <c r="P970">
        <f t="shared" ca="1" si="63"/>
        <v>41</v>
      </c>
      <c r="Q970">
        <f>VLOOKUP(A970,'Hospitalisation Details'!A:I,5,0)</f>
        <v>3</v>
      </c>
      <c r="R970">
        <f>VLOOKUP(A970,'Hospitalisation Details'!A:I,6,0)</f>
        <v>11419.49</v>
      </c>
      <c r="S970" t="str">
        <f>VLOOKUP(A970,'Hospitalisation Details'!A:I,7,0)</f>
        <v>tier - 3</v>
      </c>
      <c r="T970" t="str">
        <f>VLOOKUP(A970,'Hospitalisation Details'!A:I,8,0)</f>
        <v>tier - 1</v>
      </c>
      <c r="U970" t="str">
        <f>VLOOKUP(A970,'Hospitalisation Details'!A:I,9,0)</f>
        <v>R1012</v>
      </c>
    </row>
    <row r="971" spans="1:21" ht="15.6" x14ac:dyDescent="0.3">
      <c r="A971" s="1" t="s">
        <v>1401</v>
      </c>
      <c r="B971" t="str">
        <f>VLOOKUP(A971,'Customer Names'!A:B,2,0)</f>
        <v>Ginsburg, Mr.  Brandon F</v>
      </c>
      <c r="C971" t="str">
        <f t="shared" si="60"/>
        <v>Normal</v>
      </c>
      <c r="D971">
        <f>VLOOKUP(A971,'Medical Examinations'!A:H,2,0)</f>
        <v>35.49</v>
      </c>
      <c r="E971" t="str">
        <f t="shared" si="61"/>
        <v>Obesity</v>
      </c>
      <c r="F971">
        <f>VLOOKUP(A971,'Medical Examinations'!A:H,3,0)</f>
        <v>4.74</v>
      </c>
      <c r="G971" t="str">
        <f>VLOOKUP(A971,'Medical Examinations'!A:H,4,0)</f>
        <v>yes</v>
      </c>
      <c r="H971" t="str">
        <f>VLOOKUP(A971,'Medical Examinations'!A:H,5,0)</f>
        <v>No</v>
      </c>
      <c r="I971" t="str">
        <f>VLOOKUP(A971,'Medical Examinations'!A:H,6,0)</f>
        <v>Yes</v>
      </c>
      <c r="J971">
        <f>VLOOKUP(A971,'Medical Examinations'!A:H,7,0)</f>
        <v>1</v>
      </c>
      <c r="K971" t="str">
        <f>VLOOKUP(A971,'Medical Examinations'!A:H,8,0)</f>
        <v>No</v>
      </c>
      <c r="L971">
        <f>VLOOKUP(A971,'Hospitalisation Details'!A:I,2,0)</f>
        <v>1983</v>
      </c>
      <c r="M971" t="str">
        <f>VLOOKUP(A971,'Hospitalisation Details'!A:I,3,0)</f>
        <v>Oct</v>
      </c>
      <c r="N971">
        <f>VLOOKUP(A971,'Hospitalisation Details'!A:I,4,0)</f>
        <v>23</v>
      </c>
      <c r="O971" t="str">
        <f t="shared" si="62"/>
        <v>23 Oct 1983</v>
      </c>
      <c r="P971">
        <f t="shared" ca="1" si="63"/>
        <v>42</v>
      </c>
      <c r="Q971">
        <f>VLOOKUP(A971,'Hospitalisation Details'!A:I,5,0)</f>
        <v>3</v>
      </c>
      <c r="R971">
        <f>VLOOKUP(A971,'Hospitalisation Details'!A:I,6,0)</f>
        <v>11412.02</v>
      </c>
      <c r="S971" t="str">
        <f>VLOOKUP(A971,'Hospitalisation Details'!A:I,7,0)</f>
        <v>tier - 3</v>
      </c>
      <c r="T971" t="str">
        <f>VLOOKUP(A971,'Hospitalisation Details'!A:I,8,0)</f>
        <v>tier - 1</v>
      </c>
      <c r="U971" t="str">
        <f>VLOOKUP(A971,'Hospitalisation Details'!A:I,9,0)</f>
        <v>R1021</v>
      </c>
    </row>
    <row r="972" spans="1:21" ht="15.6" x14ac:dyDescent="0.3">
      <c r="A972" s="1" t="s">
        <v>1400</v>
      </c>
      <c r="B972" t="str">
        <f>VLOOKUP(A972,'Customer Names'!A:B,2,0)</f>
        <v>Truex, Ms.  Melissa</v>
      </c>
      <c r="C972" t="str">
        <f t="shared" si="60"/>
        <v>Diabetes</v>
      </c>
      <c r="D972">
        <f>VLOOKUP(A972,'Medical Examinations'!A:H,2,0)</f>
        <v>44.7</v>
      </c>
      <c r="E972" t="str">
        <f t="shared" si="61"/>
        <v>Obesity</v>
      </c>
      <c r="F972">
        <f>VLOOKUP(A972,'Medical Examinations'!A:H,3,0)</f>
        <v>7.6</v>
      </c>
      <c r="G972" t="str">
        <f>VLOOKUP(A972,'Medical Examinations'!A:H,4,0)</f>
        <v>yes</v>
      </c>
      <c r="H972" t="str">
        <f>VLOOKUP(A972,'Medical Examinations'!A:H,5,0)</f>
        <v>No</v>
      </c>
      <c r="I972" t="str">
        <f>VLOOKUP(A972,'Medical Examinations'!A:H,6,0)</f>
        <v>No</v>
      </c>
      <c r="J972">
        <f>VLOOKUP(A972,'Medical Examinations'!A:H,7,0)</f>
        <v>2</v>
      </c>
      <c r="K972" t="str">
        <f>VLOOKUP(A972,'Medical Examinations'!A:H,8,0)</f>
        <v>No</v>
      </c>
      <c r="L972">
        <f>VLOOKUP(A972,'Hospitalisation Details'!A:I,2,0)</f>
        <v>1970</v>
      </c>
      <c r="M972" t="str">
        <f>VLOOKUP(A972,'Hospitalisation Details'!A:I,3,0)</f>
        <v>Oct</v>
      </c>
      <c r="N972">
        <f>VLOOKUP(A972,'Hospitalisation Details'!A:I,4,0)</f>
        <v>7</v>
      </c>
      <c r="O972" t="str">
        <f t="shared" si="62"/>
        <v>7 Oct 1970</v>
      </c>
      <c r="P972">
        <f t="shared" ca="1" si="63"/>
        <v>56</v>
      </c>
      <c r="Q972">
        <f>VLOOKUP(A972,'Hospitalisation Details'!A:I,5,0)</f>
        <v>3</v>
      </c>
      <c r="R972">
        <f>VLOOKUP(A972,'Hospitalisation Details'!A:I,6,0)</f>
        <v>11411.69</v>
      </c>
      <c r="S972" t="str">
        <f>VLOOKUP(A972,'Hospitalisation Details'!A:I,7,0)</f>
        <v>tier - 3</v>
      </c>
      <c r="T972" t="str">
        <f>VLOOKUP(A972,'Hospitalisation Details'!A:I,8,0)</f>
        <v>tier - 2</v>
      </c>
      <c r="U972" t="str">
        <f>VLOOKUP(A972,'Hospitalisation Details'!A:I,9,0)</f>
        <v>R1011</v>
      </c>
    </row>
    <row r="973" spans="1:21" ht="15.6" x14ac:dyDescent="0.3">
      <c r="A973" s="1" t="s">
        <v>1399</v>
      </c>
      <c r="B973" t="str">
        <f>VLOOKUP(A973,'Customer Names'!A:B,2,0)</f>
        <v>Higgins, Ms.  Danielle N</v>
      </c>
      <c r="C973" t="str">
        <f t="shared" si="60"/>
        <v>Diabetes</v>
      </c>
      <c r="D973">
        <f>VLOOKUP(A973,'Medical Examinations'!A:H,2,0)</f>
        <v>38.380000000000003</v>
      </c>
      <c r="E973" t="str">
        <f t="shared" si="61"/>
        <v>Obesity</v>
      </c>
      <c r="F973">
        <f>VLOOKUP(A973,'Medical Examinations'!A:H,3,0)</f>
        <v>8.5</v>
      </c>
      <c r="G973" t="str">
        <f>VLOOKUP(A973,'Medical Examinations'!A:H,4,0)</f>
        <v>yes</v>
      </c>
      <c r="H973" t="str">
        <f>VLOOKUP(A973,'Medical Examinations'!A:H,5,0)</f>
        <v>No</v>
      </c>
      <c r="I973" t="str">
        <f>VLOOKUP(A973,'Medical Examinations'!A:H,6,0)</f>
        <v>No</v>
      </c>
      <c r="J973">
        <f>VLOOKUP(A973,'Medical Examinations'!A:H,7,0)</f>
        <v>2</v>
      </c>
      <c r="K973" t="str">
        <f>VLOOKUP(A973,'Medical Examinations'!A:H,8,0)</f>
        <v>No</v>
      </c>
      <c r="L973">
        <f>VLOOKUP(A973,'Hospitalisation Details'!A:I,2,0)</f>
        <v>1970</v>
      </c>
      <c r="M973" t="str">
        <f>VLOOKUP(A973,'Hospitalisation Details'!A:I,3,0)</f>
        <v>Oct</v>
      </c>
      <c r="N973">
        <f>VLOOKUP(A973,'Hospitalisation Details'!A:I,4,0)</f>
        <v>2</v>
      </c>
      <c r="O973" t="str">
        <f t="shared" si="62"/>
        <v>2 Oct 1970</v>
      </c>
      <c r="P973">
        <f t="shared" ca="1" si="63"/>
        <v>56</v>
      </c>
      <c r="Q973">
        <f>VLOOKUP(A973,'Hospitalisation Details'!A:I,5,0)</f>
        <v>2</v>
      </c>
      <c r="R973">
        <f>VLOOKUP(A973,'Hospitalisation Details'!A:I,6,0)</f>
        <v>11396.9</v>
      </c>
      <c r="S973" t="str">
        <f>VLOOKUP(A973,'Hospitalisation Details'!A:I,7,0)</f>
        <v>tier - 3</v>
      </c>
      <c r="T973" t="str">
        <f>VLOOKUP(A973,'Hospitalisation Details'!A:I,8,0)</f>
        <v>tier - 3</v>
      </c>
      <c r="U973" t="str">
        <f>VLOOKUP(A973,'Hospitalisation Details'!A:I,9,0)</f>
        <v>R1024</v>
      </c>
    </row>
    <row r="974" spans="1:21" ht="15.6" x14ac:dyDescent="0.3">
      <c r="A974" s="1" t="s">
        <v>1398</v>
      </c>
      <c r="B974" t="str">
        <f>VLOOKUP(A974,'Customer Names'!A:B,2,0)</f>
        <v>McCurdy, Mr.  Matthew</v>
      </c>
      <c r="C974" t="str">
        <f t="shared" si="60"/>
        <v>Diabetes</v>
      </c>
      <c r="D974">
        <f>VLOOKUP(A974,'Medical Examinations'!A:H,2,0)</f>
        <v>35.244999999999997</v>
      </c>
      <c r="E974" t="str">
        <f t="shared" si="61"/>
        <v>Obesity</v>
      </c>
      <c r="F974">
        <f>VLOOKUP(A974,'Medical Examinations'!A:H,3,0)</f>
        <v>11.22</v>
      </c>
      <c r="G974" t="str">
        <f>VLOOKUP(A974,'Medical Examinations'!A:H,4,0)</f>
        <v>yes</v>
      </c>
      <c r="H974" t="str">
        <f>VLOOKUP(A974,'Medical Examinations'!A:H,5,0)</f>
        <v>No</v>
      </c>
      <c r="I974" t="str">
        <f>VLOOKUP(A974,'Medical Examinations'!A:H,6,0)</f>
        <v>No</v>
      </c>
      <c r="J974" t="str">
        <f>VLOOKUP(A974,'Medical Examinations'!A:H,7,0)</f>
        <v>No major surgery</v>
      </c>
      <c r="K974" t="str">
        <f>VLOOKUP(A974,'Medical Examinations'!A:H,8,0)</f>
        <v>No</v>
      </c>
      <c r="L974">
        <f>VLOOKUP(A974,'Hospitalisation Details'!A:I,2,0)</f>
        <v>1967</v>
      </c>
      <c r="M974" t="str">
        <f>VLOOKUP(A974,'Hospitalisation Details'!A:I,3,0)</f>
        <v>Dec</v>
      </c>
      <c r="N974">
        <f>VLOOKUP(A974,'Hospitalisation Details'!A:I,4,0)</f>
        <v>19</v>
      </c>
      <c r="O974" t="str">
        <f t="shared" si="62"/>
        <v>19 Dec 1967</v>
      </c>
      <c r="P974">
        <f t="shared" ca="1" si="63"/>
        <v>58</v>
      </c>
      <c r="Q974">
        <f>VLOOKUP(A974,'Hospitalisation Details'!A:I,5,0)</f>
        <v>1</v>
      </c>
      <c r="R974">
        <f>VLOOKUP(A974,'Hospitalisation Details'!A:I,6,0)</f>
        <v>11394.07</v>
      </c>
      <c r="S974" t="str">
        <f>VLOOKUP(A974,'Hospitalisation Details'!A:I,7,0)</f>
        <v>tier - 3</v>
      </c>
      <c r="T974" t="str">
        <f>VLOOKUP(A974,'Hospitalisation Details'!A:I,8,0)</f>
        <v>tier - 1</v>
      </c>
      <c r="U974" t="str">
        <f>VLOOKUP(A974,'Hospitalisation Details'!A:I,9,0)</f>
        <v>R1018</v>
      </c>
    </row>
    <row r="975" spans="1:21" ht="15.6" x14ac:dyDescent="0.3">
      <c r="A975" s="1" t="s">
        <v>1397</v>
      </c>
      <c r="B975" t="str">
        <f>VLOOKUP(A975,'Customer Names'!A:B,2,0)</f>
        <v>Hughes, Mrs.  Bettina</v>
      </c>
      <c r="C975" t="str">
        <f t="shared" si="60"/>
        <v>Normal</v>
      </c>
      <c r="D975">
        <f>VLOOKUP(A975,'Medical Examinations'!A:H,2,0)</f>
        <v>49.84</v>
      </c>
      <c r="E975" t="str">
        <f t="shared" si="61"/>
        <v>Obesity</v>
      </c>
      <c r="F975">
        <f>VLOOKUP(A975,'Medical Examinations'!A:H,3,0)</f>
        <v>5.0999999999999996</v>
      </c>
      <c r="G975" t="str">
        <f>VLOOKUP(A975,'Medical Examinations'!A:H,4,0)</f>
        <v>yes</v>
      </c>
      <c r="H975" t="str">
        <f>VLOOKUP(A975,'Medical Examinations'!A:H,5,0)</f>
        <v>No</v>
      </c>
      <c r="I975" t="str">
        <f>VLOOKUP(A975,'Medical Examinations'!A:H,6,0)</f>
        <v>Yes</v>
      </c>
      <c r="J975">
        <f>VLOOKUP(A975,'Medical Examinations'!A:H,7,0)</f>
        <v>1</v>
      </c>
      <c r="K975" t="str">
        <f>VLOOKUP(A975,'Medical Examinations'!A:H,8,0)</f>
        <v>No</v>
      </c>
      <c r="L975">
        <f>VLOOKUP(A975,'Hospitalisation Details'!A:I,2,0)</f>
        <v>1997</v>
      </c>
      <c r="M975" t="str">
        <f>VLOOKUP(A975,'Hospitalisation Details'!A:I,3,0)</f>
        <v>Jul</v>
      </c>
      <c r="N975">
        <f>VLOOKUP(A975,'Hospitalisation Details'!A:I,4,0)</f>
        <v>28</v>
      </c>
      <c r="O975" t="str">
        <f t="shared" si="62"/>
        <v>28 Jul 1997</v>
      </c>
      <c r="P975">
        <f t="shared" ca="1" si="63"/>
        <v>29</v>
      </c>
      <c r="Q975">
        <f>VLOOKUP(A975,'Hospitalisation Details'!A:I,5,0)</f>
        <v>0</v>
      </c>
      <c r="R975">
        <f>VLOOKUP(A975,'Hospitalisation Details'!A:I,6,0)</f>
        <v>11388.27</v>
      </c>
      <c r="S975" t="str">
        <f>VLOOKUP(A975,'Hospitalisation Details'!A:I,7,0)</f>
        <v>tier - 3</v>
      </c>
      <c r="T975" t="str">
        <f>VLOOKUP(A975,'Hospitalisation Details'!A:I,8,0)</f>
        <v>tier - 2</v>
      </c>
      <c r="U975" t="str">
        <f>VLOOKUP(A975,'Hospitalisation Details'!A:I,9,0)</f>
        <v>R1026</v>
      </c>
    </row>
    <row r="976" spans="1:21" ht="15.6" x14ac:dyDescent="0.3">
      <c r="A976" s="1" t="s">
        <v>1396</v>
      </c>
      <c r="B976" t="str">
        <f>VLOOKUP(A976,'Customer Names'!A:B,2,0)</f>
        <v>Varner, Mr.  Alexander</v>
      </c>
      <c r="C976" t="str">
        <f t="shared" si="60"/>
        <v>Normal</v>
      </c>
      <c r="D976">
        <f>VLOOKUP(A976,'Medical Examinations'!A:H,2,0)</f>
        <v>49.06</v>
      </c>
      <c r="E976" t="str">
        <f t="shared" si="61"/>
        <v>Obesity</v>
      </c>
      <c r="F976">
        <f>VLOOKUP(A976,'Medical Examinations'!A:H,3,0)</f>
        <v>5.43</v>
      </c>
      <c r="G976" t="str">
        <f>VLOOKUP(A976,'Medical Examinations'!A:H,4,0)</f>
        <v>yes</v>
      </c>
      <c r="H976" t="str">
        <f>VLOOKUP(A976,'Medical Examinations'!A:H,5,0)</f>
        <v>No</v>
      </c>
      <c r="I976" t="str">
        <f>VLOOKUP(A976,'Medical Examinations'!A:H,6,0)</f>
        <v>No</v>
      </c>
      <c r="J976">
        <f>VLOOKUP(A976,'Medical Examinations'!A:H,7,0)</f>
        <v>1</v>
      </c>
      <c r="K976" t="str">
        <f>VLOOKUP(A976,'Medical Examinations'!A:H,8,0)</f>
        <v>No</v>
      </c>
      <c r="L976">
        <f>VLOOKUP(A976,'Hospitalisation Details'!A:I,2,0)</f>
        <v>1964</v>
      </c>
      <c r="M976" t="str">
        <f>VLOOKUP(A976,'Hospitalisation Details'!A:I,3,0)</f>
        <v>Jun</v>
      </c>
      <c r="N976">
        <f>VLOOKUP(A976,'Hospitalisation Details'!A:I,4,0)</f>
        <v>13</v>
      </c>
      <c r="O976" t="str">
        <f t="shared" si="62"/>
        <v>13 Jun 1964</v>
      </c>
      <c r="P976">
        <f t="shared" ca="1" si="63"/>
        <v>62</v>
      </c>
      <c r="Q976">
        <f>VLOOKUP(A976,'Hospitalisation Details'!A:I,5,0)</f>
        <v>0</v>
      </c>
      <c r="R976">
        <f>VLOOKUP(A976,'Hospitalisation Details'!A:I,6,0)</f>
        <v>11381.33</v>
      </c>
      <c r="S976" t="str">
        <f>VLOOKUP(A976,'Hospitalisation Details'!A:I,7,0)</f>
        <v>tier - 3</v>
      </c>
      <c r="T976" t="str">
        <f>VLOOKUP(A976,'Hospitalisation Details'!A:I,8,0)</f>
        <v>tier - 2</v>
      </c>
      <c r="U976" t="str">
        <f>VLOOKUP(A976,'Hospitalisation Details'!A:I,9,0)</f>
        <v>R1013</v>
      </c>
    </row>
    <row r="977" spans="1:21" ht="15.6" x14ac:dyDescent="0.3">
      <c r="A977" s="1" t="s">
        <v>1395</v>
      </c>
      <c r="B977" t="str">
        <f>VLOOKUP(A977,'Customer Names'!A:B,2,0)</f>
        <v>Dahmen, Mrs.  Holli</v>
      </c>
      <c r="C977" t="str">
        <f t="shared" si="60"/>
        <v>Prediabetes</v>
      </c>
      <c r="D977">
        <f>VLOOKUP(A977,'Medical Examinations'!A:H,2,0)</f>
        <v>30.88</v>
      </c>
      <c r="E977" t="str">
        <f t="shared" si="61"/>
        <v>Obesity</v>
      </c>
      <c r="F977">
        <f>VLOOKUP(A977,'Medical Examinations'!A:H,3,0)</f>
        <v>5.82</v>
      </c>
      <c r="G977" t="str">
        <f>VLOOKUP(A977,'Medical Examinations'!A:H,4,0)</f>
        <v>No</v>
      </c>
      <c r="H977" t="str">
        <f>VLOOKUP(A977,'Medical Examinations'!A:H,5,0)</f>
        <v>No</v>
      </c>
      <c r="I977" t="str">
        <f>VLOOKUP(A977,'Medical Examinations'!A:H,6,0)</f>
        <v>No</v>
      </c>
      <c r="J977">
        <f>VLOOKUP(A977,'Medical Examinations'!A:H,7,0)</f>
        <v>2</v>
      </c>
      <c r="K977" t="str">
        <f>VLOOKUP(A977,'Medical Examinations'!A:H,8,0)</f>
        <v>No</v>
      </c>
      <c r="L977">
        <f>VLOOKUP(A977,'Hospitalisation Details'!A:I,2,0)</f>
        <v>1972</v>
      </c>
      <c r="M977" t="str">
        <f>VLOOKUP(A977,'Hospitalisation Details'!A:I,3,0)</f>
        <v>Dec</v>
      </c>
      <c r="N977">
        <f>VLOOKUP(A977,'Hospitalisation Details'!A:I,4,0)</f>
        <v>6</v>
      </c>
      <c r="O977" t="str">
        <f t="shared" si="62"/>
        <v>6 Dec 1972</v>
      </c>
      <c r="P977">
        <f t="shared" ca="1" si="63"/>
        <v>53</v>
      </c>
      <c r="Q977">
        <f>VLOOKUP(A977,'Hospitalisation Details'!A:I,5,0)</f>
        <v>0</v>
      </c>
      <c r="R977">
        <f>VLOOKUP(A977,'Hospitalisation Details'!A:I,6,0)</f>
        <v>11378.57</v>
      </c>
      <c r="S977" t="str">
        <f>VLOOKUP(A977,'Hospitalisation Details'!A:I,7,0)</f>
        <v>tier - 3</v>
      </c>
      <c r="T977" t="str">
        <f>VLOOKUP(A977,'Hospitalisation Details'!A:I,8,0)</f>
        <v>tier - 2</v>
      </c>
      <c r="U977" t="str">
        <f>VLOOKUP(A977,'Hospitalisation Details'!A:I,9,0)</f>
        <v>R1025</v>
      </c>
    </row>
    <row r="978" spans="1:21" ht="15.6" x14ac:dyDescent="0.3">
      <c r="A978" s="1" t="s">
        <v>1394</v>
      </c>
      <c r="B978" t="str">
        <f>VLOOKUP(A978,'Customer Names'!A:B,2,0)</f>
        <v>Young, Mrs.  Heather C</v>
      </c>
      <c r="C978" t="str">
        <f t="shared" si="60"/>
        <v>Prediabetes</v>
      </c>
      <c r="D978">
        <f>VLOOKUP(A978,'Medical Examinations'!A:H,2,0)</f>
        <v>33.35</v>
      </c>
      <c r="E978" t="str">
        <f t="shared" si="61"/>
        <v>Obesity</v>
      </c>
      <c r="F978">
        <f>VLOOKUP(A978,'Medical Examinations'!A:H,3,0)</f>
        <v>6.05</v>
      </c>
      <c r="G978" t="str">
        <f>VLOOKUP(A978,'Medical Examinations'!A:H,4,0)</f>
        <v>No</v>
      </c>
      <c r="H978" t="str">
        <f>VLOOKUP(A978,'Medical Examinations'!A:H,5,0)</f>
        <v>No</v>
      </c>
      <c r="I978" t="str">
        <f>VLOOKUP(A978,'Medical Examinations'!A:H,6,0)</f>
        <v>Yes</v>
      </c>
      <c r="J978">
        <f>VLOOKUP(A978,'Medical Examinations'!A:H,7,0)</f>
        <v>1</v>
      </c>
      <c r="K978" t="str">
        <f>VLOOKUP(A978,'Medical Examinations'!A:H,8,0)</f>
        <v>No</v>
      </c>
      <c r="L978">
        <f>VLOOKUP(A978,'Hospitalisation Details'!A:I,2,0)</f>
        <v>1979</v>
      </c>
      <c r="M978" t="str">
        <f>VLOOKUP(A978,'Hospitalisation Details'!A:I,3,0)</f>
        <v>Jun</v>
      </c>
      <c r="N978">
        <f>VLOOKUP(A978,'Hospitalisation Details'!A:I,4,0)</f>
        <v>7</v>
      </c>
      <c r="O978" t="str">
        <f t="shared" si="62"/>
        <v>7 Jun 1979</v>
      </c>
      <c r="P978">
        <f t="shared" ca="1" si="63"/>
        <v>47</v>
      </c>
      <c r="Q978">
        <f>VLOOKUP(A978,'Hospitalisation Details'!A:I,5,0)</f>
        <v>2</v>
      </c>
      <c r="R978">
        <f>VLOOKUP(A978,'Hospitalisation Details'!A:I,6,0)</f>
        <v>11369.39</v>
      </c>
      <c r="S978" t="str">
        <f>VLOOKUP(A978,'Hospitalisation Details'!A:I,7,0)</f>
        <v>tier - 3</v>
      </c>
      <c r="T978" t="str">
        <f>VLOOKUP(A978,'Hospitalisation Details'!A:I,8,0)</f>
        <v>tier - 1</v>
      </c>
      <c r="U978" t="str">
        <f>VLOOKUP(A978,'Hospitalisation Details'!A:I,9,0)</f>
        <v>R1026</v>
      </c>
    </row>
    <row r="979" spans="1:21" ht="15.6" x14ac:dyDescent="0.3">
      <c r="A979" s="1" t="s">
        <v>1393</v>
      </c>
      <c r="B979" t="str">
        <f>VLOOKUP(A979,'Customer Names'!A:B,2,0)</f>
        <v>Fraser, Mr.  Kyle</v>
      </c>
      <c r="C979" t="str">
        <f t="shared" si="60"/>
        <v>Prediabetes</v>
      </c>
      <c r="D979">
        <f>VLOOKUP(A979,'Medical Examinations'!A:H,2,0)</f>
        <v>38</v>
      </c>
      <c r="E979" t="str">
        <f t="shared" si="61"/>
        <v>Obesity</v>
      </c>
      <c r="F979">
        <f>VLOOKUP(A979,'Medical Examinations'!A:H,3,0)</f>
        <v>6.38</v>
      </c>
      <c r="G979" t="str">
        <f>VLOOKUP(A979,'Medical Examinations'!A:H,4,0)</f>
        <v>yes</v>
      </c>
      <c r="H979" t="str">
        <f>VLOOKUP(A979,'Medical Examinations'!A:H,5,0)</f>
        <v>No</v>
      </c>
      <c r="I979" t="str">
        <f>VLOOKUP(A979,'Medical Examinations'!A:H,6,0)</f>
        <v>No</v>
      </c>
      <c r="J979">
        <f>VLOOKUP(A979,'Medical Examinations'!A:H,7,0)</f>
        <v>1</v>
      </c>
      <c r="K979" t="str">
        <f>VLOOKUP(A979,'Medical Examinations'!A:H,8,0)</f>
        <v>No</v>
      </c>
      <c r="L979">
        <f>VLOOKUP(A979,'Hospitalisation Details'!A:I,2,0)</f>
        <v>1964</v>
      </c>
      <c r="M979" t="str">
        <f>VLOOKUP(A979,'Hospitalisation Details'!A:I,3,0)</f>
        <v>Dec</v>
      </c>
      <c r="N979">
        <f>VLOOKUP(A979,'Hospitalisation Details'!A:I,4,0)</f>
        <v>13</v>
      </c>
      <c r="O979" t="str">
        <f t="shared" si="62"/>
        <v>13 Dec 1964</v>
      </c>
      <c r="P979">
        <f t="shared" ca="1" si="63"/>
        <v>61</v>
      </c>
      <c r="Q979">
        <f>VLOOKUP(A979,'Hospitalisation Details'!A:I,5,0)</f>
        <v>0</v>
      </c>
      <c r="R979">
        <f>VLOOKUP(A979,'Hospitalisation Details'!A:I,6,0)</f>
        <v>11365.95</v>
      </c>
      <c r="S979" t="str">
        <f>VLOOKUP(A979,'Hospitalisation Details'!A:I,7,0)</f>
        <v>tier - 3</v>
      </c>
      <c r="T979" t="str">
        <f>VLOOKUP(A979,'Hospitalisation Details'!A:I,8,0)</f>
        <v>tier - 2</v>
      </c>
      <c r="U979" t="str">
        <f>VLOOKUP(A979,'Hospitalisation Details'!A:I,9,0)</f>
        <v>R1011</v>
      </c>
    </row>
    <row r="980" spans="1:21" ht="15.6" x14ac:dyDescent="0.3">
      <c r="A980" s="1" t="s">
        <v>1392</v>
      </c>
      <c r="B980" t="str">
        <f>VLOOKUP(A980,'Customer Names'!A:B,2,0)</f>
        <v>Deeg, Mr.  Thomas J</v>
      </c>
      <c r="C980" t="str">
        <f t="shared" si="60"/>
        <v>Prediabetes</v>
      </c>
      <c r="D980">
        <f>VLOOKUP(A980,'Medical Examinations'!A:H,2,0)</f>
        <v>36.08</v>
      </c>
      <c r="E980" t="str">
        <f t="shared" si="61"/>
        <v>Obesity</v>
      </c>
      <c r="F980">
        <f>VLOOKUP(A980,'Medical Examinations'!A:H,3,0)</f>
        <v>5.73</v>
      </c>
      <c r="G980" t="str">
        <f>VLOOKUP(A980,'Medical Examinations'!A:H,4,0)</f>
        <v>yes</v>
      </c>
      <c r="H980" t="str">
        <f>VLOOKUP(A980,'Medical Examinations'!A:H,5,0)</f>
        <v>No</v>
      </c>
      <c r="I980" t="str">
        <f>VLOOKUP(A980,'Medical Examinations'!A:H,6,0)</f>
        <v>No</v>
      </c>
      <c r="J980">
        <f>VLOOKUP(A980,'Medical Examinations'!A:H,7,0)</f>
        <v>1</v>
      </c>
      <c r="K980" t="str">
        <f>VLOOKUP(A980,'Medical Examinations'!A:H,8,0)</f>
        <v>No</v>
      </c>
      <c r="L980">
        <f>VLOOKUP(A980,'Hospitalisation Details'!A:I,2,0)</f>
        <v>1964</v>
      </c>
      <c r="M980" t="str">
        <f>VLOOKUP(A980,'Hospitalisation Details'!A:I,3,0)</f>
        <v>Jul</v>
      </c>
      <c r="N980">
        <f>VLOOKUP(A980,'Hospitalisation Details'!A:I,4,0)</f>
        <v>3</v>
      </c>
      <c r="O980" t="str">
        <f t="shared" si="62"/>
        <v>3 Jul 1964</v>
      </c>
      <c r="P980">
        <f t="shared" ca="1" si="63"/>
        <v>62</v>
      </c>
      <c r="Q980">
        <f>VLOOKUP(A980,'Hospitalisation Details'!A:I,5,0)</f>
        <v>0</v>
      </c>
      <c r="R980">
        <f>VLOOKUP(A980,'Hospitalisation Details'!A:I,6,0)</f>
        <v>11363.28</v>
      </c>
      <c r="S980" t="str">
        <f>VLOOKUP(A980,'Hospitalisation Details'!A:I,7,0)</f>
        <v>tier - 3</v>
      </c>
      <c r="T980" t="str">
        <f>VLOOKUP(A980,'Hospitalisation Details'!A:I,8,0)</f>
        <v>tier - 1</v>
      </c>
      <c r="U980" t="str">
        <f>VLOOKUP(A980,'Hospitalisation Details'!A:I,9,0)</f>
        <v>R1013</v>
      </c>
    </row>
    <row r="981" spans="1:21" ht="15.6" x14ac:dyDescent="0.3">
      <c r="A981" s="1" t="s">
        <v>1391</v>
      </c>
      <c r="B981" t="str">
        <f>VLOOKUP(A981,'Customer Names'!A:B,2,0)</f>
        <v>Robertson, Mr.  Chris</v>
      </c>
      <c r="C981" t="str">
        <f t="shared" si="60"/>
        <v>Normal</v>
      </c>
      <c r="D981">
        <f>VLOOKUP(A981,'Medical Examinations'!A:H,2,0)</f>
        <v>35.700000000000003</v>
      </c>
      <c r="E981" t="str">
        <f t="shared" si="61"/>
        <v>Obesity</v>
      </c>
      <c r="F981">
        <f>VLOOKUP(A981,'Medical Examinations'!A:H,3,0)</f>
        <v>5.47</v>
      </c>
      <c r="G981" t="str">
        <f>VLOOKUP(A981,'Medical Examinations'!A:H,4,0)</f>
        <v>yes</v>
      </c>
      <c r="H981" t="str">
        <f>VLOOKUP(A981,'Medical Examinations'!A:H,5,0)</f>
        <v>No</v>
      </c>
      <c r="I981" t="str">
        <f>VLOOKUP(A981,'Medical Examinations'!A:H,6,0)</f>
        <v>No</v>
      </c>
      <c r="J981">
        <f>VLOOKUP(A981,'Medical Examinations'!A:H,7,0)</f>
        <v>1</v>
      </c>
      <c r="K981" t="str">
        <f>VLOOKUP(A981,'Medical Examinations'!A:H,8,0)</f>
        <v>No</v>
      </c>
      <c r="L981">
        <f>VLOOKUP(A981,'Hospitalisation Details'!A:I,2,0)</f>
        <v>1964</v>
      </c>
      <c r="M981" t="str">
        <f>VLOOKUP(A981,'Hospitalisation Details'!A:I,3,0)</f>
        <v>Jul</v>
      </c>
      <c r="N981">
        <f>VLOOKUP(A981,'Hospitalisation Details'!A:I,4,0)</f>
        <v>4</v>
      </c>
      <c r="O981" t="str">
        <f t="shared" si="62"/>
        <v>4 Jul 1964</v>
      </c>
      <c r="P981">
        <f t="shared" ca="1" si="63"/>
        <v>62</v>
      </c>
      <c r="Q981">
        <f>VLOOKUP(A981,'Hospitalisation Details'!A:I,5,0)</f>
        <v>0</v>
      </c>
      <c r="R981">
        <f>VLOOKUP(A981,'Hospitalisation Details'!A:I,6,0)</f>
        <v>11362.76</v>
      </c>
      <c r="S981" t="str">
        <f>VLOOKUP(A981,'Hospitalisation Details'!A:I,7,0)</f>
        <v>tier - 3</v>
      </c>
      <c r="T981" t="str">
        <f>VLOOKUP(A981,'Hospitalisation Details'!A:I,8,0)</f>
        <v>tier - 1</v>
      </c>
      <c r="U981" t="str">
        <f>VLOOKUP(A981,'Hospitalisation Details'!A:I,9,0)</f>
        <v>R1011</v>
      </c>
    </row>
    <row r="982" spans="1:21" ht="15.6" x14ac:dyDescent="0.3">
      <c r="A982" s="1" t="s">
        <v>1390</v>
      </c>
      <c r="B982" t="str">
        <f>VLOOKUP(A982,'Customer Names'!A:B,2,0)</f>
        <v>Peck, Mr.  Graham</v>
      </c>
      <c r="C982" t="str">
        <f t="shared" si="60"/>
        <v>Diabetes</v>
      </c>
      <c r="D982">
        <f>VLOOKUP(A982,'Medical Examinations'!A:H,2,0)</f>
        <v>34.01</v>
      </c>
      <c r="E982" t="str">
        <f t="shared" si="61"/>
        <v>Obesity</v>
      </c>
      <c r="F982">
        <f>VLOOKUP(A982,'Medical Examinations'!A:H,3,0)</f>
        <v>11.3</v>
      </c>
      <c r="G982" t="str">
        <f>VLOOKUP(A982,'Medical Examinations'!A:H,4,0)</f>
        <v>No</v>
      </c>
      <c r="H982" t="str">
        <f>VLOOKUP(A982,'Medical Examinations'!A:H,5,0)</f>
        <v>No</v>
      </c>
      <c r="I982" t="str">
        <f>VLOOKUP(A982,'Medical Examinations'!A:H,6,0)</f>
        <v>No</v>
      </c>
      <c r="J982" t="str">
        <f>VLOOKUP(A982,'Medical Examinations'!A:H,7,0)</f>
        <v>No major surgery</v>
      </c>
      <c r="K982" t="str">
        <f>VLOOKUP(A982,'Medical Examinations'!A:H,8,0)</f>
        <v>No</v>
      </c>
      <c r="L982">
        <f>VLOOKUP(A982,'Hospitalisation Details'!A:I,2,0)</f>
        <v>1965</v>
      </c>
      <c r="M982" t="str">
        <f>VLOOKUP(A982,'Hospitalisation Details'!A:I,3,0)</f>
        <v>Sep</v>
      </c>
      <c r="N982">
        <f>VLOOKUP(A982,'Hospitalisation Details'!A:I,4,0)</f>
        <v>26</v>
      </c>
      <c r="O982" t="str">
        <f t="shared" si="62"/>
        <v>26 Sep 1965</v>
      </c>
      <c r="P982">
        <f t="shared" ca="1" si="63"/>
        <v>61</v>
      </c>
      <c r="Q982">
        <f>VLOOKUP(A982,'Hospitalisation Details'!A:I,5,0)</f>
        <v>0</v>
      </c>
      <c r="R982">
        <f>VLOOKUP(A982,'Hospitalisation Details'!A:I,6,0)</f>
        <v>11356.66</v>
      </c>
      <c r="S982" t="str">
        <f>VLOOKUP(A982,'Hospitalisation Details'!A:I,7,0)</f>
        <v>tier - 3</v>
      </c>
      <c r="T982" t="str">
        <f>VLOOKUP(A982,'Hospitalisation Details'!A:I,8,0)</f>
        <v>tier - 3</v>
      </c>
      <c r="U982" t="str">
        <f>VLOOKUP(A982,'Hospitalisation Details'!A:I,9,0)</f>
        <v>R1012</v>
      </c>
    </row>
    <row r="983" spans="1:21" ht="15.6" x14ac:dyDescent="0.3">
      <c r="A983" s="1" t="s">
        <v>1389</v>
      </c>
      <c r="B983" t="str">
        <f>VLOOKUP(A983,'Customer Names'!A:B,2,0)</f>
        <v>Burger, Mr.  Garrett</v>
      </c>
      <c r="C983" t="str">
        <f t="shared" si="60"/>
        <v>Diabetes</v>
      </c>
      <c r="D983">
        <f>VLOOKUP(A983,'Medical Examinations'!A:H,2,0)</f>
        <v>31.54</v>
      </c>
      <c r="E983" t="str">
        <f t="shared" si="61"/>
        <v>Obesity</v>
      </c>
      <c r="F983">
        <f>VLOOKUP(A983,'Medical Examinations'!A:H,3,0)</f>
        <v>6.72</v>
      </c>
      <c r="G983" t="str">
        <f>VLOOKUP(A983,'Medical Examinations'!A:H,4,0)</f>
        <v>No</v>
      </c>
      <c r="H983" t="str">
        <f>VLOOKUP(A983,'Medical Examinations'!A:H,5,0)</f>
        <v>No</v>
      </c>
      <c r="I983" t="str">
        <f>VLOOKUP(A983,'Medical Examinations'!A:H,6,0)</f>
        <v>No</v>
      </c>
      <c r="J983" t="str">
        <f>VLOOKUP(A983,'Medical Examinations'!A:H,7,0)</f>
        <v>No major surgery</v>
      </c>
      <c r="K983" t="str">
        <f>VLOOKUP(A983,'Medical Examinations'!A:H,8,0)</f>
        <v>No</v>
      </c>
      <c r="L983">
        <f>VLOOKUP(A983,'Hospitalisation Details'!A:I,2,0)</f>
        <v>1965</v>
      </c>
      <c r="M983" t="str">
        <f>VLOOKUP(A983,'Hospitalisation Details'!A:I,3,0)</f>
        <v>Nov</v>
      </c>
      <c r="N983">
        <f>VLOOKUP(A983,'Hospitalisation Details'!A:I,4,0)</f>
        <v>29</v>
      </c>
      <c r="O983" t="str">
        <f t="shared" si="62"/>
        <v>29 Nov 1965</v>
      </c>
      <c r="P983">
        <f t="shared" ca="1" si="63"/>
        <v>60</v>
      </c>
      <c r="Q983">
        <f>VLOOKUP(A983,'Hospitalisation Details'!A:I,5,0)</f>
        <v>0</v>
      </c>
      <c r="R983">
        <f>VLOOKUP(A983,'Hospitalisation Details'!A:I,6,0)</f>
        <v>11353.23</v>
      </c>
      <c r="S983" t="str">
        <f>VLOOKUP(A983,'Hospitalisation Details'!A:I,7,0)</f>
        <v>tier - 3</v>
      </c>
      <c r="T983" t="str">
        <f>VLOOKUP(A983,'Hospitalisation Details'!A:I,8,0)</f>
        <v>tier - 1</v>
      </c>
      <c r="U983" t="str">
        <f>VLOOKUP(A983,'Hospitalisation Details'!A:I,9,0)</f>
        <v>R1012</v>
      </c>
    </row>
    <row r="984" spans="1:21" ht="15.6" x14ac:dyDescent="0.3">
      <c r="A984" s="1" t="s">
        <v>1388</v>
      </c>
      <c r="B984" t="str">
        <f>VLOOKUP(A984,'Customer Names'!A:B,2,0)</f>
        <v>Blain, Mr.  Andrew</v>
      </c>
      <c r="C984" t="str">
        <f t="shared" si="60"/>
        <v>Normal</v>
      </c>
      <c r="D984">
        <f>VLOOKUP(A984,'Medical Examinations'!A:H,2,0)</f>
        <v>23.3</v>
      </c>
      <c r="E984" t="str">
        <f t="shared" si="61"/>
        <v>Normal Weight</v>
      </c>
      <c r="F984">
        <f>VLOOKUP(A984,'Medical Examinations'!A:H,3,0)</f>
        <v>5.36</v>
      </c>
      <c r="G984" t="str">
        <f>VLOOKUP(A984,'Medical Examinations'!A:H,4,0)</f>
        <v>yes</v>
      </c>
      <c r="H984" t="str">
        <f>VLOOKUP(A984,'Medical Examinations'!A:H,5,0)</f>
        <v>No</v>
      </c>
      <c r="I984" t="str">
        <f>VLOOKUP(A984,'Medical Examinations'!A:H,6,0)</f>
        <v>No</v>
      </c>
      <c r="J984">
        <f>VLOOKUP(A984,'Medical Examinations'!A:H,7,0)</f>
        <v>1</v>
      </c>
      <c r="K984" t="str">
        <f>VLOOKUP(A984,'Medical Examinations'!A:H,8,0)</f>
        <v>No</v>
      </c>
      <c r="L984">
        <f>VLOOKUP(A984,'Hospitalisation Details'!A:I,2,0)</f>
        <v>1964</v>
      </c>
      <c r="M984" t="str">
        <f>VLOOKUP(A984,'Hospitalisation Details'!A:I,3,0)</f>
        <v>Jul</v>
      </c>
      <c r="N984">
        <f>VLOOKUP(A984,'Hospitalisation Details'!A:I,4,0)</f>
        <v>12</v>
      </c>
      <c r="O984" t="str">
        <f t="shared" si="62"/>
        <v>12 Jul 1964</v>
      </c>
      <c r="P984">
        <f t="shared" ca="1" si="63"/>
        <v>62</v>
      </c>
      <c r="Q984">
        <f>VLOOKUP(A984,'Hospitalisation Details'!A:I,5,0)</f>
        <v>0</v>
      </c>
      <c r="R984">
        <f>VLOOKUP(A984,'Hospitalisation Details'!A:I,6,0)</f>
        <v>11345.52</v>
      </c>
      <c r="S984" t="str">
        <f>VLOOKUP(A984,'Hospitalisation Details'!A:I,7,0)</f>
        <v>tier - 3</v>
      </c>
      <c r="T984" t="str">
        <f>VLOOKUP(A984,'Hospitalisation Details'!A:I,8,0)</f>
        <v>tier - 3</v>
      </c>
      <c r="U984" t="str">
        <f>VLOOKUP(A984,'Hospitalisation Details'!A:I,9,0)</f>
        <v>R1011</v>
      </c>
    </row>
    <row r="985" spans="1:21" ht="15.6" x14ac:dyDescent="0.3">
      <c r="A985" s="1" t="s">
        <v>1387</v>
      </c>
      <c r="B985" t="str">
        <f>VLOOKUP(A985,'Customer Names'!A:B,2,0)</f>
        <v>Winters, Mrs.  Annabelle M</v>
      </c>
      <c r="C985" t="str">
        <f t="shared" si="60"/>
        <v>Diabetes</v>
      </c>
      <c r="D985">
        <f>VLOOKUP(A985,'Medical Examinations'!A:H,2,0)</f>
        <v>27.75</v>
      </c>
      <c r="E985" t="str">
        <f t="shared" si="61"/>
        <v>Overweight</v>
      </c>
      <c r="F985">
        <f>VLOOKUP(A985,'Medical Examinations'!A:H,3,0)</f>
        <v>9.8800000000000008</v>
      </c>
      <c r="G985" t="str">
        <f>VLOOKUP(A985,'Medical Examinations'!A:H,4,0)</f>
        <v>No</v>
      </c>
      <c r="H985" t="str">
        <f>VLOOKUP(A985,'Medical Examinations'!A:H,5,0)</f>
        <v>No</v>
      </c>
      <c r="I985" t="str">
        <f>VLOOKUP(A985,'Medical Examinations'!A:H,6,0)</f>
        <v>No</v>
      </c>
      <c r="J985" t="str">
        <f>VLOOKUP(A985,'Medical Examinations'!A:H,7,0)</f>
        <v>No major surgery</v>
      </c>
      <c r="K985" t="str">
        <f>VLOOKUP(A985,'Medical Examinations'!A:H,8,0)</f>
        <v>No</v>
      </c>
      <c r="L985">
        <f>VLOOKUP(A985,'Hospitalisation Details'!A:I,2,0)</f>
        <v>1968</v>
      </c>
      <c r="M985" t="str">
        <f>VLOOKUP(A985,'Hospitalisation Details'!A:I,3,0)</f>
        <v>Nov</v>
      </c>
      <c r="N985">
        <f>VLOOKUP(A985,'Hospitalisation Details'!A:I,4,0)</f>
        <v>2</v>
      </c>
      <c r="O985" t="str">
        <f t="shared" si="62"/>
        <v>2 Nov 1968</v>
      </c>
      <c r="P985">
        <f t="shared" ca="1" si="63"/>
        <v>57</v>
      </c>
      <c r="Q985">
        <f>VLOOKUP(A985,'Hospitalisation Details'!A:I,5,0)</f>
        <v>0</v>
      </c>
      <c r="R985">
        <f>VLOOKUP(A985,'Hospitalisation Details'!A:I,6,0)</f>
        <v>11344.32</v>
      </c>
      <c r="S985" t="str">
        <f>VLOOKUP(A985,'Hospitalisation Details'!A:I,7,0)</f>
        <v>tier - 3</v>
      </c>
      <c r="T985" t="str">
        <f>VLOOKUP(A985,'Hospitalisation Details'!A:I,8,0)</f>
        <v>tier - 2</v>
      </c>
      <c r="U985" t="str">
        <f>VLOOKUP(A985,'Hospitalisation Details'!A:I,9,0)</f>
        <v>R1025</v>
      </c>
    </row>
    <row r="986" spans="1:21" ht="15.6" x14ac:dyDescent="0.3">
      <c r="A986" s="1" t="s">
        <v>1386</v>
      </c>
      <c r="B986" t="str">
        <f>VLOOKUP(A986,'Customer Names'!A:B,2,0)</f>
        <v>McCue, Mr.  Daniel T.</v>
      </c>
      <c r="C986" t="str">
        <f t="shared" si="60"/>
        <v>Normal</v>
      </c>
      <c r="D986">
        <f>VLOOKUP(A986,'Medical Examinations'!A:H,2,0)</f>
        <v>42.46</v>
      </c>
      <c r="E986" t="str">
        <f t="shared" si="61"/>
        <v>Obesity</v>
      </c>
      <c r="F986">
        <f>VLOOKUP(A986,'Medical Examinations'!A:H,3,0)</f>
        <v>4.1100000000000003</v>
      </c>
      <c r="G986" t="str">
        <f>VLOOKUP(A986,'Medical Examinations'!A:H,4,0)</f>
        <v>No</v>
      </c>
      <c r="H986" t="str">
        <f>VLOOKUP(A986,'Medical Examinations'!A:H,5,0)</f>
        <v>No</v>
      </c>
      <c r="I986" t="str">
        <f>VLOOKUP(A986,'Medical Examinations'!A:H,6,0)</f>
        <v>No</v>
      </c>
      <c r="J986" t="str">
        <f>VLOOKUP(A986,'Medical Examinations'!A:H,7,0)</f>
        <v>No major surgery</v>
      </c>
      <c r="K986" t="str">
        <f>VLOOKUP(A986,'Medical Examinations'!A:H,8,0)</f>
        <v>No</v>
      </c>
      <c r="L986">
        <f>VLOOKUP(A986,'Hospitalisation Details'!A:I,2,0)</f>
        <v>1989</v>
      </c>
      <c r="M986" t="str">
        <f>VLOOKUP(A986,'Hospitalisation Details'!A:I,3,0)</f>
        <v>Aug</v>
      </c>
      <c r="N986">
        <f>VLOOKUP(A986,'Hospitalisation Details'!A:I,4,0)</f>
        <v>19</v>
      </c>
      <c r="O986" t="str">
        <f t="shared" si="62"/>
        <v>19 Aug 1989</v>
      </c>
      <c r="P986">
        <f t="shared" ca="1" si="63"/>
        <v>37</v>
      </c>
      <c r="Q986">
        <f>VLOOKUP(A986,'Hospitalisation Details'!A:I,5,0)</f>
        <v>1</v>
      </c>
      <c r="R986">
        <f>VLOOKUP(A986,'Hospitalisation Details'!A:I,6,0)</f>
        <v>11326.71</v>
      </c>
      <c r="S986" t="str">
        <f>VLOOKUP(A986,'Hospitalisation Details'!A:I,7,0)</f>
        <v>tier - 3</v>
      </c>
      <c r="T986" t="str">
        <f>VLOOKUP(A986,'Hospitalisation Details'!A:I,8,0)</f>
        <v>tier - 3</v>
      </c>
      <c r="U986" t="str">
        <f>VLOOKUP(A986,'Hospitalisation Details'!A:I,9,0)</f>
        <v>R1013</v>
      </c>
    </row>
    <row r="987" spans="1:21" ht="15.6" x14ac:dyDescent="0.3">
      <c r="A987" s="1" t="s">
        <v>1385</v>
      </c>
      <c r="B987" t="str">
        <f>VLOOKUP(A987,'Customer Names'!A:B,2,0)</f>
        <v>Webster, Ms.  Deanne</v>
      </c>
      <c r="C987" t="str">
        <f t="shared" si="60"/>
        <v>Diabetes</v>
      </c>
      <c r="D987">
        <f>VLOOKUP(A987,'Medical Examinations'!A:H,2,0)</f>
        <v>54.47</v>
      </c>
      <c r="E987" t="str">
        <f t="shared" si="61"/>
        <v>Obesity</v>
      </c>
      <c r="F987">
        <f>VLOOKUP(A987,'Medical Examinations'!A:H,3,0)</f>
        <v>7.48</v>
      </c>
      <c r="G987" t="str">
        <f>VLOOKUP(A987,'Medical Examinations'!A:H,4,0)</f>
        <v>No</v>
      </c>
      <c r="H987" t="str">
        <f>VLOOKUP(A987,'Medical Examinations'!A:H,5,0)</f>
        <v>No</v>
      </c>
      <c r="I987" t="str">
        <f>VLOOKUP(A987,'Medical Examinations'!A:H,6,0)</f>
        <v>No</v>
      </c>
      <c r="J987" t="str">
        <f>VLOOKUP(A987,'Medical Examinations'!A:H,7,0)</f>
        <v>No major surgery</v>
      </c>
      <c r="K987" t="str">
        <f>VLOOKUP(A987,'Medical Examinations'!A:H,8,0)</f>
        <v>No</v>
      </c>
      <c r="L987">
        <f>VLOOKUP(A987,'Hospitalisation Details'!A:I,2,0)</f>
        <v>2002</v>
      </c>
      <c r="M987" t="str">
        <f>VLOOKUP(A987,'Hospitalisation Details'!A:I,3,0)</f>
        <v>Sep</v>
      </c>
      <c r="N987">
        <f>VLOOKUP(A987,'Hospitalisation Details'!A:I,4,0)</f>
        <v>20</v>
      </c>
      <c r="O987" t="str">
        <f t="shared" si="62"/>
        <v>20 Sep 2002</v>
      </c>
      <c r="P987">
        <f t="shared" ca="1" si="63"/>
        <v>24</v>
      </c>
      <c r="Q987">
        <f>VLOOKUP(A987,'Hospitalisation Details'!A:I,5,0)</f>
        <v>0</v>
      </c>
      <c r="R987">
        <f>VLOOKUP(A987,'Hospitalisation Details'!A:I,6,0)</f>
        <v>11321.49</v>
      </c>
      <c r="S987" t="str">
        <f>VLOOKUP(A987,'Hospitalisation Details'!A:I,7,0)</f>
        <v>tier - 3</v>
      </c>
      <c r="T987" t="str">
        <f>VLOOKUP(A987,'Hospitalisation Details'!A:I,8,0)</f>
        <v>tier - 3</v>
      </c>
      <c r="U987" t="str">
        <f>VLOOKUP(A987,'Hospitalisation Details'!A:I,9,0)</f>
        <v>R1012</v>
      </c>
    </row>
    <row r="988" spans="1:21" ht="15.6" x14ac:dyDescent="0.3">
      <c r="A988" s="1" t="s">
        <v>1384</v>
      </c>
      <c r="B988" t="str">
        <f>VLOOKUP(A988,'Customer Names'!A:B,2,0)</f>
        <v>Anderson, Ms.  Carrie</v>
      </c>
      <c r="C988" t="str">
        <f t="shared" si="60"/>
        <v>Diabetes</v>
      </c>
      <c r="D988">
        <f>VLOOKUP(A988,'Medical Examinations'!A:H,2,0)</f>
        <v>24.93</v>
      </c>
      <c r="E988" t="str">
        <f t="shared" si="61"/>
        <v>Normal Weight</v>
      </c>
      <c r="F988">
        <f>VLOOKUP(A988,'Medical Examinations'!A:H,3,0)</f>
        <v>9.18</v>
      </c>
      <c r="G988" t="str">
        <f>VLOOKUP(A988,'Medical Examinations'!A:H,4,0)</f>
        <v>yes</v>
      </c>
      <c r="H988" t="str">
        <f>VLOOKUP(A988,'Medical Examinations'!A:H,5,0)</f>
        <v>No</v>
      </c>
      <c r="I988" t="str">
        <f>VLOOKUP(A988,'Medical Examinations'!A:H,6,0)</f>
        <v>Yes</v>
      </c>
      <c r="J988">
        <f>VLOOKUP(A988,'Medical Examinations'!A:H,7,0)</f>
        <v>1</v>
      </c>
      <c r="K988" t="str">
        <f>VLOOKUP(A988,'Medical Examinations'!A:H,8,0)</f>
        <v>No</v>
      </c>
      <c r="L988">
        <f>VLOOKUP(A988,'Hospitalisation Details'!A:I,2,0)</f>
        <v>1963</v>
      </c>
      <c r="M988" t="str">
        <f>VLOOKUP(A988,'Hospitalisation Details'!A:I,3,0)</f>
        <v>Jul</v>
      </c>
      <c r="N988">
        <f>VLOOKUP(A988,'Hospitalisation Details'!A:I,4,0)</f>
        <v>11</v>
      </c>
      <c r="O988" t="str">
        <f t="shared" si="62"/>
        <v>11 Jul 1963</v>
      </c>
      <c r="P988">
        <f t="shared" ca="1" si="63"/>
        <v>63</v>
      </c>
      <c r="Q988">
        <f>VLOOKUP(A988,'Hospitalisation Details'!A:I,5,0)</f>
        <v>0</v>
      </c>
      <c r="R988">
        <f>VLOOKUP(A988,'Hospitalisation Details'!A:I,6,0)</f>
        <v>11319.12</v>
      </c>
      <c r="S988" t="str">
        <f>VLOOKUP(A988,'Hospitalisation Details'!A:I,7,0)</f>
        <v>tier - 3</v>
      </c>
      <c r="T988" t="str">
        <f>VLOOKUP(A988,'Hospitalisation Details'!A:I,8,0)</f>
        <v>tier - 1</v>
      </c>
      <c r="U988" t="str">
        <f>VLOOKUP(A988,'Hospitalisation Details'!A:I,9,0)</f>
        <v>R1012</v>
      </c>
    </row>
    <row r="989" spans="1:21" ht="15.6" x14ac:dyDescent="0.3">
      <c r="A989" s="1" t="s">
        <v>1383</v>
      </c>
      <c r="B989" t="str">
        <f>VLOOKUP(A989,'Customer Names'!A:B,2,0)</f>
        <v>Chiappone, Mrs.  Suzanne</v>
      </c>
      <c r="C989" t="str">
        <f t="shared" si="60"/>
        <v>Normal</v>
      </c>
      <c r="D989">
        <f>VLOOKUP(A989,'Medical Examinations'!A:H,2,0)</f>
        <v>48.12</v>
      </c>
      <c r="E989" t="str">
        <f t="shared" si="61"/>
        <v>Obesity</v>
      </c>
      <c r="F989">
        <f>VLOOKUP(A989,'Medical Examinations'!A:H,3,0)</f>
        <v>4.51</v>
      </c>
      <c r="G989" t="str">
        <f>VLOOKUP(A989,'Medical Examinations'!A:H,4,0)</f>
        <v>yes</v>
      </c>
      <c r="H989" t="str">
        <f>VLOOKUP(A989,'Medical Examinations'!A:H,5,0)</f>
        <v>No</v>
      </c>
      <c r="I989" t="str">
        <f>VLOOKUP(A989,'Medical Examinations'!A:H,6,0)</f>
        <v>No</v>
      </c>
      <c r="J989">
        <f>VLOOKUP(A989,'Medical Examinations'!A:H,7,0)</f>
        <v>1</v>
      </c>
      <c r="K989" t="str">
        <f>VLOOKUP(A989,'Medical Examinations'!A:H,8,0)</f>
        <v>No</v>
      </c>
      <c r="L989">
        <f>VLOOKUP(A989,'Hospitalisation Details'!A:I,2,0)</f>
        <v>1995</v>
      </c>
      <c r="M989" t="str">
        <f>VLOOKUP(A989,'Hospitalisation Details'!A:I,3,0)</f>
        <v>Dec</v>
      </c>
      <c r="N989">
        <f>VLOOKUP(A989,'Hospitalisation Details'!A:I,4,0)</f>
        <v>10</v>
      </c>
      <c r="O989" t="str">
        <f t="shared" si="62"/>
        <v>10 Dec 1995</v>
      </c>
      <c r="P989">
        <f t="shared" ca="1" si="63"/>
        <v>30</v>
      </c>
      <c r="Q989">
        <f>VLOOKUP(A989,'Hospitalisation Details'!A:I,5,0)</f>
        <v>0</v>
      </c>
      <c r="R989">
        <f>VLOOKUP(A989,'Hospitalisation Details'!A:I,6,0)</f>
        <v>11318.57</v>
      </c>
      <c r="S989" t="str">
        <f>VLOOKUP(A989,'Hospitalisation Details'!A:I,7,0)</f>
        <v>tier - 3</v>
      </c>
      <c r="T989" t="str">
        <f>VLOOKUP(A989,'Hospitalisation Details'!A:I,8,0)</f>
        <v>tier - 2</v>
      </c>
      <c r="U989" t="str">
        <f>VLOOKUP(A989,'Hospitalisation Details'!A:I,9,0)</f>
        <v>R1026</v>
      </c>
    </row>
    <row r="990" spans="1:21" ht="15.6" x14ac:dyDescent="0.3">
      <c r="A990" s="1" t="s">
        <v>1382</v>
      </c>
      <c r="B990" t="str">
        <f>VLOOKUP(A990,'Customer Names'!A:B,2,0)</f>
        <v>Opie, Ms.  Jasmine P.</v>
      </c>
      <c r="C990" t="str">
        <f t="shared" si="60"/>
        <v>Diabetes</v>
      </c>
      <c r="D990">
        <f>VLOOKUP(A990,'Medical Examinations'!A:H,2,0)</f>
        <v>24.91</v>
      </c>
      <c r="E990" t="str">
        <f t="shared" si="61"/>
        <v>Normal Weight</v>
      </c>
      <c r="F990">
        <f>VLOOKUP(A990,'Medical Examinations'!A:H,3,0)</f>
        <v>7.33</v>
      </c>
      <c r="G990" t="str">
        <f>VLOOKUP(A990,'Medical Examinations'!A:H,4,0)</f>
        <v>yes</v>
      </c>
      <c r="H990" t="str">
        <f>VLOOKUP(A990,'Medical Examinations'!A:H,5,0)</f>
        <v>No</v>
      </c>
      <c r="I990" t="str">
        <f>VLOOKUP(A990,'Medical Examinations'!A:H,6,0)</f>
        <v>Yes</v>
      </c>
      <c r="J990">
        <f>VLOOKUP(A990,'Medical Examinations'!A:H,7,0)</f>
        <v>1</v>
      </c>
      <c r="K990" t="str">
        <f>VLOOKUP(A990,'Medical Examinations'!A:H,8,0)</f>
        <v>No</v>
      </c>
      <c r="L990">
        <f>VLOOKUP(A990,'Hospitalisation Details'!A:I,2,0)</f>
        <v>1963</v>
      </c>
      <c r="M990" t="str">
        <f>VLOOKUP(A990,'Hospitalisation Details'!A:I,3,0)</f>
        <v>Nov</v>
      </c>
      <c r="N990">
        <f>VLOOKUP(A990,'Hospitalisation Details'!A:I,4,0)</f>
        <v>22</v>
      </c>
      <c r="O990" t="str">
        <f t="shared" si="62"/>
        <v>22 Nov 1963</v>
      </c>
      <c r="P990">
        <f t="shared" ca="1" si="63"/>
        <v>62</v>
      </c>
      <c r="Q990">
        <f>VLOOKUP(A990,'Hospitalisation Details'!A:I,5,0)</f>
        <v>0</v>
      </c>
      <c r="R990">
        <f>VLOOKUP(A990,'Hospitalisation Details'!A:I,6,0)</f>
        <v>11312.33</v>
      </c>
      <c r="S990" t="str">
        <f>VLOOKUP(A990,'Hospitalisation Details'!A:I,7,0)</f>
        <v>tier - 3</v>
      </c>
      <c r="T990" t="str">
        <f>VLOOKUP(A990,'Hospitalisation Details'!A:I,8,0)</f>
        <v>tier - 3</v>
      </c>
      <c r="U990" t="str">
        <f>VLOOKUP(A990,'Hospitalisation Details'!A:I,9,0)</f>
        <v>R1012</v>
      </c>
    </row>
    <row r="991" spans="1:21" ht="15.6" x14ac:dyDescent="0.3">
      <c r="A991" s="1" t="s">
        <v>1381</v>
      </c>
      <c r="B991" t="str">
        <f>VLOOKUP(A991,'Customer Names'!A:B,2,0)</f>
        <v>Donnelly, Ms.  Jennifer</v>
      </c>
      <c r="C991" t="str">
        <f t="shared" si="60"/>
        <v>Diabetes</v>
      </c>
      <c r="D991">
        <f>VLOOKUP(A991,'Medical Examinations'!A:H,2,0)</f>
        <v>27.645</v>
      </c>
      <c r="E991" t="str">
        <f t="shared" si="61"/>
        <v>Overweight</v>
      </c>
      <c r="F991">
        <f>VLOOKUP(A991,'Medical Examinations'!A:H,3,0)</f>
        <v>10.56</v>
      </c>
      <c r="G991" t="str">
        <f>VLOOKUP(A991,'Medical Examinations'!A:H,4,0)</f>
        <v>No</v>
      </c>
      <c r="H991" t="str">
        <f>VLOOKUP(A991,'Medical Examinations'!A:H,5,0)</f>
        <v>No</v>
      </c>
      <c r="I991" t="str">
        <f>VLOOKUP(A991,'Medical Examinations'!A:H,6,0)</f>
        <v>No</v>
      </c>
      <c r="J991" t="str">
        <f>VLOOKUP(A991,'Medical Examinations'!A:H,7,0)</f>
        <v>No major surgery</v>
      </c>
      <c r="K991" t="str">
        <f>VLOOKUP(A991,'Medical Examinations'!A:H,8,0)</f>
        <v>No</v>
      </c>
      <c r="L991">
        <f>VLOOKUP(A991,'Hospitalisation Details'!A:I,2,0)</f>
        <v>1968</v>
      </c>
      <c r="M991" t="str">
        <f>VLOOKUP(A991,'Hospitalisation Details'!A:I,3,0)</f>
        <v>Oct</v>
      </c>
      <c r="N991">
        <f>VLOOKUP(A991,'Hospitalisation Details'!A:I,4,0)</f>
        <v>6</v>
      </c>
      <c r="O991" t="str">
        <f t="shared" si="62"/>
        <v>6 Oct 1968</v>
      </c>
      <c r="P991">
        <f t="shared" ca="1" si="63"/>
        <v>58</v>
      </c>
      <c r="Q991">
        <f>VLOOKUP(A991,'Hospitalisation Details'!A:I,5,0)</f>
        <v>1</v>
      </c>
      <c r="R991">
        <f>VLOOKUP(A991,'Hospitalisation Details'!A:I,6,0)</f>
        <v>11305.93</v>
      </c>
      <c r="S991" t="str">
        <f>VLOOKUP(A991,'Hospitalisation Details'!A:I,7,0)</f>
        <v>tier - 3</v>
      </c>
      <c r="T991" t="str">
        <f>VLOOKUP(A991,'Hospitalisation Details'!A:I,8,0)</f>
        <v>tier - 1</v>
      </c>
      <c r="U991" t="str">
        <f>VLOOKUP(A991,'Hospitalisation Details'!A:I,9,0)</f>
        <v>R1012</v>
      </c>
    </row>
    <row r="992" spans="1:21" ht="15.6" x14ac:dyDescent="0.3">
      <c r="A992" s="1" t="s">
        <v>1380</v>
      </c>
      <c r="B992" t="str">
        <f>VLOOKUP(A992,'Customer Names'!A:B,2,0)</f>
        <v>Rall, Ms.  Tracie</v>
      </c>
      <c r="C992" t="str">
        <f t="shared" si="60"/>
        <v>Normal</v>
      </c>
      <c r="D992">
        <f>VLOOKUP(A992,'Medical Examinations'!A:H,2,0)</f>
        <v>33.700000000000003</v>
      </c>
      <c r="E992" t="str">
        <f t="shared" si="61"/>
        <v>Obesity</v>
      </c>
      <c r="F992">
        <f>VLOOKUP(A992,'Medical Examinations'!A:H,3,0)</f>
        <v>4.01</v>
      </c>
      <c r="G992" t="str">
        <f>VLOOKUP(A992,'Medical Examinations'!A:H,4,0)</f>
        <v>No</v>
      </c>
      <c r="H992" t="str">
        <f>VLOOKUP(A992,'Medical Examinations'!A:H,5,0)</f>
        <v>No</v>
      </c>
      <c r="I992" t="str">
        <f>VLOOKUP(A992,'Medical Examinations'!A:H,6,0)</f>
        <v>No</v>
      </c>
      <c r="J992">
        <f>VLOOKUP(A992,'Medical Examinations'!A:H,7,0)</f>
        <v>2</v>
      </c>
      <c r="K992" t="str">
        <f>VLOOKUP(A992,'Medical Examinations'!A:H,8,0)</f>
        <v>No</v>
      </c>
      <c r="L992">
        <f>VLOOKUP(A992,'Hospitalisation Details'!A:I,2,0)</f>
        <v>1972</v>
      </c>
      <c r="M992" t="str">
        <f>VLOOKUP(A992,'Hospitalisation Details'!A:I,3,0)</f>
        <v>Sep</v>
      </c>
      <c r="N992">
        <f>VLOOKUP(A992,'Hospitalisation Details'!A:I,4,0)</f>
        <v>25</v>
      </c>
      <c r="O992" t="str">
        <f t="shared" si="62"/>
        <v>25 Sep 1972</v>
      </c>
      <c r="P992">
        <f t="shared" ca="1" si="63"/>
        <v>54</v>
      </c>
      <c r="Q992">
        <f>VLOOKUP(A992,'Hospitalisation Details'!A:I,5,0)</f>
        <v>4</v>
      </c>
      <c r="R992">
        <f>VLOOKUP(A992,'Hospitalisation Details'!A:I,6,0)</f>
        <v>11299.34</v>
      </c>
      <c r="S992" t="str">
        <f>VLOOKUP(A992,'Hospitalisation Details'!A:I,7,0)</f>
        <v>tier - 3</v>
      </c>
      <c r="T992" t="str">
        <f>VLOOKUP(A992,'Hospitalisation Details'!A:I,8,0)</f>
        <v>tier - 2</v>
      </c>
      <c r="U992" t="str">
        <f>VLOOKUP(A992,'Hospitalisation Details'!A:I,9,0)</f>
        <v>R1011</v>
      </c>
    </row>
    <row r="993" spans="1:21" ht="15.6" x14ac:dyDescent="0.3">
      <c r="A993" s="1" t="s">
        <v>1379</v>
      </c>
      <c r="B993" t="str">
        <f>VLOOKUP(A993,'Customer Names'!A:B,2,0)</f>
        <v>Mitchell, Mr.  Tristan D.</v>
      </c>
      <c r="C993" t="str">
        <f t="shared" si="60"/>
        <v>Normal</v>
      </c>
      <c r="D993">
        <f>VLOOKUP(A993,'Medical Examinations'!A:H,2,0)</f>
        <v>38.93</v>
      </c>
      <c r="E993" t="str">
        <f t="shared" si="61"/>
        <v>Obesity</v>
      </c>
      <c r="F993">
        <f>VLOOKUP(A993,'Medical Examinations'!A:H,3,0)</f>
        <v>5.64</v>
      </c>
      <c r="G993" t="str">
        <f>VLOOKUP(A993,'Medical Examinations'!A:H,4,0)</f>
        <v>yes</v>
      </c>
      <c r="H993" t="str">
        <f>VLOOKUP(A993,'Medical Examinations'!A:H,5,0)</f>
        <v>No</v>
      </c>
      <c r="I993" t="str">
        <f>VLOOKUP(A993,'Medical Examinations'!A:H,6,0)</f>
        <v>No</v>
      </c>
      <c r="J993">
        <f>VLOOKUP(A993,'Medical Examinations'!A:H,7,0)</f>
        <v>1</v>
      </c>
      <c r="K993" t="str">
        <f>VLOOKUP(A993,'Medical Examinations'!A:H,8,0)</f>
        <v>No</v>
      </c>
      <c r="L993">
        <f>VLOOKUP(A993,'Hospitalisation Details'!A:I,2,0)</f>
        <v>1988</v>
      </c>
      <c r="M993" t="str">
        <f>VLOOKUP(A993,'Hospitalisation Details'!A:I,3,0)</f>
        <v>Nov</v>
      </c>
      <c r="N993">
        <f>VLOOKUP(A993,'Hospitalisation Details'!A:I,4,0)</f>
        <v>14</v>
      </c>
      <c r="O993" t="str">
        <f t="shared" si="62"/>
        <v>14 Nov 1988</v>
      </c>
      <c r="P993">
        <f t="shared" ca="1" si="63"/>
        <v>37</v>
      </c>
      <c r="Q993">
        <f>VLOOKUP(A993,'Hospitalisation Details'!A:I,5,0)</f>
        <v>3</v>
      </c>
      <c r="R993">
        <f>VLOOKUP(A993,'Hospitalisation Details'!A:I,6,0)</f>
        <v>11294.57</v>
      </c>
      <c r="S993" t="str">
        <f>VLOOKUP(A993,'Hospitalisation Details'!A:I,7,0)</f>
        <v>tier - 3</v>
      </c>
      <c r="T993" t="str">
        <f>VLOOKUP(A993,'Hospitalisation Details'!A:I,8,0)</f>
        <v>tier - 1</v>
      </c>
      <c r="U993" t="str">
        <f>VLOOKUP(A993,'Hospitalisation Details'!A:I,9,0)</f>
        <v>R1022</v>
      </c>
    </row>
    <row r="994" spans="1:21" ht="15.6" x14ac:dyDescent="0.3">
      <c r="A994" s="1" t="s">
        <v>1378</v>
      </c>
      <c r="B994" t="str">
        <f>VLOOKUP(A994,'Customer Names'!A:B,2,0)</f>
        <v>Chen, Mr.  Peiweng</v>
      </c>
      <c r="C994" t="str">
        <f t="shared" si="60"/>
        <v>Diabetes</v>
      </c>
      <c r="D994">
        <f>VLOOKUP(A994,'Medical Examinations'!A:H,2,0)</f>
        <v>32.774999999999999</v>
      </c>
      <c r="E994" t="str">
        <f t="shared" si="61"/>
        <v>Obesity</v>
      </c>
      <c r="F994">
        <f>VLOOKUP(A994,'Medical Examinations'!A:H,3,0)</f>
        <v>8.02</v>
      </c>
      <c r="G994" t="str">
        <f>VLOOKUP(A994,'Medical Examinations'!A:H,4,0)</f>
        <v>yes</v>
      </c>
      <c r="H994" t="str">
        <f>VLOOKUP(A994,'Medical Examinations'!A:H,5,0)</f>
        <v>No</v>
      </c>
      <c r="I994" t="str">
        <f>VLOOKUP(A994,'Medical Examinations'!A:H,6,0)</f>
        <v>No</v>
      </c>
      <c r="J994">
        <f>VLOOKUP(A994,'Medical Examinations'!A:H,7,0)</f>
        <v>2</v>
      </c>
      <c r="K994" t="str">
        <f>VLOOKUP(A994,'Medical Examinations'!A:H,8,0)</f>
        <v>No</v>
      </c>
      <c r="L994">
        <f>VLOOKUP(A994,'Hospitalisation Details'!A:I,2,0)</f>
        <v>1970</v>
      </c>
      <c r="M994" t="str">
        <f>VLOOKUP(A994,'Hospitalisation Details'!A:I,3,0)</f>
        <v>Jun</v>
      </c>
      <c r="N994">
        <f>VLOOKUP(A994,'Hospitalisation Details'!A:I,4,0)</f>
        <v>22</v>
      </c>
      <c r="O994" t="str">
        <f t="shared" si="62"/>
        <v>22 Jun 1970</v>
      </c>
      <c r="P994">
        <f t="shared" ca="1" si="63"/>
        <v>56</v>
      </c>
      <c r="Q994">
        <f>VLOOKUP(A994,'Hospitalisation Details'!A:I,5,0)</f>
        <v>3</v>
      </c>
      <c r="R994">
        <f>VLOOKUP(A994,'Hospitalisation Details'!A:I,6,0)</f>
        <v>11289.11</v>
      </c>
      <c r="S994" t="str">
        <f>VLOOKUP(A994,'Hospitalisation Details'!A:I,7,0)</f>
        <v>tier - 3</v>
      </c>
      <c r="T994" t="str">
        <f>VLOOKUP(A994,'Hospitalisation Details'!A:I,8,0)</f>
        <v>tier - 1</v>
      </c>
      <c r="U994" t="str">
        <f>VLOOKUP(A994,'Hospitalisation Details'!A:I,9,0)</f>
        <v>R1012</v>
      </c>
    </row>
    <row r="995" spans="1:21" ht="15.6" x14ac:dyDescent="0.3">
      <c r="A995" s="1" t="s">
        <v>1377</v>
      </c>
      <c r="B995" t="str">
        <f>VLOOKUP(A995,'Customer Names'!A:B,2,0)</f>
        <v>Tufaro, Ms.  Theresa M.</v>
      </c>
      <c r="C995" t="str">
        <f t="shared" si="60"/>
        <v>Diabetes</v>
      </c>
      <c r="D995">
        <f>VLOOKUP(A995,'Medical Examinations'!A:H,2,0)</f>
        <v>29.83</v>
      </c>
      <c r="E995" t="str">
        <f t="shared" si="61"/>
        <v>Overweight</v>
      </c>
      <c r="F995">
        <f>VLOOKUP(A995,'Medical Examinations'!A:H,3,0)</f>
        <v>7.2</v>
      </c>
      <c r="G995" t="str">
        <f>VLOOKUP(A995,'Medical Examinations'!A:H,4,0)</f>
        <v>yes</v>
      </c>
      <c r="H995" t="str">
        <f>VLOOKUP(A995,'Medical Examinations'!A:H,5,0)</f>
        <v>No</v>
      </c>
      <c r="I995" t="str">
        <f>VLOOKUP(A995,'Medical Examinations'!A:H,6,0)</f>
        <v>No</v>
      </c>
      <c r="J995" t="str">
        <f>VLOOKUP(A995,'Medical Examinations'!A:H,7,0)</f>
        <v>No major surgery</v>
      </c>
      <c r="K995" t="str">
        <f>VLOOKUP(A995,'Medical Examinations'!A:H,8,0)</f>
        <v>No</v>
      </c>
      <c r="L995">
        <f>VLOOKUP(A995,'Hospitalisation Details'!A:I,2,0)</f>
        <v>1967</v>
      </c>
      <c r="M995" t="str">
        <f>VLOOKUP(A995,'Hospitalisation Details'!A:I,3,0)</f>
        <v>Jun</v>
      </c>
      <c r="N995">
        <f>VLOOKUP(A995,'Hospitalisation Details'!A:I,4,0)</f>
        <v>14</v>
      </c>
      <c r="O995" t="str">
        <f t="shared" si="62"/>
        <v>14 Jun 1967</v>
      </c>
      <c r="P995">
        <f t="shared" ca="1" si="63"/>
        <v>59</v>
      </c>
      <c r="Q995">
        <f>VLOOKUP(A995,'Hospitalisation Details'!A:I,5,0)</f>
        <v>0</v>
      </c>
      <c r="R995">
        <f>VLOOKUP(A995,'Hospitalisation Details'!A:I,6,0)</f>
        <v>11286.54</v>
      </c>
      <c r="S995" t="str">
        <f>VLOOKUP(A995,'Hospitalisation Details'!A:I,7,0)</f>
        <v>tier - 3</v>
      </c>
      <c r="T995" t="str">
        <f>VLOOKUP(A995,'Hospitalisation Details'!A:I,8,0)</f>
        <v>tier - 3</v>
      </c>
      <c r="U995" t="str">
        <f>VLOOKUP(A995,'Hospitalisation Details'!A:I,9,0)</f>
        <v>R1024</v>
      </c>
    </row>
    <row r="996" spans="1:21" ht="15.6" x14ac:dyDescent="0.3">
      <c r="A996" s="1" t="s">
        <v>1376</v>
      </c>
      <c r="B996" t="str">
        <f>VLOOKUP(A996,'Customer Names'!A:B,2,0)</f>
        <v>Peters, Mr.  Daniel J</v>
      </c>
      <c r="C996" t="str">
        <f t="shared" si="60"/>
        <v>Normal</v>
      </c>
      <c r="D996">
        <f>VLOOKUP(A996,'Medical Examinations'!A:H,2,0)</f>
        <v>28.31</v>
      </c>
      <c r="E996" t="str">
        <f t="shared" si="61"/>
        <v>Overweight</v>
      </c>
      <c r="F996">
        <f>VLOOKUP(A996,'Medical Examinations'!A:H,3,0)</f>
        <v>4.55</v>
      </c>
      <c r="G996" t="str">
        <f>VLOOKUP(A996,'Medical Examinations'!A:H,4,0)</f>
        <v>No</v>
      </c>
      <c r="H996" t="str">
        <f>VLOOKUP(A996,'Medical Examinations'!A:H,5,0)</f>
        <v>yes</v>
      </c>
      <c r="I996" t="str">
        <f>VLOOKUP(A996,'Medical Examinations'!A:H,6,0)</f>
        <v>No</v>
      </c>
      <c r="J996">
        <f>VLOOKUP(A996,'Medical Examinations'!A:H,7,0)</f>
        <v>1</v>
      </c>
      <c r="K996" t="str">
        <f>VLOOKUP(A996,'Medical Examinations'!A:H,8,0)</f>
        <v>No</v>
      </c>
      <c r="L996">
        <f>VLOOKUP(A996,'Hospitalisation Details'!A:I,2,0)</f>
        <v>2004</v>
      </c>
      <c r="M996" t="str">
        <f>VLOOKUP(A996,'Hospitalisation Details'!A:I,3,0)</f>
        <v>Oct</v>
      </c>
      <c r="N996">
        <f>VLOOKUP(A996,'Hospitalisation Details'!A:I,4,0)</f>
        <v>4</v>
      </c>
      <c r="O996" t="str">
        <f t="shared" si="62"/>
        <v>4 Oct 2004</v>
      </c>
      <c r="P996">
        <f t="shared" ca="1" si="63"/>
        <v>22</v>
      </c>
      <c r="Q996">
        <f>VLOOKUP(A996,'Hospitalisation Details'!A:I,5,0)</f>
        <v>1</v>
      </c>
      <c r="R996">
        <f>VLOOKUP(A996,'Hospitalisation Details'!A:I,6,0)</f>
        <v>11272.33</v>
      </c>
      <c r="S996" t="str">
        <f>VLOOKUP(A996,'Hospitalisation Details'!A:I,7,0)</f>
        <v>tier - 3</v>
      </c>
      <c r="T996" t="str">
        <f>VLOOKUP(A996,'Hospitalisation Details'!A:I,8,0)</f>
        <v>tier - 2</v>
      </c>
      <c r="U996" t="str">
        <f>VLOOKUP(A996,'Hospitalisation Details'!A:I,9,0)</f>
        <v>R1019</v>
      </c>
    </row>
    <row r="997" spans="1:21" ht="15.6" x14ac:dyDescent="0.3">
      <c r="A997" s="1" t="s">
        <v>1375</v>
      </c>
      <c r="B997" t="str">
        <f>VLOOKUP(A997,'Customer Names'!A:B,2,0)</f>
        <v>Susedik, Mrs.  Courtney M.</v>
      </c>
      <c r="C997" t="str">
        <f t="shared" si="60"/>
        <v>Diabetes</v>
      </c>
      <c r="D997">
        <f>VLOOKUP(A997,'Medical Examinations'!A:H,2,0)</f>
        <v>29.79</v>
      </c>
      <c r="E997" t="str">
        <f t="shared" si="61"/>
        <v>Overweight</v>
      </c>
      <c r="F997">
        <f>VLOOKUP(A997,'Medical Examinations'!A:H,3,0)</f>
        <v>9.0299999999999994</v>
      </c>
      <c r="G997" t="str">
        <f>VLOOKUP(A997,'Medical Examinations'!A:H,4,0)</f>
        <v>No</v>
      </c>
      <c r="H997" t="str">
        <f>VLOOKUP(A997,'Medical Examinations'!A:H,5,0)</f>
        <v>No</v>
      </c>
      <c r="I997" t="str">
        <f>VLOOKUP(A997,'Medical Examinations'!A:H,6,0)</f>
        <v>No</v>
      </c>
      <c r="J997" t="str">
        <f>VLOOKUP(A997,'Medical Examinations'!A:H,7,0)</f>
        <v>No major surgery</v>
      </c>
      <c r="K997" t="str">
        <f>VLOOKUP(A997,'Medical Examinations'!A:H,8,0)</f>
        <v>No</v>
      </c>
      <c r="L997">
        <f>VLOOKUP(A997,'Hospitalisation Details'!A:I,2,0)</f>
        <v>1971</v>
      </c>
      <c r="M997" t="str">
        <f>VLOOKUP(A997,'Hospitalisation Details'!A:I,3,0)</f>
        <v>Dec</v>
      </c>
      <c r="N997">
        <f>VLOOKUP(A997,'Hospitalisation Details'!A:I,4,0)</f>
        <v>26</v>
      </c>
      <c r="O997" t="str">
        <f t="shared" si="62"/>
        <v>26 Dec 1971</v>
      </c>
      <c r="P997">
        <f t="shared" ca="1" si="63"/>
        <v>54</v>
      </c>
      <c r="Q997">
        <f>VLOOKUP(A997,'Hospitalisation Details'!A:I,5,0)</f>
        <v>0</v>
      </c>
      <c r="R997">
        <f>VLOOKUP(A997,'Hospitalisation Details'!A:I,6,0)</f>
        <v>11265.71</v>
      </c>
      <c r="S997" t="str">
        <f>VLOOKUP(A997,'Hospitalisation Details'!A:I,7,0)</f>
        <v>tier - 3</v>
      </c>
      <c r="T997" t="str">
        <f>VLOOKUP(A997,'Hospitalisation Details'!A:I,8,0)</f>
        <v>tier - 1</v>
      </c>
      <c r="U997" t="str">
        <f>VLOOKUP(A997,'Hospitalisation Details'!A:I,9,0)</f>
        <v>R1025</v>
      </c>
    </row>
    <row r="998" spans="1:21" ht="15.6" x14ac:dyDescent="0.3">
      <c r="A998" s="1" t="s">
        <v>1374</v>
      </c>
      <c r="B998" t="str">
        <f>VLOOKUP(A998,'Customer Names'!A:B,2,0)</f>
        <v>Garcia, Mr.  Jose A.</v>
      </c>
      <c r="C998" t="str">
        <f t="shared" si="60"/>
        <v>Normal</v>
      </c>
      <c r="D998">
        <f>VLOOKUP(A998,'Medical Examinations'!A:H,2,0)</f>
        <v>36.6</v>
      </c>
      <c r="E998" t="str">
        <f t="shared" si="61"/>
        <v>Obesity</v>
      </c>
      <c r="F998">
        <f>VLOOKUP(A998,'Medical Examinations'!A:H,3,0)</f>
        <v>5.2</v>
      </c>
      <c r="G998" t="str">
        <f>VLOOKUP(A998,'Medical Examinations'!A:H,4,0)</f>
        <v>yes</v>
      </c>
      <c r="H998" t="str">
        <f>VLOOKUP(A998,'Medical Examinations'!A:H,5,0)</f>
        <v>No</v>
      </c>
      <c r="I998" t="str">
        <f>VLOOKUP(A998,'Medical Examinations'!A:H,6,0)</f>
        <v>Yes</v>
      </c>
      <c r="J998">
        <f>VLOOKUP(A998,'Medical Examinations'!A:H,7,0)</f>
        <v>1</v>
      </c>
      <c r="K998" t="str">
        <f>VLOOKUP(A998,'Medical Examinations'!A:H,8,0)</f>
        <v>No</v>
      </c>
      <c r="L998">
        <f>VLOOKUP(A998,'Hospitalisation Details'!A:I,2,0)</f>
        <v>1969</v>
      </c>
      <c r="M998" t="str">
        <f>VLOOKUP(A998,'Hospitalisation Details'!A:I,3,0)</f>
        <v>Oct</v>
      </c>
      <c r="N998">
        <f>VLOOKUP(A998,'Hospitalisation Details'!A:I,4,0)</f>
        <v>11</v>
      </c>
      <c r="O998" t="str">
        <f t="shared" si="62"/>
        <v>11 Oct 1969</v>
      </c>
      <c r="P998">
        <f t="shared" ca="1" si="63"/>
        <v>57</v>
      </c>
      <c r="Q998">
        <f>VLOOKUP(A998,'Hospitalisation Details'!A:I,5,0)</f>
        <v>3</v>
      </c>
      <c r="R998">
        <f>VLOOKUP(A998,'Hospitalisation Details'!A:I,6,0)</f>
        <v>11264.54</v>
      </c>
      <c r="S998" t="str">
        <f>VLOOKUP(A998,'Hospitalisation Details'!A:I,7,0)</f>
        <v>tier - 3</v>
      </c>
      <c r="T998" t="str">
        <f>VLOOKUP(A998,'Hospitalisation Details'!A:I,8,0)</f>
        <v>tier - 2</v>
      </c>
      <c r="U998" t="str">
        <f>VLOOKUP(A998,'Hospitalisation Details'!A:I,9,0)</f>
        <v>R1011</v>
      </c>
    </row>
    <row r="999" spans="1:21" ht="15.6" x14ac:dyDescent="0.3">
      <c r="A999" s="1" t="s">
        <v>1373</v>
      </c>
      <c r="B999" t="str">
        <f>VLOOKUP(A999,'Customer Names'!A:B,2,0)</f>
        <v>Deady, Mrs.  Lauren</v>
      </c>
      <c r="C999" t="str">
        <f t="shared" si="60"/>
        <v>Diabetes</v>
      </c>
      <c r="D999">
        <f>VLOOKUP(A999,'Medical Examinations'!A:H,2,0)</f>
        <v>35.93</v>
      </c>
      <c r="E999" t="str">
        <f t="shared" si="61"/>
        <v>Obesity</v>
      </c>
      <c r="F999">
        <f>VLOOKUP(A999,'Medical Examinations'!A:H,3,0)</f>
        <v>8.3000000000000007</v>
      </c>
      <c r="G999" t="str">
        <f>VLOOKUP(A999,'Medical Examinations'!A:H,4,0)</f>
        <v>yes</v>
      </c>
      <c r="H999" t="str">
        <f>VLOOKUP(A999,'Medical Examinations'!A:H,5,0)</f>
        <v>No</v>
      </c>
      <c r="I999" t="str">
        <f>VLOOKUP(A999,'Medical Examinations'!A:H,6,0)</f>
        <v>No</v>
      </c>
      <c r="J999" t="str">
        <f>VLOOKUP(A999,'Medical Examinations'!A:H,7,0)</f>
        <v>No major surgery</v>
      </c>
      <c r="K999" t="str">
        <f>VLOOKUP(A999,'Medical Examinations'!A:H,8,0)</f>
        <v>No</v>
      </c>
      <c r="L999">
        <f>VLOOKUP(A999,'Hospitalisation Details'!A:I,2,0)</f>
        <v>1981</v>
      </c>
      <c r="M999" t="str">
        <f>VLOOKUP(A999,'Hospitalisation Details'!A:I,3,0)</f>
        <v>Oct</v>
      </c>
      <c r="N999">
        <f>VLOOKUP(A999,'Hospitalisation Details'!A:I,4,0)</f>
        <v>2</v>
      </c>
      <c r="O999" t="str">
        <f t="shared" si="62"/>
        <v>2 Oct 1981</v>
      </c>
      <c r="P999">
        <f t="shared" ca="1" si="63"/>
        <v>45</v>
      </c>
      <c r="Q999">
        <f>VLOOKUP(A999,'Hospitalisation Details'!A:I,5,0)</f>
        <v>1</v>
      </c>
      <c r="R999">
        <f>VLOOKUP(A999,'Hospitalisation Details'!A:I,6,0)</f>
        <v>11255.29</v>
      </c>
      <c r="S999" t="str">
        <f>VLOOKUP(A999,'Hospitalisation Details'!A:I,7,0)</f>
        <v>tier - 3</v>
      </c>
      <c r="T999" t="str">
        <f>VLOOKUP(A999,'Hospitalisation Details'!A:I,8,0)</f>
        <v>tier - 1</v>
      </c>
      <c r="U999" t="str">
        <f>VLOOKUP(A999,'Hospitalisation Details'!A:I,9,0)</f>
        <v>R1026</v>
      </c>
    </row>
    <row r="1000" spans="1:21" ht="15.6" x14ac:dyDescent="0.3">
      <c r="A1000" s="1" t="s">
        <v>1372</v>
      </c>
      <c r="B1000" t="str">
        <f>VLOOKUP(A1000,'Customer Names'!A:B,2,0)</f>
        <v>Campbell, Mr.  Jonathon M.</v>
      </c>
      <c r="C1000" t="str">
        <f t="shared" si="60"/>
        <v>Normal</v>
      </c>
      <c r="D1000">
        <f>VLOOKUP(A1000,'Medical Examinations'!A:H,2,0)</f>
        <v>28.6</v>
      </c>
      <c r="E1000" t="str">
        <f t="shared" si="61"/>
        <v>Overweight</v>
      </c>
      <c r="F1000">
        <f>VLOOKUP(A1000,'Medical Examinations'!A:H,3,0)</f>
        <v>5.56</v>
      </c>
      <c r="G1000" t="str">
        <f>VLOOKUP(A1000,'Medical Examinations'!A:H,4,0)</f>
        <v>yes</v>
      </c>
      <c r="H1000" t="str">
        <f>VLOOKUP(A1000,'Medical Examinations'!A:H,5,0)</f>
        <v>No</v>
      </c>
      <c r="I1000" t="str">
        <f>VLOOKUP(A1000,'Medical Examinations'!A:H,6,0)</f>
        <v>Yes</v>
      </c>
      <c r="J1000">
        <f>VLOOKUP(A1000,'Medical Examinations'!A:H,7,0)</f>
        <v>1</v>
      </c>
      <c r="K1000" t="str">
        <f>VLOOKUP(A1000,'Medical Examinations'!A:H,8,0)</f>
        <v>No</v>
      </c>
      <c r="L1000">
        <f>VLOOKUP(A1000,'Hospitalisation Details'!A:I,2,0)</f>
        <v>1969</v>
      </c>
      <c r="M1000" t="str">
        <f>VLOOKUP(A1000,'Hospitalisation Details'!A:I,3,0)</f>
        <v>Aug</v>
      </c>
      <c r="N1000">
        <f>VLOOKUP(A1000,'Hospitalisation Details'!A:I,4,0)</f>
        <v>20</v>
      </c>
      <c r="O1000" t="str">
        <f t="shared" si="62"/>
        <v>20 Aug 1969</v>
      </c>
      <c r="P1000">
        <f t="shared" ca="1" si="63"/>
        <v>57</v>
      </c>
      <c r="Q1000">
        <f>VLOOKUP(A1000,'Hospitalisation Details'!A:I,5,0)</f>
        <v>3</v>
      </c>
      <c r="R1000">
        <f>VLOOKUP(A1000,'Hospitalisation Details'!A:I,6,0)</f>
        <v>11253.42</v>
      </c>
      <c r="S1000" t="str">
        <f>VLOOKUP(A1000,'Hospitalisation Details'!A:I,7,0)</f>
        <v>tier - 3</v>
      </c>
      <c r="T1000" t="str">
        <f>VLOOKUP(A1000,'Hospitalisation Details'!A:I,8,0)</f>
        <v>tier - 1</v>
      </c>
      <c r="U1000" t="str">
        <f>VLOOKUP(A1000,'Hospitalisation Details'!A:I,9,0)</f>
        <v>R1011</v>
      </c>
    </row>
    <row r="1001" spans="1:21" ht="15.6" x14ac:dyDescent="0.3">
      <c r="A1001" s="1" t="s">
        <v>1371</v>
      </c>
      <c r="B1001" t="str">
        <f>VLOOKUP(A1001,'Customer Names'!A:B,2,0)</f>
        <v>Schaefer, Mrs.  Stephanie A</v>
      </c>
      <c r="C1001" t="str">
        <f t="shared" si="60"/>
        <v>Normal</v>
      </c>
      <c r="D1001">
        <f>VLOOKUP(A1001,'Medical Examinations'!A:H,2,0)</f>
        <v>39.17</v>
      </c>
      <c r="E1001" t="str">
        <f t="shared" si="61"/>
        <v>Obesity</v>
      </c>
      <c r="F1001">
        <f>VLOOKUP(A1001,'Medical Examinations'!A:H,3,0)</f>
        <v>4.1500000000000004</v>
      </c>
      <c r="G1001" t="str">
        <f>VLOOKUP(A1001,'Medical Examinations'!A:H,4,0)</f>
        <v>No</v>
      </c>
      <c r="H1001" t="str">
        <f>VLOOKUP(A1001,'Medical Examinations'!A:H,5,0)</f>
        <v>No</v>
      </c>
      <c r="I1001" t="str">
        <f>VLOOKUP(A1001,'Medical Examinations'!A:H,6,0)</f>
        <v>No</v>
      </c>
      <c r="J1001" t="str">
        <f>VLOOKUP(A1001,'Medical Examinations'!A:H,7,0)</f>
        <v>No major surgery</v>
      </c>
      <c r="K1001" t="str">
        <f>VLOOKUP(A1001,'Medical Examinations'!A:H,8,0)</f>
        <v>No</v>
      </c>
      <c r="L1001">
        <f>VLOOKUP(A1001,'Hospitalisation Details'!A:I,2,0)</f>
        <v>1989</v>
      </c>
      <c r="M1001" t="str">
        <f>VLOOKUP(A1001,'Hospitalisation Details'!A:I,3,0)</f>
        <v>Dec</v>
      </c>
      <c r="N1001">
        <f>VLOOKUP(A1001,'Hospitalisation Details'!A:I,4,0)</f>
        <v>17</v>
      </c>
      <c r="O1001" t="str">
        <f t="shared" si="62"/>
        <v>17 Dec 1989</v>
      </c>
      <c r="P1001">
        <f t="shared" ca="1" si="63"/>
        <v>36</v>
      </c>
      <c r="Q1001">
        <f>VLOOKUP(A1001,'Hospitalisation Details'!A:I,5,0)</f>
        <v>3</v>
      </c>
      <c r="R1001">
        <f>VLOOKUP(A1001,'Hospitalisation Details'!A:I,6,0)</f>
        <v>11250.43</v>
      </c>
      <c r="S1001" t="str">
        <f>VLOOKUP(A1001,'Hospitalisation Details'!A:I,7,0)</f>
        <v>tier - 3</v>
      </c>
      <c r="T1001" t="str">
        <f>VLOOKUP(A1001,'Hospitalisation Details'!A:I,8,0)</f>
        <v>tier - 2</v>
      </c>
      <c r="U1001" t="str">
        <f>VLOOKUP(A1001,'Hospitalisation Details'!A:I,9,0)</f>
        <v>R1026</v>
      </c>
    </row>
    <row r="1002" spans="1:21" ht="15.6" x14ac:dyDescent="0.3">
      <c r="A1002" s="1" t="s">
        <v>1370</v>
      </c>
      <c r="B1002" t="str">
        <f>VLOOKUP(A1002,'Customer Names'!A:B,2,0)</f>
        <v>D'Alessandro, Mr.  Patrick</v>
      </c>
      <c r="C1002" t="str">
        <f t="shared" si="60"/>
        <v>Prediabetes</v>
      </c>
      <c r="D1002">
        <f>VLOOKUP(A1002,'Medical Examinations'!A:H,2,0)</f>
        <v>26.41</v>
      </c>
      <c r="E1002" t="str">
        <f t="shared" si="61"/>
        <v>Overweight</v>
      </c>
      <c r="F1002">
        <f>VLOOKUP(A1002,'Medical Examinations'!A:H,3,0)</f>
        <v>5.99</v>
      </c>
      <c r="G1002" t="str">
        <f>VLOOKUP(A1002,'Medical Examinations'!A:H,4,0)</f>
        <v>yes</v>
      </c>
      <c r="H1002" t="str">
        <f>VLOOKUP(A1002,'Medical Examinations'!A:H,5,0)</f>
        <v>No</v>
      </c>
      <c r="I1002" t="str">
        <f>VLOOKUP(A1002,'Medical Examinations'!A:H,6,0)</f>
        <v>Yes</v>
      </c>
      <c r="J1002">
        <f>VLOOKUP(A1002,'Medical Examinations'!A:H,7,0)</f>
        <v>1</v>
      </c>
      <c r="K1002" t="str">
        <f>VLOOKUP(A1002,'Medical Examinations'!A:H,8,0)</f>
        <v>No</v>
      </c>
      <c r="L1002">
        <f>VLOOKUP(A1002,'Hospitalisation Details'!A:I,2,0)</f>
        <v>1969</v>
      </c>
      <c r="M1002" t="str">
        <f>VLOOKUP(A1002,'Hospitalisation Details'!A:I,3,0)</f>
        <v>Dec</v>
      </c>
      <c r="N1002">
        <f>VLOOKUP(A1002,'Hospitalisation Details'!A:I,4,0)</f>
        <v>30</v>
      </c>
      <c r="O1002" t="str">
        <f t="shared" si="62"/>
        <v>30 Dec 1969</v>
      </c>
      <c r="P1002">
        <f t="shared" ca="1" si="63"/>
        <v>56</v>
      </c>
      <c r="Q1002">
        <f>VLOOKUP(A1002,'Hospitalisation Details'!A:I,5,0)</f>
        <v>2</v>
      </c>
      <c r="R1002">
        <f>VLOOKUP(A1002,'Hospitalisation Details'!A:I,6,0)</f>
        <v>11244.38</v>
      </c>
      <c r="S1002" t="str">
        <f>VLOOKUP(A1002,'Hospitalisation Details'!A:I,7,0)</f>
        <v>tier - 3</v>
      </c>
      <c r="T1002" t="str">
        <f>VLOOKUP(A1002,'Hospitalisation Details'!A:I,8,0)</f>
        <v>tier - 1</v>
      </c>
      <c r="U1002" t="str">
        <f>VLOOKUP(A1002,'Hospitalisation Details'!A:I,9,0)</f>
        <v>R1016</v>
      </c>
    </row>
    <row r="1003" spans="1:21" ht="15.6" x14ac:dyDescent="0.3">
      <c r="A1003" s="1" t="s">
        <v>1369</v>
      </c>
      <c r="B1003" t="str">
        <f>VLOOKUP(A1003,'Customer Names'!A:B,2,0)</f>
        <v>Wyss, Mrs.  Krista</v>
      </c>
      <c r="C1003" t="str">
        <f t="shared" si="60"/>
        <v>Prediabetes</v>
      </c>
      <c r="D1003">
        <f>VLOOKUP(A1003,'Medical Examinations'!A:H,2,0)</f>
        <v>30.63</v>
      </c>
      <c r="E1003" t="str">
        <f t="shared" si="61"/>
        <v>Obesity</v>
      </c>
      <c r="F1003">
        <f>VLOOKUP(A1003,'Medical Examinations'!A:H,3,0)</f>
        <v>5.8</v>
      </c>
      <c r="G1003" t="str">
        <f>VLOOKUP(A1003,'Medical Examinations'!A:H,4,0)</f>
        <v>yes</v>
      </c>
      <c r="H1003" t="str">
        <f>VLOOKUP(A1003,'Medical Examinations'!A:H,5,0)</f>
        <v>No</v>
      </c>
      <c r="I1003" t="str">
        <f>VLOOKUP(A1003,'Medical Examinations'!A:H,6,0)</f>
        <v>No</v>
      </c>
      <c r="J1003" t="str">
        <f>VLOOKUP(A1003,'Medical Examinations'!A:H,7,0)</f>
        <v>No major surgery</v>
      </c>
      <c r="K1003" t="str">
        <f>VLOOKUP(A1003,'Medical Examinations'!A:H,8,0)</f>
        <v>No</v>
      </c>
      <c r="L1003">
        <f>VLOOKUP(A1003,'Hospitalisation Details'!A:I,2,0)</f>
        <v>1976</v>
      </c>
      <c r="M1003" t="str">
        <f>VLOOKUP(A1003,'Hospitalisation Details'!A:I,3,0)</f>
        <v>Jun</v>
      </c>
      <c r="N1003">
        <f>VLOOKUP(A1003,'Hospitalisation Details'!A:I,4,0)</f>
        <v>28</v>
      </c>
      <c r="O1003" t="str">
        <f t="shared" si="62"/>
        <v>28 Jun 1976</v>
      </c>
      <c r="P1003">
        <f t="shared" ca="1" si="63"/>
        <v>50</v>
      </c>
      <c r="Q1003">
        <f>VLOOKUP(A1003,'Hospitalisation Details'!A:I,5,0)</f>
        <v>2</v>
      </c>
      <c r="R1003">
        <f>VLOOKUP(A1003,'Hospitalisation Details'!A:I,6,0)</f>
        <v>11217.35</v>
      </c>
      <c r="S1003" t="str">
        <f>VLOOKUP(A1003,'Hospitalisation Details'!A:I,7,0)</f>
        <v>tier - 3</v>
      </c>
      <c r="T1003" t="str">
        <f>VLOOKUP(A1003,'Hospitalisation Details'!A:I,8,0)</f>
        <v>tier - 2</v>
      </c>
      <c r="U1003" t="str">
        <f>VLOOKUP(A1003,'Hospitalisation Details'!A:I,9,0)</f>
        <v>R1025</v>
      </c>
    </row>
    <row r="1004" spans="1:21" ht="15.6" x14ac:dyDescent="0.3">
      <c r="A1004" s="1" t="s">
        <v>1368</v>
      </c>
      <c r="B1004" t="str">
        <f>VLOOKUP(A1004,'Customer Names'!A:B,2,0)</f>
        <v>Rose, Ms.  Jenessa</v>
      </c>
      <c r="C1004" t="str">
        <f t="shared" si="60"/>
        <v>Diabetes</v>
      </c>
      <c r="D1004">
        <f>VLOOKUP(A1004,'Medical Examinations'!A:H,2,0)</f>
        <v>31.73</v>
      </c>
      <c r="E1004" t="str">
        <f t="shared" si="61"/>
        <v>Obesity</v>
      </c>
      <c r="F1004">
        <f>VLOOKUP(A1004,'Medical Examinations'!A:H,3,0)</f>
        <v>7.32</v>
      </c>
      <c r="G1004" t="str">
        <f>VLOOKUP(A1004,'Medical Examinations'!A:H,4,0)</f>
        <v>yes</v>
      </c>
      <c r="H1004" t="str">
        <f>VLOOKUP(A1004,'Medical Examinations'!A:H,5,0)</f>
        <v>No</v>
      </c>
      <c r="I1004" t="str">
        <f>VLOOKUP(A1004,'Medical Examinations'!A:H,6,0)</f>
        <v>No</v>
      </c>
      <c r="J1004">
        <f>VLOOKUP(A1004,'Medical Examinations'!A:H,7,0)</f>
        <v>2</v>
      </c>
      <c r="K1004" t="str">
        <f>VLOOKUP(A1004,'Medical Examinations'!A:H,8,0)</f>
        <v>No</v>
      </c>
      <c r="L1004">
        <f>VLOOKUP(A1004,'Hospitalisation Details'!A:I,2,0)</f>
        <v>1970</v>
      </c>
      <c r="M1004" t="str">
        <f>VLOOKUP(A1004,'Hospitalisation Details'!A:I,3,0)</f>
        <v>Jun</v>
      </c>
      <c r="N1004">
        <f>VLOOKUP(A1004,'Hospitalisation Details'!A:I,4,0)</f>
        <v>14</v>
      </c>
      <c r="O1004" t="str">
        <f t="shared" si="62"/>
        <v>14 Jun 1970</v>
      </c>
      <c r="P1004">
        <f t="shared" ca="1" si="63"/>
        <v>56</v>
      </c>
      <c r="Q1004">
        <f>VLOOKUP(A1004,'Hospitalisation Details'!A:I,5,0)</f>
        <v>2</v>
      </c>
      <c r="R1004">
        <f>VLOOKUP(A1004,'Hospitalisation Details'!A:I,6,0)</f>
        <v>11187.66</v>
      </c>
      <c r="S1004" t="str">
        <f>VLOOKUP(A1004,'Hospitalisation Details'!A:I,7,0)</f>
        <v>tier - 3</v>
      </c>
      <c r="T1004" t="str">
        <f>VLOOKUP(A1004,'Hospitalisation Details'!A:I,8,0)</f>
        <v>tier - 2</v>
      </c>
      <c r="U1004" t="str">
        <f>VLOOKUP(A1004,'Hospitalisation Details'!A:I,9,0)</f>
        <v>R1012</v>
      </c>
    </row>
    <row r="1005" spans="1:21" ht="15.6" x14ac:dyDescent="0.3">
      <c r="A1005" s="1" t="s">
        <v>1367</v>
      </c>
      <c r="B1005" t="str">
        <f>VLOOKUP(A1005,'Customer Names'!A:B,2,0)</f>
        <v>Hopper, Mr.  Ryan M.</v>
      </c>
      <c r="C1005" t="str">
        <f t="shared" si="60"/>
        <v>Normal</v>
      </c>
      <c r="D1005">
        <f>VLOOKUP(A1005,'Medical Examinations'!A:H,2,0)</f>
        <v>30.7</v>
      </c>
      <c r="E1005" t="str">
        <f t="shared" si="61"/>
        <v>Obesity</v>
      </c>
      <c r="F1005">
        <f>VLOOKUP(A1005,'Medical Examinations'!A:H,3,0)</f>
        <v>5.16</v>
      </c>
      <c r="G1005" t="str">
        <f>VLOOKUP(A1005,'Medical Examinations'!A:H,4,0)</f>
        <v>No</v>
      </c>
      <c r="H1005" t="str">
        <f>VLOOKUP(A1005,'Medical Examinations'!A:H,5,0)</f>
        <v>No</v>
      </c>
      <c r="I1005" t="str">
        <f>VLOOKUP(A1005,'Medical Examinations'!A:H,6,0)</f>
        <v>No</v>
      </c>
      <c r="J1005">
        <f>VLOOKUP(A1005,'Medical Examinations'!A:H,7,0)</f>
        <v>2</v>
      </c>
      <c r="K1005" t="str">
        <f>VLOOKUP(A1005,'Medical Examinations'!A:H,8,0)</f>
        <v>No</v>
      </c>
      <c r="L1005">
        <f>VLOOKUP(A1005,'Hospitalisation Details'!A:I,2,0)</f>
        <v>1972</v>
      </c>
      <c r="M1005" t="str">
        <f>VLOOKUP(A1005,'Hospitalisation Details'!A:I,3,0)</f>
        <v>Sep</v>
      </c>
      <c r="N1005">
        <f>VLOOKUP(A1005,'Hospitalisation Details'!A:I,4,0)</f>
        <v>3</v>
      </c>
      <c r="O1005" t="str">
        <f t="shared" si="62"/>
        <v>3 Sep 1972</v>
      </c>
      <c r="P1005">
        <f t="shared" ca="1" si="63"/>
        <v>54</v>
      </c>
      <c r="Q1005">
        <f>VLOOKUP(A1005,'Hospitalisation Details'!A:I,5,0)</f>
        <v>0</v>
      </c>
      <c r="R1005">
        <f>VLOOKUP(A1005,'Hospitalisation Details'!A:I,6,0)</f>
        <v>11186.2</v>
      </c>
      <c r="S1005" t="str">
        <f>VLOOKUP(A1005,'Hospitalisation Details'!A:I,7,0)</f>
        <v>tier - 3</v>
      </c>
      <c r="T1005" t="str">
        <f>VLOOKUP(A1005,'Hospitalisation Details'!A:I,8,0)</f>
        <v>tier - 2</v>
      </c>
      <c r="U1005" t="str">
        <f>VLOOKUP(A1005,'Hospitalisation Details'!A:I,9,0)</f>
        <v>R1021</v>
      </c>
    </row>
    <row r="1006" spans="1:21" ht="15.6" x14ac:dyDescent="0.3">
      <c r="A1006" s="1" t="s">
        <v>1366</v>
      </c>
      <c r="B1006" t="str">
        <f>VLOOKUP(A1006,'Customer Names'!A:B,2,0)</f>
        <v>Finneran, Mr.  Thomas</v>
      </c>
      <c r="C1006" t="str">
        <f t="shared" si="60"/>
        <v>Prediabetes</v>
      </c>
      <c r="D1006">
        <f>VLOOKUP(A1006,'Medical Examinations'!A:H,2,0)</f>
        <v>25.934999999999999</v>
      </c>
      <c r="E1006" t="str">
        <f t="shared" si="61"/>
        <v>Overweight</v>
      </c>
      <c r="F1006">
        <f>VLOOKUP(A1006,'Medical Examinations'!A:H,3,0)</f>
        <v>5.96</v>
      </c>
      <c r="G1006" t="str">
        <f>VLOOKUP(A1006,'Medical Examinations'!A:H,4,0)</f>
        <v>yes</v>
      </c>
      <c r="H1006" t="str">
        <f>VLOOKUP(A1006,'Medical Examinations'!A:H,5,0)</f>
        <v>No</v>
      </c>
      <c r="I1006" t="str">
        <f>VLOOKUP(A1006,'Medical Examinations'!A:H,6,0)</f>
        <v>No</v>
      </c>
      <c r="J1006">
        <f>VLOOKUP(A1006,'Medical Examinations'!A:H,7,0)</f>
        <v>2</v>
      </c>
      <c r="K1006" t="str">
        <f>VLOOKUP(A1006,'Medical Examinations'!A:H,8,0)</f>
        <v>No</v>
      </c>
      <c r="L1006">
        <f>VLOOKUP(A1006,'Hospitalisation Details'!A:I,2,0)</f>
        <v>1966</v>
      </c>
      <c r="M1006" t="str">
        <f>VLOOKUP(A1006,'Hospitalisation Details'!A:I,3,0)</f>
        <v>Aug</v>
      </c>
      <c r="N1006">
        <f>VLOOKUP(A1006,'Hospitalisation Details'!A:I,4,0)</f>
        <v>6</v>
      </c>
      <c r="O1006" t="str">
        <f t="shared" si="62"/>
        <v>6 Aug 1966</v>
      </c>
      <c r="P1006">
        <f t="shared" ca="1" si="63"/>
        <v>60</v>
      </c>
      <c r="Q1006">
        <f>VLOOKUP(A1006,'Hospitalisation Details'!A:I,5,0)</f>
        <v>0</v>
      </c>
      <c r="R1006">
        <f>VLOOKUP(A1006,'Hospitalisation Details'!A:I,6,0)</f>
        <v>11165.42</v>
      </c>
      <c r="S1006" t="str">
        <f>VLOOKUP(A1006,'Hospitalisation Details'!A:I,7,0)</f>
        <v>tier - 3</v>
      </c>
      <c r="T1006" t="str">
        <f>VLOOKUP(A1006,'Hospitalisation Details'!A:I,8,0)</f>
        <v>tier - 1</v>
      </c>
      <c r="U1006" t="str">
        <f>VLOOKUP(A1006,'Hospitalisation Details'!A:I,9,0)</f>
        <v>R1016</v>
      </c>
    </row>
    <row r="1007" spans="1:21" ht="15.6" x14ac:dyDescent="0.3">
      <c r="A1007" s="1" t="s">
        <v>1365</v>
      </c>
      <c r="B1007" t="str">
        <f>VLOOKUP(A1007,'Customer Names'!A:B,2,0)</f>
        <v>Basham, Ms.  Amanda N.</v>
      </c>
      <c r="C1007" t="str">
        <f t="shared" si="60"/>
        <v>Normal</v>
      </c>
      <c r="D1007">
        <f>VLOOKUP(A1007,'Medical Examinations'!A:H,2,0)</f>
        <v>35.9</v>
      </c>
      <c r="E1007" t="str">
        <f t="shared" si="61"/>
        <v>Obesity</v>
      </c>
      <c r="F1007">
        <f>VLOOKUP(A1007,'Medical Examinations'!A:H,3,0)</f>
        <v>4.8499999999999996</v>
      </c>
      <c r="G1007" t="str">
        <f>VLOOKUP(A1007,'Medical Examinations'!A:H,4,0)</f>
        <v>yes</v>
      </c>
      <c r="H1007" t="str">
        <f>VLOOKUP(A1007,'Medical Examinations'!A:H,5,0)</f>
        <v>No</v>
      </c>
      <c r="I1007" t="str">
        <f>VLOOKUP(A1007,'Medical Examinations'!A:H,6,0)</f>
        <v>Yes</v>
      </c>
      <c r="J1007">
        <f>VLOOKUP(A1007,'Medical Examinations'!A:H,7,0)</f>
        <v>1</v>
      </c>
      <c r="K1007" t="str">
        <f>VLOOKUP(A1007,'Medical Examinations'!A:H,8,0)</f>
        <v>No</v>
      </c>
      <c r="L1007">
        <f>VLOOKUP(A1007,'Hospitalisation Details'!A:I,2,0)</f>
        <v>1969</v>
      </c>
      <c r="M1007" t="str">
        <f>VLOOKUP(A1007,'Hospitalisation Details'!A:I,3,0)</f>
        <v>Jun</v>
      </c>
      <c r="N1007">
        <f>VLOOKUP(A1007,'Hospitalisation Details'!A:I,4,0)</f>
        <v>25</v>
      </c>
      <c r="O1007" t="str">
        <f t="shared" si="62"/>
        <v>25 Jun 1969</v>
      </c>
      <c r="P1007">
        <f t="shared" ca="1" si="63"/>
        <v>57</v>
      </c>
      <c r="Q1007">
        <f>VLOOKUP(A1007,'Hospitalisation Details'!A:I,5,0)</f>
        <v>2</v>
      </c>
      <c r="R1007">
        <f>VLOOKUP(A1007,'Hospitalisation Details'!A:I,6,0)</f>
        <v>11163.57</v>
      </c>
      <c r="S1007" t="str">
        <f>VLOOKUP(A1007,'Hospitalisation Details'!A:I,7,0)</f>
        <v>tier - 3</v>
      </c>
      <c r="T1007" t="str">
        <f>VLOOKUP(A1007,'Hospitalisation Details'!A:I,8,0)</f>
        <v>tier - 2</v>
      </c>
      <c r="U1007" t="str">
        <f>VLOOKUP(A1007,'Hospitalisation Details'!A:I,9,0)</f>
        <v>R1011</v>
      </c>
    </row>
    <row r="1008" spans="1:21" ht="15.6" x14ac:dyDescent="0.3">
      <c r="A1008" s="1" t="s">
        <v>1364</v>
      </c>
      <c r="B1008" t="str">
        <f>VLOOKUP(A1008,'Customer Names'!A:B,2,0)</f>
        <v>Inman, Ms.  Teresa P.</v>
      </c>
      <c r="C1008" t="str">
        <f t="shared" si="60"/>
        <v>Normal</v>
      </c>
      <c r="D1008">
        <f>VLOOKUP(A1008,'Medical Examinations'!A:H,2,0)</f>
        <v>26.7</v>
      </c>
      <c r="E1008" t="str">
        <f t="shared" si="61"/>
        <v>Overweight</v>
      </c>
      <c r="F1008">
        <f>VLOOKUP(A1008,'Medical Examinations'!A:H,3,0)</f>
        <v>5.09</v>
      </c>
      <c r="G1008" t="str">
        <f>VLOOKUP(A1008,'Medical Examinations'!A:H,4,0)</f>
        <v>yes</v>
      </c>
      <c r="H1008" t="str">
        <f>VLOOKUP(A1008,'Medical Examinations'!A:H,5,0)</f>
        <v>No</v>
      </c>
      <c r="I1008" t="str">
        <f>VLOOKUP(A1008,'Medical Examinations'!A:H,6,0)</f>
        <v>Yes</v>
      </c>
      <c r="J1008">
        <f>VLOOKUP(A1008,'Medical Examinations'!A:H,7,0)</f>
        <v>1</v>
      </c>
      <c r="K1008" t="str">
        <f>VLOOKUP(A1008,'Medical Examinations'!A:H,8,0)</f>
        <v>No</v>
      </c>
      <c r="L1008">
        <f>VLOOKUP(A1008,'Hospitalisation Details'!A:I,2,0)</f>
        <v>1969</v>
      </c>
      <c r="M1008" t="str">
        <f>VLOOKUP(A1008,'Hospitalisation Details'!A:I,3,0)</f>
        <v>Nov</v>
      </c>
      <c r="N1008">
        <f>VLOOKUP(A1008,'Hospitalisation Details'!A:I,4,0)</f>
        <v>30</v>
      </c>
      <c r="O1008" t="str">
        <f t="shared" si="62"/>
        <v>30 Nov 1969</v>
      </c>
      <c r="P1008">
        <f t="shared" ca="1" si="63"/>
        <v>56</v>
      </c>
      <c r="Q1008">
        <f>VLOOKUP(A1008,'Hospitalisation Details'!A:I,5,0)</f>
        <v>2</v>
      </c>
      <c r="R1008">
        <f>VLOOKUP(A1008,'Hospitalisation Details'!A:I,6,0)</f>
        <v>11150.78</v>
      </c>
      <c r="S1008" t="str">
        <f>VLOOKUP(A1008,'Hospitalisation Details'!A:I,7,0)</f>
        <v>tier - 3</v>
      </c>
      <c r="T1008" t="str">
        <f>VLOOKUP(A1008,'Hospitalisation Details'!A:I,8,0)</f>
        <v>tier - 2</v>
      </c>
      <c r="U1008" t="str">
        <f>VLOOKUP(A1008,'Hospitalisation Details'!A:I,9,0)</f>
        <v>R1011</v>
      </c>
    </row>
    <row r="1009" spans="1:21" ht="15.6" x14ac:dyDescent="0.3">
      <c r="A1009" s="1" t="s">
        <v>1363</v>
      </c>
      <c r="B1009" t="str">
        <f>VLOOKUP(A1009,'Customer Names'!A:B,2,0)</f>
        <v>Oscal, Mr.  Dorian</v>
      </c>
      <c r="C1009" t="str">
        <f t="shared" si="60"/>
        <v>Normal</v>
      </c>
      <c r="D1009">
        <f>VLOOKUP(A1009,'Medical Examinations'!A:H,2,0)</f>
        <v>33.71</v>
      </c>
      <c r="E1009" t="str">
        <f t="shared" si="61"/>
        <v>Obesity</v>
      </c>
      <c r="F1009">
        <f>VLOOKUP(A1009,'Medical Examinations'!A:H,3,0)</f>
        <v>4.9400000000000004</v>
      </c>
      <c r="G1009" t="str">
        <f>VLOOKUP(A1009,'Medical Examinations'!A:H,4,0)</f>
        <v>No</v>
      </c>
      <c r="H1009" t="str">
        <f>VLOOKUP(A1009,'Medical Examinations'!A:H,5,0)</f>
        <v>No</v>
      </c>
      <c r="I1009" t="str">
        <f>VLOOKUP(A1009,'Medical Examinations'!A:H,6,0)</f>
        <v>No</v>
      </c>
      <c r="J1009" t="str">
        <f>VLOOKUP(A1009,'Medical Examinations'!A:H,7,0)</f>
        <v>No major surgery</v>
      </c>
      <c r="K1009" t="str">
        <f>VLOOKUP(A1009,'Medical Examinations'!A:H,8,0)</f>
        <v>No</v>
      </c>
      <c r="L1009">
        <f>VLOOKUP(A1009,'Hospitalisation Details'!A:I,2,0)</f>
        <v>1980</v>
      </c>
      <c r="M1009" t="str">
        <f>VLOOKUP(A1009,'Hospitalisation Details'!A:I,3,0)</f>
        <v>Aug</v>
      </c>
      <c r="N1009">
        <f>VLOOKUP(A1009,'Hospitalisation Details'!A:I,4,0)</f>
        <v>20</v>
      </c>
      <c r="O1009" t="str">
        <f t="shared" si="62"/>
        <v>20 Aug 1980</v>
      </c>
      <c r="P1009">
        <f t="shared" ca="1" si="63"/>
        <v>46</v>
      </c>
      <c r="Q1009">
        <f>VLOOKUP(A1009,'Hospitalisation Details'!A:I,5,0)</f>
        <v>2</v>
      </c>
      <c r="R1009">
        <f>VLOOKUP(A1009,'Hospitalisation Details'!A:I,6,0)</f>
        <v>11103.33</v>
      </c>
      <c r="S1009" t="str">
        <f>VLOOKUP(A1009,'Hospitalisation Details'!A:I,7,0)</f>
        <v>tier - 3</v>
      </c>
      <c r="T1009" t="str">
        <f>VLOOKUP(A1009,'Hospitalisation Details'!A:I,8,0)</f>
        <v>tier - 1</v>
      </c>
      <c r="U1009" t="str">
        <f>VLOOKUP(A1009,'Hospitalisation Details'!A:I,9,0)</f>
        <v>R1021</v>
      </c>
    </row>
    <row r="1010" spans="1:21" ht="15.6" x14ac:dyDescent="0.3">
      <c r="A1010" s="1" t="s">
        <v>1362</v>
      </c>
      <c r="B1010" t="str">
        <f>VLOOKUP(A1010,'Customer Names'!A:B,2,0)</f>
        <v>Craft, Ms.  Amy</v>
      </c>
      <c r="C1010" t="str">
        <f t="shared" si="60"/>
        <v>Normal</v>
      </c>
      <c r="D1010">
        <f>VLOOKUP(A1010,'Medical Examinations'!A:H,2,0)</f>
        <v>41.91</v>
      </c>
      <c r="E1010" t="str">
        <f t="shared" si="61"/>
        <v>Obesity</v>
      </c>
      <c r="F1010">
        <f>VLOOKUP(A1010,'Medical Examinations'!A:H,3,0)</f>
        <v>4.92</v>
      </c>
      <c r="G1010" t="str">
        <f>VLOOKUP(A1010,'Medical Examinations'!A:H,4,0)</f>
        <v>yes</v>
      </c>
      <c r="H1010" t="str">
        <f>VLOOKUP(A1010,'Medical Examinations'!A:H,5,0)</f>
        <v>No</v>
      </c>
      <c r="I1010" t="str">
        <f>VLOOKUP(A1010,'Medical Examinations'!A:H,6,0)</f>
        <v>No</v>
      </c>
      <c r="J1010">
        <f>VLOOKUP(A1010,'Medical Examinations'!A:H,7,0)</f>
        <v>2</v>
      </c>
      <c r="K1010" t="str">
        <f>VLOOKUP(A1010,'Medical Examinations'!A:H,8,0)</f>
        <v>No</v>
      </c>
      <c r="L1010">
        <f>VLOOKUP(A1010,'Hospitalisation Details'!A:I,2,0)</f>
        <v>1966</v>
      </c>
      <c r="M1010" t="str">
        <f>VLOOKUP(A1010,'Hospitalisation Details'!A:I,3,0)</f>
        <v>Jul</v>
      </c>
      <c r="N1010">
        <f>VLOOKUP(A1010,'Hospitalisation Details'!A:I,4,0)</f>
        <v>5</v>
      </c>
      <c r="O1010" t="str">
        <f t="shared" si="62"/>
        <v>5 Jul 1966</v>
      </c>
      <c r="P1010">
        <f t="shared" ca="1" si="63"/>
        <v>60</v>
      </c>
      <c r="Q1010">
        <f>VLOOKUP(A1010,'Hospitalisation Details'!A:I,5,0)</f>
        <v>0</v>
      </c>
      <c r="R1010">
        <f>VLOOKUP(A1010,'Hospitalisation Details'!A:I,6,0)</f>
        <v>11093.62</v>
      </c>
      <c r="S1010" t="str">
        <f>VLOOKUP(A1010,'Hospitalisation Details'!A:I,7,0)</f>
        <v>tier - 3</v>
      </c>
      <c r="T1010" t="str">
        <f>VLOOKUP(A1010,'Hospitalisation Details'!A:I,8,0)</f>
        <v>tier - 1</v>
      </c>
      <c r="U1010" t="str">
        <f>VLOOKUP(A1010,'Hospitalisation Details'!A:I,9,0)</f>
        <v>R1013</v>
      </c>
    </row>
    <row r="1011" spans="1:21" ht="15.6" x14ac:dyDescent="0.3">
      <c r="A1011" s="1" t="s">
        <v>1361</v>
      </c>
      <c r="B1011" t="str">
        <f>VLOOKUP(A1011,'Customer Names'!A:B,2,0)</f>
        <v>Kebede, Ms.  Aberu</v>
      </c>
      <c r="C1011" t="str">
        <f t="shared" si="60"/>
        <v>Prediabetes</v>
      </c>
      <c r="D1011">
        <f>VLOOKUP(A1011,'Medical Examinations'!A:H,2,0)</f>
        <v>39.82</v>
      </c>
      <c r="E1011" t="str">
        <f t="shared" si="61"/>
        <v>Obesity</v>
      </c>
      <c r="F1011">
        <f>VLOOKUP(A1011,'Medical Examinations'!A:H,3,0)</f>
        <v>6.05</v>
      </c>
      <c r="G1011" t="str">
        <f>VLOOKUP(A1011,'Medical Examinations'!A:H,4,0)</f>
        <v>yes</v>
      </c>
      <c r="H1011" t="str">
        <f>VLOOKUP(A1011,'Medical Examinations'!A:H,5,0)</f>
        <v>No</v>
      </c>
      <c r="I1011" t="str">
        <f>VLOOKUP(A1011,'Medical Examinations'!A:H,6,0)</f>
        <v>No</v>
      </c>
      <c r="J1011">
        <f>VLOOKUP(A1011,'Medical Examinations'!A:H,7,0)</f>
        <v>2</v>
      </c>
      <c r="K1011" t="str">
        <f>VLOOKUP(A1011,'Medical Examinations'!A:H,8,0)</f>
        <v>No</v>
      </c>
      <c r="L1011">
        <f>VLOOKUP(A1011,'Hospitalisation Details'!A:I,2,0)</f>
        <v>1966</v>
      </c>
      <c r="M1011" t="str">
        <f>VLOOKUP(A1011,'Hospitalisation Details'!A:I,3,0)</f>
        <v>Sep</v>
      </c>
      <c r="N1011">
        <f>VLOOKUP(A1011,'Hospitalisation Details'!A:I,4,0)</f>
        <v>9</v>
      </c>
      <c r="O1011" t="str">
        <f t="shared" si="62"/>
        <v>9 Sep 1966</v>
      </c>
      <c r="P1011">
        <f t="shared" ca="1" si="63"/>
        <v>60</v>
      </c>
      <c r="Q1011">
        <f>VLOOKUP(A1011,'Hospitalisation Details'!A:I,5,0)</f>
        <v>0</v>
      </c>
      <c r="R1011">
        <f>VLOOKUP(A1011,'Hospitalisation Details'!A:I,6,0)</f>
        <v>11090.72</v>
      </c>
      <c r="S1011" t="str">
        <f>VLOOKUP(A1011,'Hospitalisation Details'!A:I,7,0)</f>
        <v>tier - 3</v>
      </c>
      <c r="T1011" t="str">
        <f>VLOOKUP(A1011,'Hospitalisation Details'!A:I,8,0)</f>
        <v>tier - 1</v>
      </c>
      <c r="U1011" t="str">
        <f>VLOOKUP(A1011,'Hospitalisation Details'!A:I,9,0)</f>
        <v>R1013</v>
      </c>
    </row>
    <row r="1012" spans="1:21" ht="15.6" x14ac:dyDescent="0.3">
      <c r="A1012" s="1" t="s">
        <v>1360</v>
      </c>
      <c r="B1012" t="str">
        <f>VLOOKUP(A1012,'Customer Names'!A:B,2,0)</f>
        <v>Strobel, Ms.  Ashley</v>
      </c>
      <c r="C1012" t="str">
        <f t="shared" si="60"/>
        <v>Normal</v>
      </c>
      <c r="D1012">
        <f>VLOOKUP(A1012,'Medical Examinations'!A:H,2,0)</f>
        <v>28.12</v>
      </c>
      <c r="E1012" t="str">
        <f t="shared" si="61"/>
        <v>Overweight</v>
      </c>
      <c r="F1012">
        <f>VLOOKUP(A1012,'Medical Examinations'!A:H,3,0)</f>
        <v>4.67</v>
      </c>
      <c r="G1012" t="str">
        <f>VLOOKUP(A1012,'Medical Examinations'!A:H,4,0)</f>
        <v>No</v>
      </c>
      <c r="H1012" t="str">
        <f>VLOOKUP(A1012,'Medical Examinations'!A:H,5,0)</f>
        <v>No</v>
      </c>
      <c r="I1012" t="str">
        <f>VLOOKUP(A1012,'Medical Examinations'!A:H,6,0)</f>
        <v>No</v>
      </c>
      <c r="J1012">
        <f>VLOOKUP(A1012,'Medical Examinations'!A:H,7,0)</f>
        <v>2</v>
      </c>
      <c r="K1012" t="str">
        <f>VLOOKUP(A1012,'Medical Examinations'!A:H,8,0)</f>
        <v>No</v>
      </c>
      <c r="L1012">
        <f>VLOOKUP(A1012,'Hospitalisation Details'!A:I,2,0)</f>
        <v>1972</v>
      </c>
      <c r="M1012" t="str">
        <f>VLOOKUP(A1012,'Hospitalisation Details'!A:I,3,0)</f>
        <v>Oct</v>
      </c>
      <c r="N1012">
        <f>VLOOKUP(A1012,'Hospitalisation Details'!A:I,4,0)</f>
        <v>7</v>
      </c>
      <c r="O1012" t="str">
        <f t="shared" si="62"/>
        <v>7 Oct 1972</v>
      </c>
      <c r="P1012">
        <f t="shared" ca="1" si="63"/>
        <v>54</v>
      </c>
      <c r="Q1012">
        <f>VLOOKUP(A1012,'Hospitalisation Details'!A:I,5,0)</f>
        <v>3</v>
      </c>
      <c r="R1012">
        <f>VLOOKUP(A1012,'Hospitalisation Details'!A:I,6,0)</f>
        <v>11085.59</v>
      </c>
      <c r="S1012" t="str">
        <f>VLOOKUP(A1012,'Hospitalisation Details'!A:I,7,0)</f>
        <v>tier - 3</v>
      </c>
      <c r="T1012" t="str">
        <f>VLOOKUP(A1012,'Hospitalisation Details'!A:I,8,0)</f>
        <v>tier - 2</v>
      </c>
      <c r="U1012" t="str">
        <f>VLOOKUP(A1012,'Hospitalisation Details'!A:I,9,0)</f>
        <v>R1012</v>
      </c>
    </row>
    <row r="1013" spans="1:21" ht="15.6" x14ac:dyDescent="0.3">
      <c r="A1013" s="1" t="s">
        <v>1359</v>
      </c>
      <c r="B1013" t="str">
        <f>VLOOKUP(A1013,'Customer Names'!A:B,2,0)</f>
        <v>Dalton, Ms.  Anna E</v>
      </c>
      <c r="C1013" t="str">
        <f t="shared" si="60"/>
        <v>Diabetes</v>
      </c>
      <c r="D1013">
        <f>VLOOKUP(A1013,'Medical Examinations'!A:H,2,0)</f>
        <v>26.98</v>
      </c>
      <c r="E1013" t="str">
        <f t="shared" si="61"/>
        <v>Overweight</v>
      </c>
      <c r="F1013">
        <f>VLOOKUP(A1013,'Medical Examinations'!A:H,3,0)</f>
        <v>9.81</v>
      </c>
      <c r="G1013" t="str">
        <f>VLOOKUP(A1013,'Medical Examinations'!A:H,4,0)</f>
        <v>yes</v>
      </c>
      <c r="H1013" t="str">
        <f>VLOOKUP(A1013,'Medical Examinations'!A:H,5,0)</f>
        <v>No</v>
      </c>
      <c r="I1013" t="str">
        <f>VLOOKUP(A1013,'Medical Examinations'!A:H,6,0)</f>
        <v>No</v>
      </c>
      <c r="J1013" t="str">
        <f>VLOOKUP(A1013,'Medical Examinations'!A:H,7,0)</f>
        <v>No major surgery</v>
      </c>
      <c r="K1013" t="str">
        <f>VLOOKUP(A1013,'Medical Examinations'!A:H,8,0)</f>
        <v>No</v>
      </c>
      <c r="L1013">
        <f>VLOOKUP(A1013,'Hospitalisation Details'!A:I,2,0)</f>
        <v>1967</v>
      </c>
      <c r="M1013" t="str">
        <f>VLOOKUP(A1013,'Hospitalisation Details'!A:I,3,0)</f>
        <v>Sep</v>
      </c>
      <c r="N1013">
        <f>VLOOKUP(A1013,'Hospitalisation Details'!A:I,4,0)</f>
        <v>4</v>
      </c>
      <c r="O1013" t="str">
        <f t="shared" si="62"/>
        <v>4 Sep 1967</v>
      </c>
      <c r="P1013">
        <f t="shared" ca="1" si="63"/>
        <v>59</v>
      </c>
      <c r="Q1013">
        <f>VLOOKUP(A1013,'Hospitalisation Details'!A:I,5,0)</f>
        <v>0</v>
      </c>
      <c r="R1013">
        <f>VLOOKUP(A1013,'Hospitalisation Details'!A:I,6,0)</f>
        <v>11082.58</v>
      </c>
      <c r="S1013" t="str">
        <f>VLOOKUP(A1013,'Hospitalisation Details'!A:I,7,0)</f>
        <v>tier - 3</v>
      </c>
      <c r="T1013" t="str">
        <f>VLOOKUP(A1013,'Hospitalisation Details'!A:I,8,0)</f>
        <v>tier - 2</v>
      </c>
      <c r="U1013" t="str">
        <f>VLOOKUP(A1013,'Hospitalisation Details'!A:I,9,0)</f>
        <v>R1012</v>
      </c>
    </row>
    <row r="1014" spans="1:21" ht="15.6" x14ac:dyDescent="0.3">
      <c r="A1014" s="1" t="s">
        <v>1358</v>
      </c>
      <c r="B1014" t="str">
        <f>VLOOKUP(A1014,'Customer Names'!A:B,2,0)</f>
        <v>Morimoto, Ms.  Tania K.</v>
      </c>
      <c r="C1014" t="str">
        <f t="shared" si="60"/>
        <v>Prediabetes</v>
      </c>
      <c r="D1014">
        <f>VLOOKUP(A1014,'Medical Examinations'!A:H,2,0)</f>
        <v>27.2</v>
      </c>
      <c r="E1014" t="str">
        <f t="shared" si="61"/>
        <v>Overweight</v>
      </c>
      <c r="F1014">
        <f>VLOOKUP(A1014,'Medical Examinations'!A:H,3,0)</f>
        <v>6.06</v>
      </c>
      <c r="G1014" t="str">
        <f>VLOOKUP(A1014,'Medical Examinations'!A:H,4,0)</f>
        <v>yes</v>
      </c>
      <c r="H1014" t="str">
        <f>VLOOKUP(A1014,'Medical Examinations'!A:H,5,0)</f>
        <v>No</v>
      </c>
      <c r="I1014" t="str">
        <f>VLOOKUP(A1014,'Medical Examinations'!A:H,6,0)</f>
        <v>No</v>
      </c>
      <c r="J1014">
        <f>VLOOKUP(A1014,'Medical Examinations'!A:H,7,0)</f>
        <v>2</v>
      </c>
      <c r="K1014" t="str">
        <f>VLOOKUP(A1014,'Medical Examinations'!A:H,8,0)</f>
        <v>No</v>
      </c>
      <c r="L1014">
        <f>VLOOKUP(A1014,'Hospitalisation Details'!A:I,2,0)</f>
        <v>1966</v>
      </c>
      <c r="M1014" t="str">
        <f>VLOOKUP(A1014,'Hospitalisation Details'!A:I,3,0)</f>
        <v>Nov</v>
      </c>
      <c r="N1014">
        <f>VLOOKUP(A1014,'Hospitalisation Details'!A:I,4,0)</f>
        <v>20</v>
      </c>
      <c r="O1014" t="str">
        <f t="shared" si="62"/>
        <v>20 Nov 1966</v>
      </c>
      <c r="P1014">
        <f t="shared" ca="1" si="63"/>
        <v>59</v>
      </c>
      <c r="Q1014">
        <f>VLOOKUP(A1014,'Hospitalisation Details'!A:I,5,0)</f>
        <v>0</v>
      </c>
      <c r="R1014">
        <f>VLOOKUP(A1014,'Hospitalisation Details'!A:I,6,0)</f>
        <v>11073.18</v>
      </c>
      <c r="S1014" t="str">
        <f>VLOOKUP(A1014,'Hospitalisation Details'!A:I,7,0)</f>
        <v>tier - 3</v>
      </c>
      <c r="T1014" t="str">
        <f>VLOOKUP(A1014,'Hospitalisation Details'!A:I,8,0)</f>
        <v>tier - 3</v>
      </c>
      <c r="U1014" t="str">
        <f>VLOOKUP(A1014,'Hospitalisation Details'!A:I,9,0)</f>
        <v>R1011</v>
      </c>
    </row>
    <row r="1015" spans="1:21" ht="15.6" x14ac:dyDescent="0.3">
      <c r="A1015" s="1" t="s">
        <v>1357</v>
      </c>
      <c r="B1015" t="str">
        <f>VLOOKUP(A1015,'Customer Names'!A:B,2,0)</f>
        <v>Manlove, Ms.  Ashley E</v>
      </c>
      <c r="C1015" t="str">
        <f t="shared" si="60"/>
        <v>Normal</v>
      </c>
      <c r="D1015">
        <f>VLOOKUP(A1015,'Medical Examinations'!A:H,2,0)</f>
        <v>25.3</v>
      </c>
      <c r="E1015" t="str">
        <f t="shared" si="61"/>
        <v>Overweight</v>
      </c>
      <c r="F1015">
        <f>VLOOKUP(A1015,'Medical Examinations'!A:H,3,0)</f>
        <v>5.19</v>
      </c>
      <c r="G1015" t="str">
        <f>VLOOKUP(A1015,'Medical Examinations'!A:H,4,0)</f>
        <v>yes</v>
      </c>
      <c r="H1015" t="str">
        <f>VLOOKUP(A1015,'Medical Examinations'!A:H,5,0)</f>
        <v>No</v>
      </c>
      <c r="I1015" t="str">
        <f>VLOOKUP(A1015,'Medical Examinations'!A:H,6,0)</f>
        <v>No</v>
      </c>
      <c r="J1015">
        <f>VLOOKUP(A1015,'Medical Examinations'!A:H,7,0)</f>
        <v>2</v>
      </c>
      <c r="K1015" t="str">
        <f>VLOOKUP(A1015,'Medical Examinations'!A:H,8,0)</f>
        <v>No</v>
      </c>
      <c r="L1015">
        <f>VLOOKUP(A1015,'Hospitalisation Details'!A:I,2,0)</f>
        <v>1966</v>
      </c>
      <c r="M1015" t="str">
        <f>VLOOKUP(A1015,'Hospitalisation Details'!A:I,3,0)</f>
        <v>Nov</v>
      </c>
      <c r="N1015">
        <f>VLOOKUP(A1015,'Hospitalisation Details'!A:I,4,0)</f>
        <v>7</v>
      </c>
      <c r="O1015" t="str">
        <f t="shared" si="62"/>
        <v>7 Nov 1966</v>
      </c>
      <c r="P1015">
        <f t="shared" ca="1" si="63"/>
        <v>59</v>
      </c>
      <c r="Q1015">
        <f>VLOOKUP(A1015,'Hospitalisation Details'!A:I,5,0)</f>
        <v>0</v>
      </c>
      <c r="R1015">
        <f>VLOOKUP(A1015,'Hospitalisation Details'!A:I,6,0)</f>
        <v>11070.54</v>
      </c>
      <c r="S1015" t="str">
        <f>VLOOKUP(A1015,'Hospitalisation Details'!A:I,7,0)</f>
        <v>tier - 3</v>
      </c>
      <c r="T1015" t="str">
        <f>VLOOKUP(A1015,'Hospitalisation Details'!A:I,8,0)</f>
        <v>tier - 3</v>
      </c>
      <c r="U1015" t="str">
        <f>VLOOKUP(A1015,'Hospitalisation Details'!A:I,9,0)</f>
        <v>R1011</v>
      </c>
    </row>
    <row r="1016" spans="1:21" ht="15.6" x14ac:dyDescent="0.3">
      <c r="A1016" s="1" t="s">
        <v>1356</v>
      </c>
      <c r="B1016" t="str">
        <f>VLOOKUP(A1016,'Customer Names'!A:B,2,0)</f>
        <v>Madzik, Ms.  Aleksandra</v>
      </c>
      <c r="C1016" t="str">
        <f t="shared" si="60"/>
        <v>Diabetes</v>
      </c>
      <c r="D1016">
        <f>VLOOKUP(A1016,'Medical Examinations'!A:H,2,0)</f>
        <v>30.25</v>
      </c>
      <c r="E1016" t="str">
        <f t="shared" si="61"/>
        <v>Obesity</v>
      </c>
      <c r="F1016">
        <f>VLOOKUP(A1016,'Medical Examinations'!A:H,3,0)</f>
        <v>10.16</v>
      </c>
      <c r="G1016" t="str">
        <f>VLOOKUP(A1016,'Medical Examinations'!A:H,4,0)</f>
        <v>No</v>
      </c>
      <c r="H1016" t="str">
        <f>VLOOKUP(A1016,'Medical Examinations'!A:H,5,0)</f>
        <v>No</v>
      </c>
      <c r="I1016" t="str">
        <f>VLOOKUP(A1016,'Medical Examinations'!A:H,6,0)</f>
        <v>No</v>
      </c>
      <c r="J1016" t="str">
        <f>VLOOKUP(A1016,'Medical Examinations'!A:H,7,0)</f>
        <v>No major surgery</v>
      </c>
      <c r="K1016" t="str">
        <f>VLOOKUP(A1016,'Medical Examinations'!A:H,8,0)</f>
        <v>No</v>
      </c>
      <c r="L1016">
        <f>VLOOKUP(A1016,'Hospitalisation Details'!A:I,2,0)</f>
        <v>1971</v>
      </c>
      <c r="M1016" t="str">
        <f>VLOOKUP(A1016,'Hospitalisation Details'!A:I,3,0)</f>
        <v>Nov</v>
      </c>
      <c r="N1016">
        <f>VLOOKUP(A1016,'Hospitalisation Details'!A:I,4,0)</f>
        <v>9</v>
      </c>
      <c r="O1016" t="str">
        <f t="shared" si="62"/>
        <v>9 Nov 1971</v>
      </c>
      <c r="P1016">
        <f t="shared" ca="1" si="63"/>
        <v>54</v>
      </c>
      <c r="Q1016">
        <f>VLOOKUP(A1016,'Hospitalisation Details'!A:I,5,0)</f>
        <v>0</v>
      </c>
      <c r="R1016">
        <f>VLOOKUP(A1016,'Hospitalisation Details'!A:I,6,0)</f>
        <v>11068.77</v>
      </c>
      <c r="S1016" t="str">
        <f>VLOOKUP(A1016,'Hospitalisation Details'!A:I,7,0)</f>
        <v>tier - 3</v>
      </c>
      <c r="T1016" t="str">
        <f>VLOOKUP(A1016,'Hospitalisation Details'!A:I,8,0)</f>
        <v>tier - 2</v>
      </c>
      <c r="U1016" t="str">
        <f>VLOOKUP(A1016,'Hospitalisation Details'!A:I,9,0)</f>
        <v>R1012</v>
      </c>
    </row>
    <row r="1017" spans="1:21" ht="15.6" x14ac:dyDescent="0.3">
      <c r="A1017" s="1" t="s">
        <v>1355</v>
      </c>
      <c r="B1017" t="str">
        <f>VLOOKUP(A1017,'Customer Names'!A:B,2,0)</f>
        <v>Hobson, Ms.  Valery L</v>
      </c>
      <c r="C1017" t="str">
        <f t="shared" si="60"/>
        <v>Normal</v>
      </c>
      <c r="D1017">
        <f>VLOOKUP(A1017,'Medical Examinations'!A:H,2,0)</f>
        <v>54</v>
      </c>
      <c r="E1017" t="str">
        <f t="shared" si="61"/>
        <v>Obesity</v>
      </c>
      <c r="F1017">
        <f>VLOOKUP(A1017,'Medical Examinations'!A:H,3,0)</f>
        <v>4.68</v>
      </c>
      <c r="G1017" t="str">
        <f>VLOOKUP(A1017,'Medical Examinations'!A:H,4,0)</f>
        <v>yes</v>
      </c>
      <c r="H1017" t="str">
        <f>VLOOKUP(A1017,'Medical Examinations'!A:H,5,0)</f>
        <v>yes</v>
      </c>
      <c r="I1017" t="str">
        <f>VLOOKUP(A1017,'Medical Examinations'!A:H,6,0)</f>
        <v>No</v>
      </c>
      <c r="J1017">
        <f>VLOOKUP(A1017,'Medical Examinations'!A:H,7,0)</f>
        <v>2</v>
      </c>
      <c r="K1017" t="str">
        <f>VLOOKUP(A1017,'Medical Examinations'!A:H,8,0)</f>
        <v>No</v>
      </c>
      <c r="L1017">
        <f>VLOOKUP(A1017,'Hospitalisation Details'!A:I,2,0)</f>
        <v>2000</v>
      </c>
      <c r="M1017" t="str">
        <f>VLOOKUP(A1017,'Hospitalisation Details'!A:I,3,0)</f>
        <v>Sep</v>
      </c>
      <c r="N1017">
        <f>VLOOKUP(A1017,'Hospitalisation Details'!A:I,4,0)</f>
        <v>18</v>
      </c>
      <c r="O1017" t="str">
        <f t="shared" si="62"/>
        <v>18 Sep 2000</v>
      </c>
      <c r="P1017">
        <f t="shared" ca="1" si="63"/>
        <v>26</v>
      </c>
      <c r="Q1017">
        <f>VLOOKUP(A1017,'Hospitalisation Details'!A:I,5,0)</f>
        <v>0</v>
      </c>
      <c r="R1017">
        <f>VLOOKUP(A1017,'Hospitalisation Details'!A:I,6,0)</f>
        <v>11068.7</v>
      </c>
      <c r="S1017" t="str">
        <f>VLOOKUP(A1017,'Hospitalisation Details'!A:I,7,0)</f>
        <v>tier - 3</v>
      </c>
      <c r="T1017" t="str">
        <f>VLOOKUP(A1017,'Hospitalisation Details'!A:I,8,0)</f>
        <v>tier - 1</v>
      </c>
      <c r="U1017" t="str">
        <f>VLOOKUP(A1017,'Hospitalisation Details'!A:I,9,0)</f>
        <v>R1011</v>
      </c>
    </row>
    <row r="1018" spans="1:21" ht="15.6" x14ac:dyDescent="0.3">
      <c r="A1018" s="1" t="s">
        <v>1354</v>
      </c>
      <c r="B1018" t="str">
        <f>VLOOKUP(A1018,'Customer Names'!A:B,2,0)</f>
        <v>Reyes, Mrs.  Joanna G.</v>
      </c>
      <c r="C1018" t="str">
        <f t="shared" si="60"/>
        <v>Normal</v>
      </c>
      <c r="D1018">
        <f>VLOOKUP(A1018,'Medical Examinations'!A:H,2,0)</f>
        <v>51.86</v>
      </c>
      <c r="E1018" t="str">
        <f t="shared" si="61"/>
        <v>Obesity</v>
      </c>
      <c r="F1018">
        <f>VLOOKUP(A1018,'Medical Examinations'!A:H,3,0)</f>
        <v>5.32</v>
      </c>
      <c r="G1018" t="str">
        <f>VLOOKUP(A1018,'Medical Examinations'!A:H,4,0)</f>
        <v>yes</v>
      </c>
      <c r="H1018" t="str">
        <f>VLOOKUP(A1018,'Medical Examinations'!A:H,5,0)</f>
        <v>No</v>
      </c>
      <c r="I1018" t="str">
        <f>VLOOKUP(A1018,'Medical Examinations'!A:H,6,0)</f>
        <v>No</v>
      </c>
      <c r="J1018" t="str">
        <f>VLOOKUP(A1018,'Medical Examinations'!A:H,7,0)</f>
        <v>No major surgery</v>
      </c>
      <c r="K1018" t="str">
        <f>VLOOKUP(A1018,'Medical Examinations'!A:H,8,0)</f>
        <v>No</v>
      </c>
      <c r="L1018">
        <f>VLOOKUP(A1018,'Hospitalisation Details'!A:I,2,0)</f>
        <v>2001</v>
      </c>
      <c r="M1018" t="str">
        <f>VLOOKUP(A1018,'Hospitalisation Details'!A:I,3,0)</f>
        <v>Dec</v>
      </c>
      <c r="N1018">
        <f>VLOOKUP(A1018,'Hospitalisation Details'!A:I,4,0)</f>
        <v>17</v>
      </c>
      <c r="O1018" t="str">
        <f t="shared" si="62"/>
        <v>17 Dec 2001</v>
      </c>
      <c r="P1018">
        <f t="shared" ca="1" si="63"/>
        <v>24</v>
      </c>
      <c r="Q1018">
        <f>VLOOKUP(A1018,'Hospitalisation Details'!A:I,5,0)</f>
        <v>0</v>
      </c>
      <c r="R1018">
        <f>VLOOKUP(A1018,'Hospitalisation Details'!A:I,6,0)</f>
        <v>11046.02</v>
      </c>
      <c r="S1018" t="str">
        <f>VLOOKUP(A1018,'Hospitalisation Details'!A:I,7,0)</f>
        <v>tier - 3</v>
      </c>
      <c r="T1018" t="str">
        <f>VLOOKUP(A1018,'Hospitalisation Details'!A:I,8,0)</f>
        <v>tier - 1</v>
      </c>
      <c r="U1018" t="str">
        <f>VLOOKUP(A1018,'Hospitalisation Details'!A:I,9,0)</f>
        <v>R1026</v>
      </c>
    </row>
    <row r="1019" spans="1:21" ht="15.6" x14ac:dyDescent="0.3">
      <c r="A1019" s="1" t="s">
        <v>1353</v>
      </c>
      <c r="B1019" t="str">
        <f>VLOOKUP(A1019,'Customer Names'!A:B,2,0)</f>
        <v>Tierney, Mrs.  Stefanie F.</v>
      </c>
      <c r="C1019" t="str">
        <f t="shared" si="60"/>
        <v>Diabetes</v>
      </c>
      <c r="D1019">
        <f>VLOOKUP(A1019,'Medical Examinations'!A:H,2,0)</f>
        <v>31.39</v>
      </c>
      <c r="E1019" t="str">
        <f t="shared" si="61"/>
        <v>Obesity</v>
      </c>
      <c r="F1019">
        <f>VLOOKUP(A1019,'Medical Examinations'!A:H,3,0)</f>
        <v>6.99</v>
      </c>
      <c r="G1019" t="str">
        <f>VLOOKUP(A1019,'Medical Examinations'!A:H,4,0)</f>
        <v>No</v>
      </c>
      <c r="H1019" t="str">
        <f>VLOOKUP(A1019,'Medical Examinations'!A:H,5,0)</f>
        <v>No</v>
      </c>
      <c r="I1019" t="str">
        <f>VLOOKUP(A1019,'Medical Examinations'!A:H,6,0)</f>
        <v>No</v>
      </c>
      <c r="J1019" t="str">
        <f>VLOOKUP(A1019,'Medical Examinations'!A:H,7,0)</f>
        <v>No major surgery</v>
      </c>
      <c r="K1019" t="str">
        <f>VLOOKUP(A1019,'Medical Examinations'!A:H,8,0)</f>
        <v>No</v>
      </c>
      <c r="L1019">
        <f>VLOOKUP(A1019,'Hospitalisation Details'!A:I,2,0)</f>
        <v>1974</v>
      </c>
      <c r="M1019" t="str">
        <f>VLOOKUP(A1019,'Hospitalisation Details'!A:I,3,0)</f>
        <v>Aug</v>
      </c>
      <c r="N1019">
        <f>VLOOKUP(A1019,'Hospitalisation Details'!A:I,4,0)</f>
        <v>30</v>
      </c>
      <c r="O1019" t="str">
        <f t="shared" si="62"/>
        <v>30 Aug 1974</v>
      </c>
      <c r="P1019">
        <f t="shared" ca="1" si="63"/>
        <v>52</v>
      </c>
      <c r="Q1019">
        <f>VLOOKUP(A1019,'Hospitalisation Details'!A:I,5,0)</f>
        <v>0</v>
      </c>
      <c r="R1019">
        <f>VLOOKUP(A1019,'Hospitalisation Details'!A:I,6,0)</f>
        <v>11037.85</v>
      </c>
      <c r="S1019" t="str">
        <f>VLOOKUP(A1019,'Hospitalisation Details'!A:I,7,0)</f>
        <v>tier - 3</v>
      </c>
      <c r="T1019" t="str">
        <f>VLOOKUP(A1019,'Hospitalisation Details'!A:I,8,0)</f>
        <v>tier - 2</v>
      </c>
      <c r="U1019" t="str">
        <f>VLOOKUP(A1019,'Hospitalisation Details'!A:I,9,0)</f>
        <v>R1025</v>
      </c>
    </row>
    <row r="1020" spans="1:21" ht="15.6" x14ac:dyDescent="0.3">
      <c r="A1020" s="1" t="s">
        <v>1352</v>
      </c>
      <c r="B1020" t="str">
        <f>VLOOKUP(A1020,'Customer Names'!A:B,2,0)</f>
        <v>Gabris, Mr.  Stephen</v>
      </c>
      <c r="C1020" t="str">
        <f t="shared" si="60"/>
        <v>Normal</v>
      </c>
      <c r="D1020">
        <f>VLOOKUP(A1020,'Medical Examinations'!A:H,2,0)</f>
        <v>39.97</v>
      </c>
      <c r="E1020" t="str">
        <f t="shared" si="61"/>
        <v>Obesity</v>
      </c>
      <c r="F1020">
        <f>VLOOKUP(A1020,'Medical Examinations'!A:H,3,0)</f>
        <v>5.55</v>
      </c>
      <c r="G1020" t="str">
        <f>VLOOKUP(A1020,'Medical Examinations'!A:H,4,0)</f>
        <v>No</v>
      </c>
      <c r="H1020" t="str">
        <f>VLOOKUP(A1020,'Medical Examinations'!A:H,5,0)</f>
        <v>No</v>
      </c>
      <c r="I1020" t="str">
        <f>VLOOKUP(A1020,'Medical Examinations'!A:H,6,0)</f>
        <v>No</v>
      </c>
      <c r="J1020" t="str">
        <f>VLOOKUP(A1020,'Medical Examinations'!A:H,7,0)</f>
        <v>No major surgery</v>
      </c>
      <c r="K1020" t="str">
        <f>VLOOKUP(A1020,'Medical Examinations'!A:H,8,0)</f>
        <v>No</v>
      </c>
      <c r="L1020">
        <f>VLOOKUP(A1020,'Hospitalisation Details'!A:I,2,0)</f>
        <v>1989</v>
      </c>
      <c r="M1020" t="str">
        <f>VLOOKUP(A1020,'Hospitalisation Details'!A:I,3,0)</f>
        <v>Oct</v>
      </c>
      <c r="N1020">
        <f>VLOOKUP(A1020,'Hospitalisation Details'!A:I,4,0)</f>
        <v>25</v>
      </c>
      <c r="O1020" t="str">
        <f t="shared" si="62"/>
        <v>25 Oct 1989</v>
      </c>
      <c r="P1020">
        <f t="shared" ca="1" si="63"/>
        <v>36</v>
      </c>
      <c r="Q1020">
        <f>VLOOKUP(A1020,'Hospitalisation Details'!A:I,5,0)</f>
        <v>3</v>
      </c>
      <c r="R1020">
        <f>VLOOKUP(A1020,'Hospitalisation Details'!A:I,6,0)</f>
        <v>11037.51</v>
      </c>
      <c r="S1020" t="str">
        <f>VLOOKUP(A1020,'Hospitalisation Details'!A:I,7,0)</f>
        <v>tier - 3</v>
      </c>
      <c r="T1020" t="str">
        <f>VLOOKUP(A1020,'Hospitalisation Details'!A:I,8,0)</f>
        <v>tier - 1</v>
      </c>
      <c r="U1020" t="str">
        <f>VLOOKUP(A1020,'Hospitalisation Details'!A:I,9,0)</f>
        <v>R1012</v>
      </c>
    </row>
    <row r="1021" spans="1:21" ht="15.6" x14ac:dyDescent="0.3">
      <c r="A1021" s="1" t="s">
        <v>1351</v>
      </c>
      <c r="B1021" t="str">
        <f>VLOOKUP(A1021,'Customer Names'!A:B,2,0)</f>
        <v>Howard, Ms.  Liza J.</v>
      </c>
      <c r="C1021" t="str">
        <f t="shared" si="60"/>
        <v>Diabetes</v>
      </c>
      <c r="D1021">
        <f>VLOOKUP(A1021,'Medical Examinations'!A:H,2,0)</f>
        <v>41.23</v>
      </c>
      <c r="E1021" t="str">
        <f t="shared" si="61"/>
        <v>Obesity</v>
      </c>
      <c r="F1021">
        <f>VLOOKUP(A1021,'Medical Examinations'!A:H,3,0)</f>
        <v>6.94</v>
      </c>
      <c r="G1021" t="str">
        <f>VLOOKUP(A1021,'Medical Examinations'!A:H,4,0)</f>
        <v>No</v>
      </c>
      <c r="H1021" t="str">
        <f>VLOOKUP(A1021,'Medical Examinations'!A:H,5,0)</f>
        <v>No</v>
      </c>
      <c r="I1021" t="str">
        <f>VLOOKUP(A1021,'Medical Examinations'!A:H,6,0)</f>
        <v>No</v>
      </c>
      <c r="J1021" t="str">
        <f>VLOOKUP(A1021,'Medical Examinations'!A:H,7,0)</f>
        <v>No major surgery</v>
      </c>
      <c r="K1021" t="str">
        <f>VLOOKUP(A1021,'Medical Examinations'!A:H,8,0)</f>
        <v>No</v>
      </c>
      <c r="L1021">
        <f>VLOOKUP(A1021,'Hospitalisation Details'!A:I,2,0)</f>
        <v>1974</v>
      </c>
      <c r="M1021" t="str">
        <f>VLOOKUP(A1021,'Hospitalisation Details'!A:I,3,0)</f>
        <v>Dec</v>
      </c>
      <c r="N1021">
        <f>VLOOKUP(A1021,'Hospitalisation Details'!A:I,4,0)</f>
        <v>10</v>
      </c>
      <c r="O1021" t="str">
        <f t="shared" si="62"/>
        <v>10 Dec 1974</v>
      </c>
      <c r="P1021">
        <f t="shared" ca="1" si="63"/>
        <v>51</v>
      </c>
      <c r="Q1021">
        <f>VLOOKUP(A1021,'Hospitalisation Details'!A:I,5,0)</f>
        <v>4</v>
      </c>
      <c r="R1021">
        <f>VLOOKUP(A1021,'Hospitalisation Details'!A:I,6,0)</f>
        <v>11033.66</v>
      </c>
      <c r="S1021" t="str">
        <f>VLOOKUP(A1021,'Hospitalisation Details'!A:I,7,0)</f>
        <v>tier - 3</v>
      </c>
      <c r="T1021" t="str">
        <f>VLOOKUP(A1021,'Hospitalisation Details'!A:I,8,0)</f>
        <v>tier - 3</v>
      </c>
      <c r="U1021" t="str">
        <f>VLOOKUP(A1021,'Hospitalisation Details'!A:I,9,0)</f>
        <v>R1012</v>
      </c>
    </row>
    <row r="1022" spans="1:21" ht="15.6" x14ac:dyDescent="0.3">
      <c r="A1022" s="1" t="s">
        <v>1350</v>
      </c>
      <c r="B1022" t="str">
        <f>VLOOKUP(A1022,'Customer Names'!A:B,2,0)</f>
        <v>Kallay, Mr.  Ian M.</v>
      </c>
      <c r="C1022" t="str">
        <f t="shared" si="60"/>
        <v>Normal</v>
      </c>
      <c r="D1022">
        <f>VLOOKUP(A1022,'Medical Examinations'!A:H,2,0)</f>
        <v>49.45</v>
      </c>
      <c r="E1022" t="str">
        <f t="shared" si="61"/>
        <v>Obesity</v>
      </c>
      <c r="F1022">
        <f>VLOOKUP(A1022,'Medical Examinations'!A:H,3,0)</f>
        <v>4.2</v>
      </c>
      <c r="G1022" t="str">
        <f>VLOOKUP(A1022,'Medical Examinations'!A:H,4,0)</f>
        <v>yes</v>
      </c>
      <c r="H1022" t="str">
        <f>VLOOKUP(A1022,'Medical Examinations'!A:H,5,0)</f>
        <v>No</v>
      </c>
      <c r="I1022" t="str">
        <f>VLOOKUP(A1022,'Medical Examinations'!A:H,6,0)</f>
        <v>No</v>
      </c>
      <c r="J1022" t="str">
        <f>VLOOKUP(A1022,'Medical Examinations'!A:H,7,0)</f>
        <v>No major surgery</v>
      </c>
      <c r="K1022" t="str">
        <f>VLOOKUP(A1022,'Medical Examinations'!A:H,8,0)</f>
        <v>No</v>
      </c>
      <c r="L1022">
        <f>VLOOKUP(A1022,'Hospitalisation Details'!A:I,2,0)</f>
        <v>1996</v>
      </c>
      <c r="M1022" t="str">
        <f>VLOOKUP(A1022,'Hospitalisation Details'!A:I,3,0)</f>
        <v>Jul</v>
      </c>
      <c r="N1022">
        <f>VLOOKUP(A1022,'Hospitalisation Details'!A:I,4,0)</f>
        <v>21</v>
      </c>
      <c r="O1022" t="str">
        <f t="shared" si="62"/>
        <v>21 Jul 1996</v>
      </c>
      <c r="P1022">
        <f t="shared" ca="1" si="63"/>
        <v>30</v>
      </c>
      <c r="Q1022">
        <f>VLOOKUP(A1022,'Hospitalisation Details'!A:I,5,0)</f>
        <v>0</v>
      </c>
      <c r="R1022">
        <f>VLOOKUP(A1022,'Hospitalisation Details'!A:I,6,0)</f>
        <v>11028.56</v>
      </c>
      <c r="S1022" t="str">
        <f>VLOOKUP(A1022,'Hospitalisation Details'!A:I,7,0)</f>
        <v>tier - 3</v>
      </c>
      <c r="T1022" t="str">
        <f>VLOOKUP(A1022,'Hospitalisation Details'!A:I,8,0)</f>
        <v>tier - 3</v>
      </c>
      <c r="U1022" t="str">
        <f>VLOOKUP(A1022,'Hospitalisation Details'!A:I,9,0)</f>
        <v>R1012</v>
      </c>
    </row>
    <row r="1023" spans="1:21" ht="15.6" x14ac:dyDescent="0.3">
      <c r="A1023" s="1" t="s">
        <v>1349</v>
      </c>
      <c r="B1023" t="str">
        <f>VLOOKUP(A1023,'Customer Names'!A:B,2,0)</f>
        <v>Leguizamo, Ms.  Claudia L.</v>
      </c>
      <c r="C1023" t="str">
        <f t="shared" si="60"/>
        <v>Normal</v>
      </c>
      <c r="D1023">
        <f>VLOOKUP(A1023,'Medical Examinations'!A:H,2,0)</f>
        <v>41.04</v>
      </c>
      <c r="E1023" t="str">
        <f t="shared" si="61"/>
        <v>Obesity</v>
      </c>
      <c r="F1023">
        <f>VLOOKUP(A1023,'Medical Examinations'!A:H,3,0)</f>
        <v>5.59</v>
      </c>
      <c r="G1023" t="str">
        <f>VLOOKUP(A1023,'Medical Examinations'!A:H,4,0)</f>
        <v>No</v>
      </c>
      <c r="H1023" t="str">
        <f>VLOOKUP(A1023,'Medical Examinations'!A:H,5,0)</f>
        <v>No</v>
      </c>
      <c r="I1023" t="str">
        <f>VLOOKUP(A1023,'Medical Examinations'!A:H,6,0)</f>
        <v>No</v>
      </c>
      <c r="J1023" t="str">
        <f>VLOOKUP(A1023,'Medical Examinations'!A:H,7,0)</f>
        <v>No major surgery</v>
      </c>
      <c r="K1023" t="str">
        <f>VLOOKUP(A1023,'Medical Examinations'!A:H,8,0)</f>
        <v>No</v>
      </c>
      <c r="L1023">
        <f>VLOOKUP(A1023,'Hospitalisation Details'!A:I,2,0)</f>
        <v>1991</v>
      </c>
      <c r="M1023" t="str">
        <f>VLOOKUP(A1023,'Hospitalisation Details'!A:I,3,0)</f>
        <v>Jun</v>
      </c>
      <c r="N1023">
        <f>VLOOKUP(A1023,'Hospitalisation Details'!A:I,4,0)</f>
        <v>26</v>
      </c>
      <c r="O1023" t="str">
        <f t="shared" si="62"/>
        <v>26 Jun 1991</v>
      </c>
      <c r="P1023">
        <f t="shared" ca="1" si="63"/>
        <v>35</v>
      </c>
      <c r="Q1023">
        <f>VLOOKUP(A1023,'Hospitalisation Details'!A:I,5,0)</f>
        <v>3</v>
      </c>
      <c r="R1023">
        <f>VLOOKUP(A1023,'Hospitalisation Details'!A:I,6,0)</f>
        <v>11018.05</v>
      </c>
      <c r="S1023" t="str">
        <f>VLOOKUP(A1023,'Hospitalisation Details'!A:I,7,0)</f>
        <v>tier - 3</v>
      </c>
      <c r="T1023" t="str">
        <f>VLOOKUP(A1023,'Hospitalisation Details'!A:I,8,0)</f>
        <v>tier - 2</v>
      </c>
      <c r="U1023" t="str">
        <f>VLOOKUP(A1023,'Hospitalisation Details'!A:I,9,0)</f>
        <v>R1012</v>
      </c>
    </row>
    <row r="1024" spans="1:21" ht="15.6" x14ac:dyDescent="0.3">
      <c r="A1024" s="1" t="s">
        <v>1348</v>
      </c>
      <c r="B1024" t="str">
        <f>VLOOKUP(A1024,'Customer Names'!A:B,2,0)</f>
        <v>Escartin, Ms.  Jessica M</v>
      </c>
      <c r="C1024" t="str">
        <f t="shared" si="60"/>
        <v>Diabetes</v>
      </c>
      <c r="D1024">
        <f>VLOOKUP(A1024,'Medical Examinations'!A:H,2,0)</f>
        <v>27.93</v>
      </c>
      <c r="E1024" t="str">
        <f t="shared" si="61"/>
        <v>Overweight</v>
      </c>
      <c r="F1024">
        <f>VLOOKUP(A1024,'Medical Examinations'!A:H,3,0)</f>
        <v>9.9600000000000009</v>
      </c>
      <c r="G1024" t="str">
        <f>VLOOKUP(A1024,'Medical Examinations'!A:H,4,0)</f>
        <v>No</v>
      </c>
      <c r="H1024" t="str">
        <f>VLOOKUP(A1024,'Medical Examinations'!A:H,5,0)</f>
        <v>No</v>
      </c>
      <c r="I1024" t="str">
        <f>VLOOKUP(A1024,'Medical Examinations'!A:H,6,0)</f>
        <v>No</v>
      </c>
      <c r="J1024" t="str">
        <f>VLOOKUP(A1024,'Medical Examinations'!A:H,7,0)</f>
        <v>No major surgery</v>
      </c>
      <c r="K1024" t="str">
        <f>VLOOKUP(A1024,'Medical Examinations'!A:H,8,0)</f>
        <v>No</v>
      </c>
      <c r="L1024">
        <f>VLOOKUP(A1024,'Hospitalisation Details'!A:I,2,0)</f>
        <v>1974</v>
      </c>
      <c r="M1024" t="str">
        <f>VLOOKUP(A1024,'Hospitalisation Details'!A:I,3,0)</f>
        <v>Dec</v>
      </c>
      <c r="N1024">
        <f>VLOOKUP(A1024,'Hospitalisation Details'!A:I,4,0)</f>
        <v>15</v>
      </c>
      <c r="O1024" t="str">
        <f t="shared" si="62"/>
        <v>15 Dec 1974</v>
      </c>
      <c r="P1024">
        <f t="shared" ca="1" si="63"/>
        <v>51</v>
      </c>
      <c r="Q1024">
        <f>VLOOKUP(A1024,'Hospitalisation Details'!A:I,5,0)</f>
        <v>4</v>
      </c>
      <c r="R1024">
        <f>VLOOKUP(A1024,'Hospitalisation Details'!A:I,6,0)</f>
        <v>11015.17</v>
      </c>
      <c r="S1024" t="str">
        <f>VLOOKUP(A1024,'Hospitalisation Details'!A:I,7,0)</f>
        <v>tier - 3</v>
      </c>
      <c r="T1024" t="str">
        <f>VLOOKUP(A1024,'Hospitalisation Details'!A:I,8,0)</f>
        <v>tier - 1</v>
      </c>
      <c r="U1024" t="str">
        <f>VLOOKUP(A1024,'Hospitalisation Details'!A:I,9,0)</f>
        <v>R1012</v>
      </c>
    </row>
    <row r="1025" spans="1:21" ht="15.6" x14ac:dyDescent="0.3">
      <c r="A1025" s="1" t="s">
        <v>1347</v>
      </c>
      <c r="B1025" t="str">
        <f>VLOOKUP(A1025,'Customer Names'!A:B,2,0)</f>
        <v>Chorey, Mr.  Billy Jr.</v>
      </c>
      <c r="C1025" t="str">
        <f t="shared" si="60"/>
        <v>Diabetes</v>
      </c>
      <c r="D1025">
        <f>VLOOKUP(A1025,'Medical Examinations'!A:H,2,0)</f>
        <v>21.01</v>
      </c>
      <c r="E1025" t="str">
        <f t="shared" si="61"/>
        <v>Normal Weight</v>
      </c>
      <c r="F1025">
        <f>VLOOKUP(A1025,'Medical Examinations'!A:H,3,0)</f>
        <v>7.37</v>
      </c>
      <c r="G1025" t="str">
        <f>VLOOKUP(A1025,'Medical Examinations'!A:H,4,0)</f>
        <v>No</v>
      </c>
      <c r="H1025" t="str">
        <f>VLOOKUP(A1025,'Medical Examinations'!A:H,5,0)</f>
        <v>No</v>
      </c>
      <c r="I1025" t="str">
        <f>VLOOKUP(A1025,'Medical Examinations'!A:H,6,0)</f>
        <v>No</v>
      </c>
      <c r="J1025" t="str">
        <f>VLOOKUP(A1025,'Medical Examinations'!A:H,7,0)</f>
        <v>No major surgery</v>
      </c>
      <c r="K1025" t="str">
        <f>VLOOKUP(A1025,'Medical Examinations'!A:H,8,0)</f>
        <v>No</v>
      </c>
      <c r="L1025">
        <f>VLOOKUP(A1025,'Hospitalisation Details'!A:I,2,0)</f>
        <v>1968</v>
      </c>
      <c r="M1025" t="str">
        <f>VLOOKUP(A1025,'Hospitalisation Details'!A:I,3,0)</f>
        <v>Oct</v>
      </c>
      <c r="N1025">
        <f>VLOOKUP(A1025,'Hospitalisation Details'!A:I,4,0)</f>
        <v>24</v>
      </c>
      <c r="O1025" t="str">
        <f t="shared" si="62"/>
        <v>24 Oct 1968</v>
      </c>
      <c r="P1025">
        <f t="shared" ca="1" si="63"/>
        <v>57</v>
      </c>
      <c r="Q1025">
        <f>VLOOKUP(A1025,'Hospitalisation Details'!A:I,5,0)</f>
        <v>2</v>
      </c>
      <c r="R1025">
        <f>VLOOKUP(A1025,'Hospitalisation Details'!A:I,6,0)</f>
        <v>11013.71</v>
      </c>
      <c r="S1025" t="str">
        <f>VLOOKUP(A1025,'Hospitalisation Details'!A:I,7,0)</f>
        <v>tier - 3</v>
      </c>
      <c r="T1025" t="str">
        <f>VLOOKUP(A1025,'Hospitalisation Details'!A:I,8,0)</f>
        <v>tier - 1</v>
      </c>
      <c r="U1025" t="str">
        <f>VLOOKUP(A1025,'Hospitalisation Details'!A:I,9,0)</f>
        <v>R1013</v>
      </c>
    </row>
    <row r="1026" spans="1:21" ht="15.6" x14ac:dyDescent="0.3">
      <c r="A1026" s="1" t="s">
        <v>1346</v>
      </c>
      <c r="B1026" t="str">
        <f>VLOOKUP(A1026,'Customer Names'!A:B,2,0)</f>
        <v>McVay, Mr.  David</v>
      </c>
      <c r="C1026" t="str">
        <f t="shared" si="60"/>
        <v>Normal</v>
      </c>
      <c r="D1026">
        <f>VLOOKUP(A1026,'Medical Examinations'!A:H,2,0)</f>
        <v>52.37</v>
      </c>
      <c r="E1026" t="str">
        <f t="shared" si="61"/>
        <v>Obesity</v>
      </c>
      <c r="F1026">
        <f>VLOOKUP(A1026,'Medical Examinations'!A:H,3,0)</f>
        <v>5.0599999999999996</v>
      </c>
      <c r="G1026" t="str">
        <f>VLOOKUP(A1026,'Medical Examinations'!A:H,4,0)</f>
        <v>yes</v>
      </c>
      <c r="H1026" t="str">
        <f>VLOOKUP(A1026,'Medical Examinations'!A:H,5,0)</f>
        <v>yes</v>
      </c>
      <c r="I1026" t="str">
        <f>VLOOKUP(A1026,'Medical Examinations'!A:H,6,0)</f>
        <v>No</v>
      </c>
      <c r="J1026">
        <f>VLOOKUP(A1026,'Medical Examinations'!A:H,7,0)</f>
        <v>2</v>
      </c>
      <c r="K1026" t="str">
        <f>VLOOKUP(A1026,'Medical Examinations'!A:H,8,0)</f>
        <v>No</v>
      </c>
      <c r="L1026">
        <f>VLOOKUP(A1026,'Hospitalisation Details'!A:I,2,0)</f>
        <v>2000</v>
      </c>
      <c r="M1026" t="str">
        <f>VLOOKUP(A1026,'Hospitalisation Details'!A:I,3,0)</f>
        <v>Sep</v>
      </c>
      <c r="N1026">
        <f>VLOOKUP(A1026,'Hospitalisation Details'!A:I,4,0)</f>
        <v>17</v>
      </c>
      <c r="O1026" t="str">
        <f t="shared" si="62"/>
        <v>17 Sep 2000</v>
      </c>
      <c r="P1026">
        <f t="shared" ca="1" si="63"/>
        <v>26</v>
      </c>
      <c r="Q1026">
        <f>VLOOKUP(A1026,'Hospitalisation Details'!A:I,5,0)</f>
        <v>0</v>
      </c>
      <c r="R1026">
        <f>VLOOKUP(A1026,'Hospitalisation Details'!A:I,6,0)</f>
        <v>10991.58</v>
      </c>
      <c r="S1026" t="str">
        <f>VLOOKUP(A1026,'Hospitalisation Details'!A:I,7,0)</f>
        <v>tier - 3</v>
      </c>
      <c r="T1026" t="str">
        <f>VLOOKUP(A1026,'Hospitalisation Details'!A:I,8,0)</f>
        <v>tier - 3</v>
      </c>
      <c r="U1026" t="str">
        <f>VLOOKUP(A1026,'Hospitalisation Details'!A:I,9,0)</f>
        <v>R1012</v>
      </c>
    </row>
    <row r="1027" spans="1:21" ht="15.6" x14ac:dyDescent="0.3">
      <c r="A1027" s="1" t="s">
        <v>1345</v>
      </c>
      <c r="B1027" t="str">
        <f>VLOOKUP(A1027,'Customer Names'!A:B,2,0)</f>
        <v>Vinson, Mr.  Tim</v>
      </c>
      <c r="C1027" t="str">
        <f t="shared" ref="C1027:C1090" si="64">IF(F1027&lt;5.7,"Normal",IF(F1027&lt;6.5,"Prediabetes","Diabetes"))</f>
        <v>Diabetes</v>
      </c>
      <c r="D1027">
        <f>VLOOKUP(A1027,'Medical Examinations'!A:H,2,0)</f>
        <v>40.369999999999997</v>
      </c>
      <c r="E1027" t="str">
        <f t="shared" ref="E1027:E1090" si="65">IF(D1027&lt;18.5,"Underweight",IF(D1027&lt;25,"Normal Weight",IF(D1027&lt;30,"Overweight","Obesity")))</f>
        <v>Obesity</v>
      </c>
      <c r="F1027">
        <f>VLOOKUP(A1027,'Medical Examinations'!A:H,3,0)</f>
        <v>8.2100000000000009</v>
      </c>
      <c r="G1027" t="str">
        <f>VLOOKUP(A1027,'Medical Examinations'!A:H,4,0)</f>
        <v>No</v>
      </c>
      <c r="H1027" t="str">
        <f>VLOOKUP(A1027,'Medical Examinations'!A:H,5,0)</f>
        <v>No</v>
      </c>
      <c r="I1027" t="str">
        <f>VLOOKUP(A1027,'Medical Examinations'!A:H,6,0)</f>
        <v>No</v>
      </c>
      <c r="J1027" t="str">
        <f>VLOOKUP(A1027,'Medical Examinations'!A:H,7,0)</f>
        <v>No major surgery</v>
      </c>
      <c r="K1027" t="str">
        <f>VLOOKUP(A1027,'Medical Examinations'!A:H,8,0)</f>
        <v>No</v>
      </c>
      <c r="L1027">
        <f>VLOOKUP(A1027,'Hospitalisation Details'!A:I,2,0)</f>
        <v>1965</v>
      </c>
      <c r="M1027" t="str">
        <f>VLOOKUP(A1027,'Hospitalisation Details'!A:I,3,0)</f>
        <v>Dec</v>
      </c>
      <c r="N1027">
        <f>VLOOKUP(A1027,'Hospitalisation Details'!A:I,4,0)</f>
        <v>18</v>
      </c>
      <c r="O1027" t="str">
        <f t="shared" ref="O1027:O1090" si="66">CONCATENATE(N1027," ",M1027," ",L1027)</f>
        <v>18 Dec 1965</v>
      </c>
      <c r="P1027">
        <f t="shared" ref="P1027:P1090" ca="1" si="67">DATEDIF(O1027,TODAY(),"y")</f>
        <v>60</v>
      </c>
      <c r="Q1027">
        <f>VLOOKUP(A1027,'Hospitalisation Details'!A:I,5,0)</f>
        <v>0</v>
      </c>
      <c r="R1027">
        <f>VLOOKUP(A1027,'Hospitalisation Details'!A:I,6,0)</f>
        <v>10982.5</v>
      </c>
      <c r="S1027" t="str">
        <f>VLOOKUP(A1027,'Hospitalisation Details'!A:I,7,0)</f>
        <v>tier - 3</v>
      </c>
      <c r="T1027" t="str">
        <f>VLOOKUP(A1027,'Hospitalisation Details'!A:I,8,0)</f>
        <v>tier - 3</v>
      </c>
      <c r="U1027" t="str">
        <f>VLOOKUP(A1027,'Hospitalisation Details'!A:I,9,0)</f>
        <v>R1013</v>
      </c>
    </row>
    <row r="1028" spans="1:21" ht="15.6" x14ac:dyDescent="0.3">
      <c r="A1028" s="1" t="s">
        <v>1344</v>
      </c>
      <c r="B1028" t="str">
        <f>VLOOKUP(A1028,'Customer Names'!A:B,2,0)</f>
        <v>Astrike-Davis, Ms.  Emma M</v>
      </c>
      <c r="C1028" t="str">
        <f t="shared" si="64"/>
        <v>Diabetes</v>
      </c>
      <c r="D1028">
        <f>VLOOKUP(A1028,'Medical Examinations'!A:H,2,0)</f>
        <v>41.47</v>
      </c>
      <c r="E1028" t="str">
        <f t="shared" si="65"/>
        <v>Obesity</v>
      </c>
      <c r="F1028">
        <f>VLOOKUP(A1028,'Medical Examinations'!A:H,3,0)</f>
        <v>10.34</v>
      </c>
      <c r="G1028" t="str">
        <f>VLOOKUP(A1028,'Medical Examinations'!A:H,4,0)</f>
        <v>No</v>
      </c>
      <c r="H1028" t="str">
        <f>VLOOKUP(A1028,'Medical Examinations'!A:H,5,0)</f>
        <v>No</v>
      </c>
      <c r="I1028" t="str">
        <f>VLOOKUP(A1028,'Medical Examinations'!A:H,6,0)</f>
        <v>No</v>
      </c>
      <c r="J1028">
        <f>VLOOKUP(A1028,'Medical Examinations'!A:H,7,0)</f>
        <v>2</v>
      </c>
      <c r="K1028" t="str">
        <f>VLOOKUP(A1028,'Medical Examinations'!A:H,8,0)</f>
        <v>No</v>
      </c>
      <c r="L1028">
        <f>VLOOKUP(A1028,'Hospitalisation Details'!A:I,2,0)</f>
        <v>1973</v>
      </c>
      <c r="M1028" t="str">
        <f>VLOOKUP(A1028,'Hospitalisation Details'!A:I,3,0)</f>
        <v>Oct</v>
      </c>
      <c r="N1028">
        <f>VLOOKUP(A1028,'Hospitalisation Details'!A:I,4,0)</f>
        <v>21</v>
      </c>
      <c r="O1028" t="str">
        <f t="shared" si="66"/>
        <v>21 Oct 1973</v>
      </c>
      <c r="P1028">
        <f t="shared" ca="1" si="67"/>
        <v>52</v>
      </c>
      <c r="Q1028">
        <f>VLOOKUP(A1028,'Hospitalisation Details'!A:I,5,0)</f>
        <v>4</v>
      </c>
      <c r="R1028">
        <f>VLOOKUP(A1028,'Hospitalisation Details'!A:I,6,0)</f>
        <v>10977.21</v>
      </c>
      <c r="S1028" t="str">
        <f>VLOOKUP(A1028,'Hospitalisation Details'!A:I,7,0)</f>
        <v>tier - 3</v>
      </c>
      <c r="T1028" t="str">
        <f>VLOOKUP(A1028,'Hospitalisation Details'!A:I,8,0)</f>
        <v>tier - 1</v>
      </c>
      <c r="U1028" t="str">
        <f>VLOOKUP(A1028,'Hospitalisation Details'!A:I,9,0)</f>
        <v>R1013</v>
      </c>
    </row>
    <row r="1029" spans="1:21" ht="15.6" x14ac:dyDescent="0.3">
      <c r="A1029" s="1" t="s">
        <v>1343</v>
      </c>
      <c r="B1029" t="str">
        <f>VLOOKUP(A1029,'Customer Names'!A:B,2,0)</f>
        <v>Harder, Mr.  Tim</v>
      </c>
      <c r="C1029" t="str">
        <f t="shared" si="64"/>
        <v>Normal</v>
      </c>
      <c r="D1029">
        <f>VLOOKUP(A1029,'Medical Examinations'!A:H,2,0)</f>
        <v>33.725000000000001</v>
      </c>
      <c r="E1029" t="str">
        <f t="shared" si="65"/>
        <v>Obesity</v>
      </c>
      <c r="F1029">
        <f>VLOOKUP(A1029,'Medical Examinations'!A:H,3,0)</f>
        <v>5.51</v>
      </c>
      <c r="G1029" t="str">
        <f>VLOOKUP(A1029,'Medical Examinations'!A:H,4,0)</f>
        <v>yes</v>
      </c>
      <c r="H1029" t="str">
        <f>VLOOKUP(A1029,'Medical Examinations'!A:H,5,0)</f>
        <v>No</v>
      </c>
      <c r="I1029" t="str">
        <f>VLOOKUP(A1029,'Medical Examinations'!A:H,6,0)</f>
        <v>No</v>
      </c>
      <c r="J1029">
        <f>VLOOKUP(A1029,'Medical Examinations'!A:H,7,0)</f>
        <v>2</v>
      </c>
      <c r="K1029" t="str">
        <f>VLOOKUP(A1029,'Medical Examinations'!A:H,8,0)</f>
        <v>No</v>
      </c>
      <c r="L1029">
        <f>VLOOKUP(A1029,'Hospitalisation Details'!A:I,2,0)</f>
        <v>1966</v>
      </c>
      <c r="M1029" t="str">
        <f>VLOOKUP(A1029,'Hospitalisation Details'!A:I,3,0)</f>
        <v>Jul</v>
      </c>
      <c r="N1029">
        <f>VLOOKUP(A1029,'Hospitalisation Details'!A:I,4,0)</f>
        <v>9</v>
      </c>
      <c r="O1029" t="str">
        <f t="shared" si="66"/>
        <v>9 Jul 1966</v>
      </c>
      <c r="P1029">
        <f t="shared" ca="1" si="67"/>
        <v>60</v>
      </c>
      <c r="Q1029">
        <f>VLOOKUP(A1029,'Hospitalisation Details'!A:I,5,0)</f>
        <v>0</v>
      </c>
      <c r="R1029">
        <f>VLOOKUP(A1029,'Hospitalisation Details'!A:I,6,0)</f>
        <v>10976.25</v>
      </c>
      <c r="S1029" t="str">
        <f>VLOOKUP(A1029,'Hospitalisation Details'!A:I,7,0)</f>
        <v>tier - 3</v>
      </c>
      <c r="T1029" t="str">
        <f>VLOOKUP(A1029,'Hospitalisation Details'!A:I,8,0)</f>
        <v>tier - 2</v>
      </c>
      <c r="U1029" t="str">
        <f>VLOOKUP(A1029,'Hospitalisation Details'!A:I,9,0)</f>
        <v>R1012</v>
      </c>
    </row>
    <row r="1030" spans="1:21" ht="15.6" x14ac:dyDescent="0.3">
      <c r="A1030" s="1" t="s">
        <v>1342</v>
      </c>
      <c r="B1030" t="str">
        <f>VLOOKUP(A1030,'Customer Names'!A:B,2,0)</f>
        <v>Bell, Mr.  Patrick</v>
      </c>
      <c r="C1030" t="str">
        <f t="shared" si="64"/>
        <v>Diabetes</v>
      </c>
      <c r="D1030">
        <f>VLOOKUP(A1030,'Medical Examinations'!A:H,2,0)</f>
        <v>28.1</v>
      </c>
      <c r="E1030" t="str">
        <f t="shared" si="65"/>
        <v>Overweight</v>
      </c>
      <c r="F1030">
        <f>VLOOKUP(A1030,'Medical Examinations'!A:H,3,0)</f>
        <v>11.2</v>
      </c>
      <c r="G1030" t="str">
        <f>VLOOKUP(A1030,'Medical Examinations'!A:H,4,0)</f>
        <v>No</v>
      </c>
      <c r="H1030" t="str">
        <f>VLOOKUP(A1030,'Medical Examinations'!A:H,5,0)</f>
        <v>No</v>
      </c>
      <c r="I1030" t="str">
        <f>VLOOKUP(A1030,'Medical Examinations'!A:H,6,0)</f>
        <v>No</v>
      </c>
      <c r="J1030" t="str">
        <f>VLOOKUP(A1030,'Medical Examinations'!A:H,7,0)</f>
        <v>No major surgery</v>
      </c>
      <c r="K1030" t="str">
        <f>VLOOKUP(A1030,'Medical Examinations'!A:H,8,0)</f>
        <v>No</v>
      </c>
      <c r="L1030">
        <f>VLOOKUP(A1030,'Hospitalisation Details'!A:I,2,0)</f>
        <v>1965</v>
      </c>
      <c r="M1030" t="str">
        <f>VLOOKUP(A1030,'Hospitalisation Details'!A:I,3,0)</f>
        <v>Jun</v>
      </c>
      <c r="N1030">
        <f>VLOOKUP(A1030,'Hospitalisation Details'!A:I,4,0)</f>
        <v>19</v>
      </c>
      <c r="O1030" t="str">
        <f t="shared" si="66"/>
        <v>19 Jun 1965</v>
      </c>
      <c r="P1030">
        <f t="shared" ca="1" si="67"/>
        <v>61</v>
      </c>
      <c r="Q1030">
        <f>VLOOKUP(A1030,'Hospitalisation Details'!A:I,5,0)</f>
        <v>0</v>
      </c>
      <c r="R1030">
        <f>VLOOKUP(A1030,'Hospitalisation Details'!A:I,6,0)</f>
        <v>10965.45</v>
      </c>
      <c r="S1030" t="str">
        <f>VLOOKUP(A1030,'Hospitalisation Details'!A:I,7,0)</f>
        <v>tier - 3</v>
      </c>
      <c r="T1030" t="str">
        <f>VLOOKUP(A1030,'Hospitalisation Details'!A:I,8,0)</f>
        <v>tier - 2</v>
      </c>
      <c r="U1030" t="str">
        <f>VLOOKUP(A1030,'Hospitalisation Details'!A:I,9,0)</f>
        <v>R1011</v>
      </c>
    </row>
    <row r="1031" spans="1:21" ht="15.6" x14ac:dyDescent="0.3">
      <c r="A1031" s="1" t="s">
        <v>1341</v>
      </c>
      <c r="B1031" t="str">
        <f>VLOOKUP(A1031,'Customer Names'!A:B,2,0)</f>
        <v>Dawes, Ms.  Bridget K.</v>
      </c>
      <c r="C1031" t="str">
        <f t="shared" si="64"/>
        <v>Normal</v>
      </c>
      <c r="D1031">
        <f>VLOOKUP(A1031,'Medical Examinations'!A:H,2,0)</f>
        <v>37.43</v>
      </c>
      <c r="E1031" t="str">
        <f t="shared" si="65"/>
        <v>Obesity</v>
      </c>
      <c r="F1031">
        <f>VLOOKUP(A1031,'Medical Examinations'!A:H,3,0)</f>
        <v>4.3499999999999996</v>
      </c>
      <c r="G1031" t="str">
        <f>VLOOKUP(A1031,'Medical Examinations'!A:H,4,0)</f>
        <v>yes</v>
      </c>
      <c r="H1031" t="str">
        <f>VLOOKUP(A1031,'Medical Examinations'!A:H,5,0)</f>
        <v>No</v>
      </c>
      <c r="I1031" t="str">
        <f>VLOOKUP(A1031,'Medical Examinations'!A:H,6,0)</f>
        <v>Yes</v>
      </c>
      <c r="J1031">
        <f>VLOOKUP(A1031,'Medical Examinations'!A:H,7,0)</f>
        <v>1</v>
      </c>
      <c r="K1031" t="str">
        <f>VLOOKUP(A1031,'Medical Examinations'!A:H,8,0)</f>
        <v>No</v>
      </c>
      <c r="L1031">
        <f>VLOOKUP(A1031,'Hospitalisation Details'!A:I,2,0)</f>
        <v>1969</v>
      </c>
      <c r="M1031" t="str">
        <f>VLOOKUP(A1031,'Hospitalisation Details'!A:I,3,0)</f>
        <v>Aug</v>
      </c>
      <c r="N1031">
        <f>VLOOKUP(A1031,'Hospitalisation Details'!A:I,4,0)</f>
        <v>14</v>
      </c>
      <c r="O1031" t="str">
        <f t="shared" si="66"/>
        <v>14 Aug 1969</v>
      </c>
      <c r="P1031">
        <f t="shared" ca="1" si="67"/>
        <v>57</v>
      </c>
      <c r="Q1031">
        <f>VLOOKUP(A1031,'Hospitalisation Details'!A:I,5,0)</f>
        <v>1</v>
      </c>
      <c r="R1031">
        <f>VLOOKUP(A1031,'Hospitalisation Details'!A:I,6,0)</f>
        <v>10959.69</v>
      </c>
      <c r="S1031" t="str">
        <f>VLOOKUP(A1031,'Hospitalisation Details'!A:I,7,0)</f>
        <v>tier - 3</v>
      </c>
      <c r="T1031" t="str">
        <f>VLOOKUP(A1031,'Hospitalisation Details'!A:I,8,0)</f>
        <v>tier - 3</v>
      </c>
      <c r="U1031" t="str">
        <f>VLOOKUP(A1031,'Hospitalisation Details'!A:I,9,0)</f>
        <v>R1012</v>
      </c>
    </row>
    <row r="1032" spans="1:21" ht="15.6" x14ac:dyDescent="0.3">
      <c r="A1032" s="1" t="s">
        <v>1340</v>
      </c>
      <c r="B1032" t="str">
        <f>VLOOKUP(A1032,'Customer Names'!A:B,2,0)</f>
        <v>Larios, Mr.  Gabriel</v>
      </c>
      <c r="C1032" t="str">
        <f t="shared" si="64"/>
        <v>Diabetes</v>
      </c>
      <c r="D1032">
        <f>VLOOKUP(A1032,'Medical Examinations'!A:H,2,0)</f>
        <v>23.7</v>
      </c>
      <c r="E1032" t="str">
        <f t="shared" si="65"/>
        <v>Normal Weight</v>
      </c>
      <c r="F1032">
        <f>VLOOKUP(A1032,'Medical Examinations'!A:H,3,0)</f>
        <v>10.45</v>
      </c>
      <c r="G1032" t="str">
        <f>VLOOKUP(A1032,'Medical Examinations'!A:H,4,0)</f>
        <v>No</v>
      </c>
      <c r="H1032" t="str">
        <f>VLOOKUP(A1032,'Medical Examinations'!A:H,5,0)</f>
        <v>No</v>
      </c>
      <c r="I1032" t="str">
        <f>VLOOKUP(A1032,'Medical Examinations'!A:H,6,0)</f>
        <v>No</v>
      </c>
      <c r="J1032" t="str">
        <f>VLOOKUP(A1032,'Medical Examinations'!A:H,7,0)</f>
        <v>No major surgery</v>
      </c>
      <c r="K1032" t="str">
        <f>VLOOKUP(A1032,'Medical Examinations'!A:H,8,0)</f>
        <v>No</v>
      </c>
      <c r="L1032">
        <f>VLOOKUP(A1032,'Hospitalisation Details'!A:I,2,0)</f>
        <v>1965</v>
      </c>
      <c r="M1032" t="str">
        <f>VLOOKUP(A1032,'Hospitalisation Details'!A:I,3,0)</f>
        <v>Dec</v>
      </c>
      <c r="N1032">
        <f>VLOOKUP(A1032,'Hospitalisation Details'!A:I,4,0)</f>
        <v>4</v>
      </c>
      <c r="O1032" t="str">
        <f t="shared" si="66"/>
        <v>4 Dec 1965</v>
      </c>
      <c r="P1032">
        <f t="shared" ca="1" si="67"/>
        <v>60</v>
      </c>
      <c r="Q1032">
        <f>VLOOKUP(A1032,'Hospitalisation Details'!A:I,5,0)</f>
        <v>0</v>
      </c>
      <c r="R1032">
        <f>VLOOKUP(A1032,'Hospitalisation Details'!A:I,6,0)</f>
        <v>10959.33</v>
      </c>
      <c r="S1032" t="str">
        <f>VLOOKUP(A1032,'Hospitalisation Details'!A:I,7,0)</f>
        <v>tier - 3</v>
      </c>
      <c r="T1032" t="str">
        <f>VLOOKUP(A1032,'Hospitalisation Details'!A:I,8,0)</f>
        <v>tier - 3</v>
      </c>
      <c r="U1032" t="str">
        <f>VLOOKUP(A1032,'Hospitalisation Details'!A:I,9,0)</f>
        <v>R1011</v>
      </c>
    </row>
    <row r="1033" spans="1:21" ht="15.6" x14ac:dyDescent="0.3">
      <c r="A1033" s="1" t="s">
        <v>1339</v>
      </c>
      <c r="B1033" t="str">
        <f>VLOOKUP(A1033,'Customer Names'!A:B,2,0)</f>
        <v>Yaremczuk, Ms.  Natasha</v>
      </c>
      <c r="C1033" t="str">
        <f t="shared" si="64"/>
        <v>Normal</v>
      </c>
      <c r="D1033">
        <f>VLOOKUP(A1033,'Medical Examinations'!A:H,2,0)</f>
        <v>24.795000000000002</v>
      </c>
      <c r="E1033" t="str">
        <f t="shared" si="65"/>
        <v>Normal Weight</v>
      </c>
      <c r="F1033">
        <f>VLOOKUP(A1033,'Medical Examinations'!A:H,3,0)</f>
        <v>4.07</v>
      </c>
      <c r="G1033" t="str">
        <f>VLOOKUP(A1033,'Medical Examinations'!A:H,4,0)</f>
        <v>yes</v>
      </c>
      <c r="H1033" t="str">
        <f>VLOOKUP(A1033,'Medical Examinations'!A:H,5,0)</f>
        <v>No</v>
      </c>
      <c r="I1033" t="str">
        <f>VLOOKUP(A1033,'Medical Examinations'!A:H,6,0)</f>
        <v>Yes</v>
      </c>
      <c r="J1033">
        <f>VLOOKUP(A1033,'Medical Examinations'!A:H,7,0)</f>
        <v>1</v>
      </c>
      <c r="K1033" t="str">
        <f>VLOOKUP(A1033,'Medical Examinations'!A:H,8,0)</f>
        <v>No</v>
      </c>
      <c r="L1033">
        <f>VLOOKUP(A1033,'Hospitalisation Details'!A:I,2,0)</f>
        <v>1969</v>
      </c>
      <c r="M1033" t="str">
        <f>VLOOKUP(A1033,'Hospitalisation Details'!A:I,3,0)</f>
        <v>Nov</v>
      </c>
      <c r="N1033">
        <f>VLOOKUP(A1033,'Hospitalisation Details'!A:I,4,0)</f>
        <v>10</v>
      </c>
      <c r="O1033" t="str">
        <f t="shared" si="66"/>
        <v>10 Nov 1969</v>
      </c>
      <c r="P1033">
        <f t="shared" ca="1" si="67"/>
        <v>56</v>
      </c>
      <c r="Q1033">
        <f>VLOOKUP(A1033,'Hospitalisation Details'!A:I,5,0)</f>
        <v>1</v>
      </c>
      <c r="R1033">
        <f>VLOOKUP(A1033,'Hospitalisation Details'!A:I,6,0)</f>
        <v>10942.13</v>
      </c>
      <c r="S1033" t="str">
        <f>VLOOKUP(A1033,'Hospitalisation Details'!A:I,7,0)</f>
        <v>tier - 3</v>
      </c>
      <c r="T1033" t="str">
        <f>VLOOKUP(A1033,'Hospitalisation Details'!A:I,8,0)</f>
        <v>tier - 3</v>
      </c>
      <c r="U1033" t="str">
        <f>VLOOKUP(A1033,'Hospitalisation Details'!A:I,9,0)</f>
        <v>R1012</v>
      </c>
    </row>
    <row r="1034" spans="1:21" ht="15.6" x14ac:dyDescent="0.3">
      <c r="A1034" s="1" t="s">
        <v>1338</v>
      </c>
      <c r="B1034" t="str">
        <f>VLOOKUP(A1034,'Customer Names'!A:B,2,0)</f>
        <v>Knight, Ms.  Abby A.</v>
      </c>
      <c r="C1034" t="str">
        <f t="shared" si="64"/>
        <v>Diabetes</v>
      </c>
      <c r="D1034">
        <f>VLOOKUP(A1034,'Medical Examinations'!A:H,2,0)</f>
        <v>31.9</v>
      </c>
      <c r="E1034" t="str">
        <f t="shared" si="65"/>
        <v>Obesity</v>
      </c>
      <c r="F1034">
        <f>VLOOKUP(A1034,'Medical Examinations'!A:H,3,0)</f>
        <v>8.34</v>
      </c>
      <c r="G1034" t="str">
        <f>VLOOKUP(A1034,'Medical Examinations'!A:H,4,0)</f>
        <v>No</v>
      </c>
      <c r="H1034" t="str">
        <f>VLOOKUP(A1034,'Medical Examinations'!A:H,5,0)</f>
        <v>No</v>
      </c>
      <c r="I1034" t="str">
        <f>VLOOKUP(A1034,'Medical Examinations'!A:H,6,0)</f>
        <v>No</v>
      </c>
      <c r="J1034" t="str">
        <f>VLOOKUP(A1034,'Medical Examinations'!A:H,7,0)</f>
        <v>No major surgery</v>
      </c>
      <c r="K1034" t="str">
        <f>VLOOKUP(A1034,'Medical Examinations'!A:H,8,0)</f>
        <v>No</v>
      </c>
      <c r="L1034">
        <f>VLOOKUP(A1034,'Hospitalisation Details'!A:I,2,0)</f>
        <v>1968</v>
      </c>
      <c r="M1034" t="str">
        <f>VLOOKUP(A1034,'Hospitalisation Details'!A:I,3,0)</f>
        <v>Nov</v>
      </c>
      <c r="N1034">
        <f>VLOOKUP(A1034,'Hospitalisation Details'!A:I,4,0)</f>
        <v>12</v>
      </c>
      <c r="O1034" t="str">
        <f t="shared" si="66"/>
        <v>12 Nov 1968</v>
      </c>
      <c r="P1034">
        <f t="shared" ca="1" si="67"/>
        <v>57</v>
      </c>
      <c r="Q1034">
        <f>VLOOKUP(A1034,'Hospitalisation Details'!A:I,5,0)</f>
        <v>1</v>
      </c>
      <c r="R1034">
        <f>VLOOKUP(A1034,'Hospitalisation Details'!A:I,6,0)</f>
        <v>10928.85</v>
      </c>
      <c r="S1034" t="str">
        <f>VLOOKUP(A1034,'Hospitalisation Details'!A:I,7,0)</f>
        <v>tier - 3</v>
      </c>
      <c r="T1034" t="str">
        <f>VLOOKUP(A1034,'Hospitalisation Details'!A:I,8,0)</f>
        <v>tier - 3</v>
      </c>
      <c r="U1034" t="str">
        <f>VLOOKUP(A1034,'Hospitalisation Details'!A:I,9,0)</f>
        <v>R1013</v>
      </c>
    </row>
    <row r="1035" spans="1:21" ht="15.6" x14ac:dyDescent="0.3">
      <c r="A1035" s="1" t="s">
        <v>1337</v>
      </c>
      <c r="B1035" t="str">
        <f>VLOOKUP(A1035,'Customer Names'!A:B,2,0)</f>
        <v>Eversman, Ms.  Michelle</v>
      </c>
      <c r="C1035" t="str">
        <f t="shared" si="64"/>
        <v>Diabetes</v>
      </c>
      <c r="D1035">
        <f>VLOOKUP(A1035,'Medical Examinations'!A:H,2,0)</f>
        <v>32.68</v>
      </c>
      <c r="E1035" t="str">
        <f t="shared" si="65"/>
        <v>Obesity</v>
      </c>
      <c r="F1035">
        <f>VLOOKUP(A1035,'Medical Examinations'!A:H,3,0)</f>
        <v>7.41</v>
      </c>
      <c r="G1035" t="str">
        <f>VLOOKUP(A1035,'Medical Examinations'!A:H,4,0)</f>
        <v>No</v>
      </c>
      <c r="H1035" t="str">
        <f>VLOOKUP(A1035,'Medical Examinations'!A:H,5,0)</f>
        <v>No</v>
      </c>
      <c r="I1035" t="str">
        <f>VLOOKUP(A1035,'Medical Examinations'!A:H,6,0)</f>
        <v>No</v>
      </c>
      <c r="J1035" t="str">
        <f>VLOOKUP(A1035,'Medical Examinations'!A:H,7,0)</f>
        <v>No major surgery</v>
      </c>
      <c r="K1035" t="str">
        <f>VLOOKUP(A1035,'Medical Examinations'!A:H,8,0)</f>
        <v>No</v>
      </c>
      <c r="L1035">
        <f>VLOOKUP(A1035,'Hospitalisation Details'!A:I,2,0)</f>
        <v>1968</v>
      </c>
      <c r="M1035" t="str">
        <f>VLOOKUP(A1035,'Hospitalisation Details'!A:I,3,0)</f>
        <v>Nov</v>
      </c>
      <c r="N1035">
        <f>VLOOKUP(A1035,'Hospitalisation Details'!A:I,4,0)</f>
        <v>13</v>
      </c>
      <c r="O1035" t="str">
        <f t="shared" si="66"/>
        <v>13 Nov 1968</v>
      </c>
      <c r="P1035">
        <f t="shared" ca="1" si="67"/>
        <v>57</v>
      </c>
      <c r="Q1035">
        <f>VLOOKUP(A1035,'Hospitalisation Details'!A:I,5,0)</f>
        <v>0</v>
      </c>
      <c r="R1035">
        <f>VLOOKUP(A1035,'Hospitalisation Details'!A:I,6,0)</f>
        <v>10923.93</v>
      </c>
      <c r="S1035" t="str">
        <f>VLOOKUP(A1035,'Hospitalisation Details'!A:I,7,0)</f>
        <v>tier - 3</v>
      </c>
      <c r="T1035" t="str">
        <f>VLOOKUP(A1035,'Hospitalisation Details'!A:I,8,0)</f>
        <v>tier - 1</v>
      </c>
      <c r="U1035" t="str">
        <f>VLOOKUP(A1035,'Hospitalisation Details'!A:I,9,0)</f>
        <v>R1024</v>
      </c>
    </row>
    <row r="1036" spans="1:21" ht="15.6" x14ac:dyDescent="0.3">
      <c r="A1036" s="1" t="s">
        <v>1336</v>
      </c>
      <c r="B1036" t="str">
        <f>VLOOKUP(A1036,'Customer Names'!A:B,2,0)</f>
        <v>Hickory, Ms.  Mckendree</v>
      </c>
      <c r="C1036" t="str">
        <f t="shared" si="64"/>
        <v>Normal</v>
      </c>
      <c r="D1036">
        <f>VLOOKUP(A1036,'Medical Examinations'!A:H,2,0)</f>
        <v>47.13</v>
      </c>
      <c r="E1036" t="str">
        <f t="shared" si="65"/>
        <v>Obesity</v>
      </c>
      <c r="F1036">
        <f>VLOOKUP(A1036,'Medical Examinations'!A:H,3,0)</f>
        <v>4.3099999999999996</v>
      </c>
      <c r="G1036" t="str">
        <f>VLOOKUP(A1036,'Medical Examinations'!A:H,4,0)</f>
        <v>No</v>
      </c>
      <c r="H1036" t="str">
        <f>VLOOKUP(A1036,'Medical Examinations'!A:H,5,0)</f>
        <v>No</v>
      </c>
      <c r="I1036" t="str">
        <f>VLOOKUP(A1036,'Medical Examinations'!A:H,6,0)</f>
        <v>No</v>
      </c>
      <c r="J1036" t="str">
        <f>VLOOKUP(A1036,'Medical Examinations'!A:H,7,0)</f>
        <v>No major surgery</v>
      </c>
      <c r="K1036" t="str">
        <f>VLOOKUP(A1036,'Medical Examinations'!A:H,8,0)</f>
        <v>No</v>
      </c>
      <c r="L1036">
        <f>VLOOKUP(A1036,'Hospitalisation Details'!A:I,2,0)</f>
        <v>1994</v>
      </c>
      <c r="M1036" t="str">
        <f>VLOOKUP(A1036,'Hospitalisation Details'!A:I,3,0)</f>
        <v>Sep</v>
      </c>
      <c r="N1036">
        <f>VLOOKUP(A1036,'Hospitalisation Details'!A:I,4,0)</f>
        <v>6</v>
      </c>
      <c r="O1036" t="str">
        <f t="shared" si="66"/>
        <v>6 Sep 1994</v>
      </c>
      <c r="P1036">
        <f t="shared" ca="1" si="67"/>
        <v>32</v>
      </c>
      <c r="Q1036">
        <f>VLOOKUP(A1036,'Hospitalisation Details'!A:I,5,0)</f>
        <v>0</v>
      </c>
      <c r="R1036">
        <f>VLOOKUP(A1036,'Hospitalisation Details'!A:I,6,0)</f>
        <v>10886.66</v>
      </c>
      <c r="S1036" t="str">
        <f>VLOOKUP(A1036,'Hospitalisation Details'!A:I,7,0)</f>
        <v>tier - 3</v>
      </c>
      <c r="T1036" t="str">
        <f>VLOOKUP(A1036,'Hospitalisation Details'!A:I,8,0)</f>
        <v>tier - 3</v>
      </c>
      <c r="U1036" t="str">
        <f>VLOOKUP(A1036,'Hospitalisation Details'!A:I,9,0)</f>
        <v>R1012</v>
      </c>
    </row>
    <row r="1037" spans="1:21" ht="15.6" x14ac:dyDescent="0.3">
      <c r="A1037" s="1" t="s">
        <v>1335</v>
      </c>
      <c r="B1037" t="str">
        <f>VLOOKUP(A1037,'Customer Names'!A:B,2,0)</f>
        <v>Mooney, Ms.  Tara</v>
      </c>
      <c r="C1037" t="str">
        <f t="shared" si="64"/>
        <v>Diabetes</v>
      </c>
      <c r="D1037">
        <f>VLOOKUP(A1037,'Medical Examinations'!A:H,2,0)</f>
        <v>36.67</v>
      </c>
      <c r="E1037" t="str">
        <f t="shared" si="65"/>
        <v>Obesity</v>
      </c>
      <c r="F1037">
        <f>VLOOKUP(A1037,'Medical Examinations'!A:H,3,0)</f>
        <v>10.83</v>
      </c>
      <c r="G1037" t="str">
        <f>VLOOKUP(A1037,'Medical Examinations'!A:H,4,0)</f>
        <v>No</v>
      </c>
      <c r="H1037" t="str">
        <f>VLOOKUP(A1037,'Medical Examinations'!A:H,5,0)</f>
        <v>No</v>
      </c>
      <c r="I1037" t="str">
        <f>VLOOKUP(A1037,'Medical Examinations'!A:H,6,0)</f>
        <v>No</v>
      </c>
      <c r="J1037" t="str">
        <f>VLOOKUP(A1037,'Medical Examinations'!A:H,7,0)</f>
        <v>No major surgery</v>
      </c>
      <c r="K1037" t="str">
        <f>VLOOKUP(A1037,'Medical Examinations'!A:H,8,0)</f>
        <v>No</v>
      </c>
      <c r="L1037">
        <f>VLOOKUP(A1037,'Hospitalisation Details'!A:I,2,0)</f>
        <v>1971</v>
      </c>
      <c r="M1037" t="str">
        <f>VLOOKUP(A1037,'Hospitalisation Details'!A:I,3,0)</f>
        <v>Dec</v>
      </c>
      <c r="N1037">
        <f>VLOOKUP(A1037,'Hospitalisation Details'!A:I,4,0)</f>
        <v>20</v>
      </c>
      <c r="O1037" t="str">
        <f t="shared" si="66"/>
        <v>20 Dec 1971</v>
      </c>
      <c r="P1037">
        <f t="shared" ca="1" si="67"/>
        <v>54</v>
      </c>
      <c r="Q1037">
        <f>VLOOKUP(A1037,'Hospitalisation Details'!A:I,5,0)</f>
        <v>2</v>
      </c>
      <c r="R1037">
        <f>VLOOKUP(A1037,'Hospitalisation Details'!A:I,6,0)</f>
        <v>10848.13</v>
      </c>
      <c r="S1037" t="str">
        <f>VLOOKUP(A1037,'Hospitalisation Details'!A:I,7,0)</f>
        <v>tier - 3</v>
      </c>
      <c r="T1037" t="str">
        <f>VLOOKUP(A1037,'Hospitalisation Details'!A:I,8,0)</f>
        <v>tier - 3</v>
      </c>
      <c r="U1037" t="str">
        <f>VLOOKUP(A1037,'Hospitalisation Details'!A:I,9,0)</f>
        <v>R1012</v>
      </c>
    </row>
    <row r="1038" spans="1:21" ht="15.6" x14ac:dyDescent="0.3">
      <c r="A1038" s="1" t="s">
        <v>1334</v>
      </c>
      <c r="B1038" t="str">
        <f>VLOOKUP(A1038,'Customer Names'!A:B,2,0)</f>
        <v>Craighead, Mr.  Daniel</v>
      </c>
      <c r="C1038" t="str">
        <f t="shared" si="64"/>
        <v>Diabetes</v>
      </c>
      <c r="D1038">
        <f>VLOOKUP(A1038,'Medical Examinations'!A:H,2,0)</f>
        <v>33.630000000000003</v>
      </c>
      <c r="E1038" t="str">
        <f t="shared" si="65"/>
        <v>Obesity</v>
      </c>
      <c r="F1038">
        <f>VLOOKUP(A1038,'Medical Examinations'!A:H,3,0)</f>
        <v>11.31</v>
      </c>
      <c r="G1038" t="str">
        <f>VLOOKUP(A1038,'Medical Examinations'!A:H,4,0)</f>
        <v>No</v>
      </c>
      <c r="H1038" t="str">
        <f>VLOOKUP(A1038,'Medical Examinations'!A:H,5,0)</f>
        <v>No</v>
      </c>
      <c r="I1038" t="str">
        <f>VLOOKUP(A1038,'Medical Examinations'!A:H,6,0)</f>
        <v>No</v>
      </c>
      <c r="J1038" t="str">
        <f>VLOOKUP(A1038,'Medical Examinations'!A:H,7,0)</f>
        <v>No major surgery</v>
      </c>
      <c r="K1038" t="str">
        <f>VLOOKUP(A1038,'Medical Examinations'!A:H,8,0)</f>
        <v>No</v>
      </c>
      <c r="L1038">
        <f>VLOOKUP(A1038,'Hospitalisation Details'!A:I,2,0)</f>
        <v>1968</v>
      </c>
      <c r="M1038" t="str">
        <f>VLOOKUP(A1038,'Hospitalisation Details'!A:I,3,0)</f>
        <v>Jul</v>
      </c>
      <c r="N1038">
        <f>VLOOKUP(A1038,'Hospitalisation Details'!A:I,4,0)</f>
        <v>28</v>
      </c>
      <c r="O1038" t="str">
        <f t="shared" si="66"/>
        <v>28 Jul 1968</v>
      </c>
      <c r="P1038">
        <f t="shared" ca="1" si="67"/>
        <v>58</v>
      </c>
      <c r="Q1038">
        <f>VLOOKUP(A1038,'Hospitalisation Details'!A:I,5,0)</f>
        <v>1</v>
      </c>
      <c r="R1038">
        <f>VLOOKUP(A1038,'Hospitalisation Details'!A:I,6,0)</f>
        <v>10825.25</v>
      </c>
      <c r="S1038" t="str">
        <f>VLOOKUP(A1038,'Hospitalisation Details'!A:I,7,0)</f>
        <v>tier - 3</v>
      </c>
      <c r="T1038" t="str">
        <f>VLOOKUP(A1038,'Hospitalisation Details'!A:I,8,0)</f>
        <v>tier - 3</v>
      </c>
      <c r="U1038" t="str">
        <f>VLOOKUP(A1038,'Hospitalisation Details'!A:I,9,0)</f>
        <v>R1012</v>
      </c>
    </row>
    <row r="1039" spans="1:21" ht="15.6" x14ac:dyDescent="0.3">
      <c r="A1039" s="1" t="s">
        <v>1333</v>
      </c>
      <c r="B1039" t="str">
        <f>VLOOKUP(A1039,'Customer Names'!A:B,2,0)</f>
        <v>Gardner, Mr.  Joshua P</v>
      </c>
      <c r="C1039" t="str">
        <f t="shared" si="64"/>
        <v>Diabetes</v>
      </c>
      <c r="D1039">
        <f>VLOOKUP(A1039,'Medical Examinations'!A:H,2,0)</f>
        <v>32.67</v>
      </c>
      <c r="E1039" t="str">
        <f t="shared" si="65"/>
        <v>Obesity</v>
      </c>
      <c r="F1039">
        <f>VLOOKUP(A1039,'Medical Examinations'!A:H,3,0)</f>
        <v>11.81</v>
      </c>
      <c r="G1039" t="str">
        <f>VLOOKUP(A1039,'Medical Examinations'!A:H,4,0)</f>
        <v>yes</v>
      </c>
      <c r="H1039" t="str">
        <f>VLOOKUP(A1039,'Medical Examinations'!A:H,5,0)</f>
        <v>No</v>
      </c>
      <c r="I1039" t="str">
        <f>VLOOKUP(A1039,'Medical Examinations'!A:H,6,0)</f>
        <v>No</v>
      </c>
      <c r="J1039" t="str">
        <f>VLOOKUP(A1039,'Medical Examinations'!A:H,7,0)</f>
        <v>No major surgery</v>
      </c>
      <c r="K1039" t="str">
        <f>VLOOKUP(A1039,'Medical Examinations'!A:H,8,0)</f>
        <v>No</v>
      </c>
      <c r="L1039">
        <f>VLOOKUP(A1039,'Hospitalisation Details'!A:I,2,0)</f>
        <v>1967</v>
      </c>
      <c r="M1039" t="str">
        <f>VLOOKUP(A1039,'Hospitalisation Details'!A:I,3,0)</f>
        <v>Oct</v>
      </c>
      <c r="N1039">
        <f>VLOOKUP(A1039,'Hospitalisation Details'!A:I,4,0)</f>
        <v>2</v>
      </c>
      <c r="O1039" t="str">
        <f t="shared" si="66"/>
        <v>2 Oct 1967</v>
      </c>
      <c r="P1039">
        <f t="shared" ca="1" si="67"/>
        <v>59</v>
      </c>
      <c r="Q1039">
        <f>VLOOKUP(A1039,'Hospitalisation Details'!A:I,5,0)</f>
        <v>1</v>
      </c>
      <c r="R1039">
        <f>VLOOKUP(A1039,'Hospitalisation Details'!A:I,6,0)</f>
        <v>10807.49</v>
      </c>
      <c r="S1039" t="str">
        <f>VLOOKUP(A1039,'Hospitalisation Details'!A:I,7,0)</f>
        <v>tier - 3</v>
      </c>
      <c r="T1039" t="str">
        <f>VLOOKUP(A1039,'Hospitalisation Details'!A:I,8,0)</f>
        <v>tier - 2</v>
      </c>
      <c r="U1039" t="str">
        <f>VLOOKUP(A1039,'Hospitalisation Details'!A:I,9,0)</f>
        <v>R1013</v>
      </c>
    </row>
    <row r="1040" spans="1:21" ht="15.6" x14ac:dyDescent="0.3">
      <c r="A1040" s="1" t="s">
        <v>1332</v>
      </c>
      <c r="B1040" t="str">
        <f>VLOOKUP(A1040,'Customer Names'!A:B,2,0)</f>
        <v>Lohrenz, Ms.  Erin C</v>
      </c>
      <c r="C1040" t="str">
        <f t="shared" si="64"/>
        <v>Diabetes</v>
      </c>
      <c r="D1040">
        <f>VLOOKUP(A1040,'Medical Examinations'!A:H,2,0)</f>
        <v>33.299999999999997</v>
      </c>
      <c r="E1040" t="str">
        <f t="shared" si="65"/>
        <v>Obesity</v>
      </c>
      <c r="F1040">
        <f>VLOOKUP(A1040,'Medical Examinations'!A:H,3,0)</f>
        <v>8.26</v>
      </c>
      <c r="G1040" t="str">
        <f>VLOOKUP(A1040,'Medical Examinations'!A:H,4,0)</f>
        <v>yes</v>
      </c>
      <c r="H1040" t="str">
        <f>VLOOKUP(A1040,'Medical Examinations'!A:H,5,0)</f>
        <v>No</v>
      </c>
      <c r="I1040" t="str">
        <f>VLOOKUP(A1040,'Medical Examinations'!A:H,6,0)</f>
        <v>No</v>
      </c>
      <c r="J1040">
        <f>VLOOKUP(A1040,'Medical Examinations'!A:H,7,0)</f>
        <v>2</v>
      </c>
      <c r="K1040" t="str">
        <f>VLOOKUP(A1040,'Medical Examinations'!A:H,8,0)</f>
        <v>No</v>
      </c>
      <c r="L1040">
        <f>VLOOKUP(A1040,'Hospitalisation Details'!A:I,2,0)</f>
        <v>1970</v>
      </c>
      <c r="M1040" t="str">
        <f>VLOOKUP(A1040,'Hospitalisation Details'!A:I,3,0)</f>
        <v>Dec</v>
      </c>
      <c r="N1040">
        <f>VLOOKUP(A1040,'Hospitalisation Details'!A:I,4,0)</f>
        <v>18</v>
      </c>
      <c r="O1040" t="str">
        <f t="shared" si="66"/>
        <v>18 Dec 1970</v>
      </c>
      <c r="P1040">
        <f t="shared" ca="1" si="67"/>
        <v>55</v>
      </c>
      <c r="Q1040">
        <f>VLOOKUP(A1040,'Hospitalisation Details'!A:I,5,0)</f>
        <v>2</v>
      </c>
      <c r="R1040">
        <f>VLOOKUP(A1040,'Hospitalisation Details'!A:I,6,0)</f>
        <v>10806.84</v>
      </c>
      <c r="S1040" t="str">
        <f>VLOOKUP(A1040,'Hospitalisation Details'!A:I,7,0)</f>
        <v>tier - 3</v>
      </c>
      <c r="T1040" t="str">
        <f>VLOOKUP(A1040,'Hospitalisation Details'!A:I,8,0)</f>
        <v>tier - 2</v>
      </c>
      <c r="U1040" t="str">
        <f>VLOOKUP(A1040,'Hospitalisation Details'!A:I,9,0)</f>
        <v>R1011</v>
      </c>
    </row>
    <row r="1041" spans="1:21" ht="15.6" x14ac:dyDescent="0.3">
      <c r="A1041" s="1" t="s">
        <v>1331</v>
      </c>
      <c r="B1041" t="str">
        <f>VLOOKUP(A1041,'Customer Names'!A:B,2,0)</f>
        <v>Demise, Ms.  Shure</v>
      </c>
      <c r="C1041" t="str">
        <f t="shared" si="64"/>
        <v>Diabetes</v>
      </c>
      <c r="D1041">
        <f>VLOOKUP(A1041,'Medical Examinations'!A:H,2,0)</f>
        <v>30.78</v>
      </c>
      <c r="E1041" t="str">
        <f t="shared" si="65"/>
        <v>Obesity</v>
      </c>
      <c r="F1041">
        <f>VLOOKUP(A1041,'Medical Examinations'!A:H,3,0)</f>
        <v>10.74</v>
      </c>
      <c r="G1041" t="str">
        <f>VLOOKUP(A1041,'Medical Examinations'!A:H,4,0)</f>
        <v>yes</v>
      </c>
      <c r="H1041" t="str">
        <f>VLOOKUP(A1041,'Medical Examinations'!A:H,5,0)</f>
        <v>No</v>
      </c>
      <c r="I1041" t="str">
        <f>VLOOKUP(A1041,'Medical Examinations'!A:H,6,0)</f>
        <v>No</v>
      </c>
      <c r="J1041">
        <f>VLOOKUP(A1041,'Medical Examinations'!A:H,7,0)</f>
        <v>2</v>
      </c>
      <c r="K1041" t="str">
        <f>VLOOKUP(A1041,'Medical Examinations'!A:H,8,0)</f>
        <v>No</v>
      </c>
      <c r="L1041">
        <f>VLOOKUP(A1041,'Hospitalisation Details'!A:I,2,0)</f>
        <v>1970</v>
      </c>
      <c r="M1041" t="str">
        <f>VLOOKUP(A1041,'Hospitalisation Details'!A:I,3,0)</f>
        <v>Oct</v>
      </c>
      <c r="N1041">
        <f>VLOOKUP(A1041,'Hospitalisation Details'!A:I,4,0)</f>
        <v>28</v>
      </c>
      <c r="O1041" t="str">
        <f t="shared" si="66"/>
        <v>28 Oct 1970</v>
      </c>
      <c r="P1041">
        <f t="shared" ca="1" si="67"/>
        <v>55</v>
      </c>
      <c r="Q1041">
        <f>VLOOKUP(A1041,'Hospitalisation Details'!A:I,5,0)</f>
        <v>1</v>
      </c>
      <c r="R1041">
        <f>VLOOKUP(A1041,'Hospitalisation Details'!A:I,6,0)</f>
        <v>10797.34</v>
      </c>
      <c r="S1041" t="str">
        <f>VLOOKUP(A1041,'Hospitalisation Details'!A:I,7,0)</f>
        <v>tier - 3</v>
      </c>
      <c r="T1041" t="str">
        <f>VLOOKUP(A1041,'Hospitalisation Details'!A:I,8,0)</f>
        <v>tier - 2</v>
      </c>
      <c r="U1041" t="str">
        <f>VLOOKUP(A1041,'Hospitalisation Details'!A:I,9,0)</f>
        <v>R1023</v>
      </c>
    </row>
    <row r="1042" spans="1:21" ht="15.6" x14ac:dyDescent="0.3">
      <c r="A1042" s="1" t="s">
        <v>1330</v>
      </c>
      <c r="B1042" t="str">
        <f>VLOOKUP(A1042,'Customer Names'!A:B,2,0)</f>
        <v>Nelson, Mr.  Richard</v>
      </c>
      <c r="C1042" t="str">
        <f t="shared" si="64"/>
        <v>Diabetes</v>
      </c>
      <c r="D1042">
        <f>VLOOKUP(A1042,'Medical Examinations'!A:H,2,0)</f>
        <v>28.975000000000001</v>
      </c>
      <c r="E1042" t="str">
        <f t="shared" si="65"/>
        <v>Overweight</v>
      </c>
      <c r="F1042">
        <f>VLOOKUP(A1042,'Medical Examinations'!A:H,3,0)</f>
        <v>7.69</v>
      </c>
      <c r="G1042" t="str">
        <f>VLOOKUP(A1042,'Medical Examinations'!A:H,4,0)</f>
        <v>yes</v>
      </c>
      <c r="H1042" t="str">
        <f>VLOOKUP(A1042,'Medical Examinations'!A:H,5,0)</f>
        <v>No</v>
      </c>
      <c r="I1042" t="str">
        <f>VLOOKUP(A1042,'Medical Examinations'!A:H,6,0)</f>
        <v>No</v>
      </c>
      <c r="J1042" t="str">
        <f>VLOOKUP(A1042,'Medical Examinations'!A:H,7,0)</f>
        <v>No major surgery</v>
      </c>
      <c r="K1042" t="str">
        <f>VLOOKUP(A1042,'Medical Examinations'!A:H,8,0)</f>
        <v>No</v>
      </c>
      <c r="L1042">
        <f>VLOOKUP(A1042,'Hospitalisation Details'!A:I,2,0)</f>
        <v>1967</v>
      </c>
      <c r="M1042" t="str">
        <f>VLOOKUP(A1042,'Hospitalisation Details'!A:I,3,0)</f>
        <v>Oct</v>
      </c>
      <c r="N1042">
        <f>VLOOKUP(A1042,'Hospitalisation Details'!A:I,4,0)</f>
        <v>23</v>
      </c>
      <c r="O1042" t="str">
        <f t="shared" si="66"/>
        <v>23 Oct 1967</v>
      </c>
      <c r="P1042">
        <f t="shared" ca="1" si="67"/>
        <v>58</v>
      </c>
      <c r="Q1042">
        <f>VLOOKUP(A1042,'Hospitalisation Details'!A:I,5,0)</f>
        <v>0</v>
      </c>
      <c r="R1042">
        <f>VLOOKUP(A1042,'Hospitalisation Details'!A:I,6,0)</f>
        <v>10796.35</v>
      </c>
      <c r="S1042" t="str">
        <f>VLOOKUP(A1042,'Hospitalisation Details'!A:I,7,0)</f>
        <v>tier - 3</v>
      </c>
      <c r="T1042" t="str">
        <f>VLOOKUP(A1042,'Hospitalisation Details'!A:I,8,0)</f>
        <v>tier - 1</v>
      </c>
      <c r="U1042" t="str">
        <f>VLOOKUP(A1042,'Hospitalisation Details'!A:I,9,0)</f>
        <v>R1019</v>
      </c>
    </row>
    <row r="1043" spans="1:21" ht="15.6" x14ac:dyDescent="0.3">
      <c r="A1043" s="1" t="s">
        <v>1329</v>
      </c>
      <c r="B1043" t="str">
        <f>VLOOKUP(A1043,'Customer Names'!A:B,2,0)</f>
        <v>Guitard, Ms.  Brenda</v>
      </c>
      <c r="C1043" t="str">
        <f t="shared" si="64"/>
        <v>Normal</v>
      </c>
      <c r="D1043">
        <f>VLOOKUP(A1043,'Medical Examinations'!A:H,2,0)</f>
        <v>33.4</v>
      </c>
      <c r="E1043" t="str">
        <f t="shared" si="65"/>
        <v>Obesity</v>
      </c>
      <c r="F1043">
        <f>VLOOKUP(A1043,'Medical Examinations'!A:H,3,0)</f>
        <v>4.84</v>
      </c>
      <c r="G1043" t="str">
        <f>VLOOKUP(A1043,'Medical Examinations'!A:H,4,0)</f>
        <v>No</v>
      </c>
      <c r="H1043" t="str">
        <f>VLOOKUP(A1043,'Medical Examinations'!A:H,5,0)</f>
        <v>No</v>
      </c>
      <c r="I1043" t="str">
        <f>VLOOKUP(A1043,'Medical Examinations'!A:H,6,0)</f>
        <v>No</v>
      </c>
      <c r="J1043" t="str">
        <f>VLOOKUP(A1043,'Medical Examinations'!A:H,7,0)</f>
        <v>No major surgery</v>
      </c>
      <c r="K1043" t="str">
        <f>VLOOKUP(A1043,'Medical Examinations'!A:H,8,0)</f>
        <v>No</v>
      </c>
      <c r="L1043">
        <f>VLOOKUP(A1043,'Hospitalisation Details'!A:I,2,0)</f>
        <v>1999</v>
      </c>
      <c r="M1043" t="str">
        <f>VLOOKUP(A1043,'Hospitalisation Details'!A:I,3,0)</f>
        <v>Dec</v>
      </c>
      <c r="N1043">
        <f>VLOOKUP(A1043,'Hospitalisation Details'!A:I,4,0)</f>
        <v>24</v>
      </c>
      <c r="O1043" t="str">
        <f t="shared" si="66"/>
        <v>24 Dec 1999</v>
      </c>
      <c r="P1043">
        <f t="shared" ca="1" si="67"/>
        <v>26</v>
      </c>
      <c r="Q1043">
        <f>VLOOKUP(A1043,'Hospitalisation Details'!A:I,5,0)</f>
        <v>0</v>
      </c>
      <c r="R1043">
        <f>VLOOKUP(A1043,'Hospitalisation Details'!A:I,6,0)</f>
        <v>10795.94</v>
      </c>
      <c r="S1043" t="str">
        <f>VLOOKUP(A1043,'Hospitalisation Details'!A:I,7,0)</f>
        <v>tier - 3</v>
      </c>
      <c r="T1043" t="str">
        <f>VLOOKUP(A1043,'Hospitalisation Details'!A:I,8,0)</f>
        <v>tier - 1</v>
      </c>
      <c r="U1043" t="str">
        <f>VLOOKUP(A1043,'Hospitalisation Details'!A:I,9,0)</f>
        <v>R1011</v>
      </c>
    </row>
    <row r="1044" spans="1:21" ht="15.6" x14ac:dyDescent="0.3">
      <c r="A1044" s="1" t="s">
        <v>1328</v>
      </c>
      <c r="B1044" t="str">
        <f>VLOOKUP(A1044,'Customer Names'!A:B,2,0)</f>
        <v>Navas, Mr.  Joseph M</v>
      </c>
      <c r="C1044" t="str">
        <f t="shared" si="64"/>
        <v>Diabetes</v>
      </c>
      <c r="D1044">
        <f>VLOOKUP(A1044,'Medical Examinations'!A:H,2,0)</f>
        <v>21.5</v>
      </c>
      <c r="E1044" t="str">
        <f t="shared" si="65"/>
        <v>Normal Weight</v>
      </c>
      <c r="F1044">
        <f>VLOOKUP(A1044,'Medical Examinations'!A:H,3,0)</f>
        <v>9.77</v>
      </c>
      <c r="G1044" t="str">
        <f>VLOOKUP(A1044,'Medical Examinations'!A:H,4,0)</f>
        <v>yes</v>
      </c>
      <c r="H1044" t="str">
        <f>VLOOKUP(A1044,'Medical Examinations'!A:H,5,0)</f>
        <v>No</v>
      </c>
      <c r="I1044" t="str">
        <f>VLOOKUP(A1044,'Medical Examinations'!A:H,6,0)</f>
        <v>No</v>
      </c>
      <c r="J1044" t="str">
        <f>VLOOKUP(A1044,'Medical Examinations'!A:H,7,0)</f>
        <v>No major surgery</v>
      </c>
      <c r="K1044" t="str">
        <f>VLOOKUP(A1044,'Medical Examinations'!A:H,8,0)</f>
        <v>No</v>
      </c>
      <c r="L1044">
        <f>VLOOKUP(A1044,'Hospitalisation Details'!A:I,2,0)</f>
        <v>1967</v>
      </c>
      <c r="M1044" t="str">
        <f>VLOOKUP(A1044,'Hospitalisation Details'!A:I,3,0)</f>
        <v>Nov</v>
      </c>
      <c r="N1044">
        <f>VLOOKUP(A1044,'Hospitalisation Details'!A:I,4,0)</f>
        <v>11</v>
      </c>
      <c r="O1044" t="str">
        <f t="shared" si="66"/>
        <v>11 Nov 1967</v>
      </c>
      <c r="P1044">
        <f t="shared" ca="1" si="67"/>
        <v>58</v>
      </c>
      <c r="Q1044">
        <f>VLOOKUP(A1044,'Hospitalisation Details'!A:I,5,0)</f>
        <v>1</v>
      </c>
      <c r="R1044">
        <f>VLOOKUP(A1044,'Hospitalisation Details'!A:I,6,0)</f>
        <v>10791.96</v>
      </c>
      <c r="S1044" t="str">
        <f>VLOOKUP(A1044,'Hospitalisation Details'!A:I,7,0)</f>
        <v>tier - 3</v>
      </c>
      <c r="T1044" t="str">
        <f>VLOOKUP(A1044,'Hospitalisation Details'!A:I,8,0)</f>
        <v>tier - 2</v>
      </c>
      <c r="U1044" t="str">
        <f>VLOOKUP(A1044,'Hospitalisation Details'!A:I,9,0)</f>
        <v>R1011</v>
      </c>
    </row>
    <row r="1045" spans="1:21" ht="15.6" x14ac:dyDescent="0.3">
      <c r="A1045" s="1" t="s">
        <v>1327</v>
      </c>
      <c r="B1045" t="str">
        <f>VLOOKUP(A1045,'Customer Names'!A:B,2,0)</f>
        <v>Ptucha, Mr.  Stephen J.</v>
      </c>
      <c r="C1045" t="str">
        <f t="shared" si="64"/>
        <v>Prediabetes</v>
      </c>
      <c r="D1045">
        <f>VLOOKUP(A1045,'Medical Examinations'!A:H,2,0)</f>
        <v>38.14</v>
      </c>
      <c r="E1045" t="str">
        <f t="shared" si="65"/>
        <v>Obesity</v>
      </c>
      <c r="F1045">
        <f>VLOOKUP(A1045,'Medical Examinations'!A:H,3,0)</f>
        <v>5.84</v>
      </c>
      <c r="G1045" t="str">
        <f>VLOOKUP(A1045,'Medical Examinations'!A:H,4,0)</f>
        <v>No</v>
      </c>
      <c r="H1045" t="str">
        <f>VLOOKUP(A1045,'Medical Examinations'!A:H,5,0)</f>
        <v>No</v>
      </c>
      <c r="I1045" t="str">
        <f>VLOOKUP(A1045,'Medical Examinations'!A:H,6,0)</f>
        <v>No</v>
      </c>
      <c r="J1045" t="str">
        <f>VLOOKUP(A1045,'Medical Examinations'!A:H,7,0)</f>
        <v>No major surgery</v>
      </c>
      <c r="K1045" t="str">
        <f>VLOOKUP(A1045,'Medical Examinations'!A:H,8,0)</f>
        <v>No</v>
      </c>
      <c r="L1045">
        <f>VLOOKUP(A1045,'Hospitalisation Details'!A:I,2,0)</f>
        <v>1989</v>
      </c>
      <c r="M1045" t="str">
        <f>VLOOKUP(A1045,'Hospitalisation Details'!A:I,3,0)</f>
        <v>Nov</v>
      </c>
      <c r="N1045">
        <f>VLOOKUP(A1045,'Hospitalisation Details'!A:I,4,0)</f>
        <v>25</v>
      </c>
      <c r="O1045" t="str">
        <f t="shared" si="66"/>
        <v>25 Nov 1989</v>
      </c>
      <c r="P1045">
        <f t="shared" ca="1" si="67"/>
        <v>36</v>
      </c>
      <c r="Q1045">
        <f>VLOOKUP(A1045,'Hospitalisation Details'!A:I,5,0)</f>
        <v>3</v>
      </c>
      <c r="R1045">
        <f>VLOOKUP(A1045,'Hospitalisation Details'!A:I,6,0)</f>
        <v>10769.75</v>
      </c>
      <c r="S1045" t="str">
        <f>VLOOKUP(A1045,'Hospitalisation Details'!A:I,7,0)</f>
        <v>tier - 3</v>
      </c>
      <c r="T1045" t="str">
        <f>VLOOKUP(A1045,'Hospitalisation Details'!A:I,8,0)</f>
        <v>tier - 2</v>
      </c>
      <c r="U1045" t="str">
        <f>VLOOKUP(A1045,'Hospitalisation Details'!A:I,9,0)</f>
        <v>R1022</v>
      </c>
    </row>
    <row r="1046" spans="1:21" ht="15.6" x14ac:dyDescent="0.3">
      <c r="A1046" s="1" t="s">
        <v>1326</v>
      </c>
      <c r="B1046" t="str">
        <f>VLOOKUP(A1046,'Customer Names'!A:B,2,0)</f>
        <v>Kirouac, Mrs.  Kathya</v>
      </c>
      <c r="C1046" t="str">
        <f t="shared" si="64"/>
        <v>Diabetes</v>
      </c>
      <c r="D1046">
        <f>VLOOKUP(A1046,'Medical Examinations'!A:H,2,0)</f>
        <v>35.42</v>
      </c>
      <c r="E1046" t="str">
        <f t="shared" si="65"/>
        <v>Obesity</v>
      </c>
      <c r="F1046">
        <f>VLOOKUP(A1046,'Medical Examinations'!A:H,3,0)</f>
        <v>8.6999999999999993</v>
      </c>
      <c r="G1046" t="str">
        <f>VLOOKUP(A1046,'Medical Examinations'!A:H,4,0)</f>
        <v>yes</v>
      </c>
      <c r="H1046" t="str">
        <f>VLOOKUP(A1046,'Medical Examinations'!A:H,5,0)</f>
        <v>No</v>
      </c>
      <c r="I1046" t="str">
        <f>VLOOKUP(A1046,'Medical Examinations'!A:H,6,0)</f>
        <v>No</v>
      </c>
      <c r="J1046">
        <f>VLOOKUP(A1046,'Medical Examinations'!A:H,7,0)</f>
        <v>1</v>
      </c>
      <c r="K1046" t="str">
        <f>VLOOKUP(A1046,'Medical Examinations'!A:H,8,0)</f>
        <v>No</v>
      </c>
      <c r="L1046">
        <f>VLOOKUP(A1046,'Hospitalisation Details'!A:I,2,0)</f>
        <v>1986</v>
      </c>
      <c r="M1046" t="str">
        <f>VLOOKUP(A1046,'Hospitalisation Details'!A:I,3,0)</f>
        <v>Aug</v>
      </c>
      <c r="N1046">
        <f>VLOOKUP(A1046,'Hospitalisation Details'!A:I,4,0)</f>
        <v>29</v>
      </c>
      <c r="O1046" t="str">
        <f t="shared" si="66"/>
        <v>29 Aug 1986</v>
      </c>
      <c r="P1046">
        <f t="shared" ca="1" si="67"/>
        <v>40</v>
      </c>
      <c r="Q1046">
        <f>VLOOKUP(A1046,'Hospitalisation Details'!A:I,5,0)</f>
        <v>3</v>
      </c>
      <c r="R1046">
        <f>VLOOKUP(A1046,'Hospitalisation Details'!A:I,6,0)</f>
        <v>10749.02</v>
      </c>
      <c r="S1046" t="str">
        <f>VLOOKUP(A1046,'Hospitalisation Details'!A:I,7,0)</f>
        <v>tier - 3</v>
      </c>
      <c r="T1046" t="str">
        <f>VLOOKUP(A1046,'Hospitalisation Details'!A:I,8,0)</f>
        <v>tier - 1</v>
      </c>
      <c r="U1046" t="str">
        <f>VLOOKUP(A1046,'Hospitalisation Details'!A:I,9,0)</f>
        <v>R1026</v>
      </c>
    </row>
    <row r="1047" spans="1:21" ht="15.6" x14ac:dyDescent="0.3">
      <c r="A1047" s="1" t="s">
        <v>1325</v>
      </c>
      <c r="B1047" t="str">
        <f>VLOOKUP(A1047,'Customer Names'!A:B,2,0)</f>
        <v>Toews, Mr.  Wesley</v>
      </c>
      <c r="C1047" t="str">
        <f t="shared" si="64"/>
        <v>Diabetes</v>
      </c>
      <c r="D1047">
        <f>VLOOKUP(A1047,'Medical Examinations'!A:H,2,0)</f>
        <v>35.625</v>
      </c>
      <c r="E1047" t="str">
        <f t="shared" si="65"/>
        <v>Obesity</v>
      </c>
      <c r="F1047">
        <f>VLOOKUP(A1047,'Medical Examinations'!A:H,3,0)</f>
        <v>10.79</v>
      </c>
      <c r="G1047" t="str">
        <f>VLOOKUP(A1047,'Medical Examinations'!A:H,4,0)</f>
        <v>No</v>
      </c>
      <c r="H1047" t="str">
        <f>VLOOKUP(A1047,'Medical Examinations'!A:H,5,0)</f>
        <v>No</v>
      </c>
      <c r="I1047" t="str">
        <f>VLOOKUP(A1047,'Medical Examinations'!A:H,6,0)</f>
        <v>No</v>
      </c>
      <c r="J1047" t="str">
        <f>VLOOKUP(A1047,'Medical Examinations'!A:H,7,0)</f>
        <v>No major surgery</v>
      </c>
      <c r="K1047" t="str">
        <f>VLOOKUP(A1047,'Medical Examinations'!A:H,8,0)</f>
        <v>No</v>
      </c>
      <c r="L1047">
        <f>VLOOKUP(A1047,'Hospitalisation Details'!A:I,2,0)</f>
        <v>1974</v>
      </c>
      <c r="M1047" t="str">
        <f>VLOOKUP(A1047,'Hospitalisation Details'!A:I,3,0)</f>
        <v>Dec</v>
      </c>
      <c r="N1047">
        <f>VLOOKUP(A1047,'Hospitalisation Details'!A:I,4,0)</f>
        <v>9</v>
      </c>
      <c r="O1047" t="str">
        <f t="shared" si="66"/>
        <v>9 Dec 1974</v>
      </c>
      <c r="P1047">
        <f t="shared" ca="1" si="67"/>
        <v>51</v>
      </c>
      <c r="Q1047">
        <f>VLOOKUP(A1047,'Hospitalisation Details'!A:I,5,0)</f>
        <v>4</v>
      </c>
      <c r="R1047">
        <f>VLOOKUP(A1047,'Hospitalisation Details'!A:I,6,0)</f>
        <v>10736.87</v>
      </c>
      <c r="S1047" t="str">
        <f>VLOOKUP(A1047,'Hospitalisation Details'!A:I,7,0)</f>
        <v>tier - 3</v>
      </c>
      <c r="T1047" t="str">
        <f>VLOOKUP(A1047,'Hospitalisation Details'!A:I,8,0)</f>
        <v>tier - 1</v>
      </c>
      <c r="U1047" t="str">
        <f>VLOOKUP(A1047,'Hospitalisation Details'!A:I,9,0)</f>
        <v>R1016</v>
      </c>
    </row>
    <row r="1048" spans="1:21" ht="15.6" x14ac:dyDescent="0.3">
      <c r="A1048" s="1" t="s">
        <v>1324</v>
      </c>
      <c r="B1048" t="str">
        <f>VLOOKUP(A1048,'Customer Names'!A:B,2,0)</f>
        <v>Perry, Mr.  Tim</v>
      </c>
      <c r="C1048" t="str">
        <f t="shared" si="64"/>
        <v>Normal</v>
      </c>
      <c r="D1048">
        <f>VLOOKUP(A1048,'Medical Examinations'!A:H,2,0)</f>
        <v>45.51</v>
      </c>
      <c r="E1048" t="str">
        <f t="shared" si="65"/>
        <v>Obesity</v>
      </c>
      <c r="F1048">
        <f>VLOOKUP(A1048,'Medical Examinations'!A:H,3,0)</f>
        <v>4.32</v>
      </c>
      <c r="G1048" t="str">
        <f>VLOOKUP(A1048,'Medical Examinations'!A:H,4,0)</f>
        <v>No</v>
      </c>
      <c r="H1048" t="str">
        <f>VLOOKUP(A1048,'Medical Examinations'!A:H,5,0)</f>
        <v>No</v>
      </c>
      <c r="I1048" t="str">
        <f>VLOOKUP(A1048,'Medical Examinations'!A:H,6,0)</f>
        <v>No</v>
      </c>
      <c r="J1048">
        <f>VLOOKUP(A1048,'Medical Examinations'!A:H,7,0)</f>
        <v>1</v>
      </c>
      <c r="K1048" t="str">
        <f>VLOOKUP(A1048,'Medical Examinations'!A:H,8,0)</f>
        <v>No</v>
      </c>
      <c r="L1048">
        <f>VLOOKUP(A1048,'Hospitalisation Details'!A:I,2,0)</f>
        <v>1992</v>
      </c>
      <c r="M1048" t="str">
        <f>VLOOKUP(A1048,'Hospitalisation Details'!A:I,3,0)</f>
        <v>Jun</v>
      </c>
      <c r="N1048">
        <f>VLOOKUP(A1048,'Hospitalisation Details'!A:I,4,0)</f>
        <v>25</v>
      </c>
      <c r="O1048" t="str">
        <f t="shared" si="66"/>
        <v>25 Jun 1992</v>
      </c>
      <c r="P1048">
        <f t="shared" ca="1" si="67"/>
        <v>34</v>
      </c>
      <c r="Q1048">
        <f>VLOOKUP(A1048,'Hospitalisation Details'!A:I,5,0)</f>
        <v>0</v>
      </c>
      <c r="R1048">
        <f>VLOOKUP(A1048,'Hospitalisation Details'!A:I,6,0)</f>
        <v>10719.57</v>
      </c>
      <c r="S1048" t="str">
        <f>VLOOKUP(A1048,'Hospitalisation Details'!A:I,7,0)</f>
        <v>tier - 3</v>
      </c>
      <c r="T1048" t="str">
        <f>VLOOKUP(A1048,'Hospitalisation Details'!A:I,8,0)</f>
        <v>tier - 1</v>
      </c>
      <c r="U1048" t="str">
        <f>VLOOKUP(A1048,'Hospitalisation Details'!A:I,9,0)</f>
        <v>R1012</v>
      </c>
    </row>
    <row r="1049" spans="1:21" ht="15.6" x14ac:dyDescent="0.3">
      <c r="A1049" s="1" t="s">
        <v>1323</v>
      </c>
      <c r="B1049" t="str">
        <f>VLOOKUP(A1049,'Customer Names'!A:B,2,0)</f>
        <v>Kretz, Ms.  Jamie L.</v>
      </c>
      <c r="C1049" t="str">
        <f t="shared" si="64"/>
        <v>Diabetes</v>
      </c>
      <c r="D1049">
        <f>VLOOKUP(A1049,'Medical Examinations'!A:H,2,0)</f>
        <v>37.1</v>
      </c>
      <c r="E1049" t="str">
        <f t="shared" si="65"/>
        <v>Obesity</v>
      </c>
      <c r="F1049">
        <f>VLOOKUP(A1049,'Medical Examinations'!A:H,3,0)</f>
        <v>7.19</v>
      </c>
      <c r="G1049" t="str">
        <f>VLOOKUP(A1049,'Medical Examinations'!A:H,4,0)</f>
        <v>yes</v>
      </c>
      <c r="H1049" t="str">
        <f>VLOOKUP(A1049,'Medical Examinations'!A:H,5,0)</f>
        <v>No</v>
      </c>
      <c r="I1049" t="str">
        <f>VLOOKUP(A1049,'Medical Examinations'!A:H,6,0)</f>
        <v>No</v>
      </c>
      <c r="J1049" t="str">
        <f>VLOOKUP(A1049,'Medical Examinations'!A:H,7,0)</f>
        <v>No major surgery</v>
      </c>
      <c r="K1049" t="str">
        <f>VLOOKUP(A1049,'Medical Examinations'!A:H,8,0)</f>
        <v>No</v>
      </c>
      <c r="L1049">
        <f>VLOOKUP(A1049,'Hospitalisation Details'!A:I,2,0)</f>
        <v>1967</v>
      </c>
      <c r="M1049" t="str">
        <f>VLOOKUP(A1049,'Hospitalisation Details'!A:I,3,0)</f>
        <v>Oct</v>
      </c>
      <c r="N1049">
        <f>VLOOKUP(A1049,'Hospitalisation Details'!A:I,4,0)</f>
        <v>5</v>
      </c>
      <c r="O1049" t="str">
        <f t="shared" si="66"/>
        <v>5 Oct 1967</v>
      </c>
      <c r="P1049">
        <f t="shared" ca="1" si="67"/>
        <v>59</v>
      </c>
      <c r="Q1049">
        <f>VLOOKUP(A1049,'Hospitalisation Details'!A:I,5,0)</f>
        <v>0</v>
      </c>
      <c r="R1049">
        <f>VLOOKUP(A1049,'Hospitalisation Details'!A:I,6,0)</f>
        <v>10713.64</v>
      </c>
      <c r="S1049" t="str">
        <f>VLOOKUP(A1049,'Hospitalisation Details'!A:I,7,0)</f>
        <v>tier - 3</v>
      </c>
      <c r="T1049" t="str">
        <f>VLOOKUP(A1049,'Hospitalisation Details'!A:I,8,0)</f>
        <v>tier - 3</v>
      </c>
      <c r="U1049" t="str">
        <f>VLOOKUP(A1049,'Hospitalisation Details'!A:I,9,0)</f>
        <v>R1011</v>
      </c>
    </row>
    <row r="1050" spans="1:21" ht="15.6" x14ac:dyDescent="0.3">
      <c r="A1050" s="1" t="s">
        <v>1322</v>
      </c>
      <c r="B1050" t="str">
        <f>VLOOKUP(A1050,'Customer Names'!A:B,2,0)</f>
        <v>Hempel, Ms.  Alexandra</v>
      </c>
      <c r="C1050" t="str">
        <f t="shared" si="64"/>
        <v>Diabetes</v>
      </c>
      <c r="D1050">
        <f>VLOOKUP(A1050,'Medical Examinations'!A:H,2,0)</f>
        <v>30.5</v>
      </c>
      <c r="E1050" t="str">
        <f t="shared" si="65"/>
        <v>Obesity</v>
      </c>
      <c r="F1050">
        <f>VLOOKUP(A1050,'Medical Examinations'!A:H,3,0)</f>
        <v>11.94</v>
      </c>
      <c r="G1050" t="str">
        <f>VLOOKUP(A1050,'Medical Examinations'!A:H,4,0)</f>
        <v>yes</v>
      </c>
      <c r="H1050" t="str">
        <f>VLOOKUP(A1050,'Medical Examinations'!A:H,5,0)</f>
        <v>No</v>
      </c>
      <c r="I1050" t="str">
        <f>VLOOKUP(A1050,'Medical Examinations'!A:H,6,0)</f>
        <v>No</v>
      </c>
      <c r="J1050" t="str">
        <f>VLOOKUP(A1050,'Medical Examinations'!A:H,7,0)</f>
        <v>No major surgery</v>
      </c>
      <c r="K1050" t="str">
        <f>VLOOKUP(A1050,'Medical Examinations'!A:H,8,0)</f>
        <v>No</v>
      </c>
      <c r="L1050">
        <f>VLOOKUP(A1050,'Hospitalisation Details'!A:I,2,0)</f>
        <v>1967</v>
      </c>
      <c r="M1050" t="str">
        <f>VLOOKUP(A1050,'Hospitalisation Details'!A:I,3,0)</f>
        <v>Jul</v>
      </c>
      <c r="N1050">
        <f>VLOOKUP(A1050,'Hospitalisation Details'!A:I,4,0)</f>
        <v>30</v>
      </c>
      <c r="O1050" t="str">
        <f t="shared" si="66"/>
        <v>30 Jul 1967</v>
      </c>
      <c r="P1050">
        <f t="shared" ca="1" si="67"/>
        <v>59</v>
      </c>
      <c r="Q1050">
        <f>VLOOKUP(A1050,'Hospitalisation Details'!A:I,5,0)</f>
        <v>0</v>
      </c>
      <c r="R1050">
        <f>VLOOKUP(A1050,'Hospitalisation Details'!A:I,6,0)</f>
        <v>10704.47</v>
      </c>
      <c r="S1050" t="str">
        <f>VLOOKUP(A1050,'Hospitalisation Details'!A:I,7,0)</f>
        <v>tier - 3</v>
      </c>
      <c r="T1050" t="str">
        <f>VLOOKUP(A1050,'Hospitalisation Details'!A:I,8,0)</f>
        <v>tier - 2</v>
      </c>
      <c r="U1050" t="str">
        <f>VLOOKUP(A1050,'Hospitalisation Details'!A:I,9,0)</f>
        <v>R1011</v>
      </c>
    </row>
    <row r="1051" spans="1:21" ht="15.6" x14ac:dyDescent="0.3">
      <c r="A1051" s="1" t="s">
        <v>1321</v>
      </c>
      <c r="B1051" t="str">
        <f>VLOOKUP(A1051,'Customer Names'!A:B,2,0)</f>
        <v>McBroom, Ms.  Tiffany</v>
      </c>
      <c r="C1051" t="str">
        <f t="shared" si="64"/>
        <v>Normal</v>
      </c>
      <c r="D1051">
        <f>VLOOKUP(A1051,'Medical Examinations'!A:H,2,0)</f>
        <v>28.16</v>
      </c>
      <c r="E1051" t="str">
        <f t="shared" si="65"/>
        <v>Overweight</v>
      </c>
      <c r="F1051">
        <f>VLOOKUP(A1051,'Medical Examinations'!A:H,3,0)</f>
        <v>5.56</v>
      </c>
      <c r="G1051" t="str">
        <f>VLOOKUP(A1051,'Medical Examinations'!A:H,4,0)</f>
        <v>No</v>
      </c>
      <c r="H1051" t="str">
        <f>VLOOKUP(A1051,'Medical Examinations'!A:H,5,0)</f>
        <v>No</v>
      </c>
      <c r="I1051" t="str">
        <f>VLOOKUP(A1051,'Medical Examinations'!A:H,6,0)</f>
        <v>No</v>
      </c>
      <c r="J1051">
        <f>VLOOKUP(A1051,'Medical Examinations'!A:H,7,0)</f>
        <v>2</v>
      </c>
      <c r="K1051" t="str">
        <f>VLOOKUP(A1051,'Medical Examinations'!A:H,8,0)</f>
        <v>No</v>
      </c>
      <c r="L1051">
        <f>VLOOKUP(A1051,'Hospitalisation Details'!A:I,2,0)</f>
        <v>1972</v>
      </c>
      <c r="M1051" t="str">
        <f>VLOOKUP(A1051,'Hospitalisation Details'!A:I,3,0)</f>
        <v>Oct</v>
      </c>
      <c r="N1051">
        <f>VLOOKUP(A1051,'Hospitalisation Details'!A:I,4,0)</f>
        <v>24</v>
      </c>
      <c r="O1051" t="str">
        <f t="shared" si="66"/>
        <v>24 Oct 1972</v>
      </c>
      <c r="P1051">
        <f t="shared" ca="1" si="67"/>
        <v>53</v>
      </c>
      <c r="Q1051">
        <f>VLOOKUP(A1051,'Hospitalisation Details'!A:I,5,0)</f>
        <v>3</v>
      </c>
      <c r="R1051">
        <f>VLOOKUP(A1051,'Hospitalisation Details'!A:I,6,0)</f>
        <v>10702.64</v>
      </c>
      <c r="S1051" t="str">
        <f>VLOOKUP(A1051,'Hospitalisation Details'!A:I,7,0)</f>
        <v>tier - 3</v>
      </c>
      <c r="T1051" t="str">
        <f>VLOOKUP(A1051,'Hospitalisation Details'!A:I,8,0)</f>
        <v>tier - 3</v>
      </c>
      <c r="U1051" t="str">
        <f>VLOOKUP(A1051,'Hospitalisation Details'!A:I,9,0)</f>
        <v>R1013</v>
      </c>
    </row>
    <row r="1052" spans="1:21" ht="15.6" x14ac:dyDescent="0.3">
      <c r="A1052" s="1" t="s">
        <v>1320</v>
      </c>
      <c r="B1052" t="str">
        <f>VLOOKUP(A1052,'Customer Names'!A:B,2,0)</f>
        <v>Yoo, Mrs.  Rebecca J</v>
      </c>
      <c r="C1052" t="str">
        <f t="shared" si="64"/>
        <v>Normal</v>
      </c>
      <c r="D1052">
        <f>VLOOKUP(A1052,'Medical Examinations'!A:H,2,0)</f>
        <v>29.1</v>
      </c>
      <c r="E1052" t="str">
        <f t="shared" si="65"/>
        <v>Overweight</v>
      </c>
      <c r="F1052">
        <f>VLOOKUP(A1052,'Medical Examinations'!A:H,3,0)</f>
        <v>5.64</v>
      </c>
      <c r="G1052" t="str">
        <f>VLOOKUP(A1052,'Medical Examinations'!A:H,4,0)</f>
        <v>yes</v>
      </c>
      <c r="H1052" t="str">
        <f>VLOOKUP(A1052,'Medical Examinations'!A:H,5,0)</f>
        <v>No</v>
      </c>
      <c r="I1052" t="str">
        <f>VLOOKUP(A1052,'Medical Examinations'!A:H,6,0)</f>
        <v>No</v>
      </c>
      <c r="J1052" t="str">
        <f>VLOOKUP(A1052,'Medical Examinations'!A:H,7,0)</f>
        <v>No major surgery</v>
      </c>
      <c r="K1052" t="str">
        <f>VLOOKUP(A1052,'Medical Examinations'!A:H,8,0)</f>
        <v>No</v>
      </c>
      <c r="L1052">
        <f>VLOOKUP(A1052,'Hospitalisation Details'!A:I,2,0)</f>
        <v>1976</v>
      </c>
      <c r="M1052" t="str">
        <f>VLOOKUP(A1052,'Hospitalisation Details'!A:I,3,0)</f>
        <v>Sep</v>
      </c>
      <c r="N1052">
        <f>VLOOKUP(A1052,'Hospitalisation Details'!A:I,4,0)</f>
        <v>30</v>
      </c>
      <c r="O1052" t="str">
        <f t="shared" si="66"/>
        <v>30 Sep 1976</v>
      </c>
      <c r="P1052">
        <f t="shared" ca="1" si="67"/>
        <v>50</v>
      </c>
      <c r="Q1052">
        <f>VLOOKUP(A1052,'Hospitalisation Details'!A:I,5,0)</f>
        <v>2</v>
      </c>
      <c r="R1052">
        <f>VLOOKUP(A1052,'Hospitalisation Details'!A:I,6,0)</f>
        <v>10698.38</v>
      </c>
      <c r="S1052" t="str">
        <f>VLOOKUP(A1052,'Hospitalisation Details'!A:I,7,0)</f>
        <v>tier - 3</v>
      </c>
      <c r="T1052" t="str">
        <f>VLOOKUP(A1052,'Hospitalisation Details'!A:I,8,0)</f>
        <v>tier - 1</v>
      </c>
      <c r="U1052" t="str">
        <f>VLOOKUP(A1052,'Hospitalisation Details'!A:I,9,0)</f>
        <v>R1025</v>
      </c>
    </row>
    <row r="1053" spans="1:21" ht="15.6" x14ac:dyDescent="0.3">
      <c r="A1053" s="1" t="s">
        <v>1319</v>
      </c>
      <c r="B1053" t="str">
        <f>VLOOKUP(A1053,'Customer Names'!A:B,2,0)</f>
        <v>Rand, Mr.  Austin T.</v>
      </c>
      <c r="C1053" t="str">
        <f t="shared" si="64"/>
        <v>Normal</v>
      </c>
      <c r="D1053">
        <f>VLOOKUP(A1053,'Medical Examinations'!A:H,2,0)</f>
        <v>30.22</v>
      </c>
      <c r="E1053" t="str">
        <f t="shared" si="65"/>
        <v>Obesity</v>
      </c>
      <c r="F1053">
        <f>VLOOKUP(A1053,'Medical Examinations'!A:H,3,0)</f>
        <v>4.6500000000000004</v>
      </c>
      <c r="G1053" t="str">
        <f>VLOOKUP(A1053,'Medical Examinations'!A:H,4,0)</f>
        <v>No</v>
      </c>
      <c r="H1053" t="str">
        <f>VLOOKUP(A1053,'Medical Examinations'!A:H,5,0)</f>
        <v>No</v>
      </c>
      <c r="I1053" t="str">
        <f>VLOOKUP(A1053,'Medical Examinations'!A:H,6,0)</f>
        <v>No</v>
      </c>
      <c r="J1053" t="str">
        <f>VLOOKUP(A1053,'Medical Examinations'!A:H,7,0)</f>
        <v>No major surgery</v>
      </c>
      <c r="K1053" t="str">
        <f>VLOOKUP(A1053,'Medical Examinations'!A:H,8,0)</f>
        <v>No</v>
      </c>
      <c r="L1053">
        <f>VLOOKUP(A1053,'Hospitalisation Details'!A:I,2,0)</f>
        <v>1977</v>
      </c>
      <c r="M1053" t="str">
        <f>VLOOKUP(A1053,'Hospitalisation Details'!A:I,3,0)</f>
        <v>Aug</v>
      </c>
      <c r="N1053">
        <f>VLOOKUP(A1053,'Hospitalisation Details'!A:I,4,0)</f>
        <v>2</v>
      </c>
      <c r="O1053" t="str">
        <f t="shared" si="66"/>
        <v>2 Aug 1977</v>
      </c>
      <c r="P1053">
        <f t="shared" ca="1" si="67"/>
        <v>49</v>
      </c>
      <c r="Q1053">
        <f>VLOOKUP(A1053,'Hospitalisation Details'!A:I,5,0)</f>
        <v>2</v>
      </c>
      <c r="R1053">
        <f>VLOOKUP(A1053,'Hospitalisation Details'!A:I,6,0)</f>
        <v>10690.11</v>
      </c>
      <c r="S1053" t="str">
        <f>VLOOKUP(A1053,'Hospitalisation Details'!A:I,7,0)</f>
        <v>tier - 3</v>
      </c>
      <c r="T1053" t="str">
        <f>VLOOKUP(A1053,'Hospitalisation Details'!A:I,8,0)</f>
        <v>tier - 2</v>
      </c>
      <c r="U1053" t="str">
        <f>VLOOKUP(A1053,'Hospitalisation Details'!A:I,9,0)</f>
        <v>R1021</v>
      </c>
    </row>
    <row r="1054" spans="1:21" ht="15.6" x14ac:dyDescent="0.3">
      <c r="A1054" s="1" t="s">
        <v>1318</v>
      </c>
      <c r="B1054" t="str">
        <f>VLOOKUP(A1054,'Customer Names'!A:B,2,0)</f>
        <v>Wolfe, Ms.  Jamie T</v>
      </c>
      <c r="C1054" t="str">
        <f t="shared" si="64"/>
        <v>Diabetes</v>
      </c>
      <c r="D1054">
        <f>VLOOKUP(A1054,'Medical Examinations'!A:H,2,0)</f>
        <v>24.29</v>
      </c>
      <c r="E1054" t="str">
        <f t="shared" si="65"/>
        <v>Normal Weight</v>
      </c>
      <c r="F1054">
        <f>VLOOKUP(A1054,'Medical Examinations'!A:H,3,0)</f>
        <v>9.0500000000000007</v>
      </c>
      <c r="G1054" t="str">
        <f>VLOOKUP(A1054,'Medical Examinations'!A:H,4,0)</f>
        <v>No</v>
      </c>
      <c r="H1054" t="str">
        <f>VLOOKUP(A1054,'Medical Examinations'!A:H,5,0)</f>
        <v>No</v>
      </c>
      <c r="I1054" t="str">
        <f>VLOOKUP(A1054,'Medical Examinations'!A:H,6,0)</f>
        <v>No</v>
      </c>
      <c r="J1054" t="str">
        <f>VLOOKUP(A1054,'Medical Examinations'!A:H,7,0)</f>
        <v>No major surgery</v>
      </c>
      <c r="K1054" t="str">
        <f>VLOOKUP(A1054,'Medical Examinations'!A:H,8,0)</f>
        <v>No</v>
      </c>
      <c r="L1054">
        <f>VLOOKUP(A1054,'Hospitalisation Details'!A:I,2,0)</f>
        <v>1962</v>
      </c>
      <c r="M1054" t="str">
        <f>VLOOKUP(A1054,'Hospitalisation Details'!A:I,3,0)</f>
        <v>Sep</v>
      </c>
      <c r="N1054">
        <f>VLOOKUP(A1054,'Hospitalisation Details'!A:I,4,0)</f>
        <v>7</v>
      </c>
      <c r="O1054" t="str">
        <f t="shared" si="66"/>
        <v>7 Sep 1962</v>
      </c>
      <c r="P1054">
        <f t="shared" ca="1" si="67"/>
        <v>64</v>
      </c>
      <c r="Q1054">
        <f>VLOOKUP(A1054,'Hospitalisation Details'!A:I,5,0)</f>
        <v>0</v>
      </c>
      <c r="R1054">
        <f>VLOOKUP(A1054,'Hospitalisation Details'!A:I,6,0)</f>
        <v>10676.83</v>
      </c>
      <c r="S1054" t="str">
        <f>VLOOKUP(A1054,'Hospitalisation Details'!A:I,7,0)</f>
        <v>tier - 3</v>
      </c>
      <c r="T1054" t="str">
        <f>VLOOKUP(A1054,'Hospitalisation Details'!A:I,8,0)</f>
        <v>tier - 3</v>
      </c>
      <c r="U1054" t="str">
        <f>VLOOKUP(A1054,'Hospitalisation Details'!A:I,9,0)</f>
        <v>R1013</v>
      </c>
    </row>
    <row r="1055" spans="1:21" ht="15.6" x14ac:dyDescent="0.3">
      <c r="A1055" s="1" t="s">
        <v>1317</v>
      </c>
      <c r="B1055" t="str">
        <f>VLOOKUP(A1055,'Customer Names'!A:B,2,0)</f>
        <v>Vance, Mr.  Matthew T.</v>
      </c>
      <c r="C1055" t="str">
        <f t="shared" si="64"/>
        <v>Normal</v>
      </c>
      <c r="D1055">
        <f>VLOOKUP(A1055,'Medical Examinations'!A:H,2,0)</f>
        <v>29.39</v>
      </c>
      <c r="E1055" t="str">
        <f t="shared" si="65"/>
        <v>Overweight</v>
      </c>
      <c r="F1055">
        <f>VLOOKUP(A1055,'Medical Examinations'!A:H,3,0)</f>
        <v>4.5199999999999996</v>
      </c>
      <c r="G1055" t="str">
        <f>VLOOKUP(A1055,'Medical Examinations'!A:H,4,0)</f>
        <v>yes</v>
      </c>
      <c r="H1055" t="str">
        <f>VLOOKUP(A1055,'Medical Examinations'!A:H,5,0)</f>
        <v>No</v>
      </c>
      <c r="I1055" t="str">
        <f>VLOOKUP(A1055,'Medical Examinations'!A:H,6,0)</f>
        <v>No</v>
      </c>
      <c r="J1055" t="str">
        <f>VLOOKUP(A1055,'Medical Examinations'!A:H,7,0)</f>
        <v>No major surgery</v>
      </c>
      <c r="K1055" t="str">
        <f>VLOOKUP(A1055,'Medical Examinations'!A:H,8,0)</f>
        <v>No</v>
      </c>
      <c r="L1055">
        <f>VLOOKUP(A1055,'Hospitalisation Details'!A:I,2,0)</f>
        <v>1976</v>
      </c>
      <c r="M1055" t="str">
        <f>VLOOKUP(A1055,'Hospitalisation Details'!A:I,3,0)</f>
        <v>Nov</v>
      </c>
      <c r="N1055">
        <f>VLOOKUP(A1055,'Hospitalisation Details'!A:I,4,0)</f>
        <v>22</v>
      </c>
      <c r="O1055" t="str">
        <f t="shared" si="66"/>
        <v>22 Nov 1976</v>
      </c>
      <c r="P1055">
        <f t="shared" ca="1" si="67"/>
        <v>49</v>
      </c>
      <c r="Q1055">
        <f>VLOOKUP(A1055,'Hospitalisation Details'!A:I,5,0)</f>
        <v>2</v>
      </c>
      <c r="R1055">
        <f>VLOOKUP(A1055,'Hospitalisation Details'!A:I,6,0)</f>
        <v>10665.44</v>
      </c>
      <c r="S1055" t="str">
        <f>VLOOKUP(A1055,'Hospitalisation Details'!A:I,7,0)</f>
        <v>tier - 3</v>
      </c>
      <c r="T1055" t="str">
        <f>VLOOKUP(A1055,'Hospitalisation Details'!A:I,8,0)</f>
        <v>tier - 2</v>
      </c>
      <c r="U1055" t="str">
        <f>VLOOKUP(A1055,'Hospitalisation Details'!A:I,9,0)</f>
        <v>R1021</v>
      </c>
    </row>
    <row r="1056" spans="1:21" ht="15.6" x14ac:dyDescent="0.3">
      <c r="A1056" s="1" t="s">
        <v>1316</v>
      </c>
      <c r="B1056" t="str">
        <f>VLOOKUP(A1056,'Customer Names'!A:B,2,0)</f>
        <v>Burnett, Mrs.  Emily</v>
      </c>
      <c r="C1056" t="str">
        <f t="shared" si="64"/>
        <v>Normal</v>
      </c>
      <c r="D1056">
        <f>VLOOKUP(A1056,'Medical Examinations'!A:H,2,0)</f>
        <v>25.66</v>
      </c>
      <c r="E1056" t="str">
        <f t="shared" si="65"/>
        <v>Overweight</v>
      </c>
      <c r="F1056">
        <f>VLOOKUP(A1056,'Medical Examinations'!A:H,3,0)</f>
        <v>4.62</v>
      </c>
      <c r="G1056" t="str">
        <f>VLOOKUP(A1056,'Medical Examinations'!A:H,4,0)</f>
        <v>yes</v>
      </c>
      <c r="H1056" t="str">
        <f>VLOOKUP(A1056,'Medical Examinations'!A:H,5,0)</f>
        <v>No</v>
      </c>
      <c r="I1056" t="str">
        <f>VLOOKUP(A1056,'Medical Examinations'!A:H,6,0)</f>
        <v>No</v>
      </c>
      <c r="J1056">
        <f>VLOOKUP(A1056,'Medical Examinations'!A:H,7,0)</f>
        <v>1</v>
      </c>
      <c r="K1056" t="str">
        <f>VLOOKUP(A1056,'Medical Examinations'!A:H,8,0)</f>
        <v>No</v>
      </c>
      <c r="L1056">
        <f>VLOOKUP(A1056,'Hospitalisation Details'!A:I,2,0)</f>
        <v>1964</v>
      </c>
      <c r="M1056" t="str">
        <f>VLOOKUP(A1056,'Hospitalisation Details'!A:I,3,0)</f>
        <v>Aug</v>
      </c>
      <c r="N1056">
        <f>VLOOKUP(A1056,'Hospitalisation Details'!A:I,4,0)</f>
        <v>8</v>
      </c>
      <c r="O1056" t="str">
        <f t="shared" si="66"/>
        <v>8 Aug 1964</v>
      </c>
      <c r="P1056">
        <f t="shared" ca="1" si="67"/>
        <v>62</v>
      </c>
      <c r="Q1056">
        <f>VLOOKUP(A1056,'Hospitalisation Details'!A:I,5,0)</f>
        <v>0</v>
      </c>
      <c r="R1056">
        <f>VLOOKUP(A1056,'Hospitalisation Details'!A:I,6,0)</f>
        <v>10627.81</v>
      </c>
      <c r="S1056" t="str">
        <f>VLOOKUP(A1056,'Hospitalisation Details'!A:I,7,0)</f>
        <v>tier - 3</v>
      </c>
      <c r="T1056" t="str">
        <f>VLOOKUP(A1056,'Hospitalisation Details'!A:I,8,0)</f>
        <v>tier - 3</v>
      </c>
      <c r="U1056" t="str">
        <f>VLOOKUP(A1056,'Hospitalisation Details'!A:I,9,0)</f>
        <v>R1013</v>
      </c>
    </row>
    <row r="1057" spans="1:21" ht="15.6" x14ac:dyDescent="0.3">
      <c r="A1057" s="1" t="s">
        <v>1315</v>
      </c>
      <c r="B1057" t="str">
        <f>VLOOKUP(A1057,'Customer Names'!A:B,2,0)</f>
        <v>Clason, Ms.  Gillian</v>
      </c>
      <c r="C1057" t="str">
        <f t="shared" si="64"/>
        <v>Prediabetes</v>
      </c>
      <c r="D1057">
        <f>VLOOKUP(A1057,'Medical Examinations'!A:H,2,0)</f>
        <v>39.11</v>
      </c>
      <c r="E1057" t="str">
        <f t="shared" si="65"/>
        <v>Obesity</v>
      </c>
      <c r="F1057">
        <f>VLOOKUP(A1057,'Medical Examinations'!A:H,3,0)</f>
        <v>5.87</v>
      </c>
      <c r="G1057" t="str">
        <f>VLOOKUP(A1057,'Medical Examinations'!A:H,4,0)</f>
        <v>No</v>
      </c>
      <c r="H1057" t="str">
        <f>VLOOKUP(A1057,'Medical Examinations'!A:H,5,0)</f>
        <v>No</v>
      </c>
      <c r="I1057" t="str">
        <f>VLOOKUP(A1057,'Medical Examinations'!A:H,6,0)</f>
        <v>No</v>
      </c>
      <c r="J1057" t="str">
        <f>VLOOKUP(A1057,'Medical Examinations'!A:H,7,0)</f>
        <v>No major surgery</v>
      </c>
      <c r="K1057" t="str">
        <f>VLOOKUP(A1057,'Medical Examinations'!A:H,8,0)</f>
        <v>No</v>
      </c>
      <c r="L1057">
        <f>VLOOKUP(A1057,'Hospitalisation Details'!A:I,2,0)</f>
        <v>1990</v>
      </c>
      <c r="M1057" t="str">
        <f>VLOOKUP(A1057,'Hospitalisation Details'!A:I,3,0)</f>
        <v>Jul</v>
      </c>
      <c r="N1057">
        <f>VLOOKUP(A1057,'Hospitalisation Details'!A:I,4,0)</f>
        <v>6</v>
      </c>
      <c r="O1057" t="str">
        <f t="shared" si="66"/>
        <v>6 Jul 1990</v>
      </c>
      <c r="P1057">
        <f t="shared" ca="1" si="67"/>
        <v>36</v>
      </c>
      <c r="Q1057">
        <f>VLOOKUP(A1057,'Hospitalisation Details'!A:I,5,0)</f>
        <v>3</v>
      </c>
      <c r="R1057">
        <f>VLOOKUP(A1057,'Hospitalisation Details'!A:I,6,0)</f>
        <v>10620.26</v>
      </c>
      <c r="S1057" t="str">
        <f>VLOOKUP(A1057,'Hospitalisation Details'!A:I,7,0)</f>
        <v>tier - 3</v>
      </c>
      <c r="T1057" t="str">
        <f>VLOOKUP(A1057,'Hospitalisation Details'!A:I,8,0)</f>
        <v>tier - 3</v>
      </c>
      <c r="U1057" t="str">
        <f>VLOOKUP(A1057,'Hospitalisation Details'!A:I,9,0)</f>
        <v>R1012</v>
      </c>
    </row>
    <row r="1058" spans="1:21" ht="15.6" x14ac:dyDescent="0.3">
      <c r="A1058" s="1" t="s">
        <v>1314</v>
      </c>
      <c r="B1058" t="str">
        <f>VLOOKUP(A1058,'Customer Names'!A:B,2,0)</f>
        <v>Donnelly, Mrs.  Brenn E.</v>
      </c>
      <c r="C1058" t="str">
        <f t="shared" si="64"/>
        <v>Prediabetes</v>
      </c>
      <c r="D1058">
        <f>VLOOKUP(A1058,'Medical Examinations'!A:H,2,0)</f>
        <v>43.78</v>
      </c>
      <c r="E1058" t="str">
        <f t="shared" si="65"/>
        <v>Obesity</v>
      </c>
      <c r="F1058">
        <f>VLOOKUP(A1058,'Medical Examinations'!A:H,3,0)</f>
        <v>5.71</v>
      </c>
      <c r="G1058" t="str">
        <f>VLOOKUP(A1058,'Medical Examinations'!A:H,4,0)</f>
        <v>No</v>
      </c>
      <c r="H1058" t="str">
        <f>VLOOKUP(A1058,'Medical Examinations'!A:H,5,0)</f>
        <v>No</v>
      </c>
      <c r="I1058" t="str">
        <f>VLOOKUP(A1058,'Medical Examinations'!A:H,6,0)</f>
        <v>No</v>
      </c>
      <c r="J1058">
        <f>VLOOKUP(A1058,'Medical Examinations'!A:H,7,0)</f>
        <v>1</v>
      </c>
      <c r="K1058" t="str">
        <f>VLOOKUP(A1058,'Medical Examinations'!A:H,8,0)</f>
        <v>No</v>
      </c>
      <c r="L1058">
        <f>VLOOKUP(A1058,'Hospitalisation Details'!A:I,2,0)</f>
        <v>1992</v>
      </c>
      <c r="M1058" t="str">
        <f>VLOOKUP(A1058,'Hospitalisation Details'!A:I,3,0)</f>
        <v>Jul</v>
      </c>
      <c r="N1058">
        <f>VLOOKUP(A1058,'Hospitalisation Details'!A:I,4,0)</f>
        <v>23</v>
      </c>
      <c r="O1058" t="str">
        <f t="shared" si="66"/>
        <v>23 Jul 1992</v>
      </c>
      <c r="P1058">
        <f t="shared" ca="1" si="67"/>
        <v>34</v>
      </c>
      <c r="Q1058">
        <f>VLOOKUP(A1058,'Hospitalisation Details'!A:I,5,0)</f>
        <v>0</v>
      </c>
      <c r="R1058">
        <f>VLOOKUP(A1058,'Hospitalisation Details'!A:I,6,0)</f>
        <v>10617.04</v>
      </c>
      <c r="S1058" t="str">
        <f>VLOOKUP(A1058,'Hospitalisation Details'!A:I,7,0)</f>
        <v>tier - 3</v>
      </c>
      <c r="T1058" t="str">
        <f>VLOOKUP(A1058,'Hospitalisation Details'!A:I,8,0)</f>
        <v>tier - 3</v>
      </c>
      <c r="U1058" t="str">
        <f>VLOOKUP(A1058,'Hospitalisation Details'!A:I,9,0)</f>
        <v>R1026</v>
      </c>
    </row>
    <row r="1059" spans="1:21" ht="15.6" x14ac:dyDescent="0.3">
      <c r="A1059" s="1" t="s">
        <v>1313</v>
      </c>
      <c r="B1059" t="str">
        <f>VLOOKUP(A1059,'Customer Names'!A:B,2,0)</f>
        <v>Pietz, Ms.  Lisa M</v>
      </c>
      <c r="C1059" t="str">
        <f t="shared" si="64"/>
        <v>Diabetes</v>
      </c>
      <c r="D1059">
        <f>VLOOKUP(A1059,'Medical Examinations'!A:H,2,0)</f>
        <v>24.35</v>
      </c>
      <c r="E1059" t="str">
        <f t="shared" si="65"/>
        <v>Normal Weight</v>
      </c>
      <c r="F1059">
        <f>VLOOKUP(A1059,'Medical Examinations'!A:H,3,0)</f>
        <v>9.08</v>
      </c>
      <c r="G1059" t="str">
        <f>VLOOKUP(A1059,'Medical Examinations'!A:H,4,0)</f>
        <v>No</v>
      </c>
      <c r="H1059" t="str">
        <f>VLOOKUP(A1059,'Medical Examinations'!A:H,5,0)</f>
        <v>No</v>
      </c>
      <c r="I1059" t="str">
        <f>VLOOKUP(A1059,'Medical Examinations'!A:H,6,0)</f>
        <v>No</v>
      </c>
      <c r="J1059" t="str">
        <f>VLOOKUP(A1059,'Medical Examinations'!A:H,7,0)</f>
        <v>No major surgery</v>
      </c>
      <c r="K1059" t="str">
        <f>VLOOKUP(A1059,'Medical Examinations'!A:H,8,0)</f>
        <v>No</v>
      </c>
      <c r="L1059">
        <f>VLOOKUP(A1059,'Hospitalisation Details'!A:I,2,0)</f>
        <v>1965</v>
      </c>
      <c r="M1059" t="str">
        <f>VLOOKUP(A1059,'Hospitalisation Details'!A:I,3,0)</f>
        <v>Jun</v>
      </c>
      <c r="N1059">
        <f>VLOOKUP(A1059,'Hospitalisation Details'!A:I,4,0)</f>
        <v>27</v>
      </c>
      <c r="O1059" t="str">
        <f t="shared" si="66"/>
        <v>27 Jun 1965</v>
      </c>
      <c r="P1059">
        <f t="shared" ca="1" si="67"/>
        <v>61</v>
      </c>
      <c r="Q1059">
        <f>VLOOKUP(A1059,'Hospitalisation Details'!A:I,5,0)</f>
        <v>0</v>
      </c>
      <c r="R1059">
        <f>VLOOKUP(A1059,'Hospitalisation Details'!A:I,6,0)</f>
        <v>10608.67</v>
      </c>
      <c r="S1059" t="str">
        <f>VLOOKUP(A1059,'Hospitalisation Details'!A:I,7,0)</f>
        <v>tier - 3</v>
      </c>
      <c r="T1059" t="str">
        <f>VLOOKUP(A1059,'Hospitalisation Details'!A:I,8,0)</f>
        <v>tier - 3</v>
      </c>
      <c r="U1059" t="str">
        <f>VLOOKUP(A1059,'Hospitalisation Details'!A:I,9,0)</f>
        <v>R1012</v>
      </c>
    </row>
    <row r="1060" spans="1:21" ht="15.6" x14ac:dyDescent="0.3">
      <c r="A1060" s="1" t="s">
        <v>1312</v>
      </c>
      <c r="B1060" t="str">
        <f>VLOOKUP(A1060,'Customer Names'!A:B,2,0)</f>
        <v>Tegenkamp, Mr.  Matt</v>
      </c>
      <c r="C1060" t="str">
        <f t="shared" si="64"/>
        <v>Normal</v>
      </c>
      <c r="D1060">
        <f>VLOOKUP(A1060,'Medical Examinations'!A:H,2,0)</f>
        <v>40.299999999999997</v>
      </c>
      <c r="E1060" t="str">
        <f t="shared" si="65"/>
        <v>Obesity</v>
      </c>
      <c r="F1060">
        <f>VLOOKUP(A1060,'Medical Examinations'!A:H,3,0)</f>
        <v>5.3</v>
      </c>
      <c r="G1060" t="str">
        <f>VLOOKUP(A1060,'Medical Examinations'!A:H,4,0)</f>
        <v>yes</v>
      </c>
      <c r="H1060" t="str">
        <f>VLOOKUP(A1060,'Medical Examinations'!A:H,5,0)</f>
        <v>No</v>
      </c>
      <c r="I1060" t="str">
        <f>VLOOKUP(A1060,'Medical Examinations'!A:H,6,0)</f>
        <v>No</v>
      </c>
      <c r="J1060">
        <f>VLOOKUP(A1060,'Medical Examinations'!A:H,7,0)</f>
        <v>2</v>
      </c>
      <c r="K1060" t="str">
        <f>VLOOKUP(A1060,'Medical Examinations'!A:H,8,0)</f>
        <v>No</v>
      </c>
      <c r="L1060">
        <f>VLOOKUP(A1060,'Hospitalisation Details'!A:I,2,0)</f>
        <v>1966</v>
      </c>
      <c r="M1060" t="str">
        <f>VLOOKUP(A1060,'Hospitalisation Details'!A:I,3,0)</f>
        <v>Jul</v>
      </c>
      <c r="N1060">
        <f>VLOOKUP(A1060,'Hospitalisation Details'!A:I,4,0)</f>
        <v>2</v>
      </c>
      <c r="O1060" t="str">
        <f t="shared" si="66"/>
        <v>2 Jul 1966</v>
      </c>
      <c r="P1060">
        <f t="shared" ca="1" si="67"/>
        <v>60</v>
      </c>
      <c r="Q1060">
        <f>VLOOKUP(A1060,'Hospitalisation Details'!A:I,5,0)</f>
        <v>0</v>
      </c>
      <c r="R1060">
        <f>VLOOKUP(A1060,'Hospitalisation Details'!A:I,6,0)</f>
        <v>10602.39</v>
      </c>
      <c r="S1060" t="str">
        <f>VLOOKUP(A1060,'Hospitalisation Details'!A:I,7,0)</f>
        <v>tier - 3</v>
      </c>
      <c r="T1060" t="str">
        <f>VLOOKUP(A1060,'Hospitalisation Details'!A:I,8,0)</f>
        <v>tier - 3</v>
      </c>
      <c r="U1060" t="str">
        <f>VLOOKUP(A1060,'Hospitalisation Details'!A:I,9,0)</f>
        <v>R1011</v>
      </c>
    </row>
    <row r="1061" spans="1:21" ht="15.6" x14ac:dyDescent="0.3">
      <c r="A1061" s="1" t="s">
        <v>1311</v>
      </c>
      <c r="B1061" t="str">
        <f>VLOOKUP(A1061,'Customer Names'!A:B,2,0)</f>
        <v>Dover, Mr.  Thomas A.</v>
      </c>
      <c r="C1061" t="str">
        <f t="shared" si="64"/>
        <v>Diabetes</v>
      </c>
      <c r="D1061">
        <f>VLOOKUP(A1061,'Medical Examinations'!A:H,2,0)</f>
        <v>32.774999999999999</v>
      </c>
      <c r="E1061" t="str">
        <f t="shared" si="65"/>
        <v>Obesity</v>
      </c>
      <c r="F1061">
        <f>VLOOKUP(A1061,'Medical Examinations'!A:H,3,0)</f>
        <v>11.76</v>
      </c>
      <c r="G1061" t="str">
        <f>VLOOKUP(A1061,'Medical Examinations'!A:H,4,0)</f>
        <v>yes</v>
      </c>
      <c r="H1061" t="str">
        <f>VLOOKUP(A1061,'Medical Examinations'!A:H,5,0)</f>
        <v>No</v>
      </c>
      <c r="I1061" t="str">
        <f>VLOOKUP(A1061,'Medical Examinations'!A:H,6,0)</f>
        <v>No</v>
      </c>
      <c r="J1061" t="str">
        <f>VLOOKUP(A1061,'Medical Examinations'!A:H,7,0)</f>
        <v>No major surgery</v>
      </c>
      <c r="K1061" t="str">
        <f>VLOOKUP(A1061,'Medical Examinations'!A:H,8,0)</f>
        <v>No</v>
      </c>
      <c r="L1061">
        <f>VLOOKUP(A1061,'Hospitalisation Details'!A:I,2,0)</f>
        <v>1967</v>
      </c>
      <c r="M1061" t="str">
        <f>VLOOKUP(A1061,'Hospitalisation Details'!A:I,3,0)</f>
        <v>Jun</v>
      </c>
      <c r="N1061">
        <f>VLOOKUP(A1061,'Hospitalisation Details'!A:I,4,0)</f>
        <v>23</v>
      </c>
      <c r="O1061" t="str">
        <f t="shared" si="66"/>
        <v>23 Jun 1967</v>
      </c>
      <c r="P1061">
        <f t="shared" ca="1" si="67"/>
        <v>59</v>
      </c>
      <c r="Q1061">
        <f>VLOOKUP(A1061,'Hospitalisation Details'!A:I,5,0)</f>
        <v>0</v>
      </c>
      <c r="R1061">
        <f>VLOOKUP(A1061,'Hospitalisation Details'!A:I,6,0)</f>
        <v>10601.63</v>
      </c>
      <c r="S1061" t="str">
        <f>VLOOKUP(A1061,'Hospitalisation Details'!A:I,7,0)</f>
        <v>tier - 3</v>
      </c>
      <c r="T1061" t="str">
        <f>VLOOKUP(A1061,'Hospitalisation Details'!A:I,8,0)</f>
        <v>tier - 2</v>
      </c>
      <c r="U1061" t="str">
        <f>VLOOKUP(A1061,'Hospitalisation Details'!A:I,9,0)</f>
        <v>R1012</v>
      </c>
    </row>
    <row r="1062" spans="1:21" ht="15.6" x14ac:dyDescent="0.3">
      <c r="A1062" s="1" t="s">
        <v>1310</v>
      </c>
      <c r="B1062" t="str">
        <f>VLOOKUP(A1062,'Customer Names'!A:B,2,0)</f>
        <v>Dockemeyer, Mr.  Kevin J</v>
      </c>
      <c r="C1062" t="str">
        <f t="shared" si="64"/>
        <v>Normal</v>
      </c>
      <c r="D1062">
        <f>VLOOKUP(A1062,'Medical Examinations'!A:H,2,0)</f>
        <v>39.6</v>
      </c>
      <c r="E1062" t="str">
        <f t="shared" si="65"/>
        <v>Obesity</v>
      </c>
      <c r="F1062">
        <f>VLOOKUP(A1062,'Medical Examinations'!A:H,3,0)</f>
        <v>5.1100000000000003</v>
      </c>
      <c r="G1062" t="str">
        <f>VLOOKUP(A1062,'Medical Examinations'!A:H,4,0)</f>
        <v>yes</v>
      </c>
      <c r="H1062" t="str">
        <f>VLOOKUP(A1062,'Medical Examinations'!A:H,5,0)</f>
        <v>No</v>
      </c>
      <c r="I1062" t="str">
        <f>VLOOKUP(A1062,'Medical Examinations'!A:H,6,0)</f>
        <v>No</v>
      </c>
      <c r="J1062">
        <f>VLOOKUP(A1062,'Medical Examinations'!A:H,7,0)</f>
        <v>2</v>
      </c>
      <c r="K1062" t="str">
        <f>VLOOKUP(A1062,'Medical Examinations'!A:H,8,0)</f>
        <v>No</v>
      </c>
      <c r="L1062">
        <f>VLOOKUP(A1062,'Hospitalisation Details'!A:I,2,0)</f>
        <v>1966</v>
      </c>
      <c r="M1062" t="str">
        <f>VLOOKUP(A1062,'Hospitalisation Details'!A:I,3,0)</f>
        <v>Jul</v>
      </c>
      <c r="N1062">
        <f>VLOOKUP(A1062,'Hospitalisation Details'!A:I,4,0)</f>
        <v>20</v>
      </c>
      <c r="O1062" t="str">
        <f t="shared" si="66"/>
        <v>20 Jul 1966</v>
      </c>
      <c r="P1062">
        <f t="shared" ca="1" si="67"/>
        <v>60</v>
      </c>
      <c r="Q1062">
        <f>VLOOKUP(A1062,'Hospitalisation Details'!A:I,5,0)</f>
        <v>0</v>
      </c>
      <c r="R1062">
        <f>VLOOKUP(A1062,'Hospitalisation Details'!A:I,6,0)</f>
        <v>10601.41</v>
      </c>
      <c r="S1062" t="str">
        <f>VLOOKUP(A1062,'Hospitalisation Details'!A:I,7,0)</f>
        <v>tier - 3</v>
      </c>
      <c r="T1062" t="str">
        <f>VLOOKUP(A1062,'Hospitalisation Details'!A:I,8,0)</f>
        <v>tier - 2</v>
      </c>
      <c r="U1062" t="str">
        <f>VLOOKUP(A1062,'Hospitalisation Details'!A:I,9,0)</f>
        <v>R1011</v>
      </c>
    </row>
    <row r="1063" spans="1:21" ht="15.6" x14ac:dyDescent="0.3">
      <c r="A1063" s="1" t="s">
        <v>1309</v>
      </c>
      <c r="B1063" t="str">
        <f>VLOOKUP(A1063,'Customer Names'!A:B,2,0)</f>
        <v>Steele, Mr.  William H. III</v>
      </c>
      <c r="C1063" t="str">
        <f t="shared" si="64"/>
        <v>Normal</v>
      </c>
      <c r="D1063">
        <f>VLOOKUP(A1063,'Medical Examinations'!A:H,2,0)</f>
        <v>30.97</v>
      </c>
      <c r="E1063" t="str">
        <f t="shared" si="65"/>
        <v>Obesity</v>
      </c>
      <c r="F1063">
        <f>VLOOKUP(A1063,'Medical Examinations'!A:H,3,0)</f>
        <v>5.54</v>
      </c>
      <c r="G1063" t="str">
        <f>VLOOKUP(A1063,'Medical Examinations'!A:H,4,0)</f>
        <v>No</v>
      </c>
      <c r="H1063" t="str">
        <f>VLOOKUP(A1063,'Medical Examinations'!A:H,5,0)</f>
        <v>No</v>
      </c>
      <c r="I1063" t="str">
        <f>VLOOKUP(A1063,'Medical Examinations'!A:H,6,0)</f>
        <v>No</v>
      </c>
      <c r="J1063">
        <f>VLOOKUP(A1063,'Medical Examinations'!A:H,7,0)</f>
        <v>2</v>
      </c>
      <c r="K1063" t="str">
        <f>VLOOKUP(A1063,'Medical Examinations'!A:H,8,0)</f>
        <v>No</v>
      </c>
      <c r="L1063">
        <f>VLOOKUP(A1063,'Hospitalisation Details'!A:I,2,0)</f>
        <v>1972</v>
      </c>
      <c r="M1063" t="str">
        <f>VLOOKUP(A1063,'Hospitalisation Details'!A:I,3,0)</f>
        <v>Dec</v>
      </c>
      <c r="N1063">
        <f>VLOOKUP(A1063,'Hospitalisation Details'!A:I,4,0)</f>
        <v>14</v>
      </c>
      <c r="O1063" t="str">
        <f t="shared" si="66"/>
        <v>14 Dec 1972</v>
      </c>
      <c r="P1063">
        <f t="shared" ca="1" si="67"/>
        <v>53</v>
      </c>
      <c r="Q1063">
        <f>VLOOKUP(A1063,'Hospitalisation Details'!A:I,5,0)</f>
        <v>3</v>
      </c>
      <c r="R1063">
        <f>VLOOKUP(A1063,'Hospitalisation Details'!A:I,6,0)</f>
        <v>10600.55</v>
      </c>
      <c r="S1063" t="str">
        <f>VLOOKUP(A1063,'Hospitalisation Details'!A:I,7,0)</f>
        <v>tier - 3</v>
      </c>
      <c r="T1063" t="str">
        <f>VLOOKUP(A1063,'Hospitalisation Details'!A:I,8,0)</f>
        <v>tier - 1</v>
      </c>
      <c r="U1063" t="str">
        <f>VLOOKUP(A1063,'Hospitalisation Details'!A:I,9,0)</f>
        <v>R1012</v>
      </c>
    </row>
    <row r="1064" spans="1:21" ht="15.6" x14ac:dyDescent="0.3">
      <c r="A1064" s="1" t="s">
        <v>1308</v>
      </c>
      <c r="B1064" t="str">
        <f>VLOOKUP(A1064,'Customer Names'!A:B,2,0)</f>
        <v>Harel, Mr.  Gal</v>
      </c>
      <c r="C1064" t="str">
        <f t="shared" si="64"/>
        <v>Diabetes</v>
      </c>
      <c r="D1064">
        <f>VLOOKUP(A1064,'Medical Examinations'!A:H,2,0)</f>
        <v>27.645</v>
      </c>
      <c r="E1064" t="str">
        <f t="shared" si="65"/>
        <v>Overweight</v>
      </c>
      <c r="F1064">
        <f>VLOOKUP(A1064,'Medical Examinations'!A:H,3,0)</f>
        <v>8.8699999999999992</v>
      </c>
      <c r="G1064" t="str">
        <f>VLOOKUP(A1064,'Medical Examinations'!A:H,4,0)</f>
        <v>yes</v>
      </c>
      <c r="H1064" t="str">
        <f>VLOOKUP(A1064,'Medical Examinations'!A:H,5,0)</f>
        <v>No</v>
      </c>
      <c r="I1064" t="str">
        <f>VLOOKUP(A1064,'Medical Examinations'!A:H,6,0)</f>
        <v>No</v>
      </c>
      <c r="J1064" t="str">
        <f>VLOOKUP(A1064,'Medical Examinations'!A:H,7,0)</f>
        <v>No major surgery</v>
      </c>
      <c r="K1064" t="str">
        <f>VLOOKUP(A1064,'Medical Examinations'!A:H,8,0)</f>
        <v>No</v>
      </c>
      <c r="L1064">
        <f>VLOOKUP(A1064,'Hospitalisation Details'!A:I,2,0)</f>
        <v>1967</v>
      </c>
      <c r="M1064" t="str">
        <f>VLOOKUP(A1064,'Hospitalisation Details'!A:I,3,0)</f>
        <v>Nov</v>
      </c>
      <c r="N1064">
        <f>VLOOKUP(A1064,'Hospitalisation Details'!A:I,4,0)</f>
        <v>29</v>
      </c>
      <c r="O1064" t="str">
        <f t="shared" si="66"/>
        <v>29 Nov 1967</v>
      </c>
      <c r="P1064">
        <f t="shared" ca="1" si="67"/>
        <v>58</v>
      </c>
      <c r="Q1064">
        <f>VLOOKUP(A1064,'Hospitalisation Details'!A:I,5,0)</f>
        <v>0</v>
      </c>
      <c r="R1064">
        <f>VLOOKUP(A1064,'Hospitalisation Details'!A:I,6,0)</f>
        <v>10594.5</v>
      </c>
      <c r="S1064" t="str">
        <f>VLOOKUP(A1064,'Hospitalisation Details'!A:I,7,0)</f>
        <v>tier - 3</v>
      </c>
      <c r="T1064" t="str">
        <f>VLOOKUP(A1064,'Hospitalisation Details'!A:I,8,0)</f>
        <v>tier - 1</v>
      </c>
      <c r="U1064" t="str">
        <f>VLOOKUP(A1064,'Hospitalisation Details'!A:I,9,0)</f>
        <v>R1012</v>
      </c>
    </row>
    <row r="1065" spans="1:21" ht="15.6" x14ac:dyDescent="0.3">
      <c r="A1065" s="1" t="s">
        <v>1307</v>
      </c>
      <c r="B1065" t="str">
        <f>VLOOKUP(A1065,'Customer Names'!A:B,2,0)</f>
        <v>Aguila, Mr.  Anton</v>
      </c>
      <c r="C1065" t="str">
        <f t="shared" si="64"/>
        <v>Prediabetes</v>
      </c>
      <c r="D1065">
        <f>VLOOKUP(A1065,'Medical Examinations'!A:H,2,0)</f>
        <v>34.43</v>
      </c>
      <c r="E1065" t="str">
        <f t="shared" si="65"/>
        <v>Obesity</v>
      </c>
      <c r="F1065">
        <f>VLOOKUP(A1065,'Medical Examinations'!A:H,3,0)</f>
        <v>5.96</v>
      </c>
      <c r="G1065" t="str">
        <f>VLOOKUP(A1065,'Medical Examinations'!A:H,4,0)</f>
        <v>yes</v>
      </c>
      <c r="H1065" t="str">
        <f>VLOOKUP(A1065,'Medical Examinations'!A:H,5,0)</f>
        <v>No</v>
      </c>
      <c r="I1065" t="str">
        <f>VLOOKUP(A1065,'Medical Examinations'!A:H,6,0)</f>
        <v>No</v>
      </c>
      <c r="J1065">
        <f>VLOOKUP(A1065,'Medical Examinations'!A:H,7,0)</f>
        <v>2</v>
      </c>
      <c r="K1065" t="str">
        <f>VLOOKUP(A1065,'Medical Examinations'!A:H,8,0)</f>
        <v>No</v>
      </c>
      <c r="L1065">
        <f>VLOOKUP(A1065,'Hospitalisation Details'!A:I,2,0)</f>
        <v>1966</v>
      </c>
      <c r="M1065" t="str">
        <f>VLOOKUP(A1065,'Hospitalisation Details'!A:I,3,0)</f>
        <v>Nov</v>
      </c>
      <c r="N1065">
        <f>VLOOKUP(A1065,'Hospitalisation Details'!A:I,4,0)</f>
        <v>3</v>
      </c>
      <c r="O1065" t="str">
        <f t="shared" si="66"/>
        <v>3 Nov 1966</v>
      </c>
      <c r="P1065">
        <f t="shared" ca="1" si="67"/>
        <v>59</v>
      </c>
      <c r="Q1065">
        <f>VLOOKUP(A1065,'Hospitalisation Details'!A:I,5,0)</f>
        <v>0</v>
      </c>
      <c r="R1065">
        <f>VLOOKUP(A1065,'Hospitalisation Details'!A:I,6,0)</f>
        <v>10594.23</v>
      </c>
      <c r="S1065" t="str">
        <f>VLOOKUP(A1065,'Hospitalisation Details'!A:I,7,0)</f>
        <v>tier - 3</v>
      </c>
      <c r="T1065" t="str">
        <f>VLOOKUP(A1065,'Hospitalisation Details'!A:I,8,0)</f>
        <v>tier - 3</v>
      </c>
      <c r="U1065" t="str">
        <f>VLOOKUP(A1065,'Hospitalisation Details'!A:I,9,0)</f>
        <v>R1013</v>
      </c>
    </row>
    <row r="1066" spans="1:21" ht="15.6" x14ac:dyDescent="0.3">
      <c r="A1066" s="1" t="s">
        <v>1306</v>
      </c>
      <c r="B1066" t="str">
        <f>VLOOKUP(A1066,'Customer Names'!A:B,2,0)</f>
        <v>Vallejo Sarmiento, Ms.  Yazmin</v>
      </c>
      <c r="C1066" t="str">
        <f t="shared" si="64"/>
        <v>Normal</v>
      </c>
      <c r="D1066">
        <f>VLOOKUP(A1066,'Medical Examinations'!A:H,2,0)</f>
        <v>39.6</v>
      </c>
      <c r="E1066" t="str">
        <f t="shared" si="65"/>
        <v>Obesity</v>
      </c>
      <c r="F1066">
        <f>VLOOKUP(A1066,'Medical Examinations'!A:H,3,0)</f>
        <v>4.4400000000000004</v>
      </c>
      <c r="G1066" t="str">
        <f>VLOOKUP(A1066,'Medical Examinations'!A:H,4,0)</f>
        <v>yes</v>
      </c>
      <c r="H1066" t="str">
        <f>VLOOKUP(A1066,'Medical Examinations'!A:H,5,0)</f>
        <v>No</v>
      </c>
      <c r="I1066" t="str">
        <f>VLOOKUP(A1066,'Medical Examinations'!A:H,6,0)</f>
        <v>Yes</v>
      </c>
      <c r="J1066">
        <f>VLOOKUP(A1066,'Medical Examinations'!A:H,7,0)</f>
        <v>1</v>
      </c>
      <c r="K1066" t="str">
        <f>VLOOKUP(A1066,'Medical Examinations'!A:H,8,0)</f>
        <v>No</v>
      </c>
      <c r="L1066">
        <f>VLOOKUP(A1066,'Hospitalisation Details'!A:I,2,0)</f>
        <v>1969</v>
      </c>
      <c r="M1066" t="str">
        <f>VLOOKUP(A1066,'Hospitalisation Details'!A:I,3,0)</f>
        <v>Dec</v>
      </c>
      <c r="N1066">
        <f>VLOOKUP(A1066,'Hospitalisation Details'!A:I,4,0)</f>
        <v>25</v>
      </c>
      <c r="O1066" t="str">
        <f t="shared" si="66"/>
        <v>25 Dec 1969</v>
      </c>
      <c r="P1066">
        <f t="shared" ca="1" si="67"/>
        <v>56</v>
      </c>
      <c r="Q1066">
        <f>VLOOKUP(A1066,'Hospitalisation Details'!A:I,5,0)</f>
        <v>1</v>
      </c>
      <c r="R1066">
        <f>VLOOKUP(A1066,'Hospitalisation Details'!A:I,6,0)</f>
        <v>10579.71</v>
      </c>
      <c r="S1066" t="str">
        <f>VLOOKUP(A1066,'Hospitalisation Details'!A:I,7,0)</f>
        <v>tier - 3</v>
      </c>
      <c r="T1066" t="str">
        <f>VLOOKUP(A1066,'Hospitalisation Details'!A:I,8,0)</f>
        <v>tier - 3</v>
      </c>
      <c r="U1066" t="str">
        <f>VLOOKUP(A1066,'Hospitalisation Details'!A:I,9,0)</f>
        <v>R1013</v>
      </c>
    </row>
    <row r="1067" spans="1:21" ht="15.6" x14ac:dyDescent="0.3">
      <c r="A1067" s="1" t="s">
        <v>1305</v>
      </c>
      <c r="B1067" t="str">
        <f>VLOOKUP(A1067,'Customer Names'!A:B,2,0)</f>
        <v>Beisheim, Mr.  Florian</v>
      </c>
      <c r="C1067" t="str">
        <f t="shared" si="64"/>
        <v>Normal</v>
      </c>
      <c r="D1067">
        <f>VLOOKUP(A1067,'Medical Examinations'!A:H,2,0)</f>
        <v>22.1</v>
      </c>
      <c r="E1067" t="str">
        <f t="shared" si="65"/>
        <v>Normal Weight</v>
      </c>
      <c r="F1067">
        <f>VLOOKUP(A1067,'Medical Examinations'!A:H,3,0)</f>
        <v>4.6500000000000004</v>
      </c>
      <c r="G1067" t="str">
        <f>VLOOKUP(A1067,'Medical Examinations'!A:H,4,0)</f>
        <v>yes</v>
      </c>
      <c r="H1067" t="str">
        <f>VLOOKUP(A1067,'Medical Examinations'!A:H,5,0)</f>
        <v>No</v>
      </c>
      <c r="I1067" t="str">
        <f>VLOOKUP(A1067,'Medical Examinations'!A:H,6,0)</f>
        <v>No</v>
      </c>
      <c r="J1067">
        <f>VLOOKUP(A1067,'Medical Examinations'!A:H,7,0)</f>
        <v>2</v>
      </c>
      <c r="K1067" t="str">
        <f>VLOOKUP(A1067,'Medical Examinations'!A:H,8,0)</f>
        <v>No</v>
      </c>
      <c r="L1067">
        <f>VLOOKUP(A1067,'Hospitalisation Details'!A:I,2,0)</f>
        <v>1966</v>
      </c>
      <c r="M1067" t="str">
        <f>VLOOKUP(A1067,'Hospitalisation Details'!A:I,3,0)</f>
        <v>Dec</v>
      </c>
      <c r="N1067">
        <f>VLOOKUP(A1067,'Hospitalisation Details'!A:I,4,0)</f>
        <v>11</v>
      </c>
      <c r="O1067" t="str">
        <f t="shared" si="66"/>
        <v>11 Dec 1966</v>
      </c>
      <c r="P1067">
        <f t="shared" ca="1" si="67"/>
        <v>59</v>
      </c>
      <c r="Q1067">
        <f>VLOOKUP(A1067,'Hospitalisation Details'!A:I,5,0)</f>
        <v>0</v>
      </c>
      <c r="R1067">
        <f>VLOOKUP(A1067,'Hospitalisation Details'!A:I,6,0)</f>
        <v>10577.09</v>
      </c>
      <c r="S1067" t="str">
        <f>VLOOKUP(A1067,'Hospitalisation Details'!A:I,7,0)</f>
        <v>tier - 3</v>
      </c>
      <c r="T1067" t="str">
        <f>VLOOKUP(A1067,'Hospitalisation Details'!A:I,8,0)</f>
        <v>tier - 3</v>
      </c>
      <c r="U1067" t="str">
        <f>VLOOKUP(A1067,'Hospitalisation Details'!A:I,9,0)</f>
        <v>R1011</v>
      </c>
    </row>
    <row r="1068" spans="1:21" ht="15.6" x14ac:dyDescent="0.3">
      <c r="A1068" s="1" t="s">
        <v>1304</v>
      </c>
      <c r="B1068" t="str">
        <f>VLOOKUP(A1068,'Customer Names'!A:B,2,0)</f>
        <v>Lenhoff, Ms.  Karen L</v>
      </c>
      <c r="C1068" t="str">
        <f t="shared" si="64"/>
        <v>Normal</v>
      </c>
      <c r="D1068">
        <f>VLOOKUP(A1068,'Medical Examinations'!A:H,2,0)</f>
        <v>33.25</v>
      </c>
      <c r="E1068" t="str">
        <f t="shared" si="65"/>
        <v>Obesity</v>
      </c>
      <c r="F1068">
        <f>VLOOKUP(A1068,'Medical Examinations'!A:H,3,0)</f>
        <v>5.64</v>
      </c>
      <c r="G1068" t="str">
        <f>VLOOKUP(A1068,'Medical Examinations'!A:H,4,0)</f>
        <v>yes</v>
      </c>
      <c r="H1068" t="str">
        <f>VLOOKUP(A1068,'Medical Examinations'!A:H,5,0)</f>
        <v>No</v>
      </c>
      <c r="I1068" t="str">
        <f>VLOOKUP(A1068,'Medical Examinations'!A:H,6,0)</f>
        <v>Yes</v>
      </c>
      <c r="J1068">
        <f>VLOOKUP(A1068,'Medical Examinations'!A:H,7,0)</f>
        <v>1</v>
      </c>
      <c r="K1068" t="str">
        <f>VLOOKUP(A1068,'Medical Examinations'!A:H,8,0)</f>
        <v>No</v>
      </c>
      <c r="L1068">
        <f>VLOOKUP(A1068,'Hospitalisation Details'!A:I,2,0)</f>
        <v>1969</v>
      </c>
      <c r="M1068" t="str">
        <f>VLOOKUP(A1068,'Hospitalisation Details'!A:I,3,0)</f>
        <v>Jul</v>
      </c>
      <c r="N1068">
        <f>VLOOKUP(A1068,'Hospitalisation Details'!A:I,4,0)</f>
        <v>17</v>
      </c>
      <c r="O1068" t="str">
        <f t="shared" si="66"/>
        <v>17 Jul 1969</v>
      </c>
      <c r="P1068">
        <f t="shared" ca="1" si="67"/>
        <v>57</v>
      </c>
      <c r="Q1068">
        <f>VLOOKUP(A1068,'Hospitalisation Details'!A:I,5,0)</f>
        <v>0</v>
      </c>
      <c r="R1068">
        <f>VLOOKUP(A1068,'Hospitalisation Details'!A:I,6,0)</f>
        <v>10564.88</v>
      </c>
      <c r="S1068" t="str">
        <f>VLOOKUP(A1068,'Hospitalisation Details'!A:I,7,0)</f>
        <v>tier - 3</v>
      </c>
      <c r="T1068" t="str">
        <f>VLOOKUP(A1068,'Hospitalisation Details'!A:I,8,0)</f>
        <v>tier - 1</v>
      </c>
      <c r="U1068" t="str">
        <f>VLOOKUP(A1068,'Hospitalisation Details'!A:I,9,0)</f>
        <v>R1024</v>
      </c>
    </row>
    <row r="1069" spans="1:21" ht="15.6" x14ac:dyDescent="0.3">
      <c r="A1069" s="1" t="s">
        <v>1303</v>
      </c>
      <c r="B1069" t="str">
        <f>VLOOKUP(A1069,'Customer Names'!A:B,2,0)</f>
        <v>Wehrwein, Mr.  Scott</v>
      </c>
      <c r="C1069" t="str">
        <f t="shared" si="64"/>
        <v>Diabetes</v>
      </c>
      <c r="D1069">
        <f>VLOOKUP(A1069,'Medical Examinations'!A:H,2,0)</f>
        <v>33.33</v>
      </c>
      <c r="E1069" t="str">
        <f t="shared" si="65"/>
        <v>Obesity</v>
      </c>
      <c r="F1069">
        <f>VLOOKUP(A1069,'Medical Examinations'!A:H,3,0)</f>
        <v>10.19</v>
      </c>
      <c r="G1069" t="str">
        <f>VLOOKUP(A1069,'Medical Examinations'!A:H,4,0)</f>
        <v>No</v>
      </c>
      <c r="H1069" t="str">
        <f>VLOOKUP(A1069,'Medical Examinations'!A:H,5,0)</f>
        <v>No</v>
      </c>
      <c r="I1069" t="str">
        <f>VLOOKUP(A1069,'Medical Examinations'!A:H,6,0)</f>
        <v>No</v>
      </c>
      <c r="J1069" t="str">
        <f>VLOOKUP(A1069,'Medical Examinations'!A:H,7,0)</f>
        <v>No major surgery</v>
      </c>
      <c r="K1069" t="str">
        <f>VLOOKUP(A1069,'Medical Examinations'!A:H,8,0)</f>
        <v>No</v>
      </c>
      <c r="L1069">
        <f>VLOOKUP(A1069,'Hospitalisation Details'!A:I,2,0)</f>
        <v>1971</v>
      </c>
      <c r="M1069" t="str">
        <f>VLOOKUP(A1069,'Hospitalisation Details'!A:I,3,0)</f>
        <v>Jun</v>
      </c>
      <c r="N1069">
        <f>VLOOKUP(A1069,'Hospitalisation Details'!A:I,4,0)</f>
        <v>29</v>
      </c>
      <c r="O1069" t="str">
        <f t="shared" si="66"/>
        <v>29 Jun 1971</v>
      </c>
      <c r="P1069">
        <f t="shared" ca="1" si="67"/>
        <v>55</v>
      </c>
      <c r="Q1069">
        <f>VLOOKUP(A1069,'Hospitalisation Details'!A:I,5,0)</f>
        <v>3</v>
      </c>
      <c r="R1069">
        <f>VLOOKUP(A1069,'Hospitalisation Details'!A:I,6,0)</f>
        <v>10560.49</v>
      </c>
      <c r="S1069" t="str">
        <f>VLOOKUP(A1069,'Hospitalisation Details'!A:I,7,0)</f>
        <v>tier - 3</v>
      </c>
      <c r="T1069" t="str">
        <f>VLOOKUP(A1069,'Hospitalisation Details'!A:I,8,0)</f>
        <v>tier - 2</v>
      </c>
      <c r="U1069" t="str">
        <f>VLOOKUP(A1069,'Hospitalisation Details'!A:I,9,0)</f>
        <v>R1013</v>
      </c>
    </row>
    <row r="1070" spans="1:21" ht="15.6" x14ac:dyDescent="0.3">
      <c r="A1070" s="1" t="s">
        <v>1302</v>
      </c>
      <c r="B1070" t="str">
        <f>VLOOKUP(A1070,'Customer Names'!A:B,2,0)</f>
        <v>Wallace, Ms.  Claire</v>
      </c>
      <c r="C1070" t="str">
        <f t="shared" si="64"/>
        <v>Diabetes</v>
      </c>
      <c r="D1070">
        <f>VLOOKUP(A1070,'Medical Examinations'!A:H,2,0)</f>
        <v>30.5</v>
      </c>
      <c r="E1070" t="str">
        <f t="shared" si="65"/>
        <v>Obesity</v>
      </c>
      <c r="F1070">
        <f>VLOOKUP(A1070,'Medical Examinations'!A:H,3,0)</f>
        <v>10.79</v>
      </c>
      <c r="G1070" t="str">
        <f>VLOOKUP(A1070,'Medical Examinations'!A:H,4,0)</f>
        <v>No</v>
      </c>
      <c r="H1070" t="str">
        <f>VLOOKUP(A1070,'Medical Examinations'!A:H,5,0)</f>
        <v>No</v>
      </c>
      <c r="I1070" t="str">
        <f>VLOOKUP(A1070,'Medical Examinations'!A:H,6,0)</f>
        <v>No</v>
      </c>
      <c r="J1070" t="str">
        <f>VLOOKUP(A1070,'Medical Examinations'!A:H,7,0)</f>
        <v>No major surgery</v>
      </c>
      <c r="K1070" t="str">
        <f>VLOOKUP(A1070,'Medical Examinations'!A:H,8,0)</f>
        <v>No</v>
      </c>
      <c r="L1070">
        <f>VLOOKUP(A1070,'Hospitalisation Details'!A:I,2,0)</f>
        <v>1971</v>
      </c>
      <c r="M1070" t="str">
        <f>VLOOKUP(A1070,'Hospitalisation Details'!A:I,3,0)</f>
        <v>Sep</v>
      </c>
      <c r="N1070">
        <f>VLOOKUP(A1070,'Hospitalisation Details'!A:I,4,0)</f>
        <v>26</v>
      </c>
      <c r="O1070" t="str">
        <f t="shared" si="66"/>
        <v>26 Sep 1971</v>
      </c>
      <c r="P1070">
        <f t="shared" ca="1" si="67"/>
        <v>55</v>
      </c>
      <c r="Q1070">
        <f>VLOOKUP(A1070,'Hospitalisation Details'!A:I,5,0)</f>
        <v>0</v>
      </c>
      <c r="R1070">
        <f>VLOOKUP(A1070,'Hospitalisation Details'!A:I,6,0)</f>
        <v>10546.48</v>
      </c>
      <c r="S1070" t="str">
        <f>VLOOKUP(A1070,'Hospitalisation Details'!A:I,7,0)</f>
        <v>tier - 3</v>
      </c>
      <c r="T1070" t="str">
        <f>VLOOKUP(A1070,'Hospitalisation Details'!A:I,8,0)</f>
        <v>tier - 3</v>
      </c>
      <c r="U1070" t="str">
        <f>VLOOKUP(A1070,'Hospitalisation Details'!A:I,9,0)</f>
        <v>R1011</v>
      </c>
    </row>
    <row r="1071" spans="1:21" ht="15.6" x14ac:dyDescent="0.3">
      <c r="A1071" s="1" t="s">
        <v>1301</v>
      </c>
      <c r="B1071" t="str">
        <f>VLOOKUP(A1071,'Customer Names'!A:B,2,0)</f>
        <v>Markowitz, Ms.  Lynn M.</v>
      </c>
      <c r="C1071" t="str">
        <f t="shared" si="64"/>
        <v>Normal</v>
      </c>
      <c r="D1071">
        <f>VLOOKUP(A1071,'Medical Examinations'!A:H,2,0)</f>
        <v>30.3</v>
      </c>
      <c r="E1071" t="str">
        <f t="shared" si="65"/>
        <v>Obesity</v>
      </c>
      <c r="F1071">
        <f>VLOOKUP(A1071,'Medical Examinations'!A:H,3,0)</f>
        <v>4.24</v>
      </c>
      <c r="G1071" t="str">
        <f>VLOOKUP(A1071,'Medical Examinations'!A:H,4,0)</f>
        <v>No</v>
      </c>
      <c r="H1071" t="str">
        <f>VLOOKUP(A1071,'Medical Examinations'!A:H,5,0)</f>
        <v>No</v>
      </c>
      <c r="I1071" t="str">
        <f>VLOOKUP(A1071,'Medical Examinations'!A:H,6,0)</f>
        <v>No</v>
      </c>
      <c r="J1071" t="str">
        <f>VLOOKUP(A1071,'Medical Examinations'!A:H,7,0)</f>
        <v>No major surgery</v>
      </c>
      <c r="K1071" t="str">
        <f>VLOOKUP(A1071,'Medical Examinations'!A:H,8,0)</f>
        <v>No</v>
      </c>
      <c r="L1071">
        <f>VLOOKUP(A1071,'Hospitalisation Details'!A:I,2,0)</f>
        <v>1977</v>
      </c>
      <c r="M1071" t="str">
        <f>VLOOKUP(A1071,'Hospitalisation Details'!A:I,3,0)</f>
        <v>Oct</v>
      </c>
      <c r="N1071">
        <f>VLOOKUP(A1071,'Hospitalisation Details'!A:I,4,0)</f>
        <v>25</v>
      </c>
      <c r="O1071" t="str">
        <f t="shared" si="66"/>
        <v>25 Oct 1977</v>
      </c>
      <c r="P1071">
        <f t="shared" ca="1" si="67"/>
        <v>48</v>
      </c>
      <c r="Q1071">
        <f>VLOOKUP(A1071,'Hospitalisation Details'!A:I,5,0)</f>
        <v>2</v>
      </c>
      <c r="R1071">
        <f>VLOOKUP(A1071,'Hospitalisation Details'!A:I,6,0)</f>
        <v>10495.6</v>
      </c>
      <c r="S1071" t="str">
        <f>VLOOKUP(A1071,'Hospitalisation Details'!A:I,7,0)</f>
        <v>tier - 3</v>
      </c>
      <c r="T1071" t="str">
        <f>VLOOKUP(A1071,'Hospitalisation Details'!A:I,8,0)</f>
        <v>tier - 1</v>
      </c>
      <c r="U1071" t="str">
        <f>VLOOKUP(A1071,'Hospitalisation Details'!A:I,9,0)</f>
        <v>R1012</v>
      </c>
    </row>
    <row r="1072" spans="1:21" ht="15.6" x14ac:dyDescent="0.3">
      <c r="A1072" s="1" t="s">
        <v>1300</v>
      </c>
      <c r="B1072" t="str">
        <f>VLOOKUP(A1072,'Customer Names'!A:B,2,0)</f>
        <v>Vos, Ms.  Sharon</v>
      </c>
      <c r="C1072" t="str">
        <f t="shared" si="64"/>
        <v>Prediabetes</v>
      </c>
      <c r="D1072">
        <f>VLOOKUP(A1072,'Medical Examinations'!A:H,2,0)</f>
        <v>26.22</v>
      </c>
      <c r="E1072" t="str">
        <f t="shared" si="65"/>
        <v>Overweight</v>
      </c>
      <c r="F1072">
        <f>VLOOKUP(A1072,'Medical Examinations'!A:H,3,0)</f>
        <v>5.83</v>
      </c>
      <c r="G1072" t="str">
        <f>VLOOKUP(A1072,'Medical Examinations'!A:H,4,0)</f>
        <v>No</v>
      </c>
      <c r="H1072" t="str">
        <f>VLOOKUP(A1072,'Medical Examinations'!A:H,5,0)</f>
        <v>No</v>
      </c>
      <c r="I1072" t="str">
        <f>VLOOKUP(A1072,'Medical Examinations'!A:H,6,0)</f>
        <v>No</v>
      </c>
      <c r="J1072">
        <f>VLOOKUP(A1072,'Medical Examinations'!A:H,7,0)</f>
        <v>2</v>
      </c>
      <c r="K1072" t="str">
        <f>VLOOKUP(A1072,'Medical Examinations'!A:H,8,0)</f>
        <v>No</v>
      </c>
      <c r="L1072">
        <f>VLOOKUP(A1072,'Hospitalisation Details'!A:I,2,0)</f>
        <v>1972</v>
      </c>
      <c r="M1072" t="str">
        <f>VLOOKUP(A1072,'Hospitalisation Details'!A:I,3,0)</f>
        <v>Oct</v>
      </c>
      <c r="N1072">
        <f>VLOOKUP(A1072,'Hospitalisation Details'!A:I,4,0)</f>
        <v>19</v>
      </c>
      <c r="O1072" t="str">
        <f t="shared" si="66"/>
        <v>19 Oct 1972</v>
      </c>
      <c r="P1072">
        <f t="shared" ca="1" si="67"/>
        <v>53</v>
      </c>
      <c r="Q1072">
        <f>VLOOKUP(A1072,'Hospitalisation Details'!A:I,5,0)</f>
        <v>2</v>
      </c>
      <c r="R1072">
        <f>VLOOKUP(A1072,'Hospitalisation Details'!A:I,6,0)</f>
        <v>10493.95</v>
      </c>
      <c r="S1072" t="str">
        <f>VLOOKUP(A1072,'Hospitalisation Details'!A:I,7,0)</f>
        <v>tier - 3</v>
      </c>
      <c r="T1072" t="str">
        <f>VLOOKUP(A1072,'Hospitalisation Details'!A:I,8,0)</f>
        <v>tier - 1</v>
      </c>
      <c r="U1072" t="str">
        <f>VLOOKUP(A1072,'Hospitalisation Details'!A:I,9,0)</f>
        <v>R1012</v>
      </c>
    </row>
    <row r="1073" spans="1:21" ht="15.6" x14ac:dyDescent="0.3">
      <c r="A1073" s="1" t="s">
        <v>1299</v>
      </c>
      <c r="B1073" t="str">
        <f>VLOOKUP(A1073,'Customer Names'!A:B,2,0)</f>
        <v>McLeod, Mrs.  Candice</v>
      </c>
      <c r="C1073" t="str">
        <f t="shared" si="64"/>
        <v>Diabetes</v>
      </c>
      <c r="D1073">
        <f>VLOOKUP(A1073,'Medical Examinations'!A:H,2,0)</f>
        <v>29.99</v>
      </c>
      <c r="E1073" t="str">
        <f t="shared" si="65"/>
        <v>Overweight</v>
      </c>
      <c r="F1073">
        <f>VLOOKUP(A1073,'Medical Examinations'!A:H,3,0)</f>
        <v>11.85</v>
      </c>
      <c r="G1073" t="str">
        <f>VLOOKUP(A1073,'Medical Examinations'!A:H,4,0)</f>
        <v>No</v>
      </c>
      <c r="H1073" t="str">
        <f>VLOOKUP(A1073,'Medical Examinations'!A:H,5,0)</f>
        <v>No</v>
      </c>
      <c r="I1073" t="str">
        <f>VLOOKUP(A1073,'Medical Examinations'!A:H,6,0)</f>
        <v>No</v>
      </c>
      <c r="J1073" t="str">
        <f>VLOOKUP(A1073,'Medical Examinations'!A:H,7,0)</f>
        <v>No major surgery</v>
      </c>
      <c r="K1073" t="str">
        <f>VLOOKUP(A1073,'Medical Examinations'!A:H,8,0)</f>
        <v>No</v>
      </c>
      <c r="L1073">
        <f>VLOOKUP(A1073,'Hospitalisation Details'!A:I,2,0)</f>
        <v>1978</v>
      </c>
      <c r="M1073" t="str">
        <f>VLOOKUP(A1073,'Hospitalisation Details'!A:I,3,0)</f>
        <v>Aug</v>
      </c>
      <c r="N1073">
        <f>VLOOKUP(A1073,'Hospitalisation Details'!A:I,4,0)</f>
        <v>21</v>
      </c>
      <c r="O1073" t="str">
        <f t="shared" si="66"/>
        <v>21 Aug 1978</v>
      </c>
      <c r="P1073">
        <f t="shared" ca="1" si="67"/>
        <v>48</v>
      </c>
      <c r="Q1073">
        <f>VLOOKUP(A1073,'Hospitalisation Details'!A:I,5,0)</f>
        <v>2</v>
      </c>
      <c r="R1073">
        <f>VLOOKUP(A1073,'Hospitalisation Details'!A:I,6,0)</f>
        <v>10486.55</v>
      </c>
      <c r="S1073" t="str">
        <f>VLOOKUP(A1073,'Hospitalisation Details'!A:I,7,0)</f>
        <v>tier - 3</v>
      </c>
      <c r="T1073" t="str">
        <f>VLOOKUP(A1073,'Hospitalisation Details'!A:I,8,0)</f>
        <v>tier - 3</v>
      </c>
      <c r="U1073" t="str">
        <f>VLOOKUP(A1073,'Hospitalisation Details'!A:I,9,0)</f>
        <v>R1025</v>
      </c>
    </row>
    <row r="1074" spans="1:21" ht="15.6" x14ac:dyDescent="0.3">
      <c r="A1074" s="1" t="s">
        <v>1298</v>
      </c>
      <c r="B1074" t="str">
        <f>VLOOKUP(A1074,'Customer Names'!A:B,2,0)</f>
        <v>Balcom, Ms.  Jennifer D</v>
      </c>
      <c r="C1074" t="str">
        <f t="shared" si="64"/>
        <v>Prediabetes</v>
      </c>
      <c r="D1074">
        <f>VLOOKUP(A1074,'Medical Examinations'!A:H,2,0)</f>
        <v>36.380000000000003</v>
      </c>
      <c r="E1074" t="str">
        <f t="shared" si="65"/>
        <v>Obesity</v>
      </c>
      <c r="F1074">
        <f>VLOOKUP(A1074,'Medical Examinations'!A:H,3,0)</f>
        <v>5.98</v>
      </c>
      <c r="G1074" t="str">
        <f>VLOOKUP(A1074,'Medical Examinations'!A:H,4,0)</f>
        <v>No</v>
      </c>
      <c r="H1074" t="str">
        <f>VLOOKUP(A1074,'Medical Examinations'!A:H,5,0)</f>
        <v>No</v>
      </c>
      <c r="I1074" t="str">
        <f>VLOOKUP(A1074,'Medical Examinations'!A:H,6,0)</f>
        <v>No</v>
      </c>
      <c r="J1074">
        <f>VLOOKUP(A1074,'Medical Examinations'!A:H,7,0)</f>
        <v>1</v>
      </c>
      <c r="K1074" t="str">
        <f>VLOOKUP(A1074,'Medical Examinations'!A:H,8,0)</f>
        <v>No</v>
      </c>
      <c r="L1074">
        <f>VLOOKUP(A1074,'Hospitalisation Details'!A:I,2,0)</f>
        <v>1987</v>
      </c>
      <c r="M1074" t="str">
        <f>VLOOKUP(A1074,'Hospitalisation Details'!A:I,3,0)</f>
        <v>Jun</v>
      </c>
      <c r="N1074">
        <f>VLOOKUP(A1074,'Hospitalisation Details'!A:I,4,0)</f>
        <v>28</v>
      </c>
      <c r="O1074" t="str">
        <f t="shared" si="66"/>
        <v>28 Jun 1987</v>
      </c>
      <c r="P1074">
        <f t="shared" ca="1" si="67"/>
        <v>39</v>
      </c>
      <c r="Q1074">
        <f>VLOOKUP(A1074,'Hospitalisation Details'!A:I,5,0)</f>
        <v>3</v>
      </c>
      <c r="R1074">
        <f>VLOOKUP(A1074,'Hospitalisation Details'!A:I,6,0)</f>
        <v>10464.83</v>
      </c>
      <c r="S1074" t="str">
        <f>VLOOKUP(A1074,'Hospitalisation Details'!A:I,7,0)</f>
        <v>tier - 3</v>
      </c>
      <c r="T1074" t="str">
        <f>VLOOKUP(A1074,'Hospitalisation Details'!A:I,8,0)</f>
        <v>tier - 1</v>
      </c>
      <c r="U1074" t="str">
        <f>VLOOKUP(A1074,'Hospitalisation Details'!A:I,9,0)</f>
        <v>R1012</v>
      </c>
    </row>
    <row r="1075" spans="1:21" ht="15.6" x14ac:dyDescent="0.3">
      <c r="A1075" s="1" t="s">
        <v>1297</v>
      </c>
      <c r="B1075" t="str">
        <f>VLOOKUP(A1075,'Customer Names'!A:B,2,0)</f>
        <v>Dirth, Mr.  Eric</v>
      </c>
      <c r="C1075" t="str">
        <f t="shared" si="64"/>
        <v>Normal</v>
      </c>
      <c r="D1075">
        <f>VLOOKUP(A1075,'Medical Examinations'!A:H,2,0)</f>
        <v>31.16</v>
      </c>
      <c r="E1075" t="str">
        <f t="shared" si="65"/>
        <v>Obesity</v>
      </c>
      <c r="F1075">
        <f>VLOOKUP(A1075,'Medical Examinations'!A:H,3,0)</f>
        <v>4.26</v>
      </c>
      <c r="G1075" t="str">
        <f>VLOOKUP(A1075,'Medical Examinations'!A:H,4,0)</f>
        <v>yes</v>
      </c>
      <c r="H1075" t="str">
        <f>VLOOKUP(A1075,'Medical Examinations'!A:H,5,0)</f>
        <v>No</v>
      </c>
      <c r="I1075" t="str">
        <f>VLOOKUP(A1075,'Medical Examinations'!A:H,6,0)</f>
        <v>Yes</v>
      </c>
      <c r="J1075">
        <f>VLOOKUP(A1075,'Medical Examinations'!A:H,7,0)</f>
        <v>1</v>
      </c>
      <c r="K1075" t="str">
        <f>VLOOKUP(A1075,'Medical Examinations'!A:H,8,0)</f>
        <v>No</v>
      </c>
      <c r="L1075">
        <f>VLOOKUP(A1075,'Hospitalisation Details'!A:I,2,0)</f>
        <v>1969</v>
      </c>
      <c r="M1075" t="str">
        <f>VLOOKUP(A1075,'Hospitalisation Details'!A:I,3,0)</f>
        <v>Sep</v>
      </c>
      <c r="N1075">
        <f>VLOOKUP(A1075,'Hospitalisation Details'!A:I,4,0)</f>
        <v>22</v>
      </c>
      <c r="O1075" t="str">
        <f t="shared" si="66"/>
        <v>22 Sep 1969</v>
      </c>
      <c r="P1075">
        <f t="shared" ca="1" si="67"/>
        <v>57</v>
      </c>
      <c r="Q1075">
        <f>VLOOKUP(A1075,'Hospitalisation Details'!A:I,5,0)</f>
        <v>1</v>
      </c>
      <c r="R1075">
        <f>VLOOKUP(A1075,'Hospitalisation Details'!A:I,6,0)</f>
        <v>10461.98</v>
      </c>
      <c r="S1075" t="str">
        <f>VLOOKUP(A1075,'Hospitalisation Details'!A:I,7,0)</f>
        <v>tier - 3</v>
      </c>
      <c r="T1075" t="str">
        <f>VLOOKUP(A1075,'Hospitalisation Details'!A:I,8,0)</f>
        <v>tier - 1</v>
      </c>
      <c r="U1075" t="str">
        <f>VLOOKUP(A1075,'Hospitalisation Details'!A:I,9,0)</f>
        <v>R1012</v>
      </c>
    </row>
    <row r="1076" spans="1:21" ht="15.6" x14ac:dyDescent="0.3">
      <c r="A1076" s="1" t="s">
        <v>1296</v>
      </c>
      <c r="B1076" t="str">
        <f>VLOOKUP(A1076,'Customer Names'!A:B,2,0)</f>
        <v>Inglish, Mr.  Bryan</v>
      </c>
      <c r="C1076" t="str">
        <f t="shared" si="64"/>
        <v>Normal</v>
      </c>
      <c r="D1076">
        <f>VLOOKUP(A1076,'Medical Examinations'!A:H,2,0)</f>
        <v>25.55</v>
      </c>
      <c r="E1076" t="str">
        <f t="shared" si="65"/>
        <v>Overweight</v>
      </c>
      <c r="F1076">
        <f>VLOOKUP(A1076,'Medical Examinations'!A:H,3,0)</f>
        <v>4.96</v>
      </c>
      <c r="G1076" t="str">
        <f>VLOOKUP(A1076,'Medical Examinations'!A:H,4,0)</f>
        <v>yes</v>
      </c>
      <c r="H1076" t="str">
        <f>VLOOKUP(A1076,'Medical Examinations'!A:H,5,0)</f>
        <v>No</v>
      </c>
      <c r="I1076" t="str">
        <f>VLOOKUP(A1076,'Medical Examinations'!A:H,6,0)</f>
        <v>No</v>
      </c>
      <c r="J1076">
        <f>VLOOKUP(A1076,'Medical Examinations'!A:H,7,0)</f>
        <v>1</v>
      </c>
      <c r="K1076" t="str">
        <f>VLOOKUP(A1076,'Medical Examinations'!A:H,8,0)</f>
        <v>No</v>
      </c>
      <c r="L1076">
        <f>VLOOKUP(A1076,'Hospitalisation Details'!A:I,2,0)</f>
        <v>1964</v>
      </c>
      <c r="M1076" t="str">
        <f>VLOOKUP(A1076,'Hospitalisation Details'!A:I,3,0)</f>
        <v>Jul</v>
      </c>
      <c r="N1076">
        <f>VLOOKUP(A1076,'Hospitalisation Details'!A:I,4,0)</f>
        <v>27</v>
      </c>
      <c r="O1076" t="str">
        <f t="shared" si="66"/>
        <v>27 Jul 1964</v>
      </c>
      <c r="P1076">
        <f t="shared" ca="1" si="67"/>
        <v>62</v>
      </c>
      <c r="Q1076">
        <f>VLOOKUP(A1076,'Hospitalisation Details'!A:I,5,0)</f>
        <v>0</v>
      </c>
      <c r="R1076">
        <f>VLOOKUP(A1076,'Hospitalisation Details'!A:I,6,0)</f>
        <v>10459.19</v>
      </c>
      <c r="S1076" t="str">
        <f>VLOOKUP(A1076,'Hospitalisation Details'!A:I,7,0)</f>
        <v>tier - 3</v>
      </c>
      <c r="T1076" t="str">
        <f>VLOOKUP(A1076,'Hospitalisation Details'!A:I,8,0)</f>
        <v>tier - 1</v>
      </c>
      <c r="U1076" t="str">
        <f>VLOOKUP(A1076,'Hospitalisation Details'!A:I,9,0)</f>
        <v>R1013</v>
      </c>
    </row>
    <row r="1077" spans="1:21" ht="15.6" x14ac:dyDescent="0.3">
      <c r="A1077" s="1" t="s">
        <v>1295</v>
      </c>
      <c r="B1077" t="str">
        <f>VLOOKUP(A1077,'Customer Names'!A:B,2,0)</f>
        <v>Matthews, Mr.  Devon R.</v>
      </c>
      <c r="C1077" t="str">
        <f t="shared" si="64"/>
        <v>Normal</v>
      </c>
      <c r="D1077">
        <f>VLOOKUP(A1077,'Medical Examinations'!A:H,2,0)</f>
        <v>28.77</v>
      </c>
      <c r="E1077" t="str">
        <f t="shared" si="65"/>
        <v>Overweight</v>
      </c>
      <c r="F1077">
        <f>VLOOKUP(A1077,'Medical Examinations'!A:H,3,0)</f>
        <v>4</v>
      </c>
      <c r="G1077" t="str">
        <f>VLOOKUP(A1077,'Medical Examinations'!A:H,4,0)</f>
        <v>yes</v>
      </c>
      <c r="H1077" t="str">
        <f>VLOOKUP(A1077,'Medical Examinations'!A:H,5,0)</f>
        <v>No</v>
      </c>
      <c r="I1077" t="str">
        <f>VLOOKUP(A1077,'Medical Examinations'!A:H,6,0)</f>
        <v>No</v>
      </c>
      <c r="J1077" t="str">
        <f>VLOOKUP(A1077,'Medical Examinations'!A:H,7,0)</f>
        <v>No major surgery</v>
      </c>
      <c r="K1077" t="str">
        <f>VLOOKUP(A1077,'Medical Examinations'!A:H,8,0)</f>
        <v>No</v>
      </c>
      <c r="L1077">
        <f>VLOOKUP(A1077,'Hospitalisation Details'!A:I,2,0)</f>
        <v>1976</v>
      </c>
      <c r="M1077" t="str">
        <f>VLOOKUP(A1077,'Hospitalisation Details'!A:I,3,0)</f>
        <v>Aug</v>
      </c>
      <c r="N1077">
        <f>VLOOKUP(A1077,'Hospitalisation Details'!A:I,4,0)</f>
        <v>3</v>
      </c>
      <c r="O1077" t="str">
        <f t="shared" si="66"/>
        <v>3 Aug 1976</v>
      </c>
      <c r="P1077">
        <f t="shared" ca="1" si="67"/>
        <v>50</v>
      </c>
      <c r="Q1077">
        <f>VLOOKUP(A1077,'Hospitalisation Details'!A:I,5,0)</f>
        <v>2</v>
      </c>
      <c r="R1077">
        <f>VLOOKUP(A1077,'Hospitalisation Details'!A:I,6,0)</f>
        <v>10455.14</v>
      </c>
      <c r="S1077" t="str">
        <f>VLOOKUP(A1077,'Hospitalisation Details'!A:I,7,0)</f>
        <v>tier - 3</v>
      </c>
      <c r="T1077" t="str">
        <f>VLOOKUP(A1077,'Hospitalisation Details'!A:I,8,0)</f>
        <v>tier - 2</v>
      </c>
      <c r="U1077" t="str">
        <f>VLOOKUP(A1077,'Hospitalisation Details'!A:I,9,0)</f>
        <v>R1021</v>
      </c>
    </row>
    <row r="1078" spans="1:21" ht="15.6" x14ac:dyDescent="0.3">
      <c r="A1078" s="1" t="s">
        <v>1294</v>
      </c>
      <c r="B1078" t="str">
        <f>VLOOKUP(A1078,'Customer Names'!A:B,2,0)</f>
        <v>Massa-Musiak, Ms.  Elena</v>
      </c>
      <c r="C1078" t="str">
        <f t="shared" si="64"/>
        <v>Normal</v>
      </c>
      <c r="D1078">
        <f>VLOOKUP(A1078,'Medical Examinations'!A:H,2,0)</f>
        <v>23.14</v>
      </c>
      <c r="E1078" t="str">
        <f t="shared" si="65"/>
        <v>Normal Weight</v>
      </c>
      <c r="F1078">
        <f>VLOOKUP(A1078,'Medical Examinations'!A:H,3,0)</f>
        <v>4.1500000000000004</v>
      </c>
      <c r="G1078" t="str">
        <f>VLOOKUP(A1078,'Medical Examinations'!A:H,4,0)</f>
        <v>yes</v>
      </c>
      <c r="H1078" t="str">
        <f>VLOOKUP(A1078,'Medical Examinations'!A:H,5,0)</f>
        <v>No</v>
      </c>
      <c r="I1078" t="str">
        <f>VLOOKUP(A1078,'Medical Examinations'!A:H,6,0)</f>
        <v>No</v>
      </c>
      <c r="J1078">
        <f>VLOOKUP(A1078,'Medical Examinations'!A:H,7,0)</f>
        <v>1</v>
      </c>
      <c r="K1078" t="str">
        <f>VLOOKUP(A1078,'Medical Examinations'!A:H,8,0)</f>
        <v>No</v>
      </c>
      <c r="L1078">
        <f>VLOOKUP(A1078,'Hospitalisation Details'!A:I,2,0)</f>
        <v>1964</v>
      </c>
      <c r="M1078" t="str">
        <f>VLOOKUP(A1078,'Hospitalisation Details'!A:I,3,0)</f>
        <v>Oct</v>
      </c>
      <c r="N1078">
        <f>VLOOKUP(A1078,'Hospitalisation Details'!A:I,4,0)</f>
        <v>14</v>
      </c>
      <c r="O1078" t="str">
        <f t="shared" si="66"/>
        <v>14 Oct 1964</v>
      </c>
      <c r="P1078">
        <f t="shared" ca="1" si="67"/>
        <v>62</v>
      </c>
      <c r="Q1078">
        <f>VLOOKUP(A1078,'Hospitalisation Details'!A:I,5,0)</f>
        <v>0</v>
      </c>
      <c r="R1078">
        <f>VLOOKUP(A1078,'Hospitalisation Details'!A:I,6,0)</f>
        <v>10455.1</v>
      </c>
      <c r="S1078" t="str">
        <f>VLOOKUP(A1078,'Hospitalisation Details'!A:I,7,0)</f>
        <v>tier - 3</v>
      </c>
      <c r="T1078" t="str">
        <f>VLOOKUP(A1078,'Hospitalisation Details'!A:I,8,0)</f>
        <v>tier - 1</v>
      </c>
      <c r="U1078" t="str">
        <f>VLOOKUP(A1078,'Hospitalisation Details'!A:I,9,0)</f>
        <v>R1012</v>
      </c>
    </row>
    <row r="1079" spans="1:21" ht="15.6" x14ac:dyDescent="0.3">
      <c r="A1079" s="1" t="s">
        <v>1293</v>
      </c>
      <c r="B1079" t="str">
        <f>VLOOKUP(A1079,'Customer Names'!A:B,2,0)</f>
        <v>Bailey, Mr.  Chris</v>
      </c>
      <c r="C1079" t="str">
        <f t="shared" si="64"/>
        <v>Diabetes</v>
      </c>
      <c r="D1079">
        <f>VLOOKUP(A1079,'Medical Examinations'!A:H,2,0)</f>
        <v>39.6</v>
      </c>
      <c r="E1079" t="str">
        <f t="shared" si="65"/>
        <v>Obesity</v>
      </c>
      <c r="F1079">
        <f>VLOOKUP(A1079,'Medical Examinations'!A:H,3,0)</f>
        <v>11.36</v>
      </c>
      <c r="G1079" t="str">
        <f>VLOOKUP(A1079,'Medical Examinations'!A:H,4,0)</f>
        <v>No</v>
      </c>
      <c r="H1079" t="str">
        <f>VLOOKUP(A1079,'Medical Examinations'!A:H,5,0)</f>
        <v>No</v>
      </c>
      <c r="I1079" t="str">
        <f>VLOOKUP(A1079,'Medical Examinations'!A:H,6,0)</f>
        <v>No</v>
      </c>
      <c r="J1079" t="str">
        <f>VLOOKUP(A1079,'Medical Examinations'!A:H,7,0)</f>
        <v>No major surgery</v>
      </c>
      <c r="K1079" t="str">
        <f>VLOOKUP(A1079,'Medical Examinations'!A:H,8,0)</f>
        <v>No</v>
      </c>
      <c r="L1079">
        <f>VLOOKUP(A1079,'Hospitalisation Details'!A:I,2,0)</f>
        <v>1968</v>
      </c>
      <c r="M1079" t="str">
        <f>VLOOKUP(A1079,'Hospitalisation Details'!A:I,3,0)</f>
        <v>Nov</v>
      </c>
      <c r="N1079">
        <f>VLOOKUP(A1079,'Hospitalisation Details'!A:I,4,0)</f>
        <v>8</v>
      </c>
      <c r="O1079" t="str">
        <f t="shared" si="66"/>
        <v>8 Nov 1968</v>
      </c>
      <c r="P1079">
        <f t="shared" ca="1" si="67"/>
        <v>57</v>
      </c>
      <c r="Q1079">
        <f>VLOOKUP(A1079,'Hospitalisation Details'!A:I,5,0)</f>
        <v>1</v>
      </c>
      <c r="R1079">
        <f>VLOOKUP(A1079,'Hospitalisation Details'!A:I,6,0)</f>
        <v>10450.549999999999</v>
      </c>
      <c r="S1079" t="str">
        <f>VLOOKUP(A1079,'Hospitalisation Details'!A:I,7,0)</f>
        <v>tier - 3</v>
      </c>
      <c r="T1079" t="str">
        <f>VLOOKUP(A1079,'Hospitalisation Details'!A:I,8,0)</f>
        <v>tier - 1</v>
      </c>
      <c r="U1079" t="str">
        <f>VLOOKUP(A1079,'Hospitalisation Details'!A:I,9,0)</f>
        <v>R1011</v>
      </c>
    </row>
    <row r="1080" spans="1:21" ht="15.6" x14ac:dyDescent="0.3">
      <c r="A1080" s="1" t="s">
        <v>1292</v>
      </c>
      <c r="B1080" t="str">
        <f>VLOOKUP(A1080,'Customer Names'!A:B,2,0)</f>
        <v>Jacoby, Mr.  Bert</v>
      </c>
      <c r="C1080" t="str">
        <f t="shared" si="64"/>
        <v>Diabetes</v>
      </c>
      <c r="D1080">
        <f>VLOOKUP(A1080,'Medical Examinations'!A:H,2,0)</f>
        <v>29.2</v>
      </c>
      <c r="E1080" t="str">
        <f t="shared" si="65"/>
        <v>Overweight</v>
      </c>
      <c r="F1080">
        <f>VLOOKUP(A1080,'Medical Examinations'!A:H,3,0)</f>
        <v>7.53</v>
      </c>
      <c r="G1080" t="str">
        <f>VLOOKUP(A1080,'Medical Examinations'!A:H,4,0)</f>
        <v>No</v>
      </c>
      <c r="H1080" t="str">
        <f>VLOOKUP(A1080,'Medical Examinations'!A:H,5,0)</f>
        <v>No</v>
      </c>
      <c r="I1080" t="str">
        <f>VLOOKUP(A1080,'Medical Examinations'!A:H,6,0)</f>
        <v>No</v>
      </c>
      <c r="J1080" t="str">
        <f>VLOOKUP(A1080,'Medical Examinations'!A:H,7,0)</f>
        <v>No major surgery</v>
      </c>
      <c r="K1080" t="str">
        <f>VLOOKUP(A1080,'Medical Examinations'!A:H,8,0)</f>
        <v>No</v>
      </c>
      <c r="L1080">
        <f>VLOOKUP(A1080,'Hospitalisation Details'!A:I,2,0)</f>
        <v>1968</v>
      </c>
      <c r="M1080" t="str">
        <f>VLOOKUP(A1080,'Hospitalisation Details'!A:I,3,0)</f>
        <v>Aug</v>
      </c>
      <c r="N1080">
        <f>VLOOKUP(A1080,'Hospitalisation Details'!A:I,4,0)</f>
        <v>29</v>
      </c>
      <c r="O1080" t="str">
        <f t="shared" si="66"/>
        <v>29 Aug 1968</v>
      </c>
      <c r="P1080">
        <f t="shared" ca="1" si="67"/>
        <v>58</v>
      </c>
      <c r="Q1080">
        <f>VLOOKUP(A1080,'Hospitalisation Details'!A:I,5,0)</f>
        <v>1</v>
      </c>
      <c r="R1080">
        <f>VLOOKUP(A1080,'Hospitalisation Details'!A:I,6,0)</f>
        <v>10436.1</v>
      </c>
      <c r="S1080" t="str">
        <f>VLOOKUP(A1080,'Hospitalisation Details'!A:I,7,0)</f>
        <v>tier - 3</v>
      </c>
      <c r="T1080" t="str">
        <f>VLOOKUP(A1080,'Hospitalisation Details'!A:I,8,0)</f>
        <v>tier - 3</v>
      </c>
      <c r="U1080" t="str">
        <f>VLOOKUP(A1080,'Hospitalisation Details'!A:I,9,0)</f>
        <v>R1011</v>
      </c>
    </row>
    <row r="1081" spans="1:21" ht="15.6" x14ac:dyDescent="0.3">
      <c r="A1081" s="1" t="s">
        <v>1291</v>
      </c>
      <c r="B1081" t="str">
        <f>VLOOKUP(A1081,'Customer Names'!A:B,2,0)</f>
        <v>Crimmings, Mr.  John P.</v>
      </c>
      <c r="C1081" t="str">
        <f t="shared" si="64"/>
        <v>Diabetes</v>
      </c>
      <c r="D1081">
        <f>VLOOKUP(A1081,'Medical Examinations'!A:H,2,0)</f>
        <v>32.774999999999999</v>
      </c>
      <c r="E1081" t="str">
        <f t="shared" si="65"/>
        <v>Obesity</v>
      </c>
      <c r="F1081">
        <f>VLOOKUP(A1081,'Medical Examinations'!A:H,3,0)</f>
        <v>7.95</v>
      </c>
      <c r="G1081" t="str">
        <f>VLOOKUP(A1081,'Medical Examinations'!A:H,4,0)</f>
        <v>No</v>
      </c>
      <c r="H1081" t="str">
        <f>VLOOKUP(A1081,'Medical Examinations'!A:H,5,0)</f>
        <v>No</v>
      </c>
      <c r="I1081" t="str">
        <f>VLOOKUP(A1081,'Medical Examinations'!A:H,6,0)</f>
        <v>No</v>
      </c>
      <c r="J1081" t="str">
        <f>VLOOKUP(A1081,'Medical Examinations'!A:H,7,0)</f>
        <v>No major surgery</v>
      </c>
      <c r="K1081" t="str">
        <f>VLOOKUP(A1081,'Medical Examinations'!A:H,8,0)</f>
        <v>No</v>
      </c>
      <c r="L1081">
        <f>VLOOKUP(A1081,'Hospitalisation Details'!A:I,2,0)</f>
        <v>1968</v>
      </c>
      <c r="M1081" t="str">
        <f>VLOOKUP(A1081,'Hospitalisation Details'!A:I,3,0)</f>
        <v>Aug</v>
      </c>
      <c r="N1081">
        <f>VLOOKUP(A1081,'Hospitalisation Details'!A:I,4,0)</f>
        <v>23</v>
      </c>
      <c r="O1081" t="str">
        <f t="shared" si="66"/>
        <v>23 Aug 1968</v>
      </c>
      <c r="P1081">
        <f t="shared" ca="1" si="67"/>
        <v>58</v>
      </c>
      <c r="Q1081">
        <f>VLOOKUP(A1081,'Hospitalisation Details'!A:I,5,0)</f>
        <v>0</v>
      </c>
      <c r="R1081">
        <f>VLOOKUP(A1081,'Hospitalisation Details'!A:I,6,0)</f>
        <v>10435.07</v>
      </c>
      <c r="S1081" t="str">
        <f>VLOOKUP(A1081,'Hospitalisation Details'!A:I,7,0)</f>
        <v>tier - 3</v>
      </c>
      <c r="T1081" t="str">
        <f>VLOOKUP(A1081,'Hospitalisation Details'!A:I,8,0)</f>
        <v>tier - 1</v>
      </c>
      <c r="U1081" t="str">
        <f>VLOOKUP(A1081,'Hospitalisation Details'!A:I,9,0)</f>
        <v>R1016</v>
      </c>
    </row>
    <row r="1082" spans="1:21" ht="15.6" x14ac:dyDescent="0.3">
      <c r="A1082" s="1" t="s">
        <v>1290</v>
      </c>
      <c r="B1082" t="str">
        <f>VLOOKUP(A1082,'Customer Names'!A:B,2,0)</f>
        <v>Crane, Mr.  Daniel P</v>
      </c>
      <c r="C1082" t="str">
        <f t="shared" si="64"/>
        <v>Diabetes</v>
      </c>
      <c r="D1082">
        <f>VLOOKUP(A1082,'Medical Examinations'!A:H,2,0)</f>
        <v>24.035</v>
      </c>
      <c r="E1082" t="str">
        <f t="shared" si="65"/>
        <v>Normal Weight</v>
      </c>
      <c r="F1082">
        <f>VLOOKUP(A1082,'Medical Examinations'!A:H,3,0)</f>
        <v>8.5</v>
      </c>
      <c r="G1082" t="str">
        <f>VLOOKUP(A1082,'Medical Examinations'!A:H,4,0)</f>
        <v>No</v>
      </c>
      <c r="H1082" t="str">
        <f>VLOOKUP(A1082,'Medical Examinations'!A:H,5,0)</f>
        <v>No</v>
      </c>
      <c r="I1082" t="str">
        <f>VLOOKUP(A1082,'Medical Examinations'!A:H,6,0)</f>
        <v>No</v>
      </c>
      <c r="J1082" t="str">
        <f>VLOOKUP(A1082,'Medical Examinations'!A:H,7,0)</f>
        <v>No major surgery</v>
      </c>
      <c r="K1082" t="str">
        <f>VLOOKUP(A1082,'Medical Examinations'!A:H,8,0)</f>
        <v>No</v>
      </c>
      <c r="L1082">
        <f>VLOOKUP(A1082,'Hospitalisation Details'!A:I,2,0)</f>
        <v>1968</v>
      </c>
      <c r="M1082" t="str">
        <f>VLOOKUP(A1082,'Hospitalisation Details'!A:I,3,0)</f>
        <v>Dec</v>
      </c>
      <c r="N1082">
        <f>VLOOKUP(A1082,'Hospitalisation Details'!A:I,4,0)</f>
        <v>27</v>
      </c>
      <c r="O1082" t="str">
        <f t="shared" si="66"/>
        <v>27 Dec 1968</v>
      </c>
      <c r="P1082">
        <f t="shared" ca="1" si="67"/>
        <v>57</v>
      </c>
      <c r="Q1082">
        <f>VLOOKUP(A1082,'Hospitalisation Details'!A:I,5,0)</f>
        <v>0</v>
      </c>
      <c r="R1082">
        <f>VLOOKUP(A1082,'Hospitalisation Details'!A:I,6,0)</f>
        <v>10422.92</v>
      </c>
      <c r="S1082" t="str">
        <f>VLOOKUP(A1082,'Hospitalisation Details'!A:I,7,0)</f>
        <v>tier - 3</v>
      </c>
      <c r="T1082" t="str">
        <f>VLOOKUP(A1082,'Hospitalisation Details'!A:I,8,0)</f>
        <v>tier - 1</v>
      </c>
      <c r="U1082" t="str">
        <f>VLOOKUP(A1082,'Hospitalisation Details'!A:I,9,0)</f>
        <v>R1017</v>
      </c>
    </row>
    <row r="1083" spans="1:21" ht="15.6" x14ac:dyDescent="0.3">
      <c r="A1083" s="1" t="s">
        <v>1289</v>
      </c>
      <c r="B1083" t="str">
        <f>VLOOKUP(A1083,'Customer Names'!A:B,2,0)</f>
        <v>Swartzfager, Mrs.  Lisa K.</v>
      </c>
      <c r="C1083" t="str">
        <f t="shared" si="64"/>
        <v>Prediabetes</v>
      </c>
      <c r="D1083">
        <f>VLOOKUP(A1083,'Medical Examinations'!A:H,2,0)</f>
        <v>30.55</v>
      </c>
      <c r="E1083" t="str">
        <f t="shared" si="65"/>
        <v>Obesity</v>
      </c>
      <c r="F1083">
        <f>VLOOKUP(A1083,'Medical Examinations'!A:H,3,0)</f>
        <v>5.89</v>
      </c>
      <c r="G1083" t="str">
        <f>VLOOKUP(A1083,'Medical Examinations'!A:H,4,0)</f>
        <v>No</v>
      </c>
      <c r="H1083" t="str">
        <f>VLOOKUP(A1083,'Medical Examinations'!A:H,5,0)</f>
        <v>No</v>
      </c>
      <c r="I1083" t="str">
        <f>VLOOKUP(A1083,'Medical Examinations'!A:H,6,0)</f>
        <v>Yes</v>
      </c>
      <c r="J1083">
        <f>VLOOKUP(A1083,'Medical Examinations'!A:H,7,0)</f>
        <v>1</v>
      </c>
      <c r="K1083" t="str">
        <f>VLOOKUP(A1083,'Medical Examinations'!A:H,8,0)</f>
        <v>No</v>
      </c>
      <c r="L1083">
        <f>VLOOKUP(A1083,'Hospitalisation Details'!A:I,2,0)</f>
        <v>1979</v>
      </c>
      <c r="M1083" t="str">
        <f>VLOOKUP(A1083,'Hospitalisation Details'!A:I,3,0)</f>
        <v>Nov</v>
      </c>
      <c r="N1083">
        <f>VLOOKUP(A1083,'Hospitalisation Details'!A:I,4,0)</f>
        <v>25</v>
      </c>
      <c r="O1083" t="str">
        <f t="shared" si="66"/>
        <v>25 Nov 1979</v>
      </c>
      <c r="P1083">
        <f t="shared" ca="1" si="67"/>
        <v>46</v>
      </c>
      <c r="Q1083">
        <f>VLOOKUP(A1083,'Hospitalisation Details'!A:I,5,0)</f>
        <v>2</v>
      </c>
      <c r="R1083">
        <f>VLOOKUP(A1083,'Hospitalisation Details'!A:I,6,0)</f>
        <v>10419.65</v>
      </c>
      <c r="S1083" t="str">
        <f>VLOOKUP(A1083,'Hospitalisation Details'!A:I,7,0)</f>
        <v>tier - 3</v>
      </c>
      <c r="T1083" t="str">
        <f>VLOOKUP(A1083,'Hospitalisation Details'!A:I,8,0)</f>
        <v>tier - 2</v>
      </c>
      <c r="U1083" t="str">
        <f>VLOOKUP(A1083,'Hospitalisation Details'!A:I,9,0)</f>
        <v>R1025</v>
      </c>
    </row>
    <row r="1084" spans="1:21" ht="15.6" x14ac:dyDescent="0.3">
      <c r="A1084" s="1" t="s">
        <v>1288</v>
      </c>
      <c r="B1084" t="str">
        <f>VLOOKUP(A1084,'Customer Names'!A:B,2,0)</f>
        <v>Clevenger, Mrs.  Kristine</v>
      </c>
      <c r="C1084" t="str">
        <f t="shared" si="64"/>
        <v>Diabetes</v>
      </c>
      <c r="D1084">
        <f>VLOOKUP(A1084,'Medical Examinations'!A:H,2,0)</f>
        <v>28.81</v>
      </c>
      <c r="E1084" t="str">
        <f t="shared" si="65"/>
        <v>Overweight</v>
      </c>
      <c r="F1084">
        <f>VLOOKUP(A1084,'Medical Examinations'!A:H,3,0)</f>
        <v>8.76</v>
      </c>
      <c r="G1084" t="str">
        <f>VLOOKUP(A1084,'Medical Examinations'!A:H,4,0)</f>
        <v>No</v>
      </c>
      <c r="H1084" t="str">
        <f>VLOOKUP(A1084,'Medical Examinations'!A:H,5,0)</f>
        <v>No</v>
      </c>
      <c r="I1084" t="str">
        <f>VLOOKUP(A1084,'Medical Examinations'!A:H,6,0)</f>
        <v>No</v>
      </c>
      <c r="J1084">
        <f>VLOOKUP(A1084,'Medical Examinations'!A:H,7,0)</f>
        <v>2</v>
      </c>
      <c r="K1084" t="str">
        <f>VLOOKUP(A1084,'Medical Examinations'!A:H,8,0)</f>
        <v>No</v>
      </c>
      <c r="L1084">
        <f>VLOOKUP(A1084,'Hospitalisation Details'!A:I,2,0)</f>
        <v>1973</v>
      </c>
      <c r="M1084" t="str">
        <f>VLOOKUP(A1084,'Hospitalisation Details'!A:I,3,0)</f>
        <v>Oct</v>
      </c>
      <c r="N1084">
        <f>VLOOKUP(A1084,'Hospitalisation Details'!A:I,4,0)</f>
        <v>11</v>
      </c>
      <c r="O1084" t="str">
        <f t="shared" si="66"/>
        <v>11 Oct 1973</v>
      </c>
      <c r="P1084">
        <f t="shared" ca="1" si="67"/>
        <v>53</v>
      </c>
      <c r="Q1084">
        <f>VLOOKUP(A1084,'Hospitalisation Details'!A:I,5,0)</f>
        <v>0</v>
      </c>
      <c r="R1084">
        <f>VLOOKUP(A1084,'Hospitalisation Details'!A:I,6,0)</f>
        <v>10419.59</v>
      </c>
      <c r="S1084" t="str">
        <f>VLOOKUP(A1084,'Hospitalisation Details'!A:I,7,0)</f>
        <v>tier - 3</v>
      </c>
      <c r="T1084" t="str">
        <f>VLOOKUP(A1084,'Hospitalisation Details'!A:I,8,0)</f>
        <v>tier - 2</v>
      </c>
      <c r="U1084" t="str">
        <f>VLOOKUP(A1084,'Hospitalisation Details'!A:I,9,0)</f>
        <v>R1025</v>
      </c>
    </row>
    <row r="1085" spans="1:21" ht="15.6" x14ac:dyDescent="0.3">
      <c r="A1085" s="1" t="s">
        <v>1287</v>
      </c>
      <c r="B1085" t="str">
        <f>VLOOKUP(A1085,'Customer Names'!A:B,2,0)</f>
        <v>Reichardt, Mr.  Paul A</v>
      </c>
      <c r="C1085" t="str">
        <f t="shared" si="64"/>
        <v>Normal</v>
      </c>
      <c r="D1085">
        <f>VLOOKUP(A1085,'Medical Examinations'!A:H,2,0)</f>
        <v>31.66</v>
      </c>
      <c r="E1085" t="str">
        <f t="shared" si="65"/>
        <v>Obesity</v>
      </c>
      <c r="F1085">
        <f>VLOOKUP(A1085,'Medical Examinations'!A:H,3,0)</f>
        <v>4.1100000000000003</v>
      </c>
      <c r="G1085" t="str">
        <f>VLOOKUP(A1085,'Medical Examinations'!A:H,4,0)</f>
        <v>No</v>
      </c>
      <c r="H1085" t="str">
        <f>VLOOKUP(A1085,'Medical Examinations'!A:H,5,0)</f>
        <v>No</v>
      </c>
      <c r="I1085" t="str">
        <f>VLOOKUP(A1085,'Medical Examinations'!A:H,6,0)</f>
        <v>No</v>
      </c>
      <c r="J1085" t="str">
        <f>VLOOKUP(A1085,'Medical Examinations'!A:H,7,0)</f>
        <v>No major surgery</v>
      </c>
      <c r="K1085" t="str">
        <f>VLOOKUP(A1085,'Medical Examinations'!A:H,8,0)</f>
        <v>No</v>
      </c>
      <c r="L1085">
        <f>VLOOKUP(A1085,'Hospitalisation Details'!A:I,2,0)</f>
        <v>1980</v>
      </c>
      <c r="M1085" t="str">
        <f>VLOOKUP(A1085,'Hospitalisation Details'!A:I,3,0)</f>
        <v>Oct</v>
      </c>
      <c r="N1085">
        <f>VLOOKUP(A1085,'Hospitalisation Details'!A:I,4,0)</f>
        <v>24</v>
      </c>
      <c r="O1085" t="str">
        <f t="shared" si="66"/>
        <v>24 Oct 1980</v>
      </c>
      <c r="P1085">
        <f t="shared" ca="1" si="67"/>
        <v>45</v>
      </c>
      <c r="Q1085">
        <f>VLOOKUP(A1085,'Hospitalisation Details'!A:I,5,0)</f>
        <v>2</v>
      </c>
      <c r="R1085">
        <f>VLOOKUP(A1085,'Hospitalisation Details'!A:I,6,0)</f>
        <v>10407.98</v>
      </c>
      <c r="S1085" t="str">
        <f>VLOOKUP(A1085,'Hospitalisation Details'!A:I,7,0)</f>
        <v>tier - 3</v>
      </c>
      <c r="T1085" t="str">
        <f>VLOOKUP(A1085,'Hospitalisation Details'!A:I,8,0)</f>
        <v>tier - 1</v>
      </c>
      <c r="U1085" t="str">
        <f>VLOOKUP(A1085,'Hospitalisation Details'!A:I,9,0)</f>
        <v>R1021</v>
      </c>
    </row>
    <row r="1086" spans="1:21" ht="15.6" x14ac:dyDescent="0.3">
      <c r="A1086" s="1" t="s">
        <v>1286</v>
      </c>
      <c r="B1086" t="str">
        <f>VLOOKUP(A1086,'Customer Names'!A:B,2,0)</f>
        <v>Morton, Mr.  Bryan</v>
      </c>
      <c r="C1086" t="str">
        <f t="shared" si="64"/>
        <v>Diabetes</v>
      </c>
      <c r="D1086">
        <f>VLOOKUP(A1086,'Medical Examinations'!A:H,2,0)</f>
        <v>28.215</v>
      </c>
      <c r="E1086" t="str">
        <f t="shared" si="65"/>
        <v>Overweight</v>
      </c>
      <c r="F1086">
        <f>VLOOKUP(A1086,'Medical Examinations'!A:H,3,0)</f>
        <v>7.56</v>
      </c>
      <c r="G1086" t="str">
        <f>VLOOKUP(A1086,'Medical Examinations'!A:H,4,0)</f>
        <v>yes</v>
      </c>
      <c r="H1086" t="str">
        <f>VLOOKUP(A1086,'Medical Examinations'!A:H,5,0)</f>
        <v>No</v>
      </c>
      <c r="I1086" t="str">
        <f>VLOOKUP(A1086,'Medical Examinations'!A:H,6,0)</f>
        <v>No</v>
      </c>
      <c r="J1086">
        <f>VLOOKUP(A1086,'Medical Examinations'!A:H,7,0)</f>
        <v>1</v>
      </c>
      <c r="K1086" t="str">
        <f>VLOOKUP(A1086,'Medical Examinations'!A:H,8,0)</f>
        <v>No</v>
      </c>
      <c r="L1086">
        <f>VLOOKUP(A1086,'Hospitalisation Details'!A:I,2,0)</f>
        <v>1975</v>
      </c>
      <c r="M1086" t="str">
        <f>VLOOKUP(A1086,'Hospitalisation Details'!A:I,3,0)</f>
        <v>Jun</v>
      </c>
      <c r="N1086">
        <f>VLOOKUP(A1086,'Hospitalisation Details'!A:I,4,0)</f>
        <v>5</v>
      </c>
      <c r="O1086" t="str">
        <f t="shared" si="66"/>
        <v>5 Jun 1975</v>
      </c>
      <c r="P1086">
        <f t="shared" ca="1" si="67"/>
        <v>51</v>
      </c>
      <c r="Q1086">
        <f>VLOOKUP(A1086,'Hospitalisation Details'!A:I,5,0)</f>
        <v>4</v>
      </c>
      <c r="R1086">
        <f>VLOOKUP(A1086,'Hospitalisation Details'!A:I,6,0)</f>
        <v>10407.09</v>
      </c>
      <c r="S1086" t="str">
        <f>VLOOKUP(A1086,'Hospitalisation Details'!A:I,7,0)</f>
        <v>tier - 3</v>
      </c>
      <c r="T1086" t="str">
        <f>VLOOKUP(A1086,'Hospitalisation Details'!A:I,8,0)</f>
        <v>tier - 1</v>
      </c>
      <c r="U1086" t="str">
        <f>VLOOKUP(A1086,'Hospitalisation Details'!A:I,9,0)</f>
        <v>R1015</v>
      </c>
    </row>
    <row r="1087" spans="1:21" ht="15.6" x14ac:dyDescent="0.3">
      <c r="A1087" s="1" t="s">
        <v>1285</v>
      </c>
      <c r="B1087" t="str">
        <f>VLOOKUP(A1087,'Customer Names'!A:B,2,0)</f>
        <v>Sunstrum, Mr.  Chris</v>
      </c>
      <c r="C1087" t="str">
        <f t="shared" si="64"/>
        <v>Normal</v>
      </c>
      <c r="D1087">
        <f>VLOOKUP(A1087,'Medical Examinations'!A:H,2,0)</f>
        <v>26.12</v>
      </c>
      <c r="E1087" t="str">
        <f t="shared" si="65"/>
        <v>Overweight</v>
      </c>
      <c r="F1087">
        <f>VLOOKUP(A1087,'Medical Examinations'!A:H,3,0)</f>
        <v>4.17</v>
      </c>
      <c r="G1087" t="str">
        <f>VLOOKUP(A1087,'Medical Examinations'!A:H,4,0)</f>
        <v>yes</v>
      </c>
      <c r="H1087" t="str">
        <f>VLOOKUP(A1087,'Medical Examinations'!A:H,5,0)</f>
        <v>No</v>
      </c>
      <c r="I1087" t="str">
        <f>VLOOKUP(A1087,'Medical Examinations'!A:H,6,0)</f>
        <v>Yes</v>
      </c>
      <c r="J1087">
        <f>VLOOKUP(A1087,'Medical Examinations'!A:H,7,0)</f>
        <v>1</v>
      </c>
      <c r="K1087" t="str">
        <f>VLOOKUP(A1087,'Medical Examinations'!A:H,8,0)</f>
        <v>No</v>
      </c>
      <c r="L1087">
        <f>VLOOKUP(A1087,'Hospitalisation Details'!A:I,2,0)</f>
        <v>1969</v>
      </c>
      <c r="M1087" t="str">
        <f>VLOOKUP(A1087,'Hospitalisation Details'!A:I,3,0)</f>
        <v>Jul</v>
      </c>
      <c r="N1087">
        <f>VLOOKUP(A1087,'Hospitalisation Details'!A:I,4,0)</f>
        <v>7</v>
      </c>
      <c r="O1087" t="str">
        <f t="shared" si="66"/>
        <v>7 Jul 1969</v>
      </c>
      <c r="P1087">
        <f t="shared" ca="1" si="67"/>
        <v>57</v>
      </c>
      <c r="Q1087">
        <f>VLOOKUP(A1087,'Hospitalisation Details'!A:I,5,0)</f>
        <v>0</v>
      </c>
      <c r="R1087">
        <f>VLOOKUP(A1087,'Hospitalisation Details'!A:I,6,0)</f>
        <v>10403.27</v>
      </c>
      <c r="S1087" t="str">
        <f>VLOOKUP(A1087,'Hospitalisation Details'!A:I,7,0)</f>
        <v>tier - 3</v>
      </c>
      <c r="T1087" t="str">
        <f>VLOOKUP(A1087,'Hospitalisation Details'!A:I,8,0)</f>
        <v>tier - 2</v>
      </c>
      <c r="U1087" t="str">
        <f>VLOOKUP(A1087,'Hospitalisation Details'!A:I,9,0)</f>
        <v>R1020</v>
      </c>
    </row>
    <row r="1088" spans="1:21" ht="15.6" x14ac:dyDescent="0.3">
      <c r="A1088" s="1" t="s">
        <v>1284</v>
      </c>
      <c r="B1088" t="str">
        <f>VLOOKUP(A1088,'Customer Names'!A:B,2,0)</f>
        <v>Frownfelter, Ms.  Milah B</v>
      </c>
      <c r="C1088" t="str">
        <f t="shared" si="64"/>
        <v>Diabetes</v>
      </c>
      <c r="D1088">
        <f>VLOOKUP(A1088,'Medical Examinations'!A:H,2,0)</f>
        <v>36.630000000000003</v>
      </c>
      <c r="E1088" t="str">
        <f t="shared" si="65"/>
        <v>Obesity</v>
      </c>
      <c r="F1088">
        <f>VLOOKUP(A1088,'Medical Examinations'!A:H,3,0)</f>
        <v>11.42</v>
      </c>
      <c r="G1088" t="str">
        <f>VLOOKUP(A1088,'Medical Examinations'!A:H,4,0)</f>
        <v>No</v>
      </c>
      <c r="H1088" t="str">
        <f>VLOOKUP(A1088,'Medical Examinations'!A:H,5,0)</f>
        <v>No</v>
      </c>
      <c r="I1088" t="str">
        <f>VLOOKUP(A1088,'Medical Examinations'!A:H,6,0)</f>
        <v>No</v>
      </c>
      <c r="J1088">
        <f>VLOOKUP(A1088,'Medical Examinations'!A:H,7,0)</f>
        <v>2</v>
      </c>
      <c r="K1088" t="str">
        <f>VLOOKUP(A1088,'Medical Examinations'!A:H,8,0)</f>
        <v>No</v>
      </c>
      <c r="L1088">
        <f>VLOOKUP(A1088,'Hospitalisation Details'!A:I,2,0)</f>
        <v>1973</v>
      </c>
      <c r="M1088" t="str">
        <f>VLOOKUP(A1088,'Hospitalisation Details'!A:I,3,0)</f>
        <v>Sep</v>
      </c>
      <c r="N1088">
        <f>VLOOKUP(A1088,'Hospitalisation Details'!A:I,4,0)</f>
        <v>19</v>
      </c>
      <c r="O1088" t="str">
        <f t="shared" si="66"/>
        <v>19 Sep 1973</v>
      </c>
      <c r="P1088">
        <f t="shared" ca="1" si="67"/>
        <v>53</v>
      </c>
      <c r="Q1088">
        <f>VLOOKUP(A1088,'Hospitalisation Details'!A:I,5,0)</f>
        <v>3</v>
      </c>
      <c r="R1088">
        <f>VLOOKUP(A1088,'Hospitalisation Details'!A:I,6,0)</f>
        <v>10381.48</v>
      </c>
      <c r="S1088" t="str">
        <f>VLOOKUP(A1088,'Hospitalisation Details'!A:I,7,0)</f>
        <v>tier - 3</v>
      </c>
      <c r="T1088" t="str">
        <f>VLOOKUP(A1088,'Hospitalisation Details'!A:I,8,0)</f>
        <v>tier - 3</v>
      </c>
      <c r="U1088" t="str">
        <f>VLOOKUP(A1088,'Hospitalisation Details'!A:I,9,0)</f>
        <v>R1013</v>
      </c>
    </row>
    <row r="1089" spans="1:21" ht="15.6" x14ac:dyDescent="0.3">
      <c r="A1089" s="1" t="s">
        <v>1283</v>
      </c>
      <c r="B1089" t="str">
        <f>VLOOKUP(A1089,'Customer Names'!A:B,2,0)</f>
        <v>Richter, Ms.  Annette M.</v>
      </c>
      <c r="C1089" t="str">
        <f t="shared" si="64"/>
        <v>Diabetes</v>
      </c>
      <c r="D1089">
        <f>VLOOKUP(A1089,'Medical Examinations'!A:H,2,0)</f>
        <v>33.344999999999999</v>
      </c>
      <c r="E1089" t="str">
        <f t="shared" si="65"/>
        <v>Obesity</v>
      </c>
      <c r="F1089">
        <f>VLOOKUP(A1089,'Medical Examinations'!A:H,3,0)</f>
        <v>7.33</v>
      </c>
      <c r="G1089" t="str">
        <f>VLOOKUP(A1089,'Medical Examinations'!A:H,4,0)</f>
        <v>No</v>
      </c>
      <c r="H1089" t="str">
        <f>VLOOKUP(A1089,'Medical Examinations'!A:H,5,0)</f>
        <v>No</v>
      </c>
      <c r="I1089" t="str">
        <f>VLOOKUP(A1089,'Medical Examinations'!A:H,6,0)</f>
        <v>No</v>
      </c>
      <c r="J1089">
        <f>VLOOKUP(A1089,'Medical Examinations'!A:H,7,0)</f>
        <v>2</v>
      </c>
      <c r="K1089" t="str">
        <f>VLOOKUP(A1089,'Medical Examinations'!A:H,8,0)</f>
        <v>No</v>
      </c>
      <c r="L1089">
        <f>VLOOKUP(A1089,'Hospitalisation Details'!A:I,2,0)</f>
        <v>1973</v>
      </c>
      <c r="M1089" t="str">
        <f>VLOOKUP(A1089,'Hospitalisation Details'!A:I,3,0)</f>
        <v>Sep</v>
      </c>
      <c r="N1089">
        <f>VLOOKUP(A1089,'Hospitalisation Details'!A:I,4,0)</f>
        <v>29</v>
      </c>
      <c r="O1089" t="str">
        <f t="shared" si="66"/>
        <v>29 Sep 1973</v>
      </c>
      <c r="P1089">
        <f t="shared" ca="1" si="67"/>
        <v>53</v>
      </c>
      <c r="Q1089">
        <f>VLOOKUP(A1089,'Hospitalisation Details'!A:I,5,0)</f>
        <v>2</v>
      </c>
      <c r="R1089">
        <f>VLOOKUP(A1089,'Hospitalisation Details'!A:I,6,0)</f>
        <v>10370.91</v>
      </c>
      <c r="S1089" t="str">
        <f>VLOOKUP(A1089,'Hospitalisation Details'!A:I,7,0)</f>
        <v>tier - 3</v>
      </c>
      <c r="T1089" t="str">
        <f>VLOOKUP(A1089,'Hospitalisation Details'!A:I,8,0)</f>
        <v>tier - 3</v>
      </c>
      <c r="U1089" t="str">
        <f>VLOOKUP(A1089,'Hospitalisation Details'!A:I,9,0)</f>
        <v>R1024</v>
      </c>
    </row>
    <row r="1090" spans="1:21" ht="15.6" x14ac:dyDescent="0.3">
      <c r="A1090" s="1" t="s">
        <v>1282</v>
      </c>
      <c r="B1090" t="str">
        <f>VLOOKUP(A1090,'Customer Names'!A:B,2,0)</f>
        <v>England, Mrs.  Yoko</v>
      </c>
      <c r="C1090" t="str">
        <f t="shared" si="64"/>
        <v>Diabetes</v>
      </c>
      <c r="D1090">
        <f>VLOOKUP(A1090,'Medical Examinations'!A:H,2,0)</f>
        <v>27.11</v>
      </c>
      <c r="E1090" t="str">
        <f t="shared" si="65"/>
        <v>Overweight</v>
      </c>
      <c r="F1090">
        <f>VLOOKUP(A1090,'Medical Examinations'!A:H,3,0)</f>
        <v>6.7</v>
      </c>
      <c r="G1090" t="str">
        <f>VLOOKUP(A1090,'Medical Examinations'!A:H,4,0)</f>
        <v>No</v>
      </c>
      <c r="H1090" t="str">
        <f>VLOOKUP(A1090,'Medical Examinations'!A:H,5,0)</f>
        <v>No</v>
      </c>
      <c r="I1090" t="str">
        <f>VLOOKUP(A1090,'Medical Examinations'!A:H,6,0)</f>
        <v>No</v>
      </c>
      <c r="J1090" t="str">
        <f>VLOOKUP(A1090,'Medical Examinations'!A:H,7,0)</f>
        <v>No major surgery</v>
      </c>
      <c r="K1090" t="str">
        <f>VLOOKUP(A1090,'Medical Examinations'!A:H,8,0)</f>
        <v>No</v>
      </c>
      <c r="L1090">
        <f>VLOOKUP(A1090,'Hospitalisation Details'!A:I,2,0)</f>
        <v>1971</v>
      </c>
      <c r="M1090" t="str">
        <f>VLOOKUP(A1090,'Hospitalisation Details'!A:I,3,0)</f>
        <v>Sep</v>
      </c>
      <c r="N1090">
        <f>VLOOKUP(A1090,'Hospitalisation Details'!A:I,4,0)</f>
        <v>6</v>
      </c>
      <c r="O1090" t="str">
        <f t="shared" si="66"/>
        <v>6 Sep 1971</v>
      </c>
      <c r="P1090">
        <f t="shared" ca="1" si="67"/>
        <v>55</v>
      </c>
      <c r="Q1090">
        <f>VLOOKUP(A1090,'Hospitalisation Details'!A:I,5,0)</f>
        <v>0</v>
      </c>
      <c r="R1090">
        <f>VLOOKUP(A1090,'Hospitalisation Details'!A:I,6,0)</f>
        <v>10356.67</v>
      </c>
      <c r="S1090" t="str">
        <f>VLOOKUP(A1090,'Hospitalisation Details'!A:I,7,0)</f>
        <v>tier - 3</v>
      </c>
      <c r="T1090" t="str">
        <f>VLOOKUP(A1090,'Hospitalisation Details'!A:I,8,0)</f>
        <v>tier - 1</v>
      </c>
      <c r="U1090" t="str">
        <f>VLOOKUP(A1090,'Hospitalisation Details'!A:I,9,0)</f>
        <v>R1025</v>
      </c>
    </row>
    <row r="1091" spans="1:21" ht="15.6" x14ac:dyDescent="0.3">
      <c r="A1091" s="1" t="s">
        <v>1281</v>
      </c>
      <c r="B1091" t="str">
        <f>VLOOKUP(A1091,'Customer Names'!A:B,2,0)</f>
        <v>McLean, Ms.  Laura</v>
      </c>
      <c r="C1091" t="str">
        <f t="shared" ref="C1091:C1154" si="68">IF(F1091&lt;5.7,"Normal",IF(F1091&lt;6.5,"Prediabetes","Diabetes"))</f>
        <v>Normal</v>
      </c>
      <c r="D1091">
        <f>VLOOKUP(A1091,'Medical Examinations'!A:H,2,0)</f>
        <v>26.6</v>
      </c>
      <c r="E1091" t="str">
        <f t="shared" ref="E1091:E1154" si="69">IF(D1091&lt;18.5,"Underweight",IF(D1091&lt;25,"Normal Weight",IF(D1091&lt;30,"Overweight","Obesity")))</f>
        <v>Overweight</v>
      </c>
      <c r="F1091">
        <f>VLOOKUP(A1091,'Medical Examinations'!A:H,3,0)</f>
        <v>5.27</v>
      </c>
      <c r="G1091" t="str">
        <f>VLOOKUP(A1091,'Medical Examinations'!A:H,4,0)</f>
        <v>yes</v>
      </c>
      <c r="H1091" t="str">
        <f>VLOOKUP(A1091,'Medical Examinations'!A:H,5,0)</f>
        <v>No</v>
      </c>
      <c r="I1091" t="str">
        <f>VLOOKUP(A1091,'Medical Examinations'!A:H,6,0)</f>
        <v>Yes</v>
      </c>
      <c r="J1091">
        <f>VLOOKUP(A1091,'Medical Examinations'!A:H,7,0)</f>
        <v>1</v>
      </c>
      <c r="K1091" t="str">
        <f>VLOOKUP(A1091,'Medical Examinations'!A:H,8,0)</f>
        <v>No</v>
      </c>
      <c r="L1091">
        <f>VLOOKUP(A1091,'Hospitalisation Details'!A:I,2,0)</f>
        <v>1969</v>
      </c>
      <c r="M1091" t="str">
        <f>VLOOKUP(A1091,'Hospitalisation Details'!A:I,3,0)</f>
        <v>Jun</v>
      </c>
      <c r="N1091">
        <f>VLOOKUP(A1091,'Hospitalisation Details'!A:I,4,0)</f>
        <v>17</v>
      </c>
      <c r="O1091" t="str">
        <f t="shared" ref="O1091:O1154" si="70">CONCATENATE(N1091," ",M1091," ",L1091)</f>
        <v>17 Jun 1969</v>
      </c>
      <c r="P1091">
        <f t="shared" ref="P1091:P1154" ca="1" si="71">DATEDIF(O1091,TODAY(),"y")</f>
        <v>57</v>
      </c>
      <c r="Q1091">
        <f>VLOOKUP(A1091,'Hospitalisation Details'!A:I,5,0)</f>
        <v>0</v>
      </c>
      <c r="R1091">
        <f>VLOOKUP(A1091,'Hospitalisation Details'!A:I,6,0)</f>
        <v>10355.64</v>
      </c>
      <c r="S1091" t="str">
        <f>VLOOKUP(A1091,'Hospitalisation Details'!A:I,7,0)</f>
        <v>tier - 3</v>
      </c>
      <c r="T1091" t="str">
        <f>VLOOKUP(A1091,'Hospitalisation Details'!A:I,8,0)</f>
        <v>tier - 1</v>
      </c>
      <c r="U1091" t="str">
        <f>VLOOKUP(A1091,'Hospitalisation Details'!A:I,9,0)</f>
        <v>R1012</v>
      </c>
    </row>
    <row r="1092" spans="1:21" ht="15.6" x14ac:dyDescent="0.3">
      <c r="A1092" s="1" t="s">
        <v>1280</v>
      </c>
      <c r="B1092" t="str">
        <f>VLOOKUP(A1092,'Customer Names'!A:B,2,0)</f>
        <v>Gardner, Ms.  Tess A.</v>
      </c>
      <c r="C1092" t="str">
        <f t="shared" si="68"/>
        <v>Diabetes</v>
      </c>
      <c r="D1092">
        <f>VLOOKUP(A1092,'Medical Examinations'!A:H,2,0)</f>
        <v>30.41</v>
      </c>
      <c r="E1092" t="str">
        <f t="shared" si="69"/>
        <v>Obesity</v>
      </c>
      <c r="F1092">
        <f>VLOOKUP(A1092,'Medical Examinations'!A:H,3,0)</f>
        <v>7.72</v>
      </c>
      <c r="G1092" t="str">
        <f>VLOOKUP(A1092,'Medical Examinations'!A:H,4,0)</f>
        <v>No</v>
      </c>
      <c r="H1092" t="str">
        <f>VLOOKUP(A1092,'Medical Examinations'!A:H,5,0)</f>
        <v>No</v>
      </c>
      <c r="I1092" t="str">
        <f>VLOOKUP(A1092,'Medical Examinations'!A:H,6,0)</f>
        <v>No</v>
      </c>
      <c r="J1092" t="str">
        <f>VLOOKUP(A1092,'Medical Examinations'!A:H,7,0)</f>
        <v>No major surgery</v>
      </c>
      <c r="K1092" t="str">
        <f>VLOOKUP(A1092,'Medical Examinations'!A:H,8,0)</f>
        <v>No</v>
      </c>
      <c r="L1092">
        <f>VLOOKUP(A1092,'Hospitalisation Details'!A:I,2,0)</f>
        <v>1974</v>
      </c>
      <c r="M1092" t="str">
        <f>VLOOKUP(A1092,'Hospitalisation Details'!A:I,3,0)</f>
        <v>Sep</v>
      </c>
      <c r="N1092">
        <f>VLOOKUP(A1092,'Hospitalisation Details'!A:I,4,0)</f>
        <v>29</v>
      </c>
      <c r="O1092" t="str">
        <f t="shared" si="70"/>
        <v>29 Sep 1974</v>
      </c>
      <c r="P1092">
        <f t="shared" ca="1" si="71"/>
        <v>52</v>
      </c>
      <c r="Q1092">
        <f>VLOOKUP(A1092,'Hospitalisation Details'!A:I,5,0)</f>
        <v>0</v>
      </c>
      <c r="R1092">
        <f>VLOOKUP(A1092,'Hospitalisation Details'!A:I,6,0)</f>
        <v>10352.48</v>
      </c>
      <c r="S1092" t="str">
        <f>VLOOKUP(A1092,'Hospitalisation Details'!A:I,7,0)</f>
        <v>tier - 3</v>
      </c>
      <c r="T1092" t="str">
        <f>VLOOKUP(A1092,'Hospitalisation Details'!A:I,8,0)</f>
        <v>tier - 1</v>
      </c>
      <c r="U1092" t="str">
        <f>VLOOKUP(A1092,'Hospitalisation Details'!A:I,9,0)</f>
        <v>R1012</v>
      </c>
    </row>
    <row r="1093" spans="1:21" ht="15.6" x14ac:dyDescent="0.3">
      <c r="A1093" s="1" t="s">
        <v>1279</v>
      </c>
      <c r="B1093" t="str">
        <f>VLOOKUP(A1093,'Customer Names'!A:B,2,0)</f>
        <v>Lane, Mr.  William G.</v>
      </c>
      <c r="C1093" t="str">
        <f t="shared" si="68"/>
        <v>Diabetes</v>
      </c>
      <c r="D1093">
        <f>VLOOKUP(A1093,'Medical Examinations'!A:H,2,0)</f>
        <v>28.98</v>
      </c>
      <c r="E1093" t="str">
        <f t="shared" si="69"/>
        <v>Overweight</v>
      </c>
      <c r="F1093">
        <f>VLOOKUP(A1093,'Medical Examinations'!A:H,3,0)</f>
        <v>8.68</v>
      </c>
      <c r="G1093" t="str">
        <f>VLOOKUP(A1093,'Medical Examinations'!A:H,4,0)</f>
        <v>No</v>
      </c>
      <c r="H1093" t="str">
        <f>VLOOKUP(A1093,'Medical Examinations'!A:H,5,0)</f>
        <v>No</v>
      </c>
      <c r="I1093" t="str">
        <f>VLOOKUP(A1093,'Medical Examinations'!A:H,6,0)</f>
        <v>No</v>
      </c>
      <c r="J1093">
        <f>VLOOKUP(A1093,'Medical Examinations'!A:H,7,0)</f>
        <v>2</v>
      </c>
      <c r="K1093" t="str">
        <f>VLOOKUP(A1093,'Medical Examinations'!A:H,8,0)</f>
        <v>No</v>
      </c>
      <c r="L1093">
        <f>VLOOKUP(A1093,'Hospitalisation Details'!A:I,2,0)</f>
        <v>1973</v>
      </c>
      <c r="M1093" t="str">
        <f>VLOOKUP(A1093,'Hospitalisation Details'!A:I,3,0)</f>
        <v>Aug</v>
      </c>
      <c r="N1093">
        <f>VLOOKUP(A1093,'Hospitalisation Details'!A:I,4,0)</f>
        <v>8</v>
      </c>
      <c r="O1093" t="str">
        <f t="shared" si="70"/>
        <v>8 Aug 1973</v>
      </c>
      <c r="P1093">
        <f t="shared" ca="1" si="71"/>
        <v>53</v>
      </c>
      <c r="Q1093">
        <f>VLOOKUP(A1093,'Hospitalisation Details'!A:I,5,0)</f>
        <v>0</v>
      </c>
      <c r="R1093">
        <f>VLOOKUP(A1093,'Hospitalisation Details'!A:I,6,0)</f>
        <v>10345.93</v>
      </c>
      <c r="S1093" t="str">
        <f>VLOOKUP(A1093,'Hospitalisation Details'!A:I,7,0)</f>
        <v>tier - 3</v>
      </c>
      <c r="T1093" t="str">
        <f>VLOOKUP(A1093,'Hospitalisation Details'!A:I,8,0)</f>
        <v>tier - 2</v>
      </c>
      <c r="U1093" t="str">
        <f>VLOOKUP(A1093,'Hospitalisation Details'!A:I,9,0)</f>
        <v>R1021</v>
      </c>
    </row>
    <row r="1094" spans="1:21" ht="15.6" x14ac:dyDescent="0.3">
      <c r="A1094" s="1" t="s">
        <v>1278</v>
      </c>
      <c r="B1094" t="str">
        <f>VLOOKUP(A1094,'Customer Names'!A:B,2,0)</f>
        <v>Vonachen, Ms.  Paige</v>
      </c>
      <c r="C1094" t="str">
        <f t="shared" si="68"/>
        <v>Diabetes</v>
      </c>
      <c r="D1094">
        <f>VLOOKUP(A1094,'Medical Examinations'!A:H,2,0)</f>
        <v>31.24</v>
      </c>
      <c r="E1094" t="str">
        <f t="shared" si="69"/>
        <v>Obesity</v>
      </c>
      <c r="F1094">
        <f>VLOOKUP(A1094,'Medical Examinations'!A:H,3,0)</f>
        <v>9.8000000000000007</v>
      </c>
      <c r="G1094" t="str">
        <f>VLOOKUP(A1094,'Medical Examinations'!A:H,4,0)</f>
        <v>No</v>
      </c>
      <c r="H1094" t="str">
        <f>VLOOKUP(A1094,'Medical Examinations'!A:H,5,0)</f>
        <v>No</v>
      </c>
      <c r="I1094" t="str">
        <f>VLOOKUP(A1094,'Medical Examinations'!A:H,6,0)</f>
        <v>No</v>
      </c>
      <c r="J1094" t="str">
        <f>VLOOKUP(A1094,'Medical Examinations'!A:H,7,0)</f>
        <v>No major surgery</v>
      </c>
      <c r="K1094" t="str">
        <f>VLOOKUP(A1094,'Medical Examinations'!A:H,8,0)</f>
        <v>No</v>
      </c>
      <c r="L1094">
        <f>VLOOKUP(A1094,'Hospitalisation Details'!A:I,2,0)</f>
        <v>1968</v>
      </c>
      <c r="M1094" t="str">
        <f>VLOOKUP(A1094,'Hospitalisation Details'!A:I,3,0)</f>
        <v>Jul</v>
      </c>
      <c r="N1094">
        <f>VLOOKUP(A1094,'Hospitalisation Details'!A:I,4,0)</f>
        <v>19</v>
      </c>
      <c r="O1094" t="str">
        <f t="shared" si="70"/>
        <v>19 Jul 1968</v>
      </c>
      <c r="P1094">
        <f t="shared" ca="1" si="71"/>
        <v>58</v>
      </c>
      <c r="Q1094">
        <f>VLOOKUP(A1094,'Hospitalisation Details'!A:I,5,0)</f>
        <v>0</v>
      </c>
      <c r="R1094">
        <f>VLOOKUP(A1094,'Hospitalisation Details'!A:I,6,0)</f>
        <v>10338.93</v>
      </c>
      <c r="S1094" t="str">
        <f>VLOOKUP(A1094,'Hospitalisation Details'!A:I,7,0)</f>
        <v>tier - 3</v>
      </c>
      <c r="T1094" t="str">
        <f>VLOOKUP(A1094,'Hospitalisation Details'!A:I,8,0)</f>
        <v>tier - 1</v>
      </c>
      <c r="U1094" t="str">
        <f>VLOOKUP(A1094,'Hospitalisation Details'!A:I,9,0)</f>
        <v>R1013</v>
      </c>
    </row>
    <row r="1095" spans="1:21" ht="15.6" x14ac:dyDescent="0.3">
      <c r="A1095" s="1" t="s">
        <v>1277</v>
      </c>
      <c r="B1095" t="str">
        <f>VLOOKUP(A1095,'Customer Names'!A:B,2,0)</f>
        <v>Smith, Mr.  Matthew J</v>
      </c>
      <c r="C1095" t="str">
        <f t="shared" si="68"/>
        <v>Normal</v>
      </c>
      <c r="D1095">
        <f>VLOOKUP(A1095,'Medical Examinations'!A:H,2,0)</f>
        <v>31.54</v>
      </c>
      <c r="E1095" t="str">
        <f t="shared" si="69"/>
        <v>Obesity</v>
      </c>
      <c r="F1095">
        <f>VLOOKUP(A1095,'Medical Examinations'!A:H,3,0)</f>
        <v>4.4400000000000004</v>
      </c>
      <c r="G1095" t="str">
        <f>VLOOKUP(A1095,'Medical Examinations'!A:H,4,0)</f>
        <v>No</v>
      </c>
      <c r="H1095" t="str">
        <f>VLOOKUP(A1095,'Medical Examinations'!A:H,5,0)</f>
        <v>No</v>
      </c>
      <c r="I1095" t="str">
        <f>VLOOKUP(A1095,'Medical Examinations'!A:H,6,0)</f>
        <v>No</v>
      </c>
      <c r="J1095" t="str">
        <f>VLOOKUP(A1095,'Medical Examinations'!A:H,7,0)</f>
        <v>No major surgery</v>
      </c>
      <c r="K1095" t="str">
        <f>VLOOKUP(A1095,'Medical Examinations'!A:H,8,0)</f>
        <v>No</v>
      </c>
      <c r="L1095">
        <f>VLOOKUP(A1095,'Hospitalisation Details'!A:I,2,0)</f>
        <v>1982</v>
      </c>
      <c r="M1095" t="str">
        <f>VLOOKUP(A1095,'Hospitalisation Details'!A:I,3,0)</f>
        <v>Jul</v>
      </c>
      <c r="N1095">
        <f>VLOOKUP(A1095,'Hospitalisation Details'!A:I,4,0)</f>
        <v>21</v>
      </c>
      <c r="O1095" t="str">
        <f t="shared" si="70"/>
        <v>21 Jul 1982</v>
      </c>
      <c r="P1095">
        <f t="shared" ca="1" si="71"/>
        <v>44</v>
      </c>
      <c r="Q1095">
        <f>VLOOKUP(A1095,'Hospitalisation Details'!A:I,5,0)</f>
        <v>3</v>
      </c>
      <c r="R1095">
        <f>VLOOKUP(A1095,'Hospitalisation Details'!A:I,6,0)</f>
        <v>10329.06</v>
      </c>
      <c r="S1095" t="str">
        <f>VLOOKUP(A1095,'Hospitalisation Details'!A:I,7,0)</f>
        <v>tier - 3</v>
      </c>
      <c r="T1095" t="str">
        <f>VLOOKUP(A1095,'Hospitalisation Details'!A:I,8,0)</f>
        <v>tier - 1</v>
      </c>
      <c r="U1095" t="str">
        <f>VLOOKUP(A1095,'Hospitalisation Details'!A:I,9,0)</f>
        <v>R1021</v>
      </c>
    </row>
    <row r="1096" spans="1:21" ht="15.6" x14ac:dyDescent="0.3">
      <c r="A1096" s="1" t="s">
        <v>1276</v>
      </c>
      <c r="B1096" t="str">
        <f>VLOOKUP(A1096,'Customer Names'!A:B,2,0)</f>
        <v>Kidwell, Mr.  Matthew</v>
      </c>
      <c r="C1096" t="str">
        <f t="shared" si="68"/>
        <v>Diabetes</v>
      </c>
      <c r="D1096">
        <f>VLOOKUP(A1096,'Medical Examinations'!A:H,2,0)</f>
        <v>38.6</v>
      </c>
      <c r="E1096" t="str">
        <f t="shared" si="69"/>
        <v>Obesity</v>
      </c>
      <c r="F1096">
        <f>VLOOKUP(A1096,'Medical Examinations'!A:H,3,0)</f>
        <v>7.19</v>
      </c>
      <c r="G1096" t="str">
        <f>VLOOKUP(A1096,'Medical Examinations'!A:H,4,0)</f>
        <v>yes</v>
      </c>
      <c r="H1096" t="str">
        <f>VLOOKUP(A1096,'Medical Examinations'!A:H,5,0)</f>
        <v>No</v>
      </c>
      <c r="I1096" t="str">
        <f>VLOOKUP(A1096,'Medical Examinations'!A:H,6,0)</f>
        <v>No</v>
      </c>
      <c r="J1096">
        <f>VLOOKUP(A1096,'Medical Examinations'!A:H,7,0)</f>
        <v>2</v>
      </c>
      <c r="K1096" t="str">
        <f>VLOOKUP(A1096,'Medical Examinations'!A:H,8,0)</f>
        <v>No</v>
      </c>
      <c r="L1096">
        <f>VLOOKUP(A1096,'Hospitalisation Details'!A:I,2,0)</f>
        <v>1970</v>
      </c>
      <c r="M1096" t="str">
        <f>VLOOKUP(A1096,'Hospitalisation Details'!A:I,3,0)</f>
        <v>Dec</v>
      </c>
      <c r="N1096">
        <f>VLOOKUP(A1096,'Hospitalisation Details'!A:I,4,0)</f>
        <v>1</v>
      </c>
      <c r="O1096" t="str">
        <f t="shared" si="70"/>
        <v>1 Dec 1970</v>
      </c>
      <c r="P1096">
        <f t="shared" ca="1" si="71"/>
        <v>55</v>
      </c>
      <c r="Q1096">
        <f>VLOOKUP(A1096,'Hospitalisation Details'!A:I,5,0)</f>
        <v>2</v>
      </c>
      <c r="R1096">
        <f>VLOOKUP(A1096,'Hospitalisation Details'!A:I,6,0)</f>
        <v>10325.209999999999</v>
      </c>
      <c r="S1096" t="str">
        <f>VLOOKUP(A1096,'Hospitalisation Details'!A:I,7,0)</f>
        <v>tier - 3</v>
      </c>
      <c r="T1096" t="str">
        <f>VLOOKUP(A1096,'Hospitalisation Details'!A:I,8,0)</f>
        <v>tier - 3</v>
      </c>
      <c r="U1096" t="str">
        <f>VLOOKUP(A1096,'Hospitalisation Details'!A:I,9,0)</f>
        <v>R1011</v>
      </c>
    </row>
    <row r="1097" spans="1:21" ht="15.6" x14ac:dyDescent="0.3">
      <c r="A1097" s="1" t="s">
        <v>1275</v>
      </c>
      <c r="B1097" t="str">
        <f>VLOOKUP(A1097,'Customer Names'!A:B,2,0)</f>
        <v>Betancourth, Mrs.  Maria</v>
      </c>
      <c r="C1097" t="str">
        <f t="shared" si="68"/>
        <v>Prediabetes</v>
      </c>
      <c r="D1097">
        <f>VLOOKUP(A1097,'Medical Examinations'!A:H,2,0)</f>
        <v>37.950000000000003</v>
      </c>
      <c r="E1097" t="str">
        <f t="shared" si="69"/>
        <v>Obesity</v>
      </c>
      <c r="F1097">
        <f>VLOOKUP(A1097,'Medical Examinations'!A:H,3,0)</f>
        <v>6.06</v>
      </c>
      <c r="G1097" t="str">
        <f>VLOOKUP(A1097,'Medical Examinations'!A:H,4,0)</f>
        <v>No</v>
      </c>
      <c r="H1097" t="str">
        <f>VLOOKUP(A1097,'Medical Examinations'!A:H,5,0)</f>
        <v>No</v>
      </c>
      <c r="I1097" t="str">
        <f>VLOOKUP(A1097,'Medical Examinations'!A:H,6,0)</f>
        <v>No</v>
      </c>
      <c r="J1097" t="str">
        <f>VLOOKUP(A1097,'Medical Examinations'!A:H,7,0)</f>
        <v>No major surgery</v>
      </c>
      <c r="K1097" t="str">
        <f>VLOOKUP(A1097,'Medical Examinations'!A:H,8,0)</f>
        <v>No</v>
      </c>
      <c r="L1097">
        <f>VLOOKUP(A1097,'Hospitalisation Details'!A:I,2,0)</f>
        <v>1991</v>
      </c>
      <c r="M1097" t="str">
        <f>VLOOKUP(A1097,'Hospitalisation Details'!A:I,3,0)</f>
        <v>Aug</v>
      </c>
      <c r="N1097">
        <f>VLOOKUP(A1097,'Hospitalisation Details'!A:I,4,0)</f>
        <v>21</v>
      </c>
      <c r="O1097" t="str">
        <f t="shared" si="70"/>
        <v>21 Aug 1991</v>
      </c>
      <c r="P1097">
        <f t="shared" ca="1" si="71"/>
        <v>35</v>
      </c>
      <c r="Q1097">
        <f>VLOOKUP(A1097,'Hospitalisation Details'!A:I,5,0)</f>
        <v>3</v>
      </c>
      <c r="R1097">
        <f>VLOOKUP(A1097,'Hospitalisation Details'!A:I,6,0)</f>
        <v>10322.9</v>
      </c>
      <c r="S1097" t="str">
        <f>VLOOKUP(A1097,'Hospitalisation Details'!A:I,7,0)</f>
        <v>tier - 3</v>
      </c>
      <c r="T1097" t="str">
        <f>VLOOKUP(A1097,'Hospitalisation Details'!A:I,8,0)</f>
        <v>tier - 1</v>
      </c>
      <c r="U1097" t="str">
        <f>VLOOKUP(A1097,'Hospitalisation Details'!A:I,9,0)</f>
        <v>R1026</v>
      </c>
    </row>
    <row r="1098" spans="1:21" ht="15.6" x14ac:dyDescent="0.3">
      <c r="A1098" s="1" t="s">
        <v>1274</v>
      </c>
      <c r="B1098" t="str">
        <f>VLOOKUP(A1098,'Customer Names'!A:B,2,0)</f>
        <v>Henstrom, Ms.  Stephanie D</v>
      </c>
      <c r="C1098" t="str">
        <f t="shared" si="68"/>
        <v>Normal</v>
      </c>
      <c r="D1098">
        <f>VLOOKUP(A1098,'Medical Examinations'!A:H,2,0)</f>
        <v>38.97</v>
      </c>
      <c r="E1098" t="str">
        <f t="shared" si="69"/>
        <v>Obesity</v>
      </c>
      <c r="F1098">
        <f>VLOOKUP(A1098,'Medical Examinations'!A:H,3,0)</f>
        <v>5.12</v>
      </c>
      <c r="G1098" t="str">
        <f>VLOOKUP(A1098,'Medical Examinations'!A:H,4,0)</f>
        <v>No</v>
      </c>
      <c r="H1098" t="str">
        <f>VLOOKUP(A1098,'Medical Examinations'!A:H,5,0)</f>
        <v>No</v>
      </c>
      <c r="I1098" t="str">
        <f>VLOOKUP(A1098,'Medical Examinations'!A:H,6,0)</f>
        <v>No</v>
      </c>
      <c r="J1098" t="str">
        <f>VLOOKUP(A1098,'Medical Examinations'!A:H,7,0)</f>
        <v>No major surgery</v>
      </c>
      <c r="K1098" t="str">
        <f>VLOOKUP(A1098,'Medical Examinations'!A:H,8,0)</f>
        <v>No</v>
      </c>
      <c r="L1098">
        <f>VLOOKUP(A1098,'Hospitalisation Details'!A:I,2,0)</f>
        <v>1991</v>
      </c>
      <c r="M1098" t="str">
        <f>VLOOKUP(A1098,'Hospitalisation Details'!A:I,3,0)</f>
        <v>Nov</v>
      </c>
      <c r="N1098">
        <f>VLOOKUP(A1098,'Hospitalisation Details'!A:I,4,0)</f>
        <v>17</v>
      </c>
      <c r="O1098" t="str">
        <f t="shared" si="70"/>
        <v>17 Nov 1991</v>
      </c>
      <c r="P1098">
        <f t="shared" ca="1" si="71"/>
        <v>34</v>
      </c>
      <c r="Q1098">
        <f>VLOOKUP(A1098,'Hospitalisation Details'!A:I,5,0)</f>
        <v>3</v>
      </c>
      <c r="R1098">
        <f>VLOOKUP(A1098,'Hospitalisation Details'!A:I,6,0)</f>
        <v>10315.91</v>
      </c>
      <c r="S1098" t="str">
        <f>VLOOKUP(A1098,'Hospitalisation Details'!A:I,7,0)</f>
        <v>tier - 3</v>
      </c>
      <c r="T1098" t="str">
        <f>VLOOKUP(A1098,'Hospitalisation Details'!A:I,8,0)</f>
        <v>tier - 2</v>
      </c>
      <c r="U1098" t="str">
        <f>VLOOKUP(A1098,'Hospitalisation Details'!A:I,9,0)</f>
        <v>R1012</v>
      </c>
    </row>
    <row r="1099" spans="1:21" ht="15.6" x14ac:dyDescent="0.3">
      <c r="A1099" s="1" t="s">
        <v>1273</v>
      </c>
      <c r="B1099" t="str">
        <f>VLOOKUP(A1099,'Customer Names'!A:B,2,0)</f>
        <v>Pereira, Ms.  Tiffany</v>
      </c>
      <c r="C1099" t="str">
        <f t="shared" si="68"/>
        <v>Diabetes</v>
      </c>
      <c r="D1099">
        <f>VLOOKUP(A1099,'Medical Examinations'!A:H,2,0)</f>
        <v>21.2</v>
      </c>
      <c r="E1099" t="str">
        <f t="shared" si="69"/>
        <v>Normal Weight</v>
      </c>
      <c r="F1099">
        <f>VLOOKUP(A1099,'Medical Examinations'!A:H,3,0)</f>
        <v>10.72</v>
      </c>
      <c r="G1099" t="str">
        <f>VLOOKUP(A1099,'Medical Examinations'!A:H,4,0)</f>
        <v>No</v>
      </c>
      <c r="H1099" t="str">
        <f>VLOOKUP(A1099,'Medical Examinations'!A:H,5,0)</f>
        <v>No</v>
      </c>
      <c r="I1099" t="str">
        <f>VLOOKUP(A1099,'Medical Examinations'!A:H,6,0)</f>
        <v>No</v>
      </c>
      <c r="J1099" t="str">
        <f>VLOOKUP(A1099,'Medical Examinations'!A:H,7,0)</f>
        <v>No major surgery</v>
      </c>
      <c r="K1099" t="str">
        <f>VLOOKUP(A1099,'Medical Examinations'!A:H,8,0)</f>
        <v>No</v>
      </c>
      <c r="L1099">
        <f>VLOOKUP(A1099,'Hospitalisation Details'!A:I,2,0)</f>
        <v>1962</v>
      </c>
      <c r="M1099" t="str">
        <f>VLOOKUP(A1099,'Hospitalisation Details'!A:I,3,0)</f>
        <v>Jul</v>
      </c>
      <c r="N1099">
        <f>VLOOKUP(A1099,'Hospitalisation Details'!A:I,4,0)</f>
        <v>12</v>
      </c>
      <c r="O1099" t="str">
        <f t="shared" si="70"/>
        <v>12 Jul 1962</v>
      </c>
      <c r="P1099">
        <f t="shared" ca="1" si="71"/>
        <v>64</v>
      </c>
      <c r="Q1099">
        <f>VLOOKUP(A1099,'Hospitalisation Details'!A:I,5,0)</f>
        <v>0</v>
      </c>
      <c r="R1099">
        <f>VLOOKUP(A1099,'Hospitalisation Details'!A:I,6,0)</f>
        <v>10310.780000000001</v>
      </c>
      <c r="S1099" t="str">
        <f>VLOOKUP(A1099,'Hospitalisation Details'!A:I,7,0)</f>
        <v>tier - 3</v>
      </c>
      <c r="T1099" t="str">
        <f>VLOOKUP(A1099,'Hospitalisation Details'!A:I,8,0)</f>
        <v>tier - 3</v>
      </c>
      <c r="U1099" t="str">
        <f>VLOOKUP(A1099,'Hospitalisation Details'!A:I,9,0)</f>
        <v>R1012</v>
      </c>
    </row>
    <row r="1100" spans="1:21" ht="15.6" x14ac:dyDescent="0.3">
      <c r="A1100" s="1" t="s">
        <v>1272</v>
      </c>
      <c r="B1100" t="str">
        <f>VLOOKUP(A1100,'Customer Names'!A:B,2,0)</f>
        <v>Black, Ms.  Sara M.</v>
      </c>
      <c r="C1100" t="str">
        <f t="shared" si="68"/>
        <v>Diabetes</v>
      </c>
      <c r="D1100">
        <f>VLOOKUP(A1100,'Medical Examinations'!A:H,2,0)</f>
        <v>23.96</v>
      </c>
      <c r="E1100" t="str">
        <f t="shared" si="69"/>
        <v>Normal Weight</v>
      </c>
      <c r="F1100">
        <f>VLOOKUP(A1100,'Medical Examinations'!A:H,3,0)</f>
        <v>9.58</v>
      </c>
      <c r="G1100" t="str">
        <f>VLOOKUP(A1100,'Medical Examinations'!A:H,4,0)</f>
        <v>yes</v>
      </c>
      <c r="H1100" t="str">
        <f>VLOOKUP(A1100,'Medical Examinations'!A:H,5,0)</f>
        <v>No</v>
      </c>
      <c r="I1100" t="str">
        <f>VLOOKUP(A1100,'Medical Examinations'!A:H,6,0)</f>
        <v>Yes</v>
      </c>
      <c r="J1100">
        <f>VLOOKUP(A1100,'Medical Examinations'!A:H,7,0)</f>
        <v>1</v>
      </c>
      <c r="K1100" t="str">
        <f>VLOOKUP(A1100,'Medical Examinations'!A:H,8,0)</f>
        <v>No</v>
      </c>
      <c r="L1100">
        <f>VLOOKUP(A1100,'Hospitalisation Details'!A:I,2,0)</f>
        <v>1963</v>
      </c>
      <c r="M1100" t="str">
        <f>VLOOKUP(A1100,'Hospitalisation Details'!A:I,3,0)</f>
        <v>Sep</v>
      </c>
      <c r="N1100">
        <f>VLOOKUP(A1100,'Hospitalisation Details'!A:I,4,0)</f>
        <v>24</v>
      </c>
      <c r="O1100" t="str">
        <f t="shared" si="70"/>
        <v>24 Sep 1963</v>
      </c>
      <c r="P1100">
        <f t="shared" ca="1" si="71"/>
        <v>63</v>
      </c>
      <c r="Q1100">
        <f>VLOOKUP(A1100,'Hospitalisation Details'!A:I,5,0)</f>
        <v>0</v>
      </c>
      <c r="R1100">
        <f>VLOOKUP(A1100,'Hospitalisation Details'!A:I,6,0)</f>
        <v>10308.040000000001</v>
      </c>
      <c r="S1100" t="str">
        <f>VLOOKUP(A1100,'Hospitalisation Details'!A:I,7,0)</f>
        <v>tier - 3</v>
      </c>
      <c r="T1100" t="str">
        <f>VLOOKUP(A1100,'Hospitalisation Details'!A:I,8,0)</f>
        <v>tier - 1</v>
      </c>
      <c r="U1100" t="str">
        <f>VLOOKUP(A1100,'Hospitalisation Details'!A:I,9,0)</f>
        <v>R1013</v>
      </c>
    </row>
    <row r="1101" spans="1:21" ht="15.6" x14ac:dyDescent="0.3">
      <c r="A1101" s="1" t="s">
        <v>1271</v>
      </c>
      <c r="B1101" t="str">
        <f>VLOOKUP(A1101,'Customer Names'!A:B,2,0)</f>
        <v>Brown, Mr.  Scott A.</v>
      </c>
      <c r="C1101" t="str">
        <f t="shared" si="68"/>
        <v>Prediabetes</v>
      </c>
      <c r="D1101">
        <f>VLOOKUP(A1101,'Medical Examinations'!A:H,2,0)</f>
        <v>35.93</v>
      </c>
      <c r="E1101" t="str">
        <f t="shared" si="69"/>
        <v>Obesity</v>
      </c>
      <c r="F1101">
        <f>VLOOKUP(A1101,'Medical Examinations'!A:H,3,0)</f>
        <v>6.4</v>
      </c>
      <c r="G1101" t="str">
        <f>VLOOKUP(A1101,'Medical Examinations'!A:H,4,0)</f>
        <v>yes</v>
      </c>
      <c r="H1101" t="str">
        <f>VLOOKUP(A1101,'Medical Examinations'!A:H,5,0)</f>
        <v>No</v>
      </c>
      <c r="I1101" t="str">
        <f>VLOOKUP(A1101,'Medical Examinations'!A:H,6,0)</f>
        <v>No</v>
      </c>
      <c r="J1101">
        <f>VLOOKUP(A1101,'Medical Examinations'!A:H,7,0)</f>
        <v>1</v>
      </c>
      <c r="K1101" t="str">
        <f>VLOOKUP(A1101,'Medical Examinations'!A:H,8,0)</f>
        <v>No</v>
      </c>
      <c r="L1101">
        <f>VLOOKUP(A1101,'Hospitalisation Details'!A:I,2,0)</f>
        <v>1988</v>
      </c>
      <c r="M1101" t="str">
        <f>VLOOKUP(A1101,'Hospitalisation Details'!A:I,3,0)</f>
        <v>Sep</v>
      </c>
      <c r="N1101">
        <f>VLOOKUP(A1101,'Hospitalisation Details'!A:I,4,0)</f>
        <v>14</v>
      </c>
      <c r="O1101" t="str">
        <f t="shared" si="70"/>
        <v>14 Sep 1988</v>
      </c>
      <c r="P1101">
        <f t="shared" ca="1" si="71"/>
        <v>38</v>
      </c>
      <c r="Q1101">
        <f>VLOOKUP(A1101,'Hospitalisation Details'!A:I,5,0)</f>
        <v>3</v>
      </c>
      <c r="R1101">
        <f>VLOOKUP(A1101,'Hospitalisation Details'!A:I,6,0)</f>
        <v>10276.99</v>
      </c>
      <c r="S1101" t="str">
        <f>VLOOKUP(A1101,'Hospitalisation Details'!A:I,7,0)</f>
        <v>tier - 3</v>
      </c>
      <c r="T1101" t="str">
        <f>VLOOKUP(A1101,'Hospitalisation Details'!A:I,8,0)</f>
        <v>tier - 1</v>
      </c>
      <c r="U1101" t="str">
        <f>VLOOKUP(A1101,'Hospitalisation Details'!A:I,9,0)</f>
        <v>R1021</v>
      </c>
    </row>
    <row r="1102" spans="1:21" ht="15.6" x14ac:dyDescent="0.3">
      <c r="A1102" s="1" t="s">
        <v>1270</v>
      </c>
      <c r="B1102" t="str">
        <f>VLOOKUP(A1102,'Customer Names'!A:B,2,0)</f>
        <v>Reasoner, Mrs.  Lauren</v>
      </c>
      <c r="C1102" t="str">
        <f t="shared" si="68"/>
        <v>Diabetes</v>
      </c>
      <c r="D1102">
        <f>VLOOKUP(A1102,'Medical Examinations'!A:H,2,0)</f>
        <v>26.11</v>
      </c>
      <c r="E1102" t="str">
        <f t="shared" si="69"/>
        <v>Overweight</v>
      </c>
      <c r="F1102">
        <f>VLOOKUP(A1102,'Medical Examinations'!A:H,3,0)</f>
        <v>6.8</v>
      </c>
      <c r="G1102" t="str">
        <f>VLOOKUP(A1102,'Medical Examinations'!A:H,4,0)</f>
        <v>yes</v>
      </c>
      <c r="H1102" t="str">
        <f>VLOOKUP(A1102,'Medical Examinations'!A:H,5,0)</f>
        <v>No</v>
      </c>
      <c r="I1102" t="str">
        <f>VLOOKUP(A1102,'Medical Examinations'!A:H,6,0)</f>
        <v>No</v>
      </c>
      <c r="J1102">
        <f>VLOOKUP(A1102,'Medical Examinations'!A:H,7,0)</f>
        <v>2</v>
      </c>
      <c r="K1102" t="str">
        <f>VLOOKUP(A1102,'Medical Examinations'!A:H,8,0)</f>
        <v>No</v>
      </c>
      <c r="L1102">
        <f>VLOOKUP(A1102,'Hospitalisation Details'!A:I,2,0)</f>
        <v>1970</v>
      </c>
      <c r="M1102" t="str">
        <f>VLOOKUP(A1102,'Hospitalisation Details'!A:I,3,0)</f>
        <v>Jun</v>
      </c>
      <c r="N1102">
        <f>VLOOKUP(A1102,'Hospitalisation Details'!A:I,4,0)</f>
        <v>21</v>
      </c>
      <c r="O1102" t="str">
        <f t="shared" si="70"/>
        <v>21 Jun 1970</v>
      </c>
      <c r="P1102">
        <f t="shared" ca="1" si="71"/>
        <v>56</v>
      </c>
      <c r="Q1102">
        <f>VLOOKUP(A1102,'Hospitalisation Details'!A:I,5,0)</f>
        <v>0</v>
      </c>
      <c r="R1102">
        <f>VLOOKUP(A1102,'Hospitalisation Details'!A:I,6,0)</f>
        <v>10274.33</v>
      </c>
      <c r="S1102" t="str">
        <f>VLOOKUP(A1102,'Hospitalisation Details'!A:I,7,0)</f>
        <v>tier - 3</v>
      </c>
      <c r="T1102" t="str">
        <f>VLOOKUP(A1102,'Hospitalisation Details'!A:I,8,0)</f>
        <v>tier - 1</v>
      </c>
      <c r="U1102" t="str">
        <f>VLOOKUP(A1102,'Hospitalisation Details'!A:I,9,0)</f>
        <v>R1024</v>
      </c>
    </row>
    <row r="1103" spans="1:21" ht="15.6" x14ac:dyDescent="0.3">
      <c r="A1103" s="1" t="s">
        <v>1269</v>
      </c>
      <c r="B1103" t="str">
        <f>VLOOKUP(A1103,'Customer Names'!A:B,2,0)</f>
        <v>Wandzilak, Mr.  Scott</v>
      </c>
      <c r="C1103" t="str">
        <f t="shared" si="68"/>
        <v>Diabetes</v>
      </c>
      <c r="D1103">
        <f>VLOOKUP(A1103,'Medical Examinations'!A:H,2,0)</f>
        <v>32.299999999999997</v>
      </c>
      <c r="E1103" t="str">
        <f t="shared" si="69"/>
        <v>Obesity</v>
      </c>
      <c r="F1103">
        <f>VLOOKUP(A1103,'Medical Examinations'!A:H,3,0)</f>
        <v>9.48</v>
      </c>
      <c r="G1103" t="str">
        <f>VLOOKUP(A1103,'Medical Examinations'!A:H,4,0)</f>
        <v>No</v>
      </c>
      <c r="H1103" t="str">
        <f>VLOOKUP(A1103,'Medical Examinations'!A:H,5,0)</f>
        <v>No</v>
      </c>
      <c r="I1103" t="str">
        <f>VLOOKUP(A1103,'Medical Examinations'!A:H,6,0)</f>
        <v>No</v>
      </c>
      <c r="J1103">
        <f>VLOOKUP(A1103,'Medical Examinations'!A:H,7,0)</f>
        <v>2</v>
      </c>
      <c r="K1103" t="str">
        <f>VLOOKUP(A1103,'Medical Examinations'!A:H,8,0)</f>
        <v>No</v>
      </c>
      <c r="L1103">
        <f>VLOOKUP(A1103,'Hospitalisation Details'!A:I,2,0)</f>
        <v>1973</v>
      </c>
      <c r="M1103" t="str">
        <f>VLOOKUP(A1103,'Hospitalisation Details'!A:I,3,0)</f>
        <v>Nov</v>
      </c>
      <c r="N1103">
        <f>VLOOKUP(A1103,'Hospitalisation Details'!A:I,4,0)</f>
        <v>27</v>
      </c>
      <c r="O1103" t="str">
        <f t="shared" si="70"/>
        <v>27 Nov 1973</v>
      </c>
      <c r="P1103">
        <f t="shared" ca="1" si="71"/>
        <v>52</v>
      </c>
      <c r="Q1103">
        <f>VLOOKUP(A1103,'Hospitalisation Details'!A:I,5,0)</f>
        <v>3</v>
      </c>
      <c r="R1103">
        <f>VLOOKUP(A1103,'Hospitalisation Details'!A:I,6,0)</f>
        <v>10269.459999999999</v>
      </c>
      <c r="S1103" t="str">
        <f>VLOOKUP(A1103,'Hospitalisation Details'!A:I,7,0)</f>
        <v>tier - 3</v>
      </c>
      <c r="T1103" t="str">
        <f>VLOOKUP(A1103,'Hospitalisation Details'!A:I,8,0)</f>
        <v>tier - 3</v>
      </c>
      <c r="U1103" t="str">
        <f>VLOOKUP(A1103,'Hospitalisation Details'!A:I,9,0)</f>
        <v>R1012</v>
      </c>
    </row>
    <row r="1104" spans="1:21" ht="15.6" x14ac:dyDescent="0.3">
      <c r="A1104" s="1" t="s">
        <v>1268</v>
      </c>
      <c r="B1104" t="str">
        <f>VLOOKUP(A1104,'Customer Names'!A:B,2,0)</f>
        <v>Carver, Mr.  Brian A.</v>
      </c>
      <c r="C1104" t="str">
        <f t="shared" si="68"/>
        <v>Diabetes</v>
      </c>
      <c r="D1104">
        <f>VLOOKUP(A1104,'Medical Examinations'!A:H,2,0)</f>
        <v>28.69</v>
      </c>
      <c r="E1104" t="str">
        <f t="shared" si="69"/>
        <v>Overweight</v>
      </c>
      <c r="F1104">
        <f>VLOOKUP(A1104,'Medical Examinations'!A:H,3,0)</f>
        <v>7.45</v>
      </c>
      <c r="G1104" t="str">
        <f>VLOOKUP(A1104,'Medical Examinations'!A:H,4,0)</f>
        <v>No</v>
      </c>
      <c r="H1104" t="str">
        <f>VLOOKUP(A1104,'Medical Examinations'!A:H,5,0)</f>
        <v>No</v>
      </c>
      <c r="I1104" t="str">
        <f>VLOOKUP(A1104,'Medical Examinations'!A:H,6,0)</f>
        <v>No</v>
      </c>
      <c r="J1104">
        <f>VLOOKUP(A1104,'Medical Examinations'!A:H,7,0)</f>
        <v>2</v>
      </c>
      <c r="K1104" t="str">
        <f>VLOOKUP(A1104,'Medical Examinations'!A:H,8,0)</f>
        <v>No</v>
      </c>
      <c r="L1104">
        <f>VLOOKUP(A1104,'Hospitalisation Details'!A:I,2,0)</f>
        <v>1973</v>
      </c>
      <c r="M1104" t="str">
        <f>VLOOKUP(A1104,'Hospitalisation Details'!A:I,3,0)</f>
        <v>Sep</v>
      </c>
      <c r="N1104">
        <f>VLOOKUP(A1104,'Hospitalisation Details'!A:I,4,0)</f>
        <v>5</v>
      </c>
      <c r="O1104" t="str">
        <f t="shared" si="70"/>
        <v>5 Sep 1973</v>
      </c>
      <c r="P1104">
        <f t="shared" ca="1" si="71"/>
        <v>53</v>
      </c>
      <c r="Q1104">
        <f>VLOOKUP(A1104,'Hospitalisation Details'!A:I,5,0)</f>
        <v>3</v>
      </c>
      <c r="R1104">
        <f>VLOOKUP(A1104,'Hospitalisation Details'!A:I,6,0)</f>
        <v>10264.44</v>
      </c>
      <c r="S1104" t="str">
        <f>VLOOKUP(A1104,'Hospitalisation Details'!A:I,7,0)</f>
        <v>tier - 3</v>
      </c>
      <c r="T1104" t="str">
        <f>VLOOKUP(A1104,'Hospitalisation Details'!A:I,8,0)</f>
        <v>tier - 2</v>
      </c>
      <c r="U1104" t="str">
        <f>VLOOKUP(A1104,'Hospitalisation Details'!A:I,9,0)</f>
        <v>R1012</v>
      </c>
    </row>
    <row r="1105" spans="1:21" ht="15.6" x14ac:dyDescent="0.3">
      <c r="A1105" s="1" t="s">
        <v>1267</v>
      </c>
      <c r="B1105" t="str">
        <f>VLOOKUP(A1105,'Customer Names'!A:B,2,0)</f>
        <v>Borror, Ms.  Kaitlin R.</v>
      </c>
      <c r="C1105" t="str">
        <f t="shared" si="68"/>
        <v>Diabetes</v>
      </c>
      <c r="D1105">
        <f>VLOOKUP(A1105,'Medical Examinations'!A:H,2,0)</f>
        <v>31.28</v>
      </c>
      <c r="E1105" t="str">
        <f t="shared" si="69"/>
        <v>Obesity</v>
      </c>
      <c r="F1105">
        <f>VLOOKUP(A1105,'Medical Examinations'!A:H,3,0)</f>
        <v>6.94</v>
      </c>
      <c r="G1105" t="str">
        <f>VLOOKUP(A1105,'Medical Examinations'!A:H,4,0)</f>
        <v>yes</v>
      </c>
      <c r="H1105" t="str">
        <f>VLOOKUP(A1105,'Medical Examinations'!A:H,5,0)</f>
        <v>No</v>
      </c>
      <c r="I1105" t="str">
        <f>VLOOKUP(A1105,'Medical Examinations'!A:H,6,0)</f>
        <v>No</v>
      </c>
      <c r="J1105">
        <f>VLOOKUP(A1105,'Medical Examinations'!A:H,7,0)</f>
        <v>1</v>
      </c>
      <c r="K1105" t="str">
        <f>VLOOKUP(A1105,'Medical Examinations'!A:H,8,0)</f>
        <v>No</v>
      </c>
      <c r="L1105">
        <f>VLOOKUP(A1105,'Hospitalisation Details'!A:I,2,0)</f>
        <v>1975</v>
      </c>
      <c r="M1105" t="str">
        <f>VLOOKUP(A1105,'Hospitalisation Details'!A:I,3,0)</f>
        <v>Aug</v>
      </c>
      <c r="N1105">
        <f>VLOOKUP(A1105,'Hospitalisation Details'!A:I,4,0)</f>
        <v>15</v>
      </c>
      <c r="O1105" t="str">
        <f t="shared" si="70"/>
        <v>15 Aug 1975</v>
      </c>
      <c r="P1105">
        <f t="shared" ca="1" si="71"/>
        <v>51</v>
      </c>
      <c r="Q1105">
        <f>VLOOKUP(A1105,'Hospitalisation Details'!A:I,5,0)</f>
        <v>1</v>
      </c>
      <c r="R1105">
        <f>VLOOKUP(A1105,'Hospitalisation Details'!A:I,6,0)</f>
        <v>10259.129999999999</v>
      </c>
      <c r="S1105" t="str">
        <f>VLOOKUP(A1105,'Hospitalisation Details'!A:I,7,0)</f>
        <v>tier - 3</v>
      </c>
      <c r="T1105" t="str">
        <f>VLOOKUP(A1105,'Hospitalisation Details'!A:I,8,0)</f>
        <v>tier - 2</v>
      </c>
      <c r="U1105" t="str">
        <f>VLOOKUP(A1105,'Hospitalisation Details'!A:I,9,0)</f>
        <v>R1011</v>
      </c>
    </row>
    <row r="1106" spans="1:21" ht="15.6" x14ac:dyDescent="0.3">
      <c r="A1106" s="1" t="s">
        <v>1266</v>
      </c>
      <c r="B1106" t="str">
        <f>VLOOKUP(A1106,'Customer Names'!A:B,2,0)</f>
        <v>Saad, Mr.  Mohammad</v>
      </c>
      <c r="C1106" t="str">
        <f t="shared" si="68"/>
        <v>Diabetes</v>
      </c>
      <c r="D1106">
        <f>VLOOKUP(A1106,'Medical Examinations'!A:H,2,0)</f>
        <v>30.21</v>
      </c>
      <c r="E1106" t="str">
        <f t="shared" si="69"/>
        <v>Obesity</v>
      </c>
      <c r="F1106">
        <f>VLOOKUP(A1106,'Medical Examinations'!A:H,3,0)</f>
        <v>7.83</v>
      </c>
      <c r="G1106" t="str">
        <f>VLOOKUP(A1106,'Medical Examinations'!A:H,4,0)</f>
        <v>No</v>
      </c>
      <c r="H1106" t="str">
        <f>VLOOKUP(A1106,'Medical Examinations'!A:H,5,0)</f>
        <v>No</v>
      </c>
      <c r="I1106" t="str">
        <f>VLOOKUP(A1106,'Medical Examinations'!A:H,6,0)</f>
        <v>No</v>
      </c>
      <c r="J1106" t="str">
        <f>VLOOKUP(A1106,'Medical Examinations'!A:H,7,0)</f>
        <v>No major surgery</v>
      </c>
      <c r="K1106" t="str">
        <f>VLOOKUP(A1106,'Medical Examinations'!A:H,8,0)</f>
        <v>No</v>
      </c>
      <c r="L1106">
        <f>VLOOKUP(A1106,'Hospitalisation Details'!A:I,2,0)</f>
        <v>1968</v>
      </c>
      <c r="M1106" t="str">
        <f>VLOOKUP(A1106,'Hospitalisation Details'!A:I,3,0)</f>
        <v>Sep</v>
      </c>
      <c r="N1106">
        <f>VLOOKUP(A1106,'Hospitalisation Details'!A:I,4,0)</f>
        <v>23</v>
      </c>
      <c r="O1106" t="str">
        <f t="shared" si="70"/>
        <v>23 Sep 1968</v>
      </c>
      <c r="P1106">
        <f t="shared" ca="1" si="71"/>
        <v>58</v>
      </c>
      <c r="Q1106">
        <f>VLOOKUP(A1106,'Hospitalisation Details'!A:I,5,0)</f>
        <v>0</v>
      </c>
      <c r="R1106">
        <f>VLOOKUP(A1106,'Hospitalisation Details'!A:I,6,0)</f>
        <v>10231.5</v>
      </c>
      <c r="S1106" t="str">
        <f>VLOOKUP(A1106,'Hospitalisation Details'!A:I,7,0)</f>
        <v>tier - 3</v>
      </c>
      <c r="T1106" t="str">
        <f>VLOOKUP(A1106,'Hospitalisation Details'!A:I,8,0)</f>
        <v>tier - 1</v>
      </c>
      <c r="U1106" t="str">
        <f>VLOOKUP(A1106,'Hospitalisation Details'!A:I,9,0)</f>
        <v>R1012</v>
      </c>
    </row>
    <row r="1107" spans="1:21" ht="15.6" x14ac:dyDescent="0.3">
      <c r="A1107" s="1" t="s">
        <v>1265</v>
      </c>
      <c r="B1107" t="str">
        <f>VLOOKUP(A1107,'Customer Names'!A:B,2,0)</f>
        <v>Paul, Mr.  Charlie</v>
      </c>
      <c r="C1107" t="str">
        <f t="shared" si="68"/>
        <v>Diabetes</v>
      </c>
      <c r="D1107">
        <f>VLOOKUP(A1107,'Medical Examinations'!A:H,2,0)</f>
        <v>38.28</v>
      </c>
      <c r="E1107" t="str">
        <f t="shared" si="69"/>
        <v>Obesity</v>
      </c>
      <c r="F1107">
        <f>VLOOKUP(A1107,'Medical Examinations'!A:H,3,0)</f>
        <v>10.17</v>
      </c>
      <c r="G1107" t="str">
        <f>VLOOKUP(A1107,'Medical Examinations'!A:H,4,0)</f>
        <v>yes</v>
      </c>
      <c r="H1107" t="str">
        <f>VLOOKUP(A1107,'Medical Examinations'!A:H,5,0)</f>
        <v>No</v>
      </c>
      <c r="I1107" t="str">
        <f>VLOOKUP(A1107,'Medical Examinations'!A:H,6,0)</f>
        <v>No</v>
      </c>
      <c r="J1107" t="str">
        <f>VLOOKUP(A1107,'Medical Examinations'!A:H,7,0)</f>
        <v>No major surgery</v>
      </c>
      <c r="K1107" t="str">
        <f>VLOOKUP(A1107,'Medical Examinations'!A:H,8,0)</f>
        <v>No</v>
      </c>
      <c r="L1107">
        <f>VLOOKUP(A1107,'Hospitalisation Details'!A:I,2,0)</f>
        <v>1967</v>
      </c>
      <c r="M1107" t="str">
        <f>VLOOKUP(A1107,'Hospitalisation Details'!A:I,3,0)</f>
        <v>Jun</v>
      </c>
      <c r="N1107">
        <f>VLOOKUP(A1107,'Hospitalisation Details'!A:I,4,0)</f>
        <v>28</v>
      </c>
      <c r="O1107" t="str">
        <f t="shared" si="70"/>
        <v>28 Jun 1967</v>
      </c>
      <c r="P1107">
        <f t="shared" ca="1" si="71"/>
        <v>59</v>
      </c>
      <c r="Q1107">
        <f>VLOOKUP(A1107,'Hospitalisation Details'!A:I,5,0)</f>
        <v>0</v>
      </c>
      <c r="R1107">
        <f>VLOOKUP(A1107,'Hospitalisation Details'!A:I,6,0)</f>
        <v>10226.280000000001</v>
      </c>
      <c r="S1107" t="str">
        <f>VLOOKUP(A1107,'Hospitalisation Details'!A:I,7,0)</f>
        <v>tier - 3</v>
      </c>
      <c r="T1107" t="str">
        <f>VLOOKUP(A1107,'Hospitalisation Details'!A:I,8,0)</f>
        <v>tier - 3</v>
      </c>
      <c r="U1107" t="str">
        <f>VLOOKUP(A1107,'Hospitalisation Details'!A:I,9,0)</f>
        <v>R1013</v>
      </c>
    </row>
    <row r="1108" spans="1:21" ht="15.6" x14ac:dyDescent="0.3">
      <c r="A1108" s="1" t="s">
        <v>1264</v>
      </c>
      <c r="B1108" t="str">
        <f>VLOOKUP(A1108,'Customer Names'!A:B,2,0)</f>
        <v>Trail, Mr.  Brent</v>
      </c>
      <c r="C1108" t="str">
        <f t="shared" si="68"/>
        <v>Diabetes</v>
      </c>
      <c r="D1108">
        <f>VLOOKUP(A1108,'Medical Examinations'!A:H,2,0)</f>
        <v>29.9</v>
      </c>
      <c r="E1108" t="str">
        <f t="shared" si="69"/>
        <v>Overweight</v>
      </c>
      <c r="F1108">
        <f>VLOOKUP(A1108,'Medical Examinations'!A:H,3,0)</f>
        <v>8.9600000000000009</v>
      </c>
      <c r="G1108" t="str">
        <f>VLOOKUP(A1108,'Medical Examinations'!A:H,4,0)</f>
        <v>yes</v>
      </c>
      <c r="H1108" t="str">
        <f>VLOOKUP(A1108,'Medical Examinations'!A:H,5,0)</f>
        <v>No</v>
      </c>
      <c r="I1108" t="str">
        <f>VLOOKUP(A1108,'Medical Examinations'!A:H,6,0)</f>
        <v>No</v>
      </c>
      <c r="J1108" t="str">
        <f>VLOOKUP(A1108,'Medical Examinations'!A:H,7,0)</f>
        <v>No major surgery</v>
      </c>
      <c r="K1108" t="str">
        <f>VLOOKUP(A1108,'Medical Examinations'!A:H,8,0)</f>
        <v>No</v>
      </c>
      <c r="L1108">
        <f>VLOOKUP(A1108,'Hospitalisation Details'!A:I,2,0)</f>
        <v>1967</v>
      </c>
      <c r="M1108" t="str">
        <f>VLOOKUP(A1108,'Hospitalisation Details'!A:I,3,0)</f>
        <v>Sep</v>
      </c>
      <c r="N1108">
        <f>VLOOKUP(A1108,'Hospitalisation Details'!A:I,4,0)</f>
        <v>26</v>
      </c>
      <c r="O1108" t="str">
        <f t="shared" si="70"/>
        <v>26 Sep 1967</v>
      </c>
      <c r="P1108">
        <f t="shared" ca="1" si="71"/>
        <v>59</v>
      </c>
      <c r="Q1108">
        <f>VLOOKUP(A1108,'Hospitalisation Details'!A:I,5,0)</f>
        <v>0</v>
      </c>
      <c r="R1108">
        <f>VLOOKUP(A1108,'Hospitalisation Details'!A:I,6,0)</f>
        <v>10214.64</v>
      </c>
      <c r="S1108" t="str">
        <f>VLOOKUP(A1108,'Hospitalisation Details'!A:I,7,0)</f>
        <v>tier - 3</v>
      </c>
      <c r="T1108" t="str">
        <f>VLOOKUP(A1108,'Hospitalisation Details'!A:I,8,0)</f>
        <v>tier - 2</v>
      </c>
      <c r="U1108" t="str">
        <f>VLOOKUP(A1108,'Hospitalisation Details'!A:I,9,0)</f>
        <v>R1011</v>
      </c>
    </row>
    <row r="1109" spans="1:21" ht="15.6" x14ac:dyDescent="0.3">
      <c r="A1109" s="1" t="s">
        <v>1263</v>
      </c>
      <c r="B1109" t="str">
        <f>VLOOKUP(A1109,'Customer Names'!A:B,2,0)</f>
        <v>Benton, Ms.  Kelli M</v>
      </c>
      <c r="C1109" t="str">
        <f t="shared" si="68"/>
        <v>Diabetes</v>
      </c>
      <c r="D1109">
        <f>VLOOKUP(A1109,'Medical Examinations'!A:H,2,0)</f>
        <v>23.18</v>
      </c>
      <c r="E1109" t="str">
        <f t="shared" si="69"/>
        <v>Normal Weight</v>
      </c>
      <c r="F1109">
        <f>VLOOKUP(A1109,'Medical Examinations'!A:H,3,0)</f>
        <v>6.96</v>
      </c>
      <c r="G1109" t="str">
        <f>VLOOKUP(A1109,'Medical Examinations'!A:H,4,0)</f>
        <v>yes</v>
      </c>
      <c r="H1109" t="str">
        <f>VLOOKUP(A1109,'Medical Examinations'!A:H,5,0)</f>
        <v>No</v>
      </c>
      <c r="I1109" t="str">
        <f>VLOOKUP(A1109,'Medical Examinations'!A:H,6,0)</f>
        <v>No</v>
      </c>
      <c r="J1109">
        <f>VLOOKUP(A1109,'Medical Examinations'!A:H,7,0)</f>
        <v>2</v>
      </c>
      <c r="K1109" t="str">
        <f>VLOOKUP(A1109,'Medical Examinations'!A:H,8,0)</f>
        <v>No</v>
      </c>
      <c r="L1109">
        <f>VLOOKUP(A1109,'Hospitalisation Details'!A:I,2,0)</f>
        <v>1970</v>
      </c>
      <c r="M1109" t="str">
        <f>VLOOKUP(A1109,'Hospitalisation Details'!A:I,3,0)</f>
        <v>Dec</v>
      </c>
      <c r="N1109">
        <f>VLOOKUP(A1109,'Hospitalisation Details'!A:I,4,0)</f>
        <v>24</v>
      </c>
      <c r="O1109" t="str">
        <f t="shared" si="70"/>
        <v>24 Dec 1970</v>
      </c>
      <c r="P1109">
        <f t="shared" ca="1" si="71"/>
        <v>55</v>
      </c>
      <c r="Q1109">
        <f>VLOOKUP(A1109,'Hospitalisation Details'!A:I,5,0)</f>
        <v>0</v>
      </c>
      <c r="R1109">
        <f>VLOOKUP(A1109,'Hospitalisation Details'!A:I,6,0)</f>
        <v>10197.77</v>
      </c>
      <c r="S1109" t="str">
        <f>VLOOKUP(A1109,'Hospitalisation Details'!A:I,7,0)</f>
        <v>tier - 3</v>
      </c>
      <c r="T1109" t="str">
        <f>VLOOKUP(A1109,'Hospitalisation Details'!A:I,8,0)</f>
        <v>tier - 1</v>
      </c>
      <c r="U1109" t="str">
        <f>VLOOKUP(A1109,'Hospitalisation Details'!A:I,9,0)</f>
        <v>R1024</v>
      </c>
    </row>
    <row r="1110" spans="1:21" ht="15.6" x14ac:dyDescent="0.3">
      <c r="A1110" s="1" t="s">
        <v>1262</v>
      </c>
      <c r="B1110" t="str">
        <f>VLOOKUP(A1110,'Customer Names'!A:B,2,0)</f>
        <v>Bauman, Mrs.  Sheridan H</v>
      </c>
      <c r="C1110" t="str">
        <f t="shared" si="68"/>
        <v>Normal</v>
      </c>
      <c r="D1110">
        <f>VLOOKUP(A1110,'Medical Examinations'!A:H,2,0)</f>
        <v>33.020000000000003</v>
      </c>
      <c r="E1110" t="str">
        <f t="shared" si="69"/>
        <v>Obesity</v>
      </c>
      <c r="F1110">
        <f>VLOOKUP(A1110,'Medical Examinations'!A:H,3,0)</f>
        <v>5.07</v>
      </c>
      <c r="G1110" t="str">
        <f>VLOOKUP(A1110,'Medical Examinations'!A:H,4,0)</f>
        <v>yes</v>
      </c>
      <c r="H1110" t="str">
        <f>VLOOKUP(A1110,'Medical Examinations'!A:H,5,0)</f>
        <v>No</v>
      </c>
      <c r="I1110" t="str">
        <f>VLOOKUP(A1110,'Medical Examinations'!A:H,6,0)</f>
        <v>No</v>
      </c>
      <c r="J1110" t="str">
        <f>VLOOKUP(A1110,'Medical Examinations'!A:H,7,0)</f>
        <v>No major surgery</v>
      </c>
      <c r="K1110" t="str">
        <f>VLOOKUP(A1110,'Medical Examinations'!A:H,8,0)</f>
        <v>No</v>
      </c>
      <c r="L1110">
        <f>VLOOKUP(A1110,'Hospitalisation Details'!A:I,2,0)</f>
        <v>1985</v>
      </c>
      <c r="M1110" t="str">
        <f>VLOOKUP(A1110,'Hospitalisation Details'!A:I,3,0)</f>
        <v>Oct</v>
      </c>
      <c r="N1110">
        <f>VLOOKUP(A1110,'Hospitalisation Details'!A:I,4,0)</f>
        <v>16</v>
      </c>
      <c r="O1110" t="str">
        <f t="shared" si="70"/>
        <v>16 Oct 1985</v>
      </c>
      <c r="P1110">
        <f t="shared" ca="1" si="71"/>
        <v>40</v>
      </c>
      <c r="Q1110">
        <f>VLOOKUP(A1110,'Hospitalisation Details'!A:I,5,0)</f>
        <v>3</v>
      </c>
      <c r="R1110">
        <f>VLOOKUP(A1110,'Hospitalisation Details'!A:I,6,0)</f>
        <v>10191.82</v>
      </c>
      <c r="S1110" t="str">
        <f>VLOOKUP(A1110,'Hospitalisation Details'!A:I,7,0)</f>
        <v>tier - 3</v>
      </c>
      <c r="T1110" t="str">
        <f>VLOOKUP(A1110,'Hospitalisation Details'!A:I,8,0)</f>
        <v>tier - 2</v>
      </c>
      <c r="U1110" t="str">
        <f>VLOOKUP(A1110,'Hospitalisation Details'!A:I,9,0)</f>
        <v>R1026</v>
      </c>
    </row>
    <row r="1111" spans="1:21" ht="15.6" x14ac:dyDescent="0.3">
      <c r="A1111" s="1" t="s">
        <v>1261</v>
      </c>
      <c r="B1111" t="str">
        <f>VLOOKUP(A1111,'Customer Names'!A:B,2,0)</f>
        <v>Bakula, Mrs.  Sarah M.</v>
      </c>
      <c r="C1111" t="str">
        <f t="shared" si="68"/>
        <v>Prediabetes</v>
      </c>
      <c r="D1111">
        <f>VLOOKUP(A1111,'Medical Examinations'!A:H,2,0)</f>
        <v>27.29</v>
      </c>
      <c r="E1111" t="str">
        <f t="shared" si="69"/>
        <v>Overweight</v>
      </c>
      <c r="F1111">
        <f>VLOOKUP(A1111,'Medical Examinations'!A:H,3,0)</f>
        <v>5.85</v>
      </c>
      <c r="G1111" t="str">
        <f>VLOOKUP(A1111,'Medical Examinations'!A:H,4,0)</f>
        <v>No</v>
      </c>
      <c r="H1111" t="str">
        <f>VLOOKUP(A1111,'Medical Examinations'!A:H,5,0)</f>
        <v>No</v>
      </c>
      <c r="I1111" t="str">
        <f>VLOOKUP(A1111,'Medical Examinations'!A:H,6,0)</f>
        <v>No</v>
      </c>
      <c r="J1111">
        <f>VLOOKUP(A1111,'Medical Examinations'!A:H,7,0)</f>
        <v>2</v>
      </c>
      <c r="K1111" t="str">
        <f>VLOOKUP(A1111,'Medical Examinations'!A:H,8,0)</f>
        <v>No</v>
      </c>
      <c r="L1111">
        <f>VLOOKUP(A1111,'Hospitalisation Details'!A:I,2,0)</f>
        <v>1972</v>
      </c>
      <c r="M1111" t="str">
        <f>VLOOKUP(A1111,'Hospitalisation Details'!A:I,3,0)</f>
        <v>Jul</v>
      </c>
      <c r="N1111">
        <f>VLOOKUP(A1111,'Hospitalisation Details'!A:I,4,0)</f>
        <v>10</v>
      </c>
      <c r="O1111" t="str">
        <f t="shared" si="70"/>
        <v>10 Jul 1972</v>
      </c>
      <c r="P1111">
        <f t="shared" ca="1" si="71"/>
        <v>54</v>
      </c>
      <c r="Q1111">
        <f>VLOOKUP(A1111,'Hospitalisation Details'!A:I,5,0)</f>
        <v>0</v>
      </c>
      <c r="R1111">
        <f>VLOOKUP(A1111,'Hospitalisation Details'!A:I,6,0)</f>
        <v>10160.870000000001</v>
      </c>
      <c r="S1111" t="str">
        <f>VLOOKUP(A1111,'Hospitalisation Details'!A:I,7,0)</f>
        <v>tier - 3</v>
      </c>
      <c r="T1111" t="str">
        <f>VLOOKUP(A1111,'Hospitalisation Details'!A:I,8,0)</f>
        <v>tier - 3</v>
      </c>
      <c r="U1111" t="str">
        <f>VLOOKUP(A1111,'Hospitalisation Details'!A:I,9,0)</f>
        <v>R1025</v>
      </c>
    </row>
    <row r="1112" spans="1:21" ht="15.6" x14ac:dyDescent="0.3">
      <c r="A1112" s="1" t="s">
        <v>1260</v>
      </c>
      <c r="B1112" t="str">
        <f>VLOOKUP(A1112,'Customer Names'!A:B,2,0)</f>
        <v>Edwards, Ms.  Jennifer</v>
      </c>
      <c r="C1112" t="str">
        <f t="shared" si="68"/>
        <v>Diabetes</v>
      </c>
      <c r="D1112">
        <f>VLOOKUP(A1112,'Medical Examinations'!A:H,2,0)</f>
        <v>23.18</v>
      </c>
      <c r="E1112" t="str">
        <f t="shared" si="69"/>
        <v>Normal Weight</v>
      </c>
      <c r="F1112">
        <f>VLOOKUP(A1112,'Medical Examinations'!A:H,3,0)</f>
        <v>10.56</v>
      </c>
      <c r="G1112" t="str">
        <f>VLOOKUP(A1112,'Medical Examinations'!A:H,4,0)</f>
        <v>No</v>
      </c>
      <c r="H1112" t="str">
        <f>VLOOKUP(A1112,'Medical Examinations'!A:H,5,0)</f>
        <v>No</v>
      </c>
      <c r="I1112" t="str">
        <f>VLOOKUP(A1112,'Medical Examinations'!A:H,6,0)</f>
        <v>No</v>
      </c>
      <c r="J1112">
        <f>VLOOKUP(A1112,'Medical Examinations'!A:H,7,0)</f>
        <v>2</v>
      </c>
      <c r="K1112" t="str">
        <f>VLOOKUP(A1112,'Medical Examinations'!A:H,8,0)</f>
        <v>No</v>
      </c>
      <c r="L1112">
        <f>VLOOKUP(A1112,'Hospitalisation Details'!A:I,2,0)</f>
        <v>1973</v>
      </c>
      <c r="M1112" t="str">
        <f>VLOOKUP(A1112,'Hospitalisation Details'!A:I,3,0)</f>
        <v>Oct</v>
      </c>
      <c r="N1112">
        <f>VLOOKUP(A1112,'Hospitalisation Details'!A:I,4,0)</f>
        <v>13</v>
      </c>
      <c r="O1112" t="str">
        <f t="shared" si="70"/>
        <v>13 Oct 1973</v>
      </c>
      <c r="P1112">
        <f t="shared" ca="1" si="71"/>
        <v>53</v>
      </c>
      <c r="Q1112">
        <f>VLOOKUP(A1112,'Hospitalisation Details'!A:I,5,0)</f>
        <v>2</v>
      </c>
      <c r="R1112">
        <f>VLOOKUP(A1112,'Hospitalisation Details'!A:I,6,0)</f>
        <v>10156.780000000001</v>
      </c>
      <c r="S1112" t="str">
        <f>VLOOKUP(A1112,'Hospitalisation Details'!A:I,7,0)</f>
        <v>tier - 3</v>
      </c>
      <c r="T1112" t="str">
        <f>VLOOKUP(A1112,'Hospitalisation Details'!A:I,8,0)</f>
        <v>tier - 2</v>
      </c>
      <c r="U1112" t="str">
        <f>VLOOKUP(A1112,'Hospitalisation Details'!A:I,9,0)</f>
        <v>R1012</v>
      </c>
    </row>
    <row r="1113" spans="1:21" ht="15.6" x14ac:dyDescent="0.3">
      <c r="A1113" s="1" t="s">
        <v>1259</v>
      </c>
      <c r="B1113" t="str">
        <f>VLOOKUP(A1113,'Customer Names'!A:B,2,0)</f>
        <v>Davis, Mrs.  Laura J</v>
      </c>
      <c r="C1113" t="str">
        <f t="shared" si="68"/>
        <v>Diabetes</v>
      </c>
      <c r="D1113">
        <f>VLOOKUP(A1113,'Medical Examinations'!A:H,2,0)</f>
        <v>32.659999999999997</v>
      </c>
      <c r="E1113" t="str">
        <f t="shared" si="69"/>
        <v>Obesity</v>
      </c>
      <c r="F1113">
        <f>VLOOKUP(A1113,'Medical Examinations'!A:H,3,0)</f>
        <v>8.92</v>
      </c>
      <c r="G1113" t="str">
        <f>VLOOKUP(A1113,'Medical Examinations'!A:H,4,0)</f>
        <v>yes</v>
      </c>
      <c r="H1113" t="str">
        <f>VLOOKUP(A1113,'Medical Examinations'!A:H,5,0)</f>
        <v>No</v>
      </c>
      <c r="I1113" t="str">
        <f>VLOOKUP(A1113,'Medical Examinations'!A:H,6,0)</f>
        <v>No</v>
      </c>
      <c r="J1113" t="str">
        <f>VLOOKUP(A1113,'Medical Examinations'!A:H,7,0)</f>
        <v>No major surgery</v>
      </c>
      <c r="K1113" t="str">
        <f>VLOOKUP(A1113,'Medical Examinations'!A:H,8,0)</f>
        <v>No</v>
      </c>
      <c r="L1113">
        <f>VLOOKUP(A1113,'Hospitalisation Details'!A:I,2,0)</f>
        <v>1981</v>
      </c>
      <c r="M1113" t="str">
        <f>VLOOKUP(A1113,'Hospitalisation Details'!A:I,3,0)</f>
        <v>Jun</v>
      </c>
      <c r="N1113">
        <f>VLOOKUP(A1113,'Hospitalisation Details'!A:I,4,0)</f>
        <v>12</v>
      </c>
      <c r="O1113" t="str">
        <f t="shared" si="70"/>
        <v>12 Jun 1981</v>
      </c>
      <c r="P1113">
        <f t="shared" ca="1" si="71"/>
        <v>45</v>
      </c>
      <c r="Q1113">
        <f>VLOOKUP(A1113,'Hospitalisation Details'!A:I,5,0)</f>
        <v>1</v>
      </c>
      <c r="R1113">
        <f>VLOOKUP(A1113,'Hospitalisation Details'!A:I,6,0)</f>
        <v>10146.129999999999</v>
      </c>
      <c r="S1113" t="str">
        <f>VLOOKUP(A1113,'Hospitalisation Details'!A:I,7,0)</f>
        <v>tier - 3</v>
      </c>
      <c r="T1113" t="str">
        <f>VLOOKUP(A1113,'Hospitalisation Details'!A:I,8,0)</f>
        <v>tier - 1</v>
      </c>
      <c r="U1113" t="str">
        <f>VLOOKUP(A1113,'Hospitalisation Details'!A:I,9,0)</f>
        <v>R1025</v>
      </c>
    </row>
    <row r="1114" spans="1:21" ht="15.6" x14ac:dyDescent="0.3">
      <c r="A1114" s="1" t="s">
        <v>1258</v>
      </c>
      <c r="B1114" t="str">
        <f>VLOOKUP(A1114,'Customer Names'!A:B,2,0)</f>
        <v>Weiler, Mr.  Thomas</v>
      </c>
      <c r="C1114" t="str">
        <f t="shared" si="68"/>
        <v>Diabetes</v>
      </c>
      <c r="D1114">
        <f>VLOOKUP(A1114,'Medical Examinations'!A:H,2,0)</f>
        <v>30.78</v>
      </c>
      <c r="E1114" t="str">
        <f t="shared" si="69"/>
        <v>Obesity</v>
      </c>
      <c r="F1114">
        <f>VLOOKUP(A1114,'Medical Examinations'!A:H,3,0)</f>
        <v>8.6300000000000008</v>
      </c>
      <c r="G1114" t="str">
        <f>VLOOKUP(A1114,'Medical Examinations'!A:H,4,0)</f>
        <v>No</v>
      </c>
      <c r="H1114" t="str">
        <f>VLOOKUP(A1114,'Medical Examinations'!A:H,5,0)</f>
        <v>No</v>
      </c>
      <c r="I1114" t="str">
        <f>VLOOKUP(A1114,'Medical Examinations'!A:H,6,0)</f>
        <v>No</v>
      </c>
      <c r="J1114" t="str">
        <f>VLOOKUP(A1114,'Medical Examinations'!A:H,7,0)</f>
        <v>No major surgery</v>
      </c>
      <c r="K1114" t="str">
        <f>VLOOKUP(A1114,'Medical Examinations'!A:H,8,0)</f>
        <v>No</v>
      </c>
      <c r="L1114">
        <f>VLOOKUP(A1114,'Hospitalisation Details'!A:I,2,0)</f>
        <v>1974</v>
      </c>
      <c r="M1114" t="str">
        <f>VLOOKUP(A1114,'Hospitalisation Details'!A:I,3,0)</f>
        <v>Dec</v>
      </c>
      <c r="N1114">
        <f>VLOOKUP(A1114,'Hospitalisation Details'!A:I,4,0)</f>
        <v>30</v>
      </c>
      <c r="O1114" t="str">
        <f t="shared" si="70"/>
        <v>30 Dec 1974</v>
      </c>
      <c r="P1114">
        <f t="shared" ca="1" si="71"/>
        <v>51</v>
      </c>
      <c r="Q1114">
        <f>VLOOKUP(A1114,'Hospitalisation Details'!A:I,5,0)</f>
        <v>3</v>
      </c>
      <c r="R1114">
        <f>VLOOKUP(A1114,'Hospitalisation Details'!A:I,6,0)</f>
        <v>10141.14</v>
      </c>
      <c r="S1114" t="str">
        <f>VLOOKUP(A1114,'Hospitalisation Details'!A:I,7,0)</f>
        <v>tier - 3</v>
      </c>
      <c r="T1114" t="str">
        <f>VLOOKUP(A1114,'Hospitalisation Details'!A:I,8,0)</f>
        <v>tier - 1</v>
      </c>
      <c r="U1114" t="str">
        <f>VLOOKUP(A1114,'Hospitalisation Details'!A:I,9,0)</f>
        <v>R1016</v>
      </c>
    </row>
    <row r="1115" spans="1:21" ht="15.6" x14ac:dyDescent="0.3">
      <c r="A1115" s="1" t="s">
        <v>1257</v>
      </c>
      <c r="B1115" t="str">
        <f>VLOOKUP(A1115,'Customer Names'!A:B,2,0)</f>
        <v>Schaaf, Ms.  Gisele</v>
      </c>
      <c r="C1115" t="str">
        <f t="shared" si="68"/>
        <v>Prediabetes</v>
      </c>
      <c r="D1115">
        <f>VLOOKUP(A1115,'Medical Examinations'!A:H,2,0)</f>
        <v>47.2</v>
      </c>
      <c r="E1115" t="str">
        <f t="shared" si="69"/>
        <v>Obesity</v>
      </c>
      <c r="F1115">
        <f>VLOOKUP(A1115,'Medical Examinations'!A:H,3,0)</f>
        <v>6.29</v>
      </c>
      <c r="G1115" t="str">
        <f>VLOOKUP(A1115,'Medical Examinations'!A:H,4,0)</f>
        <v>yes</v>
      </c>
      <c r="H1115" t="str">
        <f>VLOOKUP(A1115,'Medical Examinations'!A:H,5,0)</f>
        <v>No</v>
      </c>
      <c r="I1115" t="str">
        <f>VLOOKUP(A1115,'Medical Examinations'!A:H,6,0)</f>
        <v>Yes</v>
      </c>
      <c r="J1115">
        <f>VLOOKUP(A1115,'Medical Examinations'!A:H,7,0)</f>
        <v>1</v>
      </c>
      <c r="K1115" t="str">
        <f>VLOOKUP(A1115,'Medical Examinations'!A:H,8,0)</f>
        <v>No</v>
      </c>
      <c r="L1115">
        <f>VLOOKUP(A1115,'Hospitalisation Details'!A:I,2,0)</f>
        <v>1997</v>
      </c>
      <c r="M1115" t="str">
        <f>VLOOKUP(A1115,'Hospitalisation Details'!A:I,3,0)</f>
        <v>Sep</v>
      </c>
      <c r="N1115">
        <f>VLOOKUP(A1115,'Hospitalisation Details'!A:I,4,0)</f>
        <v>5</v>
      </c>
      <c r="O1115" t="str">
        <f t="shared" si="70"/>
        <v>5 Sep 1997</v>
      </c>
      <c r="P1115">
        <f t="shared" ca="1" si="71"/>
        <v>29</v>
      </c>
      <c r="Q1115">
        <f>VLOOKUP(A1115,'Hospitalisation Details'!A:I,5,0)</f>
        <v>0</v>
      </c>
      <c r="R1115">
        <f>VLOOKUP(A1115,'Hospitalisation Details'!A:I,6,0)</f>
        <v>10139.84</v>
      </c>
      <c r="S1115" t="str">
        <f>VLOOKUP(A1115,'Hospitalisation Details'!A:I,7,0)</f>
        <v>tier - 3</v>
      </c>
      <c r="T1115" t="str">
        <f>VLOOKUP(A1115,'Hospitalisation Details'!A:I,8,0)</f>
        <v>tier - 2</v>
      </c>
      <c r="U1115" t="str">
        <f>VLOOKUP(A1115,'Hospitalisation Details'!A:I,9,0)</f>
        <v>R1012</v>
      </c>
    </row>
    <row r="1116" spans="1:21" ht="15.6" x14ac:dyDescent="0.3">
      <c r="A1116" s="1" t="s">
        <v>1256</v>
      </c>
      <c r="B1116" t="str">
        <f>VLOOKUP(A1116,'Customer Names'!A:B,2,0)</f>
        <v>Sack, Ms.  Myra L</v>
      </c>
      <c r="C1116" t="str">
        <f t="shared" si="68"/>
        <v>Prediabetes</v>
      </c>
      <c r="D1116">
        <f>VLOOKUP(A1116,'Medical Examinations'!A:H,2,0)</f>
        <v>31.6</v>
      </c>
      <c r="E1116" t="str">
        <f t="shared" si="69"/>
        <v>Obesity</v>
      </c>
      <c r="F1116">
        <f>VLOOKUP(A1116,'Medical Examinations'!A:H,3,0)</f>
        <v>5.75</v>
      </c>
      <c r="G1116" t="str">
        <f>VLOOKUP(A1116,'Medical Examinations'!A:H,4,0)</f>
        <v>No</v>
      </c>
      <c r="H1116" t="str">
        <f>VLOOKUP(A1116,'Medical Examinations'!A:H,5,0)</f>
        <v>No</v>
      </c>
      <c r="I1116" t="str">
        <f>VLOOKUP(A1116,'Medical Examinations'!A:H,6,0)</f>
        <v>No</v>
      </c>
      <c r="J1116">
        <f>VLOOKUP(A1116,'Medical Examinations'!A:H,7,0)</f>
        <v>2</v>
      </c>
      <c r="K1116" t="str">
        <f>VLOOKUP(A1116,'Medical Examinations'!A:H,8,0)</f>
        <v>No</v>
      </c>
      <c r="L1116">
        <f>VLOOKUP(A1116,'Hospitalisation Details'!A:I,2,0)</f>
        <v>1972</v>
      </c>
      <c r="M1116" t="str">
        <f>VLOOKUP(A1116,'Hospitalisation Details'!A:I,3,0)</f>
        <v>Nov</v>
      </c>
      <c r="N1116">
        <f>VLOOKUP(A1116,'Hospitalisation Details'!A:I,4,0)</f>
        <v>16</v>
      </c>
      <c r="O1116" t="str">
        <f t="shared" si="70"/>
        <v>16 Nov 1972</v>
      </c>
      <c r="P1116">
        <f t="shared" ca="1" si="71"/>
        <v>53</v>
      </c>
      <c r="Q1116">
        <f>VLOOKUP(A1116,'Hospitalisation Details'!A:I,5,0)</f>
        <v>2</v>
      </c>
      <c r="R1116">
        <f>VLOOKUP(A1116,'Hospitalisation Details'!A:I,6,0)</f>
        <v>10118.42</v>
      </c>
      <c r="S1116" t="str">
        <f>VLOOKUP(A1116,'Hospitalisation Details'!A:I,7,0)</f>
        <v>tier - 3</v>
      </c>
      <c r="T1116" t="str">
        <f>VLOOKUP(A1116,'Hospitalisation Details'!A:I,8,0)</f>
        <v>tier - 3</v>
      </c>
      <c r="U1116" t="str">
        <f>VLOOKUP(A1116,'Hospitalisation Details'!A:I,9,0)</f>
        <v>R1011</v>
      </c>
    </row>
    <row r="1117" spans="1:21" ht="15.6" x14ac:dyDescent="0.3">
      <c r="A1117" s="1" t="s">
        <v>1255</v>
      </c>
      <c r="B1117" t="str">
        <f>VLOOKUP(A1117,'Customer Names'!A:B,2,0)</f>
        <v>Chenard, Ms.  Melissa M.</v>
      </c>
      <c r="C1117" t="str">
        <f t="shared" si="68"/>
        <v>Diabetes</v>
      </c>
      <c r="D1117">
        <f>VLOOKUP(A1117,'Medical Examinations'!A:H,2,0)</f>
        <v>33.914999999999999</v>
      </c>
      <c r="E1117" t="str">
        <f t="shared" si="69"/>
        <v>Obesity</v>
      </c>
      <c r="F1117">
        <f>VLOOKUP(A1117,'Medical Examinations'!A:H,3,0)</f>
        <v>6.66</v>
      </c>
      <c r="G1117" t="str">
        <f>VLOOKUP(A1117,'Medical Examinations'!A:H,4,0)</f>
        <v>yes</v>
      </c>
      <c r="H1117" t="str">
        <f>VLOOKUP(A1117,'Medical Examinations'!A:H,5,0)</f>
        <v>No</v>
      </c>
      <c r="I1117" t="str">
        <f>VLOOKUP(A1117,'Medical Examinations'!A:H,6,0)</f>
        <v>No</v>
      </c>
      <c r="J1117">
        <f>VLOOKUP(A1117,'Medical Examinations'!A:H,7,0)</f>
        <v>1</v>
      </c>
      <c r="K1117" t="str">
        <f>VLOOKUP(A1117,'Medical Examinations'!A:H,8,0)</f>
        <v>No</v>
      </c>
      <c r="L1117">
        <f>VLOOKUP(A1117,'Hospitalisation Details'!A:I,2,0)</f>
        <v>1975</v>
      </c>
      <c r="M1117" t="str">
        <f>VLOOKUP(A1117,'Hospitalisation Details'!A:I,3,0)</f>
        <v>Jul</v>
      </c>
      <c r="N1117">
        <f>VLOOKUP(A1117,'Hospitalisation Details'!A:I,4,0)</f>
        <v>2</v>
      </c>
      <c r="O1117" t="str">
        <f t="shared" si="70"/>
        <v>2 Jul 1975</v>
      </c>
      <c r="P1117">
        <f t="shared" ca="1" si="71"/>
        <v>51</v>
      </c>
      <c r="Q1117">
        <f>VLOOKUP(A1117,'Hospitalisation Details'!A:I,5,0)</f>
        <v>3</v>
      </c>
      <c r="R1117">
        <f>VLOOKUP(A1117,'Hospitalisation Details'!A:I,6,0)</f>
        <v>10115.01</v>
      </c>
      <c r="S1117" t="str">
        <f>VLOOKUP(A1117,'Hospitalisation Details'!A:I,7,0)</f>
        <v>tier - 3</v>
      </c>
      <c r="T1117" t="str">
        <f>VLOOKUP(A1117,'Hospitalisation Details'!A:I,8,0)</f>
        <v>tier - 3</v>
      </c>
      <c r="U1117" t="str">
        <f>VLOOKUP(A1117,'Hospitalisation Details'!A:I,9,0)</f>
        <v>R1012</v>
      </c>
    </row>
    <row r="1118" spans="1:21" ht="15.6" x14ac:dyDescent="0.3">
      <c r="A1118" s="1" t="s">
        <v>1254</v>
      </c>
      <c r="B1118" t="str">
        <f>VLOOKUP(A1118,'Customer Names'!A:B,2,0)</f>
        <v>Williamson, Ms.  Eleanor F.</v>
      </c>
      <c r="C1118" t="str">
        <f t="shared" si="68"/>
        <v>Normal</v>
      </c>
      <c r="D1118">
        <f>VLOOKUP(A1118,'Medical Examinations'!A:H,2,0)</f>
        <v>23.54</v>
      </c>
      <c r="E1118" t="str">
        <f t="shared" si="69"/>
        <v>Normal Weight</v>
      </c>
      <c r="F1118">
        <f>VLOOKUP(A1118,'Medical Examinations'!A:H,3,0)</f>
        <v>5.0999999999999996</v>
      </c>
      <c r="G1118" t="str">
        <f>VLOOKUP(A1118,'Medical Examinations'!A:H,4,0)</f>
        <v>No</v>
      </c>
      <c r="H1118" t="str">
        <f>VLOOKUP(A1118,'Medical Examinations'!A:H,5,0)</f>
        <v>No</v>
      </c>
      <c r="I1118" t="str">
        <f>VLOOKUP(A1118,'Medical Examinations'!A:H,6,0)</f>
        <v>No</v>
      </c>
      <c r="J1118">
        <f>VLOOKUP(A1118,'Medical Examinations'!A:H,7,0)</f>
        <v>2</v>
      </c>
      <c r="K1118" t="str">
        <f>VLOOKUP(A1118,'Medical Examinations'!A:H,8,0)</f>
        <v>No</v>
      </c>
      <c r="L1118">
        <f>VLOOKUP(A1118,'Hospitalisation Details'!A:I,2,0)</f>
        <v>1972</v>
      </c>
      <c r="M1118" t="str">
        <f>VLOOKUP(A1118,'Hospitalisation Details'!A:I,3,0)</f>
        <v>Aug</v>
      </c>
      <c r="N1118">
        <f>VLOOKUP(A1118,'Hospitalisation Details'!A:I,4,0)</f>
        <v>8</v>
      </c>
      <c r="O1118" t="str">
        <f t="shared" si="70"/>
        <v>8 Aug 1972</v>
      </c>
      <c r="P1118">
        <f t="shared" ca="1" si="71"/>
        <v>54</v>
      </c>
      <c r="Q1118">
        <f>VLOOKUP(A1118,'Hospitalisation Details'!A:I,5,0)</f>
        <v>2</v>
      </c>
      <c r="R1118">
        <f>VLOOKUP(A1118,'Hospitalisation Details'!A:I,6,0)</f>
        <v>10107.219999999999</v>
      </c>
      <c r="S1118" t="str">
        <f>VLOOKUP(A1118,'Hospitalisation Details'!A:I,7,0)</f>
        <v>tier - 3</v>
      </c>
      <c r="T1118" t="str">
        <f>VLOOKUP(A1118,'Hospitalisation Details'!A:I,8,0)</f>
        <v>tier - 1</v>
      </c>
      <c r="U1118" t="str">
        <f>VLOOKUP(A1118,'Hospitalisation Details'!A:I,9,0)</f>
        <v>R1013</v>
      </c>
    </row>
    <row r="1119" spans="1:21" ht="15.6" x14ac:dyDescent="0.3">
      <c r="A1119" s="1" t="s">
        <v>1253</v>
      </c>
      <c r="B1119" t="str">
        <f>VLOOKUP(A1119,'Customer Names'!A:B,2,0)</f>
        <v>Dollas, Ms.  Elizabeth</v>
      </c>
      <c r="C1119" t="str">
        <f t="shared" si="68"/>
        <v>Normal</v>
      </c>
      <c r="D1119">
        <f>VLOOKUP(A1119,'Medical Examinations'!A:H,2,0)</f>
        <v>27.074999999999999</v>
      </c>
      <c r="E1119" t="str">
        <f t="shared" si="69"/>
        <v>Overweight</v>
      </c>
      <c r="F1119">
        <f>VLOOKUP(A1119,'Medical Examinations'!A:H,3,0)</f>
        <v>4.41</v>
      </c>
      <c r="G1119" t="str">
        <f>VLOOKUP(A1119,'Medical Examinations'!A:H,4,0)</f>
        <v>No</v>
      </c>
      <c r="H1119" t="str">
        <f>VLOOKUP(A1119,'Medical Examinations'!A:H,5,0)</f>
        <v>No</v>
      </c>
      <c r="I1119" t="str">
        <f>VLOOKUP(A1119,'Medical Examinations'!A:H,6,0)</f>
        <v>No</v>
      </c>
      <c r="J1119">
        <f>VLOOKUP(A1119,'Medical Examinations'!A:H,7,0)</f>
        <v>2</v>
      </c>
      <c r="K1119" t="str">
        <f>VLOOKUP(A1119,'Medical Examinations'!A:H,8,0)</f>
        <v>No</v>
      </c>
      <c r="L1119">
        <f>VLOOKUP(A1119,'Hospitalisation Details'!A:I,2,0)</f>
        <v>1972</v>
      </c>
      <c r="M1119" t="str">
        <f>VLOOKUP(A1119,'Hospitalisation Details'!A:I,3,0)</f>
        <v>Oct</v>
      </c>
      <c r="N1119">
        <f>VLOOKUP(A1119,'Hospitalisation Details'!A:I,4,0)</f>
        <v>19</v>
      </c>
      <c r="O1119" t="str">
        <f t="shared" si="70"/>
        <v>19 Oct 1972</v>
      </c>
      <c r="P1119">
        <f t="shared" ca="1" si="71"/>
        <v>53</v>
      </c>
      <c r="Q1119">
        <f>VLOOKUP(A1119,'Hospitalisation Details'!A:I,5,0)</f>
        <v>1</v>
      </c>
      <c r="R1119">
        <f>VLOOKUP(A1119,'Hospitalisation Details'!A:I,6,0)</f>
        <v>10106.129999999999</v>
      </c>
      <c r="S1119" t="str">
        <f>VLOOKUP(A1119,'Hospitalisation Details'!A:I,7,0)</f>
        <v>tier - 3</v>
      </c>
      <c r="T1119" t="str">
        <f>VLOOKUP(A1119,'Hospitalisation Details'!A:I,8,0)</f>
        <v>tier - 1</v>
      </c>
      <c r="U1119" t="str">
        <f>VLOOKUP(A1119,'Hospitalisation Details'!A:I,9,0)</f>
        <v>R1024</v>
      </c>
    </row>
    <row r="1120" spans="1:21" ht="15.6" x14ac:dyDescent="0.3">
      <c r="A1120" s="1" t="s">
        <v>1252</v>
      </c>
      <c r="B1120" t="str">
        <f>VLOOKUP(A1120,'Customer Names'!A:B,2,0)</f>
        <v>Sprague, Mr.  Kenneth</v>
      </c>
      <c r="C1120" t="str">
        <f t="shared" si="68"/>
        <v>Normal</v>
      </c>
      <c r="D1120">
        <f>VLOOKUP(A1120,'Medical Examinations'!A:H,2,0)</f>
        <v>25.8</v>
      </c>
      <c r="E1120" t="str">
        <f t="shared" si="69"/>
        <v>Overweight</v>
      </c>
      <c r="F1120">
        <f>VLOOKUP(A1120,'Medical Examinations'!A:H,3,0)</f>
        <v>5.52</v>
      </c>
      <c r="G1120" t="str">
        <f>VLOOKUP(A1120,'Medical Examinations'!A:H,4,0)</f>
        <v>yes</v>
      </c>
      <c r="H1120" t="str">
        <f>VLOOKUP(A1120,'Medical Examinations'!A:H,5,0)</f>
        <v>No</v>
      </c>
      <c r="I1120" t="str">
        <f>VLOOKUP(A1120,'Medical Examinations'!A:H,6,0)</f>
        <v>No</v>
      </c>
      <c r="J1120" t="str">
        <f>VLOOKUP(A1120,'Medical Examinations'!A:H,7,0)</f>
        <v>No major surgery</v>
      </c>
      <c r="K1120" t="str">
        <f>VLOOKUP(A1120,'Medical Examinations'!A:H,8,0)</f>
        <v>No</v>
      </c>
      <c r="L1120">
        <f>VLOOKUP(A1120,'Hospitalisation Details'!A:I,2,0)</f>
        <v>1976</v>
      </c>
      <c r="M1120" t="str">
        <f>VLOOKUP(A1120,'Hospitalisation Details'!A:I,3,0)</f>
        <v>Dec</v>
      </c>
      <c r="N1120">
        <f>VLOOKUP(A1120,'Hospitalisation Details'!A:I,4,0)</f>
        <v>19</v>
      </c>
      <c r="O1120" t="str">
        <f t="shared" si="70"/>
        <v>19 Dec 1976</v>
      </c>
      <c r="P1120">
        <f t="shared" ca="1" si="71"/>
        <v>49</v>
      </c>
      <c r="Q1120">
        <f>VLOOKUP(A1120,'Hospitalisation Details'!A:I,5,0)</f>
        <v>5</v>
      </c>
      <c r="R1120">
        <f>VLOOKUP(A1120,'Hospitalisation Details'!A:I,6,0)</f>
        <v>10096.969999999999</v>
      </c>
      <c r="S1120" t="str">
        <f>VLOOKUP(A1120,'Hospitalisation Details'!A:I,7,0)</f>
        <v>tier - 3</v>
      </c>
      <c r="T1120" t="str">
        <f>VLOOKUP(A1120,'Hospitalisation Details'!A:I,8,0)</f>
        <v>tier - 2</v>
      </c>
      <c r="U1120" t="str">
        <f>VLOOKUP(A1120,'Hospitalisation Details'!A:I,9,0)</f>
        <v>R1011</v>
      </c>
    </row>
    <row r="1121" spans="1:21" ht="15.6" x14ac:dyDescent="0.3">
      <c r="A1121" s="1" t="s">
        <v>1251</v>
      </c>
      <c r="B1121" t="str">
        <f>VLOOKUP(A1121,'Customer Names'!A:B,2,0)</f>
        <v>Michell, Mr.  Robert G.</v>
      </c>
      <c r="C1121" t="str">
        <f t="shared" si="68"/>
        <v>Normal</v>
      </c>
      <c r="D1121">
        <f>VLOOKUP(A1121,'Medical Examinations'!A:H,2,0)</f>
        <v>36.1</v>
      </c>
      <c r="E1121" t="str">
        <f t="shared" si="69"/>
        <v>Obesity</v>
      </c>
      <c r="F1121">
        <f>VLOOKUP(A1121,'Medical Examinations'!A:H,3,0)</f>
        <v>4.62</v>
      </c>
      <c r="G1121" t="str">
        <f>VLOOKUP(A1121,'Medical Examinations'!A:H,4,0)</f>
        <v>yes</v>
      </c>
      <c r="H1121" t="str">
        <f>VLOOKUP(A1121,'Medical Examinations'!A:H,5,0)</f>
        <v>No</v>
      </c>
      <c r="I1121" t="str">
        <f>VLOOKUP(A1121,'Medical Examinations'!A:H,6,0)</f>
        <v>Yes</v>
      </c>
      <c r="J1121">
        <f>VLOOKUP(A1121,'Medical Examinations'!A:H,7,0)</f>
        <v>1</v>
      </c>
      <c r="K1121" t="str">
        <f>VLOOKUP(A1121,'Medical Examinations'!A:H,8,0)</f>
        <v>No</v>
      </c>
      <c r="L1121">
        <f>VLOOKUP(A1121,'Hospitalisation Details'!A:I,2,0)</f>
        <v>1969</v>
      </c>
      <c r="M1121" t="str">
        <f>VLOOKUP(A1121,'Hospitalisation Details'!A:I,3,0)</f>
        <v>Jul</v>
      </c>
      <c r="N1121">
        <f>VLOOKUP(A1121,'Hospitalisation Details'!A:I,4,0)</f>
        <v>3</v>
      </c>
      <c r="O1121" t="str">
        <f t="shared" si="70"/>
        <v>3 Jul 1969</v>
      </c>
      <c r="P1121">
        <f t="shared" ca="1" si="71"/>
        <v>57</v>
      </c>
      <c r="Q1121">
        <f>VLOOKUP(A1121,'Hospitalisation Details'!A:I,5,0)</f>
        <v>1</v>
      </c>
      <c r="R1121">
        <f>VLOOKUP(A1121,'Hospitalisation Details'!A:I,6,0)</f>
        <v>10085.85</v>
      </c>
      <c r="S1121" t="str">
        <f>VLOOKUP(A1121,'Hospitalisation Details'!A:I,7,0)</f>
        <v>tier - 3</v>
      </c>
      <c r="T1121" t="str">
        <f>VLOOKUP(A1121,'Hospitalisation Details'!A:I,8,0)</f>
        <v>tier - 3</v>
      </c>
      <c r="U1121" t="str">
        <f>VLOOKUP(A1121,'Hospitalisation Details'!A:I,9,0)</f>
        <v>R1011</v>
      </c>
    </row>
    <row r="1122" spans="1:21" ht="15.6" x14ac:dyDescent="0.3">
      <c r="A1122" s="1" t="s">
        <v>1250</v>
      </c>
      <c r="B1122" t="str">
        <f>VLOOKUP(A1122,'Customer Names'!A:B,2,0)</f>
        <v>Datwyler, Mr.  Thomas C.</v>
      </c>
      <c r="C1122" t="str">
        <f t="shared" si="68"/>
        <v>Prediabetes</v>
      </c>
      <c r="D1122">
        <f>VLOOKUP(A1122,'Medical Examinations'!A:H,2,0)</f>
        <v>30.495000000000001</v>
      </c>
      <c r="E1122" t="str">
        <f t="shared" si="69"/>
        <v>Obesity</v>
      </c>
      <c r="F1122">
        <f>VLOOKUP(A1122,'Medical Examinations'!A:H,3,0)</f>
        <v>5.74</v>
      </c>
      <c r="G1122" t="str">
        <f>VLOOKUP(A1122,'Medical Examinations'!A:H,4,0)</f>
        <v>yes</v>
      </c>
      <c r="H1122" t="str">
        <f>VLOOKUP(A1122,'Medical Examinations'!A:H,5,0)</f>
        <v>No</v>
      </c>
      <c r="I1122" t="str">
        <f>VLOOKUP(A1122,'Medical Examinations'!A:H,6,0)</f>
        <v>Yes</v>
      </c>
      <c r="J1122">
        <f>VLOOKUP(A1122,'Medical Examinations'!A:H,7,0)</f>
        <v>1</v>
      </c>
      <c r="K1122" t="str">
        <f>VLOOKUP(A1122,'Medical Examinations'!A:H,8,0)</f>
        <v>No</v>
      </c>
      <c r="L1122">
        <f>VLOOKUP(A1122,'Hospitalisation Details'!A:I,2,0)</f>
        <v>1969</v>
      </c>
      <c r="M1122" t="str">
        <f>VLOOKUP(A1122,'Hospitalisation Details'!A:I,3,0)</f>
        <v>Oct</v>
      </c>
      <c r="N1122">
        <f>VLOOKUP(A1122,'Hospitalisation Details'!A:I,4,0)</f>
        <v>27</v>
      </c>
      <c r="O1122" t="str">
        <f t="shared" si="70"/>
        <v>27 Oct 1969</v>
      </c>
      <c r="P1122">
        <f t="shared" ca="1" si="71"/>
        <v>56</v>
      </c>
      <c r="Q1122">
        <f>VLOOKUP(A1122,'Hospitalisation Details'!A:I,5,0)</f>
        <v>0</v>
      </c>
      <c r="R1122">
        <f>VLOOKUP(A1122,'Hospitalisation Details'!A:I,6,0)</f>
        <v>10072.06</v>
      </c>
      <c r="S1122" t="str">
        <f>VLOOKUP(A1122,'Hospitalisation Details'!A:I,7,0)</f>
        <v>tier - 3</v>
      </c>
      <c r="T1122" t="str">
        <f>VLOOKUP(A1122,'Hospitalisation Details'!A:I,8,0)</f>
        <v>tier - 1</v>
      </c>
      <c r="U1122" t="str">
        <f>VLOOKUP(A1122,'Hospitalisation Details'!A:I,9,0)</f>
        <v>R1017</v>
      </c>
    </row>
    <row r="1123" spans="1:21" ht="15.6" x14ac:dyDescent="0.3">
      <c r="A1123" s="1" t="s">
        <v>1249</v>
      </c>
      <c r="B1123" t="str">
        <f>VLOOKUP(A1123,'Customer Names'!A:B,2,0)</f>
        <v>Mead, Mr.  Matthew J.</v>
      </c>
      <c r="C1123" t="str">
        <f t="shared" si="68"/>
        <v>Prediabetes</v>
      </c>
      <c r="D1123">
        <f>VLOOKUP(A1123,'Medical Examinations'!A:H,2,0)</f>
        <v>21.4</v>
      </c>
      <c r="E1123" t="str">
        <f t="shared" si="69"/>
        <v>Normal Weight</v>
      </c>
      <c r="F1123">
        <f>VLOOKUP(A1123,'Medical Examinations'!A:H,3,0)</f>
        <v>6.3</v>
      </c>
      <c r="G1123" t="str">
        <f>VLOOKUP(A1123,'Medical Examinations'!A:H,4,0)</f>
        <v>yes</v>
      </c>
      <c r="H1123" t="str">
        <f>VLOOKUP(A1123,'Medical Examinations'!A:H,5,0)</f>
        <v>No</v>
      </c>
      <c r="I1123" t="str">
        <f>VLOOKUP(A1123,'Medical Examinations'!A:H,6,0)</f>
        <v>Yes</v>
      </c>
      <c r="J1123">
        <f>VLOOKUP(A1123,'Medical Examinations'!A:H,7,0)</f>
        <v>1</v>
      </c>
      <c r="K1123" t="str">
        <f>VLOOKUP(A1123,'Medical Examinations'!A:H,8,0)</f>
        <v>No</v>
      </c>
      <c r="L1123">
        <f>VLOOKUP(A1123,'Hospitalisation Details'!A:I,2,0)</f>
        <v>1969</v>
      </c>
      <c r="M1123" t="str">
        <f>VLOOKUP(A1123,'Hospitalisation Details'!A:I,3,0)</f>
        <v>Aug</v>
      </c>
      <c r="N1123">
        <f>VLOOKUP(A1123,'Hospitalisation Details'!A:I,4,0)</f>
        <v>22</v>
      </c>
      <c r="O1123" t="str">
        <f t="shared" si="70"/>
        <v>22 Aug 1969</v>
      </c>
      <c r="P1123">
        <f t="shared" ca="1" si="71"/>
        <v>57</v>
      </c>
      <c r="Q1123">
        <f>VLOOKUP(A1123,'Hospitalisation Details'!A:I,5,0)</f>
        <v>1</v>
      </c>
      <c r="R1123">
        <f>VLOOKUP(A1123,'Hospitalisation Details'!A:I,6,0)</f>
        <v>10065.41</v>
      </c>
      <c r="S1123" t="str">
        <f>VLOOKUP(A1123,'Hospitalisation Details'!A:I,7,0)</f>
        <v>tier - 3</v>
      </c>
      <c r="T1123" t="str">
        <f>VLOOKUP(A1123,'Hospitalisation Details'!A:I,8,0)</f>
        <v>tier - 2</v>
      </c>
      <c r="U1123" t="str">
        <f>VLOOKUP(A1123,'Hospitalisation Details'!A:I,9,0)</f>
        <v>R1011</v>
      </c>
    </row>
    <row r="1124" spans="1:21" ht="15.6" x14ac:dyDescent="0.3">
      <c r="A1124" s="1" t="s">
        <v>1248</v>
      </c>
      <c r="B1124" t="str">
        <f>VLOOKUP(A1124,'Customer Names'!A:B,2,0)</f>
        <v>Kennedy, Ms.  Mallory D.</v>
      </c>
      <c r="C1124" t="str">
        <f t="shared" si="68"/>
        <v>Diabetes</v>
      </c>
      <c r="D1124">
        <f>VLOOKUP(A1124,'Medical Examinations'!A:H,2,0)</f>
        <v>32.299999999999997</v>
      </c>
      <c r="E1124" t="str">
        <f t="shared" si="69"/>
        <v>Obesity</v>
      </c>
      <c r="F1124">
        <f>VLOOKUP(A1124,'Medical Examinations'!A:H,3,0)</f>
        <v>10.27</v>
      </c>
      <c r="G1124" t="str">
        <f>VLOOKUP(A1124,'Medical Examinations'!A:H,4,0)</f>
        <v>No</v>
      </c>
      <c r="H1124" t="str">
        <f>VLOOKUP(A1124,'Medical Examinations'!A:H,5,0)</f>
        <v>No</v>
      </c>
      <c r="I1124" t="str">
        <f>VLOOKUP(A1124,'Medical Examinations'!A:H,6,0)</f>
        <v>No</v>
      </c>
      <c r="J1124" t="str">
        <f>VLOOKUP(A1124,'Medical Examinations'!A:H,7,0)</f>
        <v>No major surgery</v>
      </c>
      <c r="K1124" t="str">
        <f>VLOOKUP(A1124,'Medical Examinations'!A:H,8,0)</f>
        <v>No</v>
      </c>
      <c r="L1124">
        <f>VLOOKUP(A1124,'Hospitalisation Details'!A:I,2,0)</f>
        <v>1974</v>
      </c>
      <c r="M1124" t="str">
        <f>VLOOKUP(A1124,'Hospitalisation Details'!A:I,3,0)</f>
        <v>Aug</v>
      </c>
      <c r="N1124">
        <f>VLOOKUP(A1124,'Hospitalisation Details'!A:I,4,0)</f>
        <v>30</v>
      </c>
      <c r="O1124" t="str">
        <f t="shared" si="70"/>
        <v>30 Aug 1974</v>
      </c>
      <c r="P1124">
        <f t="shared" ca="1" si="71"/>
        <v>52</v>
      </c>
      <c r="Q1124">
        <f>VLOOKUP(A1124,'Hospitalisation Details'!A:I,5,0)</f>
        <v>2</v>
      </c>
      <c r="R1124">
        <f>VLOOKUP(A1124,'Hospitalisation Details'!A:I,6,0)</f>
        <v>10043.25</v>
      </c>
      <c r="S1124" t="str">
        <f>VLOOKUP(A1124,'Hospitalisation Details'!A:I,7,0)</f>
        <v>tier - 3</v>
      </c>
      <c r="T1124" t="str">
        <f>VLOOKUP(A1124,'Hospitalisation Details'!A:I,8,0)</f>
        <v>tier - 2</v>
      </c>
      <c r="U1124" t="str">
        <f>VLOOKUP(A1124,'Hospitalisation Details'!A:I,9,0)</f>
        <v>R1024</v>
      </c>
    </row>
    <row r="1125" spans="1:21" ht="15.6" x14ac:dyDescent="0.3">
      <c r="A1125" s="1" t="s">
        <v>1247</v>
      </c>
      <c r="B1125" t="str">
        <f>VLOOKUP(A1125,'Customer Names'!A:B,2,0)</f>
        <v>Czech, Mr.  Christopher D.</v>
      </c>
      <c r="C1125" t="str">
        <f t="shared" si="68"/>
        <v>Prediabetes</v>
      </c>
      <c r="D1125">
        <f>VLOOKUP(A1125,'Medical Examinations'!A:H,2,0)</f>
        <v>29.78</v>
      </c>
      <c r="E1125" t="str">
        <f t="shared" si="69"/>
        <v>Overweight</v>
      </c>
      <c r="F1125">
        <f>VLOOKUP(A1125,'Medical Examinations'!A:H,3,0)</f>
        <v>5.85</v>
      </c>
      <c r="G1125" t="str">
        <f>VLOOKUP(A1125,'Medical Examinations'!A:H,4,0)</f>
        <v>No</v>
      </c>
      <c r="H1125" t="str">
        <f>VLOOKUP(A1125,'Medical Examinations'!A:H,5,0)</f>
        <v>No</v>
      </c>
      <c r="I1125" t="str">
        <f>VLOOKUP(A1125,'Medical Examinations'!A:H,6,0)</f>
        <v>Yes</v>
      </c>
      <c r="J1125">
        <f>VLOOKUP(A1125,'Medical Examinations'!A:H,7,0)</f>
        <v>1</v>
      </c>
      <c r="K1125" t="str">
        <f>VLOOKUP(A1125,'Medical Examinations'!A:H,8,0)</f>
        <v>No</v>
      </c>
      <c r="L1125">
        <f>VLOOKUP(A1125,'Hospitalisation Details'!A:I,2,0)</f>
        <v>1979</v>
      </c>
      <c r="M1125" t="str">
        <f>VLOOKUP(A1125,'Hospitalisation Details'!A:I,3,0)</f>
        <v>Dec</v>
      </c>
      <c r="N1125">
        <f>VLOOKUP(A1125,'Hospitalisation Details'!A:I,4,0)</f>
        <v>28</v>
      </c>
      <c r="O1125" t="str">
        <f t="shared" si="70"/>
        <v>28 Dec 1979</v>
      </c>
      <c r="P1125">
        <f t="shared" ca="1" si="71"/>
        <v>46</v>
      </c>
      <c r="Q1125">
        <f>VLOOKUP(A1125,'Hospitalisation Details'!A:I,5,0)</f>
        <v>2</v>
      </c>
      <c r="R1125">
        <f>VLOOKUP(A1125,'Hospitalisation Details'!A:I,6,0)</f>
        <v>10027.15</v>
      </c>
      <c r="S1125" t="str">
        <f>VLOOKUP(A1125,'Hospitalisation Details'!A:I,7,0)</f>
        <v>tier - 3</v>
      </c>
      <c r="T1125" t="str">
        <f>VLOOKUP(A1125,'Hospitalisation Details'!A:I,8,0)</f>
        <v>tier - 1</v>
      </c>
      <c r="U1125" t="str">
        <f>VLOOKUP(A1125,'Hospitalisation Details'!A:I,9,0)</f>
        <v>R1021</v>
      </c>
    </row>
    <row r="1126" spans="1:21" ht="15.6" x14ac:dyDescent="0.3">
      <c r="A1126" s="1" t="s">
        <v>1246</v>
      </c>
      <c r="B1126" t="str">
        <f>VLOOKUP(A1126,'Customer Names'!A:B,2,0)</f>
        <v>O'Brien, Mrs.  Jamie</v>
      </c>
      <c r="C1126" t="str">
        <f t="shared" si="68"/>
        <v>Prediabetes</v>
      </c>
      <c r="D1126">
        <f>VLOOKUP(A1126,'Medical Examinations'!A:H,2,0)</f>
        <v>34.76</v>
      </c>
      <c r="E1126" t="str">
        <f t="shared" si="69"/>
        <v>Obesity</v>
      </c>
      <c r="F1126">
        <f>VLOOKUP(A1126,'Medical Examinations'!A:H,3,0)</f>
        <v>5.92</v>
      </c>
      <c r="G1126" t="str">
        <f>VLOOKUP(A1126,'Medical Examinations'!A:H,4,0)</f>
        <v>yes</v>
      </c>
      <c r="H1126" t="str">
        <f>VLOOKUP(A1126,'Medical Examinations'!A:H,5,0)</f>
        <v>No</v>
      </c>
      <c r="I1126" t="str">
        <f>VLOOKUP(A1126,'Medical Examinations'!A:H,6,0)</f>
        <v>No</v>
      </c>
      <c r="J1126">
        <f>VLOOKUP(A1126,'Medical Examinations'!A:H,7,0)</f>
        <v>1</v>
      </c>
      <c r="K1126" t="str">
        <f>VLOOKUP(A1126,'Medical Examinations'!A:H,8,0)</f>
        <v>No</v>
      </c>
      <c r="L1126">
        <f>VLOOKUP(A1126,'Hospitalisation Details'!A:I,2,0)</f>
        <v>1988</v>
      </c>
      <c r="M1126" t="str">
        <f>VLOOKUP(A1126,'Hospitalisation Details'!A:I,3,0)</f>
        <v>Jul</v>
      </c>
      <c r="N1126">
        <f>VLOOKUP(A1126,'Hospitalisation Details'!A:I,4,0)</f>
        <v>3</v>
      </c>
      <c r="O1126" t="str">
        <f t="shared" si="70"/>
        <v>3 Jul 1988</v>
      </c>
      <c r="P1126">
        <f t="shared" ca="1" si="71"/>
        <v>38</v>
      </c>
      <c r="Q1126">
        <f>VLOOKUP(A1126,'Hospitalisation Details'!A:I,5,0)</f>
        <v>3</v>
      </c>
      <c r="R1126">
        <f>VLOOKUP(A1126,'Hospitalisation Details'!A:I,6,0)</f>
        <v>10011.44</v>
      </c>
      <c r="S1126" t="str">
        <f>VLOOKUP(A1126,'Hospitalisation Details'!A:I,7,0)</f>
        <v>tier - 3</v>
      </c>
      <c r="T1126" t="str">
        <f>VLOOKUP(A1126,'Hospitalisation Details'!A:I,8,0)</f>
        <v>tier - 3</v>
      </c>
      <c r="U1126" t="str">
        <f>VLOOKUP(A1126,'Hospitalisation Details'!A:I,9,0)</f>
        <v>R1026</v>
      </c>
    </row>
    <row r="1127" spans="1:21" ht="15.6" x14ac:dyDescent="0.3">
      <c r="A1127" s="1" t="s">
        <v>1245</v>
      </c>
      <c r="B1127" t="str">
        <f>VLOOKUP(A1127,'Customer Names'!A:B,2,0)</f>
        <v>Bachman, Ms.  Ariell</v>
      </c>
      <c r="C1127" t="str">
        <f t="shared" si="68"/>
        <v>Diabetes</v>
      </c>
      <c r="D1127">
        <f>VLOOKUP(A1127,'Medical Examinations'!A:H,2,0)</f>
        <v>18.335000000000001</v>
      </c>
      <c r="E1127" t="str">
        <f t="shared" si="69"/>
        <v>Underweight</v>
      </c>
      <c r="F1127">
        <f>VLOOKUP(A1127,'Medical Examinations'!A:H,3,0)</f>
        <v>10.01</v>
      </c>
      <c r="G1127" t="str">
        <f>VLOOKUP(A1127,'Medical Examinations'!A:H,4,0)</f>
        <v>yes</v>
      </c>
      <c r="H1127" t="str">
        <f>VLOOKUP(A1127,'Medical Examinations'!A:H,5,0)</f>
        <v>No</v>
      </c>
      <c r="I1127" t="str">
        <f>VLOOKUP(A1127,'Medical Examinations'!A:H,6,0)</f>
        <v>No</v>
      </c>
      <c r="J1127">
        <f>VLOOKUP(A1127,'Medical Examinations'!A:H,7,0)</f>
        <v>2</v>
      </c>
      <c r="K1127" t="str">
        <f>VLOOKUP(A1127,'Medical Examinations'!A:H,8,0)</f>
        <v>No</v>
      </c>
      <c r="L1127">
        <f>VLOOKUP(A1127,'Hospitalisation Details'!A:I,2,0)</f>
        <v>1970</v>
      </c>
      <c r="M1127" t="str">
        <f>VLOOKUP(A1127,'Hospitalisation Details'!A:I,3,0)</f>
        <v>Aug</v>
      </c>
      <c r="N1127">
        <f>VLOOKUP(A1127,'Hospitalisation Details'!A:I,4,0)</f>
        <v>11</v>
      </c>
      <c r="O1127" t="str">
        <f t="shared" si="70"/>
        <v>11 Aug 1970</v>
      </c>
      <c r="P1127">
        <f t="shared" ca="1" si="71"/>
        <v>56</v>
      </c>
      <c r="Q1127">
        <f>VLOOKUP(A1127,'Hospitalisation Details'!A:I,5,0)</f>
        <v>0</v>
      </c>
      <c r="R1127">
        <f>VLOOKUP(A1127,'Hospitalisation Details'!A:I,6,0)</f>
        <v>9991.0400000000009</v>
      </c>
      <c r="S1127" t="str">
        <f>VLOOKUP(A1127,'Hospitalisation Details'!A:I,7,0)</f>
        <v>tier - 2</v>
      </c>
      <c r="T1127" t="str">
        <f>VLOOKUP(A1127,'Hospitalisation Details'!A:I,8,0)</f>
        <v>tier - 3</v>
      </c>
      <c r="U1127" t="str">
        <f>VLOOKUP(A1127,'Hospitalisation Details'!A:I,9,0)</f>
        <v>R1012</v>
      </c>
    </row>
    <row r="1128" spans="1:21" ht="15.6" x14ac:dyDescent="0.3">
      <c r="A1128" s="1" t="s">
        <v>1244</v>
      </c>
      <c r="B1128" t="str">
        <f>VLOOKUP(A1128,'Customer Names'!A:B,2,0)</f>
        <v>Bednar, Mr.  Christopher</v>
      </c>
      <c r="C1128" t="str">
        <f t="shared" si="68"/>
        <v>Diabetes</v>
      </c>
      <c r="D1128">
        <f>VLOOKUP(A1128,'Medical Examinations'!A:H,2,0)</f>
        <v>32.299999999999997</v>
      </c>
      <c r="E1128" t="str">
        <f t="shared" si="69"/>
        <v>Obesity</v>
      </c>
      <c r="F1128">
        <f>VLOOKUP(A1128,'Medical Examinations'!A:H,3,0)</f>
        <v>9.59</v>
      </c>
      <c r="G1128" t="str">
        <f>VLOOKUP(A1128,'Medical Examinations'!A:H,4,0)</f>
        <v>No</v>
      </c>
      <c r="H1128" t="str">
        <f>VLOOKUP(A1128,'Medical Examinations'!A:H,5,0)</f>
        <v>No</v>
      </c>
      <c r="I1128" t="str">
        <f>VLOOKUP(A1128,'Medical Examinations'!A:H,6,0)</f>
        <v>No</v>
      </c>
      <c r="J1128" t="str">
        <f>VLOOKUP(A1128,'Medical Examinations'!A:H,7,0)</f>
        <v>No major surgery</v>
      </c>
      <c r="K1128" t="str">
        <f>VLOOKUP(A1128,'Medical Examinations'!A:H,8,0)</f>
        <v>No</v>
      </c>
      <c r="L1128">
        <f>VLOOKUP(A1128,'Hospitalisation Details'!A:I,2,0)</f>
        <v>1971</v>
      </c>
      <c r="M1128" t="str">
        <f>VLOOKUP(A1128,'Hospitalisation Details'!A:I,3,0)</f>
        <v>Oct</v>
      </c>
      <c r="N1128">
        <f>VLOOKUP(A1128,'Hospitalisation Details'!A:I,4,0)</f>
        <v>6</v>
      </c>
      <c r="O1128" t="str">
        <f t="shared" si="70"/>
        <v>6 Oct 1971</v>
      </c>
      <c r="P1128">
        <f t="shared" ca="1" si="71"/>
        <v>55</v>
      </c>
      <c r="Q1128">
        <f>VLOOKUP(A1128,'Hospitalisation Details'!A:I,5,0)</f>
        <v>1</v>
      </c>
      <c r="R1128">
        <f>VLOOKUP(A1128,'Hospitalisation Details'!A:I,6,0)</f>
        <v>9964.06</v>
      </c>
      <c r="S1128" t="str">
        <f>VLOOKUP(A1128,'Hospitalisation Details'!A:I,7,0)</f>
        <v>tier - 2</v>
      </c>
      <c r="T1128" t="str">
        <f>VLOOKUP(A1128,'Hospitalisation Details'!A:I,8,0)</f>
        <v>tier - 2</v>
      </c>
      <c r="U1128" t="str">
        <f>VLOOKUP(A1128,'Hospitalisation Details'!A:I,9,0)</f>
        <v>R1019</v>
      </c>
    </row>
    <row r="1129" spans="1:21" ht="15.6" x14ac:dyDescent="0.3">
      <c r="A1129" s="1" t="s">
        <v>1243</v>
      </c>
      <c r="B1129" t="str">
        <f>VLOOKUP(A1129,'Customer Names'!A:B,2,0)</f>
        <v>Daye, Mr.  Ryan</v>
      </c>
      <c r="C1129" t="str">
        <f t="shared" si="68"/>
        <v>Diabetes</v>
      </c>
      <c r="D1129">
        <f>VLOOKUP(A1129,'Medical Examinations'!A:H,2,0)</f>
        <v>27.74</v>
      </c>
      <c r="E1129" t="str">
        <f t="shared" si="69"/>
        <v>Overweight</v>
      </c>
      <c r="F1129">
        <f>VLOOKUP(A1129,'Medical Examinations'!A:H,3,0)</f>
        <v>10.37</v>
      </c>
      <c r="G1129" t="str">
        <f>VLOOKUP(A1129,'Medical Examinations'!A:H,4,0)</f>
        <v>No</v>
      </c>
      <c r="H1129" t="str">
        <f>VLOOKUP(A1129,'Medical Examinations'!A:H,5,0)</f>
        <v>No</v>
      </c>
      <c r="I1129" t="str">
        <f>VLOOKUP(A1129,'Medical Examinations'!A:H,6,0)</f>
        <v>No</v>
      </c>
      <c r="J1129" t="str">
        <f>VLOOKUP(A1129,'Medical Examinations'!A:H,7,0)</f>
        <v>No major surgery</v>
      </c>
      <c r="K1129" t="str">
        <f>VLOOKUP(A1129,'Medical Examinations'!A:H,8,0)</f>
        <v>No</v>
      </c>
      <c r="L1129">
        <f>VLOOKUP(A1129,'Hospitalisation Details'!A:I,2,0)</f>
        <v>1971</v>
      </c>
      <c r="M1129" t="str">
        <f>VLOOKUP(A1129,'Hospitalisation Details'!A:I,3,0)</f>
        <v>Dec</v>
      </c>
      <c r="N1129">
        <f>VLOOKUP(A1129,'Hospitalisation Details'!A:I,4,0)</f>
        <v>26</v>
      </c>
      <c r="O1129" t="str">
        <f t="shared" si="70"/>
        <v>26 Dec 1971</v>
      </c>
      <c r="P1129">
        <f t="shared" ca="1" si="71"/>
        <v>54</v>
      </c>
      <c r="Q1129">
        <f>VLOOKUP(A1129,'Hospitalisation Details'!A:I,5,0)</f>
        <v>1</v>
      </c>
      <c r="R1129">
        <f>VLOOKUP(A1129,'Hospitalisation Details'!A:I,6,0)</f>
        <v>9957.7199999999993</v>
      </c>
      <c r="S1129" t="str">
        <f>VLOOKUP(A1129,'Hospitalisation Details'!A:I,7,0)</f>
        <v>tier - 2</v>
      </c>
      <c r="T1129" t="str">
        <f>VLOOKUP(A1129,'Hospitalisation Details'!A:I,8,0)</f>
        <v>tier - 3</v>
      </c>
      <c r="U1129" t="str">
        <f>VLOOKUP(A1129,'Hospitalisation Details'!A:I,9,0)</f>
        <v>R1018</v>
      </c>
    </row>
    <row r="1130" spans="1:21" ht="15.6" x14ac:dyDescent="0.3">
      <c r="A1130" s="1" t="s">
        <v>1242</v>
      </c>
      <c r="B1130" t="str">
        <f>VLOOKUP(A1130,'Customer Names'!A:B,2,0)</f>
        <v>Clarke, Mr.  Thomas B.</v>
      </c>
      <c r="C1130" t="str">
        <f t="shared" si="68"/>
        <v>Normal</v>
      </c>
      <c r="D1130">
        <f>VLOOKUP(A1130,'Medical Examinations'!A:H,2,0)</f>
        <v>24</v>
      </c>
      <c r="E1130" t="str">
        <f t="shared" si="69"/>
        <v>Normal Weight</v>
      </c>
      <c r="F1130">
        <f>VLOOKUP(A1130,'Medical Examinations'!A:H,3,0)</f>
        <v>4.01</v>
      </c>
      <c r="G1130" t="str">
        <f>VLOOKUP(A1130,'Medical Examinations'!A:H,4,0)</f>
        <v>yes</v>
      </c>
      <c r="H1130" t="str">
        <f>VLOOKUP(A1130,'Medical Examinations'!A:H,5,0)</f>
        <v>No</v>
      </c>
      <c r="I1130" t="str">
        <f>VLOOKUP(A1130,'Medical Examinations'!A:H,6,0)</f>
        <v>No</v>
      </c>
      <c r="J1130">
        <f>VLOOKUP(A1130,'Medical Examinations'!A:H,7,0)</f>
        <v>1</v>
      </c>
      <c r="K1130" t="str">
        <f>VLOOKUP(A1130,'Medical Examinations'!A:H,8,0)</f>
        <v>No</v>
      </c>
      <c r="L1130">
        <f>VLOOKUP(A1130,'Hospitalisation Details'!A:I,2,0)</f>
        <v>1964</v>
      </c>
      <c r="M1130" t="str">
        <f>VLOOKUP(A1130,'Hospitalisation Details'!A:I,3,0)</f>
        <v>Sep</v>
      </c>
      <c r="N1130">
        <f>VLOOKUP(A1130,'Hospitalisation Details'!A:I,4,0)</f>
        <v>11</v>
      </c>
      <c r="O1130" t="str">
        <f t="shared" si="70"/>
        <v>11 Sep 1964</v>
      </c>
      <c r="P1130">
        <f t="shared" ca="1" si="71"/>
        <v>62</v>
      </c>
      <c r="Q1130">
        <f>VLOOKUP(A1130,'Hospitalisation Details'!A:I,5,0)</f>
        <v>0</v>
      </c>
      <c r="R1130">
        <f>VLOOKUP(A1130,'Hospitalisation Details'!A:I,6,0)</f>
        <v>9933.44</v>
      </c>
      <c r="S1130" t="str">
        <f>VLOOKUP(A1130,'Hospitalisation Details'!A:I,7,0)</f>
        <v>tier - 3</v>
      </c>
      <c r="T1130" t="str">
        <f>VLOOKUP(A1130,'Hospitalisation Details'!A:I,8,0)</f>
        <v>tier - 3</v>
      </c>
      <c r="U1130" t="str">
        <f>VLOOKUP(A1130,'Hospitalisation Details'!A:I,9,0)</f>
        <v>R1013</v>
      </c>
    </row>
    <row r="1131" spans="1:21" ht="15.6" x14ac:dyDescent="0.3">
      <c r="A1131" s="1" t="s">
        <v>1241</v>
      </c>
      <c r="B1131" t="str">
        <f>VLOOKUP(A1131,'Customer Names'!A:B,2,0)</f>
        <v>Koren, Ms.  Katie</v>
      </c>
      <c r="C1131" t="str">
        <f t="shared" si="68"/>
        <v>Normal</v>
      </c>
      <c r="D1131">
        <f>VLOOKUP(A1131,'Medical Examinations'!A:H,2,0)</f>
        <v>31.78</v>
      </c>
      <c r="E1131" t="str">
        <f t="shared" si="69"/>
        <v>Obesity</v>
      </c>
      <c r="F1131">
        <f>VLOOKUP(A1131,'Medical Examinations'!A:H,3,0)</f>
        <v>4.24</v>
      </c>
      <c r="G1131" t="str">
        <f>VLOOKUP(A1131,'Medical Examinations'!A:H,4,0)</f>
        <v>yes</v>
      </c>
      <c r="H1131" t="str">
        <f>VLOOKUP(A1131,'Medical Examinations'!A:H,5,0)</f>
        <v>No</v>
      </c>
      <c r="I1131" t="str">
        <f>VLOOKUP(A1131,'Medical Examinations'!A:H,6,0)</f>
        <v>Yes</v>
      </c>
      <c r="J1131">
        <f>VLOOKUP(A1131,'Medical Examinations'!A:H,7,0)</f>
        <v>1</v>
      </c>
      <c r="K1131" t="str">
        <f>VLOOKUP(A1131,'Medical Examinations'!A:H,8,0)</f>
        <v>No</v>
      </c>
      <c r="L1131">
        <f>VLOOKUP(A1131,'Hospitalisation Details'!A:I,2,0)</f>
        <v>1983</v>
      </c>
      <c r="M1131" t="str">
        <f>VLOOKUP(A1131,'Hospitalisation Details'!A:I,3,0)</f>
        <v>Dec</v>
      </c>
      <c r="N1131">
        <f>VLOOKUP(A1131,'Hospitalisation Details'!A:I,4,0)</f>
        <v>3</v>
      </c>
      <c r="O1131" t="str">
        <f t="shared" si="70"/>
        <v>3 Dec 1983</v>
      </c>
      <c r="P1131">
        <f t="shared" ca="1" si="71"/>
        <v>42</v>
      </c>
      <c r="Q1131">
        <f>VLOOKUP(A1131,'Hospitalisation Details'!A:I,5,0)</f>
        <v>3</v>
      </c>
      <c r="R1131">
        <f>VLOOKUP(A1131,'Hospitalisation Details'!A:I,6,0)</f>
        <v>9931.9599999999991</v>
      </c>
      <c r="S1131" t="str">
        <f>VLOOKUP(A1131,'Hospitalisation Details'!A:I,7,0)</f>
        <v>tier - 2</v>
      </c>
      <c r="T1131" t="str">
        <f>VLOOKUP(A1131,'Hospitalisation Details'!A:I,8,0)</f>
        <v>tier - 2</v>
      </c>
      <c r="U1131" t="str">
        <f>VLOOKUP(A1131,'Hospitalisation Details'!A:I,9,0)</f>
        <v>R1012</v>
      </c>
    </row>
    <row r="1132" spans="1:21" ht="15.6" x14ac:dyDescent="0.3">
      <c r="A1132" s="1" t="s">
        <v>1240</v>
      </c>
      <c r="B1132" t="str">
        <f>VLOOKUP(A1132,'Customer Names'!A:B,2,0)</f>
        <v>Kuramoto, Mrs.  Rachelle L</v>
      </c>
      <c r="C1132" t="str">
        <f t="shared" si="68"/>
        <v>Normal</v>
      </c>
      <c r="D1132">
        <f>VLOOKUP(A1132,'Medical Examinations'!A:H,2,0)</f>
        <v>32.25</v>
      </c>
      <c r="E1132" t="str">
        <f t="shared" si="69"/>
        <v>Obesity</v>
      </c>
      <c r="F1132">
        <f>VLOOKUP(A1132,'Medical Examinations'!A:H,3,0)</f>
        <v>5.36</v>
      </c>
      <c r="G1132" t="str">
        <f>VLOOKUP(A1132,'Medical Examinations'!A:H,4,0)</f>
        <v>yes</v>
      </c>
      <c r="H1132" t="str">
        <f>VLOOKUP(A1132,'Medical Examinations'!A:H,5,0)</f>
        <v>No</v>
      </c>
      <c r="I1132" t="str">
        <f>VLOOKUP(A1132,'Medical Examinations'!A:H,6,0)</f>
        <v>No</v>
      </c>
      <c r="J1132" t="str">
        <f>VLOOKUP(A1132,'Medical Examinations'!A:H,7,0)</f>
        <v>No major surgery</v>
      </c>
      <c r="K1132" t="str">
        <f>VLOOKUP(A1132,'Medical Examinations'!A:H,8,0)</f>
        <v>No</v>
      </c>
      <c r="L1132">
        <f>VLOOKUP(A1132,'Hospitalisation Details'!A:I,2,0)</f>
        <v>1985</v>
      </c>
      <c r="M1132" t="str">
        <f>VLOOKUP(A1132,'Hospitalisation Details'!A:I,3,0)</f>
        <v>Aug</v>
      </c>
      <c r="N1132">
        <f>VLOOKUP(A1132,'Hospitalisation Details'!A:I,4,0)</f>
        <v>19</v>
      </c>
      <c r="O1132" t="str">
        <f t="shared" si="70"/>
        <v>19 Aug 1985</v>
      </c>
      <c r="P1132">
        <f t="shared" ca="1" si="71"/>
        <v>41</v>
      </c>
      <c r="Q1132">
        <f>VLOOKUP(A1132,'Hospitalisation Details'!A:I,5,0)</f>
        <v>3</v>
      </c>
      <c r="R1132">
        <f>VLOOKUP(A1132,'Hospitalisation Details'!A:I,6,0)</f>
        <v>9930.64</v>
      </c>
      <c r="S1132" t="str">
        <f>VLOOKUP(A1132,'Hospitalisation Details'!A:I,7,0)</f>
        <v>tier - 2</v>
      </c>
      <c r="T1132" t="str">
        <f>VLOOKUP(A1132,'Hospitalisation Details'!A:I,8,0)</f>
        <v>tier - 3</v>
      </c>
      <c r="U1132" t="str">
        <f>VLOOKUP(A1132,'Hospitalisation Details'!A:I,9,0)</f>
        <v>R1025</v>
      </c>
    </row>
    <row r="1133" spans="1:21" ht="15.6" x14ac:dyDescent="0.3">
      <c r="A1133" s="1" t="s">
        <v>1239</v>
      </c>
      <c r="B1133" t="str">
        <f>VLOOKUP(A1133,'Customer Names'!A:B,2,0)</f>
        <v>Lynn, Ms.  Colleen</v>
      </c>
      <c r="C1133" t="str">
        <f t="shared" si="68"/>
        <v>Normal</v>
      </c>
      <c r="D1133">
        <f>VLOOKUP(A1133,'Medical Examinations'!A:H,2,0)</f>
        <v>30.114999999999998</v>
      </c>
      <c r="E1133" t="str">
        <f t="shared" si="69"/>
        <v>Obesity</v>
      </c>
      <c r="F1133">
        <f>VLOOKUP(A1133,'Medical Examinations'!A:H,3,0)</f>
        <v>4.99</v>
      </c>
      <c r="G1133" t="str">
        <f>VLOOKUP(A1133,'Medical Examinations'!A:H,4,0)</f>
        <v>No</v>
      </c>
      <c r="H1133" t="str">
        <f>VLOOKUP(A1133,'Medical Examinations'!A:H,5,0)</f>
        <v>No</v>
      </c>
      <c r="I1133" t="str">
        <f>VLOOKUP(A1133,'Medical Examinations'!A:H,6,0)</f>
        <v>No</v>
      </c>
      <c r="J1133">
        <f>VLOOKUP(A1133,'Medical Examinations'!A:H,7,0)</f>
        <v>2</v>
      </c>
      <c r="K1133" t="str">
        <f>VLOOKUP(A1133,'Medical Examinations'!A:H,8,0)</f>
        <v>No</v>
      </c>
      <c r="L1133">
        <f>VLOOKUP(A1133,'Hospitalisation Details'!A:I,2,0)</f>
        <v>1972</v>
      </c>
      <c r="M1133" t="str">
        <f>VLOOKUP(A1133,'Hospitalisation Details'!A:I,3,0)</f>
        <v>Sep</v>
      </c>
      <c r="N1133">
        <f>VLOOKUP(A1133,'Hospitalisation Details'!A:I,4,0)</f>
        <v>14</v>
      </c>
      <c r="O1133" t="str">
        <f t="shared" si="70"/>
        <v>14 Sep 1972</v>
      </c>
      <c r="P1133">
        <f t="shared" ca="1" si="71"/>
        <v>54</v>
      </c>
      <c r="Q1133">
        <f>VLOOKUP(A1133,'Hospitalisation Details'!A:I,5,0)</f>
        <v>1</v>
      </c>
      <c r="R1133">
        <f>VLOOKUP(A1133,'Hospitalisation Details'!A:I,6,0)</f>
        <v>9910.36</v>
      </c>
      <c r="S1133" t="str">
        <f>VLOOKUP(A1133,'Hospitalisation Details'!A:I,7,0)</f>
        <v>tier - 2</v>
      </c>
      <c r="T1133" t="str">
        <f>VLOOKUP(A1133,'Hospitalisation Details'!A:I,8,0)</f>
        <v>tier - 3</v>
      </c>
      <c r="U1133" t="str">
        <f>VLOOKUP(A1133,'Hospitalisation Details'!A:I,9,0)</f>
        <v>R1012</v>
      </c>
    </row>
    <row r="1134" spans="1:21" ht="15.6" x14ac:dyDescent="0.3">
      <c r="A1134" s="1" t="s">
        <v>1238</v>
      </c>
      <c r="B1134" t="str">
        <f>VLOOKUP(A1134,'Customer Names'!A:B,2,0)</f>
        <v>Dierksen, Mr.  Gregory A</v>
      </c>
      <c r="C1134" t="str">
        <f t="shared" si="68"/>
        <v>Diabetes</v>
      </c>
      <c r="D1134">
        <f>VLOOKUP(A1134,'Medical Examinations'!A:H,2,0)</f>
        <v>22.41</v>
      </c>
      <c r="E1134" t="str">
        <f t="shared" si="69"/>
        <v>Normal Weight</v>
      </c>
      <c r="F1134">
        <f>VLOOKUP(A1134,'Medical Examinations'!A:H,3,0)</f>
        <v>8.68</v>
      </c>
      <c r="G1134" t="str">
        <f>VLOOKUP(A1134,'Medical Examinations'!A:H,4,0)</f>
        <v>No</v>
      </c>
      <c r="H1134" t="str">
        <f>VLOOKUP(A1134,'Medical Examinations'!A:H,5,0)</f>
        <v>No</v>
      </c>
      <c r="I1134" t="str">
        <f>VLOOKUP(A1134,'Medical Examinations'!A:H,6,0)</f>
        <v>No</v>
      </c>
      <c r="J1134" t="str">
        <f>VLOOKUP(A1134,'Medical Examinations'!A:H,7,0)</f>
        <v>No major surgery</v>
      </c>
      <c r="K1134" t="str">
        <f>VLOOKUP(A1134,'Medical Examinations'!A:H,8,0)</f>
        <v>No</v>
      </c>
      <c r="L1134">
        <f>VLOOKUP(A1134,'Hospitalisation Details'!A:I,2,0)</f>
        <v>1962</v>
      </c>
      <c r="M1134" t="str">
        <f>VLOOKUP(A1134,'Hospitalisation Details'!A:I,3,0)</f>
        <v>Aug</v>
      </c>
      <c r="N1134">
        <f>VLOOKUP(A1134,'Hospitalisation Details'!A:I,4,0)</f>
        <v>17</v>
      </c>
      <c r="O1134" t="str">
        <f t="shared" si="70"/>
        <v>17 Aug 1962</v>
      </c>
      <c r="P1134">
        <f t="shared" ca="1" si="71"/>
        <v>64</v>
      </c>
      <c r="Q1134">
        <f>VLOOKUP(A1134,'Hospitalisation Details'!A:I,5,0)</f>
        <v>0</v>
      </c>
      <c r="R1134">
        <f>VLOOKUP(A1134,'Hospitalisation Details'!A:I,6,0)</f>
        <v>9907.83</v>
      </c>
      <c r="S1134" t="str">
        <f>VLOOKUP(A1134,'Hospitalisation Details'!A:I,7,0)</f>
        <v>tier - 3</v>
      </c>
      <c r="T1134" t="str">
        <f>VLOOKUP(A1134,'Hospitalisation Details'!A:I,8,0)</f>
        <v>tier - 2</v>
      </c>
      <c r="U1134" t="str">
        <f>VLOOKUP(A1134,'Hospitalisation Details'!A:I,9,0)</f>
        <v>R1013</v>
      </c>
    </row>
    <row r="1135" spans="1:21" ht="15.6" x14ac:dyDescent="0.3">
      <c r="A1135" s="1" t="s">
        <v>1237</v>
      </c>
      <c r="B1135" t="str">
        <f>VLOOKUP(A1135,'Customer Names'!A:B,2,0)</f>
        <v>Zoeller, Ms.  Lara</v>
      </c>
      <c r="C1135" t="str">
        <f t="shared" si="68"/>
        <v>Normal</v>
      </c>
      <c r="D1135">
        <f>VLOOKUP(A1135,'Medical Examinations'!A:H,2,0)</f>
        <v>45.72</v>
      </c>
      <c r="E1135" t="str">
        <f t="shared" si="69"/>
        <v>Obesity</v>
      </c>
      <c r="F1135">
        <f>VLOOKUP(A1135,'Medical Examinations'!A:H,3,0)</f>
        <v>4.2300000000000004</v>
      </c>
      <c r="G1135" t="str">
        <f>VLOOKUP(A1135,'Medical Examinations'!A:H,4,0)</f>
        <v>yes</v>
      </c>
      <c r="H1135" t="str">
        <f>VLOOKUP(A1135,'Medical Examinations'!A:H,5,0)</f>
        <v>No</v>
      </c>
      <c r="I1135" t="str">
        <f>VLOOKUP(A1135,'Medical Examinations'!A:H,6,0)</f>
        <v>No</v>
      </c>
      <c r="J1135" t="str">
        <f>VLOOKUP(A1135,'Medical Examinations'!A:H,7,0)</f>
        <v>No major surgery</v>
      </c>
      <c r="K1135" t="str">
        <f>VLOOKUP(A1135,'Medical Examinations'!A:H,8,0)</f>
        <v>No</v>
      </c>
      <c r="L1135">
        <f>VLOOKUP(A1135,'Hospitalisation Details'!A:I,2,0)</f>
        <v>1996</v>
      </c>
      <c r="M1135" t="str">
        <f>VLOOKUP(A1135,'Hospitalisation Details'!A:I,3,0)</f>
        <v>Jul</v>
      </c>
      <c r="N1135">
        <f>VLOOKUP(A1135,'Hospitalisation Details'!A:I,4,0)</f>
        <v>8</v>
      </c>
      <c r="O1135" t="str">
        <f t="shared" si="70"/>
        <v>8 Jul 1996</v>
      </c>
      <c r="P1135">
        <f t="shared" ca="1" si="71"/>
        <v>30</v>
      </c>
      <c r="Q1135">
        <f>VLOOKUP(A1135,'Hospitalisation Details'!A:I,5,0)</f>
        <v>0</v>
      </c>
      <c r="R1135">
        <f>VLOOKUP(A1135,'Hospitalisation Details'!A:I,6,0)</f>
        <v>9894.69</v>
      </c>
      <c r="S1135" t="str">
        <f>VLOOKUP(A1135,'Hospitalisation Details'!A:I,7,0)</f>
        <v>tier - 2</v>
      </c>
      <c r="T1135" t="str">
        <f>VLOOKUP(A1135,'Hospitalisation Details'!A:I,8,0)</f>
        <v>tier - 3</v>
      </c>
      <c r="U1135" t="str">
        <f>VLOOKUP(A1135,'Hospitalisation Details'!A:I,9,0)</f>
        <v>R1012</v>
      </c>
    </row>
    <row r="1136" spans="1:21" ht="15.6" x14ac:dyDescent="0.3">
      <c r="A1136" s="1" t="s">
        <v>1236</v>
      </c>
      <c r="B1136" t="str">
        <f>VLOOKUP(A1136,'Customer Names'!A:B,2,0)</f>
        <v>Flesch, Ms.  Megan</v>
      </c>
      <c r="C1136" t="str">
        <f t="shared" si="68"/>
        <v>Normal</v>
      </c>
      <c r="D1136">
        <f>VLOOKUP(A1136,'Medical Examinations'!A:H,2,0)</f>
        <v>25</v>
      </c>
      <c r="E1136" t="str">
        <f t="shared" si="69"/>
        <v>Overweight</v>
      </c>
      <c r="F1136">
        <f>VLOOKUP(A1136,'Medical Examinations'!A:H,3,0)</f>
        <v>5.32</v>
      </c>
      <c r="G1136" t="str">
        <f>VLOOKUP(A1136,'Medical Examinations'!A:H,4,0)</f>
        <v>yes</v>
      </c>
      <c r="H1136" t="str">
        <f>VLOOKUP(A1136,'Medical Examinations'!A:H,5,0)</f>
        <v>No</v>
      </c>
      <c r="I1136" t="str">
        <f>VLOOKUP(A1136,'Medical Examinations'!A:H,6,0)</f>
        <v>No</v>
      </c>
      <c r="J1136">
        <f>VLOOKUP(A1136,'Medical Examinations'!A:H,7,0)</f>
        <v>2</v>
      </c>
      <c r="K1136" t="str">
        <f>VLOOKUP(A1136,'Medical Examinations'!A:H,8,0)</f>
        <v>No</v>
      </c>
      <c r="L1136">
        <f>VLOOKUP(A1136,'Hospitalisation Details'!A:I,2,0)</f>
        <v>1966</v>
      </c>
      <c r="M1136" t="str">
        <f>VLOOKUP(A1136,'Hospitalisation Details'!A:I,3,0)</f>
        <v>Nov</v>
      </c>
      <c r="N1136">
        <f>VLOOKUP(A1136,'Hospitalisation Details'!A:I,4,0)</f>
        <v>5</v>
      </c>
      <c r="O1136" t="str">
        <f t="shared" si="70"/>
        <v>5 Nov 1966</v>
      </c>
      <c r="P1136">
        <f t="shared" ca="1" si="71"/>
        <v>59</v>
      </c>
      <c r="Q1136">
        <f>VLOOKUP(A1136,'Hospitalisation Details'!A:I,5,0)</f>
        <v>0</v>
      </c>
      <c r="R1136">
        <f>VLOOKUP(A1136,'Hospitalisation Details'!A:I,6,0)</f>
        <v>9890.23</v>
      </c>
      <c r="S1136" t="str">
        <f>VLOOKUP(A1136,'Hospitalisation Details'!A:I,7,0)</f>
        <v>tier - 3</v>
      </c>
      <c r="T1136" t="str">
        <f>VLOOKUP(A1136,'Hospitalisation Details'!A:I,8,0)</f>
        <v>tier - 3</v>
      </c>
      <c r="U1136" t="str">
        <f>VLOOKUP(A1136,'Hospitalisation Details'!A:I,9,0)</f>
        <v>R1013</v>
      </c>
    </row>
    <row r="1137" spans="1:21" ht="15.6" x14ac:dyDescent="0.3">
      <c r="A1137" s="1" t="s">
        <v>1235</v>
      </c>
      <c r="B1137" t="str">
        <f>VLOOKUP(A1137,'Customer Names'!A:B,2,0)</f>
        <v>Maltby, Ms.  Sara</v>
      </c>
      <c r="C1137" t="str">
        <f t="shared" si="68"/>
        <v>Diabetes</v>
      </c>
      <c r="D1137">
        <f>VLOOKUP(A1137,'Medical Examinations'!A:H,2,0)</f>
        <v>39.5</v>
      </c>
      <c r="E1137" t="str">
        <f t="shared" si="69"/>
        <v>Obesity</v>
      </c>
      <c r="F1137">
        <f>VLOOKUP(A1137,'Medical Examinations'!A:H,3,0)</f>
        <v>6.66</v>
      </c>
      <c r="G1137" t="str">
        <f>VLOOKUP(A1137,'Medical Examinations'!A:H,4,0)</f>
        <v>No</v>
      </c>
      <c r="H1137" t="str">
        <f>VLOOKUP(A1137,'Medical Examinations'!A:H,5,0)</f>
        <v>No</v>
      </c>
      <c r="I1137" t="str">
        <f>VLOOKUP(A1137,'Medical Examinations'!A:H,6,0)</f>
        <v>No</v>
      </c>
      <c r="J1137" t="str">
        <f>VLOOKUP(A1137,'Medical Examinations'!A:H,7,0)</f>
        <v>No major surgery</v>
      </c>
      <c r="K1137" t="str">
        <f>VLOOKUP(A1137,'Medical Examinations'!A:H,8,0)</f>
        <v>No</v>
      </c>
      <c r="L1137">
        <f>VLOOKUP(A1137,'Hospitalisation Details'!A:I,2,0)</f>
        <v>1971</v>
      </c>
      <c r="M1137" t="str">
        <f>VLOOKUP(A1137,'Hospitalisation Details'!A:I,3,0)</f>
        <v>Nov</v>
      </c>
      <c r="N1137">
        <f>VLOOKUP(A1137,'Hospitalisation Details'!A:I,4,0)</f>
        <v>8</v>
      </c>
      <c r="O1137" t="str">
        <f t="shared" si="70"/>
        <v>8 Nov 1971</v>
      </c>
      <c r="P1137">
        <f t="shared" ca="1" si="71"/>
        <v>54</v>
      </c>
      <c r="Q1137">
        <f>VLOOKUP(A1137,'Hospitalisation Details'!A:I,5,0)</f>
        <v>1</v>
      </c>
      <c r="R1137">
        <f>VLOOKUP(A1137,'Hospitalisation Details'!A:I,6,0)</f>
        <v>9880.07</v>
      </c>
      <c r="S1137" t="str">
        <f>VLOOKUP(A1137,'Hospitalisation Details'!A:I,7,0)</f>
        <v>tier - 2</v>
      </c>
      <c r="T1137" t="str">
        <f>VLOOKUP(A1137,'Hospitalisation Details'!A:I,8,0)</f>
        <v>tier - 3</v>
      </c>
      <c r="U1137" t="str">
        <f>VLOOKUP(A1137,'Hospitalisation Details'!A:I,9,0)</f>
        <v>R1011</v>
      </c>
    </row>
    <row r="1138" spans="1:21" ht="15.6" x14ac:dyDescent="0.3">
      <c r="A1138" s="1" t="s">
        <v>1234</v>
      </c>
      <c r="B1138" t="str">
        <f>VLOOKUP(A1138,'Customer Names'!A:B,2,0)</f>
        <v>Custance, Ms.  Lucie J.</v>
      </c>
      <c r="C1138" t="str">
        <f t="shared" si="68"/>
        <v>Diabetes</v>
      </c>
      <c r="D1138">
        <f>VLOOKUP(A1138,'Medical Examinations'!A:H,2,0)</f>
        <v>37.729999999999997</v>
      </c>
      <c r="E1138" t="str">
        <f t="shared" si="69"/>
        <v>Obesity</v>
      </c>
      <c r="F1138">
        <f>VLOOKUP(A1138,'Medical Examinations'!A:H,3,0)</f>
        <v>7.4</v>
      </c>
      <c r="G1138" t="str">
        <f>VLOOKUP(A1138,'Medical Examinations'!A:H,4,0)</f>
        <v>No</v>
      </c>
      <c r="H1138" t="str">
        <f>VLOOKUP(A1138,'Medical Examinations'!A:H,5,0)</f>
        <v>No</v>
      </c>
      <c r="I1138" t="str">
        <f>VLOOKUP(A1138,'Medical Examinations'!A:H,6,0)</f>
        <v>No</v>
      </c>
      <c r="J1138" t="str">
        <f>VLOOKUP(A1138,'Medical Examinations'!A:H,7,0)</f>
        <v>No major surgery</v>
      </c>
      <c r="K1138" t="str">
        <f>VLOOKUP(A1138,'Medical Examinations'!A:H,8,0)</f>
        <v>No</v>
      </c>
      <c r="L1138">
        <f>VLOOKUP(A1138,'Hospitalisation Details'!A:I,2,0)</f>
        <v>1971</v>
      </c>
      <c r="M1138" t="str">
        <f>VLOOKUP(A1138,'Hospitalisation Details'!A:I,3,0)</f>
        <v>Oct</v>
      </c>
      <c r="N1138">
        <f>VLOOKUP(A1138,'Hospitalisation Details'!A:I,4,0)</f>
        <v>3</v>
      </c>
      <c r="O1138" t="str">
        <f t="shared" si="70"/>
        <v>3 Oct 1971</v>
      </c>
      <c r="P1138">
        <f t="shared" ca="1" si="71"/>
        <v>55</v>
      </c>
      <c r="Q1138">
        <f>VLOOKUP(A1138,'Hospitalisation Details'!A:I,5,0)</f>
        <v>1</v>
      </c>
      <c r="R1138">
        <f>VLOOKUP(A1138,'Hospitalisation Details'!A:I,6,0)</f>
        <v>9877.61</v>
      </c>
      <c r="S1138" t="str">
        <f>VLOOKUP(A1138,'Hospitalisation Details'!A:I,7,0)</f>
        <v>tier - 2</v>
      </c>
      <c r="T1138" t="str">
        <f>VLOOKUP(A1138,'Hospitalisation Details'!A:I,8,0)</f>
        <v>tier - 1</v>
      </c>
      <c r="U1138" t="str">
        <f>VLOOKUP(A1138,'Hospitalisation Details'!A:I,9,0)</f>
        <v>R1013</v>
      </c>
    </row>
    <row r="1139" spans="1:21" ht="15.6" x14ac:dyDescent="0.3">
      <c r="A1139" s="1" t="s">
        <v>1233</v>
      </c>
      <c r="B1139" t="str">
        <f>VLOOKUP(A1139,'Customer Names'!A:B,2,0)</f>
        <v>Choi, Ms.  Elizabeth S.</v>
      </c>
      <c r="C1139" t="str">
        <f t="shared" si="68"/>
        <v>Diabetes</v>
      </c>
      <c r="D1139">
        <f>VLOOKUP(A1139,'Medical Examinations'!A:H,2,0)</f>
        <v>40.659999999999997</v>
      </c>
      <c r="E1139" t="str">
        <f t="shared" si="69"/>
        <v>Obesity</v>
      </c>
      <c r="F1139">
        <f>VLOOKUP(A1139,'Medical Examinations'!A:H,3,0)</f>
        <v>10.08</v>
      </c>
      <c r="G1139" t="str">
        <f>VLOOKUP(A1139,'Medical Examinations'!A:H,4,0)</f>
        <v>No</v>
      </c>
      <c r="H1139" t="str">
        <f>VLOOKUP(A1139,'Medical Examinations'!A:H,5,0)</f>
        <v>No</v>
      </c>
      <c r="I1139" t="str">
        <f>VLOOKUP(A1139,'Medical Examinations'!A:H,6,0)</f>
        <v>No</v>
      </c>
      <c r="J1139" t="str">
        <f>VLOOKUP(A1139,'Medical Examinations'!A:H,7,0)</f>
        <v>No major surgery</v>
      </c>
      <c r="K1139" t="str">
        <f>VLOOKUP(A1139,'Medical Examinations'!A:H,8,0)</f>
        <v>No</v>
      </c>
      <c r="L1139">
        <f>VLOOKUP(A1139,'Hospitalisation Details'!A:I,2,0)</f>
        <v>1971</v>
      </c>
      <c r="M1139" t="str">
        <f>VLOOKUP(A1139,'Hospitalisation Details'!A:I,3,0)</f>
        <v>Jul</v>
      </c>
      <c r="N1139">
        <f>VLOOKUP(A1139,'Hospitalisation Details'!A:I,4,0)</f>
        <v>3</v>
      </c>
      <c r="O1139" t="str">
        <f t="shared" si="70"/>
        <v>3 Jul 1971</v>
      </c>
      <c r="P1139">
        <f t="shared" ca="1" si="71"/>
        <v>55</v>
      </c>
      <c r="Q1139">
        <f>VLOOKUP(A1139,'Hospitalisation Details'!A:I,5,0)</f>
        <v>0</v>
      </c>
      <c r="R1139">
        <f>VLOOKUP(A1139,'Hospitalisation Details'!A:I,6,0)</f>
        <v>9875.68</v>
      </c>
      <c r="S1139" t="str">
        <f>VLOOKUP(A1139,'Hospitalisation Details'!A:I,7,0)</f>
        <v>tier - 2</v>
      </c>
      <c r="T1139" t="str">
        <f>VLOOKUP(A1139,'Hospitalisation Details'!A:I,8,0)</f>
        <v>tier - 3</v>
      </c>
      <c r="U1139" t="str">
        <f>VLOOKUP(A1139,'Hospitalisation Details'!A:I,9,0)</f>
        <v>R1024</v>
      </c>
    </row>
    <row r="1140" spans="1:21" ht="15.6" x14ac:dyDescent="0.3">
      <c r="A1140" s="1" t="s">
        <v>1232</v>
      </c>
      <c r="B1140" t="str">
        <f>VLOOKUP(A1140,'Customer Names'!A:B,2,0)</f>
        <v>Barnett, Ms.  Carma S</v>
      </c>
      <c r="C1140" t="str">
        <f t="shared" si="68"/>
        <v>Diabetes</v>
      </c>
      <c r="D1140">
        <f>VLOOKUP(A1140,'Medical Examinations'!A:H,2,0)</f>
        <v>34.200000000000003</v>
      </c>
      <c r="E1140" t="str">
        <f t="shared" si="69"/>
        <v>Obesity</v>
      </c>
      <c r="F1140">
        <f>VLOOKUP(A1140,'Medical Examinations'!A:H,3,0)</f>
        <v>8.58</v>
      </c>
      <c r="G1140" t="str">
        <f>VLOOKUP(A1140,'Medical Examinations'!A:H,4,0)</f>
        <v>No</v>
      </c>
      <c r="H1140" t="str">
        <f>VLOOKUP(A1140,'Medical Examinations'!A:H,5,0)</f>
        <v>No</v>
      </c>
      <c r="I1140" t="str">
        <f>VLOOKUP(A1140,'Medical Examinations'!A:H,6,0)</f>
        <v>No</v>
      </c>
      <c r="J1140" t="str">
        <f>VLOOKUP(A1140,'Medical Examinations'!A:H,7,0)</f>
        <v>No major surgery</v>
      </c>
      <c r="K1140" t="str">
        <f>VLOOKUP(A1140,'Medical Examinations'!A:H,8,0)</f>
        <v>No</v>
      </c>
      <c r="L1140">
        <f>VLOOKUP(A1140,'Hospitalisation Details'!A:I,2,0)</f>
        <v>1971</v>
      </c>
      <c r="M1140" t="str">
        <f>VLOOKUP(A1140,'Hospitalisation Details'!A:I,3,0)</f>
        <v>Dec</v>
      </c>
      <c r="N1140">
        <f>VLOOKUP(A1140,'Hospitalisation Details'!A:I,4,0)</f>
        <v>22</v>
      </c>
      <c r="O1140" t="str">
        <f t="shared" si="70"/>
        <v>22 Dec 1971</v>
      </c>
      <c r="P1140">
        <f t="shared" ca="1" si="71"/>
        <v>54</v>
      </c>
      <c r="Q1140">
        <f>VLOOKUP(A1140,'Hospitalisation Details'!A:I,5,0)</f>
        <v>1</v>
      </c>
      <c r="R1140">
        <f>VLOOKUP(A1140,'Hospitalisation Details'!A:I,6,0)</f>
        <v>9872.7000000000007</v>
      </c>
      <c r="S1140" t="str">
        <f>VLOOKUP(A1140,'Hospitalisation Details'!A:I,7,0)</f>
        <v>tier - 2</v>
      </c>
      <c r="T1140" t="str">
        <f>VLOOKUP(A1140,'Hospitalisation Details'!A:I,8,0)</f>
        <v>tier - 2</v>
      </c>
      <c r="U1140" t="str">
        <f>VLOOKUP(A1140,'Hospitalisation Details'!A:I,9,0)</f>
        <v>R1011</v>
      </c>
    </row>
    <row r="1141" spans="1:21" ht="15.6" x14ac:dyDescent="0.3">
      <c r="A1141" s="1" t="s">
        <v>1231</v>
      </c>
      <c r="B1141" t="str">
        <f>VLOOKUP(A1141,'Customer Names'!A:B,2,0)</f>
        <v>Proulx, Mr.  Ryan</v>
      </c>
      <c r="C1141" t="str">
        <f t="shared" si="68"/>
        <v>Prediabetes</v>
      </c>
      <c r="D1141">
        <f>VLOOKUP(A1141,'Medical Examinations'!A:H,2,0)</f>
        <v>46.51</v>
      </c>
      <c r="E1141" t="str">
        <f t="shared" si="69"/>
        <v>Obesity</v>
      </c>
      <c r="F1141">
        <f>VLOOKUP(A1141,'Medical Examinations'!A:H,3,0)</f>
        <v>5.84</v>
      </c>
      <c r="G1141" t="str">
        <f>VLOOKUP(A1141,'Medical Examinations'!A:H,4,0)</f>
        <v>No</v>
      </c>
      <c r="H1141" t="str">
        <f>VLOOKUP(A1141,'Medical Examinations'!A:H,5,0)</f>
        <v>No</v>
      </c>
      <c r="I1141" t="str">
        <f>VLOOKUP(A1141,'Medical Examinations'!A:H,6,0)</f>
        <v>No</v>
      </c>
      <c r="J1141">
        <f>VLOOKUP(A1141,'Medical Examinations'!A:H,7,0)</f>
        <v>1</v>
      </c>
      <c r="K1141" t="str">
        <f>VLOOKUP(A1141,'Medical Examinations'!A:H,8,0)</f>
        <v>No</v>
      </c>
      <c r="L1141">
        <f>VLOOKUP(A1141,'Hospitalisation Details'!A:I,2,0)</f>
        <v>1998</v>
      </c>
      <c r="M1141" t="str">
        <f>VLOOKUP(A1141,'Hospitalisation Details'!A:I,3,0)</f>
        <v>Jul</v>
      </c>
      <c r="N1141">
        <f>VLOOKUP(A1141,'Hospitalisation Details'!A:I,4,0)</f>
        <v>6</v>
      </c>
      <c r="O1141" t="str">
        <f t="shared" si="70"/>
        <v>6 Jul 1998</v>
      </c>
      <c r="P1141">
        <f t="shared" ca="1" si="71"/>
        <v>28</v>
      </c>
      <c r="Q1141">
        <f>VLOOKUP(A1141,'Hospitalisation Details'!A:I,5,0)</f>
        <v>0</v>
      </c>
      <c r="R1141">
        <f>VLOOKUP(A1141,'Hospitalisation Details'!A:I,6,0)</f>
        <v>9870.59</v>
      </c>
      <c r="S1141" t="str">
        <f>VLOOKUP(A1141,'Hospitalisation Details'!A:I,7,0)</f>
        <v>tier - 2</v>
      </c>
      <c r="T1141" t="str">
        <f>VLOOKUP(A1141,'Hospitalisation Details'!A:I,8,0)</f>
        <v>tier - 2</v>
      </c>
      <c r="U1141" t="str">
        <f>VLOOKUP(A1141,'Hospitalisation Details'!A:I,9,0)</f>
        <v>R1023</v>
      </c>
    </row>
    <row r="1142" spans="1:21" ht="15.6" x14ac:dyDescent="0.3">
      <c r="A1142" s="1" t="s">
        <v>1230</v>
      </c>
      <c r="B1142" t="str">
        <f>VLOOKUP(A1142,'Customer Names'!A:B,2,0)</f>
        <v>Hamilton, Mr.  Daniel</v>
      </c>
      <c r="C1142" t="str">
        <f t="shared" si="68"/>
        <v>Normal</v>
      </c>
      <c r="D1142">
        <f>VLOOKUP(A1142,'Medical Examinations'!A:H,2,0)</f>
        <v>28.88</v>
      </c>
      <c r="E1142" t="str">
        <f t="shared" si="69"/>
        <v>Overweight</v>
      </c>
      <c r="F1142">
        <f>VLOOKUP(A1142,'Medical Examinations'!A:H,3,0)</f>
        <v>4.8600000000000003</v>
      </c>
      <c r="G1142" t="str">
        <f>VLOOKUP(A1142,'Medical Examinations'!A:H,4,0)</f>
        <v>yes</v>
      </c>
      <c r="H1142" t="str">
        <f>VLOOKUP(A1142,'Medical Examinations'!A:H,5,0)</f>
        <v>No</v>
      </c>
      <c r="I1142" t="str">
        <f>VLOOKUP(A1142,'Medical Examinations'!A:H,6,0)</f>
        <v>Yes</v>
      </c>
      <c r="J1142">
        <f>VLOOKUP(A1142,'Medical Examinations'!A:H,7,0)</f>
        <v>1</v>
      </c>
      <c r="K1142" t="str">
        <f>VLOOKUP(A1142,'Medical Examinations'!A:H,8,0)</f>
        <v>No</v>
      </c>
      <c r="L1142">
        <f>VLOOKUP(A1142,'Hospitalisation Details'!A:I,2,0)</f>
        <v>1969</v>
      </c>
      <c r="M1142" t="str">
        <f>VLOOKUP(A1142,'Hospitalisation Details'!A:I,3,0)</f>
        <v>Aug</v>
      </c>
      <c r="N1142">
        <f>VLOOKUP(A1142,'Hospitalisation Details'!A:I,4,0)</f>
        <v>13</v>
      </c>
      <c r="O1142" t="str">
        <f t="shared" si="70"/>
        <v>13 Aug 1969</v>
      </c>
      <c r="P1142">
        <f t="shared" ca="1" si="71"/>
        <v>57</v>
      </c>
      <c r="Q1142">
        <f>VLOOKUP(A1142,'Hospitalisation Details'!A:I,5,0)</f>
        <v>0</v>
      </c>
      <c r="R1142">
        <f>VLOOKUP(A1142,'Hospitalisation Details'!A:I,6,0)</f>
        <v>9869.81</v>
      </c>
      <c r="S1142" t="str">
        <f>VLOOKUP(A1142,'Hospitalisation Details'!A:I,7,0)</f>
        <v>tier - 3</v>
      </c>
      <c r="T1142" t="str">
        <f>VLOOKUP(A1142,'Hospitalisation Details'!A:I,8,0)</f>
        <v>tier - 3</v>
      </c>
      <c r="U1142" t="str">
        <f>VLOOKUP(A1142,'Hospitalisation Details'!A:I,9,0)</f>
        <v>R1012</v>
      </c>
    </row>
    <row r="1143" spans="1:21" ht="15.6" x14ac:dyDescent="0.3">
      <c r="A1143" s="1" t="s">
        <v>1229</v>
      </c>
      <c r="B1143" t="str">
        <f>VLOOKUP(A1143,'Customer Names'!A:B,2,0)</f>
        <v>Lundine, Ms.  Sarah</v>
      </c>
      <c r="C1143" t="str">
        <f t="shared" si="68"/>
        <v>Diabetes</v>
      </c>
      <c r="D1143">
        <f>VLOOKUP(A1143,'Medical Examinations'!A:H,2,0)</f>
        <v>33.914999999999999</v>
      </c>
      <c r="E1143" t="str">
        <f t="shared" si="69"/>
        <v>Obesity</v>
      </c>
      <c r="F1143">
        <f>VLOOKUP(A1143,'Medical Examinations'!A:H,3,0)</f>
        <v>11.52</v>
      </c>
      <c r="G1143" t="str">
        <f>VLOOKUP(A1143,'Medical Examinations'!A:H,4,0)</f>
        <v>No</v>
      </c>
      <c r="H1143" t="str">
        <f>VLOOKUP(A1143,'Medical Examinations'!A:H,5,0)</f>
        <v>No</v>
      </c>
      <c r="I1143" t="str">
        <f>VLOOKUP(A1143,'Medical Examinations'!A:H,6,0)</f>
        <v>No</v>
      </c>
      <c r="J1143" t="str">
        <f>VLOOKUP(A1143,'Medical Examinations'!A:H,7,0)</f>
        <v>No major surgery</v>
      </c>
      <c r="K1143" t="str">
        <f>VLOOKUP(A1143,'Medical Examinations'!A:H,8,0)</f>
        <v>No</v>
      </c>
      <c r="L1143">
        <f>VLOOKUP(A1143,'Hospitalisation Details'!A:I,2,0)</f>
        <v>1971</v>
      </c>
      <c r="M1143" t="str">
        <f>VLOOKUP(A1143,'Hospitalisation Details'!A:I,3,0)</f>
        <v>Nov</v>
      </c>
      <c r="N1143">
        <f>VLOOKUP(A1143,'Hospitalisation Details'!A:I,4,0)</f>
        <v>9</v>
      </c>
      <c r="O1143" t="str">
        <f t="shared" si="70"/>
        <v>9 Nov 1971</v>
      </c>
      <c r="P1143">
        <f t="shared" ca="1" si="71"/>
        <v>54</v>
      </c>
      <c r="Q1143">
        <f>VLOOKUP(A1143,'Hospitalisation Details'!A:I,5,0)</f>
        <v>0</v>
      </c>
      <c r="R1143">
        <f>VLOOKUP(A1143,'Hospitalisation Details'!A:I,6,0)</f>
        <v>9866.2999999999993</v>
      </c>
      <c r="S1143" t="str">
        <f>VLOOKUP(A1143,'Hospitalisation Details'!A:I,7,0)</f>
        <v>tier - 2</v>
      </c>
      <c r="T1143" t="str">
        <f>VLOOKUP(A1143,'Hospitalisation Details'!A:I,8,0)</f>
        <v>tier - 3</v>
      </c>
      <c r="U1143" t="str">
        <f>VLOOKUP(A1143,'Hospitalisation Details'!A:I,9,0)</f>
        <v>R1024</v>
      </c>
    </row>
    <row r="1144" spans="1:21" ht="15.6" x14ac:dyDescent="0.3">
      <c r="A1144" s="1" t="s">
        <v>1228</v>
      </c>
      <c r="B1144" t="str">
        <f>VLOOKUP(A1144,'Customer Names'!A:B,2,0)</f>
        <v>Paullin, Mr.  Matthew J</v>
      </c>
      <c r="C1144" t="str">
        <f t="shared" si="68"/>
        <v>Prediabetes</v>
      </c>
      <c r="D1144">
        <f>VLOOKUP(A1144,'Medical Examinations'!A:H,2,0)</f>
        <v>24.32</v>
      </c>
      <c r="E1144" t="str">
        <f t="shared" si="69"/>
        <v>Normal Weight</v>
      </c>
      <c r="F1144">
        <f>VLOOKUP(A1144,'Medical Examinations'!A:H,3,0)</f>
        <v>6.15</v>
      </c>
      <c r="G1144" t="str">
        <f>VLOOKUP(A1144,'Medical Examinations'!A:H,4,0)</f>
        <v>yes</v>
      </c>
      <c r="H1144" t="str">
        <f>VLOOKUP(A1144,'Medical Examinations'!A:H,5,0)</f>
        <v>No</v>
      </c>
      <c r="I1144" t="str">
        <f>VLOOKUP(A1144,'Medical Examinations'!A:H,6,0)</f>
        <v>Yes</v>
      </c>
      <c r="J1144">
        <f>VLOOKUP(A1144,'Medical Examinations'!A:H,7,0)</f>
        <v>1</v>
      </c>
      <c r="K1144" t="str">
        <f>VLOOKUP(A1144,'Medical Examinations'!A:H,8,0)</f>
        <v>No</v>
      </c>
      <c r="L1144">
        <f>VLOOKUP(A1144,'Hospitalisation Details'!A:I,2,0)</f>
        <v>1969</v>
      </c>
      <c r="M1144" t="str">
        <f>VLOOKUP(A1144,'Hospitalisation Details'!A:I,3,0)</f>
        <v>Oct</v>
      </c>
      <c r="N1144">
        <f>VLOOKUP(A1144,'Hospitalisation Details'!A:I,4,0)</f>
        <v>20</v>
      </c>
      <c r="O1144" t="str">
        <f t="shared" si="70"/>
        <v>20 Oct 1969</v>
      </c>
      <c r="P1144">
        <f t="shared" ca="1" si="71"/>
        <v>56</v>
      </c>
      <c r="Q1144">
        <f>VLOOKUP(A1144,'Hospitalisation Details'!A:I,5,0)</f>
        <v>0</v>
      </c>
      <c r="R1144">
        <f>VLOOKUP(A1144,'Hospitalisation Details'!A:I,6,0)</f>
        <v>9863.4699999999993</v>
      </c>
      <c r="S1144" t="str">
        <f>VLOOKUP(A1144,'Hospitalisation Details'!A:I,7,0)</f>
        <v>tier - 3</v>
      </c>
      <c r="T1144" t="str">
        <f>VLOOKUP(A1144,'Hospitalisation Details'!A:I,8,0)</f>
        <v>tier - 3</v>
      </c>
      <c r="U1144" t="str">
        <f>VLOOKUP(A1144,'Hospitalisation Details'!A:I,9,0)</f>
        <v>R1012</v>
      </c>
    </row>
    <row r="1145" spans="1:21" ht="15.6" x14ac:dyDescent="0.3">
      <c r="A1145" s="1" t="s">
        <v>1227</v>
      </c>
      <c r="B1145" t="str">
        <f>VLOOKUP(A1145,'Customer Names'!A:B,2,0)</f>
        <v>Delucia, Ms.  Francesca</v>
      </c>
      <c r="C1145" t="str">
        <f t="shared" si="68"/>
        <v>Diabetes</v>
      </c>
      <c r="D1145">
        <f>VLOOKUP(A1145,'Medical Examinations'!A:H,2,0)</f>
        <v>25.8</v>
      </c>
      <c r="E1145" t="str">
        <f t="shared" si="69"/>
        <v>Overweight</v>
      </c>
      <c r="F1145">
        <f>VLOOKUP(A1145,'Medical Examinations'!A:H,3,0)</f>
        <v>9.94</v>
      </c>
      <c r="G1145" t="str">
        <f>VLOOKUP(A1145,'Medical Examinations'!A:H,4,0)</f>
        <v>No</v>
      </c>
      <c r="H1145" t="str">
        <f>VLOOKUP(A1145,'Medical Examinations'!A:H,5,0)</f>
        <v>No</v>
      </c>
      <c r="I1145" t="str">
        <f>VLOOKUP(A1145,'Medical Examinations'!A:H,6,0)</f>
        <v>No</v>
      </c>
      <c r="J1145" t="str">
        <f>VLOOKUP(A1145,'Medical Examinations'!A:H,7,0)</f>
        <v>No major surgery</v>
      </c>
      <c r="K1145" t="str">
        <f>VLOOKUP(A1145,'Medical Examinations'!A:H,8,0)</f>
        <v>No</v>
      </c>
      <c r="L1145">
        <f>VLOOKUP(A1145,'Hospitalisation Details'!A:I,2,0)</f>
        <v>1971</v>
      </c>
      <c r="M1145" t="str">
        <f>VLOOKUP(A1145,'Hospitalisation Details'!A:I,3,0)</f>
        <v>Jul</v>
      </c>
      <c r="N1145">
        <f>VLOOKUP(A1145,'Hospitalisation Details'!A:I,4,0)</f>
        <v>17</v>
      </c>
      <c r="O1145" t="str">
        <f t="shared" si="70"/>
        <v>17 Jul 1971</v>
      </c>
      <c r="P1145">
        <f t="shared" ca="1" si="71"/>
        <v>55</v>
      </c>
      <c r="Q1145">
        <f>VLOOKUP(A1145,'Hospitalisation Details'!A:I,5,0)</f>
        <v>1</v>
      </c>
      <c r="R1145">
        <f>VLOOKUP(A1145,'Hospitalisation Details'!A:I,6,0)</f>
        <v>9861.0300000000007</v>
      </c>
      <c r="S1145" t="str">
        <f>VLOOKUP(A1145,'Hospitalisation Details'!A:I,7,0)</f>
        <v>tier - 2</v>
      </c>
      <c r="T1145" t="str">
        <f>VLOOKUP(A1145,'Hospitalisation Details'!A:I,8,0)</f>
        <v>tier - 2</v>
      </c>
      <c r="U1145" t="str">
        <f>VLOOKUP(A1145,'Hospitalisation Details'!A:I,9,0)</f>
        <v>R1011</v>
      </c>
    </row>
    <row r="1146" spans="1:21" ht="15.6" x14ac:dyDescent="0.3">
      <c r="A1146" s="1" t="s">
        <v>1226</v>
      </c>
      <c r="B1146" t="str">
        <f>VLOOKUP(A1146,'Customer Names'!A:B,2,0)</f>
        <v>Valentine, Ms.  Nicole</v>
      </c>
      <c r="C1146" t="str">
        <f t="shared" si="68"/>
        <v>Diabetes</v>
      </c>
      <c r="D1146">
        <f>VLOOKUP(A1146,'Medical Examinations'!A:H,2,0)</f>
        <v>21.56</v>
      </c>
      <c r="E1146" t="str">
        <f t="shared" si="69"/>
        <v>Normal Weight</v>
      </c>
      <c r="F1146">
        <f>VLOOKUP(A1146,'Medical Examinations'!A:H,3,0)</f>
        <v>10.56</v>
      </c>
      <c r="G1146" t="str">
        <f>VLOOKUP(A1146,'Medical Examinations'!A:H,4,0)</f>
        <v>No</v>
      </c>
      <c r="H1146" t="str">
        <f>VLOOKUP(A1146,'Medical Examinations'!A:H,5,0)</f>
        <v>No</v>
      </c>
      <c r="I1146" t="str">
        <f>VLOOKUP(A1146,'Medical Examinations'!A:H,6,0)</f>
        <v>No</v>
      </c>
      <c r="J1146" t="str">
        <f>VLOOKUP(A1146,'Medical Examinations'!A:H,7,0)</f>
        <v>No major surgery</v>
      </c>
      <c r="K1146" t="str">
        <f>VLOOKUP(A1146,'Medical Examinations'!A:H,8,0)</f>
        <v>No</v>
      </c>
      <c r="L1146">
        <f>VLOOKUP(A1146,'Hospitalisation Details'!A:I,2,0)</f>
        <v>1971</v>
      </c>
      <c r="M1146" t="str">
        <f>VLOOKUP(A1146,'Hospitalisation Details'!A:I,3,0)</f>
        <v>Oct</v>
      </c>
      <c r="N1146">
        <f>VLOOKUP(A1146,'Hospitalisation Details'!A:I,4,0)</f>
        <v>23</v>
      </c>
      <c r="O1146" t="str">
        <f t="shared" si="70"/>
        <v>23 Oct 1971</v>
      </c>
      <c r="P1146">
        <f t="shared" ca="1" si="71"/>
        <v>54</v>
      </c>
      <c r="Q1146">
        <f>VLOOKUP(A1146,'Hospitalisation Details'!A:I,5,0)</f>
        <v>1</v>
      </c>
      <c r="R1146">
        <f>VLOOKUP(A1146,'Hospitalisation Details'!A:I,6,0)</f>
        <v>9855.1299999999992</v>
      </c>
      <c r="S1146" t="str">
        <f>VLOOKUP(A1146,'Hospitalisation Details'!A:I,7,0)</f>
        <v>tier - 2</v>
      </c>
      <c r="T1146" t="str">
        <f>VLOOKUP(A1146,'Hospitalisation Details'!A:I,8,0)</f>
        <v>tier - 3</v>
      </c>
      <c r="U1146" t="str">
        <f>VLOOKUP(A1146,'Hospitalisation Details'!A:I,9,0)</f>
        <v>R1013</v>
      </c>
    </row>
    <row r="1147" spans="1:21" ht="15.6" x14ac:dyDescent="0.3">
      <c r="A1147" s="1" t="s">
        <v>1225</v>
      </c>
      <c r="B1147" t="str">
        <f>VLOOKUP(A1147,'Customer Names'!A:B,2,0)</f>
        <v>Mohara, Mr.  Toshiyuki</v>
      </c>
      <c r="C1147" t="str">
        <f t="shared" si="68"/>
        <v>Diabetes</v>
      </c>
      <c r="D1147">
        <f>VLOOKUP(A1147,'Medical Examinations'!A:H,2,0)</f>
        <v>31.6</v>
      </c>
      <c r="E1147" t="str">
        <f t="shared" si="69"/>
        <v>Obesity</v>
      </c>
      <c r="F1147">
        <f>VLOOKUP(A1147,'Medical Examinations'!A:H,3,0)</f>
        <v>6.79</v>
      </c>
      <c r="G1147" t="str">
        <f>VLOOKUP(A1147,'Medical Examinations'!A:H,4,0)</f>
        <v>No</v>
      </c>
      <c r="H1147" t="str">
        <f>VLOOKUP(A1147,'Medical Examinations'!A:H,5,0)</f>
        <v>No</v>
      </c>
      <c r="I1147" t="str">
        <f>VLOOKUP(A1147,'Medical Examinations'!A:H,6,0)</f>
        <v>No</v>
      </c>
      <c r="J1147" t="str">
        <f>VLOOKUP(A1147,'Medical Examinations'!A:H,7,0)</f>
        <v>No major surgery</v>
      </c>
      <c r="K1147" t="str">
        <f>VLOOKUP(A1147,'Medical Examinations'!A:H,8,0)</f>
        <v>No</v>
      </c>
      <c r="L1147">
        <f>VLOOKUP(A1147,'Hospitalisation Details'!A:I,2,0)</f>
        <v>1968</v>
      </c>
      <c r="M1147" t="str">
        <f>VLOOKUP(A1147,'Hospitalisation Details'!A:I,3,0)</f>
        <v>Nov</v>
      </c>
      <c r="N1147">
        <f>VLOOKUP(A1147,'Hospitalisation Details'!A:I,4,0)</f>
        <v>4</v>
      </c>
      <c r="O1147" t="str">
        <f t="shared" si="70"/>
        <v>4 Nov 1968</v>
      </c>
      <c r="P1147">
        <f t="shared" ca="1" si="71"/>
        <v>57</v>
      </c>
      <c r="Q1147">
        <f>VLOOKUP(A1147,'Hospitalisation Details'!A:I,5,0)</f>
        <v>0</v>
      </c>
      <c r="R1147">
        <f>VLOOKUP(A1147,'Hospitalisation Details'!A:I,6,0)</f>
        <v>9850.43</v>
      </c>
      <c r="S1147" t="str">
        <f>VLOOKUP(A1147,'Hospitalisation Details'!A:I,7,0)</f>
        <v>tier - 3</v>
      </c>
      <c r="T1147" t="str">
        <f>VLOOKUP(A1147,'Hospitalisation Details'!A:I,8,0)</f>
        <v>tier - 3</v>
      </c>
      <c r="U1147" t="str">
        <f>VLOOKUP(A1147,'Hospitalisation Details'!A:I,9,0)</f>
        <v>R1011</v>
      </c>
    </row>
    <row r="1148" spans="1:21" ht="15.6" x14ac:dyDescent="0.3">
      <c r="A1148" s="1" t="s">
        <v>1224</v>
      </c>
      <c r="B1148" t="str">
        <f>VLOOKUP(A1148,'Customer Names'!A:B,2,0)</f>
        <v>Fairbrother, Mr.  Tom L.</v>
      </c>
      <c r="C1148" t="str">
        <f t="shared" si="68"/>
        <v>Normal</v>
      </c>
      <c r="D1148">
        <f>VLOOKUP(A1148,'Medical Examinations'!A:H,2,0)</f>
        <v>42.93</v>
      </c>
      <c r="E1148" t="str">
        <f t="shared" si="69"/>
        <v>Obesity</v>
      </c>
      <c r="F1148">
        <f>VLOOKUP(A1148,'Medical Examinations'!A:H,3,0)</f>
        <v>4.8</v>
      </c>
      <c r="G1148" t="str">
        <f>VLOOKUP(A1148,'Medical Examinations'!A:H,4,0)</f>
        <v>No</v>
      </c>
      <c r="H1148" t="str">
        <f>VLOOKUP(A1148,'Medical Examinations'!A:H,5,0)</f>
        <v>No</v>
      </c>
      <c r="I1148" t="str">
        <f>VLOOKUP(A1148,'Medical Examinations'!A:H,6,0)</f>
        <v>No</v>
      </c>
      <c r="J1148">
        <f>VLOOKUP(A1148,'Medical Examinations'!A:H,7,0)</f>
        <v>1</v>
      </c>
      <c r="K1148" t="str">
        <f>VLOOKUP(A1148,'Medical Examinations'!A:H,8,0)</f>
        <v>No</v>
      </c>
      <c r="L1148">
        <f>VLOOKUP(A1148,'Hospitalisation Details'!A:I,2,0)</f>
        <v>1992</v>
      </c>
      <c r="M1148" t="str">
        <f>VLOOKUP(A1148,'Hospitalisation Details'!A:I,3,0)</f>
        <v>Aug</v>
      </c>
      <c r="N1148">
        <f>VLOOKUP(A1148,'Hospitalisation Details'!A:I,4,0)</f>
        <v>13</v>
      </c>
      <c r="O1148" t="str">
        <f t="shared" si="70"/>
        <v>13 Aug 1992</v>
      </c>
      <c r="P1148">
        <f t="shared" ca="1" si="71"/>
        <v>34</v>
      </c>
      <c r="Q1148">
        <f>VLOOKUP(A1148,'Hospitalisation Details'!A:I,5,0)</f>
        <v>0</v>
      </c>
      <c r="R1148">
        <f>VLOOKUP(A1148,'Hospitalisation Details'!A:I,6,0)</f>
        <v>9844.4500000000007</v>
      </c>
      <c r="S1148" t="str">
        <f>VLOOKUP(A1148,'Hospitalisation Details'!A:I,7,0)</f>
        <v>tier - 2</v>
      </c>
      <c r="T1148" t="str">
        <f>VLOOKUP(A1148,'Hospitalisation Details'!A:I,8,0)</f>
        <v>tier - 1</v>
      </c>
      <c r="U1148" t="str">
        <f>VLOOKUP(A1148,'Hospitalisation Details'!A:I,9,0)</f>
        <v>R1012</v>
      </c>
    </row>
    <row r="1149" spans="1:21" ht="15.6" x14ac:dyDescent="0.3">
      <c r="A1149" s="1" t="s">
        <v>1223</v>
      </c>
      <c r="B1149" t="str">
        <f>VLOOKUP(A1149,'Customer Names'!A:B,2,0)</f>
        <v>Fagan, Mr.  Brian</v>
      </c>
      <c r="C1149" t="str">
        <f t="shared" si="68"/>
        <v>Prediabetes</v>
      </c>
      <c r="D1149">
        <f>VLOOKUP(A1149,'Medical Examinations'!A:H,2,0)</f>
        <v>26.72</v>
      </c>
      <c r="E1149" t="str">
        <f t="shared" si="69"/>
        <v>Overweight</v>
      </c>
      <c r="F1149">
        <f>VLOOKUP(A1149,'Medical Examinations'!A:H,3,0)</f>
        <v>5.75</v>
      </c>
      <c r="G1149" t="str">
        <f>VLOOKUP(A1149,'Medical Examinations'!A:H,4,0)</f>
        <v>No</v>
      </c>
      <c r="H1149" t="str">
        <f>VLOOKUP(A1149,'Medical Examinations'!A:H,5,0)</f>
        <v>No</v>
      </c>
      <c r="I1149" t="str">
        <f>VLOOKUP(A1149,'Medical Examinations'!A:H,6,0)</f>
        <v>No</v>
      </c>
      <c r="J1149">
        <f>VLOOKUP(A1149,'Medical Examinations'!A:H,7,0)</f>
        <v>2</v>
      </c>
      <c r="K1149" t="str">
        <f>VLOOKUP(A1149,'Medical Examinations'!A:H,8,0)</f>
        <v>No</v>
      </c>
      <c r="L1149">
        <f>VLOOKUP(A1149,'Hospitalisation Details'!A:I,2,0)</f>
        <v>1972</v>
      </c>
      <c r="M1149" t="str">
        <f>VLOOKUP(A1149,'Hospitalisation Details'!A:I,3,0)</f>
        <v>Sep</v>
      </c>
      <c r="N1149">
        <f>VLOOKUP(A1149,'Hospitalisation Details'!A:I,4,0)</f>
        <v>26</v>
      </c>
      <c r="O1149" t="str">
        <f t="shared" si="70"/>
        <v>26 Sep 1972</v>
      </c>
      <c r="P1149">
        <f t="shared" ca="1" si="71"/>
        <v>54</v>
      </c>
      <c r="Q1149">
        <f>VLOOKUP(A1149,'Hospitalisation Details'!A:I,5,0)</f>
        <v>0</v>
      </c>
      <c r="R1149">
        <f>VLOOKUP(A1149,'Hospitalisation Details'!A:I,6,0)</f>
        <v>9836.2099999999991</v>
      </c>
      <c r="S1149" t="str">
        <f>VLOOKUP(A1149,'Hospitalisation Details'!A:I,7,0)</f>
        <v>tier - 2</v>
      </c>
      <c r="T1149" t="str">
        <f>VLOOKUP(A1149,'Hospitalisation Details'!A:I,8,0)</f>
        <v>tier - 3</v>
      </c>
      <c r="U1149" t="str">
        <f>VLOOKUP(A1149,'Hospitalisation Details'!A:I,9,0)</f>
        <v>R1021</v>
      </c>
    </row>
    <row r="1150" spans="1:21" ht="15.6" x14ac:dyDescent="0.3">
      <c r="A1150" s="1" t="s">
        <v>1222</v>
      </c>
      <c r="B1150" t="str">
        <f>VLOOKUP(A1150,'Customer Names'!A:B,2,0)</f>
        <v>Toth, Mr.  Matthew</v>
      </c>
      <c r="C1150" t="str">
        <f t="shared" si="68"/>
        <v>Prediabetes</v>
      </c>
      <c r="D1150">
        <f>VLOOKUP(A1150,'Medical Examinations'!A:H,2,0)</f>
        <v>26.67</v>
      </c>
      <c r="E1150" t="str">
        <f t="shared" si="69"/>
        <v>Overweight</v>
      </c>
      <c r="F1150">
        <f>VLOOKUP(A1150,'Medical Examinations'!A:H,3,0)</f>
        <v>5.81</v>
      </c>
      <c r="G1150" t="str">
        <f>VLOOKUP(A1150,'Medical Examinations'!A:H,4,0)</f>
        <v>No</v>
      </c>
      <c r="H1150" t="str">
        <f>VLOOKUP(A1150,'Medical Examinations'!A:H,5,0)</f>
        <v>No</v>
      </c>
      <c r="I1150" t="str">
        <f>VLOOKUP(A1150,'Medical Examinations'!A:H,6,0)</f>
        <v>No</v>
      </c>
      <c r="J1150">
        <f>VLOOKUP(A1150,'Medical Examinations'!A:H,7,0)</f>
        <v>2</v>
      </c>
      <c r="K1150" t="str">
        <f>VLOOKUP(A1150,'Medical Examinations'!A:H,8,0)</f>
        <v>No</v>
      </c>
      <c r="L1150">
        <f>VLOOKUP(A1150,'Hospitalisation Details'!A:I,2,0)</f>
        <v>1972</v>
      </c>
      <c r="M1150" t="str">
        <f>VLOOKUP(A1150,'Hospitalisation Details'!A:I,3,0)</f>
        <v>Jun</v>
      </c>
      <c r="N1150">
        <f>VLOOKUP(A1150,'Hospitalisation Details'!A:I,4,0)</f>
        <v>28</v>
      </c>
      <c r="O1150" t="str">
        <f t="shared" si="70"/>
        <v>28 Jun 1972</v>
      </c>
      <c r="P1150">
        <f t="shared" ca="1" si="71"/>
        <v>54</v>
      </c>
      <c r="Q1150">
        <f>VLOOKUP(A1150,'Hospitalisation Details'!A:I,5,0)</f>
        <v>0</v>
      </c>
      <c r="R1150">
        <f>VLOOKUP(A1150,'Hospitalisation Details'!A:I,6,0)</f>
        <v>9819.25</v>
      </c>
      <c r="S1150" t="str">
        <f>VLOOKUP(A1150,'Hospitalisation Details'!A:I,7,0)</f>
        <v>tier - 2</v>
      </c>
      <c r="T1150" t="str">
        <f>VLOOKUP(A1150,'Hospitalisation Details'!A:I,8,0)</f>
        <v>tier - 2</v>
      </c>
      <c r="U1150" t="str">
        <f>VLOOKUP(A1150,'Hospitalisation Details'!A:I,9,0)</f>
        <v>R1021</v>
      </c>
    </row>
    <row r="1151" spans="1:21" ht="15.6" x14ac:dyDescent="0.3">
      <c r="A1151" s="1" t="s">
        <v>1221</v>
      </c>
      <c r="B1151" t="str">
        <f>VLOOKUP(A1151,'Customer Names'!A:B,2,0)</f>
        <v>Guinn, Ms.  Julee</v>
      </c>
      <c r="C1151" t="str">
        <f t="shared" si="68"/>
        <v>Diabetes</v>
      </c>
      <c r="D1151">
        <f>VLOOKUP(A1151,'Medical Examinations'!A:H,2,0)</f>
        <v>42.68</v>
      </c>
      <c r="E1151" t="str">
        <f t="shared" si="69"/>
        <v>Obesity</v>
      </c>
      <c r="F1151">
        <f>VLOOKUP(A1151,'Medical Examinations'!A:H,3,0)</f>
        <v>9.2799999999999994</v>
      </c>
      <c r="G1151" t="str">
        <f>VLOOKUP(A1151,'Medical Examinations'!A:H,4,0)</f>
        <v>No</v>
      </c>
      <c r="H1151" t="str">
        <f>VLOOKUP(A1151,'Medical Examinations'!A:H,5,0)</f>
        <v>No</v>
      </c>
      <c r="I1151" t="str">
        <f>VLOOKUP(A1151,'Medical Examinations'!A:H,6,0)</f>
        <v>No</v>
      </c>
      <c r="J1151">
        <f>VLOOKUP(A1151,'Medical Examinations'!A:H,7,0)</f>
        <v>2</v>
      </c>
      <c r="K1151" t="str">
        <f>VLOOKUP(A1151,'Medical Examinations'!A:H,8,0)</f>
        <v>No</v>
      </c>
      <c r="L1151">
        <f>VLOOKUP(A1151,'Hospitalisation Details'!A:I,2,0)</f>
        <v>1973</v>
      </c>
      <c r="M1151" t="str">
        <f>VLOOKUP(A1151,'Hospitalisation Details'!A:I,3,0)</f>
        <v>Sep</v>
      </c>
      <c r="N1151">
        <f>VLOOKUP(A1151,'Hospitalisation Details'!A:I,4,0)</f>
        <v>17</v>
      </c>
      <c r="O1151" t="str">
        <f t="shared" si="70"/>
        <v>17 Sep 1973</v>
      </c>
      <c r="P1151">
        <f t="shared" ca="1" si="71"/>
        <v>53</v>
      </c>
      <c r="Q1151">
        <f>VLOOKUP(A1151,'Hospitalisation Details'!A:I,5,0)</f>
        <v>2</v>
      </c>
      <c r="R1151">
        <f>VLOOKUP(A1151,'Hospitalisation Details'!A:I,6,0)</f>
        <v>9800.89</v>
      </c>
      <c r="S1151" t="str">
        <f>VLOOKUP(A1151,'Hospitalisation Details'!A:I,7,0)</f>
        <v>tier - 2</v>
      </c>
      <c r="T1151" t="str">
        <f>VLOOKUP(A1151,'Hospitalisation Details'!A:I,8,0)</f>
        <v>tier - 1</v>
      </c>
      <c r="U1151" t="str">
        <f>VLOOKUP(A1151,'Hospitalisation Details'!A:I,9,0)</f>
        <v>R1013</v>
      </c>
    </row>
    <row r="1152" spans="1:21" ht="15.6" x14ac:dyDescent="0.3">
      <c r="A1152" s="1" t="s">
        <v>1220</v>
      </c>
      <c r="B1152" t="str">
        <f>VLOOKUP(A1152,'Customer Names'!A:B,2,0)</f>
        <v>Rogers, Mr.  Christopher M.</v>
      </c>
      <c r="C1152" t="str">
        <f t="shared" si="68"/>
        <v>Prediabetes</v>
      </c>
      <c r="D1152">
        <f>VLOOKUP(A1152,'Medical Examinations'!A:H,2,0)</f>
        <v>24.31</v>
      </c>
      <c r="E1152" t="str">
        <f t="shared" si="69"/>
        <v>Normal Weight</v>
      </c>
      <c r="F1152">
        <f>VLOOKUP(A1152,'Medical Examinations'!A:H,3,0)</f>
        <v>6.37</v>
      </c>
      <c r="G1152" t="str">
        <f>VLOOKUP(A1152,'Medical Examinations'!A:H,4,0)</f>
        <v>No</v>
      </c>
      <c r="H1152" t="str">
        <f>VLOOKUP(A1152,'Medical Examinations'!A:H,5,0)</f>
        <v>No</v>
      </c>
      <c r="I1152" t="str">
        <f>VLOOKUP(A1152,'Medical Examinations'!A:H,6,0)</f>
        <v>No</v>
      </c>
      <c r="J1152" t="str">
        <f>VLOOKUP(A1152,'Medical Examinations'!A:H,7,0)</f>
        <v>No major surgery</v>
      </c>
      <c r="K1152" t="str">
        <f>VLOOKUP(A1152,'Medical Examinations'!A:H,8,0)</f>
        <v>No</v>
      </c>
      <c r="L1152">
        <f>VLOOKUP(A1152,'Hospitalisation Details'!A:I,2,0)</f>
        <v>1977</v>
      </c>
      <c r="M1152" t="str">
        <f>VLOOKUP(A1152,'Hospitalisation Details'!A:I,3,0)</f>
        <v>Jun</v>
      </c>
      <c r="N1152">
        <f>VLOOKUP(A1152,'Hospitalisation Details'!A:I,4,0)</f>
        <v>7</v>
      </c>
      <c r="O1152" t="str">
        <f t="shared" si="70"/>
        <v>7 Jun 1977</v>
      </c>
      <c r="P1152">
        <f t="shared" ca="1" si="71"/>
        <v>49</v>
      </c>
      <c r="Q1152">
        <f>VLOOKUP(A1152,'Hospitalisation Details'!A:I,5,0)</f>
        <v>5</v>
      </c>
      <c r="R1152">
        <f>VLOOKUP(A1152,'Hospitalisation Details'!A:I,6,0)</f>
        <v>9788.8700000000008</v>
      </c>
      <c r="S1152" t="str">
        <f>VLOOKUP(A1152,'Hospitalisation Details'!A:I,7,0)</f>
        <v>tier - 3</v>
      </c>
      <c r="T1152" t="str">
        <f>VLOOKUP(A1152,'Hospitalisation Details'!A:I,8,0)</f>
        <v>tier - 2</v>
      </c>
      <c r="U1152" t="str">
        <f>VLOOKUP(A1152,'Hospitalisation Details'!A:I,9,0)</f>
        <v>R1013</v>
      </c>
    </row>
    <row r="1153" spans="1:21" ht="15.6" x14ac:dyDescent="0.3">
      <c r="A1153" s="1" t="s">
        <v>1219</v>
      </c>
      <c r="B1153" t="str">
        <f>VLOOKUP(A1153,'Customer Names'!A:B,2,0)</f>
        <v>Diviney, Mr.  Ciaran</v>
      </c>
      <c r="C1153" t="str">
        <f t="shared" si="68"/>
        <v>Normal</v>
      </c>
      <c r="D1153">
        <f>VLOOKUP(A1153,'Medical Examinations'!A:H,2,0)</f>
        <v>44.75</v>
      </c>
      <c r="E1153" t="str">
        <f t="shared" si="69"/>
        <v>Obesity</v>
      </c>
      <c r="F1153">
        <f>VLOOKUP(A1153,'Medical Examinations'!A:H,3,0)</f>
        <v>5.09</v>
      </c>
      <c r="G1153" t="str">
        <f>VLOOKUP(A1153,'Medical Examinations'!A:H,4,0)</f>
        <v>yes</v>
      </c>
      <c r="H1153" t="str">
        <f>VLOOKUP(A1153,'Medical Examinations'!A:H,5,0)</f>
        <v>No</v>
      </c>
      <c r="I1153" t="str">
        <f>VLOOKUP(A1153,'Medical Examinations'!A:H,6,0)</f>
        <v>No</v>
      </c>
      <c r="J1153" t="str">
        <f>VLOOKUP(A1153,'Medical Examinations'!A:H,7,0)</f>
        <v>No major surgery</v>
      </c>
      <c r="K1153" t="str">
        <f>VLOOKUP(A1153,'Medical Examinations'!A:H,8,0)</f>
        <v>No</v>
      </c>
      <c r="L1153">
        <f>VLOOKUP(A1153,'Hospitalisation Details'!A:I,2,0)</f>
        <v>1996</v>
      </c>
      <c r="M1153" t="str">
        <f>VLOOKUP(A1153,'Hospitalisation Details'!A:I,3,0)</f>
        <v>Aug</v>
      </c>
      <c r="N1153">
        <f>VLOOKUP(A1153,'Hospitalisation Details'!A:I,4,0)</f>
        <v>8</v>
      </c>
      <c r="O1153" t="str">
        <f t="shared" si="70"/>
        <v>8 Aug 1996</v>
      </c>
      <c r="P1153">
        <f t="shared" ca="1" si="71"/>
        <v>30</v>
      </c>
      <c r="Q1153">
        <f>VLOOKUP(A1153,'Hospitalisation Details'!A:I,5,0)</f>
        <v>0</v>
      </c>
      <c r="R1153">
        <f>VLOOKUP(A1153,'Hospitalisation Details'!A:I,6,0)</f>
        <v>9787.32</v>
      </c>
      <c r="S1153" t="str">
        <f>VLOOKUP(A1153,'Hospitalisation Details'!A:I,7,0)</f>
        <v>tier - 2</v>
      </c>
      <c r="T1153" t="str">
        <f>VLOOKUP(A1153,'Hospitalisation Details'!A:I,8,0)</f>
        <v>tier - 3</v>
      </c>
      <c r="U1153" t="str">
        <f>VLOOKUP(A1153,'Hospitalisation Details'!A:I,9,0)</f>
        <v>R1023</v>
      </c>
    </row>
    <row r="1154" spans="1:21" ht="15.6" x14ac:dyDescent="0.3">
      <c r="A1154" s="1" t="s">
        <v>1218</v>
      </c>
      <c r="B1154" t="str">
        <f>VLOOKUP(A1154,'Customer Names'!A:B,2,0)</f>
        <v>Marlatt, Ms.  Kara</v>
      </c>
      <c r="C1154" t="str">
        <f t="shared" si="68"/>
        <v>Diabetes</v>
      </c>
      <c r="D1154">
        <f>VLOOKUP(A1154,'Medical Examinations'!A:H,2,0)</f>
        <v>30.78</v>
      </c>
      <c r="E1154" t="str">
        <f t="shared" si="69"/>
        <v>Obesity</v>
      </c>
      <c r="F1154">
        <f>VLOOKUP(A1154,'Medical Examinations'!A:H,3,0)</f>
        <v>7.94</v>
      </c>
      <c r="G1154" t="str">
        <f>VLOOKUP(A1154,'Medical Examinations'!A:H,4,0)</f>
        <v>No</v>
      </c>
      <c r="H1154" t="str">
        <f>VLOOKUP(A1154,'Medical Examinations'!A:H,5,0)</f>
        <v>No</v>
      </c>
      <c r="I1154" t="str">
        <f>VLOOKUP(A1154,'Medical Examinations'!A:H,6,0)</f>
        <v>No</v>
      </c>
      <c r="J1154">
        <f>VLOOKUP(A1154,'Medical Examinations'!A:H,7,0)</f>
        <v>2</v>
      </c>
      <c r="K1154" t="str">
        <f>VLOOKUP(A1154,'Medical Examinations'!A:H,8,0)</f>
        <v>No</v>
      </c>
      <c r="L1154">
        <f>VLOOKUP(A1154,'Hospitalisation Details'!A:I,2,0)</f>
        <v>1973</v>
      </c>
      <c r="M1154" t="str">
        <f>VLOOKUP(A1154,'Hospitalisation Details'!A:I,3,0)</f>
        <v>Jul</v>
      </c>
      <c r="N1154">
        <f>VLOOKUP(A1154,'Hospitalisation Details'!A:I,4,0)</f>
        <v>7</v>
      </c>
      <c r="O1154" t="str">
        <f t="shared" si="70"/>
        <v>7 Jul 1973</v>
      </c>
      <c r="P1154">
        <f t="shared" ca="1" si="71"/>
        <v>53</v>
      </c>
      <c r="Q1154">
        <f>VLOOKUP(A1154,'Hospitalisation Details'!A:I,5,0)</f>
        <v>1</v>
      </c>
      <c r="R1154">
        <f>VLOOKUP(A1154,'Hospitalisation Details'!A:I,6,0)</f>
        <v>9778.35</v>
      </c>
      <c r="S1154" t="str">
        <f>VLOOKUP(A1154,'Hospitalisation Details'!A:I,7,0)</f>
        <v>tier - 2</v>
      </c>
      <c r="T1154" t="str">
        <f>VLOOKUP(A1154,'Hospitalisation Details'!A:I,8,0)</f>
        <v>tier - 2</v>
      </c>
      <c r="U1154" t="str">
        <f>VLOOKUP(A1154,'Hospitalisation Details'!A:I,9,0)</f>
        <v>R1024</v>
      </c>
    </row>
    <row r="1155" spans="1:21" ht="15.6" x14ac:dyDescent="0.3">
      <c r="A1155" s="1" t="s">
        <v>1217</v>
      </c>
      <c r="B1155" t="str">
        <f>VLOOKUP(A1155,'Customer Names'!A:B,2,0)</f>
        <v>Ohler, Ms.  Makie</v>
      </c>
      <c r="C1155" t="str">
        <f t="shared" ref="C1155:C1218" si="72">IF(F1155&lt;5.7,"Normal",IF(F1155&lt;6.5,"Prediabetes","Diabetes"))</f>
        <v>Diabetes</v>
      </c>
      <c r="D1155">
        <f>VLOOKUP(A1155,'Medical Examinations'!A:H,2,0)</f>
        <v>21.86</v>
      </c>
      <c r="E1155" t="str">
        <f t="shared" ref="E1155:E1218" si="73">IF(D1155&lt;18.5,"Underweight",IF(D1155&lt;25,"Normal Weight",IF(D1155&lt;30,"Overweight","Obesity")))</f>
        <v>Normal Weight</v>
      </c>
      <c r="F1155">
        <f>VLOOKUP(A1155,'Medical Examinations'!A:H,3,0)</f>
        <v>10.95</v>
      </c>
      <c r="G1155" t="str">
        <f>VLOOKUP(A1155,'Medical Examinations'!A:H,4,0)</f>
        <v>No</v>
      </c>
      <c r="H1155" t="str">
        <f>VLOOKUP(A1155,'Medical Examinations'!A:H,5,0)</f>
        <v>No</v>
      </c>
      <c r="I1155" t="str">
        <f>VLOOKUP(A1155,'Medical Examinations'!A:H,6,0)</f>
        <v>No</v>
      </c>
      <c r="J1155" t="str">
        <f>VLOOKUP(A1155,'Medical Examinations'!A:H,7,0)</f>
        <v>No major surgery</v>
      </c>
      <c r="K1155" t="str">
        <f>VLOOKUP(A1155,'Medical Examinations'!A:H,8,0)</f>
        <v>No</v>
      </c>
      <c r="L1155">
        <f>VLOOKUP(A1155,'Hospitalisation Details'!A:I,2,0)</f>
        <v>1965</v>
      </c>
      <c r="M1155" t="str">
        <f>VLOOKUP(A1155,'Hospitalisation Details'!A:I,3,0)</f>
        <v>Sep</v>
      </c>
      <c r="N1155">
        <f>VLOOKUP(A1155,'Hospitalisation Details'!A:I,4,0)</f>
        <v>5</v>
      </c>
      <c r="O1155" t="str">
        <f t="shared" ref="O1155:O1218" si="74">CONCATENATE(N1155," ",M1155," ",L1155)</f>
        <v>5 Sep 1965</v>
      </c>
      <c r="P1155">
        <f t="shared" ref="P1155:P1218" ca="1" si="75">DATEDIF(O1155,TODAY(),"y")</f>
        <v>61</v>
      </c>
      <c r="Q1155">
        <f>VLOOKUP(A1155,'Hospitalisation Details'!A:I,5,0)</f>
        <v>0</v>
      </c>
      <c r="R1155">
        <f>VLOOKUP(A1155,'Hospitalisation Details'!A:I,6,0)</f>
        <v>9764.08</v>
      </c>
      <c r="S1155" t="str">
        <f>VLOOKUP(A1155,'Hospitalisation Details'!A:I,7,0)</f>
        <v>tier - 3</v>
      </c>
      <c r="T1155" t="str">
        <f>VLOOKUP(A1155,'Hospitalisation Details'!A:I,8,0)</f>
        <v>tier - 1</v>
      </c>
      <c r="U1155" t="str">
        <f>VLOOKUP(A1155,'Hospitalisation Details'!A:I,9,0)</f>
        <v>R1012</v>
      </c>
    </row>
    <row r="1156" spans="1:21" ht="15.6" x14ac:dyDescent="0.3">
      <c r="A1156" s="1" t="s">
        <v>1216</v>
      </c>
      <c r="B1156" t="str">
        <f>VLOOKUP(A1156,'Customer Names'!A:B,2,0)</f>
        <v>Mossler, Ms.  Emily E</v>
      </c>
      <c r="C1156" t="str">
        <f t="shared" si="72"/>
        <v>Prediabetes</v>
      </c>
      <c r="D1156">
        <f>VLOOKUP(A1156,'Medical Examinations'!A:H,2,0)</f>
        <v>49.09</v>
      </c>
      <c r="E1156" t="str">
        <f t="shared" si="73"/>
        <v>Obesity</v>
      </c>
      <c r="F1156">
        <f>VLOOKUP(A1156,'Medical Examinations'!A:H,3,0)</f>
        <v>6.3</v>
      </c>
      <c r="G1156" t="str">
        <f>VLOOKUP(A1156,'Medical Examinations'!A:H,4,0)</f>
        <v>yes</v>
      </c>
      <c r="H1156" t="str">
        <f>VLOOKUP(A1156,'Medical Examinations'!A:H,5,0)</f>
        <v>No</v>
      </c>
      <c r="I1156" t="str">
        <f>VLOOKUP(A1156,'Medical Examinations'!A:H,6,0)</f>
        <v>No</v>
      </c>
      <c r="J1156" t="str">
        <f>VLOOKUP(A1156,'Medical Examinations'!A:H,7,0)</f>
        <v>No major surgery</v>
      </c>
      <c r="K1156" t="str">
        <f>VLOOKUP(A1156,'Medical Examinations'!A:H,8,0)</f>
        <v>No</v>
      </c>
      <c r="L1156">
        <f>VLOOKUP(A1156,'Hospitalisation Details'!A:I,2,0)</f>
        <v>2001</v>
      </c>
      <c r="M1156" t="str">
        <f>VLOOKUP(A1156,'Hospitalisation Details'!A:I,3,0)</f>
        <v>Jul</v>
      </c>
      <c r="N1156">
        <f>VLOOKUP(A1156,'Hospitalisation Details'!A:I,4,0)</f>
        <v>14</v>
      </c>
      <c r="O1156" t="str">
        <f t="shared" si="74"/>
        <v>14 Jul 2001</v>
      </c>
      <c r="P1156">
        <f t="shared" ca="1" si="75"/>
        <v>25</v>
      </c>
      <c r="Q1156">
        <f>VLOOKUP(A1156,'Hospitalisation Details'!A:I,5,0)</f>
        <v>0</v>
      </c>
      <c r="R1156">
        <f>VLOOKUP(A1156,'Hospitalisation Details'!A:I,6,0)</f>
        <v>9753.49</v>
      </c>
      <c r="S1156" t="str">
        <f>VLOOKUP(A1156,'Hospitalisation Details'!A:I,7,0)</f>
        <v>tier - 2</v>
      </c>
      <c r="T1156" t="str">
        <f>VLOOKUP(A1156,'Hospitalisation Details'!A:I,8,0)</f>
        <v>tier - 2</v>
      </c>
      <c r="U1156" t="str">
        <f>VLOOKUP(A1156,'Hospitalisation Details'!A:I,9,0)</f>
        <v>R1012</v>
      </c>
    </row>
    <row r="1157" spans="1:21" ht="15.6" x14ac:dyDescent="0.3">
      <c r="A1157" s="1" t="s">
        <v>1215</v>
      </c>
      <c r="B1157" t="str">
        <f>VLOOKUP(A1157,'Customer Names'!A:B,2,0)</f>
        <v>Segall, Mr.  Cary</v>
      </c>
      <c r="C1157" t="str">
        <f t="shared" si="72"/>
        <v>Diabetes</v>
      </c>
      <c r="D1157">
        <f>VLOOKUP(A1157,'Medical Examinations'!A:H,2,0)</f>
        <v>47.74</v>
      </c>
      <c r="E1157" t="str">
        <f t="shared" si="73"/>
        <v>Obesity</v>
      </c>
      <c r="F1157">
        <f>VLOOKUP(A1157,'Medical Examinations'!A:H,3,0)</f>
        <v>8.0500000000000007</v>
      </c>
      <c r="G1157" t="str">
        <f>VLOOKUP(A1157,'Medical Examinations'!A:H,4,0)</f>
        <v>yes</v>
      </c>
      <c r="H1157" t="str">
        <f>VLOOKUP(A1157,'Medical Examinations'!A:H,5,0)</f>
        <v>No</v>
      </c>
      <c r="I1157" t="str">
        <f>VLOOKUP(A1157,'Medical Examinations'!A:H,6,0)</f>
        <v>No</v>
      </c>
      <c r="J1157">
        <f>VLOOKUP(A1157,'Medical Examinations'!A:H,7,0)</f>
        <v>2</v>
      </c>
      <c r="K1157" t="str">
        <f>VLOOKUP(A1157,'Medical Examinations'!A:H,8,0)</f>
        <v>No</v>
      </c>
      <c r="L1157">
        <f>VLOOKUP(A1157,'Hospitalisation Details'!A:I,2,0)</f>
        <v>1970</v>
      </c>
      <c r="M1157" t="str">
        <f>VLOOKUP(A1157,'Hospitalisation Details'!A:I,3,0)</f>
        <v>Jul</v>
      </c>
      <c r="N1157">
        <f>VLOOKUP(A1157,'Hospitalisation Details'!A:I,4,0)</f>
        <v>4</v>
      </c>
      <c r="O1157" t="str">
        <f t="shared" si="74"/>
        <v>4 Jul 1970</v>
      </c>
      <c r="P1157">
        <f t="shared" ca="1" si="75"/>
        <v>56</v>
      </c>
      <c r="Q1157">
        <f>VLOOKUP(A1157,'Hospitalisation Details'!A:I,5,0)</f>
        <v>1</v>
      </c>
      <c r="R1157">
        <f>VLOOKUP(A1157,'Hospitalisation Details'!A:I,6,0)</f>
        <v>9748.91</v>
      </c>
      <c r="S1157" t="str">
        <f>VLOOKUP(A1157,'Hospitalisation Details'!A:I,7,0)</f>
        <v>tier - 2</v>
      </c>
      <c r="T1157" t="str">
        <f>VLOOKUP(A1157,'Hospitalisation Details'!A:I,8,0)</f>
        <v>tier - 1</v>
      </c>
      <c r="U1157" t="str">
        <f>VLOOKUP(A1157,'Hospitalisation Details'!A:I,9,0)</f>
        <v>R1013</v>
      </c>
    </row>
    <row r="1158" spans="1:21" ht="15.6" x14ac:dyDescent="0.3">
      <c r="A1158" s="1" t="s">
        <v>1214</v>
      </c>
      <c r="B1158" t="str">
        <f>VLOOKUP(A1158,'Customer Names'!A:B,2,0)</f>
        <v>Sprieser, Mr.  Steven</v>
      </c>
      <c r="C1158" t="str">
        <f t="shared" si="72"/>
        <v>Diabetes</v>
      </c>
      <c r="D1158">
        <f>VLOOKUP(A1158,'Medical Examinations'!A:H,2,0)</f>
        <v>30.2</v>
      </c>
      <c r="E1158" t="str">
        <f t="shared" si="73"/>
        <v>Obesity</v>
      </c>
      <c r="F1158">
        <f>VLOOKUP(A1158,'Medical Examinations'!A:H,3,0)</f>
        <v>9.8800000000000008</v>
      </c>
      <c r="G1158" t="str">
        <f>VLOOKUP(A1158,'Medical Examinations'!A:H,4,0)</f>
        <v>yes</v>
      </c>
      <c r="H1158" t="str">
        <f>VLOOKUP(A1158,'Medical Examinations'!A:H,5,0)</f>
        <v>No</v>
      </c>
      <c r="I1158" t="str">
        <f>VLOOKUP(A1158,'Medical Examinations'!A:H,6,0)</f>
        <v>No</v>
      </c>
      <c r="J1158">
        <f>VLOOKUP(A1158,'Medical Examinations'!A:H,7,0)</f>
        <v>2</v>
      </c>
      <c r="K1158" t="str">
        <f>VLOOKUP(A1158,'Medical Examinations'!A:H,8,0)</f>
        <v>No</v>
      </c>
      <c r="L1158">
        <f>VLOOKUP(A1158,'Hospitalisation Details'!A:I,2,0)</f>
        <v>1970</v>
      </c>
      <c r="M1158" t="str">
        <f>VLOOKUP(A1158,'Hospitalisation Details'!A:I,3,0)</f>
        <v>Aug</v>
      </c>
      <c r="N1158">
        <f>VLOOKUP(A1158,'Hospitalisation Details'!A:I,4,0)</f>
        <v>18</v>
      </c>
      <c r="O1158" t="str">
        <f t="shared" si="74"/>
        <v>18 Aug 1970</v>
      </c>
      <c r="P1158">
        <f t="shared" ca="1" si="75"/>
        <v>56</v>
      </c>
      <c r="Q1158">
        <f>VLOOKUP(A1158,'Hospitalisation Details'!A:I,5,0)</f>
        <v>1</v>
      </c>
      <c r="R1158">
        <f>VLOOKUP(A1158,'Hospitalisation Details'!A:I,6,0)</f>
        <v>9724.5300000000007</v>
      </c>
      <c r="S1158" t="str">
        <f>VLOOKUP(A1158,'Hospitalisation Details'!A:I,7,0)</f>
        <v>tier - 3</v>
      </c>
      <c r="T1158" t="str">
        <f>VLOOKUP(A1158,'Hospitalisation Details'!A:I,8,0)</f>
        <v>tier - 1</v>
      </c>
      <c r="U1158" t="str">
        <f>VLOOKUP(A1158,'Hospitalisation Details'!A:I,9,0)</f>
        <v>R1011</v>
      </c>
    </row>
    <row r="1159" spans="1:21" ht="15.6" x14ac:dyDescent="0.3">
      <c r="A1159" s="1" t="s">
        <v>1213</v>
      </c>
      <c r="B1159" t="str">
        <f>VLOOKUP(A1159,'Customer Names'!A:B,2,0)</f>
        <v>Blanco, Mr.  Jose Antonio Sr.</v>
      </c>
      <c r="C1159" t="str">
        <f t="shared" si="72"/>
        <v>Diabetes</v>
      </c>
      <c r="D1159">
        <f>VLOOKUP(A1159,'Medical Examinations'!A:H,2,0)</f>
        <v>33.25</v>
      </c>
      <c r="E1159" t="str">
        <f t="shared" si="73"/>
        <v>Obesity</v>
      </c>
      <c r="F1159">
        <f>VLOOKUP(A1159,'Medical Examinations'!A:H,3,0)</f>
        <v>7.42</v>
      </c>
      <c r="G1159" t="str">
        <f>VLOOKUP(A1159,'Medical Examinations'!A:H,4,0)</f>
        <v>yes</v>
      </c>
      <c r="H1159" t="str">
        <f>VLOOKUP(A1159,'Medical Examinations'!A:H,5,0)</f>
        <v>No</v>
      </c>
      <c r="I1159" t="str">
        <f>VLOOKUP(A1159,'Medical Examinations'!A:H,6,0)</f>
        <v>No</v>
      </c>
      <c r="J1159">
        <f>VLOOKUP(A1159,'Medical Examinations'!A:H,7,0)</f>
        <v>2</v>
      </c>
      <c r="K1159" t="str">
        <f>VLOOKUP(A1159,'Medical Examinations'!A:H,8,0)</f>
        <v>No</v>
      </c>
      <c r="L1159">
        <f>VLOOKUP(A1159,'Hospitalisation Details'!A:I,2,0)</f>
        <v>1970</v>
      </c>
      <c r="M1159" t="str">
        <f>VLOOKUP(A1159,'Hospitalisation Details'!A:I,3,0)</f>
        <v>Sep</v>
      </c>
      <c r="N1159">
        <f>VLOOKUP(A1159,'Hospitalisation Details'!A:I,4,0)</f>
        <v>12</v>
      </c>
      <c r="O1159" t="str">
        <f t="shared" si="74"/>
        <v>12 Sep 1970</v>
      </c>
      <c r="P1159">
        <f t="shared" ca="1" si="75"/>
        <v>56</v>
      </c>
      <c r="Q1159">
        <f>VLOOKUP(A1159,'Hospitalisation Details'!A:I,5,0)</f>
        <v>0</v>
      </c>
      <c r="R1159">
        <f>VLOOKUP(A1159,'Hospitalisation Details'!A:I,6,0)</f>
        <v>9722.77</v>
      </c>
      <c r="S1159" t="str">
        <f>VLOOKUP(A1159,'Hospitalisation Details'!A:I,7,0)</f>
        <v>tier - 3</v>
      </c>
      <c r="T1159" t="str">
        <f>VLOOKUP(A1159,'Hospitalisation Details'!A:I,8,0)</f>
        <v>tier - 1</v>
      </c>
      <c r="U1159" t="str">
        <f>VLOOKUP(A1159,'Hospitalisation Details'!A:I,9,0)</f>
        <v>R1016</v>
      </c>
    </row>
    <row r="1160" spans="1:21" ht="15.6" x14ac:dyDescent="0.3">
      <c r="A1160" s="1" t="s">
        <v>1212</v>
      </c>
      <c r="B1160" t="str">
        <f>VLOOKUP(A1160,'Customer Names'!A:B,2,0)</f>
        <v>Sheptock, Ms.  Tatiana</v>
      </c>
      <c r="C1160" t="str">
        <f t="shared" si="72"/>
        <v>Diabetes</v>
      </c>
      <c r="D1160">
        <f>VLOOKUP(A1160,'Medical Examinations'!A:H,2,0)</f>
        <v>26.6</v>
      </c>
      <c r="E1160" t="str">
        <f t="shared" si="73"/>
        <v>Overweight</v>
      </c>
      <c r="F1160">
        <f>VLOOKUP(A1160,'Medical Examinations'!A:H,3,0)</f>
        <v>8.4499999999999993</v>
      </c>
      <c r="G1160" t="str">
        <f>VLOOKUP(A1160,'Medical Examinations'!A:H,4,0)</f>
        <v>yes</v>
      </c>
      <c r="H1160" t="str">
        <f>VLOOKUP(A1160,'Medical Examinations'!A:H,5,0)</f>
        <v>No</v>
      </c>
      <c r="I1160" t="str">
        <f>VLOOKUP(A1160,'Medical Examinations'!A:H,6,0)</f>
        <v>No</v>
      </c>
      <c r="J1160">
        <f>VLOOKUP(A1160,'Medical Examinations'!A:H,7,0)</f>
        <v>1</v>
      </c>
      <c r="K1160" t="str">
        <f>VLOOKUP(A1160,'Medical Examinations'!A:H,8,0)</f>
        <v>No</v>
      </c>
      <c r="L1160">
        <f>VLOOKUP(A1160,'Hospitalisation Details'!A:I,2,0)</f>
        <v>1975</v>
      </c>
      <c r="M1160" t="str">
        <f>VLOOKUP(A1160,'Hospitalisation Details'!A:I,3,0)</f>
        <v>Jun</v>
      </c>
      <c r="N1160">
        <f>VLOOKUP(A1160,'Hospitalisation Details'!A:I,4,0)</f>
        <v>27</v>
      </c>
      <c r="O1160" t="str">
        <f t="shared" si="74"/>
        <v>27 Jun 1975</v>
      </c>
      <c r="P1160">
        <f t="shared" ca="1" si="75"/>
        <v>51</v>
      </c>
      <c r="Q1160">
        <f>VLOOKUP(A1160,'Hospitalisation Details'!A:I,5,0)</f>
        <v>2</v>
      </c>
      <c r="R1160">
        <f>VLOOKUP(A1160,'Hospitalisation Details'!A:I,6,0)</f>
        <v>9715.84</v>
      </c>
      <c r="S1160" t="str">
        <f>VLOOKUP(A1160,'Hospitalisation Details'!A:I,7,0)</f>
        <v>tier - 2</v>
      </c>
      <c r="T1160" t="str">
        <f>VLOOKUP(A1160,'Hospitalisation Details'!A:I,8,0)</f>
        <v>tier - 1</v>
      </c>
      <c r="U1160" t="str">
        <f>VLOOKUP(A1160,'Hospitalisation Details'!A:I,9,0)</f>
        <v>R1024</v>
      </c>
    </row>
    <row r="1161" spans="1:21" ht="15.6" x14ac:dyDescent="0.3">
      <c r="A1161" s="1" t="s">
        <v>1211</v>
      </c>
      <c r="B1161" t="str">
        <f>VLOOKUP(A1161,'Customer Names'!A:B,2,0)</f>
        <v>Chruniak, Mr.  Dan T.</v>
      </c>
      <c r="C1161" t="str">
        <f t="shared" si="72"/>
        <v>Prediabetes</v>
      </c>
      <c r="D1161">
        <f>VLOOKUP(A1161,'Medical Examinations'!A:H,2,0)</f>
        <v>26.35</v>
      </c>
      <c r="E1161" t="str">
        <f t="shared" si="73"/>
        <v>Overweight</v>
      </c>
      <c r="F1161">
        <f>VLOOKUP(A1161,'Medical Examinations'!A:H,3,0)</f>
        <v>6.21</v>
      </c>
      <c r="G1161" t="str">
        <f>VLOOKUP(A1161,'Medical Examinations'!A:H,4,0)</f>
        <v>No</v>
      </c>
      <c r="H1161" t="str">
        <f>VLOOKUP(A1161,'Medical Examinations'!A:H,5,0)</f>
        <v>No</v>
      </c>
      <c r="I1161" t="str">
        <f>VLOOKUP(A1161,'Medical Examinations'!A:H,6,0)</f>
        <v>No</v>
      </c>
      <c r="J1161">
        <f>VLOOKUP(A1161,'Medical Examinations'!A:H,7,0)</f>
        <v>2</v>
      </c>
      <c r="K1161" t="str">
        <f>VLOOKUP(A1161,'Medical Examinations'!A:H,8,0)</f>
        <v>No</v>
      </c>
      <c r="L1161">
        <f>VLOOKUP(A1161,'Hospitalisation Details'!A:I,2,0)</f>
        <v>1972</v>
      </c>
      <c r="M1161" t="str">
        <f>VLOOKUP(A1161,'Hospitalisation Details'!A:I,3,0)</f>
        <v>Jul</v>
      </c>
      <c r="N1161">
        <f>VLOOKUP(A1161,'Hospitalisation Details'!A:I,4,0)</f>
        <v>10</v>
      </c>
      <c r="O1161" t="str">
        <f t="shared" si="74"/>
        <v>10 Jul 1972</v>
      </c>
      <c r="P1161">
        <f t="shared" ca="1" si="75"/>
        <v>54</v>
      </c>
      <c r="Q1161">
        <f>VLOOKUP(A1161,'Hospitalisation Details'!A:I,5,0)</f>
        <v>0</v>
      </c>
      <c r="R1161">
        <f>VLOOKUP(A1161,'Hospitalisation Details'!A:I,6,0)</f>
        <v>9710.7099999999991</v>
      </c>
      <c r="S1161" t="str">
        <f>VLOOKUP(A1161,'Hospitalisation Details'!A:I,7,0)</f>
        <v>tier - 2</v>
      </c>
      <c r="T1161" t="str">
        <f>VLOOKUP(A1161,'Hospitalisation Details'!A:I,8,0)</f>
        <v>tier - 1</v>
      </c>
      <c r="U1161" t="str">
        <f>VLOOKUP(A1161,'Hospitalisation Details'!A:I,9,0)</f>
        <v>R1021</v>
      </c>
    </row>
    <row r="1162" spans="1:21" ht="15.6" x14ac:dyDescent="0.3">
      <c r="A1162" s="1" t="s">
        <v>1210</v>
      </c>
      <c r="B1162" t="str">
        <f>VLOOKUP(A1162,'Customer Names'!A:B,2,0)</f>
        <v>Miller, Ms.  Liisa A.</v>
      </c>
      <c r="C1162" t="str">
        <f t="shared" si="72"/>
        <v>Normal</v>
      </c>
      <c r="D1162">
        <f>VLOOKUP(A1162,'Medical Examinations'!A:H,2,0)</f>
        <v>39.994999999999997</v>
      </c>
      <c r="E1162" t="str">
        <f t="shared" si="73"/>
        <v>Obesity</v>
      </c>
      <c r="F1162">
        <f>VLOOKUP(A1162,'Medical Examinations'!A:H,3,0)</f>
        <v>4.6500000000000004</v>
      </c>
      <c r="G1162" t="str">
        <f>VLOOKUP(A1162,'Medical Examinations'!A:H,4,0)</f>
        <v>No</v>
      </c>
      <c r="H1162" t="str">
        <f>VLOOKUP(A1162,'Medical Examinations'!A:H,5,0)</f>
        <v>No</v>
      </c>
      <c r="I1162" t="str">
        <f>VLOOKUP(A1162,'Medical Examinations'!A:H,6,0)</f>
        <v>No</v>
      </c>
      <c r="J1162" t="str">
        <f>VLOOKUP(A1162,'Medical Examinations'!A:H,7,0)</f>
        <v>No major surgery</v>
      </c>
      <c r="K1162" t="str">
        <f>VLOOKUP(A1162,'Medical Examinations'!A:H,8,0)</f>
        <v>No</v>
      </c>
      <c r="L1162">
        <f>VLOOKUP(A1162,'Hospitalisation Details'!A:I,2,0)</f>
        <v>1977</v>
      </c>
      <c r="M1162" t="str">
        <f>VLOOKUP(A1162,'Hospitalisation Details'!A:I,3,0)</f>
        <v>Sep</v>
      </c>
      <c r="N1162">
        <f>VLOOKUP(A1162,'Hospitalisation Details'!A:I,4,0)</f>
        <v>19</v>
      </c>
      <c r="O1162" t="str">
        <f t="shared" si="74"/>
        <v>19 Sep 1977</v>
      </c>
      <c r="P1162">
        <f t="shared" ca="1" si="75"/>
        <v>49</v>
      </c>
      <c r="Q1162">
        <f>VLOOKUP(A1162,'Hospitalisation Details'!A:I,5,0)</f>
        <v>3</v>
      </c>
      <c r="R1162">
        <f>VLOOKUP(A1162,'Hospitalisation Details'!A:I,6,0)</f>
        <v>9704.67</v>
      </c>
      <c r="S1162" t="str">
        <f>VLOOKUP(A1162,'Hospitalisation Details'!A:I,7,0)</f>
        <v>tier - 2</v>
      </c>
      <c r="T1162" t="str">
        <f>VLOOKUP(A1162,'Hospitalisation Details'!A:I,8,0)</f>
        <v>tier - 3</v>
      </c>
      <c r="U1162" t="str">
        <f>VLOOKUP(A1162,'Hospitalisation Details'!A:I,9,0)</f>
        <v>R1024</v>
      </c>
    </row>
    <row r="1163" spans="1:21" ht="15.6" x14ac:dyDescent="0.3">
      <c r="A1163" s="1" t="s">
        <v>1209</v>
      </c>
      <c r="B1163" t="str">
        <f>VLOOKUP(A1163,'Customer Names'!A:B,2,0)</f>
        <v>Theis, Ms.  Kathryn E.</v>
      </c>
      <c r="C1163" t="str">
        <f t="shared" si="72"/>
        <v>Prediabetes</v>
      </c>
      <c r="D1163">
        <f>VLOOKUP(A1163,'Medical Examinations'!A:H,2,0)</f>
        <v>22.92</v>
      </c>
      <c r="E1163" t="str">
        <f t="shared" si="73"/>
        <v>Normal Weight</v>
      </c>
      <c r="F1163">
        <f>VLOOKUP(A1163,'Medical Examinations'!A:H,3,0)</f>
        <v>5.87</v>
      </c>
      <c r="G1163" t="str">
        <f>VLOOKUP(A1163,'Medical Examinations'!A:H,4,0)</f>
        <v>yes</v>
      </c>
      <c r="H1163" t="str">
        <f>VLOOKUP(A1163,'Medical Examinations'!A:H,5,0)</f>
        <v>No</v>
      </c>
      <c r="I1163" t="str">
        <f>VLOOKUP(A1163,'Medical Examinations'!A:H,6,0)</f>
        <v>No</v>
      </c>
      <c r="J1163">
        <f>VLOOKUP(A1163,'Medical Examinations'!A:H,7,0)</f>
        <v>1</v>
      </c>
      <c r="K1163" t="str">
        <f>VLOOKUP(A1163,'Medical Examinations'!A:H,8,0)</f>
        <v>No</v>
      </c>
      <c r="L1163">
        <f>VLOOKUP(A1163,'Hospitalisation Details'!A:I,2,0)</f>
        <v>1964</v>
      </c>
      <c r="M1163" t="str">
        <f>VLOOKUP(A1163,'Hospitalisation Details'!A:I,3,0)</f>
        <v>Nov</v>
      </c>
      <c r="N1163">
        <f>VLOOKUP(A1163,'Hospitalisation Details'!A:I,4,0)</f>
        <v>7</v>
      </c>
      <c r="O1163" t="str">
        <f t="shared" si="74"/>
        <v>7 Nov 1964</v>
      </c>
      <c r="P1163">
        <f t="shared" ca="1" si="75"/>
        <v>61</v>
      </c>
      <c r="Q1163">
        <f>VLOOKUP(A1163,'Hospitalisation Details'!A:I,5,0)</f>
        <v>0</v>
      </c>
      <c r="R1163">
        <f>VLOOKUP(A1163,'Hospitalisation Details'!A:I,6,0)</f>
        <v>9698.42</v>
      </c>
      <c r="S1163" t="str">
        <f>VLOOKUP(A1163,'Hospitalisation Details'!A:I,7,0)</f>
        <v>tier - 3</v>
      </c>
      <c r="T1163" t="str">
        <f>VLOOKUP(A1163,'Hospitalisation Details'!A:I,8,0)</f>
        <v>tier - 3</v>
      </c>
      <c r="U1163" t="str">
        <f>VLOOKUP(A1163,'Hospitalisation Details'!A:I,9,0)</f>
        <v>R1013</v>
      </c>
    </row>
    <row r="1164" spans="1:21" ht="15.6" x14ac:dyDescent="0.3">
      <c r="A1164" s="1" t="s">
        <v>1208</v>
      </c>
      <c r="B1164" t="str">
        <f>VLOOKUP(A1164,'Customer Names'!A:B,2,0)</f>
        <v>Sadler, Mr.  Maxwell</v>
      </c>
      <c r="C1164" t="str">
        <f t="shared" si="72"/>
        <v>Normal</v>
      </c>
      <c r="D1164">
        <f>VLOOKUP(A1164,'Medical Examinations'!A:H,2,0)</f>
        <v>24.78</v>
      </c>
      <c r="E1164" t="str">
        <f t="shared" si="73"/>
        <v>Normal Weight</v>
      </c>
      <c r="F1164">
        <f>VLOOKUP(A1164,'Medical Examinations'!A:H,3,0)</f>
        <v>4.24</v>
      </c>
      <c r="G1164" t="str">
        <f>VLOOKUP(A1164,'Medical Examinations'!A:H,4,0)</f>
        <v>yes</v>
      </c>
      <c r="H1164" t="str">
        <f>VLOOKUP(A1164,'Medical Examinations'!A:H,5,0)</f>
        <v>No</v>
      </c>
      <c r="I1164" t="str">
        <f>VLOOKUP(A1164,'Medical Examinations'!A:H,6,0)</f>
        <v>No</v>
      </c>
      <c r="J1164">
        <f>VLOOKUP(A1164,'Medical Examinations'!A:H,7,0)</f>
        <v>2</v>
      </c>
      <c r="K1164" t="str">
        <f>VLOOKUP(A1164,'Medical Examinations'!A:H,8,0)</f>
        <v>No</v>
      </c>
      <c r="L1164">
        <f>VLOOKUP(A1164,'Hospitalisation Details'!A:I,2,0)</f>
        <v>1966</v>
      </c>
      <c r="M1164" t="str">
        <f>VLOOKUP(A1164,'Hospitalisation Details'!A:I,3,0)</f>
        <v>Sep</v>
      </c>
      <c r="N1164">
        <f>VLOOKUP(A1164,'Hospitalisation Details'!A:I,4,0)</f>
        <v>16</v>
      </c>
      <c r="O1164" t="str">
        <f t="shared" si="74"/>
        <v>16 Sep 1966</v>
      </c>
      <c r="P1164">
        <f t="shared" ca="1" si="75"/>
        <v>60</v>
      </c>
      <c r="Q1164">
        <f>VLOOKUP(A1164,'Hospitalisation Details'!A:I,5,0)</f>
        <v>0</v>
      </c>
      <c r="R1164">
        <f>VLOOKUP(A1164,'Hospitalisation Details'!A:I,6,0)</f>
        <v>9684.2900000000009</v>
      </c>
      <c r="S1164" t="str">
        <f>VLOOKUP(A1164,'Hospitalisation Details'!A:I,7,0)</f>
        <v>tier - 3</v>
      </c>
      <c r="T1164" t="str">
        <f>VLOOKUP(A1164,'Hospitalisation Details'!A:I,8,0)</f>
        <v>tier - 2</v>
      </c>
      <c r="U1164" t="str">
        <f>VLOOKUP(A1164,'Hospitalisation Details'!A:I,9,0)</f>
        <v>R1013</v>
      </c>
    </row>
    <row r="1165" spans="1:21" ht="15.6" x14ac:dyDescent="0.3">
      <c r="A1165" s="1" t="s">
        <v>1207</v>
      </c>
      <c r="B1165" t="str">
        <f>VLOOKUP(A1165,'Customer Names'!A:B,2,0)</f>
        <v>Auger, Ms.  Pascale</v>
      </c>
      <c r="C1165" t="str">
        <f t="shared" si="72"/>
        <v>Diabetes</v>
      </c>
      <c r="D1165">
        <f>VLOOKUP(A1165,'Medical Examinations'!A:H,2,0)</f>
        <v>34.07</v>
      </c>
      <c r="E1165" t="str">
        <f t="shared" si="73"/>
        <v>Obesity</v>
      </c>
      <c r="F1165">
        <f>VLOOKUP(A1165,'Medical Examinations'!A:H,3,0)</f>
        <v>7.81</v>
      </c>
      <c r="G1165" t="str">
        <f>VLOOKUP(A1165,'Medical Examinations'!A:H,4,0)</f>
        <v>yes</v>
      </c>
      <c r="H1165" t="str">
        <f>VLOOKUP(A1165,'Medical Examinations'!A:H,5,0)</f>
        <v>No</v>
      </c>
      <c r="I1165" t="str">
        <f>VLOOKUP(A1165,'Medical Examinations'!A:H,6,0)</f>
        <v>No</v>
      </c>
      <c r="J1165" t="str">
        <f>VLOOKUP(A1165,'Medical Examinations'!A:H,7,0)</f>
        <v>No major surgery</v>
      </c>
      <c r="K1165" t="str">
        <f>VLOOKUP(A1165,'Medical Examinations'!A:H,8,0)</f>
        <v>No</v>
      </c>
      <c r="L1165">
        <f>VLOOKUP(A1165,'Hospitalisation Details'!A:I,2,0)</f>
        <v>1981</v>
      </c>
      <c r="M1165" t="str">
        <f>VLOOKUP(A1165,'Hospitalisation Details'!A:I,3,0)</f>
        <v>Aug</v>
      </c>
      <c r="N1165">
        <f>VLOOKUP(A1165,'Hospitalisation Details'!A:I,4,0)</f>
        <v>8</v>
      </c>
      <c r="O1165" t="str">
        <f t="shared" si="74"/>
        <v>8 Aug 1981</v>
      </c>
      <c r="P1165">
        <f t="shared" ca="1" si="75"/>
        <v>45</v>
      </c>
      <c r="Q1165">
        <f>VLOOKUP(A1165,'Hospitalisation Details'!A:I,5,0)</f>
        <v>1</v>
      </c>
      <c r="R1165">
        <f>VLOOKUP(A1165,'Hospitalisation Details'!A:I,6,0)</f>
        <v>9664.34</v>
      </c>
      <c r="S1165" t="str">
        <f>VLOOKUP(A1165,'Hospitalisation Details'!A:I,7,0)</f>
        <v>tier - 2</v>
      </c>
      <c r="T1165" t="str">
        <f>VLOOKUP(A1165,'Hospitalisation Details'!A:I,8,0)</f>
        <v>tier - 3</v>
      </c>
      <c r="U1165" t="str">
        <f>VLOOKUP(A1165,'Hospitalisation Details'!A:I,9,0)</f>
        <v>R1011</v>
      </c>
    </row>
    <row r="1166" spans="1:21" ht="15.6" x14ac:dyDescent="0.3">
      <c r="A1166" s="1" t="s">
        <v>1206</v>
      </c>
      <c r="B1166" t="str">
        <f>VLOOKUP(A1166,'Customer Names'!A:B,2,0)</f>
        <v>Steadman, Ms.  Becca</v>
      </c>
      <c r="C1166" t="str">
        <f t="shared" si="72"/>
        <v>Diabetes</v>
      </c>
      <c r="D1166">
        <f>VLOOKUP(A1166,'Medical Examinations'!A:H,2,0)</f>
        <v>30.14</v>
      </c>
      <c r="E1166" t="str">
        <f t="shared" si="73"/>
        <v>Obesity</v>
      </c>
      <c r="F1166">
        <f>VLOOKUP(A1166,'Medical Examinations'!A:H,3,0)</f>
        <v>9.85</v>
      </c>
      <c r="G1166" t="str">
        <f>VLOOKUP(A1166,'Medical Examinations'!A:H,4,0)</f>
        <v>No</v>
      </c>
      <c r="H1166" t="str">
        <f>VLOOKUP(A1166,'Medical Examinations'!A:H,5,0)</f>
        <v>No</v>
      </c>
      <c r="I1166" t="str">
        <f>VLOOKUP(A1166,'Medical Examinations'!A:H,6,0)</f>
        <v>No</v>
      </c>
      <c r="J1166" t="str">
        <f>VLOOKUP(A1166,'Medical Examinations'!A:H,7,0)</f>
        <v>No major surgery</v>
      </c>
      <c r="K1166" t="str">
        <f>VLOOKUP(A1166,'Medical Examinations'!A:H,8,0)</f>
        <v>No</v>
      </c>
      <c r="L1166">
        <f>VLOOKUP(A1166,'Hospitalisation Details'!A:I,2,0)</f>
        <v>1974</v>
      </c>
      <c r="M1166" t="str">
        <f>VLOOKUP(A1166,'Hospitalisation Details'!A:I,3,0)</f>
        <v>Jul</v>
      </c>
      <c r="N1166">
        <f>VLOOKUP(A1166,'Hospitalisation Details'!A:I,4,0)</f>
        <v>8</v>
      </c>
      <c r="O1166" t="str">
        <f t="shared" si="74"/>
        <v>8 Jul 1974</v>
      </c>
      <c r="P1166">
        <f t="shared" ca="1" si="75"/>
        <v>52</v>
      </c>
      <c r="Q1166">
        <f>VLOOKUP(A1166,'Hospitalisation Details'!A:I,5,0)</f>
        <v>0</v>
      </c>
      <c r="R1166">
        <f>VLOOKUP(A1166,'Hospitalisation Details'!A:I,6,0)</f>
        <v>9653.81</v>
      </c>
      <c r="S1166" t="str">
        <f>VLOOKUP(A1166,'Hospitalisation Details'!A:I,7,0)</f>
        <v>tier - 2</v>
      </c>
      <c r="T1166" t="str">
        <f>VLOOKUP(A1166,'Hospitalisation Details'!A:I,8,0)</f>
        <v>tier - 2</v>
      </c>
      <c r="U1166" t="str">
        <f>VLOOKUP(A1166,'Hospitalisation Details'!A:I,9,0)</f>
        <v>R1011</v>
      </c>
    </row>
    <row r="1167" spans="1:21" ht="15.6" x14ac:dyDescent="0.3">
      <c r="A1167" s="1" t="s">
        <v>1205</v>
      </c>
      <c r="B1167" t="str">
        <f>VLOOKUP(A1167,'Customer Names'!A:B,2,0)</f>
        <v>McCarron, Ms.  Grace</v>
      </c>
      <c r="C1167" t="str">
        <f t="shared" si="72"/>
        <v>Diabetes</v>
      </c>
      <c r="D1167">
        <f>VLOOKUP(A1167,'Medical Examinations'!A:H,2,0)</f>
        <v>18.05</v>
      </c>
      <c r="E1167" t="str">
        <f t="shared" si="73"/>
        <v>Underweight</v>
      </c>
      <c r="F1167">
        <f>VLOOKUP(A1167,'Medical Examinations'!A:H,3,0)</f>
        <v>6.94</v>
      </c>
      <c r="G1167" t="str">
        <f>VLOOKUP(A1167,'Medical Examinations'!A:H,4,0)</f>
        <v>No</v>
      </c>
      <c r="H1167" t="str">
        <f>VLOOKUP(A1167,'Medical Examinations'!A:H,5,0)</f>
        <v>No</v>
      </c>
      <c r="I1167" t="str">
        <f>VLOOKUP(A1167,'Medical Examinations'!A:H,6,0)</f>
        <v>No</v>
      </c>
      <c r="J1167" t="str">
        <f>VLOOKUP(A1167,'Medical Examinations'!A:H,7,0)</f>
        <v>No major surgery</v>
      </c>
      <c r="K1167" t="str">
        <f>VLOOKUP(A1167,'Medical Examinations'!A:H,8,0)</f>
        <v>No</v>
      </c>
      <c r="L1167">
        <f>VLOOKUP(A1167,'Hospitalisation Details'!A:I,2,0)</f>
        <v>1971</v>
      </c>
      <c r="M1167" t="str">
        <f>VLOOKUP(A1167,'Hospitalisation Details'!A:I,3,0)</f>
        <v>Jul</v>
      </c>
      <c r="N1167">
        <f>VLOOKUP(A1167,'Hospitalisation Details'!A:I,4,0)</f>
        <v>19</v>
      </c>
      <c r="O1167" t="str">
        <f t="shared" si="74"/>
        <v>19 Jul 1971</v>
      </c>
      <c r="P1167">
        <f t="shared" ca="1" si="75"/>
        <v>55</v>
      </c>
      <c r="Q1167">
        <f>VLOOKUP(A1167,'Hospitalisation Details'!A:I,5,0)</f>
        <v>0</v>
      </c>
      <c r="R1167">
        <f>VLOOKUP(A1167,'Hospitalisation Details'!A:I,6,0)</f>
        <v>9644.25</v>
      </c>
      <c r="S1167" t="str">
        <f>VLOOKUP(A1167,'Hospitalisation Details'!A:I,7,0)</f>
        <v>tier - 2</v>
      </c>
      <c r="T1167" t="str">
        <f>VLOOKUP(A1167,'Hospitalisation Details'!A:I,8,0)</f>
        <v>tier - 1</v>
      </c>
      <c r="U1167" t="str">
        <f>VLOOKUP(A1167,'Hospitalisation Details'!A:I,9,0)</f>
        <v>R1012</v>
      </c>
    </row>
    <row r="1168" spans="1:21" ht="15.6" x14ac:dyDescent="0.3">
      <c r="A1168" s="1" t="s">
        <v>1204</v>
      </c>
      <c r="B1168" t="str">
        <f>VLOOKUP(A1168,'Customer Names'!A:B,2,0)</f>
        <v>Roecker, Ms.  Samantha</v>
      </c>
      <c r="C1168" t="str">
        <f t="shared" si="72"/>
        <v>Diabetes</v>
      </c>
      <c r="D1168">
        <f>VLOOKUP(A1168,'Medical Examinations'!A:H,2,0)</f>
        <v>37.4</v>
      </c>
      <c r="E1168" t="str">
        <f t="shared" si="73"/>
        <v>Obesity</v>
      </c>
      <c r="F1168">
        <f>VLOOKUP(A1168,'Medical Examinations'!A:H,3,0)</f>
        <v>11.3</v>
      </c>
      <c r="G1168" t="str">
        <f>VLOOKUP(A1168,'Medical Examinations'!A:H,4,0)</f>
        <v>yes</v>
      </c>
      <c r="H1168" t="str">
        <f>VLOOKUP(A1168,'Medical Examinations'!A:H,5,0)</f>
        <v>No</v>
      </c>
      <c r="I1168" t="str">
        <f>VLOOKUP(A1168,'Medical Examinations'!A:H,6,0)</f>
        <v>No</v>
      </c>
      <c r="J1168">
        <f>VLOOKUP(A1168,'Medical Examinations'!A:H,7,0)</f>
        <v>2</v>
      </c>
      <c r="K1168" t="str">
        <f>VLOOKUP(A1168,'Medical Examinations'!A:H,8,0)</f>
        <v>No</v>
      </c>
      <c r="L1168">
        <f>VLOOKUP(A1168,'Hospitalisation Details'!A:I,2,0)</f>
        <v>1970</v>
      </c>
      <c r="M1168" t="str">
        <f>VLOOKUP(A1168,'Hospitalisation Details'!A:I,3,0)</f>
        <v>Sep</v>
      </c>
      <c r="N1168">
        <f>VLOOKUP(A1168,'Hospitalisation Details'!A:I,4,0)</f>
        <v>30</v>
      </c>
      <c r="O1168" t="str">
        <f t="shared" si="74"/>
        <v>30 Sep 1970</v>
      </c>
      <c r="P1168">
        <f t="shared" ca="1" si="75"/>
        <v>56</v>
      </c>
      <c r="Q1168">
        <f>VLOOKUP(A1168,'Hospitalisation Details'!A:I,5,0)</f>
        <v>0</v>
      </c>
      <c r="R1168">
        <f>VLOOKUP(A1168,'Hospitalisation Details'!A:I,6,0)</f>
        <v>9634.5400000000009</v>
      </c>
      <c r="S1168" t="str">
        <f>VLOOKUP(A1168,'Hospitalisation Details'!A:I,7,0)</f>
        <v>tier - 2</v>
      </c>
      <c r="T1168" t="str">
        <f>VLOOKUP(A1168,'Hospitalisation Details'!A:I,8,0)</f>
        <v>tier - 2</v>
      </c>
      <c r="U1168" t="str">
        <f>VLOOKUP(A1168,'Hospitalisation Details'!A:I,9,0)</f>
        <v>R1011</v>
      </c>
    </row>
    <row r="1169" spans="1:21" ht="15.6" x14ac:dyDescent="0.3">
      <c r="A1169" s="1" t="s">
        <v>1203</v>
      </c>
      <c r="B1169" t="str">
        <f>VLOOKUP(A1169,'Customer Names'!A:B,2,0)</f>
        <v>Giumarra, Mrs.  Nicole R.</v>
      </c>
      <c r="C1169" t="str">
        <f t="shared" si="72"/>
        <v>Diabetes</v>
      </c>
      <c r="D1169">
        <f>VLOOKUP(A1169,'Medical Examinations'!A:H,2,0)</f>
        <v>25.75</v>
      </c>
      <c r="E1169" t="str">
        <f t="shared" si="73"/>
        <v>Overweight</v>
      </c>
      <c r="F1169">
        <f>VLOOKUP(A1169,'Medical Examinations'!A:H,3,0)</f>
        <v>9.23</v>
      </c>
      <c r="G1169" t="str">
        <f>VLOOKUP(A1169,'Medical Examinations'!A:H,4,0)</f>
        <v>No</v>
      </c>
      <c r="H1169" t="str">
        <f>VLOOKUP(A1169,'Medical Examinations'!A:H,5,0)</f>
        <v>No</v>
      </c>
      <c r="I1169" t="str">
        <f>VLOOKUP(A1169,'Medical Examinations'!A:H,6,0)</f>
        <v>No</v>
      </c>
      <c r="J1169" t="str">
        <f>VLOOKUP(A1169,'Medical Examinations'!A:H,7,0)</f>
        <v>No major surgery</v>
      </c>
      <c r="K1169" t="str">
        <f>VLOOKUP(A1169,'Medical Examinations'!A:H,8,0)</f>
        <v>No</v>
      </c>
      <c r="L1169">
        <f>VLOOKUP(A1169,'Hospitalisation Details'!A:I,2,0)</f>
        <v>1968</v>
      </c>
      <c r="M1169" t="str">
        <f>VLOOKUP(A1169,'Hospitalisation Details'!A:I,3,0)</f>
        <v>Jun</v>
      </c>
      <c r="N1169">
        <f>VLOOKUP(A1169,'Hospitalisation Details'!A:I,4,0)</f>
        <v>22</v>
      </c>
      <c r="O1169" t="str">
        <f t="shared" si="74"/>
        <v>22 Jun 1968</v>
      </c>
      <c r="P1169">
        <f t="shared" ca="1" si="75"/>
        <v>58</v>
      </c>
      <c r="Q1169">
        <f>VLOOKUP(A1169,'Hospitalisation Details'!A:I,5,0)</f>
        <v>0</v>
      </c>
      <c r="R1169">
        <f>VLOOKUP(A1169,'Hospitalisation Details'!A:I,6,0)</f>
        <v>9630.91</v>
      </c>
      <c r="S1169" t="str">
        <f>VLOOKUP(A1169,'Hospitalisation Details'!A:I,7,0)</f>
        <v>tier - 3</v>
      </c>
      <c r="T1169" t="str">
        <f>VLOOKUP(A1169,'Hospitalisation Details'!A:I,8,0)</f>
        <v>tier - 2</v>
      </c>
      <c r="U1169" t="str">
        <f>VLOOKUP(A1169,'Hospitalisation Details'!A:I,9,0)</f>
        <v>R1013</v>
      </c>
    </row>
    <row r="1170" spans="1:21" ht="15.6" x14ac:dyDescent="0.3">
      <c r="A1170" s="1" t="s">
        <v>1202</v>
      </c>
      <c r="B1170" t="str">
        <f>VLOOKUP(A1170,'Customer Names'!A:B,2,0)</f>
        <v>Peters, Mr.  David W</v>
      </c>
      <c r="C1170" t="str">
        <f t="shared" si="72"/>
        <v>Normal</v>
      </c>
      <c r="D1170">
        <f>VLOOKUP(A1170,'Medical Examinations'!A:H,2,0)</f>
        <v>32.299999999999997</v>
      </c>
      <c r="E1170" t="str">
        <f t="shared" si="73"/>
        <v>Obesity</v>
      </c>
      <c r="F1170">
        <f>VLOOKUP(A1170,'Medical Examinations'!A:H,3,0)</f>
        <v>4.37</v>
      </c>
      <c r="G1170" t="str">
        <f>VLOOKUP(A1170,'Medical Examinations'!A:H,4,0)</f>
        <v>No</v>
      </c>
      <c r="H1170" t="str">
        <f>VLOOKUP(A1170,'Medical Examinations'!A:H,5,0)</f>
        <v>No</v>
      </c>
      <c r="I1170" t="str">
        <f>VLOOKUP(A1170,'Medical Examinations'!A:H,6,0)</f>
        <v>No</v>
      </c>
      <c r="J1170">
        <f>VLOOKUP(A1170,'Medical Examinations'!A:H,7,0)</f>
        <v>2</v>
      </c>
      <c r="K1170" t="str">
        <f>VLOOKUP(A1170,'Medical Examinations'!A:H,8,0)</f>
        <v>No</v>
      </c>
      <c r="L1170">
        <f>VLOOKUP(A1170,'Hospitalisation Details'!A:I,2,0)</f>
        <v>1972</v>
      </c>
      <c r="M1170" t="str">
        <f>VLOOKUP(A1170,'Hospitalisation Details'!A:I,3,0)</f>
        <v>Oct</v>
      </c>
      <c r="N1170">
        <f>VLOOKUP(A1170,'Hospitalisation Details'!A:I,4,0)</f>
        <v>23</v>
      </c>
      <c r="O1170" t="str">
        <f t="shared" si="74"/>
        <v>23 Oct 1972</v>
      </c>
      <c r="P1170">
        <f t="shared" ca="1" si="75"/>
        <v>53</v>
      </c>
      <c r="Q1170">
        <f>VLOOKUP(A1170,'Hospitalisation Details'!A:I,5,0)</f>
        <v>2</v>
      </c>
      <c r="R1170">
        <f>VLOOKUP(A1170,'Hospitalisation Details'!A:I,6,0)</f>
        <v>9630.4</v>
      </c>
      <c r="S1170" t="str">
        <f>VLOOKUP(A1170,'Hospitalisation Details'!A:I,7,0)</f>
        <v>tier - 2</v>
      </c>
      <c r="T1170" t="str">
        <f>VLOOKUP(A1170,'Hospitalisation Details'!A:I,8,0)</f>
        <v>tier - 2</v>
      </c>
      <c r="U1170" t="str">
        <f>VLOOKUP(A1170,'Hospitalisation Details'!A:I,9,0)</f>
        <v>R1011</v>
      </c>
    </row>
    <row r="1171" spans="1:21" ht="15.6" x14ac:dyDescent="0.3">
      <c r="A1171" s="1" t="s">
        <v>1201</v>
      </c>
      <c r="B1171" t="str">
        <f>VLOOKUP(A1171,'Customer Names'!A:B,2,0)</f>
        <v>Bower, Mr.  Grant</v>
      </c>
      <c r="C1171" t="str">
        <f t="shared" si="72"/>
        <v>Prediabetes</v>
      </c>
      <c r="D1171">
        <f>VLOOKUP(A1171,'Medical Examinations'!A:H,2,0)</f>
        <v>28.61</v>
      </c>
      <c r="E1171" t="str">
        <f t="shared" si="73"/>
        <v>Overweight</v>
      </c>
      <c r="F1171">
        <f>VLOOKUP(A1171,'Medical Examinations'!A:H,3,0)</f>
        <v>5.76</v>
      </c>
      <c r="G1171" t="str">
        <f>VLOOKUP(A1171,'Medical Examinations'!A:H,4,0)</f>
        <v>No</v>
      </c>
      <c r="H1171" t="str">
        <f>VLOOKUP(A1171,'Medical Examinations'!A:H,5,0)</f>
        <v>No</v>
      </c>
      <c r="I1171" t="str">
        <f>VLOOKUP(A1171,'Medical Examinations'!A:H,6,0)</f>
        <v>Yes</v>
      </c>
      <c r="J1171">
        <f>VLOOKUP(A1171,'Medical Examinations'!A:H,7,0)</f>
        <v>1</v>
      </c>
      <c r="K1171" t="str">
        <f>VLOOKUP(A1171,'Medical Examinations'!A:H,8,0)</f>
        <v>No</v>
      </c>
      <c r="L1171">
        <f>VLOOKUP(A1171,'Hospitalisation Details'!A:I,2,0)</f>
        <v>1979</v>
      </c>
      <c r="M1171" t="str">
        <f>VLOOKUP(A1171,'Hospitalisation Details'!A:I,3,0)</f>
        <v>Dec</v>
      </c>
      <c r="N1171">
        <f>VLOOKUP(A1171,'Hospitalisation Details'!A:I,4,0)</f>
        <v>19</v>
      </c>
      <c r="O1171" t="str">
        <f t="shared" si="74"/>
        <v>19 Dec 1979</v>
      </c>
      <c r="P1171">
        <f t="shared" ca="1" si="75"/>
        <v>46</v>
      </c>
      <c r="Q1171">
        <f>VLOOKUP(A1171,'Hospitalisation Details'!A:I,5,0)</f>
        <v>2</v>
      </c>
      <c r="R1171">
        <f>VLOOKUP(A1171,'Hospitalisation Details'!A:I,6,0)</f>
        <v>9630.2999999999993</v>
      </c>
      <c r="S1171" t="str">
        <f>VLOOKUP(A1171,'Hospitalisation Details'!A:I,7,0)</f>
        <v>tier - 2</v>
      </c>
      <c r="T1171" t="str">
        <f>VLOOKUP(A1171,'Hospitalisation Details'!A:I,8,0)</f>
        <v>tier - 2</v>
      </c>
      <c r="U1171" t="str">
        <f>VLOOKUP(A1171,'Hospitalisation Details'!A:I,9,0)</f>
        <v>R1021</v>
      </c>
    </row>
    <row r="1172" spans="1:21" ht="15.6" x14ac:dyDescent="0.3">
      <c r="A1172" s="1" t="s">
        <v>1200</v>
      </c>
      <c r="B1172" t="str">
        <f>VLOOKUP(A1172,'Customer Names'!A:B,2,0)</f>
        <v>Chen, Mrs.  Sophia</v>
      </c>
      <c r="C1172" t="str">
        <f t="shared" si="72"/>
        <v>Normal</v>
      </c>
      <c r="D1172">
        <f>VLOOKUP(A1172,'Medical Examinations'!A:H,2,0)</f>
        <v>45.41</v>
      </c>
      <c r="E1172" t="str">
        <f t="shared" si="73"/>
        <v>Obesity</v>
      </c>
      <c r="F1172">
        <f>VLOOKUP(A1172,'Medical Examinations'!A:H,3,0)</f>
        <v>4.96</v>
      </c>
      <c r="G1172" t="str">
        <f>VLOOKUP(A1172,'Medical Examinations'!A:H,4,0)</f>
        <v>No</v>
      </c>
      <c r="H1172" t="str">
        <f>VLOOKUP(A1172,'Medical Examinations'!A:H,5,0)</f>
        <v>No</v>
      </c>
      <c r="I1172" t="str">
        <f>VLOOKUP(A1172,'Medical Examinations'!A:H,6,0)</f>
        <v>No</v>
      </c>
      <c r="J1172">
        <f>VLOOKUP(A1172,'Medical Examinations'!A:H,7,0)</f>
        <v>1</v>
      </c>
      <c r="K1172" t="str">
        <f>VLOOKUP(A1172,'Medical Examinations'!A:H,8,0)</f>
        <v>No</v>
      </c>
      <c r="L1172">
        <f>VLOOKUP(A1172,'Hospitalisation Details'!A:I,2,0)</f>
        <v>1998</v>
      </c>
      <c r="M1172" t="str">
        <f>VLOOKUP(A1172,'Hospitalisation Details'!A:I,3,0)</f>
        <v>Jun</v>
      </c>
      <c r="N1172">
        <f>VLOOKUP(A1172,'Hospitalisation Details'!A:I,4,0)</f>
        <v>23</v>
      </c>
      <c r="O1172" t="str">
        <f t="shared" si="74"/>
        <v>23 Jun 1998</v>
      </c>
      <c r="P1172">
        <f t="shared" ca="1" si="75"/>
        <v>28</v>
      </c>
      <c r="Q1172">
        <f>VLOOKUP(A1172,'Hospitalisation Details'!A:I,5,0)</f>
        <v>0</v>
      </c>
      <c r="R1172">
        <f>VLOOKUP(A1172,'Hospitalisation Details'!A:I,6,0)</f>
        <v>9628.7900000000009</v>
      </c>
      <c r="S1172" t="str">
        <f>VLOOKUP(A1172,'Hospitalisation Details'!A:I,7,0)</f>
        <v>tier - 2</v>
      </c>
      <c r="T1172" t="str">
        <f>VLOOKUP(A1172,'Hospitalisation Details'!A:I,8,0)</f>
        <v>tier - 2</v>
      </c>
      <c r="U1172" t="str">
        <f>VLOOKUP(A1172,'Hospitalisation Details'!A:I,9,0)</f>
        <v>R1026</v>
      </c>
    </row>
    <row r="1173" spans="1:21" ht="15.6" x14ac:dyDescent="0.3">
      <c r="A1173" s="1" t="s">
        <v>1199</v>
      </c>
      <c r="B1173" t="str">
        <f>VLOOKUP(A1173,'Customer Names'!A:B,2,0)</f>
        <v>Capriccioso, Ms.  Christina</v>
      </c>
      <c r="C1173" t="str">
        <f t="shared" si="72"/>
        <v>Diabetes</v>
      </c>
      <c r="D1173">
        <f>VLOOKUP(A1173,'Medical Examinations'!A:H,2,0)</f>
        <v>31.2</v>
      </c>
      <c r="E1173" t="str">
        <f t="shared" si="73"/>
        <v>Obesity</v>
      </c>
      <c r="F1173">
        <f>VLOOKUP(A1173,'Medical Examinations'!A:H,3,0)</f>
        <v>11.04</v>
      </c>
      <c r="G1173" t="str">
        <f>VLOOKUP(A1173,'Medical Examinations'!A:H,4,0)</f>
        <v>yes</v>
      </c>
      <c r="H1173" t="str">
        <f>VLOOKUP(A1173,'Medical Examinations'!A:H,5,0)</f>
        <v>No</v>
      </c>
      <c r="I1173" t="str">
        <f>VLOOKUP(A1173,'Medical Examinations'!A:H,6,0)</f>
        <v>No</v>
      </c>
      <c r="J1173">
        <f>VLOOKUP(A1173,'Medical Examinations'!A:H,7,0)</f>
        <v>2</v>
      </c>
      <c r="K1173" t="str">
        <f>VLOOKUP(A1173,'Medical Examinations'!A:H,8,0)</f>
        <v>No</v>
      </c>
      <c r="L1173">
        <f>VLOOKUP(A1173,'Hospitalisation Details'!A:I,2,0)</f>
        <v>1970</v>
      </c>
      <c r="M1173" t="str">
        <f>VLOOKUP(A1173,'Hospitalisation Details'!A:I,3,0)</f>
        <v>Dec</v>
      </c>
      <c r="N1173">
        <f>VLOOKUP(A1173,'Hospitalisation Details'!A:I,4,0)</f>
        <v>16</v>
      </c>
      <c r="O1173" t="str">
        <f t="shared" si="74"/>
        <v>16 Dec 1970</v>
      </c>
      <c r="P1173">
        <f t="shared" ca="1" si="75"/>
        <v>55</v>
      </c>
      <c r="Q1173">
        <f>VLOOKUP(A1173,'Hospitalisation Details'!A:I,5,0)</f>
        <v>0</v>
      </c>
      <c r="R1173">
        <f>VLOOKUP(A1173,'Hospitalisation Details'!A:I,6,0)</f>
        <v>9625.92</v>
      </c>
      <c r="S1173" t="str">
        <f>VLOOKUP(A1173,'Hospitalisation Details'!A:I,7,0)</f>
        <v>tier - 2</v>
      </c>
      <c r="T1173" t="str">
        <f>VLOOKUP(A1173,'Hospitalisation Details'!A:I,8,0)</f>
        <v>tier - 3</v>
      </c>
      <c r="U1173" t="str">
        <f>VLOOKUP(A1173,'Hospitalisation Details'!A:I,9,0)</f>
        <v>R1011</v>
      </c>
    </row>
    <row r="1174" spans="1:21" ht="15.6" x14ac:dyDescent="0.3">
      <c r="A1174" s="1" t="s">
        <v>1198</v>
      </c>
      <c r="B1174" t="str">
        <f>VLOOKUP(A1174,'Customer Names'!A:B,2,0)</f>
        <v>Starbuck, Mr.  Sam L.</v>
      </c>
      <c r="C1174" t="str">
        <f t="shared" si="72"/>
        <v>Diabetes</v>
      </c>
      <c r="D1174">
        <f>VLOOKUP(A1174,'Medical Examinations'!A:H,2,0)</f>
        <v>29.83</v>
      </c>
      <c r="E1174" t="str">
        <f t="shared" si="73"/>
        <v>Overweight</v>
      </c>
      <c r="F1174">
        <f>VLOOKUP(A1174,'Medical Examinations'!A:H,3,0)</f>
        <v>7.81</v>
      </c>
      <c r="G1174" t="str">
        <f>VLOOKUP(A1174,'Medical Examinations'!A:H,4,0)</f>
        <v>yes</v>
      </c>
      <c r="H1174" t="str">
        <f>VLOOKUP(A1174,'Medical Examinations'!A:H,5,0)</f>
        <v>No</v>
      </c>
      <c r="I1174" t="str">
        <f>VLOOKUP(A1174,'Medical Examinations'!A:H,6,0)</f>
        <v>No</v>
      </c>
      <c r="J1174">
        <f>VLOOKUP(A1174,'Medical Examinations'!A:H,7,0)</f>
        <v>1</v>
      </c>
      <c r="K1174" t="str">
        <f>VLOOKUP(A1174,'Medical Examinations'!A:H,8,0)</f>
        <v>No</v>
      </c>
      <c r="L1174">
        <f>VLOOKUP(A1174,'Hospitalisation Details'!A:I,2,0)</f>
        <v>1975</v>
      </c>
      <c r="M1174" t="str">
        <f>VLOOKUP(A1174,'Hospitalisation Details'!A:I,3,0)</f>
        <v>Oct</v>
      </c>
      <c r="N1174">
        <f>VLOOKUP(A1174,'Hospitalisation Details'!A:I,4,0)</f>
        <v>29</v>
      </c>
      <c r="O1174" t="str">
        <f t="shared" si="74"/>
        <v>29 Oct 1975</v>
      </c>
      <c r="P1174">
        <f t="shared" ca="1" si="75"/>
        <v>50</v>
      </c>
      <c r="Q1174">
        <f>VLOOKUP(A1174,'Hospitalisation Details'!A:I,5,0)</f>
        <v>3</v>
      </c>
      <c r="R1174">
        <f>VLOOKUP(A1174,'Hospitalisation Details'!A:I,6,0)</f>
        <v>9620.33</v>
      </c>
      <c r="S1174" t="str">
        <f>VLOOKUP(A1174,'Hospitalisation Details'!A:I,7,0)</f>
        <v>tier - 3</v>
      </c>
      <c r="T1174" t="str">
        <f>VLOOKUP(A1174,'Hospitalisation Details'!A:I,8,0)</f>
        <v>tier - 3</v>
      </c>
      <c r="U1174" t="str">
        <f>VLOOKUP(A1174,'Hospitalisation Details'!A:I,9,0)</f>
        <v>R1012</v>
      </c>
    </row>
    <row r="1175" spans="1:21" ht="15.6" x14ac:dyDescent="0.3">
      <c r="A1175" s="1" t="s">
        <v>1197</v>
      </c>
      <c r="B1175" t="str">
        <f>VLOOKUP(A1175,'Customer Names'!A:B,2,0)</f>
        <v>McMahon, Mrs.  Haley R.</v>
      </c>
      <c r="C1175" t="str">
        <f t="shared" si="72"/>
        <v>Normal</v>
      </c>
      <c r="D1175">
        <f>VLOOKUP(A1175,'Medical Examinations'!A:H,2,0)</f>
        <v>29.06</v>
      </c>
      <c r="E1175" t="str">
        <f t="shared" si="73"/>
        <v>Overweight</v>
      </c>
      <c r="F1175">
        <f>VLOOKUP(A1175,'Medical Examinations'!A:H,3,0)</f>
        <v>4.55</v>
      </c>
      <c r="G1175" t="str">
        <f>VLOOKUP(A1175,'Medical Examinations'!A:H,4,0)</f>
        <v>No</v>
      </c>
      <c r="H1175" t="str">
        <f>VLOOKUP(A1175,'Medical Examinations'!A:H,5,0)</f>
        <v>No</v>
      </c>
      <c r="I1175" t="str">
        <f>VLOOKUP(A1175,'Medical Examinations'!A:H,6,0)</f>
        <v>No</v>
      </c>
      <c r="J1175" t="str">
        <f>VLOOKUP(A1175,'Medical Examinations'!A:H,7,0)</f>
        <v>No major surgery</v>
      </c>
      <c r="K1175" t="str">
        <f>VLOOKUP(A1175,'Medical Examinations'!A:H,8,0)</f>
        <v>No</v>
      </c>
      <c r="L1175">
        <f>VLOOKUP(A1175,'Hospitalisation Details'!A:I,2,0)</f>
        <v>1982</v>
      </c>
      <c r="M1175" t="str">
        <f>VLOOKUP(A1175,'Hospitalisation Details'!A:I,3,0)</f>
        <v>Aug</v>
      </c>
      <c r="N1175">
        <f>VLOOKUP(A1175,'Hospitalisation Details'!A:I,4,0)</f>
        <v>29</v>
      </c>
      <c r="O1175" t="str">
        <f t="shared" si="74"/>
        <v>29 Aug 1982</v>
      </c>
      <c r="P1175">
        <f t="shared" ca="1" si="75"/>
        <v>44</v>
      </c>
      <c r="Q1175">
        <f>VLOOKUP(A1175,'Hospitalisation Details'!A:I,5,0)</f>
        <v>3</v>
      </c>
      <c r="R1175">
        <f>VLOOKUP(A1175,'Hospitalisation Details'!A:I,6,0)</f>
        <v>9619.18</v>
      </c>
      <c r="S1175" t="str">
        <f>VLOOKUP(A1175,'Hospitalisation Details'!A:I,7,0)</f>
        <v>tier - 2</v>
      </c>
      <c r="T1175" t="str">
        <f>VLOOKUP(A1175,'Hospitalisation Details'!A:I,8,0)</f>
        <v>tier - 1</v>
      </c>
      <c r="U1175" t="str">
        <f>VLOOKUP(A1175,'Hospitalisation Details'!A:I,9,0)</f>
        <v>R1025</v>
      </c>
    </row>
    <row r="1176" spans="1:21" ht="15.6" x14ac:dyDescent="0.3">
      <c r="A1176" s="1" t="s">
        <v>1196</v>
      </c>
      <c r="B1176" t="str">
        <f>VLOOKUP(A1176,'Customer Names'!A:B,2,0)</f>
        <v>Rissell, Mr.  Ethan</v>
      </c>
      <c r="C1176" t="str">
        <f t="shared" si="72"/>
        <v>Prediabetes</v>
      </c>
      <c r="D1176">
        <f>VLOOKUP(A1176,'Medical Examinations'!A:H,2,0)</f>
        <v>27.454999999999998</v>
      </c>
      <c r="E1176" t="str">
        <f t="shared" si="73"/>
        <v>Overweight</v>
      </c>
      <c r="F1176">
        <f>VLOOKUP(A1176,'Medical Examinations'!A:H,3,0)</f>
        <v>6.13</v>
      </c>
      <c r="G1176" t="str">
        <f>VLOOKUP(A1176,'Medical Examinations'!A:H,4,0)</f>
        <v>No</v>
      </c>
      <c r="H1176" t="str">
        <f>VLOOKUP(A1176,'Medical Examinations'!A:H,5,0)</f>
        <v>No</v>
      </c>
      <c r="I1176" t="str">
        <f>VLOOKUP(A1176,'Medical Examinations'!A:H,6,0)</f>
        <v>No</v>
      </c>
      <c r="J1176">
        <f>VLOOKUP(A1176,'Medical Examinations'!A:H,7,0)</f>
        <v>2</v>
      </c>
      <c r="K1176" t="str">
        <f>VLOOKUP(A1176,'Medical Examinations'!A:H,8,0)</f>
        <v>No</v>
      </c>
      <c r="L1176">
        <f>VLOOKUP(A1176,'Hospitalisation Details'!A:I,2,0)</f>
        <v>1972</v>
      </c>
      <c r="M1176" t="str">
        <f>VLOOKUP(A1176,'Hospitalisation Details'!A:I,3,0)</f>
        <v>Dec</v>
      </c>
      <c r="N1176">
        <f>VLOOKUP(A1176,'Hospitalisation Details'!A:I,4,0)</f>
        <v>27</v>
      </c>
      <c r="O1176" t="str">
        <f t="shared" si="74"/>
        <v>27 Dec 1972</v>
      </c>
      <c r="P1176">
        <f t="shared" ca="1" si="75"/>
        <v>53</v>
      </c>
      <c r="Q1176">
        <f>VLOOKUP(A1176,'Hospitalisation Details'!A:I,5,0)</f>
        <v>1</v>
      </c>
      <c r="R1176">
        <f>VLOOKUP(A1176,'Hospitalisation Details'!A:I,6,0)</f>
        <v>9617.66</v>
      </c>
      <c r="S1176" t="str">
        <f>VLOOKUP(A1176,'Hospitalisation Details'!A:I,7,0)</f>
        <v>tier - 3</v>
      </c>
      <c r="T1176" t="str">
        <f>VLOOKUP(A1176,'Hospitalisation Details'!A:I,8,0)</f>
        <v>tier - 3</v>
      </c>
      <c r="U1176" t="str">
        <f>VLOOKUP(A1176,'Hospitalisation Details'!A:I,9,0)</f>
        <v>R1016</v>
      </c>
    </row>
    <row r="1177" spans="1:21" ht="15.6" x14ac:dyDescent="0.3">
      <c r="A1177" s="1" t="s">
        <v>1195</v>
      </c>
      <c r="B1177" t="str">
        <f>VLOOKUP(A1177,'Customer Names'!A:B,2,0)</f>
        <v>Kromroy, Mr.  Andrew W</v>
      </c>
      <c r="C1177" t="str">
        <f t="shared" si="72"/>
        <v>Prediabetes</v>
      </c>
      <c r="D1177">
        <f>VLOOKUP(A1177,'Medical Examinations'!A:H,2,0)</f>
        <v>23.01</v>
      </c>
      <c r="E1177" t="str">
        <f t="shared" si="73"/>
        <v>Normal Weight</v>
      </c>
      <c r="F1177">
        <f>VLOOKUP(A1177,'Medical Examinations'!A:H,3,0)</f>
        <v>6.04</v>
      </c>
      <c r="G1177" t="str">
        <f>VLOOKUP(A1177,'Medical Examinations'!A:H,4,0)</f>
        <v>yes</v>
      </c>
      <c r="H1177" t="str">
        <f>VLOOKUP(A1177,'Medical Examinations'!A:H,5,0)</f>
        <v>No</v>
      </c>
      <c r="I1177" t="str">
        <f>VLOOKUP(A1177,'Medical Examinations'!A:H,6,0)</f>
        <v>No</v>
      </c>
      <c r="J1177">
        <f>VLOOKUP(A1177,'Medical Examinations'!A:H,7,0)</f>
        <v>1</v>
      </c>
      <c r="K1177" t="str">
        <f>VLOOKUP(A1177,'Medical Examinations'!A:H,8,0)</f>
        <v>No</v>
      </c>
      <c r="L1177">
        <f>VLOOKUP(A1177,'Hospitalisation Details'!A:I,2,0)</f>
        <v>1964</v>
      </c>
      <c r="M1177" t="str">
        <f>VLOOKUP(A1177,'Hospitalisation Details'!A:I,3,0)</f>
        <v>Dec</v>
      </c>
      <c r="N1177">
        <f>VLOOKUP(A1177,'Hospitalisation Details'!A:I,4,0)</f>
        <v>15</v>
      </c>
      <c r="O1177" t="str">
        <f t="shared" si="74"/>
        <v>15 Dec 1964</v>
      </c>
      <c r="P1177">
        <f t="shared" ca="1" si="75"/>
        <v>61</v>
      </c>
      <c r="Q1177">
        <f>VLOOKUP(A1177,'Hospitalisation Details'!A:I,5,0)</f>
        <v>0</v>
      </c>
      <c r="R1177">
        <f>VLOOKUP(A1177,'Hospitalisation Details'!A:I,6,0)</f>
        <v>9597.6299999999992</v>
      </c>
      <c r="S1177" t="str">
        <f>VLOOKUP(A1177,'Hospitalisation Details'!A:I,7,0)</f>
        <v>tier - 3</v>
      </c>
      <c r="T1177" t="str">
        <f>VLOOKUP(A1177,'Hospitalisation Details'!A:I,8,0)</f>
        <v>tier - 3</v>
      </c>
      <c r="U1177" t="str">
        <f>VLOOKUP(A1177,'Hospitalisation Details'!A:I,9,0)</f>
        <v>R1013</v>
      </c>
    </row>
    <row r="1178" spans="1:21" ht="15.6" x14ac:dyDescent="0.3">
      <c r="A1178" s="1" t="s">
        <v>1194</v>
      </c>
      <c r="B1178" t="str">
        <f>VLOOKUP(A1178,'Customer Names'!A:B,2,0)</f>
        <v>Manfredi, Mr.  Mark G</v>
      </c>
      <c r="C1178" t="str">
        <f t="shared" si="72"/>
        <v>Diabetes</v>
      </c>
      <c r="D1178">
        <f>VLOOKUP(A1178,'Medical Examinations'!A:H,2,0)</f>
        <v>31.39</v>
      </c>
      <c r="E1178" t="str">
        <f t="shared" si="73"/>
        <v>Obesity</v>
      </c>
      <c r="F1178">
        <f>VLOOKUP(A1178,'Medical Examinations'!A:H,3,0)</f>
        <v>8.85</v>
      </c>
      <c r="G1178" t="str">
        <f>VLOOKUP(A1178,'Medical Examinations'!A:H,4,0)</f>
        <v>yes</v>
      </c>
      <c r="H1178" t="str">
        <f>VLOOKUP(A1178,'Medical Examinations'!A:H,5,0)</f>
        <v>No</v>
      </c>
      <c r="I1178" t="str">
        <f>VLOOKUP(A1178,'Medical Examinations'!A:H,6,0)</f>
        <v>No</v>
      </c>
      <c r="J1178" t="str">
        <f>VLOOKUP(A1178,'Medical Examinations'!A:H,7,0)</f>
        <v>No major surgery</v>
      </c>
      <c r="K1178" t="str">
        <f>VLOOKUP(A1178,'Medical Examinations'!A:H,8,0)</f>
        <v>No</v>
      </c>
      <c r="L1178">
        <f>VLOOKUP(A1178,'Hospitalisation Details'!A:I,2,0)</f>
        <v>1981</v>
      </c>
      <c r="M1178" t="str">
        <f>VLOOKUP(A1178,'Hospitalisation Details'!A:I,3,0)</f>
        <v>Oct</v>
      </c>
      <c r="N1178">
        <f>VLOOKUP(A1178,'Hospitalisation Details'!A:I,4,0)</f>
        <v>18</v>
      </c>
      <c r="O1178" t="str">
        <f t="shared" si="74"/>
        <v>18 Oct 1981</v>
      </c>
      <c r="P1178">
        <f t="shared" ca="1" si="75"/>
        <v>44</v>
      </c>
      <c r="Q1178">
        <f>VLOOKUP(A1178,'Hospitalisation Details'!A:I,5,0)</f>
        <v>1</v>
      </c>
      <c r="R1178">
        <f>VLOOKUP(A1178,'Hospitalisation Details'!A:I,6,0)</f>
        <v>9584.0400000000009</v>
      </c>
      <c r="S1178" t="str">
        <f>VLOOKUP(A1178,'Hospitalisation Details'!A:I,7,0)</f>
        <v>tier - 2</v>
      </c>
      <c r="T1178" t="str">
        <f>VLOOKUP(A1178,'Hospitalisation Details'!A:I,8,0)</f>
        <v>tier - 1</v>
      </c>
      <c r="U1178" t="str">
        <f>VLOOKUP(A1178,'Hospitalisation Details'!A:I,9,0)</f>
        <v>R1021</v>
      </c>
    </row>
    <row r="1179" spans="1:21" ht="15.6" x14ac:dyDescent="0.3">
      <c r="A1179" s="1" t="s">
        <v>1193</v>
      </c>
      <c r="B1179" t="str">
        <f>VLOOKUP(A1179,'Customer Names'!A:B,2,0)</f>
        <v>Manwaring, Ms.  Kasey E.</v>
      </c>
      <c r="C1179" t="str">
        <f t="shared" si="72"/>
        <v>Diabetes</v>
      </c>
      <c r="D1179">
        <f>VLOOKUP(A1179,'Medical Examinations'!A:H,2,0)</f>
        <v>34.770000000000003</v>
      </c>
      <c r="E1179" t="str">
        <f t="shared" si="73"/>
        <v>Obesity</v>
      </c>
      <c r="F1179">
        <f>VLOOKUP(A1179,'Medical Examinations'!A:H,3,0)</f>
        <v>10.54</v>
      </c>
      <c r="G1179" t="str">
        <f>VLOOKUP(A1179,'Medical Examinations'!A:H,4,0)</f>
        <v>No</v>
      </c>
      <c r="H1179" t="str">
        <f>VLOOKUP(A1179,'Medical Examinations'!A:H,5,0)</f>
        <v>No</v>
      </c>
      <c r="I1179" t="str">
        <f>VLOOKUP(A1179,'Medical Examinations'!A:H,6,0)</f>
        <v>No</v>
      </c>
      <c r="J1179">
        <f>VLOOKUP(A1179,'Medical Examinations'!A:H,7,0)</f>
        <v>2</v>
      </c>
      <c r="K1179" t="str">
        <f>VLOOKUP(A1179,'Medical Examinations'!A:H,8,0)</f>
        <v>No</v>
      </c>
      <c r="L1179">
        <f>VLOOKUP(A1179,'Hospitalisation Details'!A:I,2,0)</f>
        <v>1973</v>
      </c>
      <c r="M1179" t="str">
        <f>VLOOKUP(A1179,'Hospitalisation Details'!A:I,3,0)</f>
        <v>Nov</v>
      </c>
      <c r="N1179">
        <f>VLOOKUP(A1179,'Hospitalisation Details'!A:I,4,0)</f>
        <v>28</v>
      </c>
      <c r="O1179" t="str">
        <f t="shared" si="74"/>
        <v>28 Nov 1973</v>
      </c>
      <c r="P1179">
        <f t="shared" ca="1" si="75"/>
        <v>52</v>
      </c>
      <c r="Q1179">
        <f>VLOOKUP(A1179,'Hospitalisation Details'!A:I,5,0)</f>
        <v>1</v>
      </c>
      <c r="R1179">
        <f>VLOOKUP(A1179,'Hospitalisation Details'!A:I,6,0)</f>
        <v>9583.89</v>
      </c>
      <c r="S1179" t="str">
        <f>VLOOKUP(A1179,'Hospitalisation Details'!A:I,7,0)</f>
        <v>tier - 2</v>
      </c>
      <c r="T1179" t="str">
        <f>VLOOKUP(A1179,'Hospitalisation Details'!A:I,8,0)</f>
        <v>tier - 3</v>
      </c>
      <c r="U1179" t="str">
        <f>VLOOKUP(A1179,'Hospitalisation Details'!A:I,9,0)</f>
        <v>R1012</v>
      </c>
    </row>
    <row r="1180" spans="1:21" ht="15.6" x14ac:dyDescent="0.3">
      <c r="A1180" s="1" t="s">
        <v>1192</v>
      </c>
      <c r="B1180" t="str">
        <f>VLOOKUP(A1180,'Customer Names'!A:B,2,0)</f>
        <v>Tomaszewski, Mr.  Jeff</v>
      </c>
      <c r="C1180" t="str">
        <f t="shared" si="72"/>
        <v>Normal</v>
      </c>
      <c r="D1180">
        <f>VLOOKUP(A1180,'Medical Examinations'!A:H,2,0)</f>
        <v>24.48</v>
      </c>
      <c r="E1180" t="str">
        <f t="shared" si="73"/>
        <v>Normal Weight</v>
      </c>
      <c r="F1180">
        <f>VLOOKUP(A1180,'Medical Examinations'!A:H,3,0)</f>
        <v>4.37</v>
      </c>
      <c r="G1180" t="str">
        <f>VLOOKUP(A1180,'Medical Examinations'!A:H,4,0)</f>
        <v>yes</v>
      </c>
      <c r="H1180" t="str">
        <f>VLOOKUP(A1180,'Medical Examinations'!A:H,5,0)</f>
        <v>No</v>
      </c>
      <c r="I1180" t="str">
        <f>VLOOKUP(A1180,'Medical Examinations'!A:H,6,0)</f>
        <v>No</v>
      </c>
      <c r="J1180">
        <f>VLOOKUP(A1180,'Medical Examinations'!A:H,7,0)</f>
        <v>2</v>
      </c>
      <c r="K1180" t="str">
        <f>VLOOKUP(A1180,'Medical Examinations'!A:H,8,0)</f>
        <v>No</v>
      </c>
      <c r="L1180">
        <f>VLOOKUP(A1180,'Hospitalisation Details'!A:I,2,0)</f>
        <v>1966</v>
      </c>
      <c r="M1180" t="str">
        <f>VLOOKUP(A1180,'Hospitalisation Details'!A:I,3,0)</f>
        <v>Dec</v>
      </c>
      <c r="N1180">
        <f>VLOOKUP(A1180,'Hospitalisation Details'!A:I,4,0)</f>
        <v>4</v>
      </c>
      <c r="O1180" t="str">
        <f t="shared" si="74"/>
        <v>4 Dec 1966</v>
      </c>
      <c r="P1180">
        <f t="shared" ca="1" si="75"/>
        <v>59</v>
      </c>
      <c r="Q1180">
        <f>VLOOKUP(A1180,'Hospitalisation Details'!A:I,5,0)</f>
        <v>0</v>
      </c>
      <c r="R1180">
        <f>VLOOKUP(A1180,'Hospitalisation Details'!A:I,6,0)</f>
        <v>9582.5400000000009</v>
      </c>
      <c r="S1180" t="str">
        <f>VLOOKUP(A1180,'Hospitalisation Details'!A:I,7,0)</f>
        <v>tier - 3</v>
      </c>
      <c r="T1180" t="str">
        <f>VLOOKUP(A1180,'Hospitalisation Details'!A:I,8,0)</f>
        <v>tier - 2</v>
      </c>
      <c r="U1180" t="str">
        <f>VLOOKUP(A1180,'Hospitalisation Details'!A:I,9,0)</f>
        <v>R1013</v>
      </c>
    </row>
    <row r="1181" spans="1:21" ht="15.6" x14ac:dyDescent="0.3">
      <c r="A1181" s="1" t="s">
        <v>1191</v>
      </c>
      <c r="B1181" t="str">
        <f>VLOOKUP(A1181,'Customer Names'!A:B,2,0)</f>
        <v>Gannon, Ms.  Amy</v>
      </c>
      <c r="C1181" t="str">
        <f t="shared" si="72"/>
        <v>Diabetes</v>
      </c>
      <c r="D1181">
        <f>VLOOKUP(A1181,'Medical Examinations'!A:H,2,0)</f>
        <v>22.61</v>
      </c>
      <c r="E1181" t="str">
        <f t="shared" si="73"/>
        <v>Normal Weight</v>
      </c>
      <c r="F1181">
        <f>VLOOKUP(A1181,'Medical Examinations'!A:H,3,0)</f>
        <v>9.6300000000000008</v>
      </c>
      <c r="G1181" t="str">
        <f>VLOOKUP(A1181,'Medical Examinations'!A:H,4,0)</f>
        <v>No</v>
      </c>
      <c r="H1181" t="str">
        <f>VLOOKUP(A1181,'Medical Examinations'!A:H,5,0)</f>
        <v>No</v>
      </c>
      <c r="I1181" t="str">
        <f>VLOOKUP(A1181,'Medical Examinations'!A:H,6,0)</f>
        <v>No</v>
      </c>
      <c r="J1181">
        <f>VLOOKUP(A1181,'Medical Examinations'!A:H,7,0)</f>
        <v>2</v>
      </c>
      <c r="K1181" t="str">
        <f>VLOOKUP(A1181,'Medical Examinations'!A:H,8,0)</f>
        <v>No</v>
      </c>
      <c r="L1181">
        <f>VLOOKUP(A1181,'Hospitalisation Details'!A:I,2,0)</f>
        <v>1973</v>
      </c>
      <c r="M1181" t="str">
        <f>VLOOKUP(A1181,'Hospitalisation Details'!A:I,3,0)</f>
        <v>Dec</v>
      </c>
      <c r="N1181">
        <f>VLOOKUP(A1181,'Hospitalisation Details'!A:I,4,0)</f>
        <v>1</v>
      </c>
      <c r="O1181" t="str">
        <f t="shared" si="74"/>
        <v>1 Dec 1973</v>
      </c>
      <c r="P1181">
        <f t="shared" ca="1" si="75"/>
        <v>52</v>
      </c>
      <c r="Q1181">
        <f>VLOOKUP(A1181,'Hospitalisation Details'!A:I,5,0)</f>
        <v>1</v>
      </c>
      <c r="R1181">
        <f>VLOOKUP(A1181,'Hospitalisation Details'!A:I,6,0)</f>
        <v>9566.99</v>
      </c>
      <c r="S1181" t="str">
        <f>VLOOKUP(A1181,'Hospitalisation Details'!A:I,7,0)</f>
        <v>tier - 2</v>
      </c>
      <c r="T1181" t="str">
        <f>VLOOKUP(A1181,'Hospitalisation Details'!A:I,8,0)</f>
        <v>tier - 1</v>
      </c>
      <c r="U1181" t="str">
        <f>VLOOKUP(A1181,'Hospitalisation Details'!A:I,9,0)</f>
        <v>R1012</v>
      </c>
    </row>
    <row r="1182" spans="1:21" ht="15.6" x14ac:dyDescent="0.3">
      <c r="A1182" s="1" t="s">
        <v>1190</v>
      </c>
      <c r="B1182" t="str">
        <f>VLOOKUP(A1182,'Customer Names'!A:B,2,0)</f>
        <v>Frye, Mr.  Adam</v>
      </c>
      <c r="C1182" t="str">
        <f t="shared" si="72"/>
        <v>Diabetes</v>
      </c>
      <c r="D1182">
        <f>VLOOKUP(A1182,'Medical Examinations'!A:H,2,0)</f>
        <v>34.299999999999997</v>
      </c>
      <c r="E1182" t="str">
        <f t="shared" si="73"/>
        <v>Obesity</v>
      </c>
      <c r="F1182">
        <f>VLOOKUP(A1182,'Medical Examinations'!A:H,3,0)</f>
        <v>10.37</v>
      </c>
      <c r="G1182" t="str">
        <f>VLOOKUP(A1182,'Medical Examinations'!A:H,4,0)</f>
        <v>No</v>
      </c>
      <c r="H1182" t="str">
        <f>VLOOKUP(A1182,'Medical Examinations'!A:H,5,0)</f>
        <v>No</v>
      </c>
      <c r="I1182" t="str">
        <f>VLOOKUP(A1182,'Medical Examinations'!A:H,6,0)</f>
        <v>No</v>
      </c>
      <c r="J1182" t="str">
        <f>VLOOKUP(A1182,'Medical Examinations'!A:H,7,0)</f>
        <v>No major surgery</v>
      </c>
      <c r="K1182" t="str">
        <f>VLOOKUP(A1182,'Medical Examinations'!A:H,8,0)</f>
        <v>No</v>
      </c>
      <c r="L1182">
        <f>VLOOKUP(A1182,'Hospitalisation Details'!A:I,2,0)</f>
        <v>1974</v>
      </c>
      <c r="M1182" t="str">
        <f>VLOOKUP(A1182,'Hospitalisation Details'!A:I,3,0)</f>
        <v>Aug</v>
      </c>
      <c r="N1182">
        <f>VLOOKUP(A1182,'Hospitalisation Details'!A:I,4,0)</f>
        <v>14</v>
      </c>
      <c r="O1182" t="str">
        <f t="shared" si="74"/>
        <v>14 Aug 1974</v>
      </c>
      <c r="P1182">
        <f t="shared" ca="1" si="75"/>
        <v>52</v>
      </c>
      <c r="Q1182">
        <f>VLOOKUP(A1182,'Hospitalisation Details'!A:I,5,0)</f>
        <v>3</v>
      </c>
      <c r="R1182">
        <f>VLOOKUP(A1182,'Hospitalisation Details'!A:I,6,0)</f>
        <v>9563.0300000000007</v>
      </c>
      <c r="S1182" t="str">
        <f>VLOOKUP(A1182,'Hospitalisation Details'!A:I,7,0)</f>
        <v>tier - 3</v>
      </c>
      <c r="T1182" t="str">
        <f>VLOOKUP(A1182,'Hospitalisation Details'!A:I,8,0)</f>
        <v>tier - 1</v>
      </c>
      <c r="U1182" t="str">
        <f>VLOOKUP(A1182,'Hospitalisation Details'!A:I,9,0)</f>
        <v>R1011</v>
      </c>
    </row>
    <row r="1183" spans="1:21" ht="15.6" x14ac:dyDescent="0.3">
      <c r="A1183" s="1" t="s">
        <v>1189</v>
      </c>
      <c r="B1183" t="str">
        <f>VLOOKUP(A1183,'Customer Names'!A:B,2,0)</f>
        <v>Jenkins, Ms.  Kristin M</v>
      </c>
      <c r="C1183" t="str">
        <f t="shared" si="72"/>
        <v>Normal</v>
      </c>
      <c r="D1183">
        <f>VLOOKUP(A1183,'Medical Examinations'!A:H,2,0)</f>
        <v>46.09</v>
      </c>
      <c r="E1183" t="str">
        <f t="shared" si="73"/>
        <v>Obesity</v>
      </c>
      <c r="F1183">
        <f>VLOOKUP(A1183,'Medical Examinations'!A:H,3,0)</f>
        <v>5.44</v>
      </c>
      <c r="G1183" t="str">
        <f>VLOOKUP(A1183,'Medical Examinations'!A:H,4,0)</f>
        <v>No</v>
      </c>
      <c r="H1183" t="str">
        <f>VLOOKUP(A1183,'Medical Examinations'!A:H,5,0)</f>
        <v>No</v>
      </c>
      <c r="I1183" t="str">
        <f>VLOOKUP(A1183,'Medical Examinations'!A:H,6,0)</f>
        <v>No</v>
      </c>
      <c r="J1183">
        <f>VLOOKUP(A1183,'Medical Examinations'!A:H,7,0)</f>
        <v>2</v>
      </c>
      <c r="K1183" t="str">
        <f>VLOOKUP(A1183,'Medical Examinations'!A:H,8,0)</f>
        <v>No</v>
      </c>
      <c r="L1183">
        <f>VLOOKUP(A1183,'Hospitalisation Details'!A:I,2,0)</f>
        <v>1972</v>
      </c>
      <c r="M1183" t="str">
        <f>VLOOKUP(A1183,'Hospitalisation Details'!A:I,3,0)</f>
        <v>Sep</v>
      </c>
      <c r="N1183">
        <f>VLOOKUP(A1183,'Hospitalisation Details'!A:I,4,0)</f>
        <v>22</v>
      </c>
      <c r="O1183" t="str">
        <f t="shared" si="74"/>
        <v>22 Sep 1972</v>
      </c>
      <c r="P1183">
        <f t="shared" ca="1" si="75"/>
        <v>54</v>
      </c>
      <c r="Q1183">
        <f>VLOOKUP(A1183,'Hospitalisation Details'!A:I,5,0)</f>
        <v>1</v>
      </c>
      <c r="R1183">
        <f>VLOOKUP(A1183,'Hospitalisation Details'!A:I,6,0)</f>
        <v>9549.57</v>
      </c>
      <c r="S1183" t="str">
        <f>VLOOKUP(A1183,'Hospitalisation Details'!A:I,7,0)</f>
        <v>tier - 2</v>
      </c>
      <c r="T1183" t="str">
        <f>VLOOKUP(A1183,'Hospitalisation Details'!A:I,8,0)</f>
        <v>tier - 1</v>
      </c>
      <c r="U1183" t="str">
        <f>VLOOKUP(A1183,'Hospitalisation Details'!A:I,9,0)</f>
        <v>R1013</v>
      </c>
    </row>
    <row r="1184" spans="1:21" ht="15.6" x14ac:dyDescent="0.3">
      <c r="A1184" s="1" t="s">
        <v>1188</v>
      </c>
      <c r="B1184" t="str">
        <f>VLOOKUP(A1184,'Customer Names'!A:B,2,0)</f>
        <v>Currier, Ms.  Mary-Lynn B.</v>
      </c>
      <c r="C1184" t="str">
        <f t="shared" si="72"/>
        <v>Normal</v>
      </c>
      <c r="D1184">
        <f>VLOOKUP(A1184,'Medical Examinations'!A:H,2,0)</f>
        <v>44.744999999999997</v>
      </c>
      <c r="E1184" t="str">
        <f t="shared" si="73"/>
        <v>Obesity</v>
      </c>
      <c r="F1184">
        <f>VLOOKUP(A1184,'Medical Examinations'!A:H,3,0)</f>
        <v>5.19</v>
      </c>
      <c r="G1184" t="str">
        <f>VLOOKUP(A1184,'Medical Examinations'!A:H,4,0)</f>
        <v>No</v>
      </c>
      <c r="H1184" t="str">
        <f>VLOOKUP(A1184,'Medical Examinations'!A:H,5,0)</f>
        <v>No</v>
      </c>
      <c r="I1184" t="str">
        <f>VLOOKUP(A1184,'Medical Examinations'!A:H,6,0)</f>
        <v>No</v>
      </c>
      <c r="J1184">
        <f>VLOOKUP(A1184,'Medical Examinations'!A:H,7,0)</f>
        <v>2</v>
      </c>
      <c r="K1184" t="str">
        <f>VLOOKUP(A1184,'Medical Examinations'!A:H,8,0)</f>
        <v>No</v>
      </c>
      <c r="L1184">
        <f>VLOOKUP(A1184,'Hospitalisation Details'!A:I,2,0)</f>
        <v>1972</v>
      </c>
      <c r="M1184" t="str">
        <f>VLOOKUP(A1184,'Hospitalisation Details'!A:I,3,0)</f>
        <v>Sep</v>
      </c>
      <c r="N1184">
        <f>VLOOKUP(A1184,'Hospitalisation Details'!A:I,4,0)</f>
        <v>22</v>
      </c>
      <c r="O1184" t="str">
        <f t="shared" si="74"/>
        <v>22 Sep 1972</v>
      </c>
      <c r="P1184">
        <f t="shared" ca="1" si="75"/>
        <v>54</v>
      </c>
      <c r="Q1184">
        <f>VLOOKUP(A1184,'Hospitalisation Details'!A:I,5,0)</f>
        <v>0</v>
      </c>
      <c r="R1184">
        <f>VLOOKUP(A1184,'Hospitalisation Details'!A:I,6,0)</f>
        <v>9541.7000000000007</v>
      </c>
      <c r="S1184" t="str">
        <f>VLOOKUP(A1184,'Hospitalisation Details'!A:I,7,0)</f>
        <v>tier - 2</v>
      </c>
      <c r="T1184" t="str">
        <f>VLOOKUP(A1184,'Hospitalisation Details'!A:I,8,0)</f>
        <v>tier - 1</v>
      </c>
      <c r="U1184" t="str">
        <f>VLOOKUP(A1184,'Hospitalisation Details'!A:I,9,0)</f>
        <v>R1024</v>
      </c>
    </row>
    <row r="1185" spans="1:21" ht="15.6" x14ac:dyDescent="0.3">
      <c r="A1185" s="1" t="s">
        <v>1187</v>
      </c>
      <c r="B1185" t="str">
        <f>VLOOKUP(A1185,'Customer Names'!A:B,2,0)</f>
        <v>Whittendale, Mrs.  Jamie A</v>
      </c>
      <c r="C1185" t="str">
        <f t="shared" si="72"/>
        <v>Diabetes</v>
      </c>
      <c r="D1185">
        <f>VLOOKUP(A1185,'Medical Examinations'!A:H,2,0)</f>
        <v>26.33</v>
      </c>
      <c r="E1185" t="str">
        <f t="shared" si="73"/>
        <v>Overweight</v>
      </c>
      <c r="F1185">
        <f>VLOOKUP(A1185,'Medical Examinations'!A:H,3,0)</f>
        <v>11.8</v>
      </c>
      <c r="G1185" t="str">
        <f>VLOOKUP(A1185,'Medical Examinations'!A:H,4,0)</f>
        <v>yes</v>
      </c>
      <c r="H1185" t="str">
        <f>VLOOKUP(A1185,'Medical Examinations'!A:H,5,0)</f>
        <v>No</v>
      </c>
      <c r="I1185" t="str">
        <f>VLOOKUP(A1185,'Medical Examinations'!A:H,6,0)</f>
        <v>No</v>
      </c>
      <c r="J1185">
        <f>VLOOKUP(A1185,'Medical Examinations'!A:H,7,0)</f>
        <v>1</v>
      </c>
      <c r="K1185" t="str">
        <f>VLOOKUP(A1185,'Medical Examinations'!A:H,8,0)</f>
        <v>No</v>
      </c>
      <c r="L1185">
        <f>VLOOKUP(A1185,'Hospitalisation Details'!A:I,2,0)</f>
        <v>1975</v>
      </c>
      <c r="M1185" t="str">
        <f>VLOOKUP(A1185,'Hospitalisation Details'!A:I,3,0)</f>
        <v>Jul</v>
      </c>
      <c r="N1185">
        <f>VLOOKUP(A1185,'Hospitalisation Details'!A:I,4,0)</f>
        <v>28</v>
      </c>
      <c r="O1185" t="str">
        <f t="shared" si="74"/>
        <v>28 Jul 1975</v>
      </c>
      <c r="P1185">
        <f t="shared" ca="1" si="75"/>
        <v>51</v>
      </c>
      <c r="Q1185">
        <f>VLOOKUP(A1185,'Hospitalisation Details'!A:I,5,0)</f>
        <v>1</v>
      </c>
      <c r="R1185">
        <f>VLOOKUP(A1185,'Hospitalisation Details'!A:I,6,0)</f>
        <v>9540.17</v>
      </c>
      <c r="S1185" t="str">
        <f>VLOOKUP(A1185,'Hospitalisation Details'!A:I,7,0)</f>
        <v>tier - 2</v>
      </c>
      <c r="T1185" t="str">
        <f>VLOOKUP(A1185,'Hospitalisation Details'!A:I,8,0)</f>
        <v>tier - 2</v>
      </c>
      <c r="U1185" t="str">
        <f>VLOOKUP(A1185,'Hospitalisation Details'!A:I,9,0)</f>
        <v>R1024</v>
      </c>
    </row>
    <row r="1186" spans="1:21" ht="15.6" x14ac:dyDescent="0.3">
      <c r="A1186" s="1" t="s">
        <v>1186</v>
      </c>
      <c r="B1186" t="str">
        <f>VLOOKUP(A1186,'Customer Names'!A:B,2,0)</f>
        <v>Rixe, Mr.  Jeffrey A.</v>
      </c>
      <c r="C1186" t="str">
        <f t="shared" si="72"/>
        <v>Diabetes</v>
      </c>
      <c r="D1186">
        <f>VLOOKUP(A1186,'Medical Examinations'!A:H,2,0)</f>
        <v>26.6</v>
      </c>
      <c r="E1186" t="str">
        <f t="shared" si="73"/>
        <v>Overweight</v>
      </c>
      <c r="F1186">
        <f>VLOOKUP(A1186,'Medical Examinations'!A:H,3,0)</f>
        <v>8.3800000000000008</v>
      </c>
      <c r="G1186" t="str">
        <f>VLOOKUP(A1186,'Medical Examinations'!A:H,4,0)</f>
        <v>No</v>
      </c>
      <c r="H1186" t="str">
        <f>VLOOKUP(A1186,'Medical Examinations'!A:H,5,0)</f>
        <v>No</v>
      </c>
      <c r="I1186" t="str">
        <f>VLOOKUP(A1186,'Medical Examinations'!A:H,6,0)</f>
        <v>No</v>
      </c>
      <c r="J1186">
        <f>VLOOKUP(A1186,'Medical Examinations'!A:H,7,0)</f>
        <v>2</v>
      </c>
      <c r="K1186" t="str">
        <f>VLOOKUP(A1186,'Medical Examinations'!A:H,8,0)</f>
        <v>No</v>
      </c>
      <c r="L1186">
        <f>VLOOKUP(A1186,'Hospitalisation Details'!A:I,2,0)</f>
        <v>1973</v>
      </c>
      <c r="M1186" t="str">
        <f>VLOOKUP(A1186,'Hospitalisation Details'!A:I,3,0)</f>
        <v>Dec</v>
      </c>
      <c r="N1186">
        <f>VLOOKUP(A1186,'Hospitalisation Details'!A:I,4,0)</f>
        <v>21</v>
      </c>
      <c r="O1186" t="str">
        <f t="shared" si="74"/>
        <v>21 Dec 1973</v>
      </c>
      <c r="P1186">
        <f t="shared" ca="1" si="75"/>
        <v>52</v>
      </c>
      <c r="Q1186">
        <f>VLOOKUP(A1186,'Hospitalisation Details'!A:I,5,0)</f>
        <v>0</v>
      </c>
      <c r="R1186">
        <f>VLOOKUP(A1186,'Hospitalisation Details'!A:I,6,0)</f>
        <v>9538.65</v>
      </c>
      <c r="S1186" t="str">
        <f>VLOOKUP(A1186,'Hospitalisation Details'!A:I,7,0)</f>
        <v>tier - 2</v>
      </c>
      <c r="T1186" t="str">
        <f>VLOOKUP(A1186,'Hospitalisation Details'!A:I,8,0)</f>
        <v>tier - 3</v>
      </c>
      <c r="U1186" t="str">
        <f>VLOOKUP(A1186,'Hospitalisation Details'!A:I,9,0)</f>
        <v>R1021</v>
      </c>
    </row>
    <row r="1187" spans="1:21" ht="15.6" x14ac:dyDescent="0.3">
      <c r="A1187" s="1" t="s">
        <v>1185</v>
      </c>
      <c r="B1187" t="str">
        <f>VLOOKUP(A1187,'Customer Names'!A:B,2,0)</f>
        <v>Ballon-Landa, Ms.  Nicole</v>
      </c>
      <c r="C1187" t="str">
        <f t="shared" si="72"/>
        <v>Diabetes</v>
      </c>
      <c r="D1187">
        <f>VLOOKUP(A1187,'Medical Examinations'!A:H,2,0)</f>
        <v>27.5</v>
      </c>
      <c r="E1187" t="str">
        <f t="shared" si="73"/>
        <v>Overweight</v>
      </c>
      <c r="F1187">
        <f>VLOOKUP(A1187,'Medical Examinations'!A:H,3,0)</f>
        <v>7.58</v>
      </c>
      <c r="G1187" t="str">
        <f>VLOOKUP(A1187,'Medical Examinations'!A:H,4,0)</f>
        <v>No</v>
      </c>
      <c r="H1187" t="str">
        <f>VLOOKUP(A1187,'Medical Examinations'!A:H,5,0)</f>
        <v>No</v>
      </c>
      <c r="I1187" t="str">
        <f>VLOOKUP(A1187,'Medical Examinations'!A:H,6,0)</f>
        <v>No</v>
      </c>
      <c r="J1187" t="str">
        <f>VLOOKUP(A1187,'Medical Examinations'!A:H,7,0)</f>
        <v>No major surgery</v>
      </c>
      <c r="K1187" t="str">
        <f>VLOOKUP(A1187,'Medical Examinations'!A:H,8,0)</f>
        <v>No</v>
      </c>
      <c r="L1187">
        <f>VLOOKUP(A1187,'Hospitalisation Details'!A:I,2,0)</f>
        <v>1971</v>
      </c>
      <c r="M1187" t="str">
        <f>VLOOKUP(A1187,'Hospitalisation Details'!A:I,3,0)</f>
        <v>Nov</v>
      </c>
      <c r="N1187">
        <f>VLOOKUP(A1187,'Hospitalisation Details'!A:I,4,0)</f>
        <v>29</v>
      </c>
      <c r="O1187" t="str">
        <f t="shared" si="74"/>
        <v>29 Nov 1971</v>
      </c>
      <c r="P1187">
        <f t="shared" ca="1" si="75"/>
        <v>54</v>
      </c>
      <c r="Q1187">
        <f>VLOOKUP(A1187,'Hospitalisation Details'!A:I,5,0)</f>
        <v>0</v>
      </c>
      <c r="R1187">
        <f>VLOOKUP(A1187,'Hospitalisation Details'!A:I,6,0)</f>
        <v>9528.9</v>
      </c>
      <c r="S1187" t="str">
        <f>VLOOKUP(A1187,'Hospitalisation Details'!A:I,7,0)</f>
        <v>tier - 2</v>
      </c>
      <c r="T1187" t="str">
        <f>VLOOKUP(A1187,'Hospitalisation Details'!A:I,8,0)</f>
        <v>tier - 2</v>
      </c>
      <c r="U1187" t="str">
        <f>VLOOKUP(A1187,'Hospitalisation Details'!A:I,9,0)</f>
        <v>R1011</v>
      </c>
    </row>
    <row r="1188" spans="1:21" ht="15.6" x14ac:dyDescent="0.3">
      <c r="A1188" s="1" t="s">
        <v>1184</v>
      </c>
      <c r="B1188" t="str">
        <f>VLOOKUP(A1188,'Customer Names'!A:B,2,0)</f>
        <v>Zaferos, Ms.  Audrey</v>
      </c>
      <c r="C1188" t="str">
        <f t="shared" si="72"/>
        <v>Normal</v>
      </c>
      <c r="D1188">
        <f>VLOOKUP(A1188,'Medical Examinations'!A:H,2,0)</f>
        <v>41.55</v>
      </c>
      <c r="E1188" t="str">
        <f t="shared" si="73"/>
        <v>Obesity</v>
      </c>
      <c r="F1188">
        <f>VLOOKUP(A1188,'Medical Examinations'!A:H,3,0)</f>
        <v>4.6100000000000003</v>
      </c>
      <c r="G1188" t="str">
        <f>VLOOKUP(A1188,'Medical Examinations'!A:H,4,0)</f>
        <v>No</v>
      </c>
      <c r="H1188" t="str">
        <f>VLOOKUP(A1188,'Medical Examinations'!A:H,5,0)</f>
        <v>No</v>
      </c>
      <c r="I1188" t="str">
        <f>VLOOKUP(A1188,'Medical Examinations'!A:H,6,0)</f>
        <v>No</v>
      </c>
      <c r="J1188">
        <f>VLOOKUP(A1188,'Medical Examinations'!A:H,7,0)</f>
        <v>1</v>
      </c>
      <c r="K1188" t="str">
        <f>VLOOKUP(A1188,'Medical Examinations'!A:H,8,0)</f>
        <v>No</v>
      </c>
      <c r="L1188">
        <f>VLOOKUP(A1188,'Hospitalisation Details'!A:I,2,0)</f>
        <v>1992</v>
      </c>
      <c r="M1188" t="str">
        <f>VLOOKUP(A1188,'Hospitalisation Details'!A:I,3,0)</f>
        <v>Aug</v>
      </c>
      <c r="N1188">
        <f>VLOOKUP(A1188,'Hospitalisation Details'!A:I,4,0)</f>
        <v>22</v>
      </c>
      <c r="O1188" t="str">
        <f t="shared" si="74"/>
        <v>22 Aug 1992</v>
      </c>
      <c r="P1188">
        <f t="shared" ca="1" si="75"/>
        <v>34</v>
      </c>
      <c r="Q1188">
        <f>VLOOKUP(A1188,'Hospitalisation Details'!A:I,5,0)</f>
        <v>0</v>
      </c>
      <c r="R1188">
        <f>VLOOKUP(A1188,'Hospitalisation Details'!A:I,6,0)</f>
        <v>9507.68</v>
      </c>
      <c r="S1188" t="str">
        <f>VLOOKUP(A1188,'Hospitalisation Details'!A:I,7,0)</f>
        <v>tier - 2</v>
      </c>
      <c r="T1188" t="str">
        <f>VLOOKUP(A1188,'Hospitalisation Details'!A:I,8,0)</f>
        <v>tier - 1</v>
      </c>
      <c r="U1188" t="str">
        <f>VLOOKUP(A1188,'Hospitalisation Details'!A:I,9,0)</f>
        <v>R1012</v>
      </c>
    </row>
    <row r="1189" spans="1:21" ht="15.6" x14ac:dyDescent="0.3">
      <c r="A1189" s="1" t="s">
        <v>1183</v>
      </c>
      <c r="B1189" t="str">
        <f>VLOOKUP(A1189,'Customer Names'!A:B,2,0)</f>
        <v>Jackson, Mr.  Jacob</v>
      </c>
      <c r="C1189" t="str">
        <f t="shared" si="72"/>
        <v>Normal</v>
      </c>
      <c r="D1189">
        <f>VLOOKUP(A1189,'Medical Examinations'!A:H,2,0)</f>
        <v>41.47</v>
      </c>
      <c r="E1189" t="str">
        <f t="shared" si="73"/>
        <v>Obesity</v>
      </c>
      <c r="F1189">
        <f>VLOOKUP(A1189,'Medical Examinations'!A:H,3,0)</f>
        <v>4.7</v>
      </c>
      <c r="G1189" t="str">
        <f>VLOOKUP(A1189,'Medical Examinations'!A:H,4,0)</f>
        <v>yes</v>
      </c>
      <c r="H1189" t="str">
        <f>VLOOKUP(A1189,'Medical Examinations'!A:H,5,0)</f>
        <v>No</v>
      </c>
      <c r="I1189" t="str">
        <f>VLOOKUP(A1189,'Medical Examinations'!A:H,6,0)</f>
        <v>Yes</v>
      </c>
      <c r="J1189">
        <f>VLOOKUP(A1189,'Medical Examinations'!A:H,7,0)</f>
        <v>1</v>
      </c>
      <c r="K1189" t="str">
        <f>VLOOKUP(A1189,'Medical Examinations'!A:H,8,0)</f>
        <v>No</v>
      </c>
      <c r="L1189">
        <f>VLOOKUP(A1189,'Hospitalisation Details'!A:I,2,0)</f>
        <v>1969</v>
      </c>
      <c r="M1189" t="str">
        <f>VLOOKUP(A1189,'Hospitalisation Details'!A:I,3,0)</f>
        <v>Aug</v>
      </c>
      <c r="N1189">
        <f>VLOOKUP(A1189,'Hospitalisation Details'!A:I,4,0)</f>
        <v>24</v>
      </c>
      <c r="O1189" t="str">
        <f t="shared" si="74"/>
        <v>24 Aug 1969</v>
      </c>
      <c r="P1189">
        <f t="shared" ca="1" si="75"/>
        <v>57</v>
      </c>
      <c r="Q1189">
        <f>VLOOKUP(A1189,'Hospitalisation Details'!A:I,5,0)</f>
        <v>0</v>
      </c>
      <c r="R1189">
        <f>VLOOKUP(A1189,'Hospitalisation Details'!A:I,6,0)</f>
        <v>9504.31</v>
      </c>
      <c r="S1189" t="str">
        <f>VLOOKUP(A1189,'Hospitalisation Details'!A:I,7,0)</f>
        <v>tier - 3</v>
      </c>
      <c r="T1189" t="str">
        <f>VLOOKUP(A1189,'Hospitalisation Details'!A:I,8,0)</f>
        <v>tier - 2</v>
      </c>
      <c r="U1189" t="str">
        <f>VLOOKUP(A1189,'Hospitalisation Details'!A:I,9,0)</f>
        <v>R1013</v>
      </c>
    </row>
    <row r="1190" spans="1:21" ht="15.6" x14ac:dyDescent="0.3">
      <c r="A1190" s="1" t="s">
        <v>1182</v>
      </c>
      <c r="B1190" t="str">
        <f>VLOOKUP(A1190,'Customer Names'!A:B,2,0)</f>
        <v>Evans Marke, Mr.  Daniel S</v>
      </c>
      <c r="C1190" t="str">
        <f t="shared" si="72"/>
        <v>Prediabetes</v>
      </c>
      <c r="D1190">
        <f>VLOOKUP(A1190,'Medical Examinations'!A:H,2,0)</f>
        <v>24.795000000000002</v>
      </c>
      <c r="E1190" t="str">
        <f t="shared" si="73"/>
        <v>Normal Weight</v>
      </c>
      <c r="F1190">
        <f>VLOOKUP(A1190,'Medical Examinations'!A:H,3,0)</f>
        <v>6.05</v>
      </c>
      <c r="G1190" t="str">
        <f>VLOOKUP(A1190,'Medical Examinations'!A:H,4,0)</f>
        <v>yes</v>
      </c>
      <c r="H1190" t="str">
        <f>VLOOKUP(A1190,'Medical Examinations'!A:H,5,0)</f>
        <v>No</v>
      </c>
      <c r="I1190" t="str">
        <f>VLOOKUP(A1190,'Medical Examinations'!A:H,6,0)</f>
        <v>No</v>
      </c>
      <c r="J1190" t="str">
        <f>VLOOKUP(A1190,'Medical Examinations'!A:H,7,0)</f>
        <v>No major surgery</v>
      </c>
      <c r="K1190" t="str">
        <f>VLOOKUP(A1190,'Medical Examinations'!A:H,8,0)</f>
        <v>No</v>
      </c>
      <c r="L1190">
        <f>VLOOKUP(A1190,'Hospitalisation Details'!A:I,2,0)</f>
        <v>1976</v>
      </c>
      <c r="M1190" t="str">
        <f>VLOOKUP(A1190,'Hospitalisation Details'!A:I,3,0)</f>
        <v>Nov</v>
      </c>
      <c r="N1190">
        <f>VLOOKUP(A1190,'Hospitalisation Details'!A:I,4,0)</f>
        <v>28</v>
      </c>
      <c r="O1190" t="str">
        <f t="shared" si="74"/>
        <v>28 Nov 1976</v>
      </c>
      <c r="P1190">
        <f t="shared" ca="1" si="75"/>
        <v>49</v>
      </c>
      <c r="Q1190">
        <f>VLOOKUP(A1190,'Hospitalisation Details'!A:I,5,0)</f>
        <v>3</v>
      </c>
      <c r="R1190">
        <f>VLOOKUP(A1190,'Hospitalisation Details'!A:I,6,0)</f>
        <v>9500.57</v>
      </c>
      <c r="S1190" t="str">
        <f>VLOOKUP(A1190,'Hospitalisation Details'!A:I,7,0)</f>
        <v>tier - 2</v>
      </c>
      <c r="T1190" t="str">
        <f>VLOOKUP(A1190,'Hospitalisation Details'!A:I,8,0)</f>
        <v>tier - 3</v>
      </c>
      <c r="U1190" t="str">
        <f>VLOOKUP(A1190,'Hospitalisation Details'!A:I,9,0)</f>
        <v>R1017</v>
      </c>
    </row>
    <row r="1191" spans="1:21" ht="15.6" x14ac:dyDescent="0.3">
      <c r="A1191" s="1" t="s">
        <v>1181</v>
      </c>
      <c r="B1191" t="str">
        <f>VLOOKUP(A1191,'Customer Names'!A:B,2,0)</f>
        <v>Samland, Mr.  Marc C.</v>
      </c>
      <c r="C1191" t="str">
        <f t="shared" si="72"/>
        <v>Normal</v>
      </c>
      <c r="D1191">
        <f>VLOOKUP(A1191,'Medical Examinations'!A:H,2,0)</f>
        <v>29.48</v>
      </c>
      <c r="E1191" t="str">
        <f t="shared" si="73"/>
        <v>Overweight</v>
      </c>
      <c r="F1191">
        <f>VLOOKUP(A1191,'Medical Examinations'!A:H,3,0)</f>
        <v>5.63</v>
      </c>
      <c r="G1191" t="str">
        <f>VLOOKUP(A1191,'Medical Examinations'!A:H,4,0)</f>
        <v>yes</v>
      </c>
      <c r="H1191" t="str">
        <f>VLOOKUP(A1191,'Medical Examinations'!A:H,5,0)</f>
        <v>No</v>
      </c>
      <c r="I1191" t="str">
        <f>VLOOKUP(A1191,'Medical Examinations'!A:H,6,0)</f>
        <v>Yes</v>
      </c>
      <c r="J1191">
        <f>VLOOKUP(A1191,'Medical Examinations'!A:H,7,0)</f>
        <v>1</v>
      </c>
      <c r="K1191" t="str">
        <f>VLOOKUP(A1191,'Medical Examinations'!A:H,8,0)</f>
        <v>No</v>
      </c>
      <c r="L1191">
        <f>VLOOKUP(A1191,'Hospitalisation Details'!A:I,2,0)</f>
        <v>1969</v>
      </c>
      <c r="M1191" t="str">
        <f>VLOOKUP(A1191,'Hospitalisation Details'!A:I,3,0)</f>
        <v>Jun</v>
      </c>
      <c r="N1191">
        <f>VLOOKUP(A1191,'Hospitalisation Details'!A:I,4,0)</f>
        <v>4</v>
      </c>
      <c r="O1191" t="str">
        <f t="shared" si="74"/>
        <v>4 Jun 1969</v>
      </c>
      <c r="P1191">
        <f t="shared" ca="1" si="75"/>
        <v>57</v>
      </c>
      <c r="Q1191">
        <f>VLOOKUP(A1191,'Hospitalisation Details'!A:I,5,0)</f>
        <v>0</v>
      </c>
      <c r="R1191">
        <f>VLOOKUP(A1191,'Hospitalisation Details'!A:I,6,0)</f>
        <v>9487.64</v>
      </c>
      <c r="S1191" t="str">
        <f>VLOOKUP(A1191,'Hospitalisation Details'!A:I,7,0)</f>
        <v>tier - 2</v>
      </c>
      <c r="T1191" t="str">
        <f>VLOOKUP(A1191,'Hospitalisation Details'!A:I,8,0)</f>
        <v>tier - 2</v>
      </c>
      <c r="U1191" t="str">
        <f>VLOOKUP(A1191,'Hospitalisation Details'!A:I,9,0)</f>
        <v>R1013</v>
      </c>
    </row>
    <row r="1192" spans="1:21" ht="15.6" x14ac:dyDescent="0.3">
      <c r="A1192" s="1" t="s">
        <v>1180</v>
      </c>
      <c r="B1192" t="str">
        <f>VLOOKUP(A1192,'Customer Names'!A:B,2,0)</f>
        <v>Shapiro, Mr.  Mark S</v>
      </c>
      <c r="C1192" t="str">
        <f t="shared" si="72"/>
        <v>Prediabetes</v>
      </c>
      <c r="D1192">
        <f>VLOOKUP(A1192,'Medical Examinations'!A:H,2,0)</f>
        <v>28.09</v>
      </c>
      <c r="E1192" t="str">
        <f t="shared" si="73"/>
        <v>Overweight</v>
      </c>
      <c r="F1192">
        <f>VLOOKUP(A1192,'Medical Examinations'!A:H,3,0)</f>
        <v>6.06</v>
      </c>
      <c r="G1192" t="str">
        <f>VLOOKUP(A1192,'Medical Examinations'!A:H,4,0)</f>
        <v>No</v>
      </c>
      <c r="H1192" t="str">
        <f>VLOOKUP(A1192,'Medical Examinations'!A:H,5,0)</f>
        <v>No</v>
      </c>
      <c r="I1192" t="str">
        <f>VLOOKUP(A1192,'Medical Examinations'!A:H,6,0)</f>
        <v>Yes</v>
      </c>
      <c r="J1192">
        <f>VLOOKUP(A1192,'Medical Examinations'!A:H,7,0)</f>
        <v>1</v>
      </c>
      <c r="K1192" t="str">
        <f>VLOOKUP(A1192,'Medical Examinations'!A:H,8,0)</f>
        <v>No</v>
      </c>
      <c r="L1192">
        <f>VLOOKUP(A1192,'Hospitalisation Details'!A:I,2,0)</f>
        <v>1979</v>
      </c>
      <c r="M1192" t="str">
        <f>VLOOKUP(A1192,'Hospitalisation Details'!A:I,3,0)</f>
        <v>Jul</v>
      </c>
      <c r="N1192">
        <f>VLOOKUP(A1192,'Hospitalisation Details'!A:I,4,0)</f>
        <v>17</v>
      </c>
      <c r="O1192" t="str">
        <f t="shared" si="74"/>
        <v>17 Jul 1979</v>
      </c>
      <c r="P1192">
        <f t="shared" ca="1" si="75"/>
        <v>47</v>
      </c>
      <c r="Q1192">
        <f>VLOOKUP(A1192,'Hospitalisation Details'!A:I,5,0)</f>
        <v>2</v>
      </c>
      <c r="R1192">
        <f>VLOOKUP(A1192,'Hospitalisation Details'!A:I,6,0)</f>
        <v>9453.92</v>
      </c>
      <c r="S1192" t="str">
        <f>VLOOKUP(A1192,'Hospitalisation Details'!A:I,7,0)</f>
        <v>tier - 2</v>
      </c>
      <c r="T1192" t="str">
        <f>VLOOKUP(A1192,'Hospitalisation Details'!A:I,8,0)</f>
        <v>tier - 2</v>
      </c>
      <c r="U1192" t="str">
        <f>VLOOKUP(A1192,'Hospitalisation Details'!A:I,9,0)</f>
        <v>R1021</v>
      </c>
    </row>
    <row r="1193" spans="1:21" ht="15.6" x14ac:dyDescent="0.3">
      <c r="A1193" s="1" t="s">
        <v>1179</v>
      </c>
      <c r="B1193" t="str">
        <f>VLOOKUP(A1193,'Customer Names'!A:B,2,0)</f>
        <v>Snitzer, Mr.  Dan</v>
      </c>
      <c r="C1193" t="str">
        <f t="shared" si="72"/>
        <v>Normal</v>
      </c>
      <c r="D1193">
        <f>VLOOKUP(A1193,'Medical Examinations'!A:H,2,0)</f>
        <v>32.729999999999997</v>
      </c>
      <c r="E1193" t="str">
        <f t="shared" si="73"/>
        <v>Obesity</v>
      </c>
      <c r="F1193">
        <f>VLOOKUP(A1193,'Medical Examinations'!A:H,3,0)</f>
        <v>5.19</v>
      </c>
      <c r="G1193" t="str">
        <f>VLOOKUP(A1193,'Medical Examinations'!A:H,4,0)</f>
        <v>No</v>
      </c>
      <c r="H1193" t="str">
        <f>VLOOKUP(A1193,'Medical Examinations'!A:H,5,0)</f>
        <v>No</v>
      </c>
      <c r="I1193" t="str">
        <f>VLOOKUP(A1193,'Medical Examinations'!A:H,6,0)</f>
        <v>No</v>
      </c>
      <c r="J1193">
        <f>VLOOKUP(A1193,'Medical Examinations'!A:H,7,0)</f>
        <v>1</v>
      </c>
      <c r="K1193" t="str">
        <f>VLOOKUP(A1193,'Medical Examinations'!A:H,8,0)</f>
        <v>No</v>
      </c>
      <c r="L1193">
        <f>VLOOKUP(A1193,'Hospitalisation Details'!A:I,2,0)</f>
        <v>1987</v>
      </c>
      <c r="M1193" t="str">
        <f>VLOOKUP(A1193,'Hospitalisation Details'!A:I,3,0)</f>
        <v>Nov</v>
      </c>
      <c r="N1193">
        <f>VLOOKUP(A1193,'Hospitalisation Details'!A:I,4,0)</f>
        <v>14</v>
      </c>
      <c r="O1193" t="str">
        <f t="shared" si="74"/>
        <v>14 Nov 1987</v>
      </c>
      <c r="P1193">
        <f t="shared" ca="1" si="75"/>
        <v>38</v>
      </c>
      <c r="Q1193">
        <f>VLOOKUP(A1193,'Hospitalisation Details'!A:I,5,0)</f>
        <v>3</v>
      </c>
      <c r="R1193">
        <f>VLOOKUP(A1193,'Hospitalisation Details'!A:I,6,0)</f>
        <v>9448.42</v>
      </c>
      <c r="S1193" t="str">
        <f>VLOOKUP(A1193,'Hospitalisation Details'!A:I,7,0)</f>
        <v>tier - 2</v>
      </c>
      <c r="T1193" t="str">
        <f>VLOOKUP(A1193,'Hospitalisation Details'!A:I,8,0)</f>
        <v>tier - 3</v>
      </c>
      <c r="U1193" t="str">
        <f>VLOOKUP(A1193,'Hospitalisation Details'!A:I,9,0)</f>
        <v>R1021</v>
      </c>
    </row>
    <row r="1194" spans="1:21" ht="15.6" x14ac:dyDescent="0.3">
      <c r="A1194" s="1" t="s">
        <v>1178</v>
      </c>
      <c r="B1194" t="str">
        <f>VLOOKUP(A1194,'Customer Names'!A:B,2,0)</f>
        <v>Herra Arroyo, Ms.  Gabriela</v>
      </c>
      <c r="C1194" t="str">
        <f t="shared" si="72"/>
        <v>Diabetes</v>
      </c>
      <c r="D1194">
        <f>VLOOKUP(A1194,'Medical Examinations'!A:H,2,0)</f>
        <v>27.36</v>
      </c>
      <c r="E1194" t="str">
        <f t="shared" si="73"/>
        <v>Overweight</v>
      </c>
      <c r="F1194">
        <f>VLOOKUP(A1194,'Medical Examinations'!A:H,3,0)</f>
        <v>8.9600000000000009</v>
      </c>
      <c r="G1194" t="str">
        <f>VLOOKUP(A1194,'Medical Examinations'!A:H,4,0)</f>
        <v>No</v>
      </c>
      <c r="H1194" t="str">
        <f>VLOOKUP(A1194,'Medical Examinations'!A:H,5,0)</f>
        <v>No</v>
      </c>
      <c r="I1194" t="str">
        <f>VLOOKUP(A1194,'Medical Examinations'!A:H,6,0)</f>
        <v>No</v>
      </c>
      <c r="J1194" t="str">
        <f>VLOOKUP(A1194,'Medical Examinations'!A:H,7,0)</f>
        <v>No major surgery</v>
      </c>
      <c r="K1194" t="str">
        <f>VLOOKUP(A1194,'Medical Examinations'!A:H,8,0)</f>
        <v>No</v>
      </c>
      <c r="L1194">
        <f>VLOOKUP(A1194,'Hospitalisation Details'!A:I,2,0)</f>
        <v>1974</v>
      </c>
      <c r="M1194" t="str">
        <f>VLOOKUP(A1194,'Hospitalisation Details'!A:I,3,0)</f>
        <v>Jun</v>
      </c>
      <c r="N1194">
        <f>VLOOKUP(A1194,'Hospitalisation Details'!A:I,4,0)</f>
        <v>8</v>
      </c>
      <c r="O1194" t="str">
        <f t="shared" si="74"/>
        <v>8 Jun 1974</v>
      </c>
      <c r="P1194">
        <f t="shared" ca="1" si="75"/>
        <v>52</v>
      </c>
      <c r="Q1194">
        <f>VLOOKUP(A1194,'Hospitalisation Details'!A:I,5,0)</f>
        <v>1</v>
      </c>
      <c r="R1194">
        <f>VLOOKUP(A1194,'Hospitalisation Details'!A:I,6,0)</f>
        <v>9447.3799999999992</v>
      </c>
      <c r="S1194" t="str">
        <f>VLOOKUP(A1194,'Hospitalisation Details'!A:I,7,0)</f>
        <v>tier - 2</v>
      </c>
      <c r="T1194" t="str">
        <f>VLOOKUP(A1194,'Hospitalisation Details'!A:I,8,0)</f>
        <v>tier - 3</v>
      </c>
      <c r="U1194" t="str">
        <f>VLOOKUP(A1194,'Hospitalisation Details'!A:I,9,0)</f>
        <v>R1024</v>
      </c>
    </row>
    <row r="1195" spans="1:21" ht="15.6" x14ac:dyDescent="0.3">
      <c r="A1195" s="1" t="s">
        <v>1177</v>
      </c>
      <c r="B1195" t="str">
        <f>VLOOKUP(A1195,'Customer Names'!A:B,2,0)</f>
        <v>Watters, Ms.  Amanda</v>
      </c>
      <c r="C1195" t="str">
        <f t="shared" si="72"/>
        <v>Diabetes</v>
      </c>
      <c r="D1195">
        <f>VLOOKUP(A1195,'Medical Examinations'!A:H,2,0)</f>
        <v>27.265000000000001</v>
      </c>
      <c r="E1195" t="str">
        <f t="shared" si="73"/>
        <v>Overweight</v>
      </c>
      <c r="F1195">
        <f>VLOOKUP(A1195,'Medical Examinations'!A:H,3,0)</f>
        <v>11.39</v>
      </c>
      <c r="G1195" t="str">
        <f>VLOOKUP(A1195,'Medical Examinations'!A:H,4,0)</f>
        <v>No</v>
      </c>
      <c r="H1195" t="str">
        <f>VLOOKUP(A1195,'Medical Examinations'!A:H,5,0)</f>
        <v>No</v>
      </c>
      <c r="I1195" t="str">
        <f>VLOOKUP(A1195,'Medical Examinations'!A:H,6,0)</f>
        <v>No</v>
      </c>
      <c r="J1195" t="str">
        <f>VLOOKUP(A1195,'Medical Examinations'!A:H,7,0)</f>
        <v>No major surgery</v>
      </c>
      <c r="K1195" t="str">
        <f>VLOOKUP(A1195,'Medical Examinations'!A:H,8,0)</f>
        <v>No</v>
      </c>
      <c r="L1195">
        <f>VLOOKUP(A1195,'Hospitalisation Details'!A:I,2,0)</f>
        <v>1974</v>
      </c>
      <c r="M1195" t="str">
        <f>VLOOKUP(A1195,'Hospitalisation Details'!A:I,3,0)</f>
        <v>Nov</v>
      </c>
      <c r="N1195">
        <f>VLOOKUP(A1195,'Hospitalisation Details'!A:I,4,0)</f>
        <v>27</v>
      </c>
      <c r="O1195" t="str">
        <f t="shared" si="74"/>
        <v>27 Nov 1974</v>
      </c>
      <c r="P1195">
        <f t="shared" ca="1" si="75"/>
        <v>51</v>
      </c>
      <c r="Q1195">
        <f>VLOOKUP(A1195,'Hospitalisation Details'!A:I,5,0)</f>
        <v>1</v>
      </c>
      <c r="R1195">
        <f>VLOOKUP(A1195,'Hospitalisation Details'!A:I,6,0)</f>
        <v>9447.25</v>
      </c>
      <c r="S1195" t="str">
        <f>VLOOKUP(A1195,'Hospitalisation Details'!A:I,7,0)</f>
        <v>tier - 2</v>
      </c>
      <c r="T1195" t="str">
        <f>VLOOKUP(A1195,'Hospitalisation Details'!A:I,8,0)</f>
        <v>tier - 1</v>
      </c>
      <c r="U1195" t="str">
        <f>VLOOKUP(A1195,'Hospitalisation Details'!A:I,9,0)</f>
        <v>R1024</v>
      </c>
    </row>
    <row r="1196" spans="1:21" ht="15.6" x14ac:dyDescent="0.3">
      <c r="A1196" s="1" t="s">
        <v>1176</v>
      </c>
      <c r="B1196" t="str">
        <f>VLOOKUP(A1196,'Customer Names'!A:B,2,0)</f>
        <v>Steele-Belkin, Ms.  Dara</v>
      </c>
      <c r="C1196" t="str">
        <f t="shared" si="72"/>
        <v>Normal</v>
      </c>
      <c r="D1196">
        <f>VLOOKUP(A1196,'Medical Examinations'!A:H,2,0)</f>
        <v>48.07</v>
      </c>
      <c r="E1196" t="str">
        <f t="shared" si="73"/>
        <v>Obesity</v>
      </c>
      <c r="F1196">
        <f>VLOOKUP(A1196,'Medical Examinations'!A:H,3,0)</f>
        <v>4.0599999999999996</v>
      </c>
      <c r="G1196" t="str">
        <f>VLOOKUP(A1196,'Medical Examinations'!A:H,4,0)</f>
        <v>yes</v>
      </c>
      <c r="H1196" t="str">
        <f>VLOOKUP(A1196,'Medical Examinations'!A:H,5,0)</f>
        <v>No</v>
      </c>
      <c r="I1196" t="str">
        <f>VLOOKUP(A1196,'Medical Examinations'!A:H,6,0)</f>
        <v>No</v>
      </c>
      <c r="J1196" t="str">
        <f>VLOOKUP(A1196,'Medical Examinations'!A:H,7,0)</f>
        <v>No major surgery</v>
      </c>
      <c r="K1196" t="str">
        <f>VLOOKUP(A1196,'Medical Examinations'!A:H,8,0)</f>
        <v>No</v>
      </c>
      <c r="L1196">
        <f>VLOOKUP(A1196,'Hospitalisation Details'!A:I,2,0)</f>
        <v>1976</v>
      </c>
      <c r="M1196" t="str">
        <f>VLOOKUP(A1196,'Hospitalisation Details'!A:I,3,0)</f>
        <v>Nov</v>
      </c>
      <c r="N1196">
        <f>VLOOKUP(A1196,'Hospitalisation Details'!A:I,4,0)</f>
        <v>3</v>
      </c>
      <c r="O1196" t="str">
        <f t="shared" si="74"/>
        <v>3 Nov 1976</v>
      </c>
      <c r="P1196">
        <f t="shared" ca="1" si="75"/>
        <v>49</v>
      </c>
      <c r="Q1196">
        <f>VLOOKUP(A1196,'Hospitalisation Details'!A:I,5,0)</f>
        <v>2</v>
      </c>
      <c r="R1196">
        <f>VLOOKUP(A1196,'Hospitalisation Details'!A:I,6,0)</f>
        <v>9432.93</v>
      </c>
      <c r="S1196" t="str">
        <f>VLOOKUP(A1196,'Hospitalisation Details'!A:I,7,0)</f>
        <v>tier - 2</v>
      </c>
      <c r="T1196" t="str">
        <f>VLOOKUP(A1196,'Hospitalisation Details'!A:I,8,0)</f>
        <v>tier - 1</v>
      </c>
      <c r="U1196" t="str">
        <f>VLOOKUP(A1196,'Hospitalisation Details'!A:I,9,0)</f>
        <v>R1024</v>
      </c>
    </row>
    <row r="1197" spans="1:21" ht="15.6" x14ac:dyDescent="0.3">
      <c r="A1197" s="1" t="s">
        <v>1175</v>
      </c>
      <c r="B1197" t="str">
        <f>VLOOKUP(A1197,'Customer Names'!A:B,2,0)</f>
        <v>Christensen, Ms.  Rachelle R</v>
      </c>
      <c r="C1197" t="str">
        <f t="shared" si="72"/>
        <v>Normal</v>
      </c>
      <c r="D1197">
        <f>VLOOKUP(A1197,'Medical Examinations'!A:H,2,0)</f>
        <v>30.8</v>
      </c>
      <c r="E1197" t="str">
        <f t="shared" si="73"/>
        <v>Obesity</v>
      </c>
      <c r="F1197">
        <f>VLOOKUP(A1197,'Medical Examinations'!A:H,3,0)</f>
        <v>5.23</v>
      </c>
      <c r="G1197" t="str">
        <f>VLOOKUP(A1197,'Medical Examinations'!A:H,4,0)</f>
        <v>yes</v>
      </c>
      <c r="H1197" t="str">
        <f>VLOOKUP(A1197,'Medical Examinations'!A:H,5,0)</f>
        <v>No</v>
      </c>
      <c r="I1197" t="str">
        <f>VLOOKUP(A1197,'Medical Examinations'!A:H,6,0)</f>
        <v>No</v>
      </c>
      <c r="J1197" t="str">
        <f>VLOOKUP(A1197,'Medical Examinations'!A:H,7,0)</f>
        <v>No major surgery</v>
      </c>
      <c r="K1197" t="str">
        <f>VLOOKUP(A1197,'Medical Examinations'!A:H,8,0)</f>
        <v>No</v>
      </c>
      <c r="L1197">
        <f>VLOOKUP(A1197,'Hospitalisation Details'!A:I,2,0)</f>
        <v>1976</v>
      </c>
      <c r="M1197" t="str">
        <f>VLOOKUP(A1197,'Hospitalisation Details'!A:I,3,0)</f>
        <v>Oct</v>
      </c>
      <c r="N1197">
        <f>VLOOKUP(A1197,'Hospitalisation Details'!A:I,4,0)</f>
        <v>30</v>
      </c>
      <c r="O1197" t="str">
        <f t="shared" si="74"/>
        <v>30 Oct 1976</v>
      </c>
      <c r="P1197">
        <f t="shared" ca="1" si="75"/>
        <v>49</v>
      </c>
      <c r="Q1197">
        <f>VLOOKUP(A1197,'Hospitalisation Details'!A:I,5,0)</f>
        <v>3</v>
      </c>
      <c r="R1197">
        <f>VLOOKUP(A1197,'Hospitalisation Details'!A:I,6,0)</f>
        <v>9414.92</v>
      </c>
      <c r="S1197" t="str">
        <f>VLOOKUP(A1197,'Hospitalisation Details'!A:I,7,0)</f>
        <v>tier - 2</v>
      </c>
      <c r="T1197" t="str">
        <f>VLOOKUP(A1197,'Hospitalisation Details'!A:I,8,0)</f>
        <v>tier - 2</v>
      </c>
      <c r="U1197" t="str">
        <f>VLOOKUP(A1197,'Hospitalisation Details'!A:I,9,0)</f>
        <v>R1011</v>
      </c>
    </row>
    <row r="1198" spans="1:21" ht="15.6" x14ac:dyDescent="0.3">
      <c r="A1198" s="1" t="s">
        <v>1174</v>
      </c>
      <c r="B1198" t="str">
        <f>VLOOKUP(A1198,'Customer Names'!A:B,2,0)</f>
        <v>Hodge, Ms.  Brenda J</v>
      </c>
      <c r="C1198" t="str">
        <f t="shared" si="72"/>
        <v>Normal</v>
      </c>
      <c r="D1198">
        <f>VLOOKUP(A1198,'Medical Examinations'!A:H,2,0)</f>
        <v>32.299999999999997</v>
      </c>
      <c r="E1198" t="str">
        <f t="shared" si="73"/>
        <v>Obesity</v>
      </c>
      <c r="F1198">
        <f>VLOOKUP(A1198,'Medical Examinations'!A:H,3,0)</f>
        <v>5.05</v>
      </c>
      <c r="G1198" t="str">
        <f>VLOOKUP(A1198,'Medical Examinations'!A:H,4,0)</f>
        <v>yes</v>
      </c>
      <c r="H1198" t="str">
        <f>VLOOKUP(A1198,'Medical Examinations'!A:H,5,0)</f>
        <v>No</v>
      </c>
      <c r="I1198" t="str">
        <f>VLOOKUP(A1198,'Medical Examinations'!A:H,6,0)</f>
        <v>No</v>
      </c>
      <c r="J1198" t="str">
        <f>VLOOKUP(A1198,'Medical Examinations'!A:H,7,0)</f>
        <v>No major surgery</v>
      </c>
      <c r="K1198" t="str">
        <f>VLOOKUP(A1198,'Medical Examinations'!A:H,8,0)</f>
        <v>No</v>
      </c>
      <c r="L1198">
        <f>VLOOKUP(A1198,'Hospitalisation Details'!A:I,2,0)</f>
        <v>1976</v>
      </c>
      <c r="M1198" t="str">
        <f>VLOOKUP(A1198,'Hospitalisation Details'!A:I,3,0)</f>
        <v>Oct</v>
      </c>
      <c r="N1198">
        <f>VLOOKUP(A1198,'Hospitalisation Details'!A:I,4,0)</f>
        <v>17</v>
      </c>
      <c r="O1198" t="str">
        <f t="shared" si="74"/>
        <v>17 Oct 1976</v>
      </c>
      <c r="P1198">
        <f t="shared" ca="1" si="75"/>
        <v>49</v>
      </c>
      <c r="Q1198">
        <f>VLOOKUP(A1198,'Hospitalisation Details'!A:I,5,0)</f>
        <v>2</v>
      </c>
      <c r="R1198">
        <f>VLOOKUP(A1198,'Hospitalisation Details'!A:I,6,0)</f>
        <v>9411.01</v>
      </c>
      <c r="S1198" t="str">
        <f>VLOOKUP(A1198,'Hospitalisation Details'!A:I,7,0)</f>
        <v>tier - 2</v>
      </c>
      <c r="T1198" t="str">
        <f>VLOOKUP(A1198,'Hospitalisation Details'!A:I,8,0)</f>
        <v>tier - 3</v>
      </c>
      <c r="U1198" t="str">
        <f>VLOOKUP(A1198,'Hospitalisation Details'!A:I,9,0)</f>
        <v>R1024</v>
      </c>
    </row>
    <row r="1199" spans="1:21" ht="15.6" x14ac:dyDescent="0.3">
      <c r="A1199" s="1" t="s">
        <v>1173</v>
      </c>
      <c r="B1199" t="str">
        <f>VLOOKUP(A1199,'Customer Names'!A:B,2,0)</f>
        <v>Rusterholz, Mr.  Tim</v>
      </c>
      <c r="C1199" t="str">
        <f t="shared" si="72"/>
        <v>Diabetes</v>
      </c>
      <c r="D1199">
        <f>VLOOKUP(A1199,'Medical Examinations'!A:H,2,0)</f>
        <v>39.700000000000003</v>
      </c>
      <c r="E1199" t="str">
        <f t="shared" si="73"/>
        <v>Obesity</v>
      </c>
      <c r="F1199">
        <f>VLOOKUP(A1199,'Medical Examinations'!A:H,3,0)</f>
        <v>7.34</v>
      </c>
      <c r="G1199" t="str">
        <f>VLOOKUP(A1199,'Medical Examinations'!A:H,4,0)</f>
        <v>No</v>
      </c>
      <c r="H1199" t="str">
        <f>VLOOKUP(A1199,'Medical Examinations'!A:H,5,0)</f>
        <v>No</v>
      </c>
      <c r="I1199" t="str">
        <f>VLOOKUP(A1199,'Medical Examinations'!A:H,6,0)</f>
        <v>No</v>
      </c>
      <c r="J1199" t="str">
        <f>VLOOKUP(A1199,'Medical Examinations'!A:H,7,0)</f>
        <v>No major surgery</v>
      </c>
      <c r="K1199" t="str">
        <f>VLOOKUP(A1199,'Medical Examinations'!A:H,8,0)</f>
        <v>No</v>
      </c>
      <c r="L1199">
        <f>VLOOKUP(A1199,'Hospitalisation Details'!A:I,2,0)</f>
        <v>1971</v>
      </c>
      <c r="M1199" t="str">
        <f>VLOOKUP(A1199,'Hospitalisation Details'!A:I,3,0)</f>
        <v>Oct</v>
      </c>
      <c r="N1199">
        <f>VLOOKUP(A1199,'Hospitalisation Details'!A:I,4,0)</f>
        <v>20</v>
      </c>
      <c r="O1199" t="str">
        <f t="shared" si="74"/>
        <v>20 Oct 1971</v>
      </c>
      <c r="P1199">
        <f t="shared" ca="1" si="75"/>
        <v>54</v>
      </c>
      <c r="Q1199">
        <f>VLOOKUP(A1199,'Hospitalisation Details'!A:I,5,0)</f>
        <v>1</v>
      </c>
      <c r="R1199">
        <f>VLOOKUP(A1199,'Hospitalisation Details'!A:I,6,0)</f>
        <v>9391.35</v>
      </c>
      <c r="S1199" t="str">
        <f>VLOOKUP(A1199,'Hospitalisation Details'!A:I,7,0)</f>
        <v>tier - 3</v>
      </c>
      <c r="T1199" t="str">
        <f>VLOOKUP(A1199,'Hospitalisation Details'!A:I,8,0)</f>
        <v>tier - 3</v>
      </c>
      <c r="U1199" t="str">
        <f>VLOOKUP(A1199,'Hospitalisation Details'!A:I,9,0)</f>
        <v>R1011</v>
      </c>
    </row>
    <row r="1200" spans="1:21" ht="15.6" x14ac:dyDescent="0.3">
      <c r="A1200" s="1" t="s">
        <v>1172</v>
      </c>
      <c r="B1200" t="str">
        <f>VLOOKUP(A1200,'Customer Names'!A:B,2,0)</f>
        <v>Lafrance, Mr.  Sylvain</v>
      </c>
      <c r="C1200" t="str">
        <f t="shared" si="72"/>
        <v>Diabetes</v>
      </c>
      <c r="D1200">
        <f>VLOOKUP(A1200,'Medical Examinations'!A:H,2,0)</f>
        <v>35.97</v>
      </c>
      <c r="E1200" t="str">
        <f t="shared" si="73"/>
        <v>Obesity</v>
      </c>
      <c r="F1200">
        <f>VLOOKUP(A1200,'Medical Examinations'!A:H,3,0)</f>
        <v>8.1300000000000008</v>
      </c>
      <c r="G1200" t="str">
        <f>VLOOKUP(A1200,'Medical Examinations'!A:H,4,0)</f>
        <v>No</v>
      </c>
      <c r="H1200" t="str">
        <f>VLOOKUP(A1200,'Medical Examinations'!A:H,5,0)</f>
        <v>No</v>
      </c>
      <c r="I1200" t="str">
        <f>VLOOKUP(A1200,'Medical Examinations'!A:H,6,0)</f>
        <v>No</v>
      </c>
      <c r="J1200" t="str">
        <f>VLOOKUP(A1200,'Medical Examinations'!A:H,7,0)</f>
        <v>No major surgery</v>
      </c>
      <c r="K1200" t="str">
        <f>VLOOKUP(A1200,'Medical Examinations'!A:H,8,0)</f>
        <v>No</v>
      </c>
      <c r="L1200">
        <f>VLOOKUP(A1200,'Hospitalisation Details'!A:I,2,0)</f>
        <v>1971</v>
      </c>
      <c r="M1200" t="str">
        <f>VLOOKUP(A1200,'Hospitalisation Details'!A:I,3,0)</f>
        <v>Dec</v>
      </c>
      <c r="N1200">
        <f>VLOOKUP(A1200,'Hospitalisation Details'!A:I,4,0)</f>
        <v>29</v>
      </c>
      <c r="O1200" t="str">
        <f t="shared" si="74"/>
        <v>29 Dec 1971</v>
      </c>
      <c r="P1200">
        <f t="shared" ca="1" si="75"/>
        <v>54</v>
      </c>
      <c r="Q1200">
        <f>VLOOKUP(A1200,'Hospitalisation Details'!A:I,5,0)</f>
        <v>1</v>
      </c>
      <c r="R1200">
        <f>VLOOKUP(A1200,'Hospitalisation Details'!A:I,6,0)</f>
        <v>9386.16</v>
      </c>
      <c r="S1200" t="str">
        <f>VLOOKUP(A1200,'Hospitalisation Details'!A:I,7,0)</f>
        <v>tier - 3</v>
      </c>
      <c r="T1200" t="str">
        <f>VLOOKUP(A1200,'Hospitalisation Details'!A:I,8,0)</f>
        <v>tier - 2</v>
      </c>
      <c r="U1200" t="str">
        <f>VLOOKUP(A1200,'Hospitalisation Details'!A:I,9,0)</f>
        <v>R1013</v>
      </c>
    </row>
    <row r="1201" spans="1:21" ht="15.6" x14ac:dyDescent="0.3">
      <c r="A1201" s="1" t="s">
        <v>1171</v>
      </c>
      <c r="B1201" t="str">
        <f>VLOOKUP(A1201,'Customer Names'!A:B,2,0)</f>
        <v>Hallis, Mrs.  Lisa M</v>
      </c>
      <c r="C1201" t="str">
        <f t="shared" si="72"/>
        <v>Diabetes</v>
      </c>
      <c r="D1201">
        <f>VLOOKUP(A1201,'Medical Examinations'!A:H,2,0)</f>
        <v>25.86</v>
      </c>
      <c r="E1201" t="str">
        <f t="shared" si="73"/>
        <v>Overweight</v>
      </c>
      <c r="F1201">
        <f>VLOOKUP(A1201,'Medical Examinations'!A:H,3,0)</f>
        <v>6.68</v>
      </c>
      <c r="G1201" t="str">
        <f>VLOOKUP(A1201,'Medical Examinations'!A:H,4,0)</f>
        <v>yes</v>
      </c>
      <c r="H1201" t="str">
        <f>VLOOKUP(A1201,'Medical Examinations'!A:H,5,0)</f>
        <v>No</v>
      </c>
      <c r="I1201" t="str">
        <f>VLOOKUP(A1201,'Medical Examinations'!A:H,6,0)</f>
        <v>No</v>
      </c>
      <c r="J1201">
        <f>VLOOKUP(A1201,'Medical Examinations'!A:H,7,0)</f>
        <v>1</v>
      </c>
      <c r="K1201" t="str">
        <f>VLOOKUP(A1201,'Medical Examinations'!A:H,8,0)</f>
        <v>No</v>
      </c>
      <c r="L1201">
        <f>VLOOKUP(A1201,'Hospitalisation Details'!A:I,2,0)</f>
        <v>1975</v>
      </c>
      <c r="M1201" t="str">
        <f>VLOOKUP(A1201,'Hospitalisation Details'!A:I,3,0)</f>
        <v>Dec</v>
      </c>
      <c r="N1201">
        <f>VLOOKUP(A1201,'Hospitalisation Details'!A:I,4,0)</f>
        <v>2</v>
      </c>
      <c r="O1201" t="str">
        <f t="shared" si="74"/>
        <v>2 Dec 1975</v>
      </c>
      <c r="P1201">
        <f t="shared" ca="1" si="75"/>
        <v>50</v>
      </c>
      <c r="Q1201">
        <f>VLOOKUP(A1201,'Hospitalisation Details'!A:I,5,0)</f>
        <v>1</v>
      </c>
      <c r="R1201">
        <f>VLOOKUP(A1201,'Hospitalisation Details'!A:I,6,0)</f>
        <v>9380.75</v>
      </c>
      <c r="S1201" t="str">
        <f>VLOOKUP(A1201,'Hospitalisation Details'!A:I,7,0)</f>
        <v>tier - 2</v>
      </c>
      <c r="T1201" t="str">
        <f>VLOOKUP(A1201,'Hospitalisation Details'!A:I,8,0)</f>
        <v>tier - 2</v>
      </c>
      <c r="U1201" t="str">
        <f>VLOOKUP(A1201,'Hospitalisation Details'!A:I,9,0)</f>
        <v>R1024</v>
      </c>
    </row>
    <row r="1202" spans="1:21" ht="15.6" x14ac:dyDescent="0.3">
      <c r="A1202" s="1" t="s">
        <v>1170</v>
      </c>
      <c r="B1202" t="str">
        <f>VLOOKUP(A1202,'Customer Names'!A:B,2,0)</f>
        <v>Marshall, Mr.  Ryan</v>
      </c>
      <c r="C1202" t="str">
        <f t="shared" si="72"/>
        <v>Diabetes</v>
      </c>
      <c r="D1202">
        <f>VLOOKUP(A1202,'Medical Examinations'!A:H,2,0)</f>
        <v>30.03</v>
      </c>
      <c r="E1202" t="str">
        <f t="shared" si="73"/>
        <v>Obesity</v>
      </c>
      <c r="F1202">
        <f>VLOOKUP(A1202,'Medical Examinations'!A:H,3,0)</f>
        <v>11.51</v>
      </c>
      <c r="G1202" t="str">
        <f>VLOOKUP(A1202,'Medical Examinations'!A:H,4,0)</f>
        <v>No</v>
      </c>
      <c r="H1202" t="str">
        <f>VLOOKUP(A1202,'Medical Examinations'!A:H,5,0)</f>
        <v>No</v>
      </c>
      <c r="I1202" t="str">
        <f>VLOOKUP(A1202,'Medical Examinations'!A:H,6,0)</f>
        <v>No</v>
      </c>
      <c r="J1202" t="str">
        <f>VLOOKUP(A1202,'Medical Examinations'!A:H,7,0)</f>
        <v>No major surgery</v>
      </c>
      <c r="K1202" t="str">
        <f>VLOOKUP(A1202,'Medical Examinations'!A:H,8,0)</f>
        <v>No</v>
      </c>
      <c r="L1202">
        <f>VLOOKUP(A1202,'Hospitalisation Details'!A:I,2,0)</f>
        <v>1971</v>
      </c>
      <c r="M1202" t="str">
        <f>VLOOKUP(A1202,'Hospitalisation Details'!A:I,3,0)</f>
        <v>Nov</v>
      </c>
      <c r="N1202">
        <f>VLOOKUP(A1202,'Hospitalisation Details'!A:I,4,0)</f>
        <v>26</v>
      </c>
      <c r="O1202" t="str">
        <f t="shared" si="74"/>
        <v>26 Nov 1971</v>
      </c>
      <c r="P1202">
        <f t="shared" ca="1" si="75"/>
        <v>54</v>
      </c>
      <c r="Q1202">
        <f>VLOOKUP(A1202,'Hospitalisation Details'!A:I,5,0)</f>
        <v>1</v>
      </c>
      <c r="R1202">
        <f>VLOOKUP(A1202,'Hospitalisation Details'!A:I,6,0)</f>
        <v>9377.9</v>
      </c>
      <c r="S1202" t="str">
        <f>VLOOKUP(A1202,'Hospitalisation Details'!A:I,7,0)</f>
        <v>tier - 2</v>
      </c>
      <c r="T1202" t="str">
        <f>VLOOKUP(A1202,'Hospitalisation Details'!A:I,8,0)</f>
        <v>tier - 1</v>
      </c>
      <c r="U1202" t="str">
        <f>VLOOKUP(A1202,'Hospitalisation Details'!A:I,9,0)</f>
        <v>R1013</v>
      </c>
    </row>
    <row r="1203" spans="1:21" ht="15.6" x14ac:dyDescent="0.3">
      <c r="A1203" s="1" t="s">
        <v>1169</v>
      </c>
      <c r="B1203" t="str">
        <f>VLOOKUP(A1203,'Customer Names'!A:B,2,0)</f>
        <v>Salowitz, Mrs.  Kaitlin M</v>
      </c>
      <c r="C1203" t="str">
        <f t="shared" si="72"/>
        <v>Prediabetes</v>
      </c>
      <c r="D1203">
        <f>VLOOKUP(A1203,'Medical Examinations'!A:H,2,0)</f>
        <v>25.76</v>
      </c>
      <c r="E1203" t="str">
        <f t="shared" si="73"/>
        <v>Overweight</v>
      </c>
      <c r="F1203">
        <f>VLOOKUP(A1203,'Medical Examinations'!A:H,3,0)</f>
        <v>6.02</v>
      </c>
      <c r="G1203" t="str">
        <f>VLOOKUP(A1203,'Medical Examinations'!A:H,4,0)</f>
        <v>yes</v>
      </c>
      <c r="H1203" t="str">
        <f>VLOOKUP(A1203,'Medical Examinations'!A:H,5,0)</f>
        <v>No</v>
      </c>
      <c r="I1203" t="str">
        <f>VLOOKUP(A1203,'Medical Examinations'!A:H,6,0)</f>
        <v>Yes</v>
      </c>
      <c r="J1203">
        <f>VLOOKUP(A1203,'Medical Examinations'!A:H,7,0)</f>
        <v>1</v>
      </c>
      <c r="K1203" t="str">
        <f>VLOOKUP(A1203,'Medical Examinations'!A:H,8,0)</f>
        <v>No</v>
      </c>
      <c r="L1203">
        <f>VLOOKUP(A1203,'Hospitalisation Details'!A:I,2,0)</f>
        <v>1969</v>
      </c>
      <c r="M1203" t="str">
        <f>VLOOKUP(A1203,'Hospitalisation Details'!A:I,3,0)</f>
        <v>Nov</v>
      </c>
      <c r="N1203">
        <f>VLOOKUP(A1203,'Hospitalisation Details'!A:I,4,0)</f>
        <v>24</v>
      </c>
      <c r="O1203" t="str">
        <f t="shared" si="74"/>
        <v>24 Nov 1969</v>
      </c>
      <c r="P1203">
        <f t="shared" ca="1" si="75"/>
        <v>56</v>
      </c>
      <c r="Q1203">
        <f>VLOOKUP(A1203,'Hospitalisation Details'!A:I,5,0)</f>
        <v>0</v>
      </c>
      <c r="R1203">
        <f>VLOOKUP(A1203,'Hospitalisation Details'!A:I,6,0)</f>
        <v>9377.4500000000007</v>
      </c>
      <c r="S1203" t="str">
        <f>VLOOKUP(A1203,'Hospitalisation Details'!A:I,7,0)</f>
        <v>tier - 2</v>
      </c>
      <c r="T1203" t="str">
        <f>VLOOKUP(A1203,'Hospitalisation Details'!A:I,8,0)</f>
        <v>tier - 3</v>
      </c>
      <c r="U1203" t="str">
        <f>VLOOKUP(A1203,'Hospitalisation Details'!A:I,9,0)</f>
        <v>R1013</v>
      </c>
    </row>
    <row r="1204" spans="1:21" ht="15.6" x14ac:dyDescent="0.3">
      <c r="A1204" s="1" t="s">
        <v>1168</v>
      </c>
      <c r="B1204" t="str">
        <f>VLOOKUP(A1204,'Customer Names'!A:B,2,0)</f>
        <v>Blake, Mr.  William R.</v>
      </c>
      <c r="C1204" t="str">
        <f t="shared" si="72"/>
        <v>Diabetes</v>
      </c>
      <c r="D1204">
        <f>VLOOKUP(A1204,'Medical Examinations'!A:H,2,0)</f>
        <v>22.42</v>
      </c>
      <c r="E1204" t="str">
        <f t="shared" si="73"/>
        <v>Normal Weight</v>
      </c>
      <c r="F1204">
        <f>VLOOKUP(A1204,'Medical Examinations'!A:H,3,0)</f>
        <v>7.96</v>
      </c>
      <c r="G1204" t="str">
        <f>VLOOKUP(A1204,'Medical Examinations'!A:H,4,0)</f>
        <v>No</v>
      </c>
      <c r="H1204" t="str">
        <f>VLOOKUP(A1204,'Medical Examinations'!A:H,5,0)</f>
        <v>No</v>
      </c>
      <c r="I1204" t="str">
        <f>VLOOKUP(A1204,'Medical Examinations'!A:H,6,0)</f>
        <v>No</v>
      </c>
      <c r="J1204" t="str">
        <f>VLOOKUP(A1204,'Medical Examinations'!A:H,7,0)</f>
        <v>No major surgery</v>
      </c>
      <c r="K1204" t="str">
        <f>VLOOKUP(A1204,'Medical Examinations'!A:H,8,0)</f>
        <v>No</v>
      </c>
      <c r="L1204">
        <f>VLOOKUP(A1204,'Hospitalisation Details'!A:I,2,0)</f>
        <v>1971</v>
      </c>
      <c r="M1204" t="str">
        <f>VLOOKUP(A1204,'Hospitalisation Details'!A:I,3,0)</f>
        <v>Oct</v>
      </c>
      <c r="N1204">
        <f>VLOOKUP(A1204,'Hospitalisation Details'!A:I,4,0)</f>
        <v>8</v>
      </c>
      <c r="O1204" t="str">
        <f t="shared" si="74"/>
        <v>8 Oct 1971</v>
      </c>
      <c r="P1204">
        <f t="shared" ca="1" si="75"/>
        <v>55</v>
      </c>
      <c r="Q1204">
        <f>VLOOKUP(A1204,'Hospitalisation Details'!A:I,5,0)</f>
        <v>0</v>
      </c>
      <c r="R1204">
        <f>VLOOKUP(A1204,'Hospitalisation Details'!A:I,6,0)</f>
        <v>9361.33</v>
      </c>
      <c r="S1204" t="str">
        <f>VLOOKUP(A1204,'Hospitalisation Details'!A:I,7,0)</f>
        <v>tier - 3</v>
      </c>
      <c r="T1204" t="str">
        <f>VLOOKUP(A1204,'Hospitalisation Details'!A:I,8,0)</f>
        <v>tier - 1</v>
      </c>
      <c r="U1204" t="str">
        <f>VLOOKUP(A1204,'Hospitalisation Details'!A:I,9,0)</f>
        <v>R1016</v>
      </c>
    </row>
    <row r="1205" spans="1:21" ht="15.6" x14ac:dyDescent="0.3">
      <c r="A1205" s="1" t="s">
        <v>1167</v>
      </c>
      <c r="B1205" t="str">
        <f>VLOOKUP(A1205,'Customer Names'!A:B,2,0)</f>
        <v>Langerak, Mr.  Bruce</v>
      </c>
      <c r="C1205" t="str">
        <f t="shared" si="72"/>
        <v>Prediabetes</v>
      </c>
      <c r="D1205">
        <f>VLOOKUP(A1205,'Medical Examinations'!A:H,2,0)</f>
        <v>33.18</v>
      </c>
      <c r="E1205" t="str">
        <f t="shared" si="73"/>
        <v>Obesity</v>
      </c>
      <c r="F1205">
        <f>VLOOKUP(A1205,'Medical Examinations'!A:H,3,0)</f>
        <v>6.01</v>
      </c>
      <c r="G1205" t="str">
        <f>VLOOKUP(A1205,'Medical Examinations'!A:H,4,0)</f>
        <v>yes</v>
      </c>
      <c r="H1205" t="str">
        <f>VLOOKUP(A1205,'Medical Examinations'!A:H,5,0)</f>
        <v>No</v>
      </c>
      <c r="I1205" t="str">
        <f>VLOOKUP(A1205,'Medical Examinations'!A:H,6,0)</f>
        <v>No</v>
      </c>
      <c r="J1205">
        <f>VLOOKUP(A1205,'Medical Examinations'!A:H,7,0)</f>
        <v>1</v>
      </c>
      <c r="K1205" t="str">
        <f>VLOOKUP(A1205,'Medical Examinations'!A:H,8,0)</f>
        <v>No</v>
      </c>
      <c r="L1205">
        <f>VLOOKUP(A1205,'Hospitalisation Details'!A:I,2,0)</f>
        <v>1988</v>
      </c>
      <c r="M1205" t="str">
        <f>VLOOKUP(A1205,'Hospitalisation Details'!A:I,3,0)</f>
        <v>Jul</v>
      </c>
      <c r="N1205">
        <f>VLOOKUP(A1205,'Hospitalisation Details'!A:I,4,0)</f>
        <v>1</v>
      </c>
      <c r="O1205" t="str">
        <f t="shared" si="74"/>
        <v>1 Jul 1988</v>
      </c>
      <c r="P1205">
        <f t="shared" ca="1" si="75"/>
        <v>38</v>
      </c>
      <c r="Q1205">
        <f>VLOOKUP(A1205,'Hospitalisation Details'!A:I,5,0)</f>
        <v>3</v>
      </c>
      <c r="R1205">
        <f>VLOOKUP(A1205,'Hospitalisation Details'!A:I,6,0)</f>
        <v>9344.2000000000007</v>
      </c>
      <c r="S1205" t="str">
        <f>VLOOKUP(A1205,'Hospitalisation Details'!A:I,7,0)</f>
        <v>tier - 2</v>
      </c>
      <c r="T1205" t="str">
        <f>VLOOKUP(A1205,'Hospitalisation Details'!A:I,8,0)</f>
        <v>tier - 1</v>
      </c>
      <c r="U1205" t="str">
        <f>VLOOKUP(A1205,'Hospitalisation Details'!A:I,9,0)</f>
        <v>R1021</v>
      </c>
    </row>
    <row r="1206" spans="1:21" ht="15.6" x14ac:dyDescent="0.3">
      <c r="A1206" s="1" t="s">
        <v>1166</v>
      </c>
      <c r="B1206" t="str">
        <f>VLOOKUP(A1206,'Customer Names'!A:B,2,0)</f>
        <v>Bonilla, Mrs.  Veronica</v>
      </c>
      <c r="C1206" t="str">
        <f t="shared" si="72"/>
        <v>Prediabetes</v>
      </c>
      <c r="D1206">
        <f>VLOOKUP(A1206,'Medical Examinations'!A:H,2,0)</f>
        <v>43.04</v>
      </c>
      <c r="E1206" t="str">
        <f t="shared" si="73"/>
        <v>Obesity</v>
      </c>
      <c r="F1206">
        <f>VLOOKUP(A1206,'Medical Examinations'!A:H,3,0)</f>
        <v>5.9</v>
      </c>
      <c r="G1206" t="str">
        <f>VLOOKUP(A1206,'Medical Examinations'!A:H,4,0)</f>
        <v>yes</v>
      </c>
      <c r="H1206" t="str">
        <f>VLOOKUP(A1206,'Medical Examinations'!A:H,5,0)</f>
        <v>No</v>
      </c>
      <c r="I1206" t="str">
        <f>VLOOKUP(A1206,'Medical Examinations'!A:H,6,0)</f>
        <v>No</v>
      </c>
      <c r="J1206" t="str">
        <f>VLOOKUP(A1206,'Medical Examinations'!A:H,7,0)</f>
        <v>No major surgery</v>
      </c>
      <c r="K1206" t="str">
        <f>VLOOKUP(A1206,'Medical Examinations'!A:H,8,0)</f>
        <v>No</v>
      </c>
      <c r="L1206">
        <f>VLOOKUP(A1206,'Hospitalisation Details'!A:I,2,0)</f>
        <v>1996</v>
      </c>
      <c r="M1206" t="str">
        <f>VLOOKUP(A1206,'Hospitalisation Details'!A:I,3,0)</f>
        <v>Oct</v>
      </c>
      <c r="N1206">
        <f>VLOOKUP(A1206,'Hospitalisation Details'!A:I,4,0)</f>
        <v>12</v>
      </c>
      <c r="O1206" t="str">
        <f t="shared" si="74"/>
        <v>12 Oct 1996</v>
      </c>
      <c r="P1206">
        <f t="shared" ca="1" si="75"/>
        <v>30</v>
      </c>
      <c r="Q1206">
        <f>VLOOKUP(A1206,'Hospitalisation Details'!A:I,5,0)</f>
        <v>0</v>
      </c>
      <c r="R1206">
        <f>VLOOKUP(A1206,'Hospitalisation Details'!A:I,6,0)</f>
        <v>9338.61</v>
      </c>
      <c r="S1206" t="str">
        <f>VLOOKUP(A1206,'Hospitalisation Details'!A:I,7,0)</f>
        <v>tier - 2</v>
      </c>
      <c r="T1206" t="str">
        <f>VLOOKUP(A1206,'Hospitalisation Details'!A:I,8,0)</f>
        <v>tier - 1</v>
      </c>
      <c r="U1206" t="str">
        <f>VLOOKUP(A1206,'Hospitalisation Details'!A:I,9,0)</f>
        <v>R1026</v>
      </c>
    </row>
    <row r="1207" spans="1:21" ht="15.6" x14ac:dyDescent="0.3">
      <c r="A1207" s="1" t="s">
        <v>1165</v>
      </c>
      <c r="B1207" t="str">
        <f>VLOOKUP(A1207,'Customer Names'!A:B,2,0)</f>
        <v>Ciabattoni, Mr.  Warren</v>
      </c>
      <c r="C1207" t="str">
        <f t="shared" si="72"/>
        <v>Normal</v>
      </c>
      <c r="D1207">
        <f>VLOOKUP(A1207,'Medical Examinations'!A:H,2,0)</f>
        <v>34.15</v>
      </c>
      <c r="E1207" t="str">
        <f t="shared" si="73"/>
        <v>Obesity</v>
      </c>
      <c r="F1207">
        <f>VLOOKUP(A1207,'Medical Examinations'!A:H,3,0)</f>
        <v>4.49</v>
      </c>
      <c r="G1207" t="str">
        <f>VLOOKUP(A1207,'Medical Examinations'!A:H,4,0)</f>
        <v>yes</v>
      </c>
      <c r="H1207" t="str">
        <f>VLOOKUP(A1207,'Medical Examinations'!A:H,5,0)</f>
        <v>No</v>
      </c>
      <c r="I1207" t="str">
        <f>VLOOKUP(A1207,'Medical Examinations'!A:H,6,0)</f>
        <v>No</v>
      </c>
      <c r="J1207">
        <f>VLOOKUP(A1207,'Medical Examinations'!A:H,7,0)</f>
        <v>1</v>
      </c>
      <c r="K1207" t="str">
        <f>VLOOKUP(A1207,'Medical Examinations'!A:H,8,0)</f>
        <v>No</v>
      </c>
      <c r="L1207">
        <f>VLOOKUP(A1207,'Hospitalisation Details'!A:I,2,0)</f>
        <v>1988</v>
      </c>
      <c r="M1207" t="str">
        <f>VLOOKUP(A1207,'Hospitalisation Details'!A:I,3,0)</f>
        <v>Jul</v>
      </c>
      <c r="N1207">
        <f>VLOOKUP(A1207,'Hospitalisation Details'!A:I,4,0)</f>
        <v>9</v>
      </c>
      <c r="O1207" t="str">
        <f t="shared" si="74"/>
        <v>9 Jul 1988</v>
      </c>
      <c r="P1207">
        <f t="shared" ca="1" si="75"/>
        <v>38</v>
      </c>
      <c r="Q1207">
        <f>VLOOKUP(A1207,'Hospitalisation Details'!A:I,5,0)</f>
        <v>3</v>
      </c>
      <c r="R1207">
        <f>VLOOKUP(A1207,'Hospitalisation Details'!A:I,6,0)</f>
        <v>9320.26</v>
      </c>
      <c r="S1207" t="str">
        <f>VLOOKUP(A1207,'Hospitalisation Details'!A:I,7,0)</f>
        <v>tier - 2</v>
      </c>
      <c r="T1207" t="str">
        <f>VLOOKUP(A1207,'Hospitalisation Details'!A:I,8,0)</f>
        <v>tier - 1</v>
      </c>
      <c r="U1207" t="str">
        <f>VLOOKUP(A1207,'Hospitalisation Details'!A:I,9,0)</f>
        <v>R1012</v>
      </c>
    </row>
    <row r="1208" spans="1:21" ht="15.6" x14ac:dyDescent="0.3">
      <c r="A1208" s="1" t="s">
        <v>1164</v>
      </c>
      <c r="B1208" t="str">
        <f>VLOOKUP(A1208,'Customer Names'!A:B,2,0)</f>
        <v>Escanero Palmer, Mrs.  Daniela</v>
      </c>
      <c r="C1208" t="str">
        <f t="shared" si="72"/>
        <v>Prediabetes</v>
      </c>
      <c r="D1208">
        <f>VLOOKUP(A1208,'Medical Examinations'!A:H,2,0)</f>
        <v>25.78</v>
      </c>
      <c r="E1208" t="str">
        <f t="shared" si="73"/>
        <v>Overweight</v>
      </c>
      <c r="F1208">
        <f>VLOOKUP(A1208,'Medical Examinations'!A:H,3,0)</f>
        <v>6.25</v>
      </c>
      <c r="G1208" t="str">
        <f>VLOOKUP(A1208,'Medical Examinations'!A:H,4,0)</f>
        <v>No</v>
      </c>
      <c r="H1208" t="str">
        <f>VLOOKUP(A1208,'Medical Examinations'!A:H,5,0)</f>
        <v>No</v>
      </c>
      <c r="I1208" t="str">
        <f>VLOOKUP(A1208,'Medical Examinations'!A:H,6,0)</f>
        <v>No</v>
      </c>
      <c r="J1208" t="str">
        <f>VLOOKUP(A1208,'Medical Examinations'!A:H,7,0)</f>
        <v>No major surgery</v>
      </c>
      <c r="K1208" t="str">
        <f>VLOOKUP(A1208,'Medical Examinations'!A:H,8,0)</f>
        <v>No</v>
      </c>
      <c r="L1208">
        <f>VLOOKUP(A1208,'Hospitalisation Details'!A:I,2,0)</f>
        <v>1977</v>
      </c>
      <c r="M1208" t="str">
        <f>VLOOKUP(A1208,'Hospitalisation Details'!A:I,3,0)</f>
        <v>Oct</v>
      </c>
      <c r="N1208">
        <f>VLOOKUP(A1208,'Hospitalisation Details'!A:I,4,0)</f>
        <v>12</v>
      </c>
      <c r="O1208" t="str">
        <f t="shared" si="74"/>
        <v>12 Oct 1977</v>
      </c>
      <c r="P1208">
        <f t="shared" ca="1" si="75"/>
        <v>49</v>
      </c>
      <c r="Q1208">
        <f>VLOOKUP(A1208,'Hospitalisation Details'!A:I,5,0)</f>
        <v>2</v>
      </c>
      <c r="R1208">
        <f>VLOOKUP(A1208,'Hospitalisation Details'!A:I,6,0)</f>
        <v>9315.41</v>
      </c>
      <c r="S1208" t="str">
        <f>VLOOKUP(A1208,'Hospitalisation Details'!A:I,7,0)</f>
        <v>tier - 2</v>
      </c>
      <c r="T1208" t="str">
        <f>VLOOKUP(A1208,'Hospitalisation Details'!A:I,8,0)</f>
        <v>tier - 1</v>
      </c>
      <c r="U1208" t="str">
        <f>VLOOKUP(A1208,'Hospitalisation Details'!A:I,9,0)</f>
        <v>R1024</v>
      </c>
    </row>
    <row r="1209" spans="1:21" ht="15.6" x14ac:dyDescent="0.3">
      <c r="A1209" s="1" t="s">
        <v>1163</v>
      </c>
      <c r="B1209" t="str">
        <f>VLOOKUP(A1209,'Customer Names'!A:B,2,0)</f>
        <v>Lowe, Ms.  Deirdre A</v>
      </c>
      <c r="C1209" t="str">
        <f t="shared" si="72"/>
        <v>Diabetes</v>
      </c>
      <c r="D1209">
        <f>VLOOKUP(A1209,'Medical Examinations'!A:H,2,0)</f>
        <v>21.02</v>
      </c>
      <c r="E1209" t="str">
        <f t="shared" si="73"/>
        <v>Normal Weight</v>
      </c>
      <c r="F1209">
        <f>VLOOKUP(A1209,'Medical Examinations'!A:H,3,0)</f>
        <v>9.6199999999999992</v>
      </c>
      <c r="G1209" t="str">
        <f>VLOOKUP(A1209,'Medical Examinations'!A:H,4,0)</f>
        <v>yes</v>
      </c>
      <c r="H1209" t="str">
        <f>VLOOKUP(A1209,'Medical Examinations'!A:H,5,0)</f>
        <v>No</v>
      </c>
      <c r="I1209" t="str">
        <f>VLOOKUP(A1209,'Medical Examinations'!A:H,6,0)</f>
        <v>Yes</v>
      </c>
      <c r="J1209">
        <f>VLOOKUP(A1209,'Medical Examinations'!A:H,7,0)</f>
        <v>1</v>
      </c>
      <c r="K1209" t="str">
        <f>VLOOKUP(A1209,'Medical Examinations'!A:H,8,0)</f>
        <v>No</v>
      </c>
      <c r="L1209">
        <f>VLOOKUP(A1209,'Hospitalisation Details'!A:I,2,0)</f>
        <v>1963</v>
      </c>
      <c r="M1209" t="str">
        <f>VLOOKUP(A1209,'Hospitalisation Details'!A:I,3,0)</f>
        <v>Jun</v>
      </c>
      <c r="N1209">
        <f>VLOOKUP(A1209,'Hospitalisation Details'!A:I,4,0)</f>
        <v>8</v>
      </c>
      <c r="O1209" t="str">
        <f t="shared" si="74"/>
        <v>8 Jun 1963</v>
      </c>
      <c r="P1209">
        <f t="shared" ca="1" si="75"/>
        <v>63</v>
      </c>
      <c r="Q1209">
        <f>VLOOKUP(A1209,'Hospitalisation Details'!A:I,5,0)</f>
        <v>0</v>
      </c>
      <c r="R1209">
        <f>VLOOKUP(A1209,'Hospitalisation Details'!A:I,6,0)</f>
        <v>9310.81</v>
      </c>
      <c r="S1209" t="str">
        <f>VLOOKUP(A1209,'Hospitalisation Details'!A:I,7,0)</f>
        <v>tier - 3</v>
      </c>
      <c r="T1209" t="str">
        <f>VLOOKUP(A1209,'Hospitalisation Details'!A:I,8,0)</f>
        <v>tier - 1</v>
      </c>
      <c r="U1209" t="str">
        <f>VLOOKUP(A1209,'Hospitalisation Details'!A:I,9,0)</f>
        <v>R1013</v>
      </c>
    </row>
    <row r="1210" spans="1:21" ht="15.6" x14ac:dyDescent="0.3">
      <c r="A1210" s="1" t="s">
        <v>1162</v>
      </c>
      <c r="B1210" t="str">
        <f>VLOOKUP(A1210,'Customer Names'!A:B,2,0)</f>
        <v>Osmark, Mr.  Mathias</v>
      </c>
      <c r="C1210" t="str">
        <f t="shared" si="72"/>
        <v>Diabetes</v>
      </c>
      <c r="D1210">
        <f>VLOOKUP(A1210,'Medical Examinations'!A:H,2,0)</f>
        <v>37.51</v>
      </c>
      <c r="E1210" t="str">
        <f t="shared" si="73"/>
        <v>Obesity</v>
      </c>
      <c r="F1210">
        <f>VLOOKUP(A1210,'Medical Examinations'!A:H,3,0)</f>
        <v>11.06</v>
      </c>
      <c r="G1210" t="str">
        <f>VLOOKUP(A1210,'Medical Examinations'!A:H,4,0)</f>
        <v>No</v>
      </c>
      <c r="H1210" t="str">
        <f>VLOOKUP(A1210,'Medical Examinations'!A:H,5,0)</f>
        <v>No</v>
      </c>
      <c r="I1210" t="str">
        <f>VLOOKUP(A1210,'Medical Examinations'!A:H,6,0)</f>
        <v>No</v>
      </c>
      <c r="J1210">
        <f>VLOOKUP(A1210,'Medical Examinations'!A:H,7,0)</f>
        <v>2</v>
      </c>
      <c r="K1210" t="str">
        <f>VLOOKUP(A1210,'Medical Examinations'!A:H,8,0)</f>
        <v>No</v>
      </c>
      <c r="L1210">
        <f>VLOOKUP(A1210,'Hospitalisation Details'!A:I,2,0)</f>
        <v>1973</v>
      </c>
      <c r="M1210" t="str">
        <f>VLOOKUP(A1210,'Hospitalisation Details'!A:I,3,0)</f>
        <v>Oct</v>
      </c>
      <c r="N1210">
        <f>VLOOKUP(A1210,'Hospitalisation Details'!A:I,4,0)</f>
        <v>16</v>
      </c>
      <c r="O1210" t="str">
        <f t="shared" si="74"/>
        <v>16 Oct 1973</v>
      </c>
      <c r="P1210">
        <f t="shared" ca="1" si="75"/>
        <v>52</v>
      </c>
      <c r="Q1210">
        <f>VLOOKUP(A1210,'Hospitalisation Details'!A:I,5,0)</f>
        <v>2</v>
      </c>
      <c r="R1210">
        <f>VLOOKUP(A1210,'Hospitalisation Details'!A:I,6,0)</f>
        <v>9304.7000000000007</v>
      </c>
      <c r="S1210" t="str">
        <f>VLOOKUP(A1210,'Hospitalisation Details'!A:I,7,0)</f>
        <v>tier - 3</v>
      </c>
      <c r="T1210" t="str">
        <f>VLOOKUP(A1210,'Hospitalisation Details'!A:I,8,0)</f>
        <v>tier - 3</v>
      </c>
      <c r="U1210" t="str">
        <f>VLOOKUP(A1210,'Hospitalisation Details'!A:I,9,0)</f>
        <v>R1013</v>
      </c>
    </row>
    <row r="1211" spans="1:21" ht="15.6" x14ac:dyDescent="0.3">
      <c r="A1211" s="1" t="s">
        <v>1161</v>
      </c>
      <c r="B1211" t="str">
        <f>VLOOKUP(A1211,'Customer Names'!A:B,2,0)</f>
        <v>Lawson, Mr.  Matthew</v>
      </c>
      <c r="C1211" t="str">
        <f t="shared" si="72"/>
        <v>Prediabetes</v>
      </c>
      <c r="D1211">
        <f>VLOOKUP(A1211,'Medical Examinations'!A:H,2,0)</f>
        <v>25.745000000000001</v>
      </c>
      <c r="E1211" t="str">
        <f t="shared" si="73"/>
        <v>Overweight</v>
      </c>
      <c r="F1211">
        <f>VLOOKUP(A1211,'Medical Examinations'!A:H,3,0)</f>
        <v>6.11</v>
      </c>
      <c r="G1211" t="str">
        <f>VLOOKUP(A1211,'Medical Examinations'!A:H,4,0)</f>
        <v>yes</v>
      </c>
      <c r="H1211" t="str">
        <f>VLOOKUP(A1211,'Medical Examinations'!A:H,5,0)</f>
        <v>No</v>
      </c>
      <c r="I1211" t="str">
        <f>VLOOKUP(A1211,'Medical Examinations'!A:H,6,0)</f>
        <v>No</v>
      </c>
      <c r="J1211" t="str">
        <f>VLOOKUP(A1211,'Medical Examinations'!A:H,7,0)</f>
        <v>No major surgery</v>
      </c>
      <c r="K1211" t="str">
        <f>VLOOKUP(A1211,'Medical Examinations'!A:H,8,0)</f>
        <v>No</v>
      </c>
      <c r="L1211">
        <f>VLOOKUP(A1211,'Hospitalisation Details'!A:I,2,0)</f>
        <v>1976</v>
      </c>
      <c r="M1211" t="str">
        <f>VLOOKUP(A1211,'Hospitalisation Details'!A:I,3,0)</f>
        <v>Nov</v>
      </c>
      <c r="N1211">
        <f>VLOOKUP(A1211,'Hospitalisation Details'!A:I,4,0)</f>
        <v>3</v>
      </c>
      <c r="O1211" t="str">
        <f t="shared" si="74"/>
        <v>3 Nov 1976</v>
      </c>
      <c r="P1211">
        <f t="shared" ca="1" si="75"/>
        <v>49</v>
      </c>
      <c r="Q1211">
        <f>VLOOKUP(A1211,'Hospitalisation Details'!A:I,5,0)</f>
        <v>3</v>
      </c>
      <c r="R1211">
        <f>VLOOKUP(A1211,'Hospitalisation Details'!A:I,6,0)</f>
        <v>9301.89</v>
      </c>
      <c r="S1211" t="str">
        <f>VLOOKUP(A1211,'Hospitalisation Details'!A:I,7,0)</f>
        <v>tier - 2</v>
      </c>
      <c r="T1211" t="str">
        <f>VLOOKUP(A1211,'Hospitalisation Details'!A:I,8,0)</f>
        <v>tier - 1</v>
      </c>
      <c r="U1211" t="str">
        <f>VLOOKUP(A1211,'Hospitalisation Details'!A:I,9,0)</f>
        <v>R1012</v>
      </c>
    </row>
    <row r="1212" spans="1:21" ht="15.6" x14ac:dyDescent="0.3">
      <c r="A1212" s="1" t="s">
        <v>1160</v>
      </c>
      <c r="B1212" t="str">
        <f>VLOOKUP(A1212,'Customer Names'!A:B,2,0)</f>
        <v>Warwick, Mr.  Kurt</v>
      </c>
      <c r="C1212" t="str">
        <f t="shared" si="72"/>
        <v>Diabetes</v>
      </c>
      <c r="D1212">
        <f>VLOOKUP(A1212,'Medical Examinations'!A:H,2,0)</f>
        <v>31.35</v>
      </c>
      <c r="E1212" t="str">
        <f t="shared" si="73"/>
        <v>Obesity</v>
      </c>
      <c r="F1212">
        <f>VLOOKUP(A1212,'Medical Examinations'!A:H,3,0)</f>
        <v>11.49</v>
      </c>
      <c r="G1212" t="str">
        <f>VLOOKUP(A1212,'Medical Examinations'!A:H,4,0)</f>
        <v>No</v>
      </c>
      <c r="H1212" t="str">
        <f>VLOOKUP(A1212,'Medical Examinations'!A:H,5,0)</f>
        <v>No</v>
      </c>
      <c r="I1212" t="str">
        <f>VLOOKUP(A1212,'Medical Examinations'!A:H,6,0)</f>
        <v>No</v>
      </c>
      <c r="J1212">
        <f>VLOOKUP(A1212,'Medical Examinations'!A:H,7,0)</f>
        <v>2</v>
      </c>
      <c r="K1212" t="str">
        <f>VLOOKUP(A1212,'Medical Examinations'!A:H,8,0)</f>
        <v>No</v>
      </c>
      <c r="L1212">
        <f>VLOOKUP(A1212,'Hospitalisation Details'!A:I,2,0)</f>
        <v>1973</v>
      </c>
      <c r="M1212" t="str">
        <f>VLOOKUP(A1212,'Hospitalisation Details'!A:I,3,0)</f>
        <v>Sep</v>
      </c>
      <c r="N1212">
        <f>VLOOKUP(A1212,'Hospitalisation Details'!A:I,4,0)</f>
        <v>18</v>
      </c>
      <c r="O1212" t="str">
        <f t="shared" si="74"/>
        <v>18 Sep 1973</v>
      </c>
      <c r="P1212">
        <f t="shared" ca="1" si="75"/>
        <v>53</v>
      </c>
      <c r="Q1212">
        <f>VLOOKUP(A1212,'Hospitalisation Details'!A:I,5,0)</f>
        <v>1</v>
      </c>
      <c r="R1212">
        <f>VLOOKUP(A1212,'Hospitalisation Details'!A:I,6,0)</f>
        <v>9290.14</v>
      </c>
      <c r="S1212" t="str">
        <f>VLOOKUP(A1212,'Hospitalisation Details'!A:I,7,0)</f>
        <v>tier - 3</v>
      </c>
      <c r="T1212" t="str">
        <f>VLOOKUP(A1212,'Hospitalisation Details'!A:I,8,0)</f>
        <v>tier - 3</v>
      </c>
      <c r="U1212" t="str">
        <f>VLOOKUP(A1212,'Hospitalisation Details'!A:I,9,0)</f>
        <v>R1016</v>
      </c>
    </row>
    <row r="1213" spans="1:21" ht="15.6" x14ac:dyDescent="0.3">
      <c r="A1213" s="1" t="s">
        <v>1159</v>
      </c>
      <c r="B1213" t="str">
        <f>VLOOKUP(A1213,'Customer Names'!A:B,2,0)</f>
        <v>Magnuson, Mr.  Samuel</v>
      </c>
      <c r="C1213" t="str">
        <f t="shared" si="72"/>
        <v>Diabetes</v>
      </c>
      <c r="D1213">
        <f>VLOOKUP(A1213,'Medical Examinations'!A:H,2,0)</f>
        <v>29.83</v>
      </c>
      <c r="E1213" t="str">
        <f t="shared" si="73"/>
        <v>Overweight</v>
      </c>
      <c r="F1213">
        <f>VLOOKUP(A1213,'Medical Examinations'!A:H,3,0)</f>
        <v>8.68</v>
      </c>
      <c r="G1213" t="str">
        <f>VLOOKUP(A1213,'Medical Examinations'!A:H,4,0)</f>
        <v>No</v>
      </c>
      <c r="H1213" t="str">
        <f>VLOOKUP(A1213,'Medical Examinations'!A:H,5,0)</f>
        <v>No</v>
      </c>
      <c r="I1213" t="str">
        <f>VLOOKUP(A1213,'Medical Examinations'!A:H,6,0)</f>
        <v>No</v>
      </c>
      <c r="J1213">
        <f>VLOOKUP(A1213,'Medical Examinations'!A:H,7,0)</f>
        <v>2</v>
      </c>
      <c r="K1213" t="str">
        <f>VLOOKUP(A1213,'Medical Examinations'!A:H,8,0)</f>
        <v>No</v>
      </c>
      <c r="L1213">
        <f>VLOOKUP(A1213,'Hospitalisation Details'!A:I,2,0)</f>
        <v>1973</v>
      </c>
      <c r="M1213" t="str">
        <f>VLOOKUP(A1213,'Hospitalisation Details'!A:I,3,0)</f>
        <v>Oct</v>
      </c>
      <c r="N1213">
        <f>VLOOKUP(A1213,'Hospitalisation Details'!A:I,4,0)</f>
        <v>16</v>
      </c>
      <c r="O1213" t="str">
        <f t="shared" si="74"/>
        <v>16 Oct 1973</v>
      </c>
      <c r="P1213">
        <f t="shared" ca="1" si="75"/>
        <v>52</v>
      </c>
      <c r="Q1213">
        <f>VLOOKUP(A1213,'Hospitalisation Details'!A:I,5,0)</f>
        <v>1</v>
      </c>
      <c r="R1213">
        <f>VLOOKUP(A1213,'Hospitalisation Details'!A:I,6,0)</f>
        <v>9288.0300000000007</v>
      </c>
      <c r="S1213" t="str">
        <f>VLOOKUP(A1213,'Hospitalisation Details'!A:I,7,0)</f>
        <v>tier - 2</v>
      </c>
      <c r="T1213" t="str">
        <f>VLOOKUP(A1213,'Hospitalisation Details'!A:I,8,0)</f>
        <v>tier - 3</v>
      </c>
      <c r="U1213" t="str">
        <f>VLOOKUP(A1213,'Hospitalisation Details'!A:I,9,0)</f>
        <v>R1018</v>
      </c>
    </row>
    <row r="1214" spans="1:21" ht="15.6" x14ac:dyDescent="0.3">
      <c r="A1214" s="1" t="s">
        <v>1158</v>
      </c>
      <c r="B1214" t="str">
        <f>VLOOKUP(A1214,'Customer Names'!A:B,2,0)</f>
        <v>Marsh, Mrs.  Emily</v>
      </c>
      <c r="C1214" t="str">
        <f t="shared" si="72"/>
        <v>Normal</v>
      </c>
      <c r="D1214">
        <f>VLOOKUP(A1214,'Medical Examinations'!A:H,2,0)</f>
        <v>25.49</v>
      </c>
      <c r="E1214" t="str">
        <f t="shared" si="73"/>
        <v>Overweight</v>
      </c>
      <c r="F1214">
        <f>VLOOKUP(A1214,'Medical Examinations'!A:H,3,0)</f>
        <v>5.68</v>
      </c>
      <c r="G1214" t="str">
        <f>VLOOKUP(A1214,'Medical Examinations'!A:H,4,0)</f>
        <v>yes</v>
      </c>
      <c r="H1214" t="str">
        <f>VLOOKUP(A1214,'Medical Examinations'!A:H,5,0)</f>
        <v>No</v>
      </c>
      <c r="I1214" t="str">
        <f>VLOOKUP(A1214,'Medical Examinations'!A:H,6,0)</f>
        <v>Yes</v>
      </c>
      <c r="J1214">
        <f>VLOOKUP(A1214,'Medical Examinations'!A:H,7,0)</f>
        <v>1</v>
      </c>
      <c r="K1214" t="str">
        <f>VLOOKUP(A1214,'Medical Examinations'!A:H,8,0)</f>
        <v>No</v>
      </c>
      <c r="L1214">
        <f>VLOOKUP(A1214,'Hospitalisation Details'!A:I,2,0)</f>
        <v>1969</v>
      </c>
      <c r="M1214" t="str">
        <f>VLOOKUP(A1214,'Hospitalisation Details'!A:I,3,0)</f>
        <v>Nov</v>
      </c>
      <c r="N1214">
        <f>VLOOKUP(A1214,'Hospitalisation Details'!A:I,4,0)</f>
        <v>26</v>
      </c>
      <c r="O1214" t="str">
        <f t="shared" si="74"/>
        <v>26 Nov 1969</v>
      </c>
      <c r="P1214">
        <f t="shared" ca="1" si="75"/>
        <v>56</v>
      </c>
      <c r="Q1214">
        <f>VLOOKUP(A1214,'Hospitalisation Details'!A:I,5,0)</f>
        <v>0</v>
      </c>
      <c r="R1214">
        <f>VLOOKUP(A1214,'Hospitalisation Details'!A:I,6,0)</f>
        <v>9285.8700000000008</v>
      </c>
      <c r="S1214" t="str">
        <f>VLOOKUP(A1214,'Hospitalisation Details'!A:I,7,0)</f>
        <v>tier - 2</v>
      </c>
      <c r="T1214" t="str">
        <f>VLOOKUP(A1214,'Hospitalisation Details'!A:I,8,0)</f>
        <v>tier - 3</v>
      </c>
      <c r="U1214" t="str">
        <f>VLOOKUP(A1214,'Hospitalisation Details'!A:I,9,0)</f>
        <v>R1013</v>
      </c>
    </row>
    <row r="1215" spans="1:21" ht="15.6" x14ac:dyDescent="0.3">
      <c r="A1215" s="1" t="s">
        <v>1157</v>
      </c>
      <c r="B1215" t="str">
        <f>VLOOKUP(A1215,'Customer Names'!A:B,2,0)</f>
        <v>Kari, Ms.  Tiffany</v>
      </c>
      <c r="C1215" t="str">
        <f t="shared" si="72"/>
        <v>Diabetes</v>
      </c>
      <c r="D1215">
        <f>VLOOKUP(A1215,'Medical Examinations'!A:H,2,0)</f>
        <v>34.1</v>
      </c>
      <c r="E1215" t="str">
        <f t="shared" si="73"/>
        <v>Obesity</v>
      </c>
      <c r="F1215">
        <f>VLOOKUP(A1215,'Medical Examinations'!A:H,3,0)</f>
        <v>8.4499999999999993</v>
      </c>
      <c r="G1215" t="str">
        <f>VLOOKUP(A1215,'Medical Examinations'!A:H,4,0)</f>
        <v>No</v>
      </c>
      <c r="H1215" t="str">
        <f>VLOOKUP(A1215,'Medical Examinations'!A:H,5,0)</f>
        <v>No</v>
      </c>
      <c r="I1215" t="str">
        <f>VLOOKUP(A1215,'Medical Examinations'!A:H,6,0)</f>
        <v>No</v>
      </c>
      <c r="J1215" t="str">
        <f>VLOOKUP(A1215,'Medical Examinations'!A:H,7,0)</f>
        <v>No major surgery</v>
      </c>
      <c r="K1215" t="str">
        <f>VLOOKUP(A1215,'Medical Examinations'!A:H,8,0)</f>
        <v>No</v>
      </c>
      <c r="L1215">
        <f>VLOOKUP(A1215,'Hospitalisation Details'!A:I,2,0)</f>
        <v>1971</v>
      </c>
      <c r="M1215" t="str">
        <f>VLOOKUP(A1215,'Hospitalisation Details'!A:I,3,0)</f>
        <v>Jul</v>
      </c>
      <c r="N1215">
        <f>VLOOKUP(A1215,'Hospitalisation Details'!A:I,4,0)</f>
        <v>2</v>
      </c>
      <c r="O1215" t="str">
        <f t="shared" si="74"/>
        <v>2 Jul 1971</v>
      </c>
      <c r="P1215">
        <f t="shared" ca="1" si="75"/>
        <v>55</v>
      </c>
      <c r="Q1215">
        <f>VLOOKUP(A1215,'Hospitalisation Details'!A:I,5,0)</f>
        <v>0</v>
      </c>
      <c r="R1215">
        <f>VLOOKUP(A1215,'Hospitalisation Details'!A:I,6,0)</f>
        <v>9283.56</v>
      </c>
      <c r="S1215" t="str">
        <f>VLOOKUP(A1215,'Hospitalisation Details'!A:I,7,0)</f>
        <v>tier - 2</v>
      </c>
      <c r="T1215" t="str">
        <f>VLOOKUP(A1215,'Hospitalisation Details'!A:I,8,0)</f>
        <v>tier - 3</v>
      </c>
      <c r="U1215" t="str">
        <f>VLOOKUP(A1215,'Hospitalisation Details'!A:I,9,0)</f>
        <v>R1013</v>
      </c>
    </row>
    <row r="1216" spans="1:21" ht="15.6" x14ac:dyDescent="0.3">
      <c r="A1216" s="1" t="s">
        <v>1156</v>
      </c>
      <c r="B1216" t="str">
        <f>VLOOKUP(A1216,'Customer Names'!A:B,2,0)</f>
        <v>Standiford, Mr.  Alex F</v>
      </c>
      <c r="C1216" t="str">
        <f t="shared" si="72"/>
        <v>Diabetes</v>
      </c>
      <c r="D1216">
        <f>VLOOKUP(A1216,'Medical Examinations'!A:H,2,0)</f>
        <v>25.84</v>
      </c>
      <c r="E1216" t="str">
        <f t="shared" si="73"/>
        <v>Overweight</v>
      </c>
      <c r="F1216">
        <f>VLOOKUP(A1216,'Medical Examinations'!A:H,3,0)</f>
        <v>8.51</v>
      </c>
      <c r="G1216" t="str">
        <f>VLOOKUP(A1216,'Medical Examinations'!A:H,4,0)</f>
        <v>No</v>
      </c>
      <c r="H1216" t="str">
        <f>VLOOKUP(A1216,'Medical Examinations'!A:H,5,0)</f>
        <v>No</v>
      </c>
      <c r="I1216" t="str">
        <f>VLOOKUP(A1216,'Medical Examinations'!A:H,6,0)</f>
        <v>No</v>
      </c>
      <c r="J1216">
        <f>VLOOKUP(A1216,'Medical Examinations'!A:H,7,0)</f>
        <v>2</v>
      </c>
      <c r="K1216" t="str">
        <f>VLOOKUP(A1216,'Medical Examinations'!A:H,8,0)</f>
        <v>No</v>
      </c>
      <c r="L1216">
        <f>VLOOKUP(A1216,'Hospitalisation Details'!A:I,2,0)</f>
        <v>1973</v>
      </c>
      <c r="M1216" t="str">
        <f>VLOOKUP(A1216,'Hospitalisation Details'!A:I,3,0)</f>
        <v>Oct</v>
      </c>
      <c r="N1216">
        <f>VLOOKUP(A1216,'Hospitalisation Details'!A:I,4,0)</f>
        <v>27</v>
      </c>
      <c r="O1216" t="str">
        <f t="shared" si="74"/>
        <v>27 Oct 1973</v>
      </c>
      <c r="P1216">
        <f t="shared" ca="1" si="75"/>
        <v>52</v>
      </c>
      <c r="Q1216">
        <f>VLOOKUP(A1216,'Hospitalisation Details'!A:I,5,0)</f>
        <v>1</v>
      </c>
      <c r="R1216">
        <f>VLOOKUP(A1216,'Hospitalisation Details'!A:I,6,0)</f>
        <v>9282.48</v>
      </c>
      <c r="S1216" t="str">
        <f>VLOOKUP(A1216,'Hospitalisation Details'!A:I,7,0)</f>
        <v>tier - 3</v>
      </c>
      <c r="T1216" t="str">
        <f>VLOOKUP(A1216,'Hospitalisation Details'!A:I,8,0)</f>
        <v>tier - 2</v>
      </c>
      <c r="U1216" t="str">
        <f>VLOOKUP(A1216,'Hospitalisation Details'!A:I,9,0)</f>
        <v>R1016</v>
      </c>
    </row>
    <row r="1217" spans="1:21" ht="15.6" x14ac:dyDescent="0.3">
      <c r="A1217" s="1" t="s">
        <v>1155</v>
      </c>
      <c r="B1217" t="str">
        <f>VLOOKUP(A1217,'Customer Names'!A:B,2,0)</f>
        <v>Sherwin, Ms.  Alice</v>
      </c>
      <c r="C1217" t="str">
        <f t="shared" si="72"/>
        <v>Diabetes</v>
      </c>
      <c r="D1217">
        <f>VLOOKUP(A1217,'Medical Examinations'!A:H,2,0)</f>
        <v>20.6</v>
      </c>
      <c r="E1217" t="str">
        <f t="shared" si="73"/>
        <v>Normal Weight</v>
      </c>
      <c r="F1217">
        <f>VLOOKUP(A1217,'Medical Examinations'!A:H,3,0)</f>
        <v>7.62</v>
      </c>
      <c r="G1217" t="str">
        <f>VLOOKUP(A1217,'Medical Examinations'!A:H,4,0)</f>
        <v>No</v>
      </c>
      <c r="H1217" t="str">
        <f>VLOOKUP(A1217,'Medical Examinations'!A:H,5,0)</f>
        <v>No</v>
      </c>
      <c r="I1217" t="str">
        <f>VLOOKUP(A1217,'Medical Examinations'!A:H,6,0)</f>
        <v>No</v>
      </c>
      <c r="J1217" t="str">
        <f>VLOOKUP(A1217,'Medical Examinations'!A:H,7,0)</f>
        <v>No major surgery</v>
      </c>
      <c r="K1217" t="str">
        <f>VLOOKUP(A1217,'Medical Examinations'!A:H,8,0)</f>
        <v>No</v>
      </c>
      <c r="L1217">
        <f>VLOOKUP(A1217,'Hospitalisation Details'!A:I,2,0)</f>
        <v>1971</v>
      </c>
      <c r="M1217" t="str">
        <f>VLOOKUP(A1217,'Hospitalisation Details'!A:I,3,0)</f>
        <v>Aug</v>
      </c>
      <c r="N1217">
        <f>VLOOKUP(A1217,'Hospitalisation Details'!A:I,4,0)</f>
        <v>6</v>
      </c>
      <c r="O1217" t="str">
        <f t="shared" si="74"/>
        <v>6 Aug 1971</v>
      </c>
      <c r="P1217">
        <f t="shared" ca="1" si="75"/>
        <v>55</v>
      </c>
      <c r="Q1217">
        <f>VLOOKUP(A1217,'Hospitalisation Details'!A:I,5,0)</f>
        <v>0</v>
      </c>
      <c r="R1217">
        <f>VLOOKUP(A1217,'Hospitalisation Details'!A:I,6,0)</f>
        <v>9264.7999999999993</v>
      </c>
      <c r="S1217" t="str">
        <f>VLOOKUP(A1217,'Hospitalisation Details'!A:I,7,0)</f>
        <v>tier - 2</v>
      </c>
      <c r="T1217" t="str">
        <f>VLOOKUP(A1217,'Hospitalisation Details'!A:I,8,0)</f>
        <v>tier - 1</v>
      </c>
      <c r="U1217" t="str">
        <f>VLOOKUP(A1217,'Hospitalisation Details'!A:I,9,0)</f>
        <v>R1011</v>
      </c>
    </row>
    <row r="1218" spans="1:21" ht="15.6" x14ac:dyDescent="0.3">
      <c r="A1218" s="1" t="s">
        <v>1154</v>
      </c>
      <c r="B1218" t="str">
        <f>VLOOKUP(A1218,'Customer Names'!A:B,2,0)</f>
        <v>Parker, Ms.  Allison M.</v>
      </c>
      <c r="C1218" t="str">
        <f t="shared" si="72"/>
        <v>Diabetes</v>
      </c>
      <c r="D1218">
        <f>VLOOKUP(A1218,'Medical Examinations'!A:H,2,0)</f>
        <v>28.88</v>
      </c>
      <c r="E1218" t="str">
        <f t="shared" si="73"/>
        <v>Overweight</v>
      </c>
      <c r="F1218">
        <f>VLOOKUP(A1218,'Medical Examinations'!A:H,3,0)</f>
        <v>10.18</v>
      </c>
      <c r="G1218" t="str">
        <f>VLOOKUP(A1218,'Medical Examinations'!A:H,4,0)</f>
        <v>No</v>
      </c>
      <c r="H1218" t="str">
        <f>VLOOKUP(A1218,'Medical Examinations'!A:H,5,0)</f>
        <v>No</v>
      </c>
      <c r="I1218" t="str">
        <f>VLOOKUP(A1218,'Medical Examinations'!A:H,6,0)</f>
        <v>No</v>
      </c>
      <c r="J1218" t="str">
        <f>VLOOKUP(A1218,'Medical Examinations'!A:H,7,0)</f>
        <v>No major surgery</v>
      </c>
      <c r="K1218" t="str">
        <f>VLOOKUP(A1218,'Medical Examinations'!A:H,8,0)</f>
        <v>No</v>
      </c>
      <c r="L1218">
        <f>VLOOKUP(A1218,'Hospitalisation Details'!A:I,2,0)</f>
        <v>1974</v>
      </c>
      <c r="M1218" t="str">
        <f>VLOOKUP(A1218,'Hospitalisation Details'!A:I,3,0)</f>
        <v>Aug</v>
      </c>
      <c r="N1218">
        <f>VLOOKUP(A1218,'Hospitalisation Details'!A:I,4,0)</f>
        <v>21</v>
      </c>
      <c r="O1218" t="str">
        <f t="shared" si="74"/>
        <v>21 Aug 1974</v>
      </c>
      <c r="P1218">
        <f t="shared" ca="1" si="75"/>
        <v>52</v>
      </c>
      <c r="Q1218">
        <f>VLOOKUP(A1218,'Hospitalisation Details'!A:I,5,0)</f>
        <v>1</v>
      </c>
      <c r="R1218">
        <f>VLOOKUP(A1218,'Hospitalisation Details'!A:I,6,0)</f>
        <v>9249.5</v>
      </c>
      <c r="S1218" t="str">
        <f>VLOOKUP(A1218,'Hospitalisation Details'!A:I,7,0)</f>
        <v>tier - 2</v>
      </c>
      <c r="T1218" t="str">
        <f>VLOOKUP(A1218,'Hospitalisation Details'!A:I,8,0)</f>
        <v>tier - 1</v>
      </c>
      <c r="U1218" t="str">
        <f>VLOOKUP(A1218,'Hospitalisation Details'!A:I,9,0)</f>
        <v>R1012</v>
      </c>
    </row>
    <row r="1219" spans="1:21" ht="15.6" x14ac:dyDescent="0.3">
      <c r="A1219" s="1" t="s">
        <v>1153</v>
      </c>
      <c r="B1219" t="str">
        <f>VLOOKUP(A1219,'Customer Names'!A:B,2,0)</f>
        <v>Blekeli, Mr.  Johannes Fiskerstand</v>
      </c>
      <c r="C1219" t="str">
        <f t="shared" ref="C1219:C1282" si="76">IF(F1219&lt;5.7,"Normal",IF(F1219&lt;6.5,"Prediabetes","Diabetes"))</f>
        <v>Normal</v>
      </c>
      <c r="D1219">
        <f>VLOOKUP(A1219,'Medical Examinations'!A:H,2,0)</f>
        <v>28.24</v>
      </c>
      <c r="E1219" t="str">
        <f t="shared" ref="E1219:E1282" si="77">IF(D1219&lt;18.5,"Underweight",IF(D1219&lt;25,"Normal Weight",IF(D1219&lt;30,"Overweight","Obesity")))</f>
        <v>Overweight</v>
      </c>
      <c r="F1219">
        <f>VLOOKUP(A1219,'Medical Examinations'!A:H,3,0)</f>
        <v>5.36</v>
      </c>
      <c r="G1219" t="str">
        <f>VLOOKUP(A1219,'Medical Examinations'!A:H,4,0)</f>
        <v>No</v>
      </c>
      <c r="H1219" t="str">
        <f>VLOOKUP(A1219,'Medical Examinations'!A:H,5,0)</f>
        <v>No</v>
      </c>
      <c r="I1219" t="str">
        <f>VLOOKUP(A1219,'Medical Examinations'!A:H,6,0)</f>
        <v>No</v>
      </c>
      <c r="J1219" t="str">
        <f>VLOOKUP(A1219,'Medical Examinations'!A:H,7,0)</f>
        <v>No major surgery</v>
      </c>
      <c r="K1219" t="str">
        <f>VLOOKUP(A1219,'Medical Examinations'!A:H,8,0)</f>
        <v>No</v>
      </c>
      <c r="L1219">
        <f>VLOOKUP(A1219,'Hospitalisation Details'!A:I,2,0)</f>
        <v>1980</v>
      </c>
      <c r="M1219" t="str">
        <f>VLOOKUP(A1219,'Hospitalisation Details'!A:I,3,0)</f>
        <v>Oct</v>
      </c>
      <c r="N1219">
        <f>VLOOKUP(A1219,'Hospitalisation Details'!A:I,4,0)</f>
        <v>5</v>
      </c>
      <c r="O1219" t="str">
        <f t="shared" ref="O1219:O1282" si="78">CONCATENATE(N1219," ",M1219," ",L1219)</f>
        <v>5 Oct 1980</v>
      </c>
      <c r="P1219">
        <f t="shared" ref="P1219:P1282" ca="1" si="79">DATEDIF(O1219,TODAY(),"y")</f>
        <v>46</v>
      </c>
      <c r="Q1219">
        <f>VLOOKUP(A1219,'Hospitalisation Details'!A:I,5,0)</f>
        <v>2</v>
      </c>
      <c r="R1219">
        <f>VLOOKUP(A1219,'Hospitalisation Details'!A:I,6,0)</f>
        <v>9247.94</v>
      </c>
      <c r="S1219" t="str">
        <f>VLOOKUP(A1219,'Hospitalisation Details'!A:I,7,0)</f>
        <v>tier - 2</v>
      </c>
      <c r="T1219" t="str">
        <f>VLOOKUP(A1219,'Hospitalisation Details'!A:I,8,0)</f>
        <v>tier - 1</v>
      </c>
      <c r="U1219" t="str">
        <f>VLOOKUP(A1219,'Hospitalisation Details'!A:I,9,0)</f>
        <v>R1021</v>
      </c>
    </row>
    <row r="1220" spans="1:21" ht="15.6" x14ac:dyDescent="0.3">
      <c r="A1220" s="1" t="s">
        <v>1152</v>
      </c>
      <c r="B1220" t="str">
        <f>VLOOKUP(A1220,'Customer Names'!A:B,2,0)</f>
        <v>Vangampleare, Mr.  Stephen</v>
      </c>
      <c r="C1220" t="str">
        <f t="shared" si="76"/>
        <v>Diabetes</v>
      </c>
      <c r="D1220">
        <f>VLOOKUP(A1220,'Medical Examinations'!A:H,2,0)</f>
        <v>25.46</v>
      </c>
      <c r="E1220" t="str">
        <f t="shared" si="77"/>
        <v>Overweight</v>
      </c>
      <c r="F1220">
        <f>VLOOKUP(A1220,'Medical Examinations'!A:H,3,0)</f>
        <v>11.78</v>
      </c>
      <c r="G1220" t="str">
        <f>VLOOKUP(A1220,'Medical Examinations'!A:H,4,0)</f>
        <v>yes</v>
      </c>
      <c r="H1220" t="str">
        <f>VLOOKUP(A1220,'Medical Examinations'!A:H,5,0)</f>
        <v>No</v>
      </c>
      <c r="I1220" t="str">
        <f>VLOOKUP(A1220,'Medical Examinations'!A:H,6,0)</f>
        <v>No</v>
      </c>
      <c r="J1220">
        <f>VLOOKUP(A1220,'Medical Examinations'!A:H,7,0)</f>
        <v>1</v>
      </c>
      <c r="K1220" t="str">
        <f>VLOOKUP(A1220,'Medical Examinations'!A:H,8,0)</f>
        <v>No</v>
      </c>
      <c r="L1220">
        <f>VLOOKUP(A1220,'Hospitalisation Details'!A:I,2,0)</f>
        <v>1975</v>
      </c>
      <c r="M1220" t="str">
        <f>VLOOKUP(A1220,'Hospitalisation Details'!A:I,3,0)</f>
        <v>Dec</v>
      </c>
      <c r="N1220">
        <f>VLOOKUP(A1220,'Hospitalisation Details'!A:I,4,0)</f>
        <v>6</v>
      </c>
      <c r="O1220" t="str">
        <f t="shared" si="78"/>
        <v>6 Dec 1975</v>
      </c>
      <c r="P1220">
        <f t="shared" ca="1" si="79"/>
        <v>50</v>
      </c>
      <c r="Q1220">
        <f>VLOOKUP(A1220,'Hospitalisation Details'!A:I,5,0)</f>
        <v>2</v>
      </c>
      <c r="R1220">
        <f>VLOOKUP(A1220,'Hospitalisation Details'!A:I,6,0)</f>
        <v>9225.26</v>
      </c>
      <c r="S1220" t="str">
        <f>VLOOKUP(A1220,'Hospitalisation Details'!A:I,7,0)</f>
        <v>tier - 3</v>
      </c>
      <c r="T1220" t="str">
        <f>VLOOKUP(A1220,'Hospitalisation Details'!A:I,8,0)</f>
        <v>tier - 3</v>
      </c>
      <c r="U1220" t="str">
        <f>VLOOKUP(A1220,'Hospitalisation Details'!A:I,9,0)</f>
        <v>R1015</v>
      </c>
    </row>
    <row r="1221" spans="1:21" ht="15.6" x14ac:dyDescent="0.3">
      <c r="A1221" s="1" t="s">
        <v>1151</v>
      </c>
      <c r="B1221" t="str">
        <f>VLOOKUP(A1221,'Customer Names'!A:B,2,0)</f>
        <v>Hiatt, Mr.  Jon M</v>
      </c>
      <c r="C1221" t="str">
        <f t="shared" si="76"/>
        <v>Diabetes</v>
      </c>
      <c r="D1221">
        <f>VLOOKUP(A1221,'Medical Examinations'!A:H,2,0)</f>
        <v>29.64</v>
      </c>
      <c r="E1221" t="str">
        <f t="shared" si="77"/>
        <v>Overweight</v>
      </c>
      <c r="F1221">
        <f>VLOOKUP(A1221,'Medical Examinations'!A:H,3,0)</f>
        <v>10.82</v>
      </c>
      <c r="G1221" t="str">
        <f>VLOOKUP(A1221,'Medical Examinations'!A:H,4,0)</f>
        <v>yes</v>
      </c>
      <c r="H1221" t="str">
        <f>VLOOKUP(A1221,'Medical Examinations'!A:H,5,0)</f>
        <v>No</v>
      </c>
      <c r="I1221" t="str">
        <f>VLOOKUP(A1221,'Medical Examinations'!A:H,6,0)</f>
        <v>No</v>
      </c>
      <c r="J1221" t="str">
        <f>VLOOKUP(A1221,'Medical Examinations'!A:H,7,0)</f>
        <v>No major surgery</v>
      </c>
      <c r="K1221" t="str">
        <f>VLOOKUP(A1221,'Medical Examinations'!A:H,8,0)</f>
        <v>No</v>
      </c>
      <c r="L1221">
        <f>VLOOKUP(A1221,'Hospitalisation Details'!A:I,2,0)</f>
        <v>1981</v>
      </c>
      <c r="M1221" t="str">
        <f>VLOOKUP(A1221,'Hospitalisation Details'!A:I,3,0)</f>
        <v>Dec</v>
      </c>
      <c r="N1221">
        <f>VLOOKUP(A1221,'Hospitalisation Details'!A:I,4,0)</f>
        <v>5</v>
      </c>
      <c r="O1221" t="str">
        <f t="shared" si="78"/>
        <v>5 Dec 1981</v>
      </c>
      <c r="P1221">
        <f t="shared" ca="1" si="79"/>
        <v>44</v>
      </c>
      <c r="Q1221">
        <f>VLOOKUP(A1221,'Hospitalisation Details'!A:I,5,0)</f>
        <v>5</v>
      </c>
      <c r="R1221">
        <f>VLOOKUP(A1221,'Hospitalisation Details'!A:I,6,0)</f>
        <v>9222.4</v>
      </c>
      <c r="S1221" t="str">
        <f>VLOOKUP(A1221,'Hospitalisation Details'!A:I,7,0)</f>
        <v>tier - 2</v>
      </c>
      <c r="T1221" t="str">
        <f>VLOOKUP(A1221,'Hospitalisation Details'!A:I,8,0)</f>
        <v>tier - 3</v>
      </c>
      <c r="U1221" t="str">
        <f>VLOOKUP(A1221,'Hospitalisation Details'!A:I,9,0)</f>
        <v>R1019</v>
      </c>
    </row>
    <row r="1222" spans="1:21" ht="15.6" x14ac:dyDescent="0.3">
      <c r="A1222" s="1" t="s">
        <v>1150</v>
      </c>
      <c r="B1222" t="str">
        <f>VLOOKUP(A1222,'Customer Names'!A:B,2,0)</f>
        <v>Tadesse, Mr.  Fasil</v>
      </c>
      <c r="C1222" t="str">
        <f t="shared" si="76"/>
        <v>Diabetes</v>
      </c>
      <c r="D1222">
        <f>VLOOKUP(A1222,'Medical Examinations'!A:H,2,0)</f>
        <v>31.27</v>
      </c>
      <c r="E1222" t="str">
        <f t="shared" si="77"/>
        <v>Obesity</v>
      </c>
      <c r="F1222">
        <f>VLOOKUP(A1222,'Medical Examinations'!A:H,3,0)</f>
        <v>7.73</v>
      </c>
      <c r="G1222" t="str">
        <f>VLOOKUP(A1222,'Medical Examinations'!A:H,4,0)</f>
        <v>yes</v>
      </c>
      <c r="H1222" t="str">
        <f>VLOOKUP(A1222,'Medical Examinations'!A:H,5,0)</f>
        <v>No</v>
      </c>
      <c r="I1222" t="str">
        <f>VLOOKUP(A1222,'Medical Examinations'!A:H,6,0)</f>
        <v>No</v>
      </c>
      <c r="J1222">
        <f>VLOOKUP(A1222,'Medical Examinations'!A:H,7,0)</f>
        <v>1</v>
      </c>
      <c r="K1222" t="str">
        <f>VLOOKUP(A1222,'Medical Examinations'!A:H,8,0)</f>
        <v>No</v>
      </c>
      <c r="L1222">
        <f>VLOOKUP(A1222,'Hospitalisation Details'!A:I,2,0)</f>
        <v>1986</v>
      </c>
      <c r="M1222" t="str">
        <f>VLOOKUP(A1222,'Hospitalisation Details'!A:I,3,0)</f>
        <v>Dec</v>
      </c>
      <c r="N1222">
        <f>VLOOKUP(A1222,'Hospitalisation Details'!A:I,4,0)</f>
        <v>25</v>
      </c>
      <c r="O1222" t="str">
        <f t="shared" si="78"/>
        <v>25 Dec 1986</v>
      </c>
      <c r="P1222">
        <f t="shared" ca="1" si="79"/>
        <v>39</v>
      </c>
      <c r="Q1222">
        <f>VLOOKUP(A1222,'Hospitalisation Details'!A:I,5,0)</f>
        <v>3</v>
      </c>
      <c r="R1222">
        <f>VLOOKUP(A1222,'Hospitalisation Details'!A:I,6,0)</f>
        <v>9210.06</v>
      </c>
      <c r="S1222" t="str">
        <f>VLOOKUP(A1222,'Hospitalisation Details'!A:I,7,0)</f>
        <v>tier - 2</v>
      </c>
      <c r="T1222" t="str">
        <f>VLOOKUP(A1222,'Hospitalisation Details'!A:I,8,0)</f>
        <v>tier - 3</v>
      </c>
      <c r="U1222" t="str">
        <f>VLOOKUP(A1222,'Hospitalisation Details'!A:I,9,0)</f>
        <v>R1021</v>
      </c>
    </row>
    <row r="1223" spans="1:21" ht="15.6" x14ac:dyDescent="0.3">
      <c r="A1223" s="1" t="s">
        <v>1149</v>
      </c>
      <c r="B1223" t="str">
        <f>VLOOKUP(A1223,'Customer Names'!A:B,2,0)</f>
        <v>Jaswell, Ms.  Megan C.</v>
      </c>
      <c r="C1223" t="str">
        <f t="shared" si="76"/>
        <v>Prediabetes</v>
      </c>
      <c r="D1223">
        <f>VLOOKUP(A1223,'Medical Examinations'!A:H,2,0)</f>
        <v>19.95</v>
      </c>
      <c r="E1223" t="str">
        <f t="shared" si="77"/>
        <v>Normal Weight</v>
      </c>
      <c r="F1223">
        <f>VLOOKUP(A1223,'Medical Examinations'!A:H,3,0)</f>
        <v>6.24</v>
      </c>
      <c r="G1223" t="str">
        <f>VLOOKUP(A1223,'Medical Examinations'!A:H,4,0)</f>
        <v>yes</v>
      </c>
      <c r="H1223" t="str">
        <f>VLOOKUP(A1223,'Medical Examinations'!A:H,5,0)</f>
        <v>No</v>
      </c>
      <c r="I1223" t="str">
        <f>VLOOKUP(A1223,'Medical Examinations'!A:H,6,0)</f>
        <v>No</v>
      </c>
      <c r="J1223" t="str">
        <f>VLOOKUP(A1223,'Medical Examinations'!A:H,7,0)</f>
        <v>No major surgery</v>
      </c>
      <c r="K1223" t="str">
        <f>VLOOKUP(A1223,'Medical Examinations'!A:H,8,0)</f>
        <v>No</v>
      </c>
      <c r="L1223">
        <f>VLOOKUP(A1223,'Hospitalisation Details'!A:I,2,0)</f>
        <v>1976</v>
      </c>
      <c r="M1223" t="str">
        <f>VLOOKUP(A1223,'Hospitalisation Details'!A:I,3,0)</f>
        <v>Sep</v>
      </c>
      <c r="N1223">
        <f>VLOOKUP(A1223,'Hospitalisation Details'!A:I,4,0)</f>
        <v>10</v>
      </c>
      <c r="O1223" t="str">
        <f t="shared" si="78"/>
        <v>10 Sep 1976</v>
      </c>
      <c r="P1223">
        <f t="shared" ca="1" si="79"/>
        <v>50</v>
      </c>
      <c r="Q1223">
        <f>VLOOKUP(A1223,'Hospitalisation Details'!A:I,5,0)</f>
        <v>2</v>
      </c>
      <c r="R1223">
        <f>VLOOKUP(A1223,'Hospitalisation Details'!A:I,6,0)</f>
        <v>9193.84</v>
      </c>
      <c r="S1223" t="str">
        <f>VLOOKUP(A1223,'Hospitalisation Details'!A:I,7,0)</f>
        <v>tier - 2</v>
      </c>
      <c r="T1223" t="str">
        <f>VLOOKUP(A1223,'Hospitalisation Details'!A:I,8,0)</f>
        <v>tier - 1</v>
      </c>
      <c r="U1223" t="str">
        <f>VLOOKUP(A1223,'Hospitalisation Details'!A:I,9,0)</f>
        <v>R1012</v>
      </c>
    </row>
    <row r="1224" spans="1:21" ht="15.6" x14ac:dyDescent="0.3">
      <c r="A1224" s="1" t="s">
        <v>1148</v>
      </c>
      <c r="B1224" t="str">
        <f>VLOOKUP(A1224,'Customer Names'!A:B,2,0)</f>
        <v>Phillips-Cook, Ms.  Lisa J.</v>
      </c>
      <c r="C1224" t="str">
        <f t="shared" si="76"/>
        <v>Diabetes</v>
      </c>
      <c r="D1224">
        <f>VLOOKUP(A1224,'Medical Examinations'!A:H,2,0)</f>
        <v>21.3</v>
      </c>
      <c r="E1224" t="str">
        <f t="shared" si="77"/>
        <v>Normal Weight</v>
      </c>
      <c r="F1224">
        <f>VLOOKUP(A1224,'Medical Examinations'!A:H,3,0)</f>
        <v>10.42</v>
      </c>
      <c r="G1224" t="str">
        <f>VLOOKUP(A1224,'Medical Examinations'!A:H,4,0)</f>
        <v>No</v>
      </c>
      <c r="H1224" t="str">
        <f>VLOOKUP(A1224,'Medical Examinations'!A:H,5,0)</f>
        <v>No</v>
      </c>
      <c r="I1224" t="str">
        <f>VLOOKUP(A1224,'Medical Examinations'!A:H,6,0)</f>
        <v>No</v>
      </c>
      <c r="J1224">
        <f>VLOOKUP(A1224,'Medical Examinations'!A:H,7,0)</f>
        <v>2</v>
      </c>
      <c r="K1224" t="str">
        <f>VLOOKUP(A1224,'Medical Examinations'!A:H,8,0)</f>
        <v>No</v>
      </c>
      <c r="L1224">
        <f>VLOOKUP(A1224,'Hospitalisation Details'!A:I,2,0)</f>
        <v>1973</v>
      </c>
      <c r="M1224" t="str">
        <f>VLOOKUP(A1224,'Hospitalisation Details'!A:I,3,0)</f>
        <v>Dec</v>
      </c>
      <c r="N1224">
        <f>VLOOKUP(A1224,'Hospitalisation Details'!A:I,4,0)</f>
        <v>25</v>
      </c>
      <c r="O1224" t="str">
        <f t="shared" si="78"/>
        <v>25 Dec 1973</v>
      </c>
      <c r="P1224">
        <f t="shared" ca="1" si="79"/>
        <v>52</v>
      </c>
      <c r="Q1224">
        <f>VLOOKUP(A1224,'Hospitalisation Details'!A:I,5,0)</f>
        <v>1</v>
      </c>
      <c r="R1224">
        <f>VLOOKUP(A1224,'Hospitalisation Details'!A:I,6,0)</f>
        <v>9182.17</v>
      </c>
      <c r="S1224" t="str">
        <f>VLOOKUP(A1224,'Hospitalisation Details'!A:I,7,0)</f>
        <v>tier - 2</v>
      </c>
      <c r="T1224" t="str">
        <f>VLOOKUP(A1224,'Hospitalisation Details'!A:I,8,0)</f>
        <v>tier - 3</v>
      </c>
      <c r="U1224" t="str">
        <f>VLOOKUP(A1224,'Hospitalisation Details'!A:I,9,0)</f>
        <v>R1011</v>
      </c>
    </row>
    <row r="1225" spans="1:21" ht="15.6" x14ac:dyDescent="0.3">
      <c r="A1225" s="1" t="s">
        <v>1147</v>
      </c>
      <c r="B1225" t="str">
        <f>VLOOKUP(A1225,'Customer Names'!A:B,2,0)</f>
        <v>Clark, Mr.  Doron P</v>
      </c>
      <c r="C1225" t="str">
        <f t="shared" si="76"/>
        <v>Diabetes</v>
      </c>
      <c r="D1225">
        <f>VLOOKUP(A1225,'Medical Examinations'!A:H,2,0)</f>
        <v>31.635000000000002</v>
      </c>
      <c r="E1225" t="str">
        <f t="shared" si="77"/>
        <v>Obesity</v>
      </c>
      <c r="F1225">
        <f>VLOOKUP(A1225,'Medical Examinations'!A:H,3,0)</f>
        <v>11.11</v>
      </c>
      <c r="G1225" t="str">
        <f>VLOOKUP(A1225,'Medical Examinations'!A:H,4,0)</f>
        <v>No</v>
      </c>
      <c r="H1225" t="str">
        <f>VLOOKUP(A1225,'Medical Examinations'!A:H,5,0)</f>
        <v>No</v>
      </c>
      <c r="I1225" t="str">
        <f>VLOOKUP(A1225,'Medical Examinations'!A:H,6,0)</f>
        <v>No</v>
      </c>
      <c r="J1225" t="str">
        <f>VLOOKUP(A1225,'Medical Examinations'!A:H,7,0)</f>
        <v>No major surgery</v>
      </c>
      <c r="K1225" t="str">
        <f>VLOOKUP(A1225,'Medical Examinations'!A:H,8,0)</f>
        <v>No</v>
      </c>
      <c r="L1225">
        <f>VLOOKUP(A1225,'Hospitalisation Details'!A:I,2,0)</f>
        <v>1971</v>
      </c>
      <c r="M1225" t="str">
        <f>VLOOKUP(A1225,'Hospitalisation Details'!A:I,3,0)</f>
        <v>Dec</v>
      </c>
      <c r="N1225">
        <f>VLOOKUP(A1225,'Hospitalisation Details'!A:I,4,0)</f>
        <v>29</v>
      </c>
      <c r="O1225" t="str">
        <f t="shared" si="78"/>
        <v>29 Dec 1971</v>
      </c>
      <c r="P1225">
        <f t="shared" ca="1" si="79"/>
        <v>54</v>
      </c>
      <c r="Q1225">
        <f>VLOOKUP(A1225,'Hospitalisation Details'!A:I,5,0)</f>
        <v>0</v>
      </c>
      <c r="R1225">
        <f>VLOOKUP(A1225,'Hospitalisation Details'!A:I,6,0)</f>
        <v>9174.14</v>
      </c>
      <c r="S1225" t="str">
        <f>VLOOKUP(A1225,'Hospitalisation Details'!A:I,7,0)</f>
        <v>tier - 3</v>
      </c>
      <c r="T1225" t="str">
        <f>VLOOKUP(A1225,'Hospitalisation Details'!A:I,8,0)</f>
        <v>tier - 1</v>
      </c>
      <c r="U1225" t="str">
        <f>VLOOKUP(A1225,'Hospitalisation Details'!A:I,9,0)</f>
        <v>R1012</v>
      </c>
    </row>
    <row r="1226" spans="1:21" ht="15.6" x14ac:dyDescent="0.3">
      <c r="A1226" s="1" t="s">
        <v>1146</v>
      </c>
      <c r="B1226" t="str">
        <f>VLOOKUP(A1226,'Customer Names'!A:B,2,0)</f>
        <v>Wang, Ms.  Katharina</v>
      </c>
      <c r="C1226" t="str">
        <f t="shared" si="76"/>
        <v>Diabetes</v>
      </c>
      <c r="D1226">
        <f>VLOOKUP(A1226,'Medical Examinations'!A:H,2,0)</f>
        <v>23.9</v>
      </c>
      <c r="E1226" t="str">
        <f t="shared" si="77"/>
        <v>Normal Weight</v>
      </c>
      <c r="F1226">
        <f>VLOOKUP(A1226,'Medical Examinations'!A:H,3,0)</f>
        <v>7.67</v>
      </c>
      <c r="G1226" t="str">
        <f>VLOOKUP(A1226,'Medical Examinations'!A:H,4,0)</f>
        <v>yes</v>
      </c>
      <c r="H1226" t="str">
        <f>VLOOKUP(A1226,'Medical Examinations'!A:H,5,0)</f>
        <v>No</v>
      </c>
      <c r="I1226" t="str">
        <f>VLOOKUP(A1226,'Medical Examinations'!A:H,6,0)</f>
        <v>No</v>
      </c>
      <c r="J1226">
        <f>VLOOKUP(A1226,'Medical Examinations'!A:H,7,0)</f>
        <v>2</v>
      </c>
      <c r="K1226" t="str">
        <f>VLOOKUP(A1226,'Medical Examinations'!A:H,8,0)</f>
        <v>No</v>
      </c>
      <c r="L1226">
        <f>VLOOKUP(A1226,'Hospitalisation Details'!A:I,2,0)</f>
        <v>1970</v>
      </c>
      <c r="M1226" t="str">
        <f>VLOOKUP(A1226,'Hospitalisation Details'!A:I,3,0)</f>
        <v>Oct</v>
      </c>
      <c r="N1226">
        <f>VLOOKUP(A1226,'Hospitalisation Details'!A:I,4,0)</f>
        <v>24</v>
      </c>
      <c r="O1226" t="str">
        <f t="shared" si="78"/>
        <v>24 Oct 1970</v>
      </c>
      <c r="P1226">
        <f t="shared" ca="1" si="79"/>
        <v>55</v>
      </c>
      <c r="Q1226">
        <f>VLOOKUP(A1226,'Hospitalisation Details'!A:I,5,0)</f>
        <v>0</v>
      </c>
      <c r="R1226">
        <f>VLOOKUP(A1226,'Hospitalisation Details'!A:I,6,0)</f>
        <v>9171.75</v>
      </c>
      <c r="S1226" t="str">
        <f>VLOOKUP(A1226,'Hospitalisation Details'!A:I,7,0)</f>
        <v>tier - 2</v>
      </c>
      <c r="T1226" t="str">
        <f>VLOOKUP(A1226,'Hospitalisation Details'!A:I,8,0)</f>
        <v>tier - 2</v>
      </c>
      <c r="U1226" t="str">
        <f>VLOOKUP(A1226,'Hospitalisation Details'!A:I,9,0)</f>
        <v>R1012</v>
      </c>
    </row>
    <row r="1227" spans="1:21" ht="15.6" x14ac:dyDescent="0.3">
      <c r="A1227" s="1" t="s">
        <v>1145</v>
      </c>
      <c r="B1227" t="str">
        <f>VLOOKUP(A1227,'Customer Names'!A:B,2,0)</f>
        <v>Desruisseaux, Mr.  Carl</v>
      </c>
      <c r="C1227" t="str">
        <f t="shared" si="76"/>
        <v>Prediabetes</v>
      </c>
      <c r="D1227">
        <f>VLOOKUP(A1227,'Medical Examinations'!A:H,2,0)</f>
        <v>34.15</v>
      </c>
      <c r="E1227" t="str">
        <f t="shared" si="77"/>
        <v>Obesity</v>
      </c>
      <c r="F1227">
        <f>VLOOKUP(A1227,'Medical Examinations'!A:H,3,0)</f>
        <v>6.15</v>
      </c>
      <c r="G1227" t="str">
        <f>VLOOKUP(A1227,'Medical Examinations'!A:H,4,0)</f>
        <v>No</v>
      </c>
      <c r="H1227" t="str">
        <f>VLOOKUP(A1227,'Medical Examinations'!A:H,5,0)</f>
        <v>No</v>
      </c>
      <c r="I1227" t="str">
        <f>VLOOKUP(A1227,'Medical Examinations'!A:H,6,0)</f>
        <v>No</v>
      </c>
      <c r="J1227" t="str">
        <f>VLOOKUP(A1227,'Medical Examinations'!A:H,7,0)</f>
        <v>No major surgery</v>
      </c>
      <c r="K1227" t="str">
        <f>VLOOKUP(A1227,'Medical Examinations'!A:H,8,0)</f>
        <v>No</v>
      </c>
      <c r="L1227">
        <f>VLOOKUP(A1227,'Hospitalisation Details'!A:I,2,0)</f>
        <v>1990</v>
      </c>
      <c r="M1227" t="str">
        <f>VLOOKUP(A1227,'Hospitalisation Details'!A:I,3,0)</f>
        <v>Aug</v>
      </c>
      <c r="N1227">
        <f>VLOOKUP(A1227,'Hospitalisation Details'!A:I,4,0)</f>
        <v>23</v>
      </c>
      <c r="O1227" t="str">
        <f t="shared" si="78"/>
        <v>23 Aug 1990</v>
      </c>
      <c r="P1227">
        <f t="shared" ca="1" si="79"/>
        <v>36</v>
      </c>
      <c r="Q1227">
        <f>VLOOKUP(A1227,'Hospitalisation Details'!A:I,5,0)</f>
        <v>3</v>
      </c>
      <c r="R1227">
        <f>VLOOKUP(A1227,'Hospitalisation Details'!A:I,6,0)</f>
        <v>9159.51</v>
      </c>
      <c r="S1227" t="str">
        <f>VLOOKUP(A1227,'Hospitalisation Details'!A:I,7,0)</f>
        <v>tier - 2</v>
      </c>
      <c r="T1227" t="str">
        <f>VLOOKUP(A1227,'Hospitalisation Details'!A:I,8,0)</f>
        <v>tier - 2</v>
      </c>
      <c r="U1227" t="str">
        <f>VLOOKUP(A1227,'Hospitalisation Details'!A:I,9,0)</f>
        <v>R1021</v>
      </c>
    </row>
    <row r="1228" spans="1:21" ht="15.6" x14ac:dyDescent="0.3">
      <c r="A1228" s="1" t="s">
        <v>1144</v>
      </c>
      <c r="B1228" t="str">
        <f>VLOOKUP(A1228,'Customer Names'!A:B,2,0)</f>
        <v>Ripp, Ms.  Kelsey J.</v>
      </c>
      <c r="C1228" t="str">
        <f t="shared" si="76"/>
        <v>Prediabetes</v>
      </c>
      <c r="D1228">
        <f>VLOOKUP(A1228,'Medical Examinations'!A:H,2,0)</f>
        <v>28.71</v>
      </c>
      <c r="E1228" t="str">
        <f t="shared" si="77"/>
        <v>Overweight</v>
      </c>
      <c r="F1228">
        <f>VLOOKUP(A1228,'Medical Examinations'!A:H,3,0)</f>
        <v>5.71</v>
      </c>
      <c r="G1228" t="str">
        <f>VLOOKUP(A1228,'Medical Examinations'!A:H,4,0)</f>
        <v>No</v>
      </c>
      <c r="H1228" t="str">
        <f>VLOOKUP(A1228,'Medical Examinations'!A:H,5,0)</f>
        <v>No</v>
      </c>
      <c r="I1228" t="str">
        <f>VLOOKUP(A1228,'Medical Examinations'!A:H,6,0)</f>
        <v>No</v>
      </c>
      <c r="J1228" t="str">
        <f>VLOOKUP(A1228,'Medical Examinations'!A:H,7,0)</f>
        <v>No major surgery</v>
      </c>
      <c r="K1228" t="str">
        <f>VLOOKUP(A1228,'Medical Examinations'!A:H,8,0)</f>
        <v>No</v>
      </c>
      <c r="L1228">
        <f>VLOOKUP(A1228,'Hospitalisation Details'!A:I,2,0)</f>
        <v>1982</v>
      </c>
      <c r="M1228" t="str">
        <f>VLOOKUP(A1228,'Hospitalisation Details'!A:I,3,0)</f>
        <v>Dec</v>
      </c>
      <c r="N1228">
        <f>VLOOKUP(A1228,'Hospitalisation Details'!A:I,4,0)</f>
        <v>8</v>
      </c>
      <c r="O1228" t="str">
        <f t="shared" si="78"/>
        <v>8 Dec 1982</v>
      </c>
      <c r="P1228">
        <f t="shared" ca="1" si="79"/>
        <v>43</v>
      </c>
      <c r="Q1228">
        <f>VLOOKUP(A1228,'Hospitalisation Details'!A:I,5,0)</f>
        <v>3</v>
      </c>
      <c r="R1228">
        <f>VLOOKUP(A1228,'Hospitalisation Details'!A:I,6,0)</f>
        <v>9147.5</v>
      </c>
      <c r="S1228" t="str">
        <f>VLOOKUP(A1228,'Hospitalisation Details'!A:I,7,0)</f>
        <v>tier - 2</v>
      </c>
      <c r="T1228" t="str">
        <f>VLOOKUP(A1228,'Hospitalisation Details'!A:I,8,0)</f>
        <v>tier - 1</v>
      </c>
      <c r="U1228" t="str">
        <f>VLOOKUP(A1228,'Hospitalisation Details'!A:I,9,0)</f>
        <v>R1012</v>
      </c>
    </row>
    <row r="1229" spans="1:21" ht="15.6" x14ac:dyDescent="0.3">
      <c r="A1229" s="1" t="s">
        <v>1143</v>
      </c>
      <c r="B1229" t="str">
        <f>VLOOKUP(A1229,'Customer Names'!A:B,2,0)</f>
        <v>Harris, Mr.  Stephen A.</v>
      </c>
      <c r="C1229" t="str">
        <f t="shared" si="76"/>
        <v>Diabetes</v>
      </c>
      <c r="D1229">
        <f>VLOOKUP(A1229,'Medical Examinations'!A:H,2,0)</f>
        <v>36.700000000000003</v>
      </c>
      <c r="E1229" t="str">
        <f t="shared" si="77"/>
        <v>Obesity</v>
      </c>
      <c r="F1229">
        <f>VLOOKUP(A1229,'Medical Examinations'!A:H,3,0)</f>
        <v>8.6999999999999993</v>
      </c>
      <c r="G1229" t="str">
        <f>VLOOKUP(A1229,'Medical Examinations'!A:H,4,0)</f>
        <v>yes</v>
      </c>
      <c r="H1229" t="str">
        <f>VLOOKUP(A1229,'Medical Examinations'!A:H,5,0)</f>
        <v>No</v>
      </c>
      <c r="I1229" t="str">
        <f>VLOOKUP(A1229,'Medical Examinations'!A:H,6,0)</f>
        <v>No</v>
      </c>
      <c r="J1229">
        <f>VLOOKUP(A1229,'Medical Examinations'!A:H,7,0)</f>
        <v>2</v>
      </c>
      <c r="K1229" t="str">
        <f>VLOOKUP(A1229,'Medical Examinations'!A:H,8,0)</f>
        <v>No</v>
      </c>
      <c r="L1229">
        <f>VLOOKUP(A1229,'Hospitalisation Details'!A:I,2,0)</f>
        <v>1970</v>
      </c>
      <c r="M1229" t="str">
        <f>VLOOKUP(A1229,'Hospitalisation Details'!A:I,3,0)</f>
        <v>Oct</v>
      </c>
      <c r="N1229">
        <f>VLOOKUP(A1229,'Hospitalisation Details'!A:I,4,0)</f>
        <v>18</v>
      </c>
      <c r="O1229" t="str">
        <f t="shared" si="78"/>
        <v>18 Oct 1970</v>
      </c>
      <c r="P1229">
        <f t="shared" ca="1" si="79"/>
        <v>55</v>
      </c>
      <c r="Q1229">
        <f>VLOOKUP(A1229,'Hospitalisation Details'!A:I,5,0)</f>
        <v>0</v>
      </c>
      <c r="R1229">
        <f>VLOOKUP(A1229,'Hospitalisation Details'!A:I,6,0)</f>
        <v>9144.57</v>
      </c>
      <c r="S1229" t="str">
        <f>VLOOKUP(A1229,'Hospitalisation Details'!A:I,7,0)</f>
        <v>tier - 3</v>
      </c>
      <c r="T1229" t="str">
        <f>VLOOKUP(A1229,'Hospitalisation Details'!A:I,8,0)</f>
        <v>tier - 2</v>
      </c>
      <c r="U1229" t="str">
        <f>VLOOKUP(A1229,'Hospitalisation Details'!A:I,9,0)</f>
        <v>R1011</v>
      </c>
    </row>
    <row r="1230" spans="1:21" ht="15.6" x14ac:dyDescent="0.3">
      <c r="A1230" s="1" t="s">
        <v>1142</v>
      </c>
      <c r="B1230" t="str">
        <f>VLOOKUP(A1230,'Customer Names'!A:B,2,0)</f>
        <v>Shafer, Mr.  Dan</v>
      </c>
      <c r="C1230" t="str">
        <f t="shared" si="76"/>
        <v>Diabetes</v>
      </c>
      <c r="D1230">
        <f>VLOOKUP(A1230,'Medical Examinations'!A:H,2,0)</f>
        <v>34.1</v>
      </c>
      <c r="E1230" t="str">
        <f t="shared" si="77"/>
        <v>Obesity</v>
      </c>
      <c r="F1230">
        <f>VLOOKUP(A1230,'Medical Examinations'!A:H,3,0)</f>
        <v>9.0399999999999991</v>
      </c>
      <c r="G1230" t="str">
        <f>VLOOKUP(A1230,'Medical Examinations'!A:H,4,0)</f>
        <v>yes</v>
      </c>
      <c r="H1230" t="str">
        <f>VLOOKUP(A1230,'Medical Examinations'!A:H,5,0)</f>
        <v>No</v>
      </c>
      <c r="I1230" t="str">
        <f>VLOOKUP(A1230,'Medical Examinations'!A:H,6,0)</f>
        <v>No</v>
      </c>
      <c r="J1230">
        <f>VLOOKUP(A1230,'Medical Examinations'!A:H,7,0)</f>
        <v>2</v>
      </c>
      <c r="K1230" t="str">
        <f>VLOOKUP(A1230,'Medical Examinations'!A:H,8,0)</f>
        <v>No</v>
      </c>
      <c r="L1230">
        <f>VLOOKUP(A1230,'Hospitalisation Details'!A:I,2,0)</f>
        <v>1970</v>
      </c>
      <c r="M1230" t="str">
        <f>VLOOKUP(A1230,'Hospitalisation Details'!A:I,3,0)</f>
        <v>Aug</v>
      </c>
      <c r="N1230">
        <f>VLOOKUP(A1230,'Hospitalisation Details'!A:I,4,0)</f>
        <v>12</v>
      </c>
      <c r="O1230" t="str">
        <f t="shared" si="78"/>
        <v>12 Aug 1970</v>
      </c>
      <c r="P1230">
        <f t="shared" ca="1" si="79"/>
        <v>56</v>
      </c>
      <c r="Q1230">
        <f>VLOOKUP(A1230,'Hospitalisation Details'!A:I,5,0)</f>
        <v>0</v>
      </c>
      <c r="R1230">
        <f>VLOOKUP(A1230,'Hospitalisation Details'!A:I,6,0)</f>
        <v>9140.9500000000007</v>
      </c>
      <c r="S1230" t="str">
        <f>VLOOKUP(A1230,'Hospitalisation Details'!A:I,7,0)</f>
        <v>tier - 3</v>
      </c>
      <c r="T1230" t="str">
        <f>VLOOKUP(A1230,'Hospitalisation Details'!A:I,8,0)</f>
        <v>tier - 3</v>
      </c>
      <c r="U1230" t="str">
        <f>VLOOKUP(A1230,'Hospitalisation Details'!A:I,9,0)</f>
        <v>R1013</v>
      </c>
    </row>
    <row r="1231" spans="1:21" ht="15.6" x14ac:dyDescent="0.3">
      <c r="A1231" s="1" t="s">
        <v>1141</v>
      </c>
      <c r="B1231" t="str">
        <f>VLOOKUP(A1231,'Customer Names'!A:B,2,0)</f>
        <v>Hemesath, Ms.  Katie C</v>
      </c>
      <c r="C1231" t="str">
        <f t="shared" si="76"/>
        <v>Normal</v>
      </c>
      <c r="D1231">
        <f>VLOOKUP(A1231,'Medical Examinations'!A:H,2,0)</f>
        <v>25.7</v>
      </c>
      <c r="E1231" t="str">
        <f t="shared" si="77"/>
        <v>Overweight</v>
      </c>
      <c r="F1231">
        <f>VLOOKUP(A1231,'Medical Examinations'!A:H,3,0)</f>
        <v>5.61</v>
      </c>
      <c r="G1231" t="str">
        <f>VLOOKUP(A1231,'Medical Examinations'!A:H,4,0)</f>
        <v>No</v>
      </c>
      <c r="H1231" t="str">
        <f>VLOOKUP(A1231,'Medical Examinations'!A:H,5,0)</f>
        <v>No</v>
      </c>
      <c r="I1231" t="str">
        <f>VLOOKUP(A1231,'Medical Examinations'!A:H,6,0)</f>
        <v>No</v>
      </c>
      <c r="J1231" t="str">
        <f>VLOOKUP(A1231,'Medical Examinations'!A:H,7,0)</f>
        <v>No major surgery</v>
      </c>
      <c r="K1231" t="str">
        <f>VLOOKUP(A1231,'Medical Examinations'!A:H,8,0)</f>
        <v>No</v>
      </c>
      <c r="L1231">
        <f>VLOOKUP(A1231,'Hospitalisation Details'!A:I,2,0)</f>
        <v>1977</v>
      </c>
      <c r="M1231" t="str">
        <f>VLOOKUP(A1231,'Hospitalisation Details'!A:I,3,0)</f>
        <v>Dec</v>
      </c>
      <c r="N1231">
        <f>VLOOKUP(A1231,'Hospitalisation Details'!A:I,4,0)</f>
        <v>2</v>
      </c>
      <c r="O1231" t="str">
        <f t="shared" si="78"/>
        <v>2 Dec 1977</v>
      </c>
      <c r="P1231">
        <f t="shared" ca="1" si="79"/>
        <v>48</v>
      </c>
      <c r="Q1231">
        <f>VLOOKUP(A1231,'Hospitalisation Details'!A:I,5,0)</f>
        <v>3</v>
      </c>
      <c r="R1231">
        <f>VLOOKUP(A1231,'Hospitalisation Details'!A:I,6,0)</f>
        <v>9101.7999999999993</v>
      </c>
      <c r="S1231" t="str">
        <f>VLOOKUP(A1231,'Hospitalisation Details'!A:I,7,0)</f>
        <v>tier - 2</v>
      </c>
      <c r="T1231" t="str">
        <f>VLOOKUP(A1231,'Hospitalisation Details'!A:I,8,0)</f>
        <v>tier - 1</v>
      </c>
      <c r="U1231" t="str">
        <f>VLOOKUP(A1231,'Hospitalisation Details'!A:I,9,0)</f>
        <v>R1011</v>
      </c>
    </row>
    <row r="1232" spans="1:21" ht="15.6" x14ac:dyDescent="0.3">
      <c r="A1232" s="1" t="s">
        <v>1140</v>
      </c>
      <c r="B1232" t="str">
        <f>VLOOKUP(A1232,'Customer Names'!A:B,2,0)</f>
        <v>Vinci, Ms.  Melissa K</v>
      </c>
      <c r="C1232" t="str">
        <f t="shared" si="76"/>
        <v>Diabetes</v>
      </c>
      <c r="D1232">
        <f>VLOOKUP(A1232,'Medical Examinations'!A:H,2,0)</f>
        <v>21.68</v>
      </c>
      <c r="E1232" t="str">
        <f t="shared" si="77"/>
        <v>Normal Weight</v>
      </c>
      <c r="F1232">
        <f>VLOOKUP(A1232,'Medical Examinations'!A:H,3,0)</f>
        <v>8.1199999999999992</v>
      </c>
      <c r="G1232" t="str">
        <f>VLOOKUP(A1232,'Medical Examinations'!A:H,4,0)</f>
        <v>No</v>
      </c>
      <c r="H1232" t="str">
        <f>VLOOKUP(A1232,'Medical Examinations'!A:H,5,0)</f>
        <v>No</v>
      </c>
      <c r="I1232" t="str">
        <f>VLOOKUP(A1232,'Medical Examinations'!A:H,6,0)</f>
        <v>No</v>
      </c>
      <c r="J1232" t="str">
        <f>VLOOKUP(A1232,'Medical Examinations'!A:H,7,0)</f>
        <v>No major surgery</v>
      </c>
      <c r="K1232" t="str">
        <f>VLOOKUP(A1232,'Medical Examinations'!A:H,8,0)</f>
        <v>No</v>
      </c>
      <c r="L1232">
        <f>VLOOKUP(A1232,'Hospitalisation Details'!A:I,2,0)</f>
        <v>1965</v>
      </c>
      <c r="M1232" t="str">
        <f>VLOOKUP(A1232,'Hospitalisation Details'!A:I,3,0)</f>
        <v>Nov</v>
      </c>
      <c r="N1232">
        <f>VLOOKUP(A1232,'Hospitalisation Details'!A:I,4,0)</f>
        <v>9</v>
      </c>
      <c r="O1232" t="str">
        <f t="shared" si="78"/>
        <v>9 Nov 1965</v>
      </c>
      <c r="P1232">
        <f t="shared" ca="1" si="79"/>
        <v>60</v>
      </c>
      <c r="Q1232">
        <f>VLOOKUP(A1232,'Hospitalisation Details'!A:I,5,0)</f>
        <v>0</v>
      </c>
      <c r="R1232">
        <f>VLOOKUP(A1232,'Hospitalisation Details'!A:I,6,0)</f>
        <v>9095.94</v>
      </c>
      <c r="S1232" t="str">
        <f>VLOOKUP(A1232,'Hospitalisation Details'!A:I,7,0)</f>
        <v>tier - 3</v>
      </c>
      <c r="T1232" t="str">
        <f>VLOOKUP(A1232,'Hospitalisation Details'!A:I,8,0)</f>
        <v>tier - 1</v>
      </c>
      <c r="U1232" t="str">
        <f>VLOOKUP(A1232,'Hospitalisation Details'!A:I,9,0)</f>
        <v>R1011</v>
      </c>
    </row>
    <row r="1233" spans="1:21" ht="15.6" x14ac:dyDescent="0.3">
      <c r="A1233" s="1" t="s">
        <v>1139</v>
      </c>
      <c r="B1233" t="str">
        <f>VLOOKUP(A1233,'Customer Names'!A:B,2,0)</f>
        <v>Diamond-Husmann, Ms.  Kara H</v>
      </c>
      <c r="C1233" t="str">
        <f t="shared" si="76"/>
        <v>Normal</v>
      </c>
      <c r="D1233">
        <f>VLOOKUP(A1233,'Medical Examinations'!A:H,2,0)</f>
        <v>25.175000000000001</v>
      </c>
      <c r="E1233" t="str">
        <f t="shared" si="77"/>
        <v>Overweight</v>
      </c>
      <c r="F1233">
        <f>VLOOKUP(A1233,'Medical Examinations'!A:H,3,0)</f>
        <v>4.74</v>
      </c>
      <c r="G1233" t="str">
        <f>VLOOKUP(A1233,'Medical Examinations'!A:H,4,0)</f>
        <v>No</v>
      </c>
      <c r="H1233" t="str">
        <f>VLOOKUP(A1233,'Medical Examinations'!A:H,5,0)</f>
        <v>No</v>
      </c>
      <c r="I1233" t="str">
        <f>VLOOKUP(A1233,'Medical Examinations'!A:H,6,0)</f>
        <v>No</v>
      </c>
      <c r="J1233" t="str">
        <f>VLOOKUP(A1233,'Medical Examinations'!A:H,7,0)</f>
        <v>No major surgery</v>
      </c>
      <c r="K1233" t="str">
        <f>VLOOKUP(A1233,'Medical Examinations'!A:H,8,0)</f>
        <v>No</v>
      </c>
      <c r="L1233">
        <f>VLOOKUP(A1233,'Hospitalisation Details'!A:I,2,0)</f>
        <v>1977</v>
      </c>
      <c r="M1233" t="str">
        <f>VLOOKUP(A1233,'Hospitalisation Details'!A:I,3,0)</f>
        <v>Nov</v>
      </c>
      <c r="N1233">
        <f>VLOOKUP(A1233,'Hospitalisation Details'!A:I,4,0)</f>
        <v>4</v>
      </c>
      <c r="O1233" t="str">
        <f t="shared" si="78"/>
        <v>4 Nov 1977</v>
      </c>
      <c r="P1233">
        <f t="shared" ca="1" si="79"/>
        <v>48</v>
      </c>
      <c r="Q1233">
        <f>VLOOKUP(A1233,'Hospitalisation Details'!A:I,5,0)</f>
        <v>2</v>
      </c>
      <c r="R1233">
        <f>VLOOKUP(A1233,'Hospitalisation Details'!A:I,6,0)</f>
        <v>9095.07</v>
      </c>
      <c r="S1233" t="str">
        <f>VLOOKUP(A1233,'Hospitalisation Details'!A:I,7,0)</f>
        <v>tier - 2</v>
      </c>
      <c r="T1233" t="str">
        <f>VLOOKUP(A1233,'Hospitalisation Details'!A:I,8,0)</f>
        <v>tier - 2</v>
      </c>
      <c r="U1233" t="str">
        <f>VLOOKUP(A1233,'Hospitalisation Details'!A:I,9,0)</f>
        <v>R1024</v>
      </c>
    </row>
    <row r="1234" spans="1:21" ht="15.6" x14ac:dyDescent="0.3">
      <c r="A1234" s="1" t="s">
        <v>1138</v>
      </c>
      <c r="B1234" t="str">
        <f>VLOOKUP(A1234,'Customer Names'!A:B,2,0)</f>
        <v>Soto, Mr.  Juan Carlos</v>
      </c>
      <c r="C1234" t="str">
        <f t="shared" si="76"/>
        <v>Normal</v>
      </c>
      <c r="D1234">
        <f>VLOOKUP(A1234,'Medical Examinations'!A:H,2,0)</f>
        <v>44.77</v>
      </c>
      <c r="E1234" t="str">
        <f t="shared" si="77"/>
        <v>Obesity</v>
      </c>
      <c r="F1234">
        <f>VLOOKUP(A1234,'Medical Examinations'!A:H,3,0)</f>
        <v>4.0599999999999996</v>
      </c>
      <c r="G1234" t="str">
        <f>VLOOKUP(A1234,'Medical Examinations'!A:H,4,0)</f>
        <v>No</v>
      </c>
      <c r="H1234" t="str">
        <f>VLOOKUP(A1234,'Medical Examinations'!A:H,5,0)</f>
        <v>No</v>
      </c>
      <c r="I1234" t="str">
        <f>VLOOKUP(A1234,'Medical Examinations'!A:H,6,0)</f>
        <v>No</v>
      </c>
      <c r="J1234">
        <f>VLOOKUP(A1234,'Medical Examinations'!A:H,7,0)</f>
        <v>2</v>
      </c>
      <c r="K1234" t="str">
        <f>VLOOKUP(A1234,'Medical Examinations'!A:H,8,0)</f>
        <v>No</v>
      </c>
      <c r="L1234">
        <f>VLOOKUP(A1234,'Hospitalisation Details'!A:I,2,0)</f>
        <v>1972</v>
      </c>
      <c r="M1234" t="str">
        <f>VLOOKUP(A1234,'Hospitalisation Details'!A:I,3,0)</f>
        <v>Dec</v>
      </c>
      <c r="N1234">
        <f>VLOOKUP(A1234,'Hospitalisation Details'!A:I,4,0)</f>
        <v>2</v>
      </c>
      <c r="O1234" t="str">
        <f t="shared" si="78"/>
        <v>2 Dec 1972</v>
      </c>
      <c r="P1234">
        <f t="shared" ca="1" si="79"/>
        <v>53</v>
      </c>
      <c r="Q1234">
        <f>VLOOKUP(A1234,'Hospitalisation Details'!A:I,5,0)</f>
        <v>1</v>
      </c>
      <c r="R1234">
        <f>VLOOKUP(A1234,'Hospitalisation Details'!A:I,6,0)</f>
        <v>9058.73</v>
      </c>
      <c r="S1234" t="str">
        <f>VLOOKUP(A1234,'Hospitalisation Details'!A:I,7,0)</f>
        <v>tier - 3</v>
      </c>
      <c r="T1234" t="str">
        <f>VLOOKUP(A1234,'Hospitalisation Details'!A:I,8,0)</f>
        <v>tier - 2</v>
      </c>
      <c r="U1234" t="str">
        <f>VLOOKUP(A1234,'Hospitalisation Details'!A:I,9,0)</f>
        <v>R1013</v>
      </c>
    </row>
    <row r="1235" spans="1:21" ht="15.6" x14ac:dyDescent="0.3">
      <c r="A1235" s="1" t="s">
        <v>1137</v>
      </c>
      <c r="B1235" t="str">
        <f>VLOOKUP(A1235,'Customer Names'!A:B,2,0)</f>
        <v>Howard, Mr.  John III</v>
      </c>
      <c r="C1235" t="str">
        <f t="shared" si="76"/>
        <v>Normal</v>
      </c>
      <c r="D1235">
        <f>VLOOKUP(A1235,'Medical Examinations'!A:H,2,0)</f>
        <v>37.07</v>
      </c>
      <c r="E1235" t="str">
        <f t="shared" si="77"/>
        <v>Obesity</v>
      </c>
      <c r="F1235">
        <f>VLOOKUP(A1235,'Medical Examinations'!A:H,3,0)</f>
        <v>5.69</v>
      </c>
      <c r="G1235" t="str">
        <f>VLOOKUP(A1235,'Medical Examinations'!A:H,4,0)</f>
        <v>No</v>
      </c>
      <c r="H1235" t="str">
        <f>VLOOKUP(A1235,'Medical Examinations'!A:H,5,0)</f>
        <v>No</v>
      </c>
      <c r="I1235" t="str">
        <f>VLOOKUP(A1235,'Medical Examinations'!A:H,6,0)</f>
        <v>No</v>
      </c>
      <c r="J1235">
        <f>VLOOKUP(A1235,'Medical Examinations'!A:H,7,0)</f>
        <v>2</v>
      </c>
      <c r="K1235" t="str">
        <f>VLOOKUP(A1235,'Medical Examinations'!A:H,8,0)</f>
        <v>No</v>
      </c>
      <c r="L1235">
        <f>VLOOKUP(A1235,'Hospitalisation Details'!A:I,2,0)</f>
        <v>1972</v>
      </c>
      <c r="M1235" t="str">
        <f>VLOOKUP(A1235,'Hospitalisation Details'!A:I,3,0)</f>
        <v>Dec</v>
      </c>
      <c r="N1235">
        <f>VLOOKUP(A1235,'Hospitalisation Details'!A:I,4,0)</f>
        <v>7</v>
      </c>
      <c r="O1235" t="str">
        <f t="shared" si="78"/>
        <v>7 Dec 1972</v>
      </c>
      <c r="P1235">
        <f t="shared" ca="1" si="79"/>
        <v>53</v>
      </c>
      <c r="Q1235">
        <f>VLOOKUP(A1235,'Hospitalisation Details'!A:I,5,0)</f>
        <v>1</v>
      </c>
      <c r="R1235">
        <f>VLOOKUP(A1235,'Hospitalisation Details'!A:I,6,0)</f>
        <v>9048.0300000000007</v>
      </c>
      <c r="S1235" t="str">
        <f>VLOOKUP(A1235,'Hospitalisation Details'!A:I,7,0)</f>
        <v>tier - 2</v>
      </c>
      <c r="T1235" t="str">
        <f>VLOOKUP(A1235,'Hospitalisation Details'!A:I,8,0)</f>
        <v>tier - 2</v>
      </c>
      <c r="U1235" t="str">
        <f>VLOOKUP(A1235,'Hospitalisation Details'!A:I,9,0)</f>
        <v>R1013</v>
      </c>
    </row>
    <row r="1236" spans="1:21" ht="15.6" x14ac:dyDescent="0.3">
      <c r="A1236" s="1" t="s">
        <v>1136</v>
      </c>
      <c r="B1236" t="str">
        <f>VLOOKUP(A1236,'Customer Names'!A:B,2,0)</f>
        <v>Patrick, Mrs.  Sarah M</v>
      </c>
      <c r="C1236" t="str">
        <f t="shared" si="76"/>
        <v>Normal</v>
      </c>
      <c r="D1236">
        <f>VLOOKUP(A1236,'Medical Examinations'!A:H,2,0)</f>
        <v>39.799999999999997</v>
      </c>
      <c r="E1236" t="str">
        <f t="shared" si="77"/>
        <v>Obesity</v>
      </c>
      <c r="F1236">
        <f>VLOOKUP(A1236,'Medical Examinations'!A:H,3,0)</f>
        <v>5.66</v>
      </c>
      <c r="G1236" t="str">
        <f>VLOOKUP(A1236,'Medical Examinations'!A:H,4,0)</f>
        <v>No</v>
      </c>
      <c r="H1236" t="str">
        <f>VLOOKUP(A1236,'Medical Examinations'!A:H,5,0)</f>
        <v>No</v>
      </c>
      <c r="I1236" t="str">
        <f>VLOOKUP(A1236,'Medical Examinations'!A:H,6,0)</f>
        <v>Yes</v>
      </c>
      <c r="J1236">
        <f>VLOOKUP(A1236,'Medical Examinations'!A:H,7,0)</f>
        <v>1</v>
      </c>
      <c r="K1236" t="str">
        <f>VLOOKUP(A1236,'Medical Examinations'!A:H,8,0)</f>
        <v>No</v>
      </c>
      <c r="L1236">
        <f>VLOOKUP(A1236,'Hospitalisation Details'!A:I,2,0)</f>
        <v>1993</v>
      </c>
      <c r="M1236" t="str">
        <f>VLOOKUP(A1236,'Hospitalisation Details'!A:I,3,0)</f>
        <v>Dec</v>
      </c>
      <c r="N1236">
        <f>VLOOKUP(A1236,'Hospitalisation Details'!A:I,4,0)</f>
        <v>1</v>
      </c>
      <c r="O1236" t="str">
        <f t="shared" si="78"/>
        <v>1 Dec 1993</v>
      </c>
      <c r="P1236">
        <f t="shared" ca="1" si="79"/>
        <v>32</v>
      </c>
      <c r="Q1236">
        <f>VLOOKUP(A1236,'Hospitalisation Details'!A:I,5,0)</f>
        <v>0</v>
      </c>
      <c r="R1236">
        <f>VLOOKUP(A1236,'Hospitalisation Details'!A:I,6,0)</f>
        <v>9010.2000000000007</v>
      </c>
      <c r="S1236" t="str">
        <f>VLOOKUP(A1236,'Hospitalisation Details'!A:I,7,0)</f>
        <v>tier - 2</v>
      </c>
      <c r="T1236" t="str">
        <f>VLOOKUP(A1236,'Hospitalisation Details'!A:I,8,0)</f>
        <v>tier - 3</v>
      </c>
      <c r="U1236" t="str">
        <f>VLOOKUP(A1236,'Hospitalisation Details'!A:I,9,0)</f>
        <v>R1026</v>
      </c>
    </row>
    <row r="1237" spans="1:21" ht="15.6" x14ac:dyDescent="0.3">
      <c r="A1237" s="1" t="s">
        <v>1135</v>
      </c>
      <c r="B1237" t="str">
        <f>VLOOKUP(A1237,'Customer Names'!A:B,2,0)</f>
        <v>Dacko, Mrs.  Kristin C</v>
      </c>
      <c r="C1237" t="str">
        <f t="shared" si="76"/>
        <v>Normal</v>
      </c>
      <c r="D1237">
        <f>VLOOKUP(A1237,'Medical Examinations'!A:H,2,0)</f>
        <v>26.36</v>
      </c>
      <c r="E1237" t="str">
        <f t="shared" si="77"/>
        <v>Overweight</v>
      </c>
      <c r="F1237">
        <f>VLOOKUP(A1237,'Medical Examinations'!A:H,3,0)</f>
        <v>4.32</v>
      </c>
      <c r="G1237" t="str">
        <f>VLOOKUP(A1237,'Medical Examinations'!A:H,4,0)</f>
        <v>No</v>
      </c>
      <c r="H1237" t="str">
        <f>VLOOKUP(A1237,'Medical Examinations'!A:H,5,0)</f>
        <v>No</v>
      </c>
      <c r="I1237" t="str">
        <f>VLOOKUP(A1237,'Medical Examinations'!A:H,6,0)</f>
        <v>Yes</v>
      </c>
      <c r="J1237">
        <f>VLOOKUP(A1237,'Medical Examinations'!A:H,7,0)</f>
        <v>1</v>
      </c>
      <c r="K1237" t="str">
        <f>VLOOKUP(A1237,'Medical Examinations'!A:H,8,0)</f>
        <v>No</v>
      </c>
      <c r="L1237">
        <f>VLOOKUP(A1237,'Hospitalisation Details'!A:I,2,0)</f>
        <v>1979</v>
      </c>
      <c r="M1237" t="str">
        <f>VLOOKUP(A1237,'Hospitalisation Details'!A:I,3,0)</f>
        <v>Dec</v>
      </c>
      <c r="N1237">
        <f>VLOOKUP(A1237,'Hospitalisation Details'!A:I,4,0)</f>
        <v>16</v>
      </c>
      <c r="O1237" t="str">
        <f t="shared" si="78"/>
        <v>16 Dec 1979</v>
      </c>
      <c r="P1237">
        <f t="shared" ca="1" si="79"/>
        <v>46</v>
      </c>
      <c r="Q1237">
        <f>VLOOKUP(A1237,'Hospitalisation Details'!A:I,5,0)</f>
        <v>2</v>
      </c>
      <c r="R1237">
        <f>VLOOKUP(A1237,'Hospitalisation Details'!A:I,6,0)</f>
        <v>8998.43</v>
      </c>
      <c r="S1237" t="str">
        <f>VLOOKUP(A1237,'Hospitalisation Details'!A:I,7,0)</f>
        <v>tier - 2</v>
      </c>
      <c r="T1237" t="str">
        <f>VLOOKUP(A1237,'Hospitalisation Details'!A:I,8,0)</f>
        <v>tier - 1</v>
      </c>
      <c r="U1237" t="str">
        <f>VLOOKUP(A1237,'Hospitalisation Details'!A:I,9,0)</f>
        <v>R1025</v>
      </c>
    </row>
    <row r="1238" spans="1:21" ht="15.6" x14ac:dyDescent="0.3">
      <c r="A1238" s="1" t="s">
        <v>1134</v>
      </c>
      <c r="B1238" t="str">
        <f>VLOOKUP(A1238,'Customer Names'!A:B,2,0)</f>
        <v>Glassey, Ms.  Casey M.</v>
      </c>
      <c r="C1238" t="str">
        <f t="shared" si="76"/>
        <v>Diabetes</v>
      </c>
      <c r="D1238">
        <f>VLOOKUP(A1238,'Medical Examinations'!A:H,2,0)</f>
        <v>29.925000000000001</v>
      </c>
      <c r="E1238" t="str">
        <f t="shared" si="77"/>
        <v>Overweight</v>
      </c>
      <c r="F1238">
        <f>VLOOKUP(A1238,'Medical Examinations'!A:H,3,0)</f>
        <v>8.2899999999999991</v>
      </c>
      <c r="G1238" t="str">
        <f>VLOOKUP(A1238,'Medical Examinations'!A:H,4,0)</f>
        <v>No</v>
      </c>
      <c r="H1238" t="str">
        <f>VLOOKUP(A1238,'Medical Examinations'!A:H,5,0)</f>
        <v>No</v>
      </c>
      <c r="I1238" t="str">
        <f>VLOOKUP(A1238,'Medical Examinations'!A:H,6,0)</f>
        <v>No</v>
      </c>
      <c r="J1238">
        <f>VLOOKUP(A1238,'Medical Examinations'!A:H,7,0)</f>
        <v>2</v>
      </c>
      <c r="K1238" t="str">
        <f>VLOOKUP(A1238,'Medical Examinations'!A:H,8,0)</f>
        <v>No</v>
      </c>
      <c r="L1238">
        <f>VLOOKUP(A1238,'Hospitalisation Details'!A:I,2,0)</f>
        <v>1973</v>
      </c>
      <c r="M1238" t="str">
        <f>VLOOKUP(A1238,'Hospitalisation Details'!A:I,3,0)</f>
        <v>Oct</v>
      </c>
      <c r="N1238">
        <f>VLOOKUP(A1238,'Hospitalisation Details'!A:I,4,0)</f>
        <v>11</v>
      </c>
      <c r="O1238" t="str">
        <f t="shared" si="78"/>
        <v>11 Oct 1973</v>
      </c>
      <c r="P1238">
        <f t="shared" ca="1" si="79"/>
        <v>53</v>
      </c>
      <c r="Q1238">
        <f>VLOOKUP(A1238,'Hospitalisation Details'!A:I,5,0)</f>
        <v>0</v>
      </c>
      <c r="R1238">
        <f>VLOOKUP(A1238,'Hospitalisation Details'!A:I,6,0)</f>
        <v>8988.16</v>
      </c>
      <c r="S1238" t="str">
        <f>VLOOKUP(A1238,'Hospitalisation Details'!A:I,7,0)</f>
        <v>tier - 2</v>
      </c>
      <c r="T1238" t="str">
        <f>VLOOKUP(A1238,'Hospitalisation Details'!A:I,8,0)</f>
        <v>tier - 1</v>
      </c>
      <c r="U1238" t="str">
        <f>VLOOKUP(A1238,'Hospitalisation Details'!A:I,9,0)</f>
        <v>R1012</v>
      </c>
    </row>
    <row r="1239" spans="1:21" ht="15.6" x14ac:dyDescent="0.3">
      <c r="A1239" s="1" t="s">
        <v>1133</v>
      </c>
      <c r="B1239" t="str">
        <f>VLOOKUP(A1239,'Customer Names'!A:B,2,0)</f>
        <v>Frechette, Mr.  Samuel</v>
      </c>
      <c r="C1239" t="str">
        <f t="shared" si="76"/>
        <v>Diabetes</v>
      </c>
      <c r="D1239">
        <f>VLOOKUP(A1239,'Medical Examinations'!A:H,2,0)</f>
        <v>37.29</v>
      </c>
      <c r="E1239" t="str">
        <f t="shared" si="77"/>
        <v>Obesity</v>
      </c>
      <c r="F1239">
        <f>VLOOKUP(A1239,'Medical Examinations'!A:H,3,0)</f>
        <v>10.46</v>
      </c>
      <c r="G1239" t="str">
        <f>VLOOKUP(A1239,'Medical Examinations'!A:H,4,0)</f>
        <v>No</v>
      </c>
      <c r="H1239" t="str">
        <f>VLOOKUP(A1239,'Medical Examinations'!A:H,5,0)</f>
        <v>No</v>
      </c>
      <c r="I1239" t="str">
        <f>VLOOKUP(A1239,'Medical Examinations'!A:H,6,0)</f>
        <v>No</v>
      </c>
      <c r="J1239" t="str">
        <f>VLOOKUP(A1239,'Medical Examinations'!A:H,7,0)</f>
        <v>No major surgery</v>
      </c>
      <c r="K1239" t="str">
        <f>VLOOKUP(A1239,'Medical Examinations'!A:H,8,0)</f>
        <v>No</v>
      </c>
      <c r="L1239">
        <f>VLOOKUP(A1239,'Hospitalisation Details'!A:I,2,0)</f>
        <v>1974</v>
      </c>
      <c r="M1239" t="str">
        <f>VLOOKUP(A1239,'Hospitalisation Details'!A:I,3,0)</f>
        <v>Jul</v>
      </c>
      <c r="N1239">
        <f>VLOOKUP(A1239,'Hospitalisation Details'!A:I,4,0)</f>
        <v>21</v>
      </c>
      <c r="O1239" t="str">
        <f t="shared" si="78"/>
        <v>21 Jul 1974</v>
      </c>
      <c r="P1239">
        <f t="shared" ca="1" si="79"/>
        <v>52</v>
      </c>
      <c r="Q1239">
        <f>VLOOKUP(A1239,'Hospitalisation Details'!A:I,5,0)</f>
        <v>2</v>
      </c>
      <c r="R1239">
        <f>VLOOKUP(A1239,'Hospitalisation Details'!A:I,6,0)</f>
        <v>8978.19</v>
      </c>
      <c r="S1239" t="str">
        <f>VLOOKUP(A1239,'Hospitalisation Details'!A:I,7,0)</f>
        <v>tier - 2</v>
      </c>
      <c r="T1239" t="str">
        <f>VLOOKUP(A1239,'Hospitalisation Details'!A:I,8,0)</f>
        <v>tier - 2</v>
      </c>
      <c r="U1239" t="str">
        <f>VLOOKUP(A1239,'Hospitalisation Details'!A:I,9,0)</f>
        <v>R1013</v>
      </c>
    </row>
    <row r="1240" spans="1:21" ht="15.6" x14ac:dyDescent="0.3">
      <c r="A1240" s="1" t="s">
        <v>1132</v>
      </c>
      <c r="B1240" t="str">
        <f>VLOOKUP(A1240,'Customer Names'!A:B,2,0)</f>
        <v>Benitez, Mr.  Braulio</v>
      </c>
      <c r="C1240" t="str">
        <f t="shared" si="76"/>
        <v>Diabetes</v>
      </c>
      <c r="D1240">
        <f>VLOOKUP(A1240,'Medical Examinations'!A:H,2,0)</f>
        <v>30.2</v>
      </c>
      <c r="E1240" t="str">
        <f t="shared" si="77"/>
        <v>Obesity</v>
      </c>
      <c r="F1240">
        <f>VLOOKUP(A1240,'Medical Examinations'!A:H,3,0)</f>
        <v>11.96</v>
      </c>
      <c r="G1240" t="str">
        <f>VLOOKUP(A1240,'Medical Examinations'!A:H,4,0)</f>
        <v>No</v>
      </c>
      <c r="H1240" t="str">
        <f>VLOOKUP(A1240,'Medical Examinations'!A:H,5,0)</f>
        <v>No</v>
      </c>
      <c r="I1240" t="str">
        <f>VLOOKUP(A1240,'Medical Examinations'!A:H,6,0)</f>
        <v>No</v>
      </c>
      <c r="J1240" t="str">
        <f>VLOOKUP(A1240,'Medical Examinations'!A:H,7,0)</f>
        <v>No major surgery</v>
      </c>
      <c r="K1240" t="str">
        <f>VLOOKUP(A1240,'Medical Examinations'!A:H,8,0)</f>
        <v>No</v>
      </c>
      <c r="L1240">
        <f>VLOOKUP(A1240,'Hospitalisation Details'!A:I,2,0)</f>
        <v>1974</v>
      </c>
      <c r="M1240" t="str">
        <f>VLOOKUP(A1240,'Hospitalisation Details'!A:I,3,0)</f>
        <v>Sep</v>
      </c>
      <c r="N1240">
        <f>VLOOKUP(A1240,'Hospitalisation Details'!A:I,4,0)</f>
        <v>8</v>
      </c>
      <c r="O1240" t="str">
        <f t="shared" si="78"/>
        <v>8 Sep 1974</v>
      </c>
      <c r="P1240">
        <f t="shared" ca="1" si="79"/>
        <v>52</v>
      </c>
      <c r="Q1240">
        <f>VLOOKUP(A1240,'Hospitalisation Details'!A:I,5,0)</f>
        <v>2</v>
      </c>
      <c r="R1240">
        <f>VLOOKUP(A1240,'Hospitalisation Details'!A:I,6,0)</f>
        <v>8968.33</v>
      </c>
      <c r="S1240" t="str">
        <f>VLOOKUP(A1240,'Hospitalisation Details'!A:I,7,0)</f>
        <v>tier - 3</v>
      </c>
      <c r="T1240" t="str">
        <f>VLOOKUP(A1240,'Hospitalisation Details'!A:I,8,0)</f>
        <v>tier - 2</v>
      </c>
      <c r="U1240" t="str">
        <f>VLOOKUP(A1240,'Hospitalisation Details'!A:I,9,0)</f>
        <v>R1011</v>
      </c>
    </row>
    <row r="1241" spans="1:21" ht="15.6" x14ac:dyDescent="0.3">
      <c r="A1241" s="1" t="s">
        <v>1131</v>
      </c>
      <c r="B1241" t="str">
        <f>VLOOKUP(A1241,'Customer Names'!A:B,2,0)</f>
        <v>Gauthier, Ms.  Anne-Marie</v>
      </c>
      <c r="C1241" t="str">
        <f t="shared" si="76"/>
        <v>Normal</v>
      </c>
      <c r="D1241">
        <f>VLOOKUP(A1241,'Medical Examinations'!A:H,2,0)</f>
        <v>24.225000000000001</v>
      </c>
      <c r="E1241" t="str">
        <f t="shared" si="77"/>
        <v>Normal Weight</v>
      </c>
      <c r="F1241">
        <f>VLOOKUP(A1241,'Medical Examinations'!A:H,3,0)</f>
        <v>4.25</v>
      </c>
      <c r="G1241" t="str">
        <f>VLOOKUP(A1241,'Medical Examinations'!A:H,4,0)</f>
        <v>yes</v>
      </c>
      <c r="H1241" t="str">
        <f>VLOOKUP(A1241,'Medical Examinations'!A:H,5,0)</f>
        <v>No</v>
      </c>
      <c r="I1241" t="str">
        <f>VLOOKUP(A1241,'Medical Examinations'!A:H,6,0)</f>
        <v>Yes</v>
      </c>
      <c r="J1241">
        <f>VLOOKUP(A1241,'Medical Examinations'!A:H,7,0)</f>
        <v>1</v>
      </c>
      <c r="K1241" t="str">
        <f>VLOOKUP(A1241,'Medical Examinations'!A:H,8,0)</f>
        <v>No</v>
      </c>
      <c r="L1241">
        <f>VLOOKUP(A1241,'Hospitalisation Details'!A:I,2,0)</f>
        <v>1983</v>
      </c>
      <c r="M1241" t="str">
        <f>VLOOKUP(A1241,'Hospitalisation Details'!A:I,3,0)</f>
        <v>Jul</v>
      </c>
      <c r="N1241">
        <f>VLOOKUP(A1241,'Hospitalisation Details'!A:I,4,0)</f>
        <v>15</v>
      </c>
      <c r="O1241" t="str">
        <f t="shared" si="78"/>
        <v>15 Jul 1983</v>
      </c>
      <c r="P1241">
        <f t="shared" ca="1" si="79"/>
        <v>43</v>
      </c>
      <c r="Q1241">
        <f>VLOOKUP(A1241,'Hospitalisation Details'!A:I,5,0)</f>
        <v>5</v>
      </c>
      <c r="R1241">
        <f>VLOOKUP(A1241,'Hospitalisation Details'!A:I,6,0)</f>
        <v>8965.7999999999993</v>
      </c>
      <c r="S1241" t="str">
        <f>VLOOKUP(A1241,'Hospitalisation Details'!A:I,7,0)</f>
        <v>tier - 2</v>
      </c>
      <c r="T1241" t="str">
        <f>VLOOKUP(A1241,'Hospitalisation Details'!A:I,8,0)</f>
        <v>tier - 3</v>
      </c>
      <c r="U1241" t="str">
        <f>VLOOKUP(A1241,'Hospitalisation Details'!A:I,9,0)</f>
        <v>R1012</v>
      </c>
    </row>
    <row r="1242" spans="1:21" ht="15.6" x14ac:dyDescent="0.3">
      <c r="A1242" s="1" t="s">
        <v>1130</v>
      </c>
      <c r="B1242" t="str">
        <f>VLOOKUP(A1242,'Customer Names'!A:B,2,0)</f>
        <v>Fazioli, Mr.  Samuel K.</v>
      </c>
      <c r="C1242" t="str">
        <f t="shared" si="76"/>
        <v>Diabetes</v>
      </c>
      <c r="D1242">
        <f>VLOOKUP(A1242,'Medical Examinations'!A:H,2,0)</f>
        <v>31.445</v>
      </c>
      <c r="E1242" t="str">
        <f t="shared" si="77"/>
        <v>Obesity</v>
      </c>
      <c r="F1242">
        <f>VLOOKUP(A1242,'Medical Examinations'!A:H,3,0)</f>
        <v>8.33</v>
      </c>
      <c r="G1242" t="str">
        <f>VLOOKUP(A1242,'Medical Examinations'!A:H,4,0)</f>
        <v>No</v>
      </c>
      <c r="H1242" t="str">
        <f>VLOOKUP(A1242,'Medical Examinations'!A:H,5,0)</f>
        <v>No</v>
      </c>
      <c r="I1242" t="str">
        <f>VLOOKUP(A1242,'Medical Examinations'!A:H,6,0)</f>
        <v>No</v>
      </c>
      <c r="J1242" t="str">
        <f>VLOOKUP(A1242,'Medical Examinations'!A:H,7,0)</f>
        <v>No major surgery</v>
      </c>
      <c r="K1242" t="str">
        <f>VLOOKUP(A1242,'Medical Examinations'!A:H,8,0)</f>
        <v>No</v>
      </c>
      <c r="L1242">
        <f>VLOOKUP(A1242,'Hospitalisation Details'!A:I,2,0)</f>
        <v>1974</v>
      </c>
      <c r="M1242" t="str">
        <f>VLOOKUP(A1242,'Hospitalisation Details'!A:I,3,0)</f>
        <v>Aug</v>
      </c>
      <c r="N1242">
        <f>VLOOKUP(A1242,'Hospitalisation Details'!A:I,4,0)</f>
        <v>17</v>
      </c>
      <c r="O1242" t="str">
        <f t="shared" si="78"/>
        <v>17 Aug 1974</v>
      </c>
      <c r="P1242">
        <f t="shared" ca="1" si="79"/>
        <v>52</v>
      </c>
      <c r="Q1242">
        <f>VLOOKUP(A1242,'Hospitalisation Details'!A:I,5,0)</f>
        <v>1</v>
      </c>
      <c r="R1242">
        <f>VLOOKUP(A1242,'Hospitalisation Details'!A:I,6,0)</f>
        <v>8964.06</v>
      </c>
      <c r="S1242" t="str">
        <f>VLOOKUP(A1242,'Hospitalisation Details'!A:I,7,0)</f>
        <v>tier - 3</v>
      </c>
      <c r="T1242" t="str">
        <f>VLOOKUP(A1242,'Hospitalisation Details'!A:I,8,0)</f>
        <v>tier - 2</v>
      </c>
      <c r="U1242" t="str">
        <f>VLOOKUP(A1242,'Hospitalisation Details'!A:I,9,0)</f>
        <v>R1016</v>
      </c>
    </row>
    <row r="1243" spans="1:21" ht="15.6" x14ac:dyDescent="0.3">
      <c r="A1243" s="1" t="s">
        <v>1129</v>
      </c>
      <c r="B1243" t="str">
        <f>VLOOKUP(A1243,'Customer Names'!A:B,2,0)</f>
        <v>Chorney, Mrs.  Yuki</v>
      </c>
      <c r="C1243" t="str">
        <f t="shared" si="76"/>
        <v>Normal</v>
      </c>
      <c r="D1243">
        <f>VLOOKUP(A1243,'Medical Examinations'!A:H,2,0)</f>
        <v>38.880000000000003</v>
      </c>
      <c r="E1243" t="str">
        <f t="shared" si="77"/>
        <v>Obesity</v>
      </c>
      <c r="F1243">
        <f>VLOOKUP(A1243,'Medical Examinations'!A:H,3,0)</f>
        <v>4.29</v>
      </c>
      <c r="G1243" t="str">
        <f>VLOOKUP(A1243,'Medical Examinations'!A:H,4,0)</f>
        <v>No</v>
      </c>
      <c r="H1243" t="str">
        <f>VLOOKUP(A1243,'Medical Examinations'!A:H,5,0)</f>
        <v>No</v>
      </c>
      <c r="I1243" t="str">
        <f>VLOOKUP(A1243,'Medical Examinations'!A:H,6,0)</f>
        <v>No</v>
      </c>
      <c r="J1243">
        <f>VLOOKUP(A1243,'Medical Examinations'!A:H,7,0)</f>
        <v>1</v>
      </c>
      <c r="K1243" t="str">
        <f>VLOOKUP(A1243,'Medical Examinations'!A:H,8,0)</f>
        <v>No</v>
      </c>
      <c r="L1243">
        <f>VLOOKUP(A1243,'Hospitalisation Details'!A:I,2,0)</f>
        <v>1992</v>
      </c>
      <c r="M1243" t="str">
        <f>VLOOKUP(A1243,'Hospitalisation Details'!A:I,3,0)</f>
        <v>Sep</v>
      </c>
      <c r="N1243">
        <f>VLOOKUP(A1243,'Hospitalisation Details'!A:I,4,0)</f>
        <v>27</v>
      </c>
      <c r="O1243" t="str">
        <f t="shared" si="78"/>
        <v>27 Sep 1992</v>
      </c>
      <c r="P1243">
        <f t="shared" ca="1" si="79"/>
        <v>34</v>
      </c>
      <c r="Q1243">
        <f>VLOOKUP(A1243,'Hospitalisation Details'!A:I,5,0)</f>
        <v>0</v>
      </c>
      <c r="R1243">
        <f>VLOOKUP(A1243,'Hospitalisation Details'!A:I,6,0)</f>
        <v>8954.99</v>
      </c>
      <c r="S1243" t="str">
        <f>VLOOKUP(A1243,'Hospitalisation Details'!A:I,7,0)</f>
        <v>tier - 2</v>
      </c>
      <c r="T1243" t="str">
        <f>VLOOKUP(A1243,'Hospitalisation Details'!A:I,8,0)</f>
        <v>tier - 3</v>
      </c>
      <c r="U1243" t="str">
        <f>VLOOKUP(A1243,'Hospitalisation Details'!A:I,9,0)</f>
        <v>R1026</v>
      </c>
    </row>
    <row r="1244" spans="1:21" ht="15.6" x14ac:dyDescent="0.3">
      <c r="A1244" s="1" t="s">
        <v>1128</v>
      </c>
      <c r="B1244" t="str">
        <f>VLOOKUP(A1244,'Customer Names'!A:B,2,0)</f>
        <v>Dannenhauer, Mr.  Rafer</v>
      </c>
      <c r="C1244" t="str">
        <f t="shared" si="76"/>
        <v>Prediabetes</v>
      </c>
      <c r="D1244">
        <f>VLOOKUP(A1244,'Medical Examinations'!A:H,2,0)</f>
        <v>43.89</v>
      </c>
      <c r="E1244" t="str">
        <f t="shared" si="77"/>
        <v>Obesity</v>
      </c>
      <c r="F1244">
        <f>VLOOKUP(A1244,'Medical Examinations'!A:H,3,0)</f>
        <v>6.32</v>
      </c>
      <c r="G1244" t="str">
        <f>VLOOKUP(A1244,'Medical Examinations'!A:H,4,0)</f>
        <v>yes</v>
      </c>
      <c r="H1244" t="str">
        <f>VLOOKUP(A1244,'Medical Examinations'!A:H,5,0)</f>
        <v>No</v>
      </c>
      <c r="I1244" t="str">
        <f>VLOOKUP(A1244,'Medical Examinations'!A:H,6,0)</f>
        <v>No</v>
      </c>
      <c r="J1244" t="str">
        <f>VLOOKUP(A1244,'Medical Examinations'!A:H,7,0)</f>
        <v>No major surgery</v>
      </c>
      <c r="K1244" t="str">
        <f>VLOOKUP(A1244,'Medical Examinations'!A:H,8,0)</f>
        <v>No</v>
      </c>
      <c r="L1244">
        <f>VLOOKUP(A1244,'Hospitalisation Details'!A:I,2,0)</f>
        <v>1976</v>
      </c>
      <c r="M1244" t="str">
        <f>VLOOKUP(A1244,'Hospitalisation Details'!A:I,3,0)</f>
        <v>Dec</v>
      </c>
      <c r="N1244">
        <f>VLOOKUP(A1244,'Hospitalisation Details'!A:I,4,0)</f>
        <v>25</v>
      </c>
      <c r="O1244" t="str">
        <f t="shared" si="78"/>
        <v>25 Dec 1976</v>
      </c>
      <c r="P1244">
        <f t="shared" ca="1" si="79"/>
        <v>49</v>
      </c>
      <c r="Q1244">
        <f>VLOOKUP(A1244,'Hospitalisation Details'!A:I,5,0)</f>
        <v>3</v>
      </c>
      <c r="R1244">
        <f>VLOOKUP(A1244,'Hospitalisation Details'!A:I,6,0)</f>
        <v>8944.1200000000008</v>
      </c>
      <c r="S1244" t="str">
        <f>VLOOKUP(A1244,'Hospitalisation Details'!A:I,7,0)</f>
        <v>tier - 3</v>
      </c>
      <c r="T1244" t="str">
        <f>VLOOKUP(A1244,'Hospitalisation Details'!A:I,8,0)</f>
        <v>tier - 2</v>
      </c>
      <c r="U1244" t="str">
        <f>VLOOKUP(A1244,'Hospitalisation Details'!A:I,9,0)</f>
        <v>R1013</v>
      </c>
    </row>
    <row r="1245" spans="1:21" ht="15.6" x14ac:dyDescent="0.3">
      <c r="A1245" s="1" t="s">
        <v>1127</v>
      </c>
      <c r="B1245" t="str">
        <f>VLOOKUP(A1245,'Customer Names'!A:B,2,0)</f>
        <v>McComb, Ms.  Claire</v>
      </c>
      <c r="C1245" t="str">
        <f t="shared" si="76"/>
        <v>Normal</v>
      </c>
      <c r="D1245">
        <f>VLOOKUP(A1245,'Medical Examinations'!A:H,2,0)</f>
        <v>25.6</v>
      </c>
      <c r="E1245" t="str">
        <f t="shared" si="77"/>
        <v>Overweight</v>
      </c>
      <c r="F1245">
        <f>VLOOKUP(A1245,'Medical Examinations'!A:H,3,0)</f>
        <v>5.65</v>
      </c>
      <c r="G1245" t="str">
        <f>VLOOKUP(A1245,'Medical Examinations'!A:H,4,0)</f>
        <v>No</v>
      </c>
      <c r="H1245" t="str">
        <f>VLOOKUP(A1245,'Medical Examinations'!A:H,5,0)</f>
        <v>No</v>
      </c>
      <c r="I1245" t="str">
        <f>VLOOKUP(A1245,'Medical Examinations'!A:H,6,0)</f>
        <v>No</v>
      </c>
      <c r="J1245">
        <f>VLOOKUP(A1245,'Medical Examinations'!A:H,7,0)</f>
        <v>2</v>
      </c>
      <c r="K1245" t="str">
        <f>VLOOKUP(A1245,'Medical Examinations'!A:H,8,0)</f>
        <v>No</v>
      </c>
      <c r="L1245">
        <f>VLOOKUP(A1245,'Hospitalisation Details'!A:I,2,0)</f>
        <v>1972</v>
      </c>
      <c r="M1245" t="str">
        <f>VLOOKUP(A1245,'Hospitalisation Details'!A:I,3,0)</f>
        <v>Jun</v>
      </c>
      <c r="N1245">
        <f>VLOOKUP(A1245,'Hospitalisation Details'!A:I,4,0)</f>
        <v>6</v>
      </c>
      <c r="O1245" t="str">
        <f t="shared" si="78"/>
        <v>6 Jun 1972</v>
      </c>
      <c r="P1245">
        <f t="shared" ca="1" si="79"/>
        <v>54</v>
      </c>
      <c r="Q1245">
        <f>VLOOKUP(A1245,'Hospitalisation Details'!A:I,5,0)</f>
        <v>0</v>
      </c>
      <c r="R1245">
        <f>VLOOKUP(A1245,'Hospitalisation Details'!A:I,6,0)</f>
        <v>8932.08</v>
      </c>
      <c r="S1245" t="str">
        <f>VLOOKUP(A1245,'Hospitalisation Details'!A:I,7,0)</f>
        <v>tier - 2</v>
      </c>
      <c r="T1245" t="str">
        <f>VLOOKUP(A1245,'Hospitalisation Details'!A:I,8,0)</f>
        <v>tier - 1</v>
      </c>
      <c r="U1245" t="str">
        <f>VLOOKUP(A1245,'Hospitalisation Details'!A:I,9,0)</f>
        <v>R1011</v>
      </c>
    </row>
    <row r="1246" spans="1:21" ht="15.6" x14ac:dyDescent="0.3">
      <c r="A1246" s="1" t="s">
        <v>1126</v>
      </c>
      <c r="B1246" t="str">
        <f>VLOOKUP(A1246,'Customer Names'!A:B,2,0)</f>
        <v>Blake, Ms.  Erynn J.</v>
      </c>
      <c r="C1246" t="str">
        <f t="shared" si="76"/>
        <v>Diabetes</v>
      </c>
      <c r="D1246">
        <f>VLOOKUP(A1246,'Medical Examinations'!A:H,2,0)</f>
        <v>29.545000000000002</v>
      </c>
      <c r="E1246" t="str">
        <f t="shared" si="77"/>
        <v>Overweight</v>
      </c>
      <c r="F1246">
        <f>VLOOKUP(A1246,'Medical Examinations'!A:H,3,0)</f>
        <v>8.41</v>
      </c>
      <c r="G1246" t="str">
        <f>VLOOKUP(A1246,'Medical Examinations'!A:H,4,0)</f>
        <v>yes</v>
      </c>
      <c r="H1246" t="str">
        <f>VLOOKUP(A1246,'Medical Examinations'!A:H,5,0)</f>
        <v>No</v>
      </c>
      <c r="I1246" t="str">
        <f>VLOOKUP(A1246,'Medical Examinations'!A:H,6,0)</f>
        <v>No</v>
      </c>
      <c r="J1246">
        <f>VLOOKUP(A1246,'Medical Examinations'!A:H,7,0)</f>
        <v>1</v>
      </c>
      <c r="K1246" t="str">
        <f>VLOOKUP(A1246,'Medical Examinations'!A:H,8,0)</f>
        <v>No</v>
      </c>
      <c r="L1246">
        <f>VLOOKUP(A1246,'Hospitalisation Details'!A:I,2,0)</f>
        <v>1975</v>
      </c>
      <c r="M1246" t="str">
        <f>VLOOKUP(A1246,'Hospitalisation Details'!A:I,3,0)</f>
        <v>Jul</v>
      </c>
      <c r="N1246">
        <f>VLOOKUP(A1246,'Hospitalisation Details'!A:I,4,0)</f>
        <v>7</v>
      </c>
      <c r="O1246" t="str">
        <f t="shared" si="78"/>
        <v>7 Jul 1975</v>
      </c>
      <c r="P1246">
        <f t="shared" ca="1" si="79"/>
        <v>51</v>
      </c>
      <c r="Q1246">
        <f>VLOOKUP(A1246,'Hospitalisation Details'!A:I,5,0)</f>
        <v>1</v>
      </c>
      <c r="R1246">
        <f>VLOOKUP(A1246,'Hospitalisation Details'!A:I,6,0)</f>
        <v>8930.93</v>
      </c>
      <c r="S1246" t="str">
        <f>VLOOKUP(A1246,'Hospitalisation Details'!A:I,7,0)</f>
        <v>tier - 2</v>
      </c>
      <c r="T1246" t="str">
        <f>VLOOKUP(A1246,'Hospitalisation Details'!A:I,8,0)</f>
        <v>tier - 2</v>
      </c>
      <c r="U1246" t="str">
        <f>VLOOKUP(A1246,'Hospitalisation Details'!A:I,9,0)</f>
        <v>R1012</v>
      </c>
    </row>
    <row r="1247" spans="1:21" ht="15.6" x14ac:dyDescent="0.3">
      <c r="A1247" s="1" t="s">
        <v>1125</v>
      </c>
      <c r="B1247" t="str">
        <f>VLOOKUP(A1247,'Customer Names'!A:B,2,0)</f>
        <v>Sambasivam, Mr.  Mahesh</v>
      </c>
      <c r="C1247" t="str">
        <f t="shared" si="76"/>
        <v>Diabetes</v>
      </c>
      <c r="D1247">
        <f>VLOOKUP(A1247,'Medical Examinations'!A:H,2,0)</f>
        <v>23.25</v>
      </c>
      <c r="E1247" t="str">
        <f t="shared" si="77"/>
        <v>Normal Weight</v>
      </c>
      <c r="F1247">
        <f>VLOOKUP(A1247,'Medical Examinations'!A:H,3,0)</f>
        <v>11.96</v>
      </c>
      <c r="G1247" t="str">
        <f>VLOOKUP(A1247,'Medical Examinations'!A:H,4,0)</f>
        <v>yes</v>
      </c>
      <c r="H1247" t="str">
        <f>VLOOKUP(A1247,'Medical Examinations'!A:H,5,0)</f>
        <v>No</v>
      </c>
      <c r="I1247" t="str">
        <f>VLOOKUP(A1247,'Medical Examinations'!A:H,6,0)</f>
        <v>No</v>
      </c>
      <c r="J1247" t="str">
        <f>VLOOKUP(A1247,'Medical Examinations'!A:H,7,0)</f>
        <v>No major surgery</v>
      </c>
      <c r="K1247" t="str">
        <f>VLOOKUP(A1247,'Medical Examinations'!A:H,8,0)</f>
        <v>No</v>
      </c>
      <c r="L1247">
        <f>VLOOKUP(A1247,'Hospitalisation Details'!A:I,2,0)</f>
        <v>1967</v>
      </c>
      <c r="M1247" t="str">
        <f>VLOOKUP(A1247,'Hospitalisation Details'!A:I,3,0)</f>
        <v>Sep</v>
      </c>
      <c r="N1247">
        <f>VLOOKUP(A1247,'Hospitalisation Details'!A:I,4,0)</f>
        <v>6</v>
      </c>
      <c r="O1247" t="str">
        <f t="shared" si="78"/>
        <v>6 Sep 1967</v>
      </c>
      <c r="P1247">
        <f t="shared" ca="1" si="79"/>
        <v>59</v>
      </c>
      <c r="Q1247">
        <f>VLOOKUP(A1247,'Hospitalisation Details'!A:I,5,0)</f>
        <v>0</v>
      </c>
      <c r="R1247">
        <f>VLOOKUP(A1247,'Hospitalisation Details'!A:I,6,0)</f>
        <v>8908.4699999999993</v>
      </c>
      <c r="S1247" t="str">
        <f>VLOOKUP(A1247,'Hospitalisation Details'!A:I,7,0)</f>
        <v>tier - 3</v>
      </c>
      <c r="T1247" t="str">
        <f>VLOOKUP(A1247,'Hospitalisation Details'!A:I,8,0)</f>
        <v>tier - 2</v>
      </c>
      <c r="U1247" t="str">
        <f>VLOOKUP(A1247,'Hospitalisation Details'!A:I,9,0)</f>
        <v>R1013</v>
      </c>
    </row>
    <row r="1248" spans="1:21" ht="15.6" x14ac:dyDescent="0.3">
      <c r="A1248" s="1" t="s">
        <v>1124</v>
      </c>
      <c r="B1248" t="str">
        <f>VLOOKUP(A1248,'Customer Names'!A:B,2,0)</f>
        <v>Maina, Mr.  Stanley</v>
      </c>
      <c r="C1248" t="str">
        <f t="shared" si="76"/>
        <v>Normal</v>
      </c>
      <c r="D1248">
        <f>VLOOKUP(A1248,'Medical Examinations'!A:H,2,0)</f>
        <v>43.95</v>
      </c>
      <c r="E1248" t="str">
        <f t="shared" si="77"/>
        <v>Obesity</v>
      </c>
      <c r="F1248">
        <f>VLOOKUP(A1248,'Medical Examinations'!A:H,3,0)</f>
        <v>5.17</v>
      </c>
      <c r="G1248" t="str">
        <f>VLOOKUP(A1248,'Medical Examinations'!A:H,4,0)</f>
        <v>yes</v>
      </c>
      <c r="H1248" t="str">
        <f>VLOOKUP(A1248,'Medical Examinations'!A:H,5,0)</f>
        <v>No</v>
      </c>
      <c r="I1248" t="str">
        <f>VLOOKUP(A1248,'Medical Examinations'!A:H,6,0)</f>
        <v>Yes</v>
      </c>
      <c r="J1248">
        <f>VLOOKUP(A1248,'Medical Examinations'!A:H,7,0)</f>
        <v>1</v>
      </c>
      <c r="K1248" t="str">
        <f>VLOOKUP(A1248,'Medical Examinations'!A:H,8,0)</f>
        <v>No</v>
      </c>
      <c r="L1248">
        <f>VLOOKUP(A1248,'Hospitalisation Details'!A:I,2,0)</f>
        <v>1997</v>
      </c>
      <c r="M1248" t="str">
        <f>VLOOKUP(A1248,'Hospitalisation Details'!A:I,3,0)</f>
        <v>Nov</v>
      </c>
      <c r="N1248">
        <f>VLOOKUP(A1248,'Hospitalisation Details'!A:I,4,0)</f>
        <v>28</v>
      </c>
      <c r="O1248" t="str">
        <f t="shared" si="78"/>
        <v>28 Nov 1997</v>
      </c>
      <c r="P1248">
        <f t="shared" ca="1" si="79"/>
        <v>28</v>
      </c>
      <c r="Q1248">
        <f>VLOOKUP(A1248,'Hospitalisation Details'!A:I,5,0)</f>
        <v>0</v>
      </c>
      <c r="R1248">
        <f>VLOOKUP(A1248,'Hospitalisation Details'!A:I,6,0)</f>
        <v>8906.14</v>
      </c>
      <c r="S1248" t="str">
        <f>VLOOKUP(A1248,'Hospitalisation Details'!A:I,7,0)</f>
        <v>tier - 2</v>
      </c>
      <c r="T1248" t="str">
        <f>VLOOKUP(A1248,'Hospitalisation Details'!A:I,8,0)</f>
        <v>tier - 2</v>
      </c>
      <c r="U1248" t="str">
        <f>VLOOKUP(A1248,'Hospitalisation Details'!A:I,9,0)</f>
        <v>R1012</v>
      </c>
    </row>
    <row r="1249" spans="1:21" ht="15.6" x14ac:dyDescent="0.3">
      <c r="A1249" s="1" t="s">
        <v>1123</v>
      </c>
      <c r="B1249" t="str">
        <f>VLOOKUP(A1249,'Customer Names'!A:B,2,0)</f>
        <v>Keshian, Mr.  Gregory</v>
      </c>
      <c r="C1249" t="str">
        <f t="shared" si="76"/>
        <v>Diabetes</v>
      </c>
      <c r="D1249">
        <f>VLOOKUP(A1249,'Medical Examinations'!A:H,2,0)</f>
        <v>21.85</v>
      </c>
      <c r="E1249" t="str">
        <f t="shared" si="77"/>
        <v>Normal Weight</v>
      </c>
      <c r="F1249">
        <f>VLOOKUP(A1249,'Medical Examinations'!A:H,3,0)</f>
        <v>8.76</v>
      </c>
      <c r="G1249" t="str">
        <f>VLOOKUP(A1249,'Medical Examinations'!A:H,4,0)</f>
        <v>No</v>
      </c>
      <c r="H1249" t="str">
        <f>VLOOKUP(A1249,'Medical Examinations'!A:H,5,0)</f>
        <v>No</v>
      </c>
      <c r="I1249" t="str">
        <f>VLOOKUP(A1249,'Medical Examinations'!A:H,6,0)</f>
        <v>No</v>
      </c>
      <c r="J1249" t="str">
        <f>VLOOKUP(A1249,'Medical Examinations'!A:H,7,0)</f>
        <v>No major surgery</v>
      </c>
      <c r="K1249" t="str">
        <f>VLOOKUP(A1249,'Medical Examinations'!A:H,8,0)</f>
        <v>No</v>
      </c>
      <c r="L1249">
        <f>VLOOKUP(A1249,'Hospitalisation Details'!A:I,2,0)</f>
        <v>1978</v>
      </c>
      <c r="M1249" t="str">
        <f>VLOOKUP(A1249,'Hospitalisation Details'!A:I,3,0)</f>
        <v>Dec</v>
      </c>
      <c r="N1249">
        <f>VLOOKUP(A1249,'Hospitalisation Details'!A:I,4,0)</f>
        <v>16</v>
      </c>
      <c r="O1249" t="str">
        <f t="shared" si="78"/>
        <v>16 Dec 1978</v>
      </c>
      <c r="P1249">
        <f t="shared" ca="1" si="79"/>
        <v>47</v>
      </c>
      <c r="Q1249">
        <f>VLOOKUP(A1249,'Hospitalisation Details'!A:I,5,0)</f>
        <v>3</v>
      </c>
      <c r="R1249">
        <f>VLOOKUP(A1249,'Hospitalisation Details'!A:I,6,0)</f>
        <v>8891.14</v>
      </c>
      <c r="S1249" t="str">
        <f>VLOOKUP(A1249,'Hospitalisation Details'!A:I,7,0)</f>
        <v>tier - 2</v>
      </c>
      <c r="T1249" t="str">
        <f>VLOOKUP(A1249,'Hospitalisation Details'!A:I,8,0)</f>
        <v>tier - 3</v>
      </c>
      <c r="U1249" t="str">
        <f>VLOOKUP(A1249,'Hospitalisation Details'!A:I,9,0)</f>
        <v>R1017</v>
      </c>
    </row>
    <row r="1250" spans="1:21" ht="15.6" x14ac:dyDescent="0.3">
      <c r="A1250" s="1" t="s">
        <v>1122</v>
      </c>
      <c r="B1250" t="str">
        <f>VLOOKUP(A1250,'Customer Names'!A:B,2,0)</f>
        <v>Maas, Mr.  Eric</v>
      </c>
      <c r="C1250" t="str">
        <f t="shared" si="76"/>
        <v>Diabetes</v>
      </c>
      <c r="D1250">
        <f>VLOOKUP(A1250,'Medical Examinations'!A:H,2,0)</f>
        <v>25.73</v>
      </c>
      <c r="E1250" t="str">
        <f t="shared" si="77"/>
        <v>Overweight</v>
      </c>
      <c r="F1250">
        <f>VLOOKUP(A1250,'Medical Examinations'!A:H,3,0)</f>
        <v>7.99</v>
      </c>
      <c r="G1250" t="str">
        <f>VLOOKUP(A1250,'Medical Examinations'!A:H,4,0)</f>
        <v>No</v>
      </c>
      <c r="H1250" t="str">
        <f>VLOOKUP(A1250,'Medical Examinations'!A:H,5,0)</f>
        <v>No</v>
      </c>
      <c r="I1250" t="str">
        <f>VLOOKUP(A1250,'Medical Examinations'!A:H,6,0)</f>
        <v>No</v>
      </c>
      <c r="J1250">
        <f>VLOOKUP(A1250,'Medical Examinations'!A:H,7,0)</f>
        <v>2</v>
      </c>
      <c r="K1250" t="str">
        <f>VLOOKUP(A1250,'Medical Examinations'!A:H,8,0)</f>
        <v>No</v>
      </c>
      <c r="L1250">
        <f>VLOOKUP(A1250,'Hospitalisation Details'!A:I,2,0)</f>
        <v>1973</v>
      </c>
      <c r="M1250" t="str">
        <f>VLOOKUP(A1250,'Hospitalisation Details'!A:I,3,0)</f>
        <v>Sep</v>
      </c>
      <c r="N1250">
        <f>VLOOKUP(A1250,'Hospitalisation Details'!A:I,4,0)</f>
        <v>9</v>
      </c>
      <c r="O1250" t="str">
        <f t="shared" si="78"/>
        <v>9 Sep 1973</v>
      </c>
      <c r="P1250">
        <f t="shared" ca="1" si="79"/>
        <v>53</v>
      </c>
      <c r="Q1250">
        <f>VLOOKUP(A1250,'Hospitalisation Details'!A:I,5,0)</f>
        <v>0</v>
      </c>
      <c r="R1250">
        <f>VLOOKUP(A1250,'Hospitalisation Details'!A:I,6,0)</f>
        <v>8890.59</v>
      </c>
      <c r="S1250" t="str">
        <f>VLOOKUP(A1250,'Hospitalisation Details'!A:I,7,0)</f>
        <v>tier - 2</v>
      </c>
      <c r="T1250" t="str">
        <f>VLOOKUP(A1250,'Hospitalisation Details'!A:I,8,0)</f>
        <v>tier - 3</v>
      </c>
      <c r="U1250" t="str">
        <f>VLOOKUP(A1250,'Hospitalisation Details'!A:I,9,0)</f>
        <v>R1012</v>
      </c>
    </row>
    <row r="1251" spans="1:21" ht="15.6" x14ac:dyDescent="0.3">
      <c r="A1251" s="1" t="s">
        <v>1121</v>
      </c>
      <c r="B1251" t="str">
        <f>VLOOKUP(A1251,'Customer Names'!A:B,2,0)</f>
        <v>Sinasac, Ms.  Rachel M</v>
      </c>
      <c r="C1251" t="str">
        <f t="shared" si="76"/>
        <v>Diabetes</v>
      </c>
      <c r="D1251">
        <f>VLOOKUP(A1251,'Medical Examinations'!A:H,2,0)</f>
        <v>32.229999999999997</v>
      </c>
      <c r="E1251" t="str">
        <f t="shared" si="77"/>
        <v>Obesity</v>
      </c>
      <c r="F1251">
        <f>VLOOKUP(A1251,'Medical Examinations'!A:H,3,0)</f>
        <v>8.59</v>
      </c>
      <c r="G1251" t="str">
        <f>VLOOKUP(A1251,'Medical Examinations'!A:H,4,0)</f>
        <v>No</v>
      </c>
      <c r="H1251" t="str">
        <f>VLOOKUP(A1251,'Medical Examinations'!A:H,5,0)</f>
        <v>No</v>
      </c>
      <c r="I1251" t="str">
        <f>VLOOKUP(A1251,'Medical Examinations'!A:H,6,0)</f>
        <v>No</v>
      </c>
      <c r="J1251" t="str">
        <f>VLOOKUP(A1251,'Medical Examinations'!A:H,7,0)</f>
        <v>No major surgery</v>
      </c>
      <c r="K1251" t="str">
        <f>VLOOKUP(A1251,'Medical Examinations'!A:H,8,0)</f>
        <v>No</v>
      </c>
      <c r="L1251">
        <f>VLOOKUP(A1251,'Hospitalisation Details'!A:I,2,0)</f>
        <v>1974</v>
      </c>
      <c r="M1251" t="str">
        <f>VLOOKUP(A1251,'Hospitalisation Details'!A:I,3,0)</f>
        <v>Jun</v>
      </c>
      <c r="N1251">
        <f>VLOOKUP(A1251,'Hospitalisation Details'!A:I,4,0)</f>
        <v>18</v>
      </c>
      <c r="O1251" t="str">
        <f t="shared" si="78"/>
        <v>18 Jun 1974</v>
      </c>
      <c r="P1251">
        <f t="shared" ca="1" si="79"/>
        <v>52</v>
      </c>
      <c r="Q1251">
        <f>VLOOKUP(A1251,'Hospitalisation Details'!A:I,5,0)</f>
        <v>1</v>
      </c>
      <c r="R1251">
        <f>VLOOKUP(A1251,'Hospitalisation Details'!A:I,6,0)</f>
        <v>8871.15</v>
      </c>
      <c r="S1251" t="str">
        <f>VLOOKUP(A1251,'Hospitalisation Details'!A:I,7,0)</f>
        <v>tier - 2</v>
      </c>
      <c r="T1251" t="str">
        <f>VLOOKUP(A1251,'Hospitalisation Details'!A:I,8,0)</f>
        <v>tier - 3</v>
      </c>
      <c r="U1251" t="str">
        <f>VLOOKUP(A1251,'Hospitalisation Details'!A:I,9,0)</f>
        <v>R1013</v>
      </c>
    </row>
    <row r="1252" spans="1:21" ht="15.6" x14ac:dyDescent="0.3">
      <c r="A1252" s="1" t="s">
        <v>1120</v>
      </c>
      <c r="B1252" t="str">
        <f>VLOOKUP(A1252,'Customer Names'!A:B,2,0)</f>
        <v>Van De Kamp, Mr.  Fritz</v>
      </c>
      <c r="C1252" t="str">
        <f t="shared" si="76"/>
        <v>Prediabetes</v>
      </c>
      <c r="D1252">
        <f>VLOOKUP(A1252,'Medical Examinations'!A:H,2,0)</f>
        <v>32.204999999999998</v>
      </c>
      <c r="E1252" t="str">
        <f t="shared" si="77"/>
        <v>Obesity</v>
      </c>
      <c r="F1252">
        <f>VLOOKUP(A1252,'Medical Examinations'!A:H,3,0)</f>
        <v>6.14</v>
      </c>
      <c r="G1252" t="str">
        <f>VLOOKUP(A1252,'Medical Examinations'!A:H,4,0)</f>
        <v>No</v>
      </c>
      <c r="H1252" t="str">
        <f>VLOOKUP(A1252,'Medical Examinations'!A:H,5,0)</f>
        <v>No</v>
      </c>
      <c r="I1252" t="str">
        <f>VLOOKUP(A1252,'Medical Examinations'!A:H,6,0)</f>
        <v>No</v>
      </c>
      <c r="J1252">
        <f>VLOOKUP(A1252,'Medical Examinations'!A:H,7,0)</f>
        <v>2</v>
      </c>
      <c r="K1252" t="str">
        <f>VLOOKUP(A1252,'Medical Examinations'!A:H,8,0)</f>
        <v>No</v>
      </c>
      <c r="L1252">
        <f>VLOOKUP(A1252,'Hospitalisation Details'!A:I,2,0)</f>
        <v>1972</v>
      </c>
      <c r="M1252" t="str">
        <f>VLOOKUP(A1252,'Hospitalisation Details'!A:I,3,0)</f>
        <v>Nov</v>
      </c>
      <c r="N1252">
        <f>VLOOKUP(A1252,'Hospitalisation Details'!A:I,4,0)</f>
        <v>22</v>
      </c>
      <c r="O1252" t="str">
        <f t="shared" si="78"/>
        <v>22 Nov 1972</v>
      </c>
      <c r="P1252">
        <f t="shared" ca="1" si="79"/>
        <v>53</v>
      </c>
      <c r="Q1252">
        <f>VLOOKUP(A1252,'Hospitalisation Details'!A:I,5,0)</f>
        <v>0</v>
      </c>
      <c r="R1252">
        <f>VLOOKUP(A1252,'Hospitalisation Details'!A:I,6,0)</f>
        <v>8835.26</v>
      </c>
      <c r="S1252" t="str">
        <f>VLOOKUP(A1252,'Hospitalisation Details'!A:I,7,0)</f>
        <v>tier - 3</v>
      </c>
      <c r="T1252" t="str">
        <f>VLOOKUP(A1252,'Hospitalisation Details'!A:I,8,0)</f>
        <v>tier - 2</v>
      </c>
      <c r="U1252" t="str">
        <f>VLOOKUP(A1252,'Hospitalisation Details'!A:I,9,0)</f>
        <v>R1012</v>
      </c>
    </row>
    <row r="1253" spans="1:21" ht="15.6" x14ac:dyDescent="0.3">
      <c r="A1253" s="1" t="s">
        <v>1119</v>
      </c>
      <c r="B1253" t="str">
        <f>VLOOKUP(A1253,'Customer Names'!A:B,2,0)</f>
        <v>Ruffo, Mr.  Brad</v>
      </c>
      <c r="C1253" t="str">
        <f t="shared" si="76"/>
        <v>Normal</v>
      </c>
      <c r="D1253">
        <f>VLOOKUP(A1253,'Medical Examinations'!A:H,2,0)</f>
        <v>26.41</v>
      </c>
      <c r="E1253" t="str">
        <f t="shared" si="77"/>
        <v>Overweight</v>
      </c>
      <c r="F1253">
        <f>VLOOKUP(A1253,'Medical Examinations'!A:H,3,0)</f>
        <v>4.08</v>
      </c>
      <c r="G1253" t="str">
        <f>VLOOKUP(A1253,'Medical Examinations'!A:H,4,0)</f>
        <v>No</v>
      </c>
      <c r="H1253" t="str">
        <f>VLOOKUP(A1253,'Medical Examinations'!A:H,5,0)</f>
        <v>No</v>
      </c>
      <c r="I1253" t="str">
        <f>VLOOKUP(A1253,'Medical Examinations'!A:H,6,0)</f>
        <v>No</v>
      </c>
      <c r="J1253">
        <f>VLOOKUP(A1253,'Medical Examinations'!A:H,7,0)</f>
        <v>2</v>
      </c>
      <c r="K1253" t="str">
        <f>VLOOKUP(A1253,'Medical Examinations'!A:H,8,0)</f>
        <v>No</v>
      </c>
      <c r="L1253">
        <f>VLOOKUP(A1253,'Hospitalisation Details'!A:I,2,0)</f>
        <v>1972</v>
      </c>
      <c r="M1253" t="str">
        <f>VLOOKUP(A1253,'Hospitalisation Details'!A:I,3,0)</f>
        <v>Nov</v>
      </c>
      <c r="N1253">
        <f>VLOOKUP(A1253,'Hospitalisation Details'!A:I,4,0)</f>
        <v>14</v>
      </c>
      <c r="O1253" t="str">
        <f t="shared" si="78"/>
        <v>14 Nov 1972</v>
      </c>
      <c r="P1253">
        <f t="shared" ca="1" si="79"/>
        <v>53</v>
      </c>
      <c r="Q1253">
        <f>VLOOKUP(A1253,'Hospitalisation Details'!A:I,5,0)</f>
        <v>0</v>
      </c>
      <c r="R1253">
        <f>VLOOKUP(A1253,'Hospitalisation Details'!A:I,6,0)</f>
        <v>8827.2099999999991</v>
      </c>
      <c r="S1253" t="str">
        <f>VLOOKUP(A1253,'Hospitalisation Details'!A:I,7,0)</f>
        <v>tier - 3</v>
      </c>
      <c r="T1253" t="str">
        <f>VLOOKUP(A1253,'Hospitalisation Details'!A:I,8,0)</f>
        <v>tier - 1</v>
      </c>
      <c r="U1253" t="str">
        <f>VLOOKUP(A1253,'Hospitalisation Details'!A:I,9,0)</f>
        <v>R1012</v>
      </c>
    </row>
    <row r="1254" spans="1:21" ht="15.6" x14ac:dyDescent="0.3">
      <c r="A1254" s="1" t="s">
        <v>1118</v>
      </c>
      <c r="B1254" t="str">
        <f>VLOOKUP(A1254,'Customer Names'!A:B,2,0)</f>
        <v>Long, Ms.  Claire M</v>
      </c>
      <c r="C1254" t="str">
        <f t="shared" si="76"/>
        <v>Prediabetes</v>
      </c>
      <c r="D1254">
        <f>VLOOKUP(A1254,'Medical Examinations'!A:H,2,0)</f>
        <v>30.2</v>
      </c>
      <c r="E1254" t="str">
        <f t="shared" si="77"/>
        <v>Obesity</v>
      </c>
      <c r="F1254">
        <f>VLOOKUP(A1254,'Medical Examinations'!A:H,3,0)</f>
        <v>6.25</v>
      </c>
      <c r="G1254" t="str">
        <f>VLOOKUP(A1254,'Medical Examinations'!A:H,4,0)</f>
        <v>yes</v>
      </c>
      <c r="H1254" t="str">
        <f>VLOOKUP(A1254,'Medical Examinations'!A:H,5,0)</f>
        <v>No</v>
      </c>
      <c r="I1254" t="str">
        <f>VLOOKUP(A1254,'Medical Examinations'!A:H,6,0)</f>
        <v>No</v>
      </c>
      <c r="J1254" t="str">
        <f>VLOOKUP(A1254,'Medical Examinations'!A:H,7,0)</f>
        <v>No major surgery</v>
      </c>
      <c r="K1254" t="str">
        <f>VLOOKUP(A1254,'Medical Examinations'!A:H,8,0)</f>
        <v>No</v>
      </c>
      <c r="L1254">
        <f>VLOOKUP(A1254,'Hospitalisation Details'!A:I,2,0)</f>
        <v>1976</v>
      </c>
      <c r="M1254" t="str">
        <f>VLOOKUP(A1254,'Hospitalisation Details'!A:I,3,0)</f>
        <v>Jul</v>
      </c>
      <c r="N1254">
        <f>VLOOKUP(A1254,'Hospitalisation Details'!A:I,4,0)</f>
        <v>14</v>
      </c>
      <c r="O1254" t="str">
        <f t="shared" si="78"/>
        <v>14 Jul 1976</v>
      </c>
      <c r="P1254">
        <f t="shared" ca="1" si="79"/>
        <v>50</v>
      </c>
      <c r="Q1254">
        <f>VLOOKUP(A1254,'Hospitalisation Details'!A:I,5,0)</f>
        <v>2</v>
      </c>
      <c r="R1254">
        <f>VLOOKUP(A1254,'Hospitalisation Details'!A:I,6,0)</f>
        <v>8825.09</v>
      </c>
      <c r="S1254" t="str">
        <f>VLOOKUP(A1254,'Hospitalisation Details'!A:I,7,0)</f>
        <v>tier - 2</v>
      </c>
      <c r="T1254" t="str">
        <f>VLOOKUP(A1254,'Hospitalisation Details'!A:I,8,0)</f>
        <v>tier - 3</v>
      </c>
      <c r="U1254" t="str">
        <f>VLOOKUP(A1254,'Hospitalisation Details'!A:I,9,0)</f>
        <v>R1011</v>
      </c>
    </row>
    <row r="1255" spans="1:21" ht="15.6" x14ac:dyDescent="0.3">
      <c r="A1255" s="1" t="s">
        <v>1117</v>
      </c>
      <c r="B1255" t="str">
        <f>VLOOKUP(A1255,'Customer Names'!A:B,2,0)</f>
        <v>Rohde, Mrs.  Jennifer</v>
      </c>
      <c r="C1255" t="str">
        <f t="shared" si="76"/>
        <v>Prediabetes</v>
      </c>
      <c r="D1255">
        <f>VLOOKUP(A1255,'Medical Examinations'!A:H,2,0)</f>
        <v>31.26</v>
      </c>
      <c r="E1255" t="str">
        <f t="shared" si="77"/>
        <v>Obesity</v>
      </c>
      <c r="F1255">
        <f>VLOOKUP(A1255,'Medical Examinations'!A:H,3,0)</f>
        <v>5.94</v>
      </c>
      <c r="G1255" t="str">
        <f>VLOOKUP(A1255,'Medical Examinations'!A:H,4,0)</f>
        <v>yes</v>
      </c>
      <c r="H1255" t="str">
        <f>VLOOKUP(A1255,'Medical Examinations'!A:H,5,0)</f>
        <v>No</v>
      </c>
      <c r="I1255" t="str">
        <f>VLOOKUP(A1255,'Medical Examinations'!A:H,6,0)</f>
        <v>No</v>
      </c>
      <c r="J1255">
        <f>VLOOKUP(A1255,'Medical Examinations'!A:H,7,0)</f>
        <v>1</v>
      </c>
      <c r="K1255" t="str">
        <f>VLOOKUP(A1255,'Medical Examinations'!A:H,8,0)</f>
        <v>No</v>
      </c>
      <c r="L1255">
        <f>VLOOKUP(A1255,'Hospitalisation Details'!A:I,2,0)</f>
        <v>1988</v>
      </c>
      <c r="M1255" t="str">
        <f>VLOOKUP(A1255,'Hospitalisation Details'!A:I,3,0)</f>
        <v>Aug</v>
      </c>
      <c r="N1255">
        <f>VLOOKUP(A1255,'Hospitalisation Details'!A:I,4,0)</f>
        <v>22</v>
      </c>
      <c r="O1255" t="str">
        <f t="shared" si="78"/>
        <v>22 Aug 1988</v>
      </c>
      <c r="P1255">
        <f t="shared" ca="1" si="79"/>
        <v>38</v>
      </c>
      <c r="Q1255">
        <f>VLOOKUP(A1255,'Hospitalisation Details'!A:I,5,0)</f>
        <v>3</v>
      </c>
      <c r="R1255">
        <f>VLOOKUP(A1255,'Hospitalisation Details'!A:I,6,0)</f>
        <v>8824.27</v>
      </c>
      <c r="S1255" t="str">
        <f>VLOOKUP(A1255,'Hospitalisation Details'!A:I,7,0)</f>
        <v>tier - 2</v>
      </c>
      <c r="T1255" t="str">
        <f>VLOOKUP(A1255,'Hospitalisation Details'!A:I,8,0)</f>
        <v>tier - 1</v>
      </c>
      <c r="U1255" t="str">
        <f>VLOOKUP(A1255,'Hospitalisation Details'!A:I,9,0)</f>
        <v>R1025</v>
      </c>
    </row>
    <row r="1256" spans="1:21" ht="15.6" x14ac:dyDescent="0.3">
      <c r="A1256" s="1" t="s">
        <v>1116</v>
      </c>
      <c r="B1256" t="str">
        <f>VLOOKUP(A1256,'Customer Names'!A:B,2,0)</f>
        <v>Bonzi, Ms.  Maria S.</v>
      </c>
      <c r="C1256" t="str">
        <f t="shared" si="76"/>
        <v>Prediabetes</v>
      </c>
      <c r="D1256">
        <f>VLOOKUP(A1256,'Medical Examinations'!A:H,2,0)</f>
        <v>33.725000000000001</v>
      </c>
      <c r="E1256" t="str">
        <f t="shared" si="77"/>
        <v>Obesity</v>
      </c>
      <c r="F1256">
        <f>VLOOKUP(A1256,'Medical Examinations'!A:H,3,0)</f>
        <v>6.45</v>
      </c>
      <c r="G1256" t="str">
        <f>VLOOKUP(A1256,'Medical Examinations'!A:H,4,0)</f>
        <v>yes</v>
      </c>
      <c r="H1256" t="str">
        <f>VLOOKUP(A1256,'Medical Examinations'!A:H,5,0)</f>
        <v>No</v>
      </c>
      <c r="I1256" t="str">
        <f>VLOOKUP(A1256,'Medical Examinations'!A:H,6,0)</f>
        <v>No</v>
      </c>
      <c r="J1256" t="str">
        <f>VLOOKUP(A1256,'Medical Examinations'!A:H,7,0)</f>
        <v>No major surgery</v>
      </c>
      <c r="K1256" t="str">
        <f>VLOOKUP(A1256,'Medical Examinations'!A:H,8,0)</f>
        <v>No</v>
      </c>
      <c r="L1256">
        <f>VLOOKUP(A1256,'Hospitalisation Details'!A:I,2,0)</f>
        <v>1976</v>
      </c>
      <c r="M1256" t="str">
        <f>VLOOKUP(A1256,'Hospitalisation Details'!A:I,3,0)</f>
        <v>Oct</v>
      </c>
      <c r="N1256">
        <f>VLOOKUP(A1256,'Hospitalisation Details'!A:I,4,0)</f>
        <v>19</v>
      </c>
      <c r="O1256" t="str">
        <f t="shared" si="78"/>
        <v>19 Oct 1976</v>
      </c>
      <c r="P1256">
        <f t="shared" ca="1" si="79"/>
        <v>49</v>
      </c>
      <c r="Q1256">
        <f>VLOOKUP(A1256,'Hospitalisation Details'!A:I,5,0)</f>
        <v>1</v>
      </c>
      <c r="R1256">
        <f>VLOOKUP(A1256,'Hospitalisation Details'!A:I,6,0)</f>
        <v>8823.99</v>
      </c>
      <c r="S1256" t="str">
        <f>VLOOKUP(A1256,'Hospitalisation Details'!A:I,7,0)</f>
        <v>tier - 2</v>
      </c>
      <c r="T1256" t="str">
        <f>VLOOKUP(A1256,'Hospitalisation Details'!A:I,8,0)</f>
        <v>tier - 3</v>
      </c>
      <c r="U1256" t="str">
        <f>VLOOKUP(A1256,'Hospitalisation Details'!A:I,9,0)</f>
        <v>R1024</v>
      </c>
    </row>
    <row r="1257" spans="1:21" ht="15.6" x14ac:dyDescent="0.3">
      <c r="A1257" s="1" t="s">
        <v>1115</v>
      </c>
      <c r="B1257" t="str">
        <f>VLOOKUP(A1257,'Customer Names'!A:B,2,0)</f>
        <v>Moore, Ms.  Katherine E</v>
      </c>
      <c r="C1257" t="str">
        <f t="shared" si="76"/>
        <v>Prediabetes</v>
      </c>
      <c r="D1257">
        <f>VLOOKUP(A1257,'Medical Examinations'!A:H,2,0)</f>
        <v>28.9</v>
      </c>
      <c r="E1257" t="str">
        <f t="shared" si="77"/>
        <v>Overweight</v>
      </c>
      <c r="F1257">
        <f>VLOOKUP(A1257,'Medical Examinations'!A:H,3,0)</f>
        <v>5.74</v>
      </c>
      <c r="G1257" t="str">
        <f>VLOOKUP(A1257,'Medical Examinations'!A:H,4,0)</f>
        <v>yes</v>
      </c>
      <c r="H1257" t="str">
        <f>VLOOKUP(A1257,'Medical Examinations'!A:H,5,0)</f>
        <v>No</v>
      </c>
      <c r="I1257" t="str">
        <f>VLOOKUP(A1257,'Medical Examinations'!A:H,6,0)</f>
        <v>No</v>
      </c>
      <c r="J1257" t="str">
        <f>VLOOKUP(A1257,'Medical Examinations'!A:H,7,0)</f>
        <v>No major surgery</v>
      </c>
      <c r="K1257" t="str">
        <f>VLOOKUP(A1257,'Medical Examinations'!A:H,8,0)</f>
        <v>No</v>
      </c>
      <c r="L1257">
        <f>VLOOKUP(A1257,'Hospitalisation Details'!A:I,2,0)</f>
        <v>1976</v>
      </c>
      <c r="M1257" t="str">
        <f>VLOOKUP(A1257,'Hospitalisation Details'!A:I,3,0)</f>
        <v>Jun</v>
      </c>
      <c r="N1257">
        <f>VLOOKUP(A1257,'Hospitalisation Details'!A:I,4,0)</f>
        <v>14</v>
      </c>
      <c r="O1257" t="str">
        <f t="shared" si="78"/>
        <v>14 Jun 1976</v>
      </c>
      <c r="P1257">
        <f t="shared" ca="1" si="79"/>
        <v>50</v>
      </c>
      <c r="Q1257">
        <f>VLOOKUP(A1257,'Hospitalisation Details'!A:I,5,0)</f>
        <v>2</v>
      </c>
      <c r="R1257">
        <f>VLOOKUP(A1257,'Hospitalisation Details'!A:I,6,0)</f>
        <v>8823.2800000000007</v>
      </c>
      <c r="S1257" t="str">
        <f>VLOOKUP(A1257,'Hospitalisation Details'!A:I,7,0)</f>
        <v>tier - 2</v>
      </c>
      <c r="T1257" t="str">
        <f>VLOOKUP(A1257,'Hospitalisation Details'!A:I,8,0)</f>
        <v>tier - 1</v>
      </c>
      <c r="U1257" t="str">
        <f>VLOOKUP(A1257,'Hospitalisation Details'!A:I,9,0)</f>
        <v>R1011</v>
      </c>
    </row>
    <row r="1258" spans="1:21" ht="15.6" x14ac:dyDescent="0.3">
      <c r="A1258" s="1" t="s">
        <v>1114</v>
      </c>
      <c r="B1258" t="str">
        <f>VLOOKUP(A1258,'Customer Names'!A:B,2,0)</f>
        <v>McGrane, Mr.  Michael</v>
      </c>
      <c r="C1258" t="str">
        <f t="shared" si="76"/>
        <v>Normal</v>
      </c>
      <c r="D1258">
        <f>VLOOKUP(A1258,'Medical Examinations'!A:H,2,0)</f>
        <v>45.69</v>
      </c>
      <c r="E1258" t="str">
        <f t="shared" si="77"/>
        <v>Obesity</v>
      </c>
      <c r="F1258">
        <f>VLOOKUP(A1258,'Medical Examinations'!A:H,3,0)</f>
        <v>4.43</v>
      </c>
      <c r="G1258" t="str">
        <f>VLOOKUP(A1258,'Medical Examinations'!A:H,4,0)</f>
        <v>yes</v>
      </c>
      <c r="H1258" t="str">
        <f>VLOOKUP(A1258,'Medical Examinations'!A:H,5,0)</f>
        <v>No</v>
      </c>
      <c r="I1258" t="str">
        <f>VLOOKUP(A1258,'Medical Examinations'!A:H,6,0)</f>
        <v>No</v>
      </c>
      <c r="J1258" t="str">
        <f>VLOOKUP(A1258,'Medical Examinations'!A:H,7,0)</f>
        <v>No major surgery</v>
      </c>
      <c r="K1258" t="str">
        <f>VLOOKUP(A1258,'Medical Examinations'!A:H,8,0)</f>
        <v>No</v>
      </c>
      <c r="L1258">
        <f>VLOOKUP(A1258,'Hospitalisation Details'!A:I,2,0)</f>
        <v>2001</v>
      </c>
      <c r="M1258" t="str">
        <f>VLOOKUP(A1258,'Hospitalisation Details'!A:I,3,0)</f>
        <v>Nov</v>
      </c>
      <c r="N1258">
        <f>VLOOKUP(A1258,'Hospitalisation Details'!A:I,4,0)</f>
        <v>7</v>
      </c>
      <c r="O1258" t="str">
        <f t="shared" si="78"/>
        <v>7 Nov 2001</v>
      </c>
      <c r="P1258">
        <f t="shared" ca="1" si="79"/>
        <v>24</v>
      </c>
      <c r="Q1258">
        <f>VLOOKUP(A1258,'Hospitalisation Details'!A:I,5,0)</f>
        <v>0</v>
      </c>
      <c r="R1258">
        <f>VLOOKUP(A1258,'Hospitalisation Details'!A:I,6,0)</f>
        <v>8821.8799999999992</v>
      </c>
      <c r="S1258" t="str">
        <f>VLOOKUP(A1258,'Hospitalisation Details'!A:I,7,0)</f>
        <v>tier - 2</v>
      </c>
      <c r="T1258" t="str">
        <f>VLOOKUP(A1258,'Hospitalisation Details'!A:I,8,0)</f>
        <v>tier - 3</v>
      </c>
      <c r="U1258" t="str">
        <f>VLOOKUP(A1258,'Hospitalisation Details'!A:I,9,0)</f>
        <v>R1023</v>
      </c>
    </row>
    <row r="1259" spans="1:21" ht="15.6" x14ac:dyDescent="0.3">
      <c r="A1259" s="1" t="s">
        <v>1113</v>
      </c>
      <c r="B1259" t="str">
        <f>VLOOKUP(A1259,'Customer Names'!A:B,2,0)</f>
        <v>Stepnowski, Ms.  Roxanne</v>
      </c>
      <c r="C1259" t="str">
        <f t="shared" si="76"/>
        <v>Diabetes</v>
      </c>
      <c r="D1259">
        <f>VLOOKUP(A1259,'Medical Examinations'!A:H,2,0)</f>
        <v>21.03</v>
      </c>
      <c r="E1259" t="str">
        <f t="shared" si="77"/>
        <v>Normal Weight</v>
      </c>
      <c r="F1259">
        <f>VLOOKUP(A1259,'Medical Examinations'!A:H,3,0)</f>
        <v>6.5</v>
      </c>
      <c r="G1259" t="str">
        <f>VLOOKUP(A1259,'Medical Examinations'!A:H,4,0)</f>
        <v>No</v>
      </c>
      <c r="H1259" t="str">
        <f>VLOOKUP(A1259,'Medical Examinations'!A:H,5,0)</f>
        <v>No</v>
      </c>
      <c r="I1259" t="str">
        <f>VLOOKUP(A1259,'Medical Examinations'!A:H,6,0)</f>
        <v>No</v>
      </c>
      <c r="J1259" t="str">
        <f>VLOOKUP(A1259,'Medical Examinations'!A:H,7,0)</f>
        <v>No major surgery</v>
      </c>
      <c r="K1259" t="str">
        <f>VLOOKUP(A1259,'Medical Examinations'!A:H,8,0)</f>
        <v>No</v>
      </c>
      <c r="L1259">
        <f>VLOOKUP(A1259,'Hospitalisation Details'!A:I,2,0)</f>
        <v>1965</v>
      </c>
      <c r="M1259" t="str">
        <f>VLOOKUP(A1259,'Hospitalisation Details'!A:I,3,0)</f>
        <v>Aug</v>
      </c>
      <c r="N1259">
        <f>VLOOKUP(A1259,'Hospitalisation Details'!A:I,4,0)</f>
        <v>29</v>
      </c>
      <c r="O1259" t="str">
        <f t="shared" si="78"/>
        <v>29 Aug 1965</v>
      </c>
      <c r="P1259">
        <f t="shared" ca="1" si="79"/>
        <v>61</v>
      </c>
      <c r="Q1259">
        <f>VLOOKUP(A1259,'Hospitalisation Details'!A:I,5,0)</f>
        <v>0</v>
      </c>
      <c r="R1259">
        <f>VLOOKUP(A1259,'Hospitalisation Details'!A:I,6,0)</f>
        <v>8800.49</v>
      </c>
      <c r="S1259" t="str">
        <f>VLOOKUP(A1259,'Hospitalisation Details'!A:I,7,0)</f>
        <v>tier - 3</v>
      </c>
      <c r="T1259" t="str">
        <f>VLOOKUP(A1259,'Hospitalisation Details'!A:I,8,0)</f>
        <v>tier - 2</v>
      </c>
      <c r="U1259" t="str">
        <f>VLOOKUP(A1259,'Hospitalisation Details'!A:I,9,0)</f>
        <v>R1013</v>
      </c>
    </row>
    <row r="1260" spans="1:21" ht="15.6" x14ac:dyDescent="0.3">
      <c r="A1260" s="1" t="s">
        <v>1112</v>
      </c>
      <c r="B1260" t="str">
        <f>VLOOKUP(A1260,'Customer Names'!A:B,2,0)</f>
        <v>Merkle, Mr.  Israel</v>
      </c>
      <c r="C1260" t="str">
        <f t="shared" si="76"/>
        <v>Diabetes</v>
      </c>
      <c r="D1260">
        <f>VLOOKUP(A1260,'Medical Examinations'!A:H,2,0)</f>
        <v>37</v>
      </c>
      <c r="E1260" t="str">
        <f t="shared" si="77"/>
        <v>Obesity</v>
      </c>
      <c r="F1260">
        <f>VLOOKUP(A1260,'Medical Examinations'!A:H,3,0)</f>
        <v>8.75</v>
      </c>
      <c r="G1260" t="str">
        <f>VLOOKUP(A1260,'Medical Examinations'!A:H,4,0)</f>
        <v>No</v>
      </c>
      <c r="H1260" t="str">
        <f>VLOOKUP(A1260,'Medical Examinations'!A:H,5,0)</f>
        <v>No</v>
      </c>
      <c r="I1260" t="str">
        <f>VLOOKUP(A1260,'Medical Examinations'!A:H,6,0)</f>
        <v>No</v>
      </c>
      <c r="J1260" t="str">
        <f>VLOOKUP(A1260,'Medical Examinations'!A:H,7,0)</f>
        <v>No major surgery</v>
      </c>
      <c r="K1260" t="str">
        <f>VLOOKUP(A1260,'Medical Examinations'!A:H,8,0)</f>
        <v>No</v>
      </c>
      <c r="L1260">
        <f>VLOOKUP(A1260,'Hospitalisation Details'!A:I,2,0)</f>
        <v>1971</v>
      </c>
      <c r="M1260" t="str">
        <f>VLOOKUP(A1260,'Hospitalisation Details'!A:I,3,0)</f>
        <v>Jun</v>
      </c>
      <c r="N1260">
        <f>VLOOKUP(A1260,'Hospitalisation Details'!A:I,4,0)</f>
        <v>18</v>
      </c>
      <c r="O1260" t="str">
        <f t="shared" si="78"/>
        <v>18 Jun 1971</v>
      </c>
      <c r="P1260">
        <f t="shared" ca="1" si="79"/>
        <v>55</v>
      </c>
      <c r="Q1260">
        <f>VLOOKUP(A1260,'Hospitalisation Details'!A:I,5,0)</f>
        <v>0</v>
      </c>
      <c r="R1260">
        <f>VLOOKUP(A1260,'Hospitalisation Details'!A:I,6,0)</f>
        <v>8798.59</v>
      </c>
      <c r="S1260" t="str">
        <f>VLOOKUP(A1260,'Hospitalisation Details'!A:I,7,0)</f>
        <v>tier - 2</v>
      </c>
      <c r="T1260" t="str">
        <f>VLOOKUP(A1260,'Hospitalisation Details'!A:I,8,0)</f>
        <v>tier - 1</v>
      </c>
      <c r="U1260" t="str">
        <f>VLOOKUP(A1260,'Hospitalisation Details'!A:I,9,0)</f>
        <v>R1011</v>
      </c>
    </row>
    <row r="1261" spans="1:21" ht="15.6" x14ac:dyDescent="0.3">
      <c r="A1261" s="1" t="s">
        <v>1111</v>
      </c>
      <c r="B1261" t="str">
        <f>VLOOKUP(A1261,'Customer Names'!A:B,2,0)</f>
        <v>Schaefer, Mr.  Samalya</v>
      </c>
      <c r="C1261" t="str">
        <f t="shared" si="76"/>
        <v>Diabetes</v>
      </c>
      <c r="D1261">
        <f>VLOOKUP(A1261,'Medical Examinations'!A:H,2,0)</f>
        <v>25.4</v>
      </c>
      <c r="E1261" t="str">
        <f t="shared" si="77"/>
        <v>Overweight</v>
      </c>
      <c r="F1261">
        <f>VLOOKUP(A1261,'Medical Examinations'!A:H,3,0)</f>
        <v>11.96</v>
      </c>
      <c r="G1261" t="str">
        <f>VLOOKUP(A1261,'Medical Examinations'!A:H,4,0)</f>
        <v>No</v>
      </c>
      <c r="H1261" t="str">
        <f>VLOOKUP(A1261,'Medical Examinations'!A:H,5,0)</f>
        <v>No</v>
      </c>
      <c r="I1261" t="str">
        <f>VLOOKUP(A1261,'Medical Examinations'!A:H,6,0)</f>
        <v>No</v>
      </c>
      <c r="J1261" t="str">
        <f>VLOOKUP(A1261,'Medical Examinations'!A:H,7,0)</f>
        <v>No major surgery</v>
      </c>
      <c r="K1261" t="str">
        <f>VLOOKUP(A1261,'Medical Examinations'!A:H,8,0)</f>
        <v>No</v>
      </c>
      <c r="L1261">
        <f>VLOOKUP(A1261,'Hospitalisation Details'!A:I,2,0)</f>
        <v>1971</v>
      </c>
      <c r="M1261" t="str">
        <f>VLOOKUP(A1261,'Hospitalisation Details'!A:I,3,0)</f>
        <v>Aug</v>
      </c>
      <c r="N1261">
        <f>VLOOKUP(A1261,'Hospitalisation Details'!A:I,4,0)</f>
        <v>23</v>
      </c>
      <c r="O1261" t="str">
        <f t="shared" si="78"/>
        <v>23 Aug 1971</v>
      </c>
      <c r="P1261">
        <f t="shared" ca="1" si="79"/>
        <v>55</v>
      </c>
      <c r="Q1261">
        <f>VLOOKUP(A1261,'Hospitalisation Details'!A:I,5,0)</f>
        <v>0</v>
      </c>
      <c r="R1261">
        <f>VLOOKUP(A1261,'Hospitalisation Details'!A:I,6,0)</f>
        <v>8782.4699999999993</v>
      </c>
      <c r="S1261" t="str">
        <f>VLOOKUP(A1261,'Hospitalisation Details'!A:I,7,0)</f>
        <v>tier - 2</v>
      </c>
      <c r="T1261" t="str">
        <f>VLOOKUP(A1261,'Hospitalisation Details'!A:I,8,0)</f>
        <v>tier - 3</v>
      </c>
      <c r="U1261" t="str">
        <f>VLOOKUP(A1261,'Hospitalisation Details'!A:I,9,0)</f>
        <v>R1011</v>
      </c>
    </row>
    <row r="1262" spans="1:21" ht="15.6" x14ac:dyDescent="0.3">
      <c r="A1262" s="1" t="s">
        <v>1110</v>
      </c>
      <c r="B1262" t="str">
        <f>VLOOKUP(A1262,'Customer Names'!A:B,2,0)</f>
        <v>Vigneron, Mr.  Peter</v>
      </c>
      <c r="C1262" t="str">
        <f t="shared" si="76"/>
        <v>Diabetes</v>
      </c>
      <c r="D1262">
        <f>VLOOKUP(A1262,'Medical Examinations'!A:H,2,0)</f>
        <v>32.299999999999997</v>
      </c>
      <c r="E1262" t="str">
        <f t="shared" si="77"/>
        <v>Obesity</v>
      </c>
      <c r="F1262">
        <f>VLOOKUP(A1262,'Medical Examinations'!A:H,3,0)</f>
        <v>10.54</v>
      </c>
      <c r="G1262" t="str">
        <f>VLOOKUP(A1262,'Medical Examinations'!A:H,4,0)</f>
        <v>No</v>
      </c>
      <c r="H1262" t="str">
        <f>VLOOKUP(A1262,'Medical Examinations'!A:H,5,0)</f>
        <v>No</v>
      </c>
      <c r="I1262" t="str">
        <f>VLOOKUP(A1262,'Medical Examinations'!A:H,6,0)</f>
        <v>No</v>
      </c>
      <c r="J1262" t="str">
        <f>VLOOKUP(A1262,'Medical Examinations'!A:H,7,0)</f>
        <v>No major surgery</v>
      </c>
      <c r="K1262" t="str">
        <f>VLOOKUP(A1262,'Medical Examinations'!A:H,8,0)</f>
        <v>No</v>
      </c>
      <c r="L1262">
        <f>VLOOKUP(A1262,'Hospitalisation Details'!A:I,2,0)</f>
        <v>1974</v>
      </c>
      <c r="M1262" t="str">
        <f>VLOOKUP(A1262,'Hospitalisation Details'!A:I,3,0)</f>
        <v>Sep</v>
      </c>
      <c r="N1262">
        <f>VLOOKUP(A1262,'Hospitalisation Details'!A:I,4,0)</f>
        <v>6</v>
      </c>
      <c r="O1262" t="str">
        <f t="shared" si="78"/>
        <v>6 Sep 1974</v>
      </c>
      <c r="P1262">
        <f t="shared" ca="1" si="79"/>
        <v>52</v>
      </c>
      <c r="Q1262">
        <f>VLOOKUP(A1262,'Hospitalisation Details'!A:I,5,0)</f>
        <v>1</v>
      </c>
      <c r="R1262">
        <f>VLOOKUP(A1262,'Hospitalisation Details'!A:I,6,0)</f>
        <v>8765.25</v>
      </c>
      <c r="S1262" t="str">
        <f>VLOOKUP(A1262,'Hospitalisation Details'!A:I,7,0)</f>
        <v>tier - 2</v>
      </c>
      <c r="T1262" t="str">
        <f>VLOOKUP(A1262,'Hospitalisation Details'!A:I,8,0)</f>
        <v>tier - 3</v>
      </c>
      <c r="U1262" t="str">
        <f>VLOOKUP(A1262,'Hospitalisation Details'!A:I,9,0)</f>
        <v>R1012</v>
      </c>
    </row>
    <row r="1263" spans="1:21" ht="15.6" x14ac:dyDescent="0.3">
      <c r="A1263" s="1" t="s">
        <v>1109</v>
      </c>
      <c r="B1263" t="str">
        <f>VLOOKUP(A1263,'Customer Names'!A:B,2,0)</f>
        <v>Mucci, Ms.  Alicia</v>
      </c>
      <c r="C1263" t="str">
        <f t="shared" si="76"/>
        <v>Normal</v>
      </c>
      <c r="D1263">
        <f>VLOOKUP(A1263,'Medical Examinations'!A:H,2,0)</f>
        <v>23.94</v>
      </c>
      <c r="E1263" t="str">
        <f t="shared" si="77"/>
        <v>Normal Weight</v>
      </c>
      <c r="F1263">
        <f>VLOOKUP(A1263,'Medical Examinations'!A:H,3,0)</f>
        <v>4.54</v>
      </c>
      <c r="G1263" t="str">
        <f>VLOOKUP(A1263,'Medical Examinations'!A:H,4,0)</f>
        <v>yes</v>
      </c>
      <c r="H1263" t="str">
        <f>VLOOKUP(A1263,'Medical Examinations'!A:H,5,0)</f>
        <v>No</v>
      </c>
      <c r="I1263" t="str">
        <f>VLOOKUP(A1263,'Medical Examinations'!A:H,6,0)</f>
        <v>Yes</v>
      </c>
      <c r="J1263">
        <f>VLOOKUP(A1263,'Medical Examinations'!A:H,7,0)</f>
        <v>1</v>
      </c>
      <c r="K1263" t="str">
        <f>VLOOKUP(A1263,'Medical Examinations'!A:H,8,0)</f>
        <v>No</v>
      </c>
      <c r="L1263">
        <f>VLOOKUP(A1263,'Hospitalisation Details'!A:I,2,0)</f>
        <v>1969</v>
      </c>
      <c r="M1263" t="str">
        <f>VLOOKUP(A1263,'Hospitalisation Details'!A:I,3,0)</f>
        <v>Sep</v>
      </c>
      <c r="N1263">
        <f>VLOOKUP(A1263,'Hospitalisation Details'!A:I,4,0)</f>
        <v>9</v>
      </c>
      <c r="O1263" t="str">
        <f t="shared" si="78"/>
        <v>9 Sep 1969</v>
      </c>
      <c r="P1263">
        <f t="shared" ca="1" si="79"/>
        <v>57</v>
      </c>
      <c r="Q1263">
        <f>VLOOKUP(A1263,'Hospitalisation Details'!A:I,5,0)</f>
        <v>0</v>
      </c>
      <c r="R1263">
        <f>VLOOKUP(A1263,'Hospitalisation Details'!A:I,6,0)</f>
        <v>8760.1200000000008</v>
      </c>
      <c r="S1263" t="str">
        <f>VLOOKUP(A1263,'Hospitalisation Details'!A:I,7,0)</f>
        <v>tier - 2</v>
      </c>
      <c r="T1263" t="str">
        <f>VLOOKUP(A1263,'Hospitalisation Details'!A:I,8,0)</f>
        <v>tier - 1</v>
      </c>
      <c r="U1263" t="str">
        <f>VLOOKUP(A1263,'Hospitalisation Details'!A:I,9,0)</f>
        <v>R1013</v>
      </c>
    </row>
    <row r="1264" spans="1:21" ht="15.6" x14ac:dyDescent="0.3">
      <c r="A1264" s="1" t="s">
        <v>1108</v>
      </c>
      <c r="B1264" t="str">
        <f>VLOOKUP(A1264,'Customer Names'!A:B,2,0)</f>
        <v>MacDonald, Ms.  Sarah K.</v>
      </c>
      <c r="C1264" t="str">
        <f t="shared" si="76"/>
        <v>Prediabetes</v>
      </c>
      <c r="D1264">
        <f>VLOOKUP(A1264,'Medical Examinations'!A:H,2,0)</f>
        <v>46.4</v>
      </c>
      <c r="E1264" t="str">
        <f t="shared" si="77"/>
        <v>Obesity</v>
      </c>
      <c r="F1264">
        <f>VLOOKUP(A1264,'Medical Examinations'!A:H,3,0)</f>
        <v>5.71</v>
      </c>
      <c r="G1264" t="str">
        <f>VLOOKUP(A1264,'Medical Examinations'!A:H,4,0)</f>
        <v>No</v>
      </c>
      <c r="H1264" t="str">
        <f>VLOOKUP(A1264,'Medical Examinations'!A:H,5,0)</f>
        <v>No</v>
      </c>
      <c r="I1264" t="str">
        <f>VLOOKUP(A1264,'Medical Examinations'!A:H,6,0)</f>
        <v>No</v>
      </c>
      <c r="J1264" t="str">
        <f>VLOOKUP(A1264,'Medical Examinations'!A:H,7,0)</f>
        <v>No major surgery</v>
      </c>
      <c r="K1264" t="str">
        <f>VLOOKUP(A1264,'Medical Examinations'!A:H,8,0)</f>
        <v>No</v>
      </c>
      <c r="L1264">
        <f>VLOOKUP(A1264,'Hospitalisation Details'!A:I,2,0)</f>
        <v>1999</v>
      </c>
      <c r="M1264" t="str">
        <f>VLOOKUP(A1264,'Hospitalisation Details'!A:I,3,0)</f>
        <v>Aug</v>
      </c>
      <c r="N1264">
        <f>VLOOKUP(A1264,'Hospitalisation Details'!A:I,4,0)</f>
        <v>23</v>
      </c>
      <c r="O1264" t="str">
        <f t="shared" si="78"/>
        <v>23 Aug 1999</v>
      </c>
      <c r="P1264">
        <f t="shared" ca="1" si="79"/>
        <v>27</v>
      </c>
      <c r="Q1264">
        <f>VLOOKUP(A1264,'Hospitalisation Details'!A:I,5,0)</f>
        <v>0</v>
      </c>
      <c r="R1264">
        <f>VLOOKUP(A1264,'Hospitalisation Details'!A:I,6,0)</f>
        <v>8747.68</v>
      </c>
      <c r="S1264" t="str">
        <f>VLOOKUP(A1264,'Hospitalisation Details'!A:I,7,0)</f>
        <v>tier - 2</v>
      </c>
      <c r="T1264" t="str">
        <f>VLOOKUP(A1264,'Hospitalisation Details'!A:I,8,0)</f>
        <v>tier - 3</v>
      </c>
      <c r="U1264" t="str">
        <f>VLOOKUP(A1264,'Hospitalisation Details'!A:I,9,0)</f>
        <v>R1011</v>
      </c>
    </row>
    <row r="1265" spans="1:21" ht="15.6" x14ac:dyDescent="0.3">
      <c r="A1265" s="1" t="s">
        <v>1107</v>
      </c>
      <c r="B1265" t="str">
        <f>VLOOKUP(A1265,'Customer Names'!A:B,2,0)</f>
        <v>Deng, Mr.  Guomin</v>
      </c>
      <c r="C1265" t="str">
        <f t="shared" si="76"/>
        <v>Prediabetes</v>
      </c>
      <c r="D1265">
        <f>VLOOKUP(A1265,'Medical Examinations'!A:H,2,0)</f>
        <v>40.375</v>
      </c>
      <c r="E1265" t="str">
        <f t="shared" si="77"/>
        <v>Obesity</v>
      </c>
      <c r="F1265">
        <f>VLOOKUP(A1265,'Medical Examinations'!A:H,3,0)</f>
        <v>6.25</v>
      </c>
      <c r="G1265" t="str">
        <f>VLOOKUP(A1265,'Medical Examinations'!A:H,4,0)</f>
        <v>yes</v>
      </c>
      <c r="H1265" t="str">
        <f>VLOOKUP(A1265,'Medical Examinations'!A:H,5,0)</f>
        <v>No</v>
      </c>
      <c r="I1265" t="str">
        <f>VLOOKUP(A1265,'Medical Examinations'!A:H,6,0)</f>
        <v>No</v>
      </c>
      <c r="J1265" t="str">
        <f>VLOOKUP(A1265,'Medical Examinations'!A:H,7,0)</f>
        <v>No major surgery</v>
      </c>
      <c r="K1265" t="str">
        <f>VLOOKUP(A1265,'Medical Examinations'!A:H,8,0)</f>
        <v>No</v>
      </c>
      <c r="L1265">
        <f>VLOOKUP(A1265,'Hospitalisation Details'!A:I,2,0)</f>
        <v>1976</v>
      </c>
      <c r="M1265" t="str">
        <f>VLOOKUP(A1265,'Hospitalisation Details'!A:I,3,0)</f>
        <v>Jun</v>
      </c>
      <c r="N1265">
        <f>VLOOKUP(A1265,'Hospitalisation Details'!A:I,4,0)</f>
        <v>17</v>
      </c>
      <c r="O1265" t="str">
        <f t="shared" si="78"/>
        <v>17 Jun 1976</v>
      </c>
      <c r="P1265">
        <f t="shared" ca="1" si="79"/>
        <v>50</v>
      </c>
      <c r="Q1265">
        <f>VLOOKUP(A1265,'Hospitalisation Details'!A:I,5,0)</f>
        <v>2</v>
      </c>
      <c r="R1265">
        <f>VLOOKUP(A1265,'Hospitalisation Details'!A:I,6,0)</f>
        <v>8733.23</v>
      </c>
      <c r="S1265" t="str">
        <f>VLOOKUP(A1265,'Hospitalisation Details'!A:I,7,0)</f>
        <v>tier - 2</v>
      </c>
      <c r="T1265" t="str">
        <f>VLOOKUP(A1265,'Hospitalisation Details'!A:I,8,0)</f>
        <v>tier - 3</v>
      </c>
      <c r="U1265" t="str">
        <f>VLOOKUP(A1265,'Hospitalisation Details'!A:I,9,0)</f>
        <v>R1012</v>
      </c>
    </row>
    <row r="1266" spans="1:21" ht="15.6" x14ac:dyDescent="0.3">
      <c r="A1266" s="1" t="s">
        <v>1106</v>
      </c>
      <c r="B1266" t="str">
        <f>VLOOKUP(A1266,'Customer Names'!A:B,2,0)</f>
        <v>De Mata, Mr.  Javier</v>
      </c>
      <c r="C1266" t="str">
        <f t="shared" si="76"/>
        <v>Diabetes</v>
      </c>
      <c r="D1266">
        <f>VLOOKUP(A1266,'Medical Examinations'!A:H,2,0)</f>
        <v>28.7</v>
      </c>
      <c r="E1266" t="str">
        <f t="shared" si="77"/>
        <v>Overweight</v>
      </c>
      <c r="F1266">
        <f>VLOOKUP(A1266,'Medical Examinations'!A:H,3,0)</f>
        <v>9.4700000000000006</v>
      </c>
      <c r="G1266" t="str">
        <f>VLOOKUP(A1266,'Medical Examinations'!A:H,4,0)</f>
        <v>No</v>
      </c>
      <c r="H1266" t="str">
        <f>VLOOKUP(A1266,'Medical Examinations'!A:H,5,0)</f>
        <v>No</v>
      </c>
      <c r="I1266" t="str">
        <f>VLOOKUP(A1266,'Medical Examinations'!A:H,6,0)</f>
        <v>No</v>
      </c>
      <c r="J1266">
        <f>VLOOKUP(A1266,'Medical Examinations'!A:H,7,0)</f>
        <v>2</v>
      </c>
      <c r="K1266" t="str">
        <f>VLOOKUP(A1266,'Medical Examinations'!A:H,8,0)</f>
        <v>No</v>
      </c>
      <c r="L1266">
        <f>VLOOKUP(A1266,'Hospitalisation Details'!A:I,2,0)</f>
        <v>1973</v>
      </c>
      <c r="M1266" t="str">
        <f>VLOOKUP(A1266,'Hospitalisation Details'!A:I,3,0)</f>
        <v>Jun</v>
      </c>
      <c r="N1266">
        <f>VLOOKUP(A1266,'Hospitalisation Details'!A:I,4,0)</f>
        <v>25</v>
      </c>
      <c r="O1266" t="str">
        <f t="shared" si="78"/>
        <v>25 Jun 1973</v>
      </c>
      <c r="P1266">
        <f t="shared" ca="1" si="79"/>
        <v>53</v>
      </c>
      <c r="Q1266">
        <f>VLOOKUP(A1266,'Hospitalisation Details'!A:I,5,0)</f>
        <v>1</v>
      </c>
      <c r="R1266">
        <f>VLOOKUP(A1266,'Hospitalisation Details'!A:I,6,0)</f>
        <v>8703.4599999999991</v>
      </c>
      <c r="S1266" t="str">
        <f>VLOOKUP(A1266,'Hospitalisation Details'!A:I,7,0)</f>
        <v>tier - 3</v>
      </c>
      <c r="T1266" t="str">
        <f>VLOOKUP(A1266,'Hospitalisation Details'!A:I,8,0)</f>
        <v>tier - 3</v>
      </c>
      <c r="U1266" t="str">
        <f>VLOOKUP(A1266,'Hospitalisation Details'!A:I,9,0)</f>
        <v>R1011</v>
      </c>
    </row>
    <row r="1267" spans="1:21" ht="15.6" x14ac:dyDescent="0.3">
      <c r="A1267" s="1" t="s">
        <v>1105</v>
      </c>
      <c r="B1267" t="str">
        <f>VLOOKUP(A1267,'Customer Names'!A:B,2,0)</f>
        <v>Strickland, Mr.  Matt</v>
      </c>
      <c r="C1267" t="str">
        <f t="shared" si="76"/>
        <v>Prediabetes</v>
      </c>
      <c r="D1267">
        <f>VLOOKUP(A1267,'Medical Examinations'!A:H,2,0)</f>
        <v>26.63</v>
      </c>
      <c r="E1267" t="str">
        <f t="shared" si="77"/>
        <v>Overweight</v>
      </c>
      <c r="F1267">
        <f>VLOOKUP(A1267,'Medical Examinations'!A:H,3,0)</f>
        <v>5.7</v>
      </c>
      <c r="G1267" t="str">
        <f>VLOOKUP(A1267,'Medical Examinations'!A:H,4,0)</f>
        <v>No</v>
      </c>
      <c r="H1267" t="str">
        <f>VLOOKUP(A1267,'Medical Examinations'!A:H,5,0)</f>
        <v>No</v>
      </c>
      <c r="I1267" t="str">
        <f>VLOOKUP(A1267,'Medical Examinations'!A:H,6,0)</f>
        <v>No</v>
      </c>
      <c r="J1267" t="str">
        <f>VLOOKUP(A1267,'Medical Examinations'!A:H,7,0)</f>
        <v>No major surgery</v>
      </c>
      <c r="K1267" t="str">
        <f>VLOOKUP(A1267,'Medical Examinations'!A:H,8,0)</f>
        <v>No</v>
      </c>
      <c r="L1267">
        <f>VLOOKUP(A1267,'Hospitalisation Details'!A:I,2,0)</f>
        <v>1980</v>
      </c>
      <c r="M1267" t="str">
        <f>VLOOKUP(A1267,'Hospitalisation Details'!A:I,3,0)</f>
        <v>Oct</v>
      </c>
      <c r="N1267">
        <f>VLOOKUP(A1267,'Hospitalisation Details'!A:I,4,0)</f>
        <v>28</v>
      </c>
      <c r="O1267" t="str">
        <f t="shared" si="78"/>
        <v>28 Oct 1980</v>
      </c>
      <c r="P1267">
        <f t="shared" ca="1" si="79"/>
        <v>45</v>
      </c>
      <c r="Q1267">
        <f>VLOOKUP(A1267,'Hospitalisation Details'!A:I,5,0)</f>
        <v>2</v>
      </c>
      <c r="R1267">
        <f>VLOOKUP(A1267,'Hospitalisation Details'!A:I,6,0)</f>
        <v>8701.84</v>
      </c>
      <c r="S1267" t="str">
        <f>VLOOKUP(A1267,'Hospitalisation Details'!A:I,7,0)</f>
        <v>tier - 2</v>
      </c>
      <c r="T1267" t="str">
        <f>VLOOKUP(A1267,'Hospitalisation Details'!A:I,8,0)</f>
        <v>tier - 3</v>
      </c>
      <c r="U1267" t="str">
        <f>VLOOKUP(A1267,'Hospitalisation Details'!A:I,9,0)</f>
        <v>R1021</v>
      </c>
    </row>
    <row r="1268" spans="1:21" ht="15.6" x14ac:dyDescent="0.3">
      <c r="A1268" s="1" t="s">
        <v>1104</v>
      </c>
      <c r="B1268" t="str">
        <f>VLOOKUP(A1268,'Customer Names'!A:B,2,0)</f>
        <v>Cheney, Mr.  Thomas S</v>
      </c>
      <c r="C1268" t="str">
        <f t="shared" si="76"/>
        <v>Diabetes</v>
      </c>
      <c r="D1268">
        <f>VLOOKUP(A1268,'Medical Examinations'!A:H,2,0)</f>
        <v>22.515000000000001</v>
      </c>
      <c r="E1268" t="str">
        <f t="shared" si="77"/>
        <v>Normal Weight</v>
      </c>
      <c r="F1268">
        <f>VLOOKUP(A1268,'Medical Examinations'!A:H,3,0)</f>
        <v>11.18</v>
      </c>
      <c r="G1268" t="str">
        <f>VLOOKUP(A1268,'Medical Examinations'!A:H,4,0)</f>
        <v>No</v>
      </c>
      <c r="H1268" t="str">
        <f>VLOOKUP(A1268,'Medical Examinations'!A:H,5,0)</f>
        <v>No</v>
      </c>
      <c r="I1268" t="str">
        <f>VLOOKUP(A1268,'Medical Examinations'!A:H,6,0)</f>
        <v>No</v>
      </c>
      <c r="J1268">
        <f>VLOOKUP(A1268,'Medical Examinations'!A:H,7,0)</f>
        <v>2</v>
      </c>
      <c r="K1268" t="str">
        <f>VLOOKUP(A1268,'Medical Examinations'!A:H,8,0)</f>
        <v>No</v>
      </c>
      <c r="L1268">
        <f>VLOOKUP(A1268,'Hospitalisation Details'!A:I,2,0)</f>
        <v>1973</v>
      </c>
      <c r="M1268" t="str">
        <f>VLOOKUP(A1268,'Hospitalisation Details'!A:I,3,0)</f>
        <v>Oct</v>
      </c>
      <c r="N1268">
        <f>VLOOKUP(A1268,'Hospitalisation Details'!A:I,4,0)</f>
        <v>11</v>
      </c>
      <c r="O1268" t="str">
        <f t="shared" si="78"/>
        <v>11 Oct 1973</v>
      </c>
      <c r="P1268">
        <f t="shared" ca="1" si="79"/>
        <v>53</v>
      </c>
      <c r="Q1268">
        <f>VLOOKUP(A1268,'Hospitalisation Details'!A:I,5,0)</f>
        <v>0</v>
      </c>
      <c r="R1268">
        <f>VLOOKUP(A1268,'Hospitalisation Details'!A:I,6,0)</f>
        <v>8688.86</v>
      </c>
      <c r="S1268" t="str">
        <f>VLOOKUP(A1268,'Hospitalisation Details'!A:I,7,0)</f>
        <v>tier - 2</v>
      </c>
      <c r="T1268" t="str">
        <f>VLOOKUP(A1268,'Hospitalisation Details'!A:I,8,0)</f>
        <v>tier - 1</v>
      </c>
      <c r="U1268" t="str">
        <f>VLOOKUP(A1268,'Hospitalisation Details'!A:I,9,0)</f>
        <v>R1017</v>
      </c>
    </row>
    <row r="1269" spans="1:21" ht="15.6" x14ac:dyDescent="0.3">
      <c r="A1269" s="1" t="s">
        <v>1103</v>
      </c>
      <c r="B1269" t="str">
        <f>VLOOKUP(A1269,'Customer Names'!A:B,2,0)</f>
        <v>Godoy, Ms.  Martha Patricia</v>
      </c>
      <c r="C1269" t="str">
        <f t="shared" si="76"/>
        <v>Diabetes</v>
      </c>
      <c r="D1269">
        <f>VLOOKUP(A1269,'Medical Examinations'!A:H,2,0)</f>
        <v>36.575000000000003</v>
      </c>
      <c r="E1269" t="str">
        <f t="shared" si="77"/>
        <v>Obesity</v>
      </c>
      <c r="F1269">
        <f>VLOOKUP(A1269,'Medical Examinations'!A:H,3,0)</f>
        <v>10.98</v>
      </c>
      <c r="G1269" t="str">
        <f>VLOOKUP(A1269,'Medical Examinations'!A:H,4,0)</f>
        <v>No</v>
      </c>
      <c r="H1269" t="str">
        <f>VLOOKUP(A1269,'Medical Examinations'!A:H,5,0)</f>
        <v>No</v>
      </c>
      <c r="I1269" t="str">
        <f>VLOOKUP(A1269,'Medical Examinations'!A:H,6,0)</f>
        <v>No</v>
      </c>
      <c r="J1269" t="str">
        <f>VLOOKUP(A1269,'Medical Examinations'!A:H,7,0)</f>
        <v>No major surgery</v>
      </c>
      <c r="K1269" t="str">
        <f>VLOOKUP(A1269,'Medical Examinations'!A:H,8,0)</f>
        <v>No</v>
      </c>
      <c r="L1269">
        <f>VLOOKUP(A1269,'Hospitalisation Details'!A:I,2,0)</f>
        <v>1974</v>
      </c>
      <c r="M1269" t="str">
        <f>VLOOKUP(A1269,'Hospitalisation Details'!A:I,3,0)</f>
        <v>Aug</v>
      </c>
      <c r="N1269">
        <f>VLOOKUP(A1269,'Hospitalisation Details'!A:I,4,0)</f>
        <v>16</v>
      </c>
      <c r="O1269" t="str">
        <f t="shared" si="78"/>
        <v>16 Aug 1974</v>
      </c>
      <c r="P1269">
        <f t="shared" ca="1" si="79"/>
        <v>52</v>
      </c>
      <c r="Q1269">
        <f>VLOOKUP(A1269,'Hospitalisation Details'!A:I,5,0)</f>
        <v>0</v>
      </c>
      <c r="R1269">
        <f>VLOOKUP(A1269,'Hospitalisation Details'!A:I,6,0)</f>
        <v>8671.19</v>
      </c>
      <c r="S1269" t="str">
        <f>VLOOKUP(A1269,'Hospitalisation Details'!A:I,7,0)</f>
        <v>tier - 2</v>
      </c>
      <c r="T1269" t="str">
        <f>VLOOKUP(A1269,'Hospitalisation Details'!A:I,8,0)</f>
        <v>tier - 1</v>
      </c>
      <c r="U1269" t="str">
        <f>VLOOKUP(A1269,'Hospitalisation Details'!A:I,9,0)</f>
        <v>R1012</v>
      </c>
    </row>
    <row r="1270" spans="1:21" ht="15.6" x14ac:dyDescent="0.3">
      <c r="A1270" s="1" t="s">
        <v>1102</v>
      </c>
      <c r="B1270" t="str">
        <f>VLOOKUP(A1270,'Customer Names'!A:B,2,0)</f>
        <v>Rider, Ms.  Alicia</v>
      </c>
      <c r="C1270" t="str">
        <f t="shared" si="76"/>
        <v>Normal</v>
      </c>
      <c r="D1270">
        <f>VLOOKUP(A1270,'Medical Examinations'!A:H,2,0)</f>
        <v>23.66</v>
      </c>
      <c r="E1270" t="str">
        <f t="shared" si="77"/>
        <v>Normal Weight</v>
      </c>
      <c r="F1270">
        <f>VLOOKUP(A1270,'Medical Examinations'!A:H,3,0)</f>
        <v>5.1100000000000003</v>
      </c>
      <c r="G1270" t="str">
        <f>VLOOKUP(A1270,'Medical Examinations'!A:H,4,0)</f>
        <v>yes</v>
      </c>
      <c r="H1270" t="str">
        <f>VLOOKUP(A1270,'Medical Examinations'!A:H,5,0)</f>
        <v>No</v>
      </c>
      <c r="I1270" t="str">
        <f>VLOOKUP(A1270,'Medical Examinations'!A:H,6,0)</f>
        <v>Yes</v>
      </c>
      <c r="J1270">
        <f>VLOOKUP(A1270,'Medical Examinations'!A:H,7,0)</f>
        <v>1</v>
      </c>
      <c r="K1270" t="str">
        <f>VLOOKUP(A1270,'Medical Examinations'!A:H,8,0)</f>
        <v>No</v>
      </c>
      <c r="L1270">
        <f>VLOOKUP(A1270,'Hospitalisation Details'!A:I,2,0)</f>
        <v>1969</v>
      </c>
      <c r="M1270" t="str">
        <f>VLOOKUP(A1270,'Hospitalisation Details'!A:I,3,0)</f>
        <v>Aug</v>
      </c>
      <c r="N1270">
        <f>VLOOKUP(A1270,'Hospitalisation Details'!A:I,4,0)</f>
        <v>10</v>
      </c>
      <c r="O1270" t="str">
        <f t="shared" si="78"/>
        <v>10 Aug 1969</v>
      </c>
      <c r="P1270">
        <f t="shared" ca="1" si="79"/>
        <v>57</v>
      </c>
      <c r="Q1270">
        <f>VLOOKUP(A1270,'Hospitalisation Details'!A:I,5,0)</f>
        <v>0</v>
      </c>
      <c r="R1270">
        <f>VLOOKUP(A1270,'Hospitalisation Details'!A:I,6,0)</f>
        <v>8665.14</v>
      </c>
      <c r="S1270" t="str">
        <f>VLOOKUP(A1270,'Hospitalisation Details'!A:I,7,0)</f>
        <v>tier - 2</v>
      </c>
      <c r="T1270" t="str">
        <f>VLOOKUP(A1270,'Hospitalisation Details'!A:I,8,0)</f>
        <v>tier - 3</v>
      </c>
      <c r="U1270" t="str">
        <f>VLOOKUP(A1270,'Hospitalisation Details'!A:I,9,0)</f>
        <v>R1013</v>
      </c>
    </row>
    <row r="1271" spans="1:21" ht="15.6" x14ac:dyDescent="0.3">
      <c r="A1271" s="1" t="s">
        <v>1101</v>
      </c>
      <c r="B1271" t="str">
        <f>VLOOKUP(A1271,'Customer Names'!A:B,2,0)</f>
        <v>Evans, Ms.  Jennifer V.</v>
      </c>
      <c r="C1271" t="str">
        <f t="shared" si="76"/>
        <v>Diabetes</v>
      </c>
      <c r="D1271">
        <f>VLOOKUP(A1271,'Medical Examinations'!A:H,2,0)</f>
        <v>18.62</v>
      </c>
      <c r="E1271" t="str">
        <f t="shared" si="77"/>
        <v>Normal Weight</v>
      </c>
      <c r="F1271">
        <f>VLOOKUP(A1271,'Medical Examinations'!A:H,3,0)</f>
        <v>10.24</v>
      </c>
      <c r="G1271" t="str">
        <f>VLOOKUP(A1271,'Medical Examinations'!A:H,4,0)</f>
        <v>No</v>
      </c>
      <c r="H1271" t="str">
        <f>VLOOKUP(A1271,'Medical Examinations'!A:H,5,0)</f>
        <v>No</v>
      </c>
      <c r="I1271" t="str">
        <f>VLOOKUP(A1271,'Medical Examinations'!A:H,6,0)</f>
        <v>No</v>
      </c>
      <c r="J1271" t="str">
        <f>VLOOKUP(A1271,'Medical Examinations'!A:H,7,0)</f>
        <v>No major surgery</v>
      </c>
      <c r="K1271" t="str">
        <f>VLOOKUP(A1271,'Medical Examinations'!A:H,8,0)</f>
        <v>No</v>
      </c>
      <c r="L1271">
        <f>VLOOKUP(A1271,'Hospitalisation Details'!A:I,2,0)</f>
        <v>1965</v>
      </c>
      <c r="M1271" t="str">
        <f>VLOOKUP(A1271,'Hospitalisation Details'!A:I,3,0)</f>
        <v>Oct</v>
      </c>
      <c r="N1271">
        <f>VLOOKUP(A1271,'Hospitalisation Details'!A:I,4,0)</f>
        <v>21</v>
      </c>
      <c r="O1271" t="str">
        <f t="shared" si="78"/>
        <v>21 Oct 1965</v>
      </c>
      <c r="P1271">
        <f t="shared" ca="1" si="79"/>
        <v>60</v>
      </c>
      <c r="Q1271">
        <f>VLOOKUP(A1271,'Hospitalisation Details'!A:I,5,0)</f>
        <v>0</v>
      </c>
      <c r="R1271">
        <f>VLOOKUP(A1271,'Hospitalisation Details'!A:I,6,0)</f>
        <v>8665.09</v>
      </c>
      <c r="S1271" t="str">
        <f>VLOOKUP(A1271,'Hospitalisation Details'!A:I,7,0)</f>
        <v>tier - 3</v>
      </c>
      <c r="T1271" t="str">
        <f>VLOOKUP(A1271,'Hospitalisation Details'!A:I,8,0)</f>
        <v>tier - 2</v>
      </c>
      <c r="U1271" t="str">
        <f>VLOOKUP(A1271,'Hospitalisation Details'!A:I,9,0)</f>
        <v>R1012</v>
      </c>
    </row>
    <row r="1272" spans="1:21" ht="15.6" x14ac:dyDescent="0.3">
      <c r="A1272" s="1" t="s">
        <v>1100</v>
      </c>
      <c r="B1272" t="str">
        <f>VLOOKUP(A1272,'Customer Names'!A:B,2,0)</f>
        <v>Anderson, Mr.  Michael W.</v>
      </c>
      <c r="C1272" t="str">
        <f t="shared" si="76"/>
        <v>Diabetes</v>
      </c>
      <c r="D1272">
        <f>VLOOKUP(A1272,'Medical Examinations'!A:H,2,0)</f>
        <v>19.190000000000001</v>
      </c>
      <c r="E1272" t="str">
        <f t="shared" si="77"/>
        <v>Normal Weight</v>
      </c>
      <c r="F1272">
        <f>VLOOKUP(A1272,'Medical Examinations'!A:H,3,0)</f>
        <v>7.71</v>
      </c>
      <c r="G1272" t="str">
        <f>VLOOKUP(A1272,'Medical Examinations'!A:H,4,0)</f>
        <v>yes</v>
      </c>
      <c r="H1272" t="str">
        <f>VLOOKUP(A1272,'Medical Examinations'!A:H,5,0)</f>
        <v>No</v>
      </c>
      <c r="I1272" t="str">
        <f>VLOOKUP(A1272,'Medical Examinations'!A:H,6,0)</f>
        <v>No</v>
      </c>
      <c r="J1272">
        <f>VLOOKUP(A1272,'Medical Examinations'!A:H,7,0)</f>
        <v>1</v>
      </c>
      <c r="K1272" t="str">
        <f>VLOOKUP(A1272,'Medical Examinations'!A:H,8,0)</f>
        <v>No</v>
      </c>
      <c r="L1272">
        <f>VLOOKUP(A1272,'Hospitalisation Details'!A:I,2,0)</f>
        <v>1975</v>
      </c>
      <c r="M1272" t="str">
        <f>VLOOKUP(A1272,'Hospitalisation Details'!A:I,3,0)</f>
        <v>Aug</v>
      </c>
      <c r="N1272">
        <f>VLOOKUP(A1272,'Hospitalisation Details'!A:I,4,0)</f>
        <v>3</v>
      </c>
      <c r="O1272" t="str">
        <f t="shared" si="78"/>
        <v>3 Aug 1975</v>
      </c>
      <c r="P1272">
        <f t="shared" ca="1" si="79"/>
        <v>51</v>
      </c>
      <c r="Q1272">
        <f>VLOOKUP(A1272,'Hospitalisation Details'!A:I,5,0)</f>
        <v>1</v>
      </c>
      <c r="R1272">
        <f>VLOOKUP(A1272,'Hospitalisation Details'!A:I,6,0)</f>
        <v>8627.5400000000009</v>
      </c>
      <c r="S1272" t="str">
        <f>VLOOKUP(A1272,'Hospitalisation Details'!A:I,7,0)</f>
        <v>tier - 2</v>
      </c>
      <c r="T1272" t="str">
        <f>VLOOKUP(A1272,'Hospitalisation Details'!A:I,8,0)</f>
        <v>tier - 2</v>
      </c>
      <c r="U1272" t="str">
        <f>VLOOKUP(A1272,'Hospitalisation Details'!A:I,9,0)</f>
        <v>R1017</v>
      </c>
    </row>
    <row r="1273" spans="1:21" ht="15.6" x14ac:dyDescent="0.3">
      <c r="A1273" s="1" t="s">
        <v>1099</v>
      </c>
      <c r="B1273" t="str">
        <f>VLOOKUP(A1273,'Customer Names'!A:B,2,0)</f>
        <v>Walters, Mr.  Eddie C</v>
      </c>
      <c r="C1273" t="str">
        <f t="shared" si="76"/>
        <v>Prediabetes</v>
      </c>
      <c r="D1273">
        <f>VLOOKUP(A1273,'Medical Examinations'!A:H,2,0)</f>
        <v>27.5</v>
      </c>
      <c r="E1273" t="str">
        <f t="shared" si="77"/>
        <v>Overweight</v>
      </c>
      <c r="F1273">
        <f>VLOOKUP(A1273,'Medical Examinations'!A:H,3,0)</f>
        <v>6.03</v>
      </c>
      <c r="G1273" t="str">
        <f>VLOOKUP(A1273,'Medical Examinations'!A:H,4,0)</f>
        <v>No</v>
      </c>
      <c r="H1273" t="str">
        <f>VLOOKUP(A1273,'Medical Examinations'!A:H,5,0)</f>
        <v>No</v>
      </c>
      <c r="I1273" t="str">
        <f>VLOOKUP(A1273,'Medical Examinations'!A:H,6,0)</f>
        <v>No</v>
      </c>
      <c r="J1273" t="str">
        <f>VLOOKUP(A1273,'Medical Examinations'!A:H,7,0)</f>
        <v>No major surgery</v>
      </c>
      <c r="K1273" t="str">
        <f>VLOOKUP(A1273,'Medical Examinations'!A:H,8,0)</f>
        <v>No</v>
      </c>
      <c r="L1273">
        <f>VLOOKUP(A1273,'Hospitalisation Details'!A:I,2,0)</f>
        <v>1977</v>
      </c>
      <c r="M1273" t="str">
        <f>VLOOKUP(A1273,'Hospitalisation Details'!A:I,3,0)</f>
        <v>Sep</v>
      </c>
      <c r="N1273">
        <f>VLOOKUP(A1273,'Hospitalisation Details'!A:I,4,0)</f>
        <v>2</v>
      </c>
      <c r="O1273" t="str">
        <f t="shared" si="78"/>
        <v>2 Sep 1977</v>
      </c>
      <c r="P1273">
        <f t="shared" ca="1" si="79"/>
        <v>49</v>
      </c>
      <c r="Q1273">
        <f>VLOOKUP(A1273,'Hospitalisation Details'!A:I,5,0)</f>
        <v>3</v>
      </c>
      <c r="R1273">
        <f>VLOOKUP(A1273,'Hospitalisation Details'!A:I,6,0)</f>
        <v>8615.2999999999993</v>
      </c>
      <c r="S1273" t="str">
        <f>VLOOKUP(A1273,'Hospitalisation Details'!A:I,7,0)</f>
        <v>tier - 2</v>
      </c>
      <c r="T1273" t="str">
        <f>VLOOKUP(A1273,'Hospitalisation Details'!A:I,8,0)</f>
        <v>tier - 3</v>
      </c>
      <c r="U1273" t="str">
        <f>VLOOKUP(A1273,'Hospitalisation Details'!A:I,9,0)</f>
        <v>R1011</v>
      </c>
    </row>
    <row r="1274" spans="1:21" ht="15.6" x14ac:dyDescent="0.3">
      <c r="A1274" s="1" t="s">
        <v>1098</v>
      </c>
      <c r="B1274" t="str">
        <f>VLOOKUP(A1274,'Customer Names'!A:B,2,0)</f>
        <v>Leboeuf, Mr.  Maxime M</v>
      </c>
      <c r="C1274" t="str">
        <f t="shared" si="76"/>
        <v>Prediabetes</v>
      </c>
      <c r="D1274">
        <f>VLOOKUP(A1274,'Medical Examinations'!A:H,2,0)</f>
        <v>27.36</v>
      </c>
      <c r="E1274" t="str">
        <f t="shared" si="77"/>
        <v>Overweight</v>
      </c>
      <c r="F1274">
        <f>VLOOKUP(A1274,'Medical Examinations'!A:H,3,0)</f>
        <v>5.96</v>
      </c>
      <c r="G1274" t="str">
        <f>VLOOKUP(A1274,'Medical Examinations'!A:H,4,0)</f>
        <v>No</v>
      </c>
      <c r="H1274" t="str">
        <f>VLOOKUP(A1274,'Medical Examinations'!A:H,5,0)</f>
        <v>No</v>
      </c>
      <c r="I1274" t="str">
        <f>VLOOKUP(A1274,'Medical Examinations'!A:H,6,0)</f>
        <v>Yes</v>
      </c>
      <c r="J1274">
        <f>VLOOKUP(A1274,'Medical Examinations'!A:H,7,0)</f>
        <v>1</v>
      </c>
      <c r="K1274" t="str">
        <f>VLOOKUP(A1274,'Medical Examinations'!A:H,8,0)</f>
        <v>No</v>
      </c>
      <c r="L1274">
        <f>VLOOKUP(A1274,'Hospitalisation Details'!A:I,2,0)</f>
        <v>1979</v>
      </c>
      <c r="M1274" t="str">
        <f>VLOOKUP(A1274,'Hospitalisation Details'!A:I,3,0)</f>
        <v>Jul</v>
      </c>
      <c r="N1274">
        <f>VLOOKUP(A1274,'Hospitalisation Details'!A:I,4,0)</f>
        <v>17</v>
      </c>
      <c r="O1274" t="str">
        <f t="shared" si="78"/>
        <v>17 Jul 1979</v>
      </c>
      <c r="P1274">
        <f t="shared" ca="1" si="79"/>
        <v>47</v>
      </c>
      <c r="Q1274">
        <f>VLOOKUP(A1274,'Hospitalisation Details'!A:I,5,0)</f>
        <v>3</v>
      </c>
      <c r="R1274">
        <f>VLOOKUP(A1274,'Hospitalisation Details'!A:I,6,0)</f>
        <v>8606.2199999999993</v>
      </c>
      <c r="S1274" t="str">
        <f>VLOOKUP(A1274,'Hospitalisation Details'!A:I,7,0)</f>
        <v>tier - 1</v>
      </c>
      <c r="T1274" t="str">
        <f>VLOOKUP(A1274,'Hospitalisation Details'!A:I,8,0)</f>
        <v>tier - 2</v>
      </c>
      <c r="U1274" t="str">
        <f>VLOOKUP(A1274,'Hospitalisation Details'!A:I,9,0)</f>
        <v>R1014</v>
      </c>
    </row>
    <row r="1275" spans="1:21" ht="15.6" x14ac:dyDescent="0.3">
      <c r="A1275" s="1" t="s">
        <v>1097</v>
      </c>
      <c r="B1275" t="str">
        <f>VLOOKUP(A1275,'Customer Names'!A:B,2,0)</f>
        <v>Scheibel, Mr.  Mark D</v>
      </c>
      <c r="C1275" t="str">
        <f t="shared" si="76"/>
        <v>Normal</v>
      </c>
      <c r="D1275">
        <f>VLOOKUP(A1275,'Medical Examinations'!A:H,2,0)</f>
        <v>20.350000000000001</v>
      </c>
      <c r="E1275" t="str">
        <f t="shared" si="77"/>
        <v>Normal Weight</v>
      </c>
      <c r="F1275">
        <f>VLOOKUP(A1275,'Medical Examinations'!A:H,3,0)</f>
        <v>4.16</v>
      </c>
      <c r="G1275" t="str">
        <f>VLOOKUP(A1275,'Medical Examinations'!A:H,4,0)</f>
        <v>No</v>
      </c>
      <c r="H1275" t="str">
        <f>VLOOKUP(A1275,'Medical Examinations'!A:H,5,0)</f>
        <v>No</v>
      </c>
      <c r="I1275" t="str">
        <f>VLOOKUP(A1275,'Medical Examinations'!A:H,6,0)</f>
        <v>No</v>
      </c>
      <c r="J1275" t="str">
        <f>VLOOKUP(A1275,'Medical Examinations'!A:H,7,0)</f>
        <v>No major surgery</v>
      </c>
      <c r="K1275" t="str">
        <f>VLOOKUP(A1275,'Medical Examinations'!A:H,8,0)</f>
        <v>No</v>
      </c>
      <c r="L1275">
        <f>VLOOKUP(A1275,'Hospitalisation Details'!A:I,2,0)</f>
        <v>1977</v>
      </c>
      <c r="M1275" t="str">
        <f>VLOOKUP(A1275,'Hospitalisation Details'!A:I,3,0)</f>
        <v>Oct</v>
      </c>
      <c r="N1275">
        <f>VLOOKUP(A1275,'Hospitalisation Details'!A:I,4,0)</f>
        <v>15</v>
      </c>
      <c r="O1275" t="str">
        <f t="shared" si="78"/>
        <v>15 Oct 1977</v>
      </c>
      <c r="P1275">
        <f t="shared" ca="1" si="79"/>
        <v>48</v>
      </c>
      <c r="Q1275">
        <f>VLOOKUP(A1275,'Hospitalisation Details'!A:I,5,0)</f>
        <v>3</v>
      </c>
      <c r="R1275">
        <f>VLOOKUP(A1275,'Hospitalisation Details'!A:I,6,0)</f>
        <v>8605.36</v>
      </c>
      <c r="S1275" t="str">
        <f>VLOOKUP(A1275,'Hospitalisation Details'!A:I,7,0)</f>
        <v>tier - 2</v>
      </c>
      <c r="T1275" t="str">
        <f>VLOOKUP(A1275,'Hospitalisation Details'!A:I,8,0)</f>
        <v>tier - 2</v>
      </c>
      <c r="U1275" t="str">
        <f>VLOOKUP(A1275,'Hospitalisation Details'!A:I,9,0)</f>
        <v>R1013</v>
      </c>
    </row>
    <row r="1276" spans="1:21" ht="15.6" x14ac:dyDescent="0.3">
      <c r="A1276" s="1" t="s">
        <v>1096</v>
      </c>
      <c r="B1276" t="str">
        <f>VLOOKUP(A1276,'Customer Names'!A:B,2,0)</f>
        <v>Ritter, Mr.  Adam</v>
      </c>
      <c r="C1276" t="str">
        <f t="shared" si="76"/>
        <v>Prediabetes</v>
      </c>
      <c r="D1276">
        <f>VLOOKUP(A1276,'Medical Examinations'!A:H,2,0)</f>
        <v>24.035</v>
      </c>
      <c r="E1276" t="str">
        <f t="shared" si="77"/>
        <v>Normal Weight</v>
      </c>
      <c r="F1276">
        <f>VLOOKUP(A1276,'Medical Examinations'!A:H,3,0)</f>
        <v>6.11</v>
      </c>
      <c r="G1276" t="str">
        <f>VLOOKUP(A1276,'Medical Examinations'!A:H,4,0)</f>
        <v>No</v>
      </c>
      <c r="H1276" t="str">
        <f>VLOOKUP(A1276,'Medical Examinations'!A:H,5,0)</f>
        <v>No</v>
      </c>
      <c r="I1276" t="str">
        <f>VLOOKUP(A1276,'Medical Examinations'!A:H,6,0)</f>
        <v>No</v>
      </c>
      <c r="J1276" t="str">
        <f>VLOOKUP(A1276,'Medical Examinations'!A:H,7,0)</f>
        <v>No major surgery</v>
      </c>
      <c r="K1276" t="str">
        <f>VLOOKUP(A1276,'Medical Examinations'!A:H,8,0)</f>
        <v>No</v>
      </c>
      <c r="L1276">
        <f>VLOOKUP(A1276,'Hospitalisation Details'!A:I,2,0)</f>
        <v>1977</v>
      </c>
      <c r="M1276" t="str">
        <f>VLOOKUP(A1276,'Hospitalisation Details'!A:I,3,0)</f>
        <v>Nov</v>
      </c>
      <c r="N1276">
        <f>VLOOKUP(A1276,'Hospitalisation Details'!A:I,4,0)</f>
        <v>12</v>
      </c>
      <c r="O1276" t="str">
        <f t="shared" si="78"/>
        <v>12 Nov 1977</v>
      </c>
      <c r="P1276">
        <f t="shared" ca="1" si="79"/>
        <v>48</v>
      </c>
      <c r="Q1276">
        <f>VLOOKUP(A1276,'Hospitalisation Details'!A:I,5,0)</f>
        <v>2</v>
      </c>
      <c r="R1276">
        <f>VLOOKUP(A1276,'Hospitalisation Details'!A:I,6,0)</f>
        <v>8604.48</v>
      </c>
      <c r="S1276" t="str">
        <f>VLOOKUP(A1276,'Hospitalisation Details'!A:I,7,0)</f>
        <v>tier - 3</v>
      </c>
      <c r="T1276" t="str">
        <f>VLOOKUP(A1276,'Hospitalisation Details'!A:I,8,0)</f>
        <v>tier - 2</v>
      </c>
      <c r="U1276" t="str">
        <f>VLOOKUP(A1276,'Hospitalisation Details'!A:I,9,0)</f>
        <v>R1016</v>
      </c>
    </row>
    <row r="1277" spans="1:21" ht="15.6" x14ac:dyDescent="0.3">
      <c r="A1277" s="1" t="s">
        <v>1095</v>
      </c>
      <c r="B1277" t="str">
        <f>VLOOKUP(A1277,'Customer Names'!A:B,2,0)</f>
        <v>Deeg, Mr.  Justin M</v>
      </c>
      <c r="C1277" t="str">
        <f t="shared" si="76"/>
        <v>Prediabetes</v>
      </c>
      <c r="D1277">
        <f>VLOOKUP(A1277,'Medical Examinations'!A:H,2,0)</f>
        <v>23.56</v>
      </c>
      <c r="E1277" t="str">
        <f t="shared" si="77"/>
        <v>Normal Weight</v>
      </c>
      <c r="F1277">
        <f>VLOOKUP(A1277,'Medical Examinations'!A:H,3,0)</f>
        <v>5.97</v>
      </c>
      <c r="G1277" t="str">
        <f>VLOOKUP(A1277,'Medical Examinations'!A:H,4,0)</f>
        <v>No</v>
      </c>
      <c r="H1277" t="str">
        <f>VLOOKUP(A1277,'Medical Examinations'!A:H,5,0)</f>
        <v>No</v>
      </c>
      <c r="I1277" t="str">
        <f>VLOOKUP(A1277,'Medical Examinations'!A:H,6,0)</f>
        <v>No</v>
      </c>
      <c r="J1277" t="str">
        <f>VLOOKUP(A1277,'Medical Examinations'!A:H,7,0)</f>
        <v>No major surgery</v>
      </c>
      <c r="K1277" t="str">
        <f>VLOOKUP(A1277,'Medical Examinations'!A:H,8,0)</f>
        <v>No</v>
      </c>
      <c r="L1277">
        <f>VLOOKUP(A1277,'Hospitalisation Details'!A:I,2,0)</f>
        <v>1977</v>
      </c>
      <c r="M1277" t="str">
        <f>VLOOKUP(A1277,'Hospitalisation Details'!A:I,3,0)</f>
        <v>Sep</v>
      </c>
      <c r="N1277">
        <f>VLOOKUP(A1277,'Hospitalisation Details'!A:I,4,0)</f>
        <v>24</v>
      </c>
      <c r="O1277" t="str">
        <f t="shared" si="78"/>
        <v>24 Sep 1977</v>
      </c>
      <c r="P1277">
        <f t="shared" ca="1" si="79"/>
        <v>49</v>
      </c>
      <c r="Q1277">
        <f>VLOOKUP(A1277,'Hospitalisation Details'!A:I,5,0)</f>
        <v>2</v>
      </c>
      <c r="R1277">
        <f>VLOOKUP(A1277,'Hospitalisation Details'!A:I,6,0)</f>
        <v>8603.82</v>
      </c>
      <c r="S1277" t="str">
        <f>VLOOKUP(A1277,'Hospitalisation Details'!A:I,7,0)</f>
        <v>tier - 2</v>
      </c>
      <c r="T1277" t="str">
        <f>VLOOKUP(A1277,'Hospitalisation Details'!A:I,8,0)</f>
        <v>tier - 1</v>
      </c>
      <c r="U1277" t="str">
        <f>VLOOKUP(A1277,'Hospitalisation Details'!A:I,9,0)</f>
        <v>R1019</v>
      </c>
    </row>
    <row r="1278" spans="1:21" ht="15.6" x14ac:dyDescent="0.3">
      <c r="A1278" s="1" t="s">
        <v>1094</v>
      </c>
      <c r="B1278" t="str">
        <f>VLOOKUP(A1278,'Customer Names'!A:B,2,0)</f>
        <v>Pretot, Ms.  Svetlana V.</v>
      </c>
      <c r="C1278" t="str">
        <f t="shared" si="76"/>
        <v>Diabetes</v>
      </c>
      <c r="D1278">
        <f>VLOOKUP(A1278,'Medical Examinations'!A:H,2,0)</f>
        <v>27.17</v>
      </c>
      <c r="E1278" t="str">
        <f t="shared" si="77"/>
        <v>Overweight</v>
      </c>
      <c r="F1278">
        <f>VLOOKUP(A1278,'Medical Examinations'!A:H,3,0)</f>
        <v>10.81</v>
      </c>
      <c r="G1278" t="str">
        <f>VLOOKUP(A1278,'Medical Examinations'!A:H,4,0)</f>
        <v>No</v>
      </c>
      <c r="H1278" t="str">
        <f>VLOOKUP(A1278,'Medical Examinations'!A:H,5,0)</f>
        <v>No</v>
      </c>
      <c r="I1278" t="str">
        <f>VLOOKUP(A1278,'Medical Examinations'!A:H,6,0)</f>
        <v>No</v>
      </c>
      <c r="J1278">
        <f>VLOOKUP(A1278,'Medical Examinations'!A:H,7,0)</f>
        <v>2</v>
      </c>
      <c r="K1278" t="str">
        <f>VLOOKUP(A1278,'Medical Examinations'!A:H,8,0)</f>
        <v>No</v>
      </c>
      <c r="L1278">
        <f>VLOOKUP(A1278,'Hospitalisation Details'!A:I,2,0)</f>
        <v>1973</v>
      </c>
      <c r="M1278" t="str">
        <f>VLOOKUP(A1278,'Hospitalisation Details'!A:I,3,0)</f>
        <v>Jul</v>
      </c>
      <c r="N1278">
        <f>VLOOKUP(A1278,'Hospitalisation Details'!A:I,4,0)</f>
        <v>11</v>
      </c>
      <c r="O1278" t="str">
        <f t="shared" si="78"/>
        <v>11 Jul 1973</v>
      </c>
      <c r="P1278">
        <f t="shared" ca="1" si="79"/>
        <v>53</v>
      </c>
      <c r="Q1278">
        <f>VLOOKUP(A1278,'Hospitalisation Details'!A:I,5,0)</f>
        <v>0</v>
      </c>
      <c r="R1278">
        <f>VLOOKUP(A1278,'Hospitalisation Details'!A:I,6,0)</f>
        <v>8601.33</v>
      </c>
      <c r="S1278" t="str">
        <f>VLOOKUP(A1278,'Hospitalisation Details'!A:I,7,0)</f>
        <v>tier - 2</v>
      </c>
      <c r="T1278" t="str">
        <f>VLOOKUP(A1278,'Hospitalisation Details'!A:I,8,0)</f>
        <v>tier - 1</v>
      </c>
      <c r="U1278" t="str">
        <f>VLOOKUP(A1278,'Hospitalisation Details'!A:I,9,0)</f>
        <v>R1013</v>
      </c>
    </row>
    <row r="1279" spans="1:21" ht="15.6" x14ac:dyDescent="0.3">
      <c r="A1279" s="1" t="s">
        <v>1093</v>
      </c>
      <c r="B1279" t="str">
        <f>VLOOKUP(A1279,'Customer Names'!A:B,2,0)</f>
        <v>Willsey, Ms.  Jana L</v>
      </c>
      <c r="C1279" t="str">
        <f t="shared" si="76"/>
        <v>Prediabetes</v>
      </c>
      <c r="D1279">
        <f>VLOOKUP(A1279,'Medical Examinations'!A:H,2,0)</f>
        <v>34.32</v>
      </c>
      <c r="E1279" t="str">
        <f t="shared" si="77"/>
        <v>Obesity</v>
      </c>
      <c r="F1279">
        <f>VLOOKUP(A1279,'Medical Examinations'!A:H,3,0)</f>
        <v>5.7</v>
      </c>
      <c r="G1279" t="str">
        <f>VLOOKUP(A1279,'Medical Examinations'!A:H,4,0)</f>
        <v>yes</v>
      </c>
      <c r="H1279" t="str">
        <f>VLOOKUP(A1279,'Medical Examinations'!A:H,5,0)</f>
        <v>No</v>
      </c>
      <c r="I1279" t="str">
        <f>VLOOKUP(A1279,'Medical Examinations'!A:H,6,0)</f>
        <v>Yes</v>
      </c>
      <c r="J1279">
        <f>VLOOKUP(A1279,'Medical Examinations'!A:H,7,0)</f>
        <v>1</v>
      </c>
      <c r="K1279" t="str">
        <f>VLOOKUP(A1279,'Medical Examinations'!A:H,8,0)</f>
        <v>No</v>
      </c>
      <c r="L1279">
        <f>VLOOKUP(A1279,'Hospitalisation Details'!A:I,2,0)</f>
        <v>1983</v>
      </c>
      <c r="M1279" t="str">
        <f>VLOOKUP(A1279,'Hospitalisation Details'!A:I,3,0)</f>
        <v>Jul</v>
      </c>
      <c r="N1279">
        <f>VLOOKUP(A1279,'Hospitalisation Details'!A:I,4,0)</f>
        <v>25</v>
      </c>
      <c r="O1279" t="str">
        <f t="shared" si="78"/>
        <v>25 Jul 1983</v>
      </c>
      <c r="P1279">
        <f t="shared" ca="1" si="79"/>
        <v>43</v>
      </c>
      <c r="Q1279">
        <f>VLOOKUP(A1279,'Hospitalisation Details'!A:I,5,0)</f>
        <v>5</v>
      </c>
      <c r="R1279">
        <f>VLOOKUP(A1279,'Hospitalisation Details'!A:I,6,0)</f>
        <v>8596.83</v>
      </c>
      <c r="S1279" t="str">
        <f>VLOOKUP(A1279,'Hospitalisation Details'!A:I,7,0)</f>
        <v>tier - 2</v>
      </c>
      <c r="T1279" t="str">
        <f>VLOOKUP(A1279,'Hospitalisation Details'!A:I,8,0)</f>
        <v>tier - 3</v>
      </c>
      <c r="U1279" t="str">
        <f>VLOOKUP(A1279,'Hospitalisation Details'!A:I,9,0)</f>
        <v>R1013</v>
      </c>
    </row>
    <row r="1280" spans="1:21" ht="15.6" x14ac:dyDescent="0.3">
      <c r="A1280" s="1" t="s">
        <v>1092</v>
      </c>
      <c r="B1280" t="str">
        <f>VLOOKUP(A1280,'Customer Names'!A:B,2,0)</f>
        <v>Roach, Ms.  Laura</v>
      </c>
      <c r="C1280" t="str">
        <f t="shared" si="76"/>
        <v>Normal</v>
      </c>
      <c r="D1280">
        <f>VLOOKUP(A1280,'Medical Examinations'!A:H,2,0)</f>
        <v>23.87</v>
      </c>
      <c r="E1280" t="str">
        <f t="shared" si="77"/>
        <v>Normal Weight</v>
      </c>
      <c r="F1280">
        <f>VLOOKUP(A1280,'Medical Examinations'!A:H,3,0)</f>
        <v>4.7699999999999996</v>
      </c>
      <c r="G1280" t="str">
        <f>VLOOKUP(A1280,'Medical Examinations'!A:H,4,0)</f>
        <v>yes</v>
      </c>
      <c r="H1280" t="str">
        <f>VLOOKUP(A1280,'Medical Examinations'!A:H,5,0)</f>
        <v>No</v>
      </c>
      <c r="I1280" t="str">
        <f>VLOOKUP(A1280,'Medical Examinations'!A:H,6,0)</f>
        <v>Yes</v>
      </c>
      <c r="J1280">
        <f>VLOOKUP(A1280,'Medical Examinations'!A:H,7,0)</f>
        <v>1</v>
      </c>
      <c r="K1280" t="str">
        <f>VLOOKUP(A1280,'Medical Examinations'!A:H,8,0)</f>
        <v>No</v>
      </c>
      <c r="L1280">
        <f>VLOOKUP(A1280,'Hospitalisation Details'!A:I,2,0)</f>
        <v>1983</v>
      </c>
      <c r="M1280" t="str">
        <f>VLOOKUP(A1280,'Hospitalisation Details'!A:I,3,0)</f>
        <v>Dec</v>
      </c>
      <c r="N1280">
        <f>VLOOKUP(A1280,'Hospitalisation Details'!A:I,4,0)</f>
        <v>30</v>
      </c>
      <c r="O1280" t="str">
        <f t="shared" si="78"/>
        <v>30 Dec 1983</v>
      </c>
      <c r="P1280">
        <f t="shared" ca="1" si="79"/>
        <v>42</v>
      </c>
      <c r="Q1280">
        <f>VLOOKUP(A1280,'Hospitalisation Details'!A:I,5,0)</f>
        <v>5</v>
      </c>
      <c r="R1280">
        <f>VLOOKUP(A1280,'Hospitalisation Details'!A:I,6,0)</f>
        <v>8582.2999999999993</v>
      </c>
      <c r="S1280" t="str">
        <f>VLOOKUP(A1280,'Hospitalisation Details'!A:I,7,0)</f>
        <v>tier - 2</v>
      </c>
      <c r="T1280" t="str">
        <f>VLOOKUP(A1280,'Hospitalisation Details'!A:I,8,0)</f>
        <v>tier - 1</v>
      </c>
      <c r="U1280" t="str">
        <f>VLOOKUP(A1280,'Hospitalisation Details'!A:I,9,0)</f>
        <v>R1013</v>
      </c>
    </row>
    <row r="1281" spans="1:21" ht="15.6" x14ac:dyDescent="0.3">
      <c r="A1281" s="1" t="s">
        <v>1091</v>
      </c>
      <c r="B1281" t="str">
        <f>VLOOKUP(A1281,'Customer Names'!A:B,2,0)</f>
        <v>Jacobsen, Mr.  Torrey C III</v>
      </c>
      <c r="C1281" t="str">
        <f t="shared" si="76"/>
        <v>Normal</v>
      </c>
      <c r="D1281">
        <f>VLOOKUP(A1281,'Medical Examinations'!A:H,2,0)</f>
        <v>30.15</v>
      </c>
      <c r="E1281" t="str">
        <f t="shared" si="77"/>
        <v>Obesity</v>
      </c>
      <c r="F1281">
        <f>VLOOKUP(A1281,'Medical Examinations'!A:H,3,0)</f>
        <v>4.25</v>
      </c>
      <c r="G1281" t="str">
        <f>VLOOKUP(A1281,'Medical Examinations'!A:H,4,0)</f>
        <v>No</v>
      </c>
      <c r="H1281" t="str">
        <f>VLOOKUP(A1281,'Medical Examinations'!A:H,5,0)</f>
        <v>No</v>
      </c>
      <c r="I1281" t="str">
        <f>VLOOKUP(A1281,'Medical Examinations'!A:H,6,0)</f>
        <v>No</v>
      </c>
      <c r="J1281">
        <f>VLOOKUP(A1281,'Medical Examinations'!A:H,7,0)</f>
        <v>1</v>
      </c>
      <c r="K1281" t="str">
        <f>VLOOKUP(A1281,'Medical Examinations'!A:H,8,0)</f>
        <v>No</v>
      </c>
      <c r="L1281">
        <f>VLOOKUP(A1281,'Hospitalisation Details'!A:I,2,0)</f>
        <v>1987</v>
      </c>
      <c r="M1281" t="str">
        <f>VLOOKUP(A1281,'Hospitalisation Details'!A:I,3,0)</f>
        <v>Nov</v>
      </c>
      <c r="N1281">
        <f>VLOOKUP(A1281,'Hospitalisation Details'!A:I,4,0)</f>
        <v>11</v>
      </c>
      <c r="O1281" t="str">
        <f t="shared" si="78"/>
        <v>11 Nov 1987</v>
      </c>
      <c r="P1281">
        <f t="shared" ca="1" si="79"/>
        <v>38</v>
      </c>
      <c r="Q1281">
        <f>VLOOKUP(A1281,'Hospitalisation Details'!A:I,5,0)</f>
        <v>3</v>
      </c>
      <c r="R1281">
        <f>VLOOKUP(A1281,'Hospitalisation Details'!A:I,6,0)</f>
        <v>8573.2999999999993</v>
      </c>
      <c r="S1281" t="str">
        <f>VLOOKUP(A1281,'Hospitalisation Details'!A:I,7,0)</f>
        <v>tier - 2</v>
      </c>
      <c r="T1281" t="str">
        <f>VLOOKUP(A1281,'Hospitalisation Details'!A:I,8,0)</f>
        <v>tier - 2</v>
      </c>
      <c r="U1281" t="str">
        <f>VLOOKUP(A1281,'Hospitalisation Details'!A:I,9,0)</f>
        <v>R1021</v>
      </c>
    </row>
    <row r="1282" spans="1:21" ht="15.6" x14ac:dyDescent="0.3">
      <c r="A1282" s="1" t="s">
        <v>1090</v>
      </c>
      <c r="B1282" t="str">
        <f>VLOOKUP(A1282,'Customer Names'!A:B,2,0)</f>
        <v>O'Hora, Mr.  Paul</v>
      </c>
      <c r="C1282" t="str">
        <f t="shared" si="76"/>
        <v>Normal</v>
      </c>
      <c r="D1282">
        <f>VLOOKUP(A1282,'Medical Examinations'!A:H,2,0)</f>
        <v>26.36</v>
      </c>
      <c r="E1282" t="str">
        <f t="shared" si="77"/>
        <v>Overweight</v>
      </c>
      <c r="F1282">
        <f>VLOOKUP(A1282,'Medical Examinations'!A:H,3,0)</f>
        <v>5.52</v>
      </c>
      <c r="G1282" t="str">
        <f>VLOOKUP(A1282,'Medical Examinations'!A:H,4,0)</f>
        <v>No</v>
      </c>
      <c r="H1282" t="str">
        <f>VLOOKUP(A1282,'Medical Examinations'!A:H,5,0)</f>
        <v>No</v>
      </c>
      <c r="I1282" t="str">
        <f>VLOOKUP(A1282,'Medical Examinations'!A:H,6,0)</f>
        <v>No</v>
      </c>
      <c r="J1282" t="str">
        <f>VLOOKUP(A1282,'Medical Examinations'!A:H,7,0)</f>
        <v>No major surgery</v>
      </c>
      <c r="K1282" t="str">
        <f>VLOOKUP(A1282,'Medical Examinations'!A:H,8,0)</f>
        <v>No</v>
      </c>
      <c r="L1282">
        <f>VLOOKUP(A1282,'Hospitalisation Details'!A:I,2,0)</f>
        <v>1982</v>
      </c>
      <c r="M1282" t="str">
        <f>VLOOKUP(A1282,'Hospitalisation Details'!A:I,3,0)</f>
        <v>Dec</v>
      </c>
      <c r="N1282">
        <f>VLOOKUP(A1282,'Hospitalisation Details'!A:I,4,0)</f>
        <v>6</v>
      </c>
      <c r="O1282" t="str">
        <f t="shared" si="78"/>
        <v>6 Dec 1982</v>
      </c>
      <c r="P1282">
        <f t="shared" ca="1" si="79"/>
        <v>43</v>
      </c>
      <c r="Q1282">
        <f>VLOOKUP(A1282,'Hospitalisation Details'!A:I,5,0)</f>
        <v>3</v>
      </c>
      <c r="R1282">
        <f>VLOOKUP(A1282,'Hospitalisation Details'!A:I,6,0)</f>
        <v>8572.0400000000009</v>
      </c>
      <c r="S1282" t="str">
        <f>VLOOKUP(A1282,'Hospitalisation Details'!A:I,7,0)</f>
        <v>tier - 2</v>
      </c>
      <c r="T1282" t="str">
        <f>VLOOKUP(A1282,'Hospitalisation Details'!A:I,8,0)</f>
        <v>tier - 2</v>
      </c>
      <c r="U1282" t="str">
        <f>VLOOKUP(A1282,'Hospitalisation Details'!A:I,9,0)</f>
        <v>R1021</v>
      </c>
    </row>
    <row r="1283" spans="1:21" ht="15.6" x14ac:dyDescent="0.3">
      <c r="A1283" s="1" t="s">
        <v>1089</v>
      </c>
      <c r="B1283" t="str">
        <f>VLOOKUP(A1283,'Customer Names'!A:B,2,0)</f>
        <v>Amato, Ms.  Jennifer D.</v>
      </c>
      <c r="C1283" t="str">
        <f t="shared" ref="C1283:C1346" si="80">IF(F1283&lt;5.7,"Normal",IF(F1283&lt;6.5,"Prediabetes","Diabetes"))</f>
        <v>Diabetes</v>
      </c>
      <c r="D1283">
        <f>VLOOKUP(A1283,'Medical Examinations'!A:H,2,0)</f>
        <v>45.32</v>
      </c>
      <c r="E1283" t="str">
        <f t="shared" ref="E1283:E1346" si="81">IF(D1283&lt;18.5,"Underweight",IF(D1283&lt;25,"Normal Weight",IF(D1283&lt;30,"Overweight","Obesity")))</f>
        <v>Obesity</v>
      </c>
      <c r="F1283">
        <f>VLOOKUP(A1283,'Medical Examinations'!A:H,3,0)</f>
        <v>6.53</v>
      </c>
      <c r="G1283" t="str">
        <f>VLOOKUP(A1283,'Medical Examinations'!A:H,4,0)</f>
        <v>yes</v>
      </c>
      <c r="H1283" t="str">
        <f>VLOOKUP(A1283,'Medical Examinations'!A:H,5,0)</f>
        <v>No</v>
      </c>
      <c r="I1283" t="str">
        <f>VLOOKUP(A1283,'Medical Examinations'!A:H,6,0)</f>
        <v>No</v>
      </c>
      <c r="J1283">
        <f>VLOOKUP(A1283,'Medical Examinations'!A:H,7,0)</f>
        <v>1</v>
      </c>
      <c r="K1283" t="str">
        <f>VLOOKUP(A1283,'Medical Examinations'!A:H,8,0)</f>
        <v>No</v>
      </c>
      <c r="L1283">
        <f>VLOOKUP(A1283,'Hospitalisation Details'!A:I,2,0)</f>
        <v>1975</v>
      </c>
      <c r="M1283" t="str">
        <f>VLOOKUP(A1283,'Hospitalisation Details'!A:I,3,0)</f>
        <v>Sep</v>
      </c>
      <c r="N1283">
        <f>VLOOKUP(A1283,'Hospitalisation Details'!A:I,4,0)</f>
        <v>26</v>
      </c>
      <c r="O1283" t="str">
        <f t="shared" ref="O1283:O1346" si="82">CONCATENATE(N1283," ",M1283," ",L1283)</f>
        <v>26 Sep 1975</v>
      </c>
      <c r="P1283">
        <f t="shared" ref="P1283:P1346" ca="1" si="83">DATEDIF(O1283,TODAY(),"y")</f>
        <v>51</v>
      </c>
      <c r="Q1283">
        <f>VLOOKUP(A1283,'Hospitalisation Details'!A:I,5,0)</f>
        <v>1</v>
      </c>
      <c r="R1283">
        <f>VLOOKUP(A1283,'Hospitalisation Details'!A:I,6,0)</f>
        <v>8569.86</v>
      </c>
      <c r="S1283" t="str">
        <f>VLOOKUP(A1283,'Hospitalisation Details'!A:I,7,0)</f>
        <v>tier - 2</v>
      </c>
      <c r="T1283" t="str">
        <f>VLOOKUP(A1283,'Hospitalisation Details'!A:I,8,0)</f>
        <v>tier - 3</v>
      </c>
      <c r="U1283" t="str">
        <f>VLOOKUP(A1283,'Hospitalisation Details'!A:I,9,0)</f>
        <v>R1013</v>
      </c>
    </row>
    <row r="1284" spans="1:21" ht="15.6" x14ac:dyDescent="0.3">
      <c r="A1284" s="1" t="s">
        <v>1088</v>
      </c>
      <c r="B1284" t="str">
        <f>VLOOKUP(A1284,'Customer Names'!A:B,2,0)</f>
        <v>Reed, Mr.  Erik</v>
      </c>
      <c r="C1284" t="str">
        <f t="shared" si="80"/>
        <v>Normal</v>
      </c>
      <c r="D1284">
        <f>VLOOKUP(A1284,'Medical Examinations'!A:H,2,0)</f>
        <v>31.93</v>
      </c>
      <c r="E1284" t="str">
        <f t="shared" si="81"/>
        <v>Obesity</v>
      </c>
      <c r="F1284">
        <f>VLOOKUP(A1284,'Medical Examinations'!A:H,3,0)</f>
        <v>4.82</v>
      </c>
      <c r="G1284" t="str">
        <f>VLOOKUP(A1284,'Medical Examinations'!A:H,4,0)</f>
        <v>yes</v>
      </c>
      <c r="H1284" t="str">
        <f>VLOOKUP(A1284,'Medical Examinations'!A:H,5,0)</f>
        <v>No</v>
      </c>
      <c r="I1284" t="str">
        <f>VLOOKUP(A1284,'Medical Examinations'!A:H,6,0)</f>
        <v>No</v>
      </c>
      <c r="J1284">
        <f>VLOOKUP(A1284,'Medical Examinations'!A:H,7,0)</f>
        <v>1</v>
      </c>
      <c r="K1284" t="str">
        <f>VLOOKUP(A1284,'Medical Examinations'!A:H,8,0)</f>
        <v>No</v>
      </c>
      <c r="L1284">
        <f>VLOOKUP(A1284,'Hospitalisation Details'!A:I,2,0)</f>
        <v>1988</v>
      </c>
      <c r="M1284" t="str">
        <f>VLOOKUP(A1284,'Hospitalisation Details'!A:I,3,0)</f>
        <v>Sep</v>
      </c>
      <c r="N1284">
        <f>VLOOKUP(A1284,'Hospitalisation Details'!A:I,4,0)</f>
        <v>21</v>
      </c>
      <c r="O1284" t="str">
        <f t="shared" si="82"/>
        <v>21 Sep 1988</v>
      </c>
      <c r="P1284">
        <f t="shared" ca="1" si="83"/>
        <v>38</v>
      </c>
      <c r="Q1284">
        <f>VLOOKUP(A1284,'Hospitalisation Details'!A:I,5,0)</f>
        <v>3</v>
      </c>
      <c r="R1284">
        <f>VLOOKUP(A1284,'Hospitalisation Details'!A:I,6,0)</f>
        <v>8567.25</v>
      </c>
      <c r="S1284" t="str">
        <f>VLOOKUP(A1284,'Hospitalisation Details'!A:I,7,0)</f>
        <v>tier - 2</v>
      </c>
      <c r="T1284" t="str">
        <f>VLOOKUP(A1284,'Hospitalisation Details'!A:I,8,0)</f>
        <v>tier - 1</v>
      </c>
      <c r="U1284" t="str">
        <f>VLOOKUP(A1284,'Hospitalisation Details'!A:I,9,0)</f>
        <v>R1012</v>
      </c>
    </row>
    <row r="1285" spans="1:21" ht="15.6" x14ac:dyDescent="0.3">
      <c r="A1285" s="1" t="s">
        <v>1087</v>
      </c>
      <c r="B1285" t="str">
        <f>VLOOKUP(A1285,'Customer Names'!A:B,2,0)</f>
        <v>Wegner, Ms.  Lana J</v>
      </c>
      <c r="C1285" t="str">
        <f t="shared" si="80"/>
        <v>Diabetes</v>
      </c>
      <c r="D1285">
        <f>VLOOKUP(A1285,'Medical Examinations'!A:H,2,0)</f>
        <v>36</v>
      </c>
      <c r="E1285" t="str">
        <f t="shared" si="81"/>
        <v>Obesity</v>
      </c>
      <c r="F1285">
        <f>VLOOKUP(A1285,'Medical Examinations'!A:H,3,0)</f>
        <v>11.94</v>
      </c>
      <c r="G1285" t="str">
        <f>VLOOKUP(A1285,'Medical Examinations'!A:H,4,0)</f>
        <v>yes</v>
      </c>
      <c r="H1285" t="str">
        <f>VLOOKUP(A1285,'Medical Examinations'!A:H,5,0)</f>
        <v>No</v>
      </c>
      <c r="I1285" t="str">
        <f>VLOOKUP(A1285,'Medical Examinations'!A:H,6,0)</f>
        <v>No</v>
      </c>
      <c r="J1285">
        <f>VLOOKUP(A1285,'Medical Examinations'!A:H,7,0)</f>
        <v>1</v>
      </c>
      <c r="K1285" t="str">
        <f>VLOOKUP(A1285,'Medical Examinations'!A:H,8,0)</f>
        <v>No</v>
      </c>
      <c r="L1285">
        <f>VLOOKUP(A1285,'Hospitalisation Details'!A:I,2,0)</f>
        <v>1975</v>
      </c>
      <c r="M1285" t="str">
        <f>VLOOKUP(A1285,'Hospitalisation Details'!A:I,3,0)</f>
        <v>Aug</v>
      </c>
      <c r="N1285">
        <f>VLOOKUP(A1285,'Hospitalisation Details'!A:I,4,0)</f>
        <v>21</v>
      </c>
      <c r="O1285" t="str">
        <f t="shared" si="82"/>
        <v>21 Aug 1975</v>
      </c>
      <c r="P1285">
        <f t="shared" ca="1" si="83"/>
        <v>51</v>
      </c>
      <c r="Q1285">
        <f>VLOOKUP(A1285,'Hospitalisation Details'!A:I,5,0)</f>
        <v>1</v>
      </c>
      <c r="R1285">
        <f>VLOOKUP(A1285,'Hospitalisation Details'!A:I,6,0)</f>
        <v>8556.91</v>
      </c>
      <c r="S1285" t="str">
        <f>VLOOKUP(A1285,'Hospitalisation Details'!A:I,7,0)</f>
        <v>tier - 2</v>
      </c>
      <c r="T1285" t="str">
        <f>VLOOKUP(A1285,'Hospitalisation Details'!A:I,8,0)</f>
        <v>tier - 1</v>
      </c>
      <c r="U1285" t="str">
        <f>VLOOKUP(A1285,'Hospitalisation Details'!A:I,9,0)</f>
        <v>R1011</v>
      </c>
    </row>
    <row r="1286" spans="1:21" ht="15.6" x14ac:dyDescent="0.3">
      <c r="A1286" s="1" t="s">
        <v>1086</v>
      </c>
      <c r="B1286" t="str">
        <f>VLOOKUP(A1286,'Customer Names'!A:B,2,0)</f>
        <v>Bokun, Ms.  Rebecca E</v>
      </c>
      <c r="C1286" t="str">
        <f t="shared" si="80"/>
        <v>Diabetes</v>
      </c>
      <c r="D1286">
        <f>VLOOKUP(A1286,'Medical Examinations'!A:H,2,0)</f>
        <v>32</v>
      </c>
      <c r="E1286" t="str">
        <f t="shared" si="81"/>
        <v>Obesity</v>
      </c>
      <c r="F1286">
        <f>VLOOKUP(A1286,'Medical Examinations'!A:H,3,0)</f>
        <v>7.85</v>
      </c>
      <c r="G1286" t="str">
        <f>VLOOKUP(A1286,'Medical Examinations'!A:H,4,0)</f>
        <v>yes</v>
      </c>
      <c r="H1286" t="str">
        <f>VLOOKUP(A1286,'Medical Examinations'!A:H,5,0)</f>
        <v>No</v>
      </c>
      <c r="I1286" t="str">
        <f>VLOOKUP(A1286,'Medical Examinations'!A:H,6,0)</f>
        <v>No</v>
      </c>
      <c r="J1286">
        <f>VLOOKUP(A1286,'Medical Examinations'!A:H,7,0)</f>
        <v>1</v>
      </c>
      <c r="K1286" t="str">
        <f>VLOOKUP(A1286,'Medical Examinations'!A:H,8,0)</f>
        <v>No</v>
      </c>
      <c r="L1286">
        <f>VLOOKUP(A1286,'Hospitalisation Details'!A:I,2,0)</f>
        <v>1975</v>
      </c>
      <c r="M1286" t="str">
        <f>VLOOKUP(A1286,'Hospitalisation Details'!A:I,3,0)</f>
        <v>Aug</v>
      </c>
      <c r="N1286">
        <f>VLOOKUP(A1286,'Hospitalisation Details'!A:I,4,0)</f>
        <v>6</v>
      </c>
      <c r="O1286" t="str">
        <f t="shared" si="82"/>
        <v>6 Aug 1975</v>
      </c>
      <c r="P1286">
        <f t="shared" ca="1" si="83"/>
        <v>51</v>
      </c>
      <c r="Q1286">
        <f>VLOOKUP(A1286,'Hospitalisation Details'!A:I,5,0)</f>
        <v>1</v>
      </c>
      <c r="R1286">
        <f>VLOOKUP(A1286,'Hospitalisation Details'!A:I,6,0)</f>
        <v>8551.35</v>
      </c>
      <c r="S1286" t="str">
        <f>VLOOKUP(A1286,'Hospitalisation Details'!A:I,7,0)</f>
        <v>tier - 2</v>
      </c>
      <c r="T1286" t="str">
        <f>VLOOKUP(A1286,'Hospitalisation Details'!A:I,8,0)</f>
        <v>tier - 2</v>
      </c>
      <c r="U1286" t="str">
        <f>VLOOKUP(A1286,'Hospitalisation Details'!A:I,9,0)</f>
        <v>R1011</v>
      </c>
    </row>
    <row r="1287" spans="1:21" ht="15.6" x14ac:dyDescent="0.3">
      <c r="A1287" s="1" t="s">
        <v>1085</v>
      </c>
      <c r="B1287" t="str">
        <f>VLOOKUP(A1287,'Customer Names'!A:B,2,0)</f>
        <v>Ainsley, Ms.  Katie M.</v>
      </c>
      <c r="C1287" t="str">
        <f t="shared" si="80"/>
        <v>Diabetes</v>
      </c>
      <c r="D1287">
        <f>VLOOKUP(A1287,'Medical Examinations'!A:H,2,0)</f>
        <v>29.37</v>
      </c>
      <c r="E1287" t="str">
        <f t="shared" si="81"/>
        <v>Overweight</v>
      </c>
      <c r="F1287">
        <f>VLOOKUP(A1287,'Medical Examinations'!A:H,3,0)</f>
        <v>8.01</v>
      </c>
      <c r="G1287" t="str">
        <f>VLOOKUP(A1287,'Medical Examinations'!A:H,4,0)</f>
        <v>yes</v>
      </c>
      <c r="H1287" t="str">
        <f>VLOOKUP(A1287,'Medical Examinations'!A:H,5,0)</f>
        <v>No</v>
      </c>
      <c r="I1287" t="str">
        <f>VLOOKUP(A1287,'Medical Examinations'!A:H,6,0)</f>
        <v>No</v>
      </c>
      <c r="J1287">
        <f>VLOOKUP(A1287,'Medical Examinations'!A:H,7,0)</f>
        <v>1</v>
      </c>
      <c r="K1287" t="str">
        <f>VLOOKUP(A1287,'Medical Examinations'!A:H,8,0)</f>
        <v>No</v>
      </c>
      <c r="L1287" t="str">
        <f>VLOOKUP(A1287,'Hospitalisation Details'!A:I,2,0)</f>
        <v>?</v>
      </c>
      <c r="M1287" t="str">
        <f>VLOOKUP(A1287,'Hospitalisation Details'!A:I,3,0)</f>
        <v>Dec</v>
      </c>
      <c r="N1287">
        <f>VLOOKUP(A1287,'Hospitalisation Details'!A:I,4,0)</f>
        <v>12</v>
      </c>
      <c r="O1287" t="str">
        <f t="shared" si="82"/>
        <v>12 Dec ?</v>
      </c>
      <c r="P1287" t="e">
        <f t="shared" ca="1" si="83"/>
        <v>#VALUE!</v>
      </c>
      <c r="Q1287">
        <f>VLOOKUP(A1287,'Hospitalisation Details'!A:I,5,0)</f>
        <v>1</v>
      </c>
      <c r="R1287">
        <f>VLOOKUP(A1287,'Hospitalisation Details'!A:I,6,0)</f>
        <v>8547.69</v>
      </c>
      <c r="S1287" t="str">
        <f>VLOOKUP(A1287,'Hospitalisation Details'!A:I,7,0)</f>
        <v>tier - 2</v>
      </c>
      <c r="T1287" t="str">
        <f>VLOOKUP(A1287,'Hospitalisation Details'!A:I,8,0)</f>
        <v>tier - 1</v>
      </c>
      <c r="U1287" t="str">
        <f>VLOOKUP(A1287,'Hospitalisation Details'!A:I,9,0)</f>
        <v>R1013</v>
      </c>
    </row>
    <row r="1288" spans="1:21" ht="15.6" x14ac:dyDescent="0.3">
      <c r="A1288" s="1" t="s">
        <v>1084</v>
      </c>
      <c r="B1288" t="str">
        <f>VLOOKUP(A1288,'Customer Names'!A:B,2,0)</f>
        <v>Foster, Ms.  Elizabeth A.</v>
      </c>
      <c r="C1288" t="str">
        <f t="shared" si="80"/>
        <v>Diabetes</v>
      </c>
      <c r="D1288">
        <f>VLOOKUP(A1288,'Medical Examinations'!A:H,2,0)</f>
        <v>23.6</v>
      </c>
      <c r="E1288" t="str">
        <f t="shared" si="81"/>
        <v>Normal Weight</v>
      </c>
      <c r="F1288">
        <f>VLOOKUP(A1288,'Medical Examinations'!A:H,3,0)</f>
        <v>7.4</v>
      </c>
      <c r="G1288" t="str">
        <f>VLOOKUP(A1288,'Medical Examinations'!A:H,4,0)</f>
        <v>yes</v>
      </c>
      <c r="H1288" t="str">
        <f>VLOOKUP(A1288,'Medical Examinations'!A:H,5,0)</f>
        <v>No</v>
      </c>
      <c r="I1288" t="str">
        <f>VLOOKUP(A1288,'Medical Examinations'!A:H,6,0)</f>
        <v>No</v>
      </c>
      <c r="J1288">
        <f>VLOOKUP(A1288,'Medical Examinations'!A:H,7,0)</f>
        <v>1</v>
      </c>
      <c r="K1288" t="str">
        <f>VLOOKUP(A1288,'Medical Examinations'!A:H,8,0)</f>
        <v>No</v>
      </c>
      <c r="L1288">
        <f>VLOOKUP(A1288,'Hospitalisation Details'!A:I,2,0)</f>
        <v>1975</v>
      </c>
      <c r="M1288" t="str">
        <f>VLOOKUP(A1288,'Hospitalisation Details'!A:I,3,0)</f>
        <v>Nov</v>
      </c>
      <c r="N1288">
        <f>VLOOKUP(A1288,'Hospitalisation Details'!A:I,4,0)</f>
        <v>6</v>
      </c>
      <c r="O1288" t="str">
        <f t="shared" si="82"/>
        <v>6 Nov 1975</v>
      </c>
      <c r="P1288">
        <f t="shared" ca="1" si="83"/>
        <v>50</v>
      </c>
      <c r="Q1288">
        <f>VLOOKUP(A1288,'Hospitalisation Details'!A:I,5,0)</f>
        <v>1</v>
      </c>
      <c r="R1288">
        <f>VLOOKUP(A1288,'Hospitalisation Details'!A:I,6,0)</f>
        <v>8539.67</v>
      </c>
      <c r="S1288" t="str">
        <f>VLOOKUP(A1288,'Hospitalisation Details'!A:I,7,0)</f>
        <v>tier - 2</v>
      </c>
      <c r="T1288" t="str">
        <f>VLOOKUP(A1288,'Hospitalisation Details'!A:I,8,0)</f>
        <v>tier - 3</v>
      </c>
      <c r="U1288" t="str">
        <f>VLOOKUP(A1288,'Hospitalisation Details'!A:I,9,0)</f>
        <v>R1011</v>
      </c>
    </row>
    <row r="1289" spans="1:21" ht="15.6" x14ac:dyDescent="0.3">
      <c r="A1289" s="1" t="s">
        <v>1083</v>
      </c>
      <c r="B1289" t="str">
        <f>VLOOKUP(A1289,'Customer Names'!A:B,2,0)</f>
        <v>Overpeck, Ms.  Sarah</v>
      </c>
      <c r="C1289" t="str">
        <f t="shared" si="80"/>
        <v>Diabetes</v>
      </c>
      <c r="D1289">
        <f>VLOOKUP(A1289,'Medical Examinations'!A:H,2,0)</f>
        <v>33.155000000000001</v>
      </c>
      <c r="E1289" t="str">
        <f t="shared" si="81"/>
        <v>Obesity</v>
      </c>
      <c r="F1289">
        <f>VLOOKUP(A1289,'Medical Examinations'!A:H,3,0)</f>
        <v>8.3800000000000008</v>
      </c>
      <c r="G1289" t="str">
        <f>VLOOKUP(A1289,'Medical Examinations'!A:H,4,0)</f>
        <v>yes</v>
      </c>
      <c r="H1289" t="str">
        <f>VLOOKUP(A1289,'Medical Examinations'!A:H,5,0)</f>
        <v>No</v>
      </c>
      <c r="I1289" t="str">
        <f>VLOOKUP(A1289,'Medical Examinations'!A:H,6,0)</f>
        <v>No</v>
      </c>
      <c r="J1289" t="str">
        <f>VLOOKUP(A1289,'Medical Examinations'!A:H,7,0)</f>
        <v>No major surgery</v>
      </c>
      <c r="K1289" t="str">
        <f>VLOOKUP(A1289,'Medical Examinations'!A:H,8,0)</f>
        <v>No</v>
      </c>
      <c r="L1289">
        <f>VLOOKUP(A1289,'Hospitalisation Details'!A:I,2,0)</f>
        <v>1981</v>
      </c>
      <c r="M1289" t="str">
        <f>VLOOKUP(A1289,'Hospitalisation Details'!A:I,3,0)</f>
        <v>Dec</v>
      </c>
      <c r="N1289">
        <f>VLOOKUP(A1289,'Hospitalisation Details'!A:I,4,0)</f>
        <v>27</v>
      </c>
      <c r="O1289" t="str">
        <f t="shared" si="82"/>
        <v>27 Dec 1981</v>
      </c>
      <c r="P1289">
        <f t="shared" ca="1" si="83"/>
        <v>44</v>
      </c>
      <c r="Q1289">
        <f>VLOOKUP(A1289,'Hospitalisation Details'!A:I,5,0)</f>
        <v>3</v>
      </c>
      <c r="R1289">
        <f>VLOOKUP(A1289,'Hospitalisation Details'!A:I,6,0)</f>
        <v>8538.2900000000009</v>
      </c>
      <c r="S1289" t="str">
        <f>VLOOKUP(A1289,'Hospitalisation Details'!A:I,7,0)</f>
        <v>tier - 2</v>
      </c>
      <c r="T1289" t="str">
        <f>VLOOKUP(A1289,'Hospitalisation Details'!A:I,8,0)</f>
        <v>tier - 3</v>
      </c>
      <c r="U1289" t="str">
        <f>VLOOKUP(A1289,'Hospitalisation Details'!A:I,9,0)</f>
        <v>R1024</v>
      </c>
    </row>
    <row r="1290" spans="1:21" ht="15.6" x14ac:dyDescent="0.3">
      <c r="A1290" s="1" t="s">
        <v>1082</v>
      </c>
      <c r="B1290" t="str">
        <f>VLOOKUP(A1290,'Customer Names'!A:B,2,0)</f>
        <v>Levine, Ms.  Annie J.</v>
      </c>
      <c r="C1290" t="str">
        <f t="shared" si="80"/>
        <v>Diabetes</v>
      </c>
      <c r="D1290">
        <f>VLOOKUP(A1290,'Medical Examinations'!A:H,2,0)</f>
        <v>24.32</v>
      </c>
      <c r="E1290" t="str">
        <f t="shared" si="81"/>
        <v>Normal Weight</v>
      </c>
      <c r="F1290">
        <f>VLOOKUP(A1290,'Medical Examinations'!A:H,3,0)</f>
        <v>11.56</v>
      </c>
      <c r="G1290" t="str">
        <f>VLOOKUP(A1290,'Medical Examinations'!A:H,4,0)</f>
        <v>yes</v>
      </c>
      <c r="H1290" t="str">
        <f>VLOOKUP(A1290,'Medical Examinations'!A:H,5,0)</f>
        <v>No</v>
      </c>
      <c r="I1290" t="str">
        <f>VLOOKUP(A1290,'Medical Examinations'!A:H,6,0)</f>
        <v>No</v>
      </c>
      <c r="J1290">
        <f>VLOOKUP(A1290,'Medical Examinations'!A:H,7,0)</f>
        <v>1</v>
      </c>
      <c r="K1290" t="str">
        <f>VLOOKUP(A1290,'Medical Examinations'!A:H,8,0)</f>
        <v>No</v>
      </c>
      <c r="L1290" t="str">
        <f>VLOOKUP(A1290,'Hospitalisation Details'!A:I,2,0)</f>
        <v>?</v>
      </c>
      <c r="M1290" t="str">
        <f>VLOOKUP(A1290,'Hospitalisation Details'!A:I,3,0)</f>
        <v>Jul</v>
      </c>
      <c r="N1290">
        <f>VLOOKUP(A1290,'Hospitalisation Details'!A:I,4,0)</f>
        <v>24</v>
      </c>
      <c r="O1290" t="str">
        <f t="shared" si="82"/>
        <v>24 Jul ?</v>
      </c>
      <c r="P1290" t="e">
        <f t="shared" ca="1" si="83"/>
        <v>#VALUE!</v>
      </c>
      <c r="Q1290">
        <f>VLOOKUP(A1290,'Hospitalisation Details'!A:I,5,0)</f>
        <v>0</v>
      </c>
      <c r="R1290">
        <f>VLOOKUP(A1290,'Hospitalisation Details'!A:I,6,0)</f>
        <v>8534.67</v>
      </c>
      <c r="S1290" t="str">
        <f>VLOOKUP(A1290,'Hospitalisation Details'!A:I,7,0)</f>
        <v>tier - 2</v>
      </c>
      <c r="T1290" t="str">
        <f>VLOOKUP(A1290,'Hospitalisation Details'!A:I,8,0)</f>
        <v>tier - 3</v>
      </c>
      <c r="U1290" t="str">
        <f>VLOOKUP(A1290,'Hospitalisation Details'!A:I,9,0)</f>
        <v>R1024</v>
      </c>
    </row>
    <row r="1291" spans="1:21" ht="15.6" x14ac:dyDescent="0.3">
      <c r="A1291" s="1" t="s">
        <v>1081</v>
      </c>
      <c r="B1291" t="str">
        <f>VLOOKUP(A1291,'Customer Names'!A:B,2,0)</f>
        <v>Jean, Ms.  Annie</v>
      </c>
      <c r="C1291" t="str">
        <f t="shared" si="80"/>
        <v>Normal</v>
      </c>
      <c r="D1291">
        <f>VLOOKUP(A1291,'Medical Examinations'!A:H,2,0)</f>
        <v>36.299999999999997</v>
      </c>
      <c r="E1291" t="str">
        <f t="shared" si="81"/>
        <v>Obesity</v>
      </c>
      <c r="F1291">
        <f>VLOOKUP(A1291,'Medical Examinations'!A:H,3,0)</f>
        <v>4.6100000000000003</v>
      </c>
      <c r="G1291" t="str">
        <f>VLOOKUP(A1291,'Medical Examinations'!A:H,4,0)</f>
        <v>No</v>
      </c>
      <c r="H1291" t="str">
        <f>VLOOKUP(A1291,'Medical Examinations'!A:H,5,0)</f>
        <v>No</v>
      </c>
      <c r="I1291" t="str">
        <f>VLOOKUP(A1291,'Medical Examinations'!A:H,6,0)</f>
        <v>No</v>
      </c>
      <c r="J1291" t="str">
        <f>VLOOKUP(A1291,'Medical Examinations'!A:H,7,0)</f>
        <v>No major surgery</v>
      </c>
      <c r="K1291" t="str">
        <f>VLOOKUP(A1291,'Medical Examinations'!A:H,8,0)</f>
        <v>No</v>
      </c>
      <c r="L1291">
        <f>VLOOKUP(A1291,'Hospitalisation Details'!A:I,2,0)</f>
        <v>1977</v>
      </c>
      <c r="M1291" t="str">
        <f>VLOOKUP(A1291,'Hospitalisation Details'!A:I,3,0)</f>
        <v>Jul</v>
      </c>
      <c r="N1291">
        <f>VLOOKUP(A1291,'Hospitalisation Details'!A:I,4,0)</f>
        <v>26</v>
      </c>
      <c r="O1291" t="str">
        <f t="shared" si="82"/>
        <v>26 Jul 1977</v>
      </c>
      <c r="P1291">
        <f t="shared" ca="1" si="83"/>
        <v>49</v>
      </c>
      <c r="Q1291">
        <f>VLOOKUP(A1291,'Hospitalisation Details'!A:I,5,0)</f>
        <v>2</v>
      </c>
      <c r="R1291">
        <f>VLOOKUP(A1291,'Hospitalisation Details'!A:I,6,0)</f>
        <v>8527.5300000000007</v>
      </c>
      <c r="S1291" t="str">
        <f>VLOOKUP(A1291,'Hospitalisation Details'!A:I,7,0)</f>
        <v>tier - 2</v>
      </c>
      <c r="T1291" t="str">
        <f>VLOOKUP(A1291,'Hospitalisation Details'!A:I,8,0)</f>
        <v>tier - 2</v>
      </c>
      <c r="U1291" t="str">
        <f>VLOOKUP(A1291,'Hospitalisation Details'!A:I,9,0)</f>
        <v>R1013</v>
      </c>
    </row>
    <row r="1292" spans="1:21" ht="15.6" x14ac:dyDescent="0.3">
      <c r="A1292" s="1" t="s">
        <v>1080</v>
      </c>
      <c r="B1292" t="str">
        <f>VLOOKUP(A1292,'Customer Names'!A:B,2,0)</f>
        <v>Wild, Ms.  Lindsey</v>
      </c>
      <c r="C1292" t="str">
        <f t="shared" si="80"/>
        <v>Normal</v>
      </c>
      <c r="D1292">
        <f>VLOOKUP(A1292,'Medical Examinations'!A:H,2,0)</f>
        <v>34.4</v>
      </c>
      <c r="E1292" t="str">
        <f t="shared" si="81"/>
        <v>Obesity</v>
      </c>
      <c r="F1292">
        <f>VLOOKUP(A1292,'Medical Examinations'!A:H,3,0)</f>
        <v>4.95</v>
      </c>
      <c r="G1292" t="str">
        <f>VLOOKUP(A1292,'Medical Examinations'!A:H,4,0)</f>
        <v>No</v>
      </c>
      <c r="H1292" t="str">
        <f>VLOOKUP(A1292,'Medical Examinations'!A:H,5,0)</f>
        <v>No</v>
      </c>
      <c r="I1292" t="str">
        <f>VLOOKUP(A1292,'Medical Examinations'!A:H,6,0)</f>
        <v>Yes</v>
      </c>
      <c r="J1292">
        <f>VLOOKUP(A1292,'Medical Examinations'!A:H,7,0)</f>
        <v>1</v>
      </c>
      <c r="K1292" t="str">
        <f>VLOOKUP(A1292,'Medical Examinations'!A:H,8,0)</f>
        <v>No</v>
      </c>
      <c r="L1292">
        <f>VLOOKUP(A1292,'Hospitalisation Details'!A:I,2,0)</f>
        <v>1979</v>
      </c>
      <c r="M1292" t="str">
        <f>VLOOKUP(A1292,'Hospitalisation Details'!A:I,3,0)</f>
        <v>Aug</v>
      </c>
      <c r="N1292">
        <f>VLOOKUP(A1292,'Hospitalisation Details'!A:I,4,0)</f>
        <v>13</v>
      </c>
      <c r="O1292" t="str">
        <f t="shared" si="82"/>
        <v>13 Aug 1979</v>
      </c>
      <c r="P1292">
        <f t="shared" ca="1" si="83"/>
        <v>47</v>
      </c>
      <c r="Q1292">
        <f>VLOOKUP(A1292,'Hospitalisation Details'!A:I,5,0)</f>
        <v>3</v>
      </c>
      <c r="R1292">
        <f>VLOOKUP(A1292,'Hospitalisation Details'!A:I,6,0)</f>
        <v>8522</v>
      </c>
      <c r="S1292" t="str">
        <f>VLOOKUP(A1292,'Hospitalisation Details'!A:I,7,0)</f>
        <v>tier - 2</v>
      </c>
      <c r="T1292" t="str">
        <f>VLOOKUP(A1292,'Hospitalisation Details'!A:I,8,0)</f>
        <v>tier - 2</v>
      </c>
      <c r="U1292" t="str">
        <f>VLOOKUP(A1292,'Hospitalisation Details'!A:I,9,0)</f>
        <v>R1011</v>
      </c>
    </row>
    <row r="1293" spans="1:21" ht="15.6" x14ac:dyDescent="0.3">
      <c r="A1293" s="1" t="s">
        <v>1079</v>
      </c>
      <c r="B1293" t="str">
        <f>VLOOKUP(A1293,'Customer Names'!A:B,2,0)</f>
        <v>Tabor, Ms.  Laura</v>
      </c>
      <c r="C1293" t="str">
        <f t="shared" si="80"/>
        <v>Normal</v>
      </c>
      <c r="D1293">
        <f>VLOOKUP(A1293,'Medical Examinations'!A:H,2,0)</f>
        <v>30.9</v>
      </c>
      <c r="E1293" t="str">
        <f t="shared" si="81"/>
        <v>Obesity</v>
      </c>
      <c r="F1293">
        <f>VLOOKUP(A1293,'Medical Examinations'!A:H,3,0)</f>
        <v>5.04</v>
      </c>
      <c r="G1293" t="str">
        <f>VLOOKUP(A1293,'Medical Examinations'!A:H,4,0)</f>
        <v>No</v>
      </c>
      <c r="H1293" t="str">
        <f>VLOOKUP(A1293,'Medical Examinations'!A:H,5,0)</f>
        <v>No</v>
      </c>
      <c r="I1293" t="str">
        <f>VLOOKUP(A1293,'Medical Examinations'!A:H,6,0)</f>
        <v>No</v>
      </c>
      <c r="J1293" t="str">
        <f>VLOOKUP(A1293,'Medical Examinations'!A:H,7,0)</f>
        <v>No major surgery</v>
      </c>
      <c r="K1293" t="str">
        <f>VLOOKUP(A1293,'Medical Examinations'!A:H,8,0)</f>
        <v>No</v>
      </c>
      <c r="L1293">
        <f>VLOOKUP(A1293,'Hospitalisation Details'!A:I,2,0)</f>
        <v>1977</v>
      </c>
      <c r="M1293" t="str">
        <f>VLOOKUP(A1293,'Hospitalisation Details'!A:I,3,0)</f>
        <v>Dec</v>
      </c>
      <c r="N1293">
        <f>VLOOKUP(A1293,'Hospitalisation Details'!A:I,4,0)</f>
        <v>29</v>
      </c>
      <c r="O1293" t="str">
        <f t="shared" si="82"/>
        <v>29 Dec 1977</v>
      </c>
      <c r="P1293">
        <f t="shared" ca="1" si="83"/>
        <v>48</v>
      </c>
      <c r="Q1293">
        <f>VLOOKUP(A1293,'Hospitalisation Details'!A:I,5,0)</f>
        <v>2</v>
      </c>
      <c r="R1293">
        <f>VLOOKUP(A1293,'Hospitalisation Details'!A:I,6,0)</f>
        <v>8520.0300000000007</v>
      </c>
      <c r="S1293" t="str">
        <f>VLOOKUP(A1293,'Hospitalisation Details'!A:I,7,0)</f>
        <v>tier - 2</v>
      </c>
      <c r="T1293" t="str">
        <f>VLOOKUP(A1293,'Hospitalisation Details'!A:I,8,0)</f>
        <v>tier - 3</v>
      </c>
      <c r="U1293" t="str">
        <f>VLOOKUP(A1293,'Hospitalisation Details'!A:I,9,0)</f>
        <v>R1011</v>
      </c>
    </row>
    <row r="1294" spans="1:21" ht="15.6" x14ac:dyDescent="0.3">
      <c r="A1294" s="1" t="s">
        <v>1078</v>
      </c>
      <c r="B1294" t="str">
        <f>VLOOKUP(A1294,'Customer Names'!A:B,2,0)</f>
        <v>Steffen, Ms.  Amy T</v>
      </c>
      <c r="C1294" t="str">
        <f t="shared" si="80"/>
        <v>Normal</v>
      </c>
      <c r="D1294">
        <f>VLOOKUP(A1294,'Medical Examinations'!A:H,2,0)</f>
        <v>28.6</v>
      </c>
      <c r="E1294" t="str">
        <f t="shared" si="81"/>
        <v>Overweight</v>
      </c>
      <c r="F1294">
        <f>VLOOKUP(A1294,'Medical Examinations'!A:H,3,0)</f>
        <v>5.42</v>
      </c>
      <c r="G1294" t="str">
        <f>VLOOKUP(A1294,'Medical Examinations'!A:H,4,0)</f>
        <v>No</v>
      </c>
      <c r="H1294" t="str">
        <f>VLOOKUP(A1294,'Medical Examinations'!A:H,5,0)</f>
        <v>No</v>
      </c>
      <c r="I1294" t="str">
        <f>VLOOKUP(A1294,'Medical Examinations'!A:H,6,0)</f>
        <v>No</v>
      </c>
      <c r="J1294" t="str">
        <f>VLOOKUP(A1294,'Medical Examinations'!A:H,7,0)</f>
        <v>No major surgery</v>
      </c>
      <c r="K1294" t="str">
        <f>VLOOKUP(A1294,'Medical Examinations'!A:H,8,0)</f>
        <v>No</v>
      </c>
      <c r="L1294">
        <f>VLOOKUP(A1294,'Hospitalisation Details'!A:I,2,0)</f>
        <v>1977</v>
      </c>
      <c r="M1294" t="str">
        <f>VLOOKUP(A1294,'Hospitalisation Details'!A:I,3,0)</f>
        <v>Jun</v>
      </c>
      <c r="N1294">
        <f>VLOOKUP(A1294,'Hospitalisation Details'!A:I,4,0)</f>
        <v>21</v>
      </c>
      <c r="O1294" t="str">
        <f t="shared" si="82"/>
        <v>21 Jun 1977</v>
      </c>
      <c r="P1294">
        <f t="shared" ca="1" si="83"/>
        <v>49</v>
      </c>
      <c r="Q1294">
        <f>VLOOKUP(A1294,'Hospitalisation Details'!A:I,5,0)</f>
        <v>2</v>
      </c>
      <c r="R1294">
        <f>VLOOKUP(A1294,'Hospitalisation Details'!A:I,6,0)</f>
        <v>8516.83</v>
      </c>
      <c r="S1294" t="str">
        <f>VLOOKUP(A1294,'Hospitalisation Details'!A:I,7,0)</f>
        <v>tier - 2</v>
      </c>
      <c r="T1294" t="str">
        <f>VLOOKUP(A1294,'Hospitalisation Details'!A:I,8,0)</f>
        <v>tier - 1</v>
      </c>
      <c r="U1294" t="str">
        <f>VLOOKUP(A1294,'Hospitalisation Details'!A:I,9,0)</f>
        <v>R1013</v>
      </c>
    </row>
    <row r="1295" spans="1:21" ht="15.6" x14ac:dyDescent="0.3">
      <c r="A1295" s="1" t="s">
        <v>1077</v>
      </c>
      <c r="B1295" t="str">
        <f>VLOOKUP(A1295,'Customer Names'!A:B,2,0)</f>
        <v>Tadich, Ms.  Katarina D</v>
      </c>
      <c r="C1295" t="str">
        <f t="shared" si="80"/>
        <v>Normal</v>
      </c>
      <c r="D1295">
        <f>VLOOKUP(A1295,'Medical Examinations'!A:H,2,0)</f>
        <v>27.83</v>
      </c>
      <c r="E1295" t="str">
        <f t="shared" si="81"/>
        <v>Overweight</v>
      </c>
      <c r="F1295">
        <f>VLOOKUP(A1295,'Medical Examinations'!A:H,3,0)</f>
        <v>5.39</v>
      </c>
      <c r="G1295" t="str">
        <f>VLOOKUP(A1295,'Medical Examinations'!A:H,4,0)</f>
        <v>No</v>
      </c>
      <c r="H1295" t="str">
        <f>VLOOKUP(A1295,'Medical Examinations'!A:H,5,0)</f>
        <v>No</v>
      </c>
      <c r="I1295" t="str">
        <f>VLOOKUP(A1295,'Medical Examinations'!A:H,6,0)</f>
        <v>No</v>
      </c>
      <c r="J1295" t="str">
        <f>VLOOKUP(A1295,'Medical Examinations'!A:H,7,0)</f>
        <v>No major surgery</v>
      </c>
      <c r="K1295" t="str">
        <f>VLOOKUP(A1295,'Medical Examinations'!A:H,8,0)</f>
        <v>No</v>
      </c>
      <c r="L1295">
        <f>VLOOKUP(A1295,'Hospitalisation Details'!A:I,2,0)</f>
        <v>1977</v>
      </c>
      <c r="M1295" t="str">
        <f>VLOOKUP(A1295,'Hospitalisation Details'!A:I,3,0)</f>
        <v>Dec</v>
      </c>
      <c r="N1295">
        <f>VLOOKUP(A1295,'Hospitalisation Details'!A:I,4,0)</f>
        <v>26</v>
      </c>
      <c r="O1295" t="str">
        <f t="shared" si="82"/>
        <v>26 Dec 1977</v>
      </c>
      <c r="P1295">
        <f t="shared" ca="1" si="83"/>
        <v>48</v>
      </c>
      <c r="Q1295">
        <f>VLOOKUP(A1295,'Hospitalisation Details'!A:I,5,0)</f>
        <v>2</v>
      </c>
      <c r="R1295">
        <f>VLOOKUP(A1295,'Hospitalisation Details'!A:I,6,0)</f>
        <v>8515.76</v>
      </c>
      <c r="S1295" t="str">
        <f>VLOOKUP(A1295,'Hospitalisation Details'!A:I,7,0)</f>
        <v>tier - 2</v>
      </c>
      <c r="T1295" t="str">
        <f>VLOOKUP(A1295,'Hospitalisation Details'!A:I,8,0)</f>
        <v>tier - 2</v>
      </c>
      <c r="U1295" t="str">
        <f>VLOOKUP(A1295,'Hospitalisation Details'!A:I,9,0)</f>
        <v>R1013</v>
      </c>
    </row>
    <row r="1296" spans="1:21" ht="15.6" x14ac:dyDescent="0.3">
      <c r="A1296" s="1" t="s">
        <v>1076</v>
      </c>
      <c r="B1296" t="str">
        <f>VLOOKUP(A1296,'Customer Names'!A:B,2,0)</f>
        <v>Christenson, Mr.  B.j.</v>
      </c>
      <c r="C1296" t="str">
        <f t="shared" si="80"/>
        <v>Prediabetes</v>
      </c>
      <c r="D1296">
        <f>VLOOKUP(A1296,'Medical Examinations'!A:H,2,0)</f>
        <v>39.64</v>
      </c>
      <c r="E1296" t="str">
        <f t="shared" si="81"/>
        <v>Obesity</v>
      </c>
      <c r="F1296">
        <f>VLOOKUP(A1296,'Medical Examinations'!A:H,3,0)</f>
        <v>6</v>
      </c>
      <c r="G1296" t="str">
        <f>VLOOKUP(A1296,'Medical Examinations'!A:H,4,0)</f>
        <v>No</v>
      </c>
      <c r="H1296" t="str">
        <f>VLOOKUP(A1296,'Medical Examinations'!A:H,5,0)</f>
        <v>No</v>
      </c>
      <c r="I1296" t="str">
        <f>VLOOKUP(A1296,'Medical Examinations'!A:H,6,0)</f>
        <v>Yes</v>
      </c>
      <c r="J1296">
        <f>VLOOKUP(A1296,'Medical Examinations'!A:H,7,0)</f>
        <v>1</v>
      </c>
      <c r="K1296" t="str">
        <f>VLOOKUP(A1296,'Medical Examinations'!A:H,8,0)</f>
        <v>No</v>
      </c>
      <c r="L1296">
        <f>VLOOKUP(A1296,'Hospitalisation Details'!A:I,2,0)</f>
        <v>1993</v>
      </c>
      <c r="M1296" t="str">
        <f>VLOOKUP(A1296,'Hospitalisation Details'!A:I,3,0)</f>
        <v>Nov</v>
      </c>
      <c r="N1296">
        <f>VLOOKUP(A1296,'Hospitalisation Details'!A:I,4,0)</f>
        <v>10</v>
      </c>
      <c r="O1296" t="str">
        <f t="shared" si="82"/>
        <v>10 Nov 1993</v>
      </c>
      <c r="P1296">
        <f t="shared" ca="1" si="83"/>
        <v>32</v>
      </c>
      <c r="Q1296">
        <f>VLOOKUP(A1296,'Hospitalisation Details'!A:I,5,0)</f>
        <v>0</v>
      </c>
      <c r="R1296">
        <f>VLOOKUP(A1296,'Hospitalisation Details'!A:I,6,0)</f>
        <v>8471.65</v>
      </c>
      <c r="S1296" t="str">
        <f>VLOOKUP(A1296,'Hospitalisation Details'!A:I,7,0)</f>
        <v>tier - 2</v>
      </c>
      <c r="T1296" t="str">
        <f>VLOOKUP(A1296,'Hospitalisation Details'!A:I,8,0)</f>
        <v>tier - 1</v>
      </c>
      <c r="U1296" t="str">
        <f>VLOOKUP(A1296,'Hospitalisation Details'!A:I,9,0)</f>
        <v>R1012</v>
      </c>
    </row>
    <row r="1297" spans="1:21" ht="15.6" x14ac:dyDescent="0.3">
      <c r="A1297" s="1" t="s">
        <v>1075</v>
      </c>
      <c r="B1297" t="str">
        <f>VLOOKUP(A1297,'Customer Names'!A:B,2,0)</f>
        <v>Shell, Ms.  Alison</v>
      </c>
      <c r="C1297" t="str">
        <f t="shared" si="80"/>
        <v>Prediabetes</v>
      </c>
      <c r="D1297">
        <f>VLOOKUP(A1297,'Medical Examinations'!A:H,2,0)</f>
        <v>38.479999999999997</v>
      </c>
      <c r="E1297" t="str">
        <f t="shared" si="81"/>
        <v>Obesity</v>
      </c>
      <c r="F1297">
        <f>VLOOKUP(A1297,'Medical Examinations'!A:H,3,0)</f>
        <v>6.02</v>
      </c>
      <c r="G1297" t="str">
        <f>VLOOKUP(A1297,'Medical Examinations'!A:H,4,0)</f>
        <v>No</v>
      </c>
      <c r="H1297" t="str">
        <f>VLOOKUP(A1297,'Medical Examinations'!A:H,5,0)</f>
        <v>No</v>
      </c>
      <c r="I1297" t="str">
        <f>VLOOKUP(A1297,'Medical Examinations'!A:H,6,0)</f>
        <v>No</v>
      </c>
      <c r="J1297">
        <f>VLOOKUP(A1297,'Medical Examinations'!A:H,7,0)</f>
        <v>1</v>
      </c>
      <c r="K1297" t="str">
        <f>VLOOKUP(A1297,'Medical Examinations'!A:H,8,0)</f>
        <v>No</v>
      </c>
      <c r="L1297">
        <f>VLOOKUP(A1297,'Hospitalisation Details'!A:I,2,0)</f>
        <v>1992</v>
      </c>
      <c r="M1297" t="str">
        <f>VLOOKUP(A1297,'Hospitalisation Details'!A:I,3,0)</f>
        <v>Sep</v>
      </c>
      <c r="N1297">
        <f>VLOOKUP(A1297,'Hospitalisation Details'!A:I,4,0)</f>
        <v>9</v>
      </c>
      <c r="O1297" t="str">
        <f t="shared" si="82"/>
        <v>9 Sep 1992</v>
      </c>
      <c r="P1297">
        <f t="shared" ca="1" si="83"/>
        <v>34</v>
      </c>
      <c r="Q1297">
        <f>VLOOKUP(A1297,'Hospitalisation Details'!A:I,5,0)</f>
        <v>0</v>
      </c>
      <c r="R1297">
        <f>VLOOKUP(A1297,'Hospitalisation Details'!A:I,6,0)</f>
        <v>8466.35</v>
      </c>
      <c r="S1297" t="str">
        <f>VLOOKUP(A1297,'Hospitalisation Details'!A:I,7,0)</f>
        <v>tier - 2</v>
      </c>
      <c r="T1297" t="str">
        <f>VLOOKUP(A1297,'Hospitalisation Details'!A:I,8,0)</f>
        <v>tier - 2</v>
      </c>
      <c r="U1297" t="str">
        <f>VLOOKUP(A1297,'Hospitalisation Details'!A:I,9,0)</f>
        <v>R1012</v>
      </c>
    </row>
    <row r="1298" spans="1:21" ht="15.6" x14ac:dyDescent="0.3">
      <c r="A1298" s="1" t="s">
        <v>1074</v>
      </c>
      <c r="B1298" t="str">
        <f>VLOOKUP(A1298,'Customer Names'!A:B,2,0)</f>
        <v>Rao, Mr.  Neil K.</v>
      </c>
      <c r="C1298" t="str">
        <f t="shared" si="80"/>
        <v>Normal</v>
      </c>
      <c r="D1298">
        <f>VLOOKUP(A1298,'Medical Examinations'!A:H,2,0)</f>
        <v>36.200000000000003</v>
      </c>
      <c r="E1298" t="str">
        <f t="shared" si="81"/>
        <v>Obesity</v>
      </c>
      <c r="F1298">
        <f>VLOOKUP(A1298,'Medical Examinations'!A:H,3,0)</f>
        <v>4.62</v>
      </c>
      <c r="G1298" t="str">
        <f>VLOOKUP(A1298,'Medical Examinations'!A:H,4,0)</f>
        <v>No</v>
      </c>
      <c r="H1298" t="str">
        <f>VLOOKUP(A1298,'Medical Examinations'!A:H,5,0)</f>
        <v>No</v>
      </c>
      <c r="I1298" t="str">
        <f>VLOOKUP(A1298,'Medical Examinations'!A:H,6,0)</f>
        <v>No</v>
      </c>
      <c r="J1298">
        <f>VLOOKUP(A1298,'Medical Examinations'!A:H,7,0)</f>
        <v>2</v>
      </c>
      <c r="K1298" t="str">
        <f>VLOOKUP(A1298,'Medical Examinations'!A:H,8,0)</f>
        <v>No</v>
      </c>
      <c r="L1298">
        <f>VLOOKUP(A1298,'Hospitalisation Details'!A:I,2,0)</f>
        <v>1972</v>
      </c>
      <c r="M1298" t="str">
        <f>VLOOKUP(A1298,'Hospitalisation Details'!A:I,3,0)</f>
        <v>Dec</v>
      </c>
      <c r="N1298">
        <f>VLOOKUP(A1298,'Hospitalisation Details'!A:I,4,0)</f>
        <v>26</v>
      </c>
      <c r="O1298" t="str">
        <f t="shared" si="82"/>
        <v>26 Dec 1972</v>
      </c>
      <c r="P1298">
        <f t="shared" ca="1" si="83"/>
        <v>53</v>
      </c>
      <c r="Q1298">
        <f>VLOOKUP(A1298,'Hospitalisation Details'!A:I,5,0)</f>
        <v>0</v>
      </c>
      <c r="R1298">
        <f>VLOOKUP(A1298,'Hospitalisation Details'!A:I,6,0)</f>
        <v>8457.82</v>
      </c>
      <c r="S1298" t="str">
        <f>VLOOKUP(A1298,'Hospitalisation Details'!A:I,7,0)</f>
        <v>tier - 2</v>
      </c>
      <c r="T1298" t="str">
        <f>VLOOKUP(A1298,'Hospitalisation Details'!A:I,8,0)</f>
        <v>tier - 3</v>
      </c>
      <c r="U1298" t="str">
        <f>VLOOKUP(A1298,'Hospitalisation Details'!A:I,9,0)</f>
        <v>R1011</v>
      </c>
    </row>
    <row r="1299" spans="1:21" ht="15.6" x14ac:dyDescent="0.3">
      <c r="A1299" s="1" t="s">
        <v>1073</v>
      </c>
      <c r="B1299" t="str">
        <f>VLOOKUP(A1299,'Customer Names'!A:B,2,0)</f>
        <v>Myers, Mrs.  Anne Hunter</v>
      </c>
      <c r="C1299" t="str">
        <f t="shared" si="80"/>
        <v>Normal</v>
      </c>
      <c r="D1299">
        <f>VLOOKUP(A1299,'Medical Examinations'!A:H,2,0)</f>
        <v>27.13</v>
      </c>
      <c r="E1299" t="str">
        <f t="shared" si="81"/>
        <v>Overweight</v>
      </c>
      <c r="F1299">
        <f>VLOOKUP(A1299,'Medical Examinations'!A:H,3,0)</f>
        <v>5.59</v>
      </c>
      <c r="G1299" t="str">
        <f>VLOOKUP(A1299,'Medical Examinations'!A:H,4,0)</f>
        <v>No</v>
      </c>
      <c r="H1299" t="str">
        <f>VLOOKUP(A1299,'Medical Examinations'!A:H,5,0)</f>
        <v>No</v>
      </c>
      <c r="I1299" t="str">
        <f>VLOOKUP(A1299,'Medical Examinations'!A:H,6,0)</f>
        <v>No</v>
      </c>
      <c r="J1299">
        <f>VLOOKUP(A1299,'Medical Examinations'!A:H,7,0)</f>
        <v>1</v>
      </c>
      <c r="K1299" t="str">
        <f>VLOOKUP(A1299,'Medical Examinations'!A:H,8,0)</f>
        <v>No</v>
      </c>
      <c r="L1299">
        <f>VLOOKUP(A1299,'Hospitalisation Details'!A:I,2,0)</f>
        <v>1984</v>
      </c>
      <c r="M1299" t="str">
        <f>VLOOKUP(A1299,'Hospitalisation Details'!A:I,3,0)</f>
        <v>Jun</v>
      </c>
      <c r="N1299">
        <f>VLOOKUP(A1299,'Hospitalisation Details'!A:I,4,0)</f>
        <v>19</v>
      </c>
      <c r="O1299" t="str">
        <f t="shared" si="82"/>
        <v>19 Jun 1984</v>
      </c>
      <c r="P1299">
        <f t="shared" ca="1" si="83"/>
        <v>42</v>
      </c>
      <c r="Q1299">
        <f>VLOOKUP(A1299,'Hospitalisation Details'!A:I,5,0)</f>
        <v>3</v>
      </c>
      <c r="R1299">
        <f>VLOOKUP(A1299,'Hospitalisation Details'!A:I,6,0)</f>
        <v>8450.82</v>
      </c>
      <c r="S1299" t="str">
        <f>VLOOKUP(A1299,'Hospitalisation Details'!A:I,7,0)</f>
        <v>tier - 2</v>
      </c>
      <c r="T1299" t="str">
        <f>VLOOKUP(A1299,'Hospitalisation Details'!A:I,8,0)</f>
        <v>tier - 2</v>
      </c>
      <c r="U1299" t="str">
        <f>VLOOKUP(A1299,'Hospitalisation Details'!A:I,9,0)</f>
        <v>R1025</v>
      </c>
    </row>
    <row r="1300" spans="1:21" ht="15.6" x14ac:dyDescent="0.3">
      <c r="A1300" s="1" t="s">
        <v>1072</v>
      </c>
      <c r="B1300" t="str">
        <f>VLOOKUP(A1300,'Customer Names'!A:B,2,0)</f>
        <v>McLean, Ms.  Sandra</v>
      </c>
      <c r="C1300" t="str">
        <f t="shared" si="80"/>
        <v>Normal</v>
      </c>
      <c r="D1300">
        <f>VLOOKUP(A1300,'Medical Examinations'!A:H,2,0)</f>
        <v>20.75</v>
      </c>
      <c r="E1300" t="str">
        <f t="shared" si="81"/>
        <v>Normal Weight</v>
      </c>
      <c r="F1300">
        <f>VLOOKUP(A1300,'Medical Examinations'!A:H,3,0)</f>
        <v>5.18</v>
      </c>
      <c r="G1300" t="str">
        <f>VLOOKUP(A1300,'Medical Examinations'!A:H,4,0)</f>
        <v>yes</v>
      </c>
      <c r="H1300" t="str">
        <f>VLOOKUP(A1300,'Medical Examinations'!A:H,5,0)</f>
        <v>No</v>
      </c>
      <c r="I1300" t="str">
        <f>VLOOKUP(A1300,'Medical Examinations'!A:H,6,0)</f>
        <v>No</v>
      </c>
      <c r="J1300">
        <f>VLOOKUP(A1300,'Medical Examinations'!A:H,7,0)</f>
        <v>2</v>
      </c>
      <c r="K1300" t="str">
        <f>VLOOKUP(A1300,'Medical Examinations'!A:H,8,0)</f>
        <v>No</v>
      </c>
      <c r="L1300">
        <f>VLOOKUP(A1300,'Hospitalisation Details'!A:I,2,0)</f>
        <v>1966</v>
      </c>
      <c r="M1300" t="str">
        <f>VLOOKUP(A1300,'Hospitalisation Details'!A:I,3,0)</f>
        <v>Jun</v>
      </c>
      <c r="N1300">
        <f>VLOOKUP(A1300,'Hospitalisation Details'!A:I,4,0)</f>
        <v>12</v>
      </c>
      <c r="O1300" t="str">
        <f t="shared" si="82"/>
        <v>12 Jun 1966</v>
      </c>
      <c r="P1300">
        <f t="shared" ca="1" si="83"/>
        <v>60</v>
      </c>
      <c r="Q1300">
        <f>VLOOKUP(A1300,'Hospitalisation Details'!A:I,5,0)</f>
        <v>0</v>
      </c>
      <c r="R1300">
        <f>VLOOKUP(A1300,'Hospitalisation Details'!A:I,6,0)</f>
        <v>8448.66</v>
      </c>
      <c r="S1300" t="str">
        <f>VLOOKUP(A1300,'Hospitalisation Details'!A:I,7,0)</f>
        <v>tier - 3</v>
      </c>
      <c r="T1300" t="str">
        <f>VLOOKUP(A1300,'Hospitalisation Details'!A:I,8,0)</f>
        <v>tier - 1</v>
      </c>
      <c r="U1300" t="str">
        <f>VLOOKUP(A1300,'Hospitalisation Details'!A:I,9,0)</f>
        <v>R1013</v>
      </c>
    </row>
    <row r="1301" spans="1:21" ht="15.6" x14ac:dyDescent="0.3">
      <c r="A1301" s="1" t="s">
        <v>1071</v>
      </c>
      <c r="B1301" t="str">
        <f>VLOOKUP(A1301,'Customer Names'!A:B,2,0)</f>
        <v>Gomez, Mr.  Robert</v>
      </c>
      <c r="C1301" t="str">
        <f t="shared" si="80"/>
        <v>Prediabetes</v>
      </c>
      <c r="D1301">
        <f>VLOOKUP(A1301,'Medical Examinations'!A:H,2,0)</f>
        <v>26.6</v>
      </c>
      <c r="E1301" t="str">
        <f t="shared" si="81"/>
        <v>Overweight</v>
      </c>
      <c r="F1301">
        <f>VLOOKUP(A1301,'Medical Examinations'!A:H,3,0)</f>
        <v>6.29</v>
      </c>
      <c r="G1301" t="str">
        <f>VLOOKUP(A1301,'Medical Examinations'!A:H,4,0)</f>
        <v>No</v>
      </c>
      <c r="H1301" t="str">
        <f>VLOOKUP(A1301,'Medical Examinations'!A:H,5,0)</f>
        <v>No</v>
      </c>
      <c r="I1301" t="str">
        <f>VLOOKUP(A1301,'Medical Examinations'!A:H,6,0)</f>
        <v>No</v>
      </c>
      <c r="J1301">
        <f>VLOOKUP(A1301,'Medical Examinations'!A:H,7,0)</f>
        <v>2</v>
      </c>
      <c r="K1301" t="str">
        <f>VLOOKUP(A1301,'Medical Examinations'!A:H,8,0)</f>
        <v>No</v>
      </c>
      <c r="L1301">
        <f>VLOOKUP(A1301,'Hospitalisation Details'!A:I,2,0)</f>
        <v>1972</v>
      </c>
      <c r="M1301" t="str">
        <f>VLOOKUP(A1301,'Hospitalisation Details'!A:I,3,0)</f>
        <v>Sep</v>
      </c>
      <c r="N1301">
        <f>VLOOKUP(A1301,'Hospitalisation Details'!A:I,4,0)</f>
        <v>4</v>
      </c>
      <c r="O1301" t="str">
        <f t="shared" si="82"/>
        <v>4 Sep 1972</v>
      </c>
      <c r="P1301">
        <f t="shared" ca="1" si="83"/>
        <v>54</v>
      </c>
      <c r="Q1301">
        <f>VLOOKUP(A1301,'Hospitalisation Details'!A:I,5,0)</f>
        <v>0</v>
      </c>
      <c r="R1301">
        <f>VLOOKUP(A1301,'Hospitalisation Details'!A:I,6,0)</f>
        <v>8444.4699999999993</v>
      </c>
      <c r="S1301" t="str">
        <f>VLOOKUP(A1301,'Hospitalisation Details'!A:I,7,0)</f>
        <v>tier - 3</v>
      </c>
      <c r="T1301" t="str">
        <f>VLOOKUP(A1301,'Hospitalisation Details'!A:I,8,0)</f>
        <v>tier - 1</v>
      </c>
      <c r="U1301" t="str">
        <f>VLOOKUP(A1301,'Hospitalisation Details'!A:I,9,0)</f>
        <v>R1011</v>
      </c>
    </row>
    <row r="1302" spans="1:21" ht="15.6" x14ac:dyDescent="0.3">
      <c r="A1302" s="1" t="s">
        <v>1070</v>
      </c>
      <c r="B1302" t="str">
        <f>VLOOKUP(A1302,'Customer Names'!A:B,2,0)</f>
        <v>Hemingway, Mr.  Rodney</v>
      </c>
      <c r="C1302" t="str">
        <f t="shared" si="80"/>
        <v>Normal</v>
      </c>
      <c r="D1302">
        <f>VLOOKUP(A1302,'Medical Examinations'!A:H,2,0)</f>
        <v>25.3</v>
      </c>
      <c r="E1302" t="str">
        <f t="shared" si="81"/>
        <v>Overweight</v>
      </c>
      <c r="F1302">
        <f>VLOOKUP(A1302,'Medical Examinations'!A:H,3,0)</f>
        <v>4.49</v>
      </c>
      <c r="G1302" t="str">
        <f>VLOOKUP(A1302,'Medical Examinations'!A:H,4,0)</f>
        <v>No</v>
      </c>
      <c r="H1302" t="str">
        <f>VLOOKUP(A1302,'Medical Examinations'!A:H,5,0)</f>
        <v>No</v>
      </c>
      <c r="I1302" t="str">
        <f>VLOOKUP(A1302,'Medical Examinations'!A:H,6,0)</f>
        <v>No</v>
      </c>
      <c r="J1302">
        <f>VLOOKUP(A1302,'Medical Examinations'!A:H,7,0)</f>
        <v>2</v>
      </c>
      <c r="K1302" t="str">
        <f>VLOOKUP(A1302,'Medical Examinations'!A:H,8,0)</f>
        <v>No</v>
      </c>
      <c r="L1302">
        <f>VLOOKUP(A1302,'Hospitalisation Details'!A:I,2,0)</f>
        <v>1972</v>
      </c>
      <c r="M1302" t="str">
        <f>VLOOKUP(A1302,'Hospitalisation Details'!A:I,3,0)</f>
        <v>Sep</v>
      </c>
      <c r="N1302">
        <f>VLOOKUP(A1302,'Hospitalisation Details'!A:I,4,0)</f>
        <v>9</v>
      </c>
      <c r="O1302" t="str">
        <f t="shared" si="82"/>
        <v>9 Sep 1972</v>
      </c>
      <c r="P1302">
        <f t="shared" ca="1" si="83"/>
        <v>54</v>
      </c>
      <c r="Q1302">
        <f>VLOOKUP(A1302,'Hospitalisation Details'!A:I,5,0)</f>
        <v>0</v>
      </c>
      <c r="R1302">
        <f>VLOOKUP(A1302,'Hospitalisation Details'!A:I,6,0)</f>
        <v>8442.67</v>
      </c>
      <c r="S1302" t="str">
        <f>VLOOKUP(A1302,'Hospitalisation Details'!A:I,7,0)</f>
        <v>tier - 2</v>
      </c>
      <c r="T1302" t="str">
        <f>VLOOKUP(A1302,'Hospitalisation Details'!A:I,8,0)</f>
        <v>tier - 3</v>
      </c>
      <c r="U1302" t="str">
        <f>VLOOKUP(A1302,'Hospitalisation Details'!A:I,9,0)</f>
        <v>R1013</v>
      </c>
    </row>
    <row r="1303" spans="1:21" ht="15.6" x14ac:dyDescent="0.3">
      <c r="A1303" s="1" t="s">
        <v>1069</v>
      </c>
      <c r="B1303" t="str">
        <f>VLOOKUP(A1303,'Customer Names'!A:B,2,0)</f>
        <v>Pett, Mr.  Carl R</v>
      </c>
      <c r="C1303" t="str">
        <f t="shared" si="80"/>
        <v>Diabetes</v>
      </c>
      <c r="D1303">
        <f>VLOOKUP(A1303,'Medical Examinations'!A:H,2,0)</f>
        <v>18.84</v>
      </c>
      <c r="E1303" t="str">
        <f t="shared" si="81"/>
        <v>Normal Weight</v>
      </c>
      <c r="F1303">
        <f>VLOOKUP(A1303,'Medical Examinations'!A:H,3,0)</f>
        <v>11.82</v>
      </c>
      <c r="G1303" t="str">
        <f>VLOOKUP(A1303,'Medical Examinations'!A:H,4,0)</f>
        <v>yes</v>
      </c>
      <c r="H1303" t="str">
        <f>VLOOKUP(A1303,'Medical Examinations'!A:H,5,0)</f>
        <v>No</v>
      </c>
      <c r="I1303" t="str">
        <f>VLOOKUP(A1303,'Medical Examinations'!A:H,6,0)</f>
        <v>Yes</v>
      </c>
      <c r="J1303">
        <f>VLOOKUP(A1303,'Medical Examinations'!A:H,7,0)</f>
        <v>1</v>
      </c>
      <c r="K1303" t="str">
        <f>VLOOKUP(A1303,'Medical Examinations'!A:H,8,0)</f>
        <v>No</v>
      </c>
      <c r="L1303">
        <f>VLOOKUP(A1303,'Hospitalisation Details'!A:I,2,0)</f>
        <v>1963</v>
      </c>
      <c r="M1303" t="str">
        <f>VLOOKUP(A1303,'Hospitalisation Details'!A:I,3,0)</f>
        <v>Sep</v>
      </c>
      <c r="N1303">
        <f>VLOOKUP(A1303,'Hospitalisation Details'!A:I,4,0)</f>
        <v>24</v>
      </c>
      <c r="O1303" t="str">
        <f t="shared" si="82"/>
        <v>24 Sep 1963</v>
      </c>
      <c r="P1303">
        <f t="shared" ca="1" si="83"/>
        <v>63</v>
      </c>
      <c r="Q1303">
        <f>VLOOKUP(A1303,'Hospitalisation Details'!A:I,5,0)</f>
        <v>0</v>
      </c>
      <c r="R1303">
        <f>VLOOKUP(A1303,'Hospitalisation Details'!A:I,6,0)</f>
        <v>8440.0499999999993</v>
      </c>
      <c r="S1303" t="str">
        <f>VLOOKUP(A1303,'Hospitalisation Details'!A:I,7,0)</f>
        <v>tier - 3</v>
      </c>
      <c r="T1303" t="str">
        <f>VLOOKUP(A1303,'Hospitalisation Details'!A:I,8,0)</f>
        <v>tier - 2</v>
      </c>
      <c r="U1303" t="str">
        <f>VLOOKUP(A1303,'Hospitalisation Details'!A:I,9,0)</f>
        <v>R1013</v>
      </c>
    </row>
    <row r="1304" spans="1:21" ht="15.6" x14ac:dyDescent="0.3">
      <c r="A1304" s="1" t="s">
        <v>1068</v>
      </c>
      <c r="B1304" t="str">
        <f>VLOOKUP(A1304,'Customer Names'!A:B,2,0)</f>
        <v>Meingast, Mr.  Maximilian</v>
      </c>
      <c r="C1304" t="str">
        <f t="shared" si="80"/>
        <v>Diabetes</v>
      </c>
      <c r="D1304">
        <f>VLOOKUP(A1304,'Medical Examinations'!A:H,2,0)</f>
        <v>19.57</v>
      </c>
      <c r="E1304" t="str">
        <f t="shared" si="81"/>
        <v>Normal Weight</v>
      </c>
      <c r="F1304">
        <f>VLOOKUP(A1304,'Medical Examinations'!A:H,3,0)</f>
        <v>7.41</v>
      </c>
      <c r="G1304" t="str">
        <f>VLOOKUP(A1304,'Medical Examinations'!A:H,4,0)</f>
        <v>yes</v>
      </c>
      <c r="H1304" t="str">
        <f>VLOOKUP(A1304,'Medical Examinations'!A:H,5,0)</f>
        <v>No</v>
      </c>
      <c r="I1304" t="str">
        <f>VLOOKUP(A1304,'Medical Examinations'!A:H,6,0)</f>
        <v>No</v>
      </c>
      <c r="J1304">
        <f>VLOOKUP(A1304,'Medical Examinations'!A:H,7,0)</f>
        <v>1</v>
      </c>
      <c r="K1304" t="str">
        <f>VLOOKUP(A1304,'Medical Examinations'!A:H,8,0)</f>
        <v>No</v>
      </c>
      <c r="L1304">
        <f>VLOOKUP(A1304,'Hospitalisation Details'!A:I,2,0)</f>
        <v>1975</v>
      </c>
      <c r="M1304" t="str">
        <f>VLOOKUP(A1304,'Hospitalisation Details'!A:I,3,0)</f>
        <v>Sep</v>
      </c>
      <c r="N1304">
        <f>VLOOKUP(A1304,'Hospitalisation Details'!A:I,4,0)</f>
        <v>28</v>
      </c>
      <c r="O1304" t="str">
        <f t="shared" si="82"/>
        <v>28 Sep 1975</v>
      </c>
      <c r="P1304">
        <f t="shared" ca="1" si="83"/>
        <v>51</v>
      </c>
      <c r="Q1304">
        <f>VLOOKUP(A1304,'Hospitalisation Details'!A:I,5,0)</f>
        <v>1</v>
      </c>
      <c r="R1304">
        <f>VLOOKUP(A1304,'Hospitalisation Details'!A:I,6,0)</f>
        <v>8428.07</v>
      </c>
      <c r="S1304" t="str">
        <f>VLOOKUP(A1304,'Hospitalisation Details'!A:I,7,0)</f>
        <v>tier - 3</v>
      </c>
      <c r="T1304" t="str">
        <f>VLOOKUP(A1304,'Hospitalisation Details'!A:I,8,0)</f>
        <v>tier - 2</v>
      </c>
      <c r="U1304" t="str">
        <f>VLOOKUP(A1304,'Hospitalisation Details'!A:I,9,0)</f>
        <v>R1012</v>
      </c>
    </row>
    <row r="1305" spans="1:21" ht="15.6" x14ac:dyDescent="0.3">
      <c r="A1305" s="1" t="s">
        <v>1067</v>
      </c>
      <c r="B1305" t="str">
        <f>VLOOKUP(A1305,'Customer Names'!A:B,2,0)</f>
        <v>McCarthy, Mr.  Erik</v>
      </c>
      <c r="C1305" t="str">
        <f t="shared" si="80"/>
        <v>Prediabetes</v>
      </c>
      <c r="D1305">
        <f>VLOOKUP(A1305,'Medical Examinations'!A:H,2,0)</f>
        <v>30.495000000000001</v>
      </c>
      <c r="E1305" t="str">
        <f t="shared" si="81"/>
        <v>Obesity</v>
      </c>
      <c r="F1305">
        <f>VLOOKUP(A1305,'Medical Examinations'!A:H,3,0)</f>
        <v>5.97</v>
      </c>
      <c r="G1305" t="str">
        <f>VLOOKUP(A1305,'Medical Examinations'!A:H,4,0)</f>
        <v>No</v>
      </c>
      <c r="H1305" t="str">
        <f>VLOOKUP(A1305,'Medical Examinations'!A:H,5,0)</f>
        <v>No</v>
      </c>
      <c r="I1305" t="str">
        <f>VLOOKUP(A1305,'Medical Examinations'!A:H,6,0)</f>
        <v>No</v>
      </c>
      <c r="J1305" t="str">
        <f>VLOOKUP(A1305,'Medical Examinations'!A:H,7,0)</f>
        <v>No major surgery</v>
      </c>
      <c r="K1305" t="str">
        <f>VLOOKUP(A1305,'Medical Examinations'!A:H,8,0)</f>
        <v>No</v>
      </c>
      <c r="L1305">
        <f>VLOOKUP(A1305,'Hospitalisation Details'!A:I,2,0)</f>
        <v>1977</v>
      </c>
      <c r="M1305" t="str">
        <f>VLOOKUP(A1305,'Hospitalisation Details'!A:I,3,0)</f>
        <v>Sep</v>
      </c>
      <c r="N1305">
        <f>VLOOKUP(A1305,'Hospitalisation Details'!A:I,4,0)</f>
        <v>4</v>
      </c>
      <c r="O1305" t="str">
        <f t="shared" si="82"/>
        <v>4 Sep 1977</v>
      </c>
      <c r="P1305">
        <f t="shared" ca="1" si="83"/>
        <v>49</v>
      </c>
      <c r="Q1305">
        <f>VLOOKUP(A1305,'Hospitalisation Details'!A:I,5,0)</f>
        <v>2</v>
      </c>
      <c r="R1305">
        <f>VLOOKUP(A1305,'Hospitalisation Details'!A:I,6,0)</f>
        <v>8413.4599999999991</v>
      </c>
      <c r="S1305" t="str">
        <f>VLOOKUP(A1305,'Hospitalisation Details'!A:I,7,0)</f>
        <v>tier - 3</v>
      </c>
      <c r="T1305" t="str">
        <f>VLOOKUP(A1305,'Hospitalisation Details'!A:I,8,0)</f>
        <v>tier - 1</v>
      </c>
      <c r="U1305" t="str">
        <f>VLOOKUP(A1305,'Hospitalisation Details'!A:I,9,0)</f>
        <v>R1012</v>
      </c>
    </row>
    <row r="1306" spans="1:21" ht="15.6" x14ac:dyDescent="0.3">
      <c r="A1306" s="1" t="s">
        <v>1066</v>
      </c>
      <c r="B1306" t="str">
        <f>VLOOKUP(A1306,'Customer Names'!A:B,2,0)</f>
        <v>Boyle, Mr.  Christopher</v>
      </c>
      <c r="C1306" t="str">
        <f t="shared" si="80"/>
        <v>Prediabetes</v>
      </c>
      <c r="D1306">
        <f>VLOOKUP(A1306,'Medical Examinations'!A:H,2,0)</f>
        <v>30.114999999999998</v>
      </c>
      <c r="E1306" t="str">
        <f t="shared" si="81"/>
        <v>Obesity</v>
      </c>
      <c r="F1306">
        <f>VLOOKUP(A1306,'Medical Examinations'!A:H,3,0)</f>
        <v>5.74</v>
      </c>
      <c r="G1306" t="str">
        <f>VLOOKUP(A1306,'Medical Examinations'!A:H,4,0)</f>
        <v>No</v>
      </c>
      <c r="H1306" t="str">
        <f>VLOOKUP(A1306,'Medical Examinations'!A:H,5,0)</f>
        <v>No</v>
      </c>
      <c r="I1306" t="str">
        <f>VLOOKUP(A1306,'Medical Examinations'!A:H,6,0)</f>
        <v>Yes</v>
      </c>
      <c r="J1306">
        <f>VLOOKUP(A1306,'Medical Examinations'!A:H,7,0)</f>
        <v>1</v>
      </c>
      <c r="K1306" t="str">
        <f>VLOOKUP(A1306,'Medical Examinations'!A:H,8,0)</f>
        <v>No</v>
      </c>
      <c r="L1306">
        <f>VLOOKUP(A1306,'Hospitalisation Details'!A:I,2,0)</f>
        <v>1979</v>
      </c>
      <c r="M1306" t="str">
        <f>VLOOKUP(A1306,'Hospitalisation Details'!A:I,3,0)</f>
        <v>Jun</v>
      </c>
      <c r="N1306">
        <f>VLOOKUP(A1306,'Hospitalisation Details'!A:I,4,0)</f>
        <v>11</v>
      </c>
      <c r="O1306" t="str">
        <f t="shared" si="82"/>
        <v>11 Jun 1979</v>
      </c>
      <c r="P1306">
        <f t="shared" ca="1" si="83"/>
        <v>47</v>
      </c>
      <c r="Q1306">
        <f>VLOOKUP(A1306,'Hospitalisation Details'!A:I,5,0)</f>
        <v>3</v>
      </c>
      <c r="R1306">
        <f>VLOOKUP(A1306,'Hospitalisation Details'!A:I,6,0)</f>
        <v>8410.0499999999993</v>
      </c>
      <c r="S1306" t="str">
        <f>VLOOKUP(A1306,'Hospitalisation Details'!A:I,7,0)</f>
        <v>tier - 2</v>
      </c>
      <c r="T1306" t="str">
        <f>VLOOKUP(A1306,'Hospitalisation Details'!A:I,8,0)</f>
        <v>tier - 2</v>
      </c>
      <c r="U1306" t="str">
        <f>VLOOKUP(A1306,'Hospitalisation Details'!A:I,9,0)</f>
        <v>R1012</v>
      </c>
    </row>
    <row r="1307" spans="1:21" ht="15.6" x14ac:dyDescent="0.3">
      <c r="A1307" s="1" t="s">
        <v>1065</v>
      </c>
      <c r="B1307" t="str">
        <f>VLOOKUP(A1307,'Customer Names'!A:B,2,0)</f>
        <v>Gundersen, Mr.  Eirik</v>
      </c>
      <c r="C1307" t="str">
        <f t="shared" si="80"/>
        <v>Diabetes</v>
      </c>
      <c r="D1307">
        <f>VLOOKUP(A1307,'Medical Examinations'!A:H,2,0)</f>
        <v>24.78</v>
      </c>
      <c r="E1307" t="str">
        <f t="shared" si="81"/>
        <v>Normal Weight</v>
      </c>
      <c r="F1307">
        <f>VLOOKUP(A1307,'Medical Examinations'!A:H,3,0)</f>
        <v>9.85</v>
      </c>
      <c r="G1307" t="str">
        <f>VLOOKUP(A1307,'Medical Examinations'!A:H,4,0)</f>
        <v>No</v>
      </c>
      <c r="H1307" t="str">
        <f>VLOOKUP(A1307,'Medical Examinations'!A:H,5,0)</f>
        <v>No</v>
      </c>
      <c r="I1307" t="str">
        <f>VLOOKUP(A1307,'Medical Examinations'!A:H,6,0)</f>
        <v>No</v>
      </c>
      <c r="J1307" t="str">
        <f>VLOOKUP(A1307,'Medical Examinations'!A:H,7,0)</f>
        <v>No major surgery</v>
      </c>
      <c r="K1307" t="str">
        <f>VLOOKUP(A1307,'Medical Examinations'!A:H,8,0)</f>
        <v>No</v>
      </c>
      <c r="L1307">
        <f>VLOOKUP(A1307,'Hospitalisation Details'!A:I,2,0)</f>
        <v>1971</v>
      </c>
      <c r="M1307" t="str">
        <f>VLOOKUP(A1307,'Hospitalisation Details'!A:I,3,0)</f>
        <v>Sep</v>
      </c>
      <c r="N1307">
        <f>VLOOKUP(A1307,'Hospitalisation Details'!A:I,4,0)</f>
        <v>18</v>
      </c>
      <c r="O1307" t="str">
        <f t="shared" si="82"/>
        <v>18 Sep 1971</v>
      </c>
      <c r="P1307">
        <f t="shared" ca="1" si="83"/>
        <v>55</v>
      </c>
      <c r="Q1307">
        <f>VLOOKUP(A1307,'Hospitalisation Details'!A:I,5,0)</f>
        <v>0</v>
      </c>
      <c r="R1307">
        <f>VLOOKUP(A1307,'Hospitalisation Details'!A:I,6,0)</f>
        <v>8400.01</v>
      </c>
      <c r="S1307" t="str">
        <f>VLOOKUP(A1307,'Hospitalisation Details'!A:I,7,0)</f>
        <v>tier - 2</v>
      </c>
      <c r="T1307" t="str">
        <f>VLOOKUP(A1307,'Hospitalisation Details'!A:I,8,0)</f>
        <v>tier - 3</v>
      </c>
      <c r="U1307" t="str">
        <f>VLOOKUP(A1307,'Hospitalisation Details'!A:I,9,0)</f>
        <v>R1013</v>
      </c>
    </row>
    <row r="1308" spans="1:21" ht="15.6" x14ac:dyDescent="0.3">
      <c r="A1308" s="1" t="s">
        <v>1064</v>
      </c>
      <c r="B1308" t="str">
        <f>VLOOKUP(A1308,'Customer Names'!A:B,2,0)</f>
        <v>Wolswinkel, Mr.  Rik</v>
      </c>
      <c r="C1308" t="str">
        <f t="shared" si="80"/>
        <v>Diabetes</v>
      </c>
      <c r="D1308">
        <f>VLOOKUP(A1308,'Medical Examinations'!A:H,2,0)</f>
        <v>24.77</v>
      </c>
      <c r="E1308" t="str">
        <f t="shared" si="81"/>
        <v>Normal Weight</v>
      </c>
      <c r="F1308">
        <f>VLOOKUP(A1308,'Medical Examinations'!A:H,3,0)</f>
        <v>7.59</v>
      </c>
      <c r="G1308" t="str">
        <f>VLOOKUP(A1308,'Medical Examinations'!A:H,4,0)</f>
        <v>No</v>
      </c>
      <c r="H1308" t="str">
        <f>VLOOKUP(A1308,'Medical Examinations'!A:H,5,0)</f>
        <v>No</v>
      </c>
      <c r="I1308" t="str">
        <f>VLOOKUP(A1308,'Medical Examinations'!A:H,6,0)</f>
        <v>No</v>
      </c>
      <c r="J1308" t="str">
        <f>VLOOKUP(A1308,'Medical Examinations'!A:H,7,0)</f>
        <v>No major surgery</v>
      </c>
      <c r="K1308" t="str">
        <f>VLOOKUP(A1308,'Medical Examinations'!A:H,8,0)</f>
        <v>No</v>
      </c>
      <c r="L1308">
        <f>VLOOKUP(A1308,'Hospitalisation Details'!A:I,2,0)</f>
        <v>1971</v>
      </c>
      <c r="M1308" t="str">
        <f>VLOOKUP(A1308,'Hospitalisation Details'!A:I,3,0)</f>
        <v>Sep</v>
      </c>
      <c r="N1308">
        <f>VLOOKUP(A1308,'Hospitalisation Details'!A:I,4,0)</f>
        <v>4</v>
      </c>
      <c r="O1308" t="str">
        <f t="shared" si="82"/>
        <v>4 Sep 1971</v>
      </c>
      <c r="P1308">
        <f t="shared" ca="1" si="83"/>
        <v>55</v>
      </c>
      <c r="Q1308">
        <f>VLOOKUP(A1308,'Hospitalisation Details'!A:I,5,0)</f>
        <v>0</v>
      </c>
      <c r="R1308">
        <f>VLOOKUP(A1308,'Hospitalisation Details'!A:I,6,0)</f>
        <v>8396.6200000000008</v>
      </c>
      <c r="S1308" t="str">
        <f>VLOOKUP(A1308,'Hospitalisation Details'!A:I,7,0)</f>
        <v>tier - 2</v>
      </c>
      <c r="T1308" t="str">
        <f>VLOOKUP(A1308,'Hospitalisation Details'!A:I,8,0)</f>
        <v>tier - 3</v>
      </c>
      <c r="U1308" t="str">
        <f>VLOOKUP(A1308,'Hospitalisation Details'!A:I,9,0)</f>
        <v>R1013</v>
      </c>
    </row>
    <row r="1309" spans="1:21" ht="15.6" x14ac:dyDescent="0.3">
      <c r="A1309" s="1" t="s">
        <v>1063</v>
      </c>
      <c r="B1309" t="str">
        <f>VLOOKUP(A1309,'Customer Names'!A:B,2,0)</f>
        <v>Bomberger, Mr.  Matthew R</v>
      </c>
      <c r="C1309" t="str">
        <f t="shared" si="80"/>
        <v>Diabetes</v>
      </c>
      <c r="D1309">
        <f>VLOOKUP(A1309,'Medical Examinations'!A:H,2,0)</f>
        <v>16.579999999999998</v>
      </c>
      <c r="E1309" t="str">
        <f t="shared" si="81"/>
        <v>Underweight</v>
      </c>
      <c r="F1309">
        <f>VLOOKUP(A1309,'Medical Examinations'!A:H,3,0)</f>
        <v>6.98</v>
      </c>
      <c r="G1309" t="str">
        <f>VLOOKUP(A1309,'Medical Examinations'!A:H,4,0)</f>
        <v>yes</v>
      </c>
      <c r="H1309" t="str">
        <f>VLOOKUP(A1309,'Medical Examinations'!A:H,5,0)</f>
        <v>No</v>
      </c>
      <c r="I1309" t="str">
        <f>VLOOKUP(A1309,'Medical Examinations'!A:H,6,0)</f>
        <v>Yes</v>
      </c>
      <c r="J1309">
        <f>VLOOKUP(A1309,'Medical Examinations'!A:H,7,0)</f>
        <v>1</v>
      </c>
      <c r="K1309" t="str">
        <f>VLOOKUP(A1309,'Medical Examinations'!A:H,8,0)</f>
        <v>No</v>
      </c>
      <c r="L1309">
        <f>VLOOKUP(A1309,'Hospitalisation Details'!A:I,2,0)</f>
        <v>1963</v>
      </c>
      <c r="M1309" t="str">
        <f>VLOOKUP(A1309,'Hospitalisation Details'!A:I,3,0)</f>
        <v>Sep</v>
      </c>
      <c r="N1309">
        <f>VLOOKUP(A1309,'Hospitalisation Details'!A:I,4,0)</f>
        <v>21</v>
      </c>
      <c r="O1309" t="str">
        <f t="shared" si="82"/>
        <v>21 Sep 1963</v>
      </c>
      <c r="P1309">
        <f t="shared" ca="1" si="83"/>
        <v>63</v>
      </c>
      <c r="Q1309">
        <f>VLOOKUP(A1309,'Hospitalisation Details'!A:I,5,0)</f>
        <v>0</v>
      </c>
      <c r="R1309">
        <f>VLOOKUP(A1309,'Hospitalisation Details'!A:I,6,0)</f>
        <v>8355.5400000000009</v>
      </c>
      <c r="S1309" t="str">
        <f>VLOOKUP(A1309,'Hospitalisation Details'!A:I,7,0)</f>
        <v>tier - 3</v>
      </c>
      <c r="T1309" t="str">
        <f>VLOOKUP(A1309,'Hospitalisation Details'!A:I,8,0)</f>
        <v>tier - 3</v>
      </c>
      <c r="U1309" t="str">
        <f>VLOOKUP(A1309,'Hospitalisation Details'!A:I,9,0)</f>
        <v>R1012</v>
      </c>
    </row>
    <row r="1310" spans="1:21" ht="15.6" x14ac:dyDescent="0.3">
      <c r="A1310" s="1" t="s">
        <v>1062</v>
      </c>
      <c r="B1310" t="str">
        <f>VLOOKUP(A1310,'Customer Names'!A:B,2,0)</f>
        <v>Roy, Mr.  Daniel G</v>
      </c>
      <c r="C1310" t="str">
        <f t="shared" si="80"/>
        <v>Normal</v>
      </c>
      <c r="D1310">
        <f>VLOOKUP(A1310,'Medical Examinations'!A:H,2,0)</f>
        <v>38.17</v>
      </c>
      <c r="E1310" t="str">
        <f t="shared" si="81"/>
        <v>Obesity</v>
      </c>
      <c r="F1310">
        <f>VLOOKUP(A1310,'Medical Examinations'!A:H,3,0)</f>
        <v>4.7300000000000004</v>
      </c>
      <c r="G1310" t="str">
        <f>VLOOKUP(A1310,'Medical Examinations'!A:H,4,0)</f>
        <v>yes</v>
      </c>
      <c r="H1310" t="str">
        <f>VLOOKUP(A1310,'Medical Examinations'!A:H,5,0)</f>
        <v>No</v>
      </c>
      <c r="I1310" t="str">
        <f>VLOOKUP(A1310,'Medical Examinations'!A:H,6,0)</f>
        <v>No</v>
      </c>
      <c r="J1310" t="str">
        <f>VLOOKUP(A1310,'Medical Examinations'!A:H,7,0)</f>
        <v>No major surgery</v>
      </c>
      <c r="K1310" t="str">
        <f>VLOOKUP(A1310,'Medical Examinations'!A:H,8,0)</f>
        <v>No</v>
      </c>
      <c r="L1310">
        <f>VLOOKUP(A1310,'Hospitalisation Details'!A:I,2,0)</f>
        <v>1976</v>
      </c>
      <c r="M1310" t="str">
        <f>VLOOKUP(A1310,'Hospitalisation Details'!A:I,3,0)</f>
        <v>Jun</v>
      </c>
      <c r="N1310">
        <f>VLOOKUP(A1310,'Hospitalisation Details'!A:I,4,0)</f>
        <v>12</v>
      </c>
      <c r="O1310" t="str">
        <f t="shared" si="82"/>
        <v>12 Jun 1976</v>
      </c>
      <c r="P1310">
        <f t="shared" ca="1" si="83"/>
        <v>50</v>
      </c>
      <c r="Q1310">
        <f>VLOOKUP(A1310,'Hospitalisation Details'!A:I,5,0)</f>
        <v>2</v>
      </c>
      <c r="R1310">
        <f>VLOOKUP(A1310,'Hospitalisation Details'!A:I,6,0)</f>
        <v>8347.16</v>
      </c>
      <c r="S1310" t="str">
        <f>VLOOKUP(A1310,'Hospitalisation Details'!A:I,7,0)</f>
        <v>tier - 2</v>
      </c>
      <c r="T1310" t="str">
        <f>VLOOKUP(A1310,'Hospitalisation Details'!A:I,8,0)</f>
        <v>tier - 1</v>
      </c>
      <c r="U1310" t="str">
        <f>VLOOKUP(A1310,'Hospitalisation Details'!A:I,9,0)</f>
        <v>R1013</v>
      </c>
    </row>
    <row r="1311" spans="1:21" ht="15.6" x14ac:dyDescent="0.3">
      <c r="A1311" s="1" t="s">
        <v>1061</v>
      </c>
      <c r="B1311" t="str">
        <f>VLOOKUP(A1311,'Customer Names'!A:B,2,0)</f>
        <v>Lapierre, Mr.  Yannick</v>
      </c>
      <c r="C1311" t="str">
        <f t="shared" si="80"/>
        <v>Normal</v>
      </c>
      <c r="D1311">
        <f>VLOOKUP(A1311,'Medical Examinations'!A:H,2,0)</f>
        <v>39.424999999999997</v>
      </c>
      <c r="E1311" t="str">
        <f t="shared" si="81"/>
        <v>Obesity</v>
      </c>
      <c r="F1311">
        <f>VLOOKUP(A1311,'Medical Examinations'!A:H,3,0)</f>
        <v>4.76</v>
      </c>
      <c r="G1311" t="str">
        <f>VLOOKUP(A1311,'Medical Examinations'!A:H,4,0)</f>
        <v>yes</v>
      </c>
      <c r="H1311" t="str">
        <f>VLOOKUP(A1311,'Medical Examinations'!A:H,5,0)</f>
        <v>No</v>
      </c>
      <c r="I1311" t="str">
        <f>VLOOKUP(A1311,'Medical Examinations'!A:H,6,0)</f>
        <v>No</v>
      </c>
      <c r="J1311" t="str">
        <f>VLOOKUP(A1311,'Medical Examinations'!A:H,7,0)</f>
        <v>No major surgery</v>
      </c>
      <c r="K1311" t="str">
        <f>VLOOKUP(A1311,'Medical Examinations'!A:H,8,0)</f>
        <v>No</v>
      </c>
      <c r="L1311">
        <f>VLOOKUP(A1311,'Hospitalisation Details'!A:I,2,0)</f>
        <v>1976</v>
      </c>
      <c r="M1311" t="str">
        <f>VLOOKUP(A1311,'Hospitalisation Details'!A:I,3,0)</f>
        <v>Jul</v>
      </c>
      <c r="N1311">
        <f>VLOOKUP(A1311,'Hospitalisation Details'!A:I,4,0)</f>
        <v>7</v>
      </c>
      <c r="O1311" t="str">
        <f t="shared" si="82"/>
        <v>7 Jul 1976</v>
      </c>
      <c r="P1311">
        <f t="shared" ca="1" si="83"/>
        <v>50</v>
      </c>
      <c r="Q1311">
        <f>VLOOKUP(A1311,'Hospitalisation Details'!A:I,5,0)</f>
        <v>1</v>
      </c>
      <c r="R1311">
        <f>VLOOKUP(A1311,'Hospitalisation Details'!A:I,6,0)</f>
        <v>8342.91</v>
      </c>
      <c r="S1311" t="str">
        <f>VLOOKUP(A1311,'Hospitalisation Details'!A:I,7,0)</f>
        <v>tier - 3</v>
      </c>
      <c r="T1311" t="str">
        <f>VLOOKUP(A1311,'Hospitalisation Details'!A:I,8,0)</f>
        <v>tier - 1</v>
      </c>
      <c r="U1311" t="str">
        <f>VLOOKUP(A1311,'Hospitalisation Details'!A:I,9,0)</f>
        <v>R1016</v>
      </c>
    </row>
    <row r="1312" spans="1:21" ht="15.6" x14ac:dyDescent="0.3">
      <c r="A1312" s="1" t="s">
        <v>1060</v>
      </c>
      <c r="B1312" t="str">
        <f>VLOOKUP(A1312,'Customer Names'!A:B,2,0)</f>
        <v>Beaty, Mr.  Sean R</v>
      </c>
      <c r="C1312" t="str">
        <f t="shared" si="80"/>
        <v>Prediabetes</v>
      </c>
      <c r="D1312">
        <f>VLOOKUP(A1312,'Medical Examinations'!A:H,2,0)</f>
        <v>33.44</v>
      </c>
      <c r="E1312" t="str">
        <f t="shared" si="81"/>
        <v>Obesity</v>
      </c>
      <c r="F1312">
        <f>VLOOKUP(A1312,'Medical Examinations'!A:H,3,0)</f>
        <v>6.24</v>
      </c>
      <c r="G1312" t="str">
        <f>VLOOKUP(A1312,'Medical Examinations'!A:H,4,0)</f>
        <v>yes</v>
      </c>
      <c r="H1312" t="str">
        <f>VLOOKUP(A1312,'Medical Examinations'!A:H,5,0)</f>
        <v>No</v>
      </c>
      <c r="I1312" t="str">
        <f>VLOOKUP(A1312,'Medical Examinations'!A:H,6,0)</f>
        <v>No</v>
      </c>
      <c r="J1312" t="str">
        <f>VLOOKUP(A1312,'Medical Examinations'!A:H,7,0)</f>
        <v>No major surgery</v>
      </c>
      <c r="K1312" t="str">
        <f>VLOOKUP(A1312,'Medical Examinations'!A:H,8,0)</f>
        <v>No</v>
      </c>
      <c r="L1312">
        <f>VLOOKUP(A1312,'Hospitalisation Details'!A:I,2,0)</f>
        <v>1976</v>
      </c>
      <c r="M1312" t="str">
        <f>VLOOKUP(A1312,'Hospitalisation Details'!A:I,3,0)</f>
        <v>Jul</v>
      </c>
      <c r="N1312">
        <f>VLOOKUP(A1312,'Hospitalisation Details'!A:I,4,0)</f>
        <v>20</v>
      </c>
      <c r="O1312" t="str">
        <f t="shared" si="82"/>
        <v>20 Jul 1976</v>
      </c>
      <c r="P1312">
        <f t="shared" ca="1" si="83"/>
        <v>50</v>
      </c>
      <c r="Q1312">
        <f>VLOOKUP(A1312,'Hospitalisation Details'!A:I,5,0)</f>
        <v>1</v>
      </c>
      <c r="R1312">
        <f>VLOOKUP(A1312,'Hospitalisation Details'!A:I,6,0)</f>
        <v>8334.59</v>
      </c>
      <c r="S1312" t="str">
        <f>VLOOKUP(A1312,'Hospitalisation Details'!A:I,7,0)</f>
        <v>tier - 3</v>
      </c>
      <c r="T1312" t="str">
        <f>VLOOKUP(A1312,'Hospitalisation Details'!A:I,8,0)</f>
        <v>tier - 2</v>
      </c>
      <c r="U1312" t="str">
        <f>VLOOKUP(A1312,'Hospitalisation Details'!A:I,9,0)</f>
        <v>R1016</v>
      </c>
    </row>
    <row r="1313" spans="1:21" ht="15.6" x14ac:dyDescent="0.3">
      <c r="A1313" s="1" t="s">
        <v>1059</v>
      </c>
      <c r="B1313" t="str">
        <f>VLOOKUP(A1313,'Customer Names'!A:B,2,0)</f>
        <v>Hammer, Mr.  Peter</v>
      </c>
      <c r="C1313" t="str">
        <f t="shared" si="80"/>
        <v>Normal</v>
      </c>
      <c r="D1313">
        <f>VLOOKUP(A1313,'Medical Examinations'!A:H,2,0)</f>
        <v>33.344999999999999</v>
      </c>
      <c r="E1313" t="str">
        <f t="shared" si="81"/>
        <v>Obesity</v>
      </c>
      <c r="F1313">
        <f>VLOOKUP(A1313,'Medical Examinations'!A:H,3,0)</f>
        <v>5.44</v>
      </c>
      <c r="G1313" t="str">
        <f>VLOOKUP(A1313,'Medical Examinations'!A:H,4,0)</f>
        <v>yes</v>
      </c>
      <c r="H1313" t="str">
        <f>VLOOKUP(A1313,'Medical Examinations'!A:H,5,0)</f>
        <v>No</v>
      </c>
      <c r="I1313" t="str">
        <f>VLOOKUP(A1313,'Medical Examinations'!A:H,6,0)</f>
        <v>No</v>
      </c>
      <c r="J1313" t="str">
        <f>VLOOKUP(A1313,'Medical Examinations'!A:H,7,0)</f>
        <v>No major surgery</v>
      </c>
      <c r="K1313" t="str">
        <f>VLOOKUP(A1313,'Medical Examinations'!A:H,8,0)</f>
        <v>No</v>
      </c>
      <c r="L1313">
        <f>VLOOKUP(A1313,'Hospitalisation Details'!A:I,2,0)</f>
        <v>1976</v>
      </c>
      <c r="M1313" t="str">
        <f>VLOOKUP(A1313,'Hospitalisation Details'!A:I,3,0)</f>
        <v>Jul</v>
      </c>
      <c r="N1313">
        <f>VLOOKUP(A1313,'Hospitalisation Details'!A:I,4,0)</f>
        <v>12</v>
      </c>
      <c r="O1313" t="str">
        <f t="shared" si="82"/>
        <v>12 Jul 1976</v>
      </c>
      <c r="P1313">
        <f t="shared" ca="1" si="83"/>
        <v>50</v>
      </c>
      <c r="Q1313">
        <f>VLOOKUP(A1313,'Hospitalisation Details'!A:I,5,0)</f>
        <v>1</v>
      </c>
      <c r="R1313">
        <f>VLOOKUP(A1313,'Hospitalisation Details'!A:I,6,0)</f>
        <v>8334.4599999999991</v>
      </c>
      <c r="S1313" t="str">
        <f>VLOOKUP(A1313,'Hospitalisation Details'!A:I,7,0)</f>
        <v>tier - 3</v>
      </c>
      <c r="T1313" t="str">
        <f>VLOOKUP(A1313,'Hospitalisation Details'!A:I,8,0)</f>
        <v>tier - 2</v>
      </c>
      <c r="U1313" t="str">
        <f>VLOOKUP(A1313,'Hospitalisation Details'!A:I,9,0)</f>
        <v>R1016</v>
      </c>
    </row>
    <row r="1314" spans="1:21" ht="15.6" x14ac:dyDescent="0.3">
      <c r="A1314" s="1" t="s">
        <v>1058</v>
      </c>
      <c r="B1314" t="str">
        <f>VLOOKUP(A1314,'Customer Names'!A:B,2,0)</f>
        <v>Randolph, Ms.  Sara A.</v>
      </c>
      <c r="C1314" t="str">
        <f t="shared" si="80"/>
        <v>Normal</v>
      </c>
      <c r="D1314">
        <f>VLOOKUP(A1314,'Medical Examinations'!A:H,2,0)</f>
        <v>38.79</v>
      </c>
      <c r="E1314" t="str">
        <f t="shared" si="81"/>
        <v>Obesity</v>
      </c>
      <c r="F1314">
        <f>VLOOKUP(A1314,'Medical Examinations'!A:H,3,0)</f>
        <v>5.08</v>
      </c>
      <c r="G1314" t="str">
        <f>VLOOKUP(A1314,'Medical Examinations'!A:H,4,0)</f>
        <v>No</v>
      </c>
      <c r="H1314" t="str">
        <f>VLOOKUP(A1314,'Medical Examinations'!A:H,5,0)</f>
        <v>No</v>
      </c>
      <c r="I1314" t="str">
        <f>VLOOKUP(A1314,'Medical Examinations'!A:H,6,0)</f>
        <v>Yes</v>
      </c>
      <c r="J1314">
        <f>VLOOKUP(A1314,'Medical Examinations'!A:H,7,0)</f>
        <v>1</v>
      </c>
      <c r="K1314" t="str">
        <f>VLOOKUP(A1314,'Medical Examinations'!A:H,8,0)</f>
        <v>No</v>
      </c>
      <c r="L1314">
        <f>VLOOKUP(A1314,'Hospitalisation Details'!A:I,2,0)</f>
        <v>1993</v>
      </c>
      <c r="M1314" t="str">
        <f>VLOOKUP(A1314,'Hospitalisation Details'!A:I,3,0)</f>
        <v>Jun</v>
      </c>
      <c r="N1314">
        <f>VLOOKUP(A1314,'Hospitalisation Details'!A:I,4,0)</f>
        <v>22</v>
      </c>
      <c r="O1314" t="str">
        <f t="shared" si="82"/>
        <v>22 Jun 1993</v>
      </c>
      <c r="P1314">
        <f t="shared" ca="1" si="83"/>
        <v>33</v>
      </c>
      <c r="Q1314">
        <f>VLOOKUP(A1314,'Hospitalisation Details'!A:I,5,0)</f>
        <v>0</v>
      </c>
      <c r="R1314">
        <f>VLOOKUP(A1314,'Hospitalisation Details'!A:I,6,0)</f>
        <v>8314.65</v>
      </c>
      <c r="S1314" t="str">
        <f>VLOOKUP(A1314,'Hospitalisation Details'!A:I,7,0)</f>
        <v>tier - 2</v>
      </c>
      <c r="T1314" t="str">
        <f>VLOOKUP(A1314,'Hospitalisation Details'!A:I,8,0)</f>
        <v>tier - 1</v>
      </c>
      <c r="U1314" t="str">
        <f>VLOOKUP(A1314,'Hospitalisation Details'!A:I,9,0)</f>
        <v>R1012</v>
      </c>
    </row>
    <row r="1315" spans="1:21" ht="15.6" x14ac:dyDescent="0.3">
      <c r="A1315" s="1" t="s">
        <v>1057</v>
      </c>
      <c r="B1315" t="str">
        <f>VLOOKUP(A1315,'Customer Names'!A:B,2,0)</f>
        <v>Masterson, Ms.  Erin C.</v>
      </c>
      <c r="C1315" t="str">
        <f t="shared" si="80"/>
        <v>Normal</v>
      </c>
      <c r="D1315">
        <f>VLOOKUP(A1315,'Medical Examinations'!A:H,2,0)</f>
        <v>30.684999999999999</v>
      </c>
      <c r="E1315" t="str">
        <f t="shared" si="81"/>
        <v>Obesity</v>
      </c>
      <c r="F1315">
        <f>VLOOKUP(A1315,'Medical Examinations'!A:H,3,0)</f>
        <v>4.87</v>
      </c>
      <c r="G1315" t="str">
        <f>VLOOKUP(A1315,'Medical Examinations'!A:H,4,0)</f>
        <v>No</v>
      </c>
      <c r="H1315" t="str">
        <f>VLOOKUP(A1315,'Medical Examinations'!A:H,5,0)</f>
        <v>No</v>
      </c>
      <c r="I1315" t="str">
        <f>VLOOKUP(A1315,'Medical Examinations'!A:H,6,0)</f>
        <v>Yes</v>
      </c>
      <c r="J1315">
        <f>VLOOKUP(A1315,'Medical Examinations'!A:H,7,0)</f>
        <v>1</v>
      </c>
      <c r="K1315" t="str">
        <f>VLOOKUP(A1315,'Medical Examinations'!A:H,8,0)</f>
        <v>No</v>
      </c>
      <c r="L1315">
        <f>VLOOKUP(A1315,'Hospitalisation Details'!A:I,2,0)</f>
        <v>1979</v>
      </c>
      <c r="M1315" t="str">
        <f>VLOOKUP(A1315,'Hospitalisation Details'!A:I,3,0)</f>
        <v>Aug</v>
      </c>
      <c r="N1315">
        <f>VLOOKUP(A1315,'Hospitalisation Details'!A:I,4,0)</f>
        <v>7</v>
      </c>
      <c r="O1315" t="str">
        <f t="shared" si="82"/>
        <v>7 Aug 1979</v>
      </c>
      <c r="P1315">
        <f t="shared" ca="1" si="83"/>
        <v>47</v>
      </c>
      <c r="Q1315">
        <f>VLOOKUP(A1315,'Hospitalisation Details'!A:I,5,0)</f>
        <v>2</v>
      </c>
      <c r="R1315">
        <f>VLOOKUP(A1315,'Hospitalisation Details'!A:I,6,0)</f>
        <v>8310.84</v>
      </c>
      <c r="S1315" t="str">
        <f>VLOOKUP(A1315,'Hospitalisation Details'!A:I,7,0)</f>
        <v>tier - 2</v>
      </c>
      <c r="T1315" t="str">
        <f>VLOOKUP(A1315,'Hospitalisation Details'!A:I,8,0)</f>
        <v>tier - 2</v>
      </c>
      <c r="U1315" t="str">
        <f>VLOOKUP(A1315,'Hospitalisation Details'!A:I,9,0)</f>
        <v>R1012</v>
      </c>
    </row>
    <row r="1316" spans="1:21" ht="15.6" x14ac:dyDescent="0.3">
      <c r="A1316" s="1" t="s">
        <v>1056</v>
      </c>
      <c r="B1316" t="str">
        <f>VLOOKUP(A1316,'Customer Names'!A:B,2,0)</f>
        <v>Friess, Mr.  Thibaud</v>
      </c>
      <c r="C1316" t="str">
        <f t="shared" si="80"/>
        <v>Diabetes</v>
      </c>
      <c r="D1316">
        <f>VLOOKUP(A1316,'Medical Examinations'!A:H,2,0)</f>
        <v>22.135000000000002</v>
      </c>
      <c r="E1316" t="str">
        <f t="shared" si="81"/>
        <v>Normal Weight</v>
      </c>
      <c r="F1316">
        <f>VLOOKUP(A1316,'Medical Examinations'!A:H,3,0)</f>
        <v>8.17</v>
      </c>
      <c r="G1316" t="str">
        <f>VLOOKUP(A1316,'Medical Examinations'!A:H,4,0)</f>
        <v>No</v>
      </c>
      <c r="H1316" t="str">
        <f>VLOOKUP(A1316,'Medical Examinations'!A:H,5,0)</f>
        <v>No</v>
      </c>
      <c r="I1316" t="str">
        <f>VLOOKUP(A1316,'Medical Examinations'!A:H,6,0)</f>
        <v>No</v>
      </c>
      <c r="J1316" t="str">
        <f>VLOOKUP(A1316,'Medical Examinations'!A:H,7,0)</f>
        <v>No major surgery</v>
      </c>
      <c r="K1316" t="str">
        <f>VLOOKUP(A1316,'Medical Examinations'!A:H,8,0)</f>
        <v>No</v>
      </c>
      <c r="L1316">
        <f>VLOOKUP(A1316,'Hospitalisation Details'!A:I,2,0)</f>
        <v>1978</v>
      </c>
      <c r="M1316" t="str">
        <f>VLOOKUP(A1316,'Hospitalisation Details'!A:I,3,0)</f>
        <v>Jun</v>
      </c>
      <c r="N1316">
        <f>VLOOKUP(A1316,'Hospitalisation Details'!A:I,4,0)</f>
        <v>26</v>
      </c>
      <c r="O1316" t="str">
        <f t="shared" si="82"/>
        <v>26 Jun 1978</v>
      </c>
      <c r="P1316">
        <f t="shared" ca="1" si="83"/>
        <v>48</v>
      </c>
      <c r="Q1316">
        <f>VLOOKUP(A1316,'Hospitalisation Details'!A:I,5,0)</f>
        <v>2</v>
      </c>
      <c r="R1316">
        <f>VLOOKUP(A1316,'Hospitalisation Details'!A:I,6,0)</f>
        <v>8302.5400000000009</v>
      </c>
      <c r="S1316" t="str">
        <f>VLOOKUP(A1316,'Hospitalisation Details'!A:I,7,0)</f>
        <v>tier - 3</v>
      </c>
      <c r="T1316" t="str">
        <f>VLOOKUP(A1316,'Hospitalisation Details'!A:I,8,0)</f>
        <v>tier - 3</v>
      </c>
      <c r="U1316" t="str">
        <f>VLOOKUP(A1316,'Hospitalisation Details'!A:I,9,0)</f>
        <v>R1016</v>
      </c>
    </row>
    <row r="1317" spans="1:21" ht="15.6" x14ac:dyDescent="0.3">
      <c r="A1317" s="1" t="s">
        <v>1055</v>
      </c>
      <c r="B1317" t="str">
        <f>VLOOKUP(A1317,'Customer Names'!A:B,2,0)</f>
        <v>Mantoni, Ms.  Lisa</v>
      </c>
      <c r="C1317" t="str">
        <f t="shared" si="80"/>
        <v>Diabetes</v>
      </c>
      <c r="D1317">
        <f>VLOOKUP(A1317,'Medical Examinations'!A:H,2,0)</f>
        <v>33.33</v>
      </c>
      <c r="E1317" t="str">
        <f t="shared" si="81"/>
        <v>Obesity</v>
      </c>
      <c r="F1317">
        <f>VLOOKUP(A1317,'Medical Examinations'!A:H,3,0)</f>
        <v>7.61</v>
      </c>
      <c r="G1317" t="str">
        <f>VLOOKUP(A1317,'Medical Examinations'!A:H,4,0)</f>
        <v>No</v>
      </c>
      <c r="H1317" t="str">
        <f>VLOOKUP(A1317,'Medical Examinations'!A:H,5,0)</f>
        <v>No</v>
      </c>
      <c r="I1317" t="str">
        <f>VLOOKUP(A1317,'Medical Examinations'!A:H,6,0)</f>
        <v>No</v>
      </c>
      <c r="J1317" t="str">
        <f>VLOOKUP(A1317,'Medical Examinations'!A:H,7,0)</f>
        <v>No major surgery</v>
      </c>
      <c r="K1317" t="str">
        <f>VLOOKUP(A1317,'Medical Examinations'!A:H,8,0)</f>
        <v>No</v>
      </c>
      <c r="L1317">
        <f>VLOOKUP(A1317,'Hospitalisation Details'!A:I,2,0)</f>
        <v>1974</v>
      </c>
      <c r="M1317" t="str">
        <f>VLOOKUP(A1317,'Hospitalisation Details'!A:I,3,0)</f>
        <v>Jun</v>
      </c>
      <c r="N1317">
        <f>VLOOKUP(A1317,'Hospitalisation Details'!A:I,4,0)</f>
        <v>6</v>
      </c>
      <c r="O1317" t="str">
        <f t="shared" si="82"/>
        <v>6 Jun 1974</v>
      </c>
      <c r="P1317">
        <f t="shared" ca="1" si="83"/>
        <v>52</v>
      </c>
      <c r="Q1317">
        <f>VLOOKUP(A1317,'Hospitalisation Details'!A:I,5,0)</f>
        <v>0</v>
      </c>
      <c r="R1317">
        <f>VLOOKUP(A1317,'Hospitalisation Details'!A:I,6,0)</f>
        <v>8283.68</v>
      </c>
      <c r="S1317" t="str">
        <f>VLOOKUP(A1317,'Hospitalisation Details'!A:I,7,0)</f>
        <v>tier - 2</v>
      </c>
      <c r="T1317" t="str">
        <f>VLOOKUP(A1317,'Hospitalisation Details'!A:I,8,0)</f>
        <v>tier - 3</v>
      </c>
      <c r="U1317" t="str">
        <f>VLOOKUP(A1317,'Hospitalisation Details'!A:I,9,0)</f>
        <v>R1013</v>
      </c>
    </row>
    <row r="1318" spans="1:21" ht="15.6" x14ac:dyDescent="0.3">
      <c r="A1318" s="1" t="s">
        <v>1054</v>
      </c>
      <c r="B1318" t="str">
        <f>VLOOKUP(A1318,'Customer Names'!A:B,2,0)</f>
        <v>Bodeen, Ms.  Gretchen K.</v>
      </c>
      <c r="C1318" t="str">
        <f t="shared" si="80"/>
        <v>Diabetes</v>
      </c>
      <c r="D1318">
        <f>VLOOKUP(A1318,'Medical Examinations'!A:H,2,0)</f>
        <v>31.13</v>
      </c>
      <c r="E1318" t="str">
        <f t="shared" si="81"/>
        <v>Obesity</v>
      </c>
      <c r="F1318">
        <f>VLOOKUP(A1318,'Medical Examinations'!A:H,3,0)</f>
        <v>10.1</v>
      </c>
      <c r="G1318" t="str">
        <f>VLOOKUP(A1318,'Medical Examinations'!A:H,4,0)</f>
        <v>No</v>
      </c>
      <c r="H1318" t="str">
        <f>VLOOKUP(A1318,'Medical Examinations'!A:H,5,0)</f>
        <v>No</v>
      </c>
      <c r="I1318" t="str">
        <f>VLOOKUP(A1318,'Medical Examinations'!A:H,6,0)</f>
        <v>No</v>
      </c>
      <c r="J1318" t="str">
        <f>VLOOKUP(A1318,'Medical Examinations'!A:H,7,0)</f>
        <v>No major surgery</v>
      </c>
      <c r="K1318" t="str">
        <f>VLOOKUP(A1318,'Medical Examinations'!A:H,8,0)</f>
        <v>No</v>
      </c>
      <c r="L1318">
        <f>VLOOKUP(A1318,'Hospitalisation Details'!A:I,2,0)</f>
        <v>1974</v>
      </c>
      <c r="M1318" t="str">
        <f>VLOOKUP(A1318,'Hospitalisation Details'!A:I,3,0)</f>
        <v>Dec</v>
      </c>
      <c r="N1318">
        <f>VLOOKUP(A1318,'Hospitalisation Details'!A:I,4,0)</f>
        <v>22</v>
      </c>
      <c r="O1318" t="str">
        <f t="shared" si="82"/>
        <v>22 Dec 1974</v>
      </c>
      <c r="P1318">
        <f t="shared" ca="1" si="83"/>
        <v>51</v>
      </c>
      <c r="Q1318">
        <f>VLOOKUP(A1318,'Hospitalisation Details'!A:I,5,0)</f>
        <v>0</v>
      </c>
      <c r="R1318">
        <f>VLOOKUP(A1318,'Hospitalisation Details'!A:I,6,0)</f>
        <v>8280.6200000000008</v>
      </c>
      <c r="S1318" t="str">
        <f>VLOOKUP(A1318,'Hospitalisation Details'!A:I,7,0)</f>
        <v>tier - 2</v>
      </c>
      <c r="T1318" t="str">
        <f>VLOOKUP(A1318,'Hospitalisation Details'!A:I,8,0)</f>
        <v>tier - 2</v>
      </c>
      <c r="U1318" t="str">
        <f>VLOOKUP(A1318,'Hospitalisation Details'!A:I,9,0)</f>
        <v>R1013</v>
      </c>
    </row>
    <row r="1319" spans="1:21" ht="15.6" x14ac:dyDescent="0.3">
      <c r="A1319" s="1" t="s">
        <v>1053</v>
      </c>
      <c r="B1319" t="str">
        <f>VLOOKUP(A1319,'Customer Names'!A:B,2,0)</f>
        <v>McPherson, Ms.  Martina</v>
      </c>
      <c r="C1319" t="str">
        <f t="shared" si="80"/>
        <v>Diabetes</v>
      </c>
      <c r="D1319">
        <f>VLOOKUP(A1319,'Medical Examinations'!A:H,2,0)</f>
        <v>28.9</v>
      </c>
      <c r="E1319" t="str">
        <f t="shared" si="81"/>
        <v>Overweight</v>
      </c>
      <c r="F1319">
        <f>VLOOKUP(A1319,'Medical Examinations'!A:H,3,0)</f>
        <v>11.24</v>
      </c>
      <c r="G1319" t="str">
        <f>VLOOKUP(A1319,'Medical Examinations'!A:H,4,0)</f>
        <v>No</v>
      </c>
      <c r="H1319" t="str">
        <f>VLOOKUP(A1319,'Medical Examinations'!A:H,5,0)</f>
        <v>No</v>
      </c>
      <c r="I1319" t="str">
        <f>VLOOKUP(A1319,'Medical Examinations'!A:H,6,0)</f>
        <v>No</v>
      </c>
      <c r="J1319" t="str">
        <f>VLOOKUP(A1319,'Medical Examinations'!A:H,7,0)</f>
        <v>No major surgery</v>
      </c>
      <c r="K1319" t="str">
        <f>VLOOKUP(A1319,'Medical Examinations'!A:H,8,0)</f>
        <v>No</v>
      </c>
      <c r="L1319">
        <f>VLOOKUP(A1319,'Hospitalisation Details'!A:I,2,0)</f>
        <v>1974</v>
      </c>
      <c r="M1319" t="str">
        <f>VLOOKUP(A1319,'Hospitalisation Details'!A:I,3,0)</f>
        <v>Sep</v>
      </c>
      <c r="N1319">
        <f>VLOOKUP(A1319,'Hospitalisation Details'!A:I,4,0)</f>
        <v>26</v>
      </c>
      <c r="O1319" t="str">
        <f t="shared" si="82"/>
        <v>26 Sep 1974</v>
      </c>
      <c r="P1319">
        <f t="shared" ca="1" si="83"/>
        <v>52</v>
      </c>
      <c r="Q1319">
        <f>VLOOKUP(A1319,'Hospitalisation Details'!A:I,5,0)</f>
        <v>0</v>
      </c>
      <c r="R1319">
        <f>VLOOKUP(A1319,'Hospitalisation Details'!A:I,6,0)</f>
        <v>8277.52</v>
      </c>
      <c r="S1319" t="str">
        <f>VLOOKUP(A1319,'Hospitalisation Details'!A:I,7,0)</f>
        <v>tier - 2</v>
      </c>
      <c r="T1319" t="str">
        <f>VLOOKUP(A1319,'Hospitalisation Details'!A:I,8,0)</f>
        <v>tier - 2</v>
      </c>
      <c r="U1319" t="str">
        <f>VLOOKUP(A1319,'Hospitalisation Details'!A:I,9,0)</f>
        <v>R1011</v>
      </c>
    </row>
    <row r="1320" spans="1:21" ht="15.6" x14ac:dyDescent="0.3">
      <c r="A1320" s="1" t="s">
        <v>1052</v>
      </c>
      <c r="B1320" t="str">
        <f>VLOOKUP(A1320,'Customer Names'!A:B,2,0)</f>
        <v>Palko, Mr.  Dustin J</v>
      </c>
      <c r="C1320" t="str">
        <f t="shared" si="80"/>
        <v>Prediabetes</v>
      </c>
      <c r="D1320">
        <f>VLOOKUP(A1320,'Medical Examinations'!A:H,2,0)</f>
        <v>43.31</v>
      </c>
      <c r="E1320" t="str">
        <f t="shared" si="81"/>
        <v>Obesity</v>
      </c>
      <c r="F1320">
        <f>VLOOKUP(A1320,'Medical Examinations'!A:H,3,0)</f>
        <v>6.1</v>
      </c>
      <c r="G1320" t="str">
        <f>VLOOKUP(A1320,'Medical Examinations'!A:H,4,0)</f>
        <v>yes</v>
      </c>
      <c r="H1320" t="str">
        <f>VLOOKUP(A1320,'Medical Examinations'!A:H,5,0)</f>
        <v>yes</v>
      </c>
      <c r="I1320" t="str">
        <f>VLOOKUP(A1320,'Medical Examinations'!A:H,6,0)</f>
        <v>No</v>
      </c>
      <c r="J1320">
        <f>VLOOKUP(A1320,'Medical Examinations'!A:H,7,0)</f>
        <v>1</v>
      </c>
      <c r="K1320" t="str">
        <f>VLOOKUP(A1320,'Medical Examinations'!A:H,8,0)</f>
        <v>No</v>
      </c>
      <c r="L1320">
        <f>VLOOKUP(A1320,'Hospitalisation Details'!A:I,2,0)</f>
        <v>2000</v>
      </c>
      <c r="M1320" t="str">
        <f>VLOOKUP(A1320,'Hospitalisation Details'!A:I,3,0)</f>
        <v>Nov</v>
      </c>
      <c r="N1320">
        <f>VLOOKUP(A1320,'Hospitalisation Details'!A:I,4,0)</f>
        <v>28</v>
      </c>
      <c r="O1320" t="str">
        <f t="shared" si="82"/>
        <v>28 Nov 2000</v>
      </c>
      <c r="P1320">
        <f t="shared" ca="1" si="83"/>
        <v>25</v>
      </c>
      <c r="Q1320">
        <f>VLOOKUP(A1320,'Hospitalisation Details'!A:I,5,0)</f>
        <v>0</v>
      </c>
      <c r="R1320">
        <f>VLOOKUP(A1320,'Hospitalisation Details'!A:I,6,0)</f>
        <v>8271.4599999999991</v>
      </c>
      <c r="S1320" t="str">
        <f>VLOOKUP(A1320,'Hospitalisation Details'!A:I,7,0)</f>
        <v>tier - 2</v>
      </c>
      <c r="T1320" t="str">
        <f>VLOOKUP(A1320,'Hospitalisation Details'!A:I,8,0)</f>
        <v>tier - 1</v>
      </c>
      <c r="U1320" t="str">
        <f>VLOOKUP(A1320,'Hospitalisation Details'!A:I,9,0)</f>
        <v>R1023</v>
      </c>
    </row>
    <row r="1321" spans="1:21" ht="15.6" x14ac:dyDescent="0.3">
      <c r="A1321" s="1" t="s">
        <v>1051</v>
      </c>
      <c r="B1321" t="str">
        <f>VLOOKUP(A1321,'Customer Names'!A:B,2,0)</f>
        <v>Breathitt, Ms.  Kelsey</v>
      </c>
      <c r="C1321" t="str">
        <f t="shared" si="80"/>
        <v>Diabetes</v>
      </c>
      <c r="D1321">
        <f>VLOOKUP(A1321,'Medical Examinations'!A:H,2,0)</f>
        <v>22.8</v>
      </c>
      <c r="E1321" t="str">
        <f t="shared" si="81"/>
        <v>Normal Weight</v>
      </c>
      <c r="F1321">
        <f>VLOOKUP(A1321,'Medical Examinations'!A:H,3,0)</f>
        <v>6.98</v>
      </c>
      <c r="G1321" t="str">
        <f>VLOOKUP(A1321,'Medical Examinations'!A:H,4,0)</f>
        <v>No</v>
      </c>
      <c r="H1321" t="str">
        <f>VLOOKUP(A1321,'Medical Examinations'!A:H,5,0)</f>
        <v>No</v>
      </c>
      <c r="I1321" t="str">
        <f>VLOOKUP(A1321,'Medical Examinations'!A:H,6,0)</f>
        <v>No</v>
      </c>
      <c r="J1321" t="str">
        <f>VLOOKUP(A1321,'Medical Examinations'!A:H,7,0)</f>
        <v>No major surgery</v>
      </c>
      <c r="K1321" t="str">
        <f>VLOOKUP(A1321,'Medical Examinations'!A:H,8,0)</f>
        <v>No</v>
      </c>
      <c r="L1321">
        <f>VLOOKUP(A1321,'Hospitalisation Details'!A:I,2,0)</f>
        <v>1974</v>
      </c>
      <c r="M1321" t="str">
        <f>VLOOKUP(A1321,'Hospitalisation Details'!A:I,3,0)</f>
        <v>Aug</v>
      </c>
      <c r="N1321">
        <f>VLOOKUP(A1321,'Hospitalisation Details'!A:I,4,0)</f>
        <v>5</v>
      </c>
      <c r="O1321" t="str">
        <f t="shared" si="82"/>
        <v>5 Aug 1974</v>
      </c>
      <c r="P1321">
        <f t="shared" ca="1" si="83"/>
        <v>52</v>
      </c>
      <c r="Q1321">
        <f>VLOOKUP(A1321,'Hospitalisation Details'!A:I,5,0)</f>
        <v>0</v>
      </c>
      <c r="R1321">
        <f>VLOOKUP(A1321,'Hospitalisation Details'!A:I,6,0)</f>
        <v>8269.0400000000009</v>
      </c>
      <c r="S1321" t="str">
        <f>VLOOKUP(A1321,'Hospitalisation Details'!A:I,7,0)</f>
        <v>tier - 2</v>
      </c>
      <c r="T1321" t="str">
        <f>VLOOKUP(A1321,'Hospitalisation Details'!A:I,8,0)</f>
        <v>tier - 1</v>
      </c>
      <c r="U1321" t="str">
        <f>VLOOKUP(A1321,'Hospitalisation Details'!A:I,9,0)</f>
        <v>R1011</v>
      </c>
    </row>
    <row r="1322" spans="1:21" ht="15.6" x14ac:dyDescent="0.3">
      <c r="A1322" s="1" t="s">
        <v>1050</v>
      </c>
      <c r="B1322" t="str">
        <f>VLOOKUP(A1322,'Customer Names'!A:B,2,0)</f>
        <v>Evora, Mr.  Daniel V.</v>
      </c>
      <c r="C1322" t="str">
        <f t="shared" si="80"/>
        <v>Normal</v>
      </c>
      <c r="D1322">
        <f>VLOOKUP(A1322,'Medical Examinations'!A:H,2,0)</f>
        <v>19.09</v>
      </c>
      <c r="E1322" t="str">
        <f t="shared" si="81"/>
        <v>Normal Weight</v>
      </c>
      <c r="F1322">
        <f>VLOOKUP(A1322,'Medical Examinations'!A:H,3,0)</f>
        <v>4</v>
      </c>
      <c r="G1322" t="str">
        <f>VLOOKUP(A1322,'Medical Examinations'!A:H,4,0)</f>
        <v>yes</v>
      </c>
      <c r="H1322" t="str">
        <f>VLOOKUP(A1322,'Medical Examinations'!A:H,5,0)</f>
        <v>No</v>
      </c>
      <c r="I1322" t="str">
        <f>VLOOKUP(A1322,'Medical Examinations'!A:H,6,0)</f>
        <v>No</v>
      </c>
      <c r="J1322">
        <f>VLOOKUP(A1322,'Medical Examinations'!A:H,7,0)</f>
        <v>1</v>
      </c>
      <c r="K1322" t="str">
        <f>VLOOKUP(A1322,'Medical Examinations'!A:H,8,0)</f>
        <v>No</v>
      </c>
      <c r="L1322">
        <f>VLOOKUP(A1322,'Hospitalisation Details'!A:I,2,0)</f>
        <v>1964</v>
      </c>
      <c r="M1322" t="str">
        <f>VLOOKUP(A1322,'Hospitalisation Details'!A:I,3,0)</f>
        <v>Sep</v>
      </c>
      <c r="N1322">
        <f>VLOOKUP(A1322,'Hospitalisation Details'!A:I,4,0)</f>
        <v>5</v>
      </c>
      <c r="O1322" t="str">
        <f t="shared" si="82"/>
        <v>5 Sep 1964</v>
      </c>
      <c r="P1322">
        <f t="shared" ca="1" si="83"/>
        <v>62</v>
      </c>
      <c r="Q1322">
        <f>VLOOKUP(A1322,'Hospitalisation Details'!A:I,5,0)</f>
        <v>0</v>
      </c>
      <c r="R1322">
        <f>VLOOKUP(A1322,'Hospitalisation Details'!A:I,6,0)</f>
        <v>8268</v>
      </c>
      <c r="S1322" t="str">
        <f>VLOOKUP(A1322,'Hospitalisation Details'!A:I,7,0)</f>
        <v>tier - 3</v>
      </c>
      <c r="T1322" t="str">
        <f>VLOOKUP(A1322,'Hospitalisation Details'!A:I,8,0)</f>
        <v>tier - 3</v>
      </c>
      <c r="U1322" t="str">
        <f>VLOOKUP(A1322,'Hospitalisation Details'!A:I,9,0)</f>
        <v>R1013</v>
      </c>
    </row>
    <row r="1323" spans="1:21" ht="15.6" x14ac:dyDescent="0.3">
      <c r="A1323" s="1" t="s">
        <v>1049</v>
      </c>
      <c r="B1323" t="str">
        <f>VLOOKUP(A1323,'Customer Names'!A:B,2,0)</f>
        <v>Fischer, Ms.  Saeger</v>
      </c>
      <c r="C1323" t="str">
        <f t="shared" si="80"/>
        <v>Normal</v>
      </c>
      <c r="D1323">
        <f>VLOOKUP(A1323,'Medical Examinations'!A:H,2,0)</f>
        <v>23.37</v>
      </c>
      <c r="E1323" t="str">
        <f t="shared" si="81"/>
        <v>Normal Weight</v>
      </c>
      <c r="F1323">
        <f>VLOOKUP(A1323,'Medical Examinations'!A:H,3,0)</f>
        <v>4.2300000000000004</v>
      </c>
      <c r="G1323" t="str">
        <f>VLOOKUP(A1323,'Medical Examinations'!A:H,4,0)</f>
        <v>No</v>
      </c>
      <c r="H1323" t="str">
        <f>VLOOKUP(A1323,'Medical Examinations'!A:H,5,0)</f>
        <v>No</v>
      </c>
      <c r="I1323" t="str">
        <f>VLOOKUP(A1323,'Medical Examinations'!A:H,6,0)</f>
        <v>No</v>
      </c>
      <c r="J1323" t="str">
        <f>VLOOKUP(A1323,'Medical Examinations'!A:H,7,0)</f>
        <v>No major surgery</v>
      </c>
      <c r="K1323" t="str">
        <f>VLOOKUP(A1323,'Medical Examinations'!A:H,8,0)</f>
        <v>No</v>
      </c>
      <c r="L1323">
        <f>VLOOKUP(A1323,'Hospitalisation Details'!A:I,2,0)</f>
        <v>1982</v>
      </c>
      <c r="M1323" t="str">
        <f>VLOOKUP(A1323,'Hospitalisation Details'!A:I,3,0)</f>
        <v>Sep</v>
      </c>
      <c r="N1323">
        <f>VLOOKUP(A1323,'Hospitalisation Details'!A:I,4,0)</f>
        <v>27</v>
      </c>
      <c r="O1323" t="str">
        <f t="shared" si="82"/>
        <v>27 Sep 1982</v>
      </c>
      <c r="P1323">
        <f t="shared" ca="1" si="83"/>
        <v>44</v>
      </c>
      <c r="Q1323">
        <f>VLOOKUP(A1323,'Hospitalisation Details'!A:I,5,0)</f>
        <v>3</v>
      </c>
      <c r="R1323">
        <f>VLOOKUP(A1323,'Hospitalisation Details'!A:I,6,0)</f>
        <v>8252.2800000000007</v>
      </c>
      <c r="S1323" t="str">
        <f>VLOOKUP(A1323,'Hospitalisation Details'!A:I,7,0)</f>
        <v>tier - 2</v>
      </c>
      <c r="T1323" t="str">
        <f>VLOOKUP(A1323,'Hospitalisation Details'!A:I,8,0)</f>
        <v>tier - 2</v>
      </c>
      <c r="U1323" t="str">
        <f>VLOOKUP(A1323,'Hospitalisation Details'!A:I,9,0)</f>
        <v>R1024</v>
      </c>
    </row>
    <row r="1324" spans="1:21" ht="15.6" x14ac:dyDescent="0.3">
      <c r="A1324" s="1" t="s">
        <v>1048</v>
      </c>
      <c r="B1324" t="str">
        <f>VLOOKUP(A1324,'Customer Names'!A:B,2,0)</f>
        <v>Deba, Ms.  Buzunesh</v>
      </c>
      <c r="C1324" t="str">
        <f t="shared" si="80"/>
        <v>Normal</v>
      </c>
      <c r="D1324">
        <f>VLOOKUP(A1324,'Medical Examinations'!A:H,2,0)</f>
        <v>33.44</v>
      </c>
      <c r="E1324" t="str">
        <f t="shared" si="81"/>
        <v>Obesity</v>
      </c>
      <c r="F1324">
        <f>VLOOKUP(A1324,'Medical Examinations'!A:H,3,0)</f>
        <v>4.72</v>
      </c>
      <c r="G1324" t="str">
        <f>VLOOKUP(A1324,'Medical Examinations'!A:H,4,0)</f>
        <v>yes</v>
      </c>
      <c r="H1324" t="str">
        <f>VLOOKUP(A1324,'Medical Examinations'!A:H,5,0)</f>
        <v>No</v>
      </c>
      <c r="I1324" t="str">
        <f>VLOOKUP(A1324,'Medical Examinations'!A:H,6,0)</f>
        <v>No</v>
      </c>
      <c r="J1324" t="str">
        <f>VLOOKUP(A1324,'Medical Examinations'!A:H,7,0)</f>
        <v>No major surgery</v>
      </c>
      <c r="K1324" t="str">
        <f>VLOOKUP(A1324,'Medical Examinations'!A:H,8,0)</f>
        <v>No</v>
      </c>
      <c r="L1324">
        <f>VLOOKUP(A1324,'Hospitalisation Details'!A:I,2,0)</f>
        <v>1976</v>
      </c>
      <c r="M1324" t="str">
        <f>VLOOKUP(A1324,'Hospitalisation Details'!A:I,3,0)</f>
        <v>Sep</v>
      </c>
      <c r="N1324">
        <f>VLOOKUP(A1324,'Hospitalisation Details'!A:I,4,0)</f>
        <v>2</v>
      </c>
      <c r="O1324" t="str">
        <f t="shared" si="82"/>
        <v>2 Sep 1976</v>
      </c>
      <c r="P1324">
        <f t="shared" ca="1" si="83"/>
        <v>50</v>
      </c>
      <c r="Q1324">
        <f>VLOOKUP(A1324,'Hospitalisation Details'!A:I,5,0)</f>
        <v>1</v>
      </c>
      <c r="R1324">
        <f>VLOOKUP(A1324,'Hospitalisation Details'!A:I,6,0)</f>
        <v>8240.59</v>
      </c>
      <c r="S1324" t="str">
        <f>VLOOKUP(A1324,'Hospitalisation Details'!A:I,7,0)</f>
        <v>tier - 2</v>
      </c>
      <c r="T1324" t="str">
        <f>VLOOKUP(A1324,'Hospitalisation Details'!A:I,8,0)</f>
        <v>tier - 2</v>
      </c>
      <c r="U1324" t="str">
        <f>VLOOKUP(A1324,'Hospitalisation Details'!A:I,9,0)</f>
        <v>R1013</v>
      </c>
    </row>
    <row r="1325" spans="1:21" ht="15.6" x14ac:dyDescent="0.3">
      <c r="A1325" s="1" t="s">
        <v>1047</v>
      </c>
      <c r="B1325" t="str">
        <f>VLOOKUP(A1325,'Customer Names'!A:B,2,0)</f>
        <v>Leloup, Ms.  Mirte</v>
      </c>
      <c r="C1325" t="str">
        <f t="shared" si="80"/>
        <v>Normal</v>
      </c>
      <c r="D1325">
        <f>VLOOKUP(A1325,'Medical Examinations'!A:H,2,0)</f>
        <v>28.05</v>
      </c>
      <c r="E1325" t="str">
        <f t="shared" si="81"/>
        <v>Overweight</v>
      </c>
      <c r="F1325">
        <f>VLOOKUP(A1325,'Medical Examinations'!A:H,3,0)</f>
        <v>5.63</v>
      </c>
      <c r="G1325" t="str">
        <f>VLOOKUP(A1325,'Medical Examinations'!A:H,4,0)</f>
        <v>yes</v>
      </c>
      <c r="H1325" t="str">
        <f>VLOOKUP(A1325,'Medical Examinations'!A:H,5,0)</f>
        <v>No</v>
      </c>
      <c r="I1325" t="str">
        <f>VLOOKUP(A1325,'Medical Examinations'!A:H,6,0)</f>
        <v>No</v>
      </c>
      <c r="J1325" t="str">
        <f>VLOOKUP(A1325,'Medical Examinations'!A:H,7,0)</f>
        <v>No major surgery</v>
      </c>
      <c r="K1325" t="str">
        <f>VLOOKUP(A1325,'Medical Examinations'!A:H,8,0)</f>
        <v>No</v>
      </c>
      <c r="L1325">
        <f>VLOOKUP(A1325,'Hospitalisation Details'!A:I,2,0)</f>
        <v>1976</v>
      </c>
      <c r="M1325" t="str">
        <f>VLOOKUP(A1325,'Hospitalisation Details'!A:I,3,0)</f>
        <v>Jun</v>
      </c>
      <c r="N1325">
        <f>VLOOKUP(A1325,'Hospitalisation Details'!A:I,4,0)</f>
        <v>30</v>
      </c>
      <c r="O1325" t="str">
        <f t="shared" si="82"/>
        <v>30 Jun 1976</v>
      </c>
      <c r="P1325">
        <f t="shared" ca="1" si="83"/>
        <v>50</v>
      </c>
      <c r="Q1325">
        <f>VLOOKUP(A1325,'Hospitalisation Details'!A:I,5,0)</f>
        <v>1</v>
      </c>
      <c r="R1325">
        <f>VLOOKUP(A1325,'Hospitalisation Details'!A:I,6,0)</f>
        <v>8233.1</v>
      </c>
      <c r="S1325" t="str">
        <f>VLOOKUP(A1325,'Hospitalisation Details'!A:I,7,0)</f>
        <v>tier - 2</v>
      </c>
      <c r="T1325" t="str">
        <f>VLOOKUP(A1325,'Hospitalisation Details'!A:I,8,0)</f>
        <v>tier - 2</v>
      </c>
      <c r="U1325" t="str">
        <f>VLOOKUP(A1325,'Hospitalisation Details'!A:I,9,0)</f>
        <v>R1013</v>
      </c>
    </row>
    <row r="1326" spans="1:21" ht="15.6" x14ac:dyDescent="0.3">
      <c r="A1326" s="1" t="s">
        <v>1046</v>
      </c>
      <c r="B1326" t="str">
        <f>VLOOKUP(A1326,'Customer Names'!A:B,2,0)</f>
        <v>Labare, Ms.  Megan</v>
      </c>
      <c r="C1326" t="str">
        <f t="shared" si="80"/>
        <v>Prediabetes</v>
      </c>
      <c r="D1326">
        <f>VLOOKUP(A1326,'Medical Examinations'!A:H,2,0)</f>
        <v>27.72</v>
      </c>
      <c r="E1326" t="str">
        <f t="shared" si="81"/>
        <v>Overweight</v>
      </c>
      <c r="F1326">
        <f>VLOOKUP(A1326,'Medical Examinations'!A:H,3,0)</f>
        <v>5.83</v>
      </c>
      <c r="G1326" t="str">
        <f>VLOOKUP(A1326,'Medical Examinations'!A:H,4,0)</f>
        <v>yes</v>
      </c>
      <c r="H1326" t="str">
        <f>VLOOKUP(A1326,'Medical Examinations'!A:H,5,0)</f>
        <v>No</v>
      </c>
      <c r="I1326" t="str">
        <f>VLOOKUP(A1326,'Medical Examinations'!A:H,6,0)</f>
        <v>No</v>
      </c>
      <c r="J1326" t="str">
        <f>VLOOKUP(A1326,'Medical Examinations'!A:H,7,0)</f>
        <v>No major surgery</v>
      </c>
      <c r="K1326" t="str">
        <f>VLOOKUP(A1326,'Medical Examinations'!A:H,8,0)</f>
        <v>No</v>
      </c>
      <c r="L1326">
        <f>VLOOKUP(A1326,'Hospitalisation Details'!A:I,2,0)</f>
        <v>1976</v>
      </c>
      <c r="M1326" t="str">
        <f>VLOOKUP(A1326,'Hospitalisation Details'!A:I,3,0)</f>
        <v>Sep</v>
      </c>
      <c r="N1326">
        <f>VLOOKUP(A1326,'Hospitalisation Details'!A:I,4,0)</f>
        <v>3</v>
      </c>
      <c r="O1326" t="str">
        <f t="shared" si="82"/>
        <v>3 Sep 1976</v>
      </c>
      <c r="P1326">
        <f t="shared" ca="1" si="83"/>
        <v>50</v>
      </c>
      <c r="Q1326">
        <f>VLOOKUP(A1326,'Hospitalisation Details'!A:I,5,0)</f>
        <v>1</v>
      </c>
      <c r="R1326">
        <f>VLOOKUP(A1326,'Hospitalisation Details'!A:I,6,0)</f>
        <v>8232.64</v>
      </c>
      <c r="S1326" t="str">
        <f>VLOOKUP(A1326,'Hospitalisation Details'!A:I,7,0)</f>
        <v>tier - 2</v>
      </c>
      <c r="T1326" t="str">
        <f>VLOOKUP(A1326,'Hospitalisation Details'!A:I,8,0)</f>
        <v>tier - 3</v>
      </c>
      <c r="U1326" t="str">
        <f>VLOOKUP(A1326,'Hospitalisation Details'!A:I,9,0)</f>
        <v>R1013</v>
      </c>
    </row>
    <row r="1327" spans="1:21" ht="15.6" x14ac:dyDescent="0.3">
      <c r="A1327" s="1" t="s">
        <v>1045</v>
      </c>
      <c r="B1327" t="str">
        <f>VLOOKUP(A1327,'Customer Names'!A:B,2,0)</f>
        <v>Arouca, Ms.  Kerry A.</v>
      </c>
      <c r="C1327" t="str">
        <f t="shared" si="80"/>
        <v>Diabetes</v>
      </c>
      <c r="D1327">
        <f>VLOOKUP(A1327,'Medical Examinations'!A:H,2,0)</f>
        <v>29.81</v>
      </c>
      <c r="E1327" t="str">
        <f t="shared" si="81"/>
        <v>Overweight</v>
      </c>
      <c r="F1327">
        <f>VLOOKUP(A1327,'Medical Examinations'!A:H,3,0)</f>
        <v>9.23</v>
      </c>
      <c r="G1327" t="str">
        <f>VLOOKUP(A1327,'Medical Examinations'!A:H,4,0)</f>
        <v>No</v>
      </c>
      <c r="H1327" t="str">
        <f>VLOOKUP(A1327,'Medical Examinations'!A:H,5,0)</f>
        <v>No</v>
      </c>
      <c r="I1327" t="str">
        <f>VLOOKUP(A1327,'Medical Examinations'!A:H,6,0)</f>
        <v>No</v>
      </c>
      <c r="J1327" t="str">
        <f>VLOOKUP(A1327,'Medical Examinations'!A:H,7,0)</f>
        <v>No major surgery</v>
      </c>
      <c r="K1327" t="str">
        <f>VLOOKUP(A1327,'Medical Examinations'!A:H,8,0)</f>
        <v>No</v>
      </c>
      <c r="L1327">
        <f>VLOOKUP(A1327,'Hospitalisation Details'!A:I,2,0)</f>
        <v>1978</v>
      </c>
      <c r="M1327" t="str">
        <f>VLOOKUP(A1327,'Hospitalisation Details'!A:I,3,0)</f>
        <v>Jun</v>
      </c>
      <c r="N1327">
        <f>VLOOKUP(A1327,'Hospitalisation Details'!A:I,4,0)</f>
        <v>30</v>
      </c>
      <c r="O1327" t="str">
        <f t="shared" si="82"/>
        <v>30 Jun 1978</v>
      </c>
      <c r="P1327">
        <f t="shared" ca="1" si="83"/>
        <v>48</v>
      </c>
      <c r="Q1327">
        <f>VLOOKUP(A1327,'Hospitalisation Details'!A:I,5,0)</f>
        <v>2</v>
      </c>
      <c r="R1327">
        <f>VLOOKUP(A1327,'Hospitalisation Details'!A:I,6,0)</f>
        <v>8219.2000000000007</v>
      </c>
      <c r="S1327" t="str">
        <f>VLOOKUP(A1327,'Hospitalisation Details'!A:I,7,0)</f>
        <v>tier - 2</v>
      </c>
      <c r="T1327" t="str">
        <f>VLOOKUP(A1327,'Hospitalisation Details'!A:I,8,0)</f>
        <v>tier - 2</v>
      </c>
      <c r="U1327" t="str">
        <f>VLOOKUP(A1327,'Hospitalisation Details'!A:I,9,0)</f>
        <v>R1013</v>
      </c>
    </row>
    <row r="1328" spans="1:21" ht="15.6" x14ac:dyDescent="0.3">
      <c r="A1328" s="1" t="s">
        <v>1044</v>
      </c>
      <c r="B1328" t="str">
        <f>VLOOKUP(A1328,'Customer Names'!A:B,2,0)</f>
        <v>Reese, Ms.  Kristin</v>
      </c>
      <c r="C1328" t="str">
        <f t="shared" si="80"/>
        <v>Diabetes</v>
      </c>
      <c r="D1328">
        <f>VLOOKUP(A1328,'Medical Examinations'!A:H,2,0)</f>
        <v>23.98</v>
      </c>
      <c r="E1328" t="str">
        <f t="shared" si="81"/>
        <v>Normal Weight</v>
      </c>
      <c r="F1328">
        <f>VLOOKUP(A1328,'Medical Examinations'!A:H,3,0)</f>
        <v>9.89</v>
      </c>
      <c r="G1328" t="str">
        <f>VLOOKUP(A1328,'Medical Examinations'!A:H,4,0)</f>
        <v>No</v>
      </c>
      <c r="H1328" t="str">
        <f>VLOOKUP(A1328,'Medical Examinations'!A:H,5,0)</f>
        <v>No</v>
      </c>
      <c r="I1328" t="str">
        <f>VLOOKUP(A1328,'Medical Examinations'!A:H,6,0)</f>
        <v>No</v>
      </c>
      <c r="J1328" t="str">
        <f>VLOOKUP(A1328,'Medical Examinations'!A:H,7,0)</f>
        <v>No major surgery</v>
      </c>
      <c r="K1328" t="str">
        <f>VLOOKUP(A1328,'Medical Examinations'!A:H,8,0)</f>
        <v>No</v>
      </c>
      <c r="L1328">
        <f>VLOOKUP(A1328,'Hospitalisation Details'!A:I,2,0)</f>
        <v>1978</v>
      </c>
      <c r="M1328" t="str">
        <f>VLOOKUP(A1328,'Hospitalisation Details'!A:I,3,0)</f>
        <v>Oct</v>
      </c>
      <c r="N1328">
        <f>VLOOKUP(A1328,'Hospitalisation Details'!A:I,4,0)</f>
        <v>24</v>
      </c>
      <c r="O1328" t="str">
        <f t="shared" si="82"/>
        <v>24 Oct 1978</v>
      </c>
      <c r="P1328">
        <f t="shared" ca="1" si="83"/>
        <v>47</v>
      </c>
      <c r="Q1328">
        <f>VLOOKUP(A1328,'Hospitalisation Details'!A:I,5,0)</f>
        <v>2</v>
      </c>
      <c r="R1328">
        <f>VLOOKUP(A1328,'Hospitalisation Details'!A:I,6,0)</f>
        <v>8211.1</v>
      </c>
      <c r="S1328" t="str">
        <f>VLOOKUP(A1328,'Hospitalisation Details'!A:I,7,0)</f>
        <v>tier - 2</v>
      </c>
      <c r="T1328" t="str">
        <f>VLOOKUP(A1328,'Hospitalisation Details'!A:I,8,0)</f>
        <v>tier - 3</v>
      </c>
      <c r="U1328" t="str">
        <f>VLOOKUP(A1328,'Hospitalisation Details'!A:I,9,0)</f>
        <v>R1013</v>
      </c>
    </row>
    <row r="1329" spans="1:21" ht="15.6" x14ac:dyDescent="0.3">
      <c r="A1329" s="1" t="s">
        <v>1043</v>
      </c>
      <c r="B1329" t="str">
        <f>VLOOKUP(A1329,'Customer Names'!A:B,2,0)</f>
        <v>McCloskey, Mr.  Christopher R.</v>
      </c>
      <c r="C1329" t="str">
        <f t="shared" si="80"/>
        <v>Diabetes</v>
      </c>
      <c r="D1329">
        <f>VLOOKUP(A1329,'Medical Examinations'!A:H,2,0)</f>
        <v>17.34</v>
      </c>
      <c r="E1329" t="str">
        <f t="shared" si="81"/>
        <v>Underweight</v>
      </c>
      <c r="F1329">
        <f>VLOOKUP(A1329,'Medical Examinations'!A:H,3,0)</f>
        <v>12</v>
      </c>
      <c r="G1329" t="str">
        <f>VLOOKUP(A1329,'Medical Examinations'!A:H,4,0)</f>
        <v>No</v>
      </c>
      <c r="H1329" t="str">
        <f>VLOOKUP(A1329,'Medical Examinations'!A:H,5,0)</f>
        <v>No</v>
      </c>
      <c r="I1329" t="str">
        <f>VLOOKUP(A1329,'Medical Examinations'!A:H,6,0)</f>
        <v>No</v>
      </c>
      <c r="J1329" t="str">
        <f>VLOOKUP(A1329,'Medical Examinations'!A:H,7,0)</f>
        <v>No major surgery</v>
      </c>
      <c r="K1329" t="str">
        <f>VLOOKUP(A1329,'Medical Examinations'!A:H,8,0)</f>
        <v>No</v>
      </c>
      <c r="L1329">
        <f>VLOOKUP(A1329,'Hospitalisation Details'!A:I,2,0)</f>
        <v>1962</v>
      </c>
      <c r="M1329" t="str">
        <f>VLOOKUP(A1329,'Hospitalisation Details'!A:I,3,0)</f>
        <v>Nov</v>
      </c>
      <c r="N1329">
        <f>VLOOKUP(A1329,'Hospitalisation Details'!A:I,4,0)</f>
        <v>23</v>
      </c>
      <c r="O1329" t="str">
        <f t="shared" si="82"/>
        <v>23 Nov 1962</v>
      </c>
      <c r="P1329">
        <f t="shared" ca="1" si="83"/>
        <v>63</v>
      </c>
      <c r="Q1329">
        <f>VLOOKUP(A1329,'Hospitalisation Details'!A:I,5,0)</f>
        <v>0</v>
      </c>
      <c r="R1329">
        <f>VLOOKUP(A1329,'Hospitalisation Details'!A:I,6,0)</f>
        <v>8188.12</v>
      </c>
      <c r="S1329" t="str">
        <f>VLOOKUP(A1329,'Hospitalisation Details'!A:I,7,0)</f>
        <v>tier - 3</v>
      </c>
      <c r="T1329" t="str">
        <f>VLOOKUP(A1329,'Hospitalisation Details'!A:I,8,0)</f>
        <v>tier - 3</v>
      </c>
      <c r="U1329" t="str">
        <f>VLOOKUP(A1329,'Hospitalisation Details'!A:I,9,0)</f>
        <v>R1013</v>
      </c>
    </row>
    <row r="1330" spans="1:21" ht="15.6" x14ac:dyDescent="0.3">
      <c r="A1330" s="1" t="s">
        <v>1042</v>
      </c>
      <c r="B1330" t="str">
        <f>VLOOKUP(A1330,'Customer Names'!A:B,2,0)</f>
        <v>Tedsen, Mrs.  Elizabeth A</v>
      </c>
      <c r="C1330" t="str">
        <f t="shared" si="80"/>
        <v>Normal</v>
      </c>
      <c r="D1330">
        <f>VLOOKUP(A1330,'Medical Examinations'!A:H,2,0)</f>
        <v>40.39</v>
      </c>
      <c r="E1330" t="str">
        <f t="shared" si="81"/>
        <v>Obesity</v>
      </c>
      <c r="F1330">
        <f>VLOOKUP(A1330,'Medical Examinations'!A:H,3,0)</f>
        <v>4.24</v>
      </c>
      <c r="G1330" t="str">
        <f>VLOOKUP(A1330,'Medical Examinations'!A:H,4,0)</f>
        <v>yes</v>
      </c>
      <c r="H1330" t="str">
        <f>VLOOKUP(A1330,'Medical Examinations'!A:H,5,0)</f>
        <v>No</v>
      </c>
      <c r="I1330" t="str">
        <f>VLOOKUP(A1330,'Medical Examinations'!A:H,6,0)</f>
        <v>Yes</v>
      </c>
      <c r="J1330">
        <f>VLOOKUP(A1330,'Medical Examinations'!A:H,7,0)</f>
        <v>1</v>
      </c>
      <c r="K1330" t="str">
        <f>VLOOKUP(A1330,'Medical Examinations'!A:H,8,0)</f>
        <v>No</v>
      </c>
      <c r="L1330">
        <f>VLOOKUP(A1330,'Hospitalisation Details'!A:I,2,0)</f>
        <v>1997</v>
      </c>
      <c r="M1330" t="str">
        <f>VLOOKUP(A1330,'Hospitalisation Details'!A:I,3,0)</f>
        <v>Oct</v>
      </c>
      <c r="N1330">
        <f>VLOOKUP(A1330,'Hospitalisation Details'!A:I,4,0)</f>
        <v>21</v>
      </c>
      <c r="O1330" t="str">
        <f t="shared" si="82"/>
        <v>21 Oct 1997</v>
      </c>
      <c r="P1330">
        <f t="shared" ca="1" si="83"/>
        <v>28</v>
      </c>
      <c r="Q1330">
        <f>VLOOKUP(A1330,'Hospitalisation Details'!A:I,5,0)</f>
        <v>0</v>
      </c>
      <c r="R1330">
        <f>VLOOKUP(A1330,'Hospitalisation Details'!A:I,6,0)</f>
        <v>8182.89</v>
      </c>
      <c r="S1330" t="str">
        <f>VLOOKUP(A1330,'Hospitalisation Details'!A:I,7,0)</f>
        <v>tier - 2</v>
      </c>
      <c r="T1330" t="str">
        <f>VLOOKUP(A1330,'Hospitalisation Details'!A:I,8,0)</f>
        <v>tier - 1</v>
      </c>
      <c r="U1330" t="str">
        <f>VLOOKUP(A1330,'Hospitalisation Details'!A:I,9,0)</f>
        <v>R1026</v>
      </c>
    </row>
    <row r="1331" spans="1:21" ht="15.6" x14ac:dyDescent="0.3">
      <c r="A1331" s="1" t="s">
        <v>1041</v>
      </c>
      <c r="B1331" t="str">
        <f>VLOOKUP(A1331,'Customer Names'!A:B,2,0)</f>
        <v>Koehlinger, Mr.  Andrew</v>
      </c>
      <c r="C1331" t="str">
        <f t="shared" si="80"/>
        <v>Normal</v>
      </c>
      <c r="D1331">
        <f>VLOOKUP(A1331,'Medical Examinations'!A:H,2,0)</f>
        <v>25.96</v>
      </c>
      <c r="E1331" t="str">
        <f t="shared" si="81"/>
        <v>Overweight</v>
      </c>
      <c r="F1331">
        <f>VLOOKUP(A1331,'Medical Examinations'!A:H,3,0)</f>
        <v>4.68</v>
      </c>
      <c r="G1331" t="str">
        <f>VLOOKUP(A1331,'Medical Examinations'!A:H,4,0)</f>
        <v>yes</v>
      </c>
      <c r="H1331" t="str">
        <f>VLOOKUP(A1331,'Medical Examinations'!A:H,5,0)</f>
        <v>No</v>
      </c>
      <c r="I1331" t="str">
        <f>VLOOKUP(A1331,'Medical Examinations'!A:H,6,0)</f>
        <v>Yes</v>
      </c>
      <c r="J1331">
        <f>VLOOKUP(A1331,'Medical Examinations'!A:H,7,0)</f>
        <v>1</v>
      </c>
      <c r="K1331" t="str">
        <f>VLOOKUP(A1331,'Medical Examinations'!A:H,8,0)</f>
        <v>No</v>
      </c>
      <c r="L1331">
        <f>VLOOKUP(A1331,'Hospitalisation Details'!A:I,2,0)</f>
        <v>1983</v>
      </c>
      <c r="M1331" t="str">
        <f>VLOOKUP(A1331,'Hospitalisation Details'!A:I,3,0)</f>
        <v>Jun</v>
      </c>
      <c r="N1331">
        <f>VLOOKUP(A1331,'Hospitalisation Details'!A:I,4,0)</f>
        <v>8</v>
      </c>
      <c r="O1331" t="str">
        <f t="shared" si="82"/>
        <v>8 Jun 1983</v>
      </c>
      <c r="P1331">
        <f t="shared" ca="1" si="83"/>
        <v>43</v>
      </c>
      <c r="Q1331">
        <f>VLOOKUP(A1331,'Hospitalisation Details'!A:I,5,0)</f>
        <v>3</v>
      </c>
      <c r="R1331">
        <f>VLOOKUP(A1331,'Hospitalisation Details'!A:I,6,0)</f>
        <v>8179.51</v>
      </c>
      <c r="S1331" t="str">
        <f>VLOOKUP(A1331,'Hospitalisation Details'!A:I,7,0)</f>
        <v>tier - 2</v>
      </c>
      <c r="T1331" t="str">
        <f>VLOOKUP(A1331,'Hospitalisation Details'!A:I,8,0)</f>
        <v>tier - 2</v>
      </c>
      <c r="U1331" t="str">
        <f>VLOOKUP(A1331,'Hospitalisation Details'!A:I,9,0)</f>
        <v>R1020</v>
      </c>
    </row>
    <row r="1332" spans="1:21" ht="15.6" x14ac:dyDescent="0.3">
      <c r="A1332" s="1" t="s">
        <v>1040</v>
      </c>
      <c r="B1332" t="str">
        <f>VLOOKUP(A1332,'Customer Names'!A:B,2,0)</f>
        <v>Pielechaty, Ms.  Dawn M.</v>
      </c>
      <c r="C1332" t="str">
        <f t="shared" si="80"/>
        <v>Diabetes</v>
      </c>
      <c r="D1332">
        <f>VLOOKUP(A1332,'Medical Examinations'!A:H,2,0)</f>
        <v>17.68</v>
      </c>
      <c r="E1332" t="str">
        <f t="shared" si="81"/>
        <v>Underweight</v>
      </c>
      <c r="F1332">
        <f>VLOOKUP(A1332,'Medical Examinations'!A:H,3,0)</f>
        <v>8.57</v>
      </c>
      <c r="G1332" t="str">
        <f>VLOOKUP(A1332,'Medical Examinations'!A:H,4,0)</f>
        <v>yes</v>
      </c>
      <c r="H1332" t="str">
        <f>VLOOKUP(A1332,'Medical Examinations'!A:H,5,0)</f>
        <v>No</v>
      </c>
      <c r="I1332" t="str">
        <f>VLOOKUP(A1332,'Medical Examinations'!A:H,6,0)</f>
        <v>Yes</v>
      </c>
      <c r="J1332">
        <f>VLOOKUP(A1332,'Medical Examinations'!A:H,7,0)</f>
        <v>1</v>
      </c>
      <c r="K1332" t="str">
        <f>VLOOKUP(A1332,'Medical Examinations'!A:H,8,0)</f>
        <v>No</v>
      </c>
      <c r="L1332">
        <f>VLOOKUP(A1332,'Hospitalisation Details'!A:I,2,0)</f>
        <v>1963</v>
      </c>
      <c r="M1332" t="str">
        <f>VLOOKUP(A1332,'Hospitalisation Details'!A:I,3,0)</f>
        <v>Nov</v>
      </c>
      <c r="N1332">
        <f>VLOOKUP(A1332,'Hospitalisation Details'!A:I,4,0)</f>
        <v>5</v>
      </c>
      <c r="O1332" t="str">
        <f t="shared" si="82"/>
        <v>5 Nov 1963</v>
      </c>
      <c r="P1332">
        <f t="shared" ca="1" si="83"/>
        <v>62</v>
      </c>
      <c r="Q1332">
        <f>VLOOKUP(A1332,'Hospitalisation Details'!A:I,5,0)</f>
        <v>0</v>
      </c>
      <c r="R1332">
        <f>VLOOKUP(A1332,'Hospitalisation Details'!A:I,6,0)</f>
        <v>8177.9</v>
      </c>
      <c r="S1332" t="str">
        <f>VLOOKUP(A1332,'Hospitalisation Details'!A:I,7,0)</f>
        <v>tier - 3</v>
      </c>
      <c r="T1332" t="str">
        <f>VLOOKUP(A1332,'Hospitalisation Details'!A:I,8,0)</f>
        <v>tier - 1</v>
      </c>
      <c r="U1332" t="str">
        <f>VLOOKUP(A1332,'Hospitalisation Details'!A:I,9,0)</f>
        <v>R1013</v>
      </c>
    </row>
    <row r="1333" spans="1:21" ht="15.6" x14ac:dyDescent="0.3">
      <c r="A1333" s="1" t="s">
        <v>1039</v>
      </c>
      <c r="B1333" t="str">
        <f>VLOOKUP(A1333,'Customer Names'!A:B,2,0)</f>
        <v>Korhonen, Mr.  Jonathan P</v>
      </c>
      <c r="C1333" t="str">
        <f t="shared" si="80"/>
        <v>Normal</v>
      </c>
      <c r="D1333">
        <f>VLOOKUP(A1333,'Medical Examinations'!A:H,2,0)</f>
        <v>30.875</v>
      </c>
      <c r="E1333" t="str">
        <f t="shared" si="81"/>
        <v>Obesity</v>
      </c>
      <c r="F1333">
        <f>VLOOKUP(A1333,'Medical Examinations'!A:H,3,0)</f>
        <v>4.0999999999999996</v>
      </c>
      <c r="G1333" t="str">
        <f>VLOOKUP(A1333,'Medical Examinations'!A:H,4,0)</f>
        <v>No</v>
      </c>
      <c r="H1333" t="str">
        <f>VLOOKUP(A1333,'Medical Examinations'!A:H,5,0)</f>
        <v>No</v>
      </c>
      <c r="I1333" t="str">
        <f>VLOOKUP(A1333,'Medical Examinations'!A:H,6,0)</f>
        <v>No</v>
      </c>
      <c r="J1333" t="str">
        <f>VLOOKUP(A1333,'Medical Examinations'!A:H,7,0)</f>
        <v>No major surgery</v>
      </c>
      <c r="K1333" t="str">
        <f>VLOOKUP(A1333,'Medical Examinations'!A:H,8,0)</f>
        <v>No</v>
      </c>
      <c r="L1333">
        <f>VLOOKUP(A1333,'Hospitalisation Details'!A:I,2,0)</f>
        <v>1982</v>
      </c>
      <c r="M1333" t="str">
        <f>VLOOKUP(A1333,'Hospitalisation Details'!A:I,3,0)</f>
        <v>Jun</v>
      </c>
      <c r="N1333">
        <f>VLOOKUP(A1333,'Hospitalisation Details'!A:I,4,0)</f>
        <v>28</v>
      </c>
      <c r="O1333" t="str">
        <f t="shared" si="82"/>
        <v>28 Jun 1982</v>
      </c>
      <c r="P1333">
        <f t="shared" ca="1" si="83"/>
        <v>44</v>
      </c>
      <c r="Q1333">
        <f>VLOOKUP(A1333,'Hospitalisation Details'!A:I,5,0)</f>
        <v>4</v>
      </c>
      <c r="R1333">
        <f>VLOOKUP(A1333,'Hospitalisation Details'!A:I,6,0)</f>
        <v>8162.72</v>
      </c>
      <c r="S1333" t="str">
        <f>VLOOKUP(A1333,'Hospitalisation Details'!A:I,7,0)</f>
        <v>tier - 3</v>
      </c>
      <c r="T1333" t="str">
        <f>VLOOKUP(A1333,'Hospitalisation Details'!A:I,8,0)</f>
        <v>tier - 3</v>
      </c>
      <c r="U1333" t="str">
        <f>VLOOKUP(A1333,'Hospitalisation Details'!A:I,9,0)</f>
        <v>R1012</v>
      </c>
    </row>
    <row r="1334" spans="1:21" ht="15.6" x14ac:dyDescent="0.3">
      <c r="A1334" s="1" t="s">
        <v>1038</v>
      </c>
      <c r="B1334" t="str">
        <f>VLOOKUP(A1334,'Customer Names'!A:B,2,0)</f>
        <v>Kehr, Mrs.  Gina</v>
      </c>
      <c r="C1334" t="str">
        <f t="shared" si="80"/>
        <v>Normal</v>
      </c>
      <c r="D1334">
        <f>VLOOKUP(A1334,'Medical Examinations'!A:H,2,0)</f>
        <v>30.81</v>
      </c>
      <c r="E1334" t="str">
        <f t="shared" si="81"/>
        <v>Obesity</v>
      </c>
      <c r="F1334">
        <f>VLOOKUP(A1334,'Medical Examinations'!A:H,3,0)</f>
        <v>4.49</v>
      </c>
      <c r="G1334" t="str">
        <f>VLOOKUP(A1334,'Medical Examinations'!A:H,4,0)</f>
        <v>No</v>
      </c>
      <c r="H1334" t="str">
        <f>VLOOKUP(A1334,'Medical Examinations'!A:H,5,0)</f>
        <v>No</v>
      </c>
      <c r="I1334" t="str">
        <f>VLOOKUP(A1334,'Medical Examinations'!A:H,6,0)</f>
        <v>No</v>
      </c>
      <c r="J1334" t="str">
        <f>VLOOKUP(A1334,'Medical Examinations'!A:H,7,0)</f>
        <v>No major surgery</v>
      </c>
      <c r="K1334" t="str">
        <f>VLOOKUP(A1334,'Medical Examinations'!A:H,8,0)</f>
        <v>No</v>
      </c>
      <c r="L1334">
        <f>VLOOKUP(A1334,'Hospitalisation Details'!A:I,2,0)</f>
        <v>1990</v>
      </c>
      <c r="M1334" t="str">
        <f>VLOOKUP(A1334,'Hospitalisation Details'!A:I,3,0)</f>
        <v>Jun</v>
      </c>
      <c r="N1334">
        <f>VLOOKUP(A1334,'Hospitalisation Details'!A:I,4,0)</f>
        <v>21</v>
      </c>
      <c r="O1334" t="str">
        <f t="shared" si="82"/>
        <v>21 Jun 1990</v>
      </c>
      <c r="P1334">
        <f t="shared" ca="1" si="83"/>
        <v>36</v>
      </c>
      <c r="Q1334">
        <f>VLOOKUP(A1334,'Hospitalisation Details'!A:I,5,0)</f>
        <v>3</v>
      </c>
      <c r="R1334">
        <f>VLOOKUP(A1334,'Hospitalisation Details'!A:I,6,0)</f>
        <v>8157.92</v>
      </c>
      <c r="S1334" t="str">
        <f>VLOOKUP(A1334,'Hospitalisation Details'!A:I,7,0)</f>
        <v>tier - 2</v>
      </c>
      <c r="T1334" t="str">
        <f>VLOOKUP(A1334,'Hospitalisation Details'!A:I,8,0)</f>
        <v>tier - 3</v>
      </c>
      <c r="U1334" t="str">
        <f>VLOOKUP(A1334,'Hospitalisation Details'!A:I,9,0)</f>
        <v>R1025</v>
      </c>
    </row>
    <row r="1335" spans="1:21" ht="15.6" x14ac:dyDescent="0.3">
      <c r="A1335" s="1" t="s">
        <v>1037</v>
      </c>
      <c r="B1335" t="str">
        <f>VLOOKUP(A1335,'Customer Names'!A:B,2,0)</f>
        <v>Montagna, Mr.  Dino</v>
      </c>
      <c r="C1335" t="str">
        <f t="shared" si="80"/>
        <v>Diabetes</v>
      </c>
      <c r="D1335">
        <f>VLOOKUP(A1335,'Medical Examinations'!A:H,2,0)</f>
        <v>36.85</v>
      </c>
      <c r="E1335" t="str">
        <f t="shared" si="81"/>
        <v>Obesity</v>
      </c>
      <c r="F1335">
        <f>VLOOKUP(A1335,'Medical Examinations'!A:H,3,0)</f>
        <v>8.8000000000000007</v>
      </c>
      <c r="G1335" t="str">
        <f>VLOOKUP(A1335,'Medical Examinations'!A:H,4,0)</f>
        <v>No</v>
      </c>
      <c r="H1335" t="str">
        <f>VLOOKUP(A1335,'Medical Examinations'!A:H,5,0)</f>
        <v>No</v>
      </c>
      <c r="I1335" t="str">
        <f>VLOOKUP(A1335,'Medical Examinations'!A:H,6,0)</f>
        <v>No</v>
      </c>
      <c r="J1335">
        <f>VLOOKUP(A1335,'Medical Examinations'!A:H,7,0)</f>
        <v>2</v>
      </c>
      <c r="K1335" t="str">
        <f>VLOOKUP(A1335,'Medical Examinations'!A:H,8,0)</f>
        <v>No</v>
      </c>
      <c r="L1335">
        <f>VLOOKUP(A1335,'Hospitalisation Details'!A:I,2,0)</f>
        <v>1973</v>
      </c>
      <c r="M1335" t="str">
        <f>VLOOKUP(A1335,'Hospitalisation Details'!A:I,3,0)</f>
        <v>Sep</v>
      </c>
      <c r="N1335">
        <f>VLOOKUP(A1335,'Hospitalisation Details'!A:I,4,0)</f>
        <v>3</v>
      </c>
      <c r="O1335" t="str">
        <f t="shared" si="82"/>
        <v>3 Sep 1973</v>
      </c>
      <c r="P1335">
        <f t="shared" ca="1" si="83"/>
        <v>53</v>
      </c>
      <c r="Q1335">
        <f>VLOOKUP(A1335,'Hospitalisation Details'!A:I,5,0)</f>
        <v>0</v>
      </c>
      <c r="R1335">
        <f>VLOOKUP(A1335,'Hospitalisation Details'!A:I,6,0)</f>
        <v>8125.78</v>
      </c>
      <c r="S1335" t="str">
        <f>VLOOKUP(A1335,'Hospitalisation Details'!A:I,7,0)</f>
        <v>tier - 2</v>
      </c>
      <c r="T1335" t="str">
        <f>VLOOKUP(A1335,'Hospitalisation Details'!A:I,8,0)</f>
        <v>tier - 2</v>
      </c>
      <c r="U1335" t="str">
        <f>VLOOKUP(A1335,'Hospitalisation Details'!A:I,9,0)</f>
        <v>R1013</v>
      </c>
    </row>
    <row r="1336" spans="1:21" ht="15.6" x14ac:dyDescent="0.3">
      <c r="A1336" s="1" t="s">
        <v>1036</v>
      </c>
      <c r="B1336" t="str">
        <f>VLOOKUP(A1336,'Customer Names'!A:B,2,0)</f>
        <v>M√ºller, Mr.  Jan</v>
      </c>
      <c r="C1336" t="str">
        <f t="shared" si="80"/>
        <v>Diabetes</v>
      </c>
      <c r="D1336">
        <f>VLOOKUP(A1336,'Medical Examinations'!A:H,2,0)</f>
        <v>35.86</v>
      </c>
      <c r="E1336" t="str">
        <f t="shared" si="81"/>
        <v>Obesity</v>
      </c>
      <c r="F1336">
        <f>VLOOKUP(A1336,'Medical Examinations'!A:H,3,0)</f>
        <v>7.93</v>
      </c>
      <c r="G1336" t="str">
        <f>VLOOKUP(A1336,'Medical Examinations'!A:H,4,0)</f>
        <v>No</v>
      </c>
      <c r="H1336" t="str">
        <f>VLOOKUP(A1336,'Medical Examinations'!A:H,5,0)</f>
        <v>No</v>
      </c>
      <c r="I1336" t="str">
        <f>VLOOKUP(A1336,'Medical Examinations'!A:H,6,0)</f>
        <v>No</v>
      </c>
      <c r="J1336">
        <f>VLOOKUP(A1336,'Medical Examinations'!A:H,7,0)</f>
        <v>2</v>
      </c>
      <c r="K1336" t="str">
        <f>VLOOKUP(A1336,'Medical Examinations'!A:H,8,0)</f>
        <v>No</v>
      </c>
      <c r="L1336">
        <f>VLOOKUP(A1336,'Hospitalisation Details'!A:I,2,0)</f>
        <v>1973</v>
      </c>
      <c r="M1336" t="str">
        <f>VLOOKUP(A1336,'Hospitalisation Details'!A:I,3,0)</f>
        <v>Aug</v>
      </c>
      <c r="N1336">
        <f>VLOOKUP(A1336,'Hospitalisation Details'!A:I,4,0)</f>
        <v>30</v>
      </c>
      <c r="O1336" t="str">
        <f t="shared" si="82"/>
        <v>30 Aug 1973</v>
      </c>
      <c r="P1336">
        <f t="shared" ca="1" si="83"/>
        <v>53</v>
      </c>
      <c r="Q1336">
        <f>VLOOKUP(A1336,'Hospitalisation Details'!A:I,5,0)</f>
        <v>0</v>
      </c>
      <c r="R1336">
        <f>VLOOKUP(A1336,'Hospitalisation Details'!A:I,6,0)</f>
        <v>8124.41</v>
      </c>
      <c r="S1336" t="str">
        <f>VLOOKUP(A1336,'Hospitalisation Details'!A:I,7,0)</f>
        <v>tier - 3</v>
      </c>
      <c r="T1336" t="str">
        <f>VLOOKUP(A1336,'Hospitalisation Details'!A:I,8,0)</f>
        <v>tier - 1</v>
      </c>
      <c r="U1336" t="str">
        <f>VLOOKUP(A1336,'Hospitalisation Details'!A:I,9,0)</f>
        <v>R1013</v>
      </c>
    </row>
    <row r="1337" spans="1:21" ht="15.6" x14ac:dyDescent="0.3">
      <c r="A1337" s="1" t="s">
        <v>1035</v>
      </c>
      <c r="B1337" t="str">
        <f>VLOOKUP(A1337,'Customer Names'!A:B,2,0)</f>
        <v>Baker, Mr.  Jonathan E.</v>
      </c>
      <c r="C1337" t="str">
        <f t="shared" si="80"/>
        <v>Diabetes</v>
      </c>
      <c r="D1337">
        <f>VLOOKUP(A1337,'Medical Examinations'!A:H,2,0)</f>
        <v>30.3</v>
      </c>
      <c r="E1337" t="str">
        <f t="shared" si="81"/>
        <v>Obesity</v>
      </c>
      <c r="F1337">
        <f>VLOOKUP(A1337,'Medical Examinations'!A:H,3,0)</f>
        <v>9.4499999999999993</v>
      </c>
      <c r="G1337" t="str">
        <f>VLOOKUP(A1337,'Medical Examinations'!A:H,4,0)</f>
        <v>No</v>
      </c>
      <c r="H1337" t="str">
        <f>VLOOKUP(A1337,'Medical Examinations'!A:H,5,0)</f>
        <v>No</v>
      </c>
      <c r="I1337" t="str">
        <f>VLOOKUP(A1337,'Medical Examinations'!A:H,6,0)</f>
        <v>No</v>
      </c>
      <c r="J1337">
        <f>VLOOKUP(A1337,'Medical Examinations'!A:H,7,0)</f>
        <v>2</v>
      </c>
      <c r="K1337" t="str">
        <f>VLOOKUP(A1337,'Medical Examinations'!A:H,8,0)</f>
        <v>No</v>
      </c>
      <c r="L1337">
        <f>VLOOKUP(A1337,'Hospitalisation Details'!A:I,2,0)</f>
        <v>1973</v>
      </c>
      <c r="M1337" t="str">
        <f>VLOOKUP(A1337,'Hospitalisation Details'!A:I,3,0)</f>
        <v>Dec</v>
      </c>
      <c r="N1337">
        <f>VLOOKUP(A1337,'Hospitalisation Details'!A:I,4,0)</f>
        <v>16</v>
      </c>
      <c r="O1337" t="str">
        <f t="shared" si="82"/>
        <v>16 Dec 1973</v>
      </c>
      <c r="P1337">
        <f t="shared" ca="1" si="83"/>
        <v>52</v>
      </c>
      <c r="Q1337">
        <f>VLOOKUP(A1337,'Hospitalisation Details'!A:I,5,0)</f>
        <v>0</v>
      </c>
      <c r="R1337">
        <f>VLOOKUP(A1337,'Hospitalisation Details'!A:I,6,0)</f>
        <v>8116.68</v>
      </c>
      <c r="S1337" t="str">
        <f>VLOOKUP(A1337,'Hospitalisation Details'!A:I,7,0)</f>
        <v>tier - 3</v>
      </c>
      <c r="T1337" t="str">
        <f>VLOOKUP(A1337,'Hospitalisation Details'!A:I,8,0)</f>
        <v>tier - 1</v>
      </c>
      <c r="U1337" t="str">
        <f>VLOOKUP(A1337,'Hospitalisation Details'!A:I,9,0)</f>
        <v>R1011</v>
      </c>
    </row>
    <row r="1338" spans="1:21" ht="15.6" x14ac:dyDescent="0.3">
      <c r="A1338" s="1" t="s">
        <v>1034</v>
      </c>
      <c r="B1338" t="str">
        <f>VLOOKUP(A1338,'Customer Names'!A:B,2,0)</f>
        <v>Sidebottom, Mr.  Mark A</v>
      </c>
      <c r="C1338" t="str">
        <f t="shared" si="80"/>
        <v>Diabetes</v>
      </c>
      <c r="D1338">
        <f>VLOOKUP(A1338,'Medical Examinations'!A:H,2,0)</f>
        <v>32.015000000000001</v>
      </c>
      <c r="E1338" t="str">
        <f t="shared" si="81"/>
        <v>Obesity</v>
      </c>
      <c r="F1338">
        <f>VLOOKUP(A1338,'Medical Examinations'!A:H,3,0)</f>
        <v>7.67</v>
      </c>
      <c r="G1338" t="str">
        <f>VLOOKUP(A1338,'Medical Examinations'!A:H,4,0)</f>
        <v>No</v>
      </c>
      <c r="H1338" t="str">
        <f>VLOOKUP(A1338,'Medical Examinations'!A:H,5,0)</f>
        <v>No</v>
      </c>
      <c r="I1338" t="str">
        <f>VLOOKUP(A1338,'Medical Examinations'!A:H,6,0)</f>
        <v>No</v>
      </c>
      <c r="J1338" t="str">
        <f>VLOOKUP(A1338,'Medical Examinations'!A:H,7,0)</f>
        <v>No major surgery</v>
      </c>
      <c r="K1338" t="str">
        <f>VLOOKUP(A1338,'Medical Examinations'!A:H,8,0)</f>
        <v>No</v>
      </c>
      <c r="L1338">
        <f>VLOOKUP(A1338,'Hospitalisation Details'!A:I,2,0)</f>
        <v>1978</v>
      </c>
      <c r="M1338" t="str">
        <f>VLOOKUP(A1338,'Hospitalisation Details'!A:I,3,0)</f>
        <v>Sep</v>
      </c>
      <c r="N1338">
        <f>VLOOKUP(A1338,'Hospitalisation Details'!A:I,4,0)</f>
        <v>1</v>
      </c>
      <c r="O1338" t="str">
        <f t="shared" si="82"/>
        <v>1 Sep 1978</v>
      </c>
      <c r="P1338">
        <f t="shared" ca="1" si="83"/>
        <v>48</v>
      </c>
      <c r="Q1338">
        <f>VLOOKUP(A1338,'Hospitalisation Details'!A:I,5,0)</f>
        <v>2</v>
      </c>
      <c r="R1338">
        <f>VLOOKUP(A1338,'Hospitalisation Details'!A:I,6,0)</f>
        <v>8116.27</v>
      </c>
      <c r="S1338" t="str">
        <f>VLOOKUP(A1338,'Hospitalisation Details'!A:I,7,0)</f>
        <v>tier - 3</v>
      </c>
      <c r="T1338" t="str">
        <f>VLOOKUP(A1338,'Hospitalisation Details'!A:I,8,0)</f>
        <v>tier - 1</v>
      </c>
      <c r="U1338" t="str">
        <f>VLOOKUP(A1338,'Hospitalisation Details'!A:I,9,0)</f>
        <v>R1012</v>
      </c>
    </row>
    <row r="1339" spans="1:21" ht="15.6" x14ac:dyDescent="0.3">
      <c r="A1339" s="1" t="s">
        <v>1033</v>
      </c>
      <c r="B1339" t="str">
        <f>VLOOKUP(A1339,'Customer Names'!A:B,2,0)</f>
        <v>Johnson, Mrs.  Mary</v>
      </c>
      <c r="C1339" t="str">
        <f t="shared" si="80"/>
        <v>Diabetes</v>
      </c>
      <c r="D1339">
        <f>VLOOKUP(A1339,'Medical Examinations'!A:H,2,0)</f>
        <v>25.06</v>
      </c>
      <c r="E1339" t="str">
        <f t="shared" si="81"/>
        <v>Overweight</v>
      </c>
      <c r="F1339">
        <f>VLOOKUP(A1339,'Medical Examinations'!A:H,3,0)</f>
        <v>10.53</v>
      </c>
      <c r="G1339" t="str">
        <f>VLOOKUP(A1339,'Medical Examinations'!A:H,4,0)</f>
        <v>No</v>
      </c>
      <c r="H1339" t="str">
        <f>VLOOKUP(A1339,'Medical Examinations'!A:H,5,0)</f>
        <v>No</v>
      </c>
      <c r="I1339" t="str">
        <f>VLOOKUP(A1339,'Medical Examinations'!A:H,6,0)</f>
        <v>No</v>
      </c>
      <c r="J1339">
        <f>VLOOKUP(A1339,'Medical Examinations'!A:H,7,0)</f>
        <v>2</v>
      </c>
      <c r="K1339" t="str">
        <f>VLOOKUP(A1339,'Medical Examinations'!A:H,8,0)</f>
        <v>No</v>
      </c>
      <c r="L1339">
        <f>VLOOKUP(A1339,'Hospitalisation Details'!A:I,2,0)</f>
        <v>1973</v>
      </c>
      <c r="M1339" t="str">
        <f>VLOOKUP(A1339,'Hospitalisation Details'!A:I,3,0)</f>
        <v>Oct</v>
      </c>
      <c r="N1339">
        <f>VLOOKUP(A1339,'Hospitalisation Details'!A:I,4,0)</f>
        <v>11</v>
      </c>
      <c r="O1339" t="str">
        <f t="shared" si="82"/>
        <v>11 Oct 1973</v>
      </c>
      <c r="P1339">
        <f t="shared" ca="1" si="83"/>
        <v>53</v>
      </c>
      <c r="Q1339">
        <f>VLOOKUP(A1339,'Hospitalisation Details'!A:I,5,0)</f>
        <v>0</v>
      </c>
      <c r="R1339">
        <f>VLOOKUP(A1339,'Hospitalisation Details'!A:I,6,0)</f>
        <v>8112.59</v>
      </c>
      <c r="S1339" t="str">
        <f>VLOOKUP(A1339,'Hospitalisation Details'!A:I,7,0)</f>
        <v>tier - 2</v>
      </c>
      <c r="T1339" t="str">
        <f>VLOOKUP(A1339,'Hospitalisation Details'!A:I,8,0)</f>
        <v>tier - 2</v>
      </c>
      <c r="U1339" t="str">
        <f>VLOOKUP(A1339,'Hospitalisation Details'!A:I,9,0)</f>
        <v>R1013</v>
      </c>
    </row>
    <row r="1340" spans="1:21" ht="15.6" x14ac:dyDescent="0.3">
      <c r="A1340" s="1" t="s">
        <v>1032</v>
      </c>
      <c r="B1340" t="str">
        <f>VLOOKUP(A1340,'Customer Names'!A:B,2,0)</f>
        <v>Morris, Mr.  Samuel</v>
      </c>
      <c r="C1340" t="str">
        <f t="shared" si="80"/>
        <v>Diabetes</v>
      </c>
      <c r="D1340">
        <f>VLOOKUP(A1340,'Medical Examinations'!A:H,2,0)</f>
        <v>18.829999999999998</v>
      </c>
      <c r="E1340" t="str">
        <f t="shared" si="81"/>
        <v>Normal Weight</v>
      </c>
      <c r="F1340">
        <f>VLOOKUP(A1340,'Medical Examinations'!A:H,3,0)</f>
        <v>10.08</v>
      </c>
      <c r="G1340" t="str">
        <f>VLOOKUP(A1340,'Medical Examinations'!A:H,4,0)</f>
        <v>yes</v>
      </c>
      <c r="H1340" t="str">
        <f>VLOOKUP(A1340,'Medical Examinations'!A:H,5,0)</f>
        <v>No</v>
      </c>
      <c r="I1340" t="str">
        <f>VLOOKUP(A1340,'Medical Examinations'!A:H,6,0)</f>
        <v>No</v>
      </c>
      <c r="J1340" t="str">
        <f>VLOOKUP(A1340,'Medical Examinations'!A:H,7,0)</f>
        <v>No major surgery</v>
      </c>
      <c r="K1340" t="str">
        <f>VLOOKUP(A1340,'Medical Examinations'!A:H,8,0)</f>
        <v>No</v>
      </c>
      <c r="L1340">
        <f>VLOOKUP(A1340,'Hospitalisation Details'!A:I,2,0)</f>
        <v>1967</v>
      </c>
      <c r="M1340" t="str">
        <f>VLOOKUP(A1340,'Hospitalisation Details'!A:I,3,0)</f>
        <v>Jun</v>
      </c>
      <c r="N1340">
        <f>VLOOKUP(A1340,'Hospitalisation Details'!A:I,4,0)</f>
        <v>10</v>
      </c>
      <c r="O1340" t="str">
        <f t="shared" si="82"/>
        <v>10 Jun 1967</v>
      </c>
      <c r="P1340">
        <f t="shared" ca="1" si="83"/>
        <v>59</v>
      </c>
      <c r="Q1340">
        <f>VLOOKUP(A1340,'Hospitalisation Details'!A:I,5,0)</f>
        <v>0</v>
      </c>
      <c r="R1340">
        <f>VLOOKUP(A1340,'Hospitalisation Details'!A:I,6,0)</f>
        <v>8091.3</v>
      </c>
      <c r="S1340" t="str">
        <f>VLOOKUP(A1340,'Hospitalisation Details'!A:I,7,0)</f>
        <v>tier - 3</v>
      </c>
      <c r="T1340" t="str">
        <f>VLOOKUP(A1340,'Hospitalisation Details'!A:I,8,0)</f>
        <v>tier - 1</v>
      </c>
      <c r="U1340" t="str">
        <f>VLOOKUP(A1340,'Hospitalisation Details'!A:I,9,0)</f>
        <v>R1012</v>
      </c>
    </row>
    <row r="1341" spans="1:21" ht="15.6" x14ac:dyDescent="0.3">
      <c r="A1341" s="1" t="s">
        <v>1031</v>
      </c>
      <c r="B1341" t="str">
        <f>VLOOKUP(A1341,'Customer Names'!A:B,2,0)</f>
        <v>Chaisson, Mr.  Stan J</v>
      </c>
      <c r="C1341" t="str">
        <f t="shared" si="80"/>
        <v>Diabetes</v>
      </c>
      <c r="D1341">
        <f>VLOOKUP(A1341,'Medical Examinations'!A:H,2,0)</f>
        <v>47.52</v>
      </c>
      <c r="E1341" t="str">
        <f t="shared" si="81"/>
        <v>Obesity</v>
      </c>
      <c r="F1341">
        <f>VLOOKUP(A1341,'Medical Examinations'!A:H,3,0)</f>
        <v>11.39</v>
      </c>
      <c r="G1341" t="str">
        <f>VLOOKUP(A1341,'Medical Examinations'!A:H,4,0)</f>
        <v>yes</v>
      </c>
      <c r="H1341" t="str">
        <f>VLOOKUP(A1341,'Medical Examinations'!A:H,5,0)</f>
        <v>No</v>
      </c>
      <c r="I1341" t="str">
        <f>VLOOKUP(A1341,'Medical Examinations'!A:H,6,0)</f>
        <v>No</v>
      </c>
      <c r="J1341">
        <f>VLOOKUP(A1341,'Medical Examinations'!A:H,7,0)</f>
        <v>1</v>
      </c>
      <c r="K1341" t="str">
        <f>VLOOKUP(A1341,'Medical Examinations'!A:H,8,0)</f>
        <v>No</v>
      </c>
      <c r="L1341">
        <f>VLOOKUP(A1341,'Hospitalisation Details'!A:I,2,0)</f>
        <v>1975</v>
      </c>
      <c r="M1341" t="str">
        <f>VLOOKUP(A1341,'Hospitalisation Details'!A:I,3,0)</f>
        <v>Dec</v>
      </c>
      <c r="N1341">
        <f>VLOOKUP(A1341,'Hospitalisation Details'!A:I,4,0)</f>
        <v>21</v>
      </c>
      <c r="O1341" t="str">
        <f t="shared" si="82"/>
        <v>21 Dec 1975</v>
      </c>
      <c r="P1341">
        <f t="shared" ca="1" si="83"/>
        <v>50</v>
      </c>
      <c r="Q1341">
        <f>VLOOKUP(A1341,'Hospitalisation Details'!A:I,5,0)</f>
        <v>1</v>
      </c>
      <c r="R1341">
        <f>VLOOKUP(A1341,'Hospitalisation Details'!A:I,6,0)</f>
        <v>8083.92</v>
      </c>
      <c r="S1341" t="str">
        <f>VLOOKUP(A1341,'Hospitalisation Details'!A:I,7,0)</f>
        <v>tier - 3</v>
      </c>
      <c r="T1341" t="str">
        <f>VLOOKUP(A1341,'Hospitalisation Details'!A:I,8,0)</f>
        <v>tier - 3</v>
      </c>
      <c r="U1341" t="str">
        <f>VLOOKUP(A1341,'Hospitalisation Details'!A:I,9,0)</f>
        <v>R1013</v>
      </c>
    </row>
    <row r="1342" spans="1:21" ht="15.6" x14ac:dyDescent="0.3">
      <c r="A1342" s="1" t="s">
        <v>1030</v>
      </c>
      <c r="B1342" t="str">
        <f>VLOOKUP(A1342,'Customer Names'!A:B,2,0)</f>
        <v>Pigott, Mrs.  Jessica L.</v>
      </c>
      <c r="C1342" t="str">
        <f t="shared" si="80"/>
        <v>Prediabetes</v>
      </c>
      <c r="D1342">
        <f>VLOOKUP(A1342,'Medical Examinations'!A:H,2,0)</f>
        <v>37.82</v>
      </c>
      <c r="E1342" t="str">
        <f t="shared" si="81"/>
        <v>Obesity</v>
      </c>
      <c r="F1342">
        <f>VLOOKUP(A1342,'Medical Examinations'!A:H,3,0)</f>
        <v>6.36</v>
      </c>
      <c r="G1342" t="str">
        <f>VLOOKUP(A1342,'Medical Examinations'!A:H,4,0)</f>
        <v>No</v>
      </c>
      <c r="H1342" t="str">
        <f>VLOOKUP(A1342,'Medical Examinations'!A:H,5,0)</f>
        <v>No</v>
      </c>
      <c r="I1342" t="str">
        <f>VLOOKUP(A1342,'Medical Examinations'!A:H,6,0)</f>
        <v>No</v>
      </c>
      <c r="J1342" t="str">
        <f>VLOOKUP(A1342,'Medical Examinations'!A:H,7,0)</f>
        <v>No major surgery</v>
      </c>
      <c r="K1342" t="str">
        <f>VLOOKUP(A1342,'Medical Examinations'!A:H,8,0)</f>
        <v>No</v>
      </c>
      <c r="L1342">
        <f>VLOOKUP(A1342,'Hospitalisation Details'!A:I,2,0)</f>
        <v>1994</v>
      </c>
      <c r="M1342" t="str">
        <f>VLOOKUP(A1342,'Hospitalisation Details'!A:I,3,0)</f>
        <v>Oct</v>
      </c>
      <c r="N1342">
        <f>VLOOKUP(A1342,'Hospitalisation Details'!A:I,4,0)</f>
        <v>12</v>
      </c>
      <c r="O1342" t="str">
        <f t="shared" si="82"/>
        <v>12 Oct 1994</v>
      </c>
      <c r="P1342">
        <f t="shared" ca="1" si="83"/>
        <v>32</v>
      </c>
      <c r="Q1342">
        <f>VLOOKUP(A1342,'Hospitalisation Details'!A:I,5,0)</f>
        <v>0</v>
      </c>
      <c r="R1342">
        <f>VLOOKUP(A1342,'Hospitalisation Details'!A:I,6,0)</f>
        <v>8081.74</v>
      </c>
      <c r="S1342" t="str">
        <f>VLOOKUP(A1342,'Hospitalisation Details'!A:I,7,0)</f>
        <v>tier - 2</v>
      </c>
      <c r="T1342" t="str">
        <f>VLOOKUP(A1342,'Hospitalisation Details'!A:I,8,0)</f>
        <v>tier - 2</v>
      </c>
      <c r="U1342" t="str">
        <f>VLOOKUP(A1342,'Hospitalisation Details'!A:I,9,0)</f>
        <v>R1026</v>
      </c>
    </row>
    <row r="1343" spans="1:21" ht="15.6" x14ac:dyDescent="0.3">
      <c r="A1343" s="1" t="s">
        <v>1029</v>
      </c>
      <c r="B1343" t="str">
        <f>VLOOKUP(A1343,'Customer Names'!A:B,2,0)</f>
        <v>Cochrane, Ms.  Krysta</v>
      </c>
      <c r="C1343" t="str">
        <f t="shared" si="80"/>
        <v>Normal</v>
      </c>
      <c r="D1343">
        <f>VLOOKUP(A1343,'Medical Examinations'!A:H,2,0)</f>
        <v>44.16</v>
      </c>
      <c r="E1343" t="str">
        <f t="shared" si="81"/>
        <v>Obesity</v>
      </c>
      <c r="F1343">
        <f>VLOOKUP(A1343,'Medical Examinations'!A:H,3,0)</f>
        <v>5.31</v>
      </c>
      <c r="G1343" t="str">
        <f>VLOOKUP(A1343,'Medical Examinations'!A:H,4,0)</f>
        <v>yes</v>
      </c>
      <c r="H1343" t="str">
        <f>VLOOKUP(A1343,'Medical Examinations'!A:H,5,0)</f>
        <v>No</v>
      </c>
      <c r="I1343" t="str">
        <f>VLOOKUP(A1343,'Medical Examinations'!A:H,6,0)</f>
        <v>No</v>
      </c>
      <c r="J1343" t="str">
        <f>VLOOKUP(A1343,'Medical Examinations'!A:H,7,0)</f>
        <v>No major surgery</v>
      </c>
      <c r="K1343" t="str">
        <f>VLOOKUP(A1343,'Medical Examinations'!A:H,8,0)</f>
        <v>No</v>
      </c>
      <c r="L1343">
        <f>VLOOKUP(A1343,'Hospitalisation Details'!A:I,2,0)</f>
        <v>2001</v>
      </c>
      <c r="M1343" t="str">
        <f>VLOOKUP(A1343,'Hospitalisation Details'!A:I,3,0)</f>
        <v>Aug</v>
      </c>
      <c r="N1343">
        <f>VLOOKUP(A1343,'Hospitalisation Details'!A:I,4,0)</f>
        <v>28</v>
      </c>
      <c r="O1343" t="str">
        <f t="shared" si="82"/>
        <v>28 Aug 2001</v>
      </c>
      <c r="P1343">
        <f t="shared" ca="1" si="83"/>
        <v>25</v>
      </c>
      <c r="Q1343">
        <f>VLOOKUP(A1343,'Hospitalisation Details'!A:I,5,0)</f>
        <v>0</v>
      </c>
      <c r="R1343">
        <f>VLOOKUP(A1343,'Hospitalisation Details'!A:I,6,0)</f>
        <v>8081.26</v>
      </c>
      <c r="S1343" t="str">
        <f>VLOOKUP(A1343,'Hospitalisation Details'!A:I,7,0)</f>
        <v>tier - 2</v>
      </c>
      <c r="T1343" t="str">
        <f>VLOOKUP(A1343,'Hospitalisation Details'!A:I,8,0)</f>
        <v>tier - 2</v>
      </c>
      <c r="U1343" t="str">
        <f>VLOOKUP(A1343,'Hospitalisation Details'!A:I,9,0)</f>
        <v>R1012</v>
      </c>
    </row>
    <row r="1344" spans="1:21" ht="15.6" x14ac:dyDescent="0.3">
      <c r="A1344" s="1" t="s">
        <v>1028</v>
      </c>
      <c r="B1344" t="str">
        <f>VLOOKUP(A1344,'Customer Names'!A:B,2,0)</f>
        <v>Armitage, Mrs.  Natascia</v>
      </c>
      <c r="C1344" t="str">
        <f t="shared" si="80"/>
        <v>Normal</v>
      </c>
      <c r="D1344">
        <f>VLOOKUP(A1344,'Medical Examinations'!A:H,2,0)</f>
        <v>37.049999999999997</v>
      </c>
      <c r="E1344" t="str">
        <f t="shared" si="81"/>
        <v>Obesity</v>
      </c>
      <c r="F1344">
        <f>VLOOKUP(A1344,'Medical Examinations'!A:H,3,0)</f>
        <v>4.74</v>
      </c>
      <c r="G1344" t="str">
        <f>VLOOKUP(A1344,'Medical Examinations'!A:H,4,0)</f>
        <v>No</v>
      </c>
      <c r="H1344" t="str">
        <f>VLOOKUP(A1344,'Medical Examinations'!A:H,5,0)</f>
        <v>No</v>
      </c>
      <c r="I1344" t="str">
        <f>VLOOKUP(A1344,'Medical Examinations'!A:H,6,0)</f>
        <v>Yes</v>
      </c>
      <c r="J1344">
        <f>VLOOKUP(A1344,'Medical Examinations'!A:H,7,0)</f>
        <v>1</v>
      </c>
      <c r="K1344" t="str">
        <f>VLOOKUP(A1344,'Medical Examinations'!A:H,8,0)</f>
        <v>No</v>
      </c>
      <c r="L1344">
        <f>VLOOKUP(A1344,'Hospitalisation Details'!A:I,2,0)</f>
        <v>1993</v>
      </c>
      <c r="M1344" t="str">
        <f>VLOOKUP(A1344,'Hospitalisation Details'!A:I,3,0)</f>
        <v>Nov</v>
      </c>
      <c r="N1344">
        <f>VLOOKUP(A1344,'Hospitalisation Details'!A:I,4,0)</f>
        <v>7</v>
      </c>
      <c r="O1344" t="str">
        <f t="shared" si="82"/>
        <v>7 Nov 1993</v>
      </c>
      <c r="P1344">
        <f t="shared" ca="1" si="83"/>
        <v>32</v>
      </c>
      <c r="Q1344">
        <f>VLOOKUP(A1344,'Hospitalisation Details'!A:I,5,0)</f>
        <v>0</v>
      </c>
      <c r="R1344">
        <f>VLOOKUP(A1344,'Hospitalisation Details'!A:I,6,0)</f>
        <v>8077.41</v>
      </c>
      <c r="S1344" t="str">
        <f>VLOOKUP(A1344,'Hospitalisation Details'!A:I,7,0)</f>
        <v>tier - 2</v>
      </c>
      <c r="T1344" t="str">
        <f>VLOOKUP(A1344,'Hospitalisation Details'!A:I,8,0)</f>
        <v>tier - 1</v>
      </c>
      <c r="U1344" t="str">
        <f>VLOOKUP(A1344,'Hospitalisation Details'!A:I,9,0)</f>
        <v>R1026</v>
      </c>
    </row>
    <row r="1345" spans="1:21" ht="15.6" x14ac:dyDescent="0.3">
      <c r="A1345" s="1" t="s">
        <v>1027</v>
      </c>
      <c r="B1345" t="str">
        <f>VLOOKUP(A1345,'Customer Names'!A:B,2,0)</f>
        <v>Shen, Ms.  Jenny</v>
      </c>
      <c r="C1345" t="str">
        <f t="shared" si="80"/>
        <v>Diabetes</v>
      </c>
      <c r="D1345">
        <f>VLOOKUP(A1345,'Medical Examinations'!A:H,2,0)</f>
        <v>18.66</v>
      </c>
      <c r="E1345" t="str">
        <f t="shared" si="81"/>
        <v>Normal Weight</v>
      </c>
      <c r="F1345">
        <f>VLOOKUP(A1345,'Medical Examinations'!A:H,3,0)</f>
        <v>11.35</v>
      </c>
      <c r="G1345" t="str">
        <f>VLOOKUP(A1345,'Medical Examinations'!A:H,4,0)</f>
        <v>No</v>
      </c>
      <c r="H1345" t="str">
        <f>VLOOKUP(A1345,'Medical Examinations'!A:H,5,0)</f>
        <v>No</v>
      </c>
      <c r="I1345" t="str">
        <f>VLOOKUP(A1345,'Medical Examinations'!A:H,6,0)</f>
        <v>No</v>
      </c>
      <c r="J1345" t="str">
        <f>VLOOKUP(A1345,'Medical Examinations'!A:H,7,0)</f>
        <v>No major surgery</v>
      </c>
      <c r="K1345" t="str">
        <f>VLOOKUP(A1345,'Medical Examinations'!A:H,8,0)</f>
        <v>No</v>
      </c>
      <c r="L1345">
        <f>VLOOKUP(A1345,'Hospitalisation Details'!A:I,2,0)</f>
        <v>1965</v>
      </c>
      <c r="M1345" t="str">
        <f>VLOOKUP(A1345,'Hospitalisation Details'!A:I,3,0)</f>
        <v>Oct</v>
      </c>
      <c r="N1345">
        <f>VLOOKUP(A1345,'Hospitalisation Details'!A:I,4,0)</f>
        <v>21</v>
      </c>
      <c r="O1345" t="str">
        <f t="shared" si="82"/>
        <v>21 Oct 1965</v>
      </c>
      <c r="P1345">
        <f t="shared" ca="1" si="83"/>
        <v>60</v>
      </c>
      <c r="Q1345">
        <f>VLOOKUP(A1345,'Hospitalisation Details'!A:I,5,0)</f>
        <v>0</v>
      </c>
      <c r="R1345">
        <f>VLOOKUP(A1345,'Hospitalisation Details'!A:I,6,0)</f>
        <v>8071.57</v>
      </c>
      <c r="S1345" t="str">
        <f>VLOOKUP(A1345,'Hospitalisation Details'!A:I,7,0)</f>
        <v>tier - 3</v>
      </c>
      <c r="T1345" t="str">
        <f>VLOOKUP(A1345,'Hospitalisation Details'!A:I,8,0)</f>
        <v>tier - 1</v>
      </c>
      <c r="U1345" t="str">
        <f>VLOOKUP(A1345,'Hospitalisation Details'!A:I,9,0)</f>
        <v>R1011</v>
      </c>
    </row>
    <row r="1346" spans="1:21" ht="15.6" x14ac:dyDescent="0.3">
      <c r="A1346" s="1" t="s">
        <v>1026</v>
      </c>
      <c r="B1346" t="str">
        <f>VLOOKUP(A1346,'Customer Names'!A:B,2,0)</f>
        <v>O'Kelly, Mr.  Brian</v>
      </c>
      <c r="C1346" t="str">
        <f t="shared" si="80"/>
        <v>Diabetes</v>
      </c>
      <c r="D1346">
        <f>VLOOKUP(A1346,'Medical Examinations'!A:H,2,0)</f>
        <v>36.200000000000003</v>
      </c>
      <c r="E1346" t="str">
        <f t="shared" si="81"/>
        <v>Obesity</v>
      </c>
      <c r="F1346">
        <f>VLOOKUP(A1346,'Medical Examinations'!A:H,3,0)</f>
        <v>6.81</v>
      </c>
      <c r="G1346" t="str">
        <f>VLOOKUP(A1346,'Medical Examinations'!A:H,4,0)</f>
        <v>yes</v>
      </c>
      <c r="H1346" t="str">
        <f>VLOOKUP(A1346,'Medical Examinations'!A:H,5,0)</f>
        <v>No</v>
      </c>
      <c r="I1346" t="str">
        <f>VLOOKUP(A1346,'Medical Examinations'!A:H,6,0)</f>
        <v>No</v>
      </c>
      <c r="J1346">
        <f>VLOOKUP(A1346,'Medical Examinations'!A:H,7,0)</f>
        <v>1</v>
      </c>
      <c r="K1346" t="str">
        <f>VLOOKUP(A1346,'Medical Examinations'!A:H,8,0)</f>
        <v>No</v>
      </c>
      <c r="L1346">
        <f>VLOOKUP(A1346,'Hospitalisation Details'!A:I,2,0)</f>
        <v>1975</v>
      </c>
      <c r="M1346" t="str">
        <f>VLOOKUP(A1346,'Hospitalisation Details'!A:I,3,0)</f>
        <v>Dec</v>
      </c>
      <c r="N1346">
        <f>VLOOKUP(A1346,'Hospitalisation Details'!A:I,4,0)</f>
        <v>15</v>
      </c>
      <c r="O1346" t="str">
        <f t="shared" si="82"/>
        <v>15 Dec 1975</v>
      </c>
      <c r="P1346">
        <f t="shared" ca="1" si="83"/>
        <v>50</v>
      </c>
      <c r="Q1346">
        <f>VLOOKUP(A1346,'Hospitalisation Details'!A:I,5,0)</f>
        <v>1</v>
      </c>
      <c r="R1346">
        <f>VLOOKUP(A1346,'Hospitalisation Details'!A:I,6,0)</f>
        <v>8068.19</v>
      </c>
      <c r="S1346" t="str">
        <f>VLOOKUP(A1346,'Hospitalisation Details'!A:I,7,0)</f>
        <v>tier - 3</v>
      </c>
      <c r="T1346" t="str">
        <f>VLOOKUP(A1346,'Hospitalisation Details'!A:I,8,0)</f>
        <v>tier - 2</v>
      </c>
      <c r="U1346" t="str">
        <f>VLOOKUP(A1346,'Hospitalisation Details'!A:I,9,0)</f>
        <v>R1011</v>
      </c>
    </row>
    <row r="1347" spans="1:21" ht="15.6" x14ac:dyDescent="0.3">
      <c r="A1347" s="1" t="s">
        <v>1025</v>
      </c>
      <c r="B1347" t="str">
        <f>VLOOKUP(A1347,'Customer Names'!A:B,2,0)</f>
        <v>Huff, Ms.  Monica</v>
      </c>
      <c r="C1347" t="str">
        <f t="shared" ref="C1347:C1410" si="84">IF(F1347&lt;5.7,"Normal",IF(F1347&lt;6.5,"Prediabetes","Diabetes"))</f>
        <v>Diabetes</v>
      </c>
      <c r="D1347">
        <f>VLOOKUP(A1347,'Medical Examinations'!A:H,2,0)</f>
        <v>18.87</v>
      </c>
      <c r="E1347" t="str">
        <f t="shared" ref="E1347:E1410" si="85">IF(D1347&lt;18.5,"Underweight",IF(D1347&lt;25,"Normal Weight",IF(D1347&lt;30,"Overweight","Obesity")))</f>
        <v>Normal Weight</v>
      </c>
      <c r="F1347">
        <f>VLOOKUP(A1347,'Medical Examinations'!A:H,3,0)</f>
        <v>8.06</v>
      </c>
      <c r="G1347" t="str">
        <f>VLOOKUP(A1347,'Medical Examinations'!A:H,4,0)</f>
        <v>No</v>
      </c>
      <c r="H1347" t="str">
        <f>VLOOKUP(A1347,'Medical Examinations'!A:H,5,0)</f>
        <v>No</v>
      </c>
      <c r="I1347" t="str">
        <f>VLOOKUP(A1347,'Medical Examinations'!A:H,6,0)</f>
        <v>No</v>
      </c>
      <c r="J1347" t="str">
        <f>VLOOKUP(A1347,'Medical Examinations'!A:H,7,0)</f>
        <v>No major surgery</v>
      </c>
      <c r="K1347" t="str">
        <f>VLOOKUP(A1347,'Medical Examinations'!A:H,8,0)</f>
        <v>No</v>
      </c>
      <c r="L1347">
        <f>VLOOKUP(A1347,'Hospitalisation Details'!A:I,2,0)</f>
        <v>1965</v>
      </c>
      <c r="M1347" t="str">
        <f>VLOOKUP(A1347,'Hospitalisation Details'!A:I,3,0)</f>
        <v>Aug</v>
      </c>
      <c r="N1347">
        <f>VLOOKUP(A1347,'Hospitalisation Details'!A:I,4,0)</f>
        <v>11</v>
      </c>
      <c r="O1347" t="str">
        <f t="shared" ref="O1347:O1410" si="86">CONCATENATE(N1347," ",M1347," ",L1347)</f>
        <v>11 Aug 1965</v>
      </c>
      <c r="P1347">
        <f t="shared" ref="P1347:P1410" ca="1" si="87">DATEDIF(O1347,TODAY(),"y")</f>
        <v>61</v>
      </c>
      <c r="Q1347">
        <f>VLOOKUP(A1347,'Hospitalisation Details'!A:I,5,0)</f>
        <v>0</v>
      </c>
      <c r="R1347">
        <f>VLOOKUP(A1347,'Hospitalisation Details'!A:I,6,0)</f>
        <v>8067.83</v>
      </c>
      <c r="S1347" t="str">
        <f>VLOOKUP(A1347,'Hospitalisation Details'!A:I,7,0)</f>
        <v>tier - 3</v>
      </c>
      <c r="T1347" t="str">
        <f>VLOOKUP(A1347,'Hospitalisation Details'!A:I,8,0)</f>
        <v>tier - 1</v>
      </c>
      <c r="U1347" t="str">
        <f>VLOOKUP(A1347,'Hospitalisation Details'!A:I,9,0)</f>
        <v>R1013</v>
      </c>
    </row>
    <row r="1348" spans="1:21" ht="15.6" x14ac:dyDescent="0.3">
      <c r="A1348" s="1" t="s">
        <v>1024</v>
      </c>
      <c r="B1348" t="str">
        <f>VLOOKUP(A1348,'Customer Names'!A:B,2,0)</f>
        <v>Dye, Mr.  Tyler</v>
      </c>
      <c r="C1348" t="str">
        <f t="shared" si="84"/>
        <v>Diabetes</v>
      </c>
      <c r="D1348">
        <f>VLOOKUP(A1348,'Medical Examinations'!A:H,2,0)</f>
        <v>32.299999999999997</v>
      </c>
      <c r="E1348" t="str">
        <f t="shared" si="85"/>
        <v>Obesity</v>
      </c>
      <c r="F1348">
        <f>VLOOKUP(A1348,'Medical Examinations'!A:H,3,0)</f>
        <v>6.74</v>
      </c>
      <c r="G1348" t="str">
        <f>VLOOKUP(A1348,'Medical Examinations'!A:H,4,0)</f>
        <v>yes</v>
      </c>
      <c r="H1348" t="str">
        <f>VLOOKUP(A1348,'Medical Examinations'!A:H,5,0)</f>
        <v>No</v>
      </c>
      <c r="I1348" t="str">
        <f>VLOOKUP(A1348,'Medical Examinations'!A:H,6,0)</f>
        <v>No</v>
      </c>
      <c r="J1348">
        <f>VLOOKUP(A1348,'Medical Examinations'!A:H,7,0)</f>
        <v>1</v>
      </c>
      <c r="K1348" t="str">
        <f>VLOOKUP(A1348,'Medical Examinations'!A:H,8,0)</f>
        <v>No</v>
      </c>
      <c r="L1348">
        <f>VLOOKUP(A1348,'Hospitalisation Details'!A:I,2,0)</f>
        <v>1975</v>
      </c>
      <c r="M1348" t="str">
        <f>VLOOKUP(A1348,'Hospitalisation Details'!A:I,3,0)</f>
        <v>Jun</v>
      </c>
      <c r="N1348">
        <f>VLOOKUP(A1348,'Hospitalisation Details'!A:I,4,0)</f>
        <v>28</v>
      </c>
      <c r="O1348" t="str">
        <f t="shared" si="86"/>
        <v>28 Jun 1975</v>
      </c>
      <c r="P1348">
        <f t="shared" ca="1" si="87"/>
        <v>51</v>
      </c>
      <c r="Q1348">
        <f>VLOOKUP(A1348,'Hospitalisation Details'!A:I,5,0)</f>
        <v>1</v>
      </c>
      <c r="R1348">
        <f>VLOOKUP(A1348,'Hospitalisation Details'!A:I,6,0)</f>
        <v>8062.76</v>
      </c>
      <c r="S1348" t="str">
        <f>VLOOKUP(A1348,'Hospitalisation Details'!A:I,7,0)</f>
        <v>tier - 3</v>
      </c>
      <c r="T1348" t="str">
        <f>VLOOKUP(A1348,'Hospitalisation Details'!A:I,8,0)</f>
        <v>tier - 3</v>
      </c>
      <c r="U1348" t="str">
        <f>VLOOKUP(A1348,'Hospitalisation Details'!A:I,9,0)</f>
        <v>R1011</v>
      </c>
    </row>
    <row r="1349" spans="1:21" ht="15.6" x14ac:dyDescent="0.3">
      <c r="A1349" s="1" t="s">
        <v>1023</v>
      </c>
      <c r="B1349" t="str">
        <f>VLOOKUP(A1349,'Customer Names'!A:B,2,0)</f>
        <v>Willard, Ms.  Kelly C</v>
      </c>
      <c r="C1349" t="str">
        <f t="shared" si="84"/>
        <v>Diabetes</v>
      </c>
      <c r="D1349">
        <f>VLOOKUP(A1349,'Medical Examinations'!A:H,2,0)</f>
        <v>22.64</v>
      </c>
      <c r="E1349" t="str">
        <f t="shared" si="85"/>
        <v>Normal Weight</v>
      </c>
      <c r="F1349">
        <f>VLOOKUP(A1349,'Medical Examinations'!A:H,3,0)</f>
        <v>6.54</v>
      </c>
      <c r="G1349" t="str">
        <f>VLOOKUP(A1349,'Medical Examinations'!A:H,4,0)</f>
        <v>yes</v>
      </c>
      <c r="H1349" t="str">
        <f>VLOOKUP(A1349,'Medical Examinations'!A:H,5,0)</f>
        <v>No</v>
      </c>
      <c r="I1349" t="str">
        <f>VLOOKUP(A1349,'Medical Examinations'!A:H,6,0)</f>
        <v>No</v>
      </c>
      <c r="J1349">
        <f>VLOOKUP(A1349,'Medical Examinations'!A:H,7,0)</f>
        <v>2</v>
      </c>
      <c r="K1349" t="str">
        <f>VLOOKUP(A1349,'Medical Examinations'!A:H,8,0)</f>
        <v>No</v>
      </c>
      <c r="L1349">
        <f>VLOOKUP(A1349,'Hospitalisation Details'!A:I,2,0)</f>
        <v>1970</v>
      </c>
      <c r="M1349" t="str">
        <f>VLOOKUP(A1349,'Hospitalisation Details'!A:I,3,0)</f>
        <v>Dec</v>
      </c>
      <c r="N1349">
        <f>VLOOKUP(A1349,'Hospitalisation Details'!A:I,4,0)</f>
        <v>12</v>
      </c>
      <c r="O1349" t="str">
        <f t="shared" si="86"/>
        <v>12 Dec 1970</v>
      </c>
      <c r="P1349">
        <f t="shared" ca="1" si="87"/>
        <v>55</v>
      </c>
      <c r="Q1349">
        <f>VLOOKUP(A1349,'Hospitalisation Details'!A:I,5,0)</f>
        <v>0</v>
      </c>
      <c r="R1349">
        <f>VLOOKUP(A1349,'Hospitalisation Details'!A:I,6,0)</f>
        <v>8062.31</v>
      </c>
      <c r="S1349" t="str">
        <f>VLOOKUP(A1349,'Hospitalisation Details'!A:I,7,0)</f>
        <v>tier - 2</v>
      </c>
      <c r="T1349" t="str">
        <f>VLOOKUP(A1349,'Hospitalisation Details'!A:I,8,0)</f>
        <v>tier - 1</v>
      </c>
      <c r="U1349" t="str">
        <f>VLOOKUP(A1349,'Hospitalisation Details'!A:I,9,0)</f>
        <v>R1013</v>
      </c>
    </row>
    <row r="1350" spans="1:21" ht="15.6" x14ac:dyDescent="0.3">
      <c r="A1350" s="1" t="s">
        <v>1022</v>
      </c>
      <c r="B1350" t="str">
        <f>VLOOKUP(A1350,'Customer Names'!A:B,2,0)</f>
        <v>D'Addario, Mrs.  Emily</v>
      </c>
      <c r="C1350" t="str">
        <f t="shared" si="84"/>
        <v>Normal</v>
      </c>
      <c r="D1350">
        <f>VLOOKUP(A1350,'Medical Examinations'!A:H,2,0)</f>
        <v>28.69</v>
      </c>
      <c r="E1350" t="str">
        <f t="shared" si="85"/>
        <v>Overweight</v>
      </c>
      <c r="F1350">
        <f>VLOOKUP(A1350,'Medical Examinations'!A:H,3,0)</f>
        <v>5.4</v>
      </c>
      <c r="G1350" t="str">
        <f>VLOOKUP(A1350,'Medical Examinations'!A:H,4,0)</f>
        <v>No</v>
      </c>
      <c r="H1350" t="str">
        <f>VLOOKUP(A1350,'Medical Examinations'!A:H,5,0)</f>
        <v>No</v>
      </c>
      <c r="I1350" t="str">
        <f>VLOOKUP(A1350,'Medical Examinations'!A:H,6,0)</f>
        <v>No</v>
      </c>
      <c r="J1350" t="str">
        <f>VLOOKUP(A1350,'Medical Examinations'!A:H,7,0)</f>
        <v>No major surgery</v>
      </c>
      <c r="K1350" t="str">
        <f>VLOOKUP(A1350,'Medical Examinations'!A:H,8,0)</f>
        <v>No</v>
      </c>
      <c r="L1350">
        <f>VLOOKUP(A1350,'Hospitalisation Details'!A:I,2,0)</f>
        <v>1982</v>
      </c>
      <c r="M1350" t="str">
        <f>VLOOKUP(A1350,'Hospitalisation Details'!A:I,3,0)</f>
        <v>Dec</v>
      </c>
      <c r="N1350">
        <f>VLOOKUP(A1350,'Hospitalisation Details'!A:I,4,0)</f>
        <v>27</v>
      </c>
      <c r="O1350" t="str">
        <f t="shared" si="86"/>
        <v>27 Dec 1982</v>
      </c>
      <c r="P1350">
        <f t="shared" ca="1" si="87"/>
        <v>43</v>
      </c>
      <c r="Q1350">
        <f>VLOOKUP(A1350,'Hospitalisation Details'!A:I,5,0)</f>
        <v>3</v>
      </c>
      <c r="R1350">
        <f>VLOOKUP(A1350,'Hospitalisation Details'!A:I,6,0)</f>
        <v>8059.68</v>
      </c>
      <c r="S1350" t="str">
        <f>VLOOKUP(A1350,'Hospitalisation Details'!A:I,7,0)</f>
        <v>tier - 2</v>
      </c>
      <c r="T1350" t="str">
        <f>VLOOKUP(A1350,'Hospitalisation Details'!A:I,8,0)</f>
        <v>tier - 3</v>
      </c>
      <c r="U1350" t="str">
        <f>VLOOKUP(A1350,'Hospitalisation Details'!A:I,9,0)</f>
        <v>R1012</v>
      </c>
    </row>
    <row r="1351" spans="1:21" ht="15.6" x14ac:dyDescent="0.3">
      <c r="A1351" s="1" t="s">
        <v>1021</v>
      </c>
      <c r="B1351" t="str">
        <f>VLOOKUP(A1351,'Customer Names'!A:B,2,0)</f>
        <v>Buchanan, Mr.  James V</v>
      </c>
      <c r="C1351" t="str">
        <f t="shared" si="84"/>
        <v>Normal</v>
      </c>
      <c r="D1351">
        <f>VLOOKUP(A1351,'Medical Examinations'!A:H,2,0)</f>
        <v>28.16</v>
      </c>
      <c r="E1351" t="str">
        <f t="shared" si="85"/>
        <v>Overweight</v>
      </c>
      <c r="F1351">
        <f>VLOOKUP(A1351,'Medical Examinations'!A:H,3,0)</f>
        <v>5.58</v>
      </c>
      <c r="G1351" t="str">
        <f>VLOOKUP(A1351,'Medical Examinations'!A:H,4,0)</f>
        <v>yes</v>
      </c>
      <c r="H1351" t="str">
        <f>VLOOKUP(A1351,'Medical Examinations'!A:H,5,0)</f>
        <v>No</v>
      </c>
      <c r="I1351" t="str">
        <f>VLOOKUP(A1351,'Medical Examinations'!A:H,6,0)</f>
        <v>No</v>
      </c>
      <c r="J1351" t="str">
        <f>VLOOKUP(A1351,'Medical Examinations'!A:H,7,0)</f>
        <v>No major surgery</v>
      </c>
      <c r="K1351" t="str">
        <f>VLOOKUP(A1351,'Medical Examinations'!A:H,8,0)</f>
        <v>No</v>
      </c>
      <c r="L1351">
        <f>VLOOKUP(A1351,'Hospitalisation Details'!A:I,2,0)</f>
        <v>1985</v>
      </c>
      <c r="M1351" t="str">
        <f>VLOOKUP(A1351,'Hospitalisation Details'!A:I,3,0)</f>
        <v>Nov</v>
      </c>
      <c r="N1351">
        <f>VLOOKUP(A1351,'Hospitalisation Details'!A:I,4,0)</f>
        <v>28</v>
      </c>
      <c r="O1351" t="str">
        <f t="shared" si="86"/>
        <v>28 Nov 1985</v>
      </c>
      <c r="P1351">
        <f t="shared" ca="1" si="87"/>
        <v>40</v>
      </c>
      <c r="Q1351">
        <f>VLOOKUP(A1351,'Hospitalisation Details'!A:I,5,0)</f>
        <v>3</v>
      </c>
      <c r="R1351">
        <f>VLOOKUP(A1351,'Hospitalisation Details'!A:I,6,0)</f>
        <v>8059.06</v>
      </c>
      <c r="S1351" t="str">
        <f>VLOOKUP(A1351,'Hospitalisation Details'!A:I,7,0)</f>
        <v>tier - 2</v>
      </c>
      <c r="T1351" t="str">
        <f>VLOOKUP(A1351,'Hospitalisation Details'!A:I,8,0)</f>
        <v>tier - 3</v>
      </c>
      <c r="U1351" t="str">
        <f>VLOOKUP(A1351,'Hospitalisation Details'!A:I,9,0)</f>
        <v>R1012</v>
      </c>
    </row>
    <row r="1352" spans="1:21" ht="15.6" x14ac:dyDescent="0.3">
      <c r="A1352" s="1" t="s">
        <v>1020</v>
      </c>
      <c r="B1352" t="str">
        <f>VLOOKUP(A1352,'Customer Names'!A:B,2,0)</f>
        <v>Clark, Ms.  Angie</v>
      </c>
      <c r="C1352" t="str">
        <f t="shared" si="84"/>
        <v>Prediabetes</v>
      </c>
      <c r="D1352">
        <f>VLOOKUP(A1352,'Medical Examinations'!A:H,2,0)</f>
        <v>45.54</v>
      </c>
      <c r="E1352" t="str">
        <f t="shared" si="85"/>
        <v>Obesity</v>
      </c>
      <c r="F1352">
        <f>VLOOKUP(A1352,'Medical Examinations'!A:H,3,0)</f>
        <v>5.84</v>
      </c>
      <c r="G1352" t="str">
        <f>VLOOKUP(A1352,'Medical Examinations'!A:H,4,0)</f>
        <v>No</v>
      </c>
      <c r="H1352" t="str">
        <f>VLOOKUP(A1352,'Medical Examinations'!A:H,5,0)</f>
        <v>No</v>
      </c>
      <c r="I1352" t="str">
        <f>VLOOKUP(A1352,'Medical Examinations'!A:H,6,0)</f>
        <v>Yes</v>
      </c>
      <c r="J1352">
        <f>VLOOKUP(A1352,'Medical Examinations'!A:H,7,0)</f>
        <v>1</v>
      </c>
      <c r="K1352" t="str">
        <f>VLOOKUP(A1352,'Medical Examinations'!A:H,8,0)</f>
        <v>No</v>
      </c>
      <c r="L1352">
        <f>VLOOKUP(A1352,'Hospitalisation Details'!A:I,2,0)</f>
        <v>2003</v>
      </c>
      <c r="M1352" t="str">
        <f>VLOOKUP(A1352,'Hospitalisation Details'!A:I,3,0)</f>
        <v>Dec</v>
      </c>
      <c r="N1352">
        <f>VLOOKUP(A1352,'Hospitalisation Details'!A:I,4,0)</f>
        <v>12</v>
      </c>
      <c r="O1352" t="str">
        <f t="shared" si="86"/>
        <v>12 Dec 2003</v>
      </c>
      <c r="P1352">
        <f t="shared" ca="1" si="87"/>
        <v>22</v>
      </c>
      <c r="Q1352">
        <f>VLOOKUP(A1352,'Hospitalisation Details'!A:I,5,0)</f>
        <v>0</v>
      </c>
      <c r="R1352">
        <f>VLOOKUP(A1352,'Hospitalisation Details'!A:I,6,0)</f>
        <v>8035.64</v>
      </c>
      <c r="S1352" t="str">
        <f>VLOOKUP(A1352,'Hospitalisation Details'!A:I,7,0)</f>
        <v>tier - 2</v>
      </c>
      <c r="T1352" t="str">
        <f>VLOOKUP(A1352,'Hospitalisation Details'!A:I,8,0)</f>
        <v>tier - 2</v>
      </c>
      <c r="U1352" t="str">
        <f>VLOOKUP(A1352,'Hospitalisation Details'!A:I,9,0)</f>
        <v>R1012</v>
      </c>
    </row>
    <row r="1353" spans="1:21" ht="15.6" x14ac:dyDescent="0.3">
      <c r="A1353" s="1" t="s">
        <v>1019</v>
      </c>
      <c r="B1353" t="str">
        <f>VLOOKUP(A1353,'Customer Names'!A:B,2,0)</f>
        <v>Waterson, Mr.  Michael J.</v>
      </c>
      <c r="C1353" t="str">
        <f t="shared" si="84"/>
        <v>Normal</v>
      </c>
      <c r="D1353">
        <f>VLOOKUP(A1353,'Medical Examinations'!A:H,2,0)</f>
        <v>28.7</v>
      </c>
      <c r="E1353" t="str">
        <f t="shared" si="85"/>
        <v>Overweight</v>
      </c>
      <c r="F1353">
        <f>VLOOKUP(A1353,'Medical Examinations'!A:H,3,0)</f>
        <v>4.2</v>
      </c>
      <c r="G1353" t="str">
        <f>VLOOKUP(A1353,'Medical Examinations'!A:H,4,0)</f>
        <v>No</v>
      </c>
      <c r="H1353" t="str">
        <f>VLOOKUP(A1353,'Medical Examinations'!A:H,5,0)</f>
        <v>No</v>
      </c>
      <c r="I1353" t="str">
        <f>VLOOKUP(A1353,'Medical Examinations'!A:H,6,0)</f>
        <v>No</v>
      </c>
      <c r="J1353" t="str">
        <f>VLOOKUP(A1353,'Medical Examinations'!A:H,7,0)</f>
        <v>No major surgery</v>
      </c>
      <c r="K1353" t="str">
        <f>VLOOKUP(A1353,'Medical Examinations'!A:H,8,0)</f>
        <v>No</v>
      </c>
      <c r="L1353">
        <f>VLOOKUP(A1353,'Hospitalisation Details'!A:I,2,0)</f>
        <v>1977</v>
      </c>
      <c r="M1353" t="str">
        <f>VLOOKUP(A1353,'Hospitalisation Details'!A:I,3,0)</f>
        <v>Nov</v>
      </c>
      <c r="N1353">
        <f>VLOOKUP(A1353,'Hospitalisation Details'!A:I,4,0)</f>
        <v>6</v>
      </c>
      <c r="O1353" t="str">
        <f t="shared" si="86"/>
        <v>6 Nov 1977</v>
      </c>
      <c r="P1353">
        <f t="shared" ca="1" si="87"/>
        <v>48</v>
      </c>
      <c r="Q1353">
        <f>VLOOKUP(A1353,'Hospitalisation Details'!A:I,5,0)</f>
        <v>2</v>
      </c>
      <c r="R1353">
        <f>VLOOKUP(A1353,'Hospitalisation Details'!A:I,6,0)</f>
        <v>8027.97</v>
      </c>
      <c r="S1353" t="str">
        <f>VLOOKUP(A1353,'Hospitalisation Details'!A:I,7,0)</f>
        <v>tier - 3</v>
      </c>
      <c r="T1353" t="str">
        <f>VLOOKUP(A1353,'Hospitalisation Details'!A:I,8,0)</f>
        <v>tier - 2</v>
      </c>
      <c r="U1353" t="str">
        <f>VLOOKUP(A1353,'Hospitalisation Details'!A:I,9,0)</f>
        <v>R1011</v>
      </c>
    </row>
    <row r="1354" spans="1:21" ht="15.6" x14ac:dyDescent="0.3">
      <c r="A1354" s="1" t="s">
        <v>1018</v>
      </c>
      <c r="B1354" t="str">
        <f>VLOOKUP(A1354,'Customer Names'!A:B,2,0)</f>
        <v>Piras, Ms.  Sabina</v>
      </c>
      <c r="C1354" t="str">
        <f t="shared" si="84"/>
        <v>Prediabetes</v>
      </c>
      <c r="D1354">
        <f>VLOOKUP(A1354,'Medical Examinations'!A:H,2,0)</f>
        <v>27.74</v>
      </c>
      <c r="E1354" t="str">
        <f t="shared" si="85"/>
        <v>Overweight</v>
      </c>
      <c r="F1354">
        <f>VLOOKUP(A1354,'Medical Examinations'!A:H,3,0)</f>
        <v>6.06</v>
      </c>
      <c r="G1354" t="str">
        <f>VLOOKUP(A1354,'Medical Examinations'!A:H,4,0)</f>
        <v>yes</v>
      </c>
      <c r="H1354" t="str">
        <f>VLOOKUP(A1354,'Medical Examinations'!A:H,5,0)</f>
        <v>No</v>
      </c>
      <c r="I1354" t="str">
        <f>VLOOKUP(A1354,'Medical Examinations'!A:H,6,0)</f>
        <v>No</v>
      </c>
      <c r="J1354" t="str">
        <f>VLOOKUP(A1354,'Medical Examinations'!A:H,7,0)</f>
        <v>No major surgery</v>
      </c>
      <c r="K1354" t="str">
        <f>VLOOKUP(A1354,'Medical Examinations'!A:H,8,0)</f>
        <v>No</v>
      </c>
      <c r="L1354">
        <f>VLOOKUP(A1354,'Hospitalisation Details'!A:I,2,0)</f>
        <v>1976</v>
      </c>
      <c r="M1354" t="str">
        <f>VLOOKUP(A1354,'Hospitalisation Details'!A:I,3,0)</f>
        <v>Dec</v>
      </c>
      <c r="N1354">
        <f>VLOOKUP(A1354,'Hospitalisation Details'!A:I,4,0)</f>
        <v>20</v>
      </c>
      <c r="O1354" t="str">
        <f t="shared" si="86"/>
        <v>20 Dec 1976</v>
      </c>
      <c r="P1354">
        <f t="shared" ca="1" si="87"/>
        <v>49</v>
      </c>
      <c r="Q1354">
        <f>VLOOKUP(A1354,'Hospitalisation Details'!A:I,5,0)</f>
        <v>0</v>
      </c>
      <c r="R1354">
        <f>VLOOKUP(A1354,'Hospitalisation Details'!A:I,6,0)</f>
        <v>8026.67</v>
      </c>
      <c r="S1354" t="str">
        <f>VLOOKUP(A1354,'Hospitalisation Details'!A:I,7,0)</f>
        <v>tier - 2</v>
      </c>
      <c r="T1354" t="str">
        <f>VLOOKUP(A1354,'Hospitalisation Details'!A:I,8,0)</f>
        <v>tier - 2</v>
      </c>
      <c r="U1354" t="str">
        <f>VLOOKUP(A1354,'Hospitalisation Details'!A:I,9,0)</f>
        <v>R1012</v>
      </c>
    </row>
    <row r="1355" spans="1:21" ht="15.6" x14ac:dyDescent="0.3">
      <c r="A1355" s="1" t="s">
        <v>1017</v>
      </c>
      <c r="B1355" t="str">
        <f>VLOOKUP(A1355,'Customer Names'!A:B,2,0)</f>
        <v>Olson, Ms.  Amy C</v>
      </c>
      <c r="C1355" t="str">
        <f t="shared" si="84"/>
        <v>Diabetes</v>
      </c>
      <c r="D1355">
        <f>VLOOKUP(A1355,'Medical Examinations'!A:H,2,0)</f>
        <v>36.954999999999998</v>
      </c>
      <c r="E1355" t="str">
        <f t="shared" si="85"/>
        <v>Obesity</v>
      </c>
      <c r="F1355">
        <f>VLOOKUP(A1355,'Medical Examinations'!A:H,3,0)</f>
        <v>7.57</v>
      </c>
      <c r="G1355" t="str">
        <f>VLOOKUP(A1355,'Medical Examinations'!A:H,4,0)</f>
        <v>No</v>
      </c>
      <c r="H1355" t="str">
        <f>VLOOKUP(A1355,'Medical Examinations'!A:H,5,0)</f>
        <v>No</v>
      </c>
      <c r="I1355" t="str">
        <f>VLOOKUP(A1355,'Medical Examinations'!A:H,6,0)</f>
        <v>No</v>
      </c>
      <c r="J1355" t="str">
        <f>VLOOKUP(A1355,'Medical Examinations'!A:H,7,0)</f>
        <v>No major surgery</v>
      </c>
      <c r="K1355" t="str">
        <f>VLOOKUP(A1355,'Medical Examinations'!A:H,8,0)</f>
        <v>No</v>
      </c>
      <c r="L1355">
        <f>VLOOKUP(A1355,'Hospitalisation Details'!A:I,2,0)</f>
        <v>1978</v>
      </c>
      <c r="M1355" t="str">
        <f>VLOOKUP(A1355,'Hospitalisation Details'!A:I,3,0)</f>
        <v>Jul</v>
      </c>
      <c r="N1355">
        <f>VLOOKUP(A1355,'Hospitalisation Details'!A:I,4,0)</f>
        <v>17</v>
      </c>
      <c r="O1355" t="str">
        <f t="shared" si="86"/>
        <v>17 Jul 1978</v>
      </c>
      <c r="P1355">
        <f t="shared" ca="1" si="87"/>
        <v>48</v>
      </c>
      <c r="Q1355">
        <f>VLOOKUP(A1355,'Hospitalisation Details'!A:I,5,0)</f>
        <v>1</v>
      </c>
      <c r="R1355">
        <f>VLOOKUP(A1355,'Hospitalisation Details'!A:I,6,0)</f>
        <v>8023.14</v>
      </c>
      <c r="S1355" t="str">
        <f>VLOOKUP(A1355,'Hospitalisation Details'!A:I,7,0)</f>
        <v>tier - 2</v>
      </c>
      <c r="T1355" t="str">
        <f>VLOOKUP(A1355,'Hospitalisation Details'!A:I,8,0)</f>
        <v>tier - 3</v>
      </c>
      <c r="U1355" t="str">
        <f>VLOOKUP(A1355,'Hospitalisation Details'!A:I,9,0)</f>
        <v>R1012</v>
      </c>
    </row>
    <row r="1356" spans="1:21" ht="15.6" x14ac:dyDescent="0.3">
      <c r="A1356" s="1" t="s">
        <v>1016</v>
      </c>
      <c r="B1356" t="str">
        <f>VLOOKUP(A1356,'Customer Names'!A:B,2,0)</f>
        <v>Manfredi, Ms.  Victoria U</v>
      </c>
      <c r="C1356" t="str">
        <f t="shared" si="84"/>
        <v>Prediabetes</v>
      </c>
      <c r="D1356">
        <f>VLOOKUP(A1356,'Medical Examinations'!A:H,2,0)</f>
        <v>30.69</v>
      </c>
      <c r="E1356" t="str">
        <f t="shared" si="85"/>
        <v>Obesity</v>
      </c>
      <c r="F1356">
        <f>VLOOKUP(A1356,'Medical Examinations'!A:H,3,0)</f>
        <v>6.15</v>
      </c>
      <c r="G1356" t="str">
        <f>VLOOKUP(A1356,'Medical Examinations'!A:H,4,0)</f>
        <v>No</v>
      </c>
      <c r="H1356" t="str">
        <f>VLOOKUP(A1356,'Medical Examinations'!A:H,5,0)</f>
        <v>No</v>
      </c>
      <c r="I1356" t="str">
        <f>VLOOKUP(A1356,'Medical Examinations'!A:H,6,0)</f>
        <v>No</v>
      </c>
      <c r="J1356" t="str">
        <f>VLOOKUP(A1356,'Medical Examinations'!A:H,7,0)</f>
        <v>No major surgery</v>
      </c>
      <c r="K1356" t="str">
        <f>VLOOKUP(A1356,'Medical Examinations'!A:H,8,0)</f>
        <v>No</v>
      </c>
      <c r="L1356">
        <f>VLOOKUP(A1356,'Hospitalisation Details'!A:I,2,0)</f>
        <v>1989</v>
      </c>
      <c r="M1356" t="str">
        <f>VLOOKUP(A1356,'Hospitalisation Details'!A:I,3,0)</f>
        <v>Nov</v>
      </c>
      <c r="N1356">
        <f>VLOOKUP(A1356,'Hospitalisation Details'!A:I,4,0)</f>
        <v>3</v>
      </c>
      <c r="O1356" t="str">
        <f t="shared" si="86"/>
        <v>3 Nov 1989</v>
      </c>
      <c r="P1356">
        <f t="shared" ca="1" si="87"/>
        <v>36</v>
      </c>
      <c r="Q1356">
        <f>VLOOKUP(A1356,'Hospitalisation Details'!A:I,5,0)</f>
        <v>3</v>
      </c>
      <c r="R1356">
        <f>VLOOKUP(A1356,'Hospitalisation Details'!A:I,6,0)</f>
        <v>8021.11</v>
      </c>
      <c r="S1356" t="str">
        <f>VLOOKUP(A1356,'Hospitalisation Details'!A:I,7,0)</f>
        <v>tier - 2</v>
      </c>
      <c r="T1356" t="str">
        <f>VLOOKUP(A1356,'Hospitalisation Details'!A:I,8,0)</f>
        <v>tier - 1</v>
      </c>
      <c r="U1356" t="str">
        <f>VLOOKUP(A1356,'Hospitalisation Details'!A:I,9,0)</f>
        <v>R1012</v>
      </c>
    </row>
    <row r="1357" spans="1:21" ht="15.6" x14ac:dyDescent="0.3">
      <c r="A1357" s="1" t="s">
        <v>1015</v>
      </c>
      <c r="B1357" t="str">
        <f>VLOOKUP(A1357,'Customer Names'!A:B,2,0)</f>
        <v>Landberg, Ms.  Amelia B</v>
      </c>
      <c r="C1357" t="str">
        <f t="shared" si="84"/>
        <v>Normal</v>
      </c>
      <c r="D1357">
        <f>VLOOKUP(A1357,'Medical Examinations'!A:H,2,0)</f>
        <v>24.984999999999999</v>
      </c>
      <c r="E1357" t="str">
        <f t="shared" si="85"/>
        <v>Normal Weight</v>
      </c>
      <c r="F1357">
        <f>VLOOKUP(A1357,'Medical Examinations'!A:H,3,0)</f>
        <v>4.5599999999999996</v>
      </c>
      <c r="G1357" t="str">
        <f>VLOOKUP(A1357,'Medical Examinations'!A:H,4,0)</f>
        <v>No</v>
      </c>
      <c r="H1357" t="str">
        <f>VLOOKUP(A1357,'Medical Examinations'!A:H,5,0)</f>
        <v>No</v>
      </c>
      <c r="I1357" t="str">
        <f>VLOOKUP(A1357,'Medical Examinations'!A:H,6,0)</f>
        <v>No</v>
      </c>
      <c r="J1357" t="str">
        <f>VLOOKUP(A1357,'Medical Examinations'!A:H,7,0)</f>
        <v>No major surgery</v>
      </c>
      <c r="K1357" t="str">
        <f>VLOOKUP(A1357,'Medical Examinations'!A:H,8,0)</f>
        <v>No</v>
      </c>
      <c r="L1357">
        <f>VLOOKUP(A1357,'Hospitalisation Details'!A:I,2,0)</f>
        <v>1980</v>
      </c>
      <c r="M1357" t="str">
        <f>VLOOKUP(A1357,'Hospitalisation Details'!A:I,3,0)</f>
        <v>Nov</v>
      </c>
      <c r="N1357">
        <f>VLOOKUP(A1357,'Hospitalisation Details'!A:I,4,0)</f>
        <v>8</v>
      </c>
      <c r="O1357" t="str">
        <f t="shared" si="86"/>
        <v>8 Nov 1980</v>
      </c>
      <c r="P1357">
        <f t="shared" ca="1" si="87"/>
        <v>45</v>
      </c>
      <c r="Q1357">
        <f>VLOOKUP(A1357,'Hospitalisation Details'!A:I,5,0)</f>
        <v>2</v>
      </c>
      <c r="R1357">
        <f>VLOOKUP(A1357,'Hospitalisation Details'!A:I,6,0)</f>
        <v>8017.06</v>
      </c>
      <c r="S1357" t="str">
        <f>VLOOKUP(A1357,'Hospitalisation Details'!A:I,7,0)</f>
        <v>tier - 2</v>
      </c>
      <c r="T1357" t="str">
        <f>VLOOKUP(A1357,'Hospitalisation Details'!A:I,8,0)</f>
        <v>tier - 2</v>
      </c>
      <c r="U1357" t="str">
        <f>VLOOKUP(A1357,'Hospitalisation Details'!A:I,9,0)</f>
        <v>R1012</v>
      </c>
    </row>
    <row r="1358" spans="1:21" ht="15.6" x14ac:dyDescent="0.3">
      <c r="A1358" s="1" t="s">
        <v>1014</v>
      </c>
      <c r="B1358" t="str">
        <f>VLOOKUP(A1358,'Customer Names'!A:B,2,0)</f>
        <v>Flynn, Ms.  Jackie J</v>
      </c>
      <c r="C1358" t="str">
        <f t="shared" si="84"/>
        <v>Normal</v>
      </c>
      <c r="D1358">
        <f>VLOOKUP(A1358,'Medical Examinations'!A:H,2,0)</f>
        <v>39.42</v>
      </c>
      <c r="E1358" t="str">
        <f t="shared" si="85"/>
        <v>Obesity</v>
      </c>
      <c r="F1358">
        <f>VLOOKUP(A1358,'Medical Examinations'!A:H,3,0)</f>
        <v>4.72</v>
      </c>
      <c r="G1358" t="str">
        <f>VLOOKUP(A1358,'Medical Examinations'!A:H,4,0)</f>
        <v>yes</v>
      </c>
      <c r="H1358" t="str">
        <f>VLOOKUP(A1358,'Medical Examinations'!A:H,5,0)</f>
        <v>No</v>
      </c>
      <c r="I1358" t="str">
        <f>VLOOKUP(A1358,'Medical Examinations'!A:H,6,0)</f>
        <v>No</v>
      </c>
      <c r="J1358">
        <f>VLOOKUP(A1358,'Medical Examinations'!A:H,7,0)</f>
        <v>1</v>
      </c>
      <c r="K1358" t="str">
        <f>VLOOKUP(A1358,'Medical Examinations'!A:H,8,0)</f>
        <v>No</v>
      </c>
      <c r="L1358">
        <f>VLOOKUP(A1358,'Hospitalisation Details'!A:I,2,0)</f>
        <v>1995</v>
      </c>
      <c r="M1358" t="str">
        <f>VLOOKUP(A1358,'Hospitalisation Details'!A:I,3,0)</f>
        <v>Sep</v>
      </c>
      <c r="N1358">
        <f>VLOOKUP(A1358,'Hospitalisation Details'!A:I,4,0)</f>
        <v>18</v>
      </c>
      <c r="O1358" t="str">
        <f t="shared" si="86"/>
        <v>18 Sep 1995</v>
      </c>
      <c r="P1358">
        <f t="shared" ca="1" si="87"/>
        <v>31</v>
      </c>
      <c r="Q1358">
        <f>VLOOKUP(A1358,'Hospitalisation Details'!A:I,5,0)</f>
        <v>0</v>
      </c>
      <c r="R1358">
        <f>VLOOKUP(A1358,'Hospitalisation Details'!A:I,6,0)</f>
        <v>8014.62</v>
      </c>
      <c r="S1358" t="str">
        <f>VLOOKUP(A1358,'Hospitalisation Details'!A:I,7,0)</f>
        <v>tier - 2</v>
      </c>
      <c r="T1358" t="str">
        <f>VLOOKUP(A1358,'Hospitalisation Details'!A:I,8,0)</f>
        <v>tier - 3</v>
      </c>
      <c r="U1358" t="str">
        <f>VLOOKUP(A1358,'Hospitalisation Details'!A:I,9,0)</f>
        <v>R1012</v>
      </c>
    </row>
    <row r="1359" spans="1:21" ht="15.6" x14ac:dyDescent="0.3">
      <c r="A1359" s="1" t="s">
        <v>1013</v>
      </c>
      <c r="B1359" t="str">
        <f>VLOOKUP(A1359,'Customer Names'!A:B,2,0)</f>
        <v>Bishop, Mr.  Justin</v>
      </c>
      <c r="C1359" t="str">
        <f t="shared" si="84"/>
        <v>Diabetes</v>
      </c>
      <c r="D1359">
        <f>VLOOKUP(A1359,'Medical Examinations'!A:H,2,0)</f>
        <v>16.8</v>
      </c>
      <c r="E1359" t="str">
        <f t="shared" si="85"/>
        <v>Underweight</v>
      </c>
      <c r="F1359">
        <f>VLOOKUP(A1359,'Medical Examinations'!A:H,3,0)</f>
        <v>7.98</v>
      </c>
      <c r="G1359" t="str">
        <f>VLOOKUP(A1359,'Medical Examinations'!A:H,4,0)</f>
        <v>No</v>
      </c>
      <c r="H1359" t="str">
        <f>VLOOKUP(A1359,'Medical Examinations'!A:H,5,0)</f>
        <v>No</v>
      </c>
      <c r="I1359" t="str">
        <f>VLOOKUP(A1359,'Medical Examinations'!A:H,6,0)</f>
        <v>No</v>
      </c>
      <c r="J1359" t="str">
        <f>VLOOKUP(A1359,'Medical Examinations'!A:H,7,0)</f>
        <v>No major surgery</v>
      </c>
      <c r="K1359" t="str">
        <f>VLOOKUP(A1359,'Medical Examinations'!A:H,8,0)</f>
        <v>No</v>
      </c>
      <c r="L1359">
        <f>VLOOKUP(A1359,'Hospitalisation Details'!A:I,2,0)</f>
        <v>1962</v>
      </c>
      <c r="M1359" t="str">
        <f>VLOOKUP(A1359,'Hospitalisation Details'!A:I,3,0)</f>
        <v>Aug</v>
      </c>
      <c r="N1359">
        <f>VLOOKUP(A1359,'Hospitalisation Details'!A:I,4,0)</f>
        <v>22</v>
      </c>
      <c r="O1359" t="str">
        <f t="shared" si="86"/>
        <v>22 Aug 1962</v>
      </c>
      <c r="P1359">
        <f t="shared" ca="1" si="87"/>
        <v>64</v>
      </c>
      <c r="Q1359">
        <f>VLOOKUP(A1359,'Hospitalisation Details'!A:I,5,0)</f>
        <v>0</v>
      </c>
      <c r="R1359">
        <f>VLOOKUP(A1359,'Hospitalisation Details'!A:I,6,0)</f>
        <v>8004.96</v>
      </c>
      <c r="S1359" t="str">
        <f>VLOOKUP(A1359,'Hospitalisation Details'!A:I,7,0)</f>
        <v>tier - 3</v>
      </c>
      <c r="T1359" t="str">
        <f>VLOOKUP(A1359,'Hospitalisation Details'!A:I,8,0)</f>
        <v>tier - 1</v>
      </c>
      <c r="U1359" t="str">
        <f>VLOOKUP(A1359,'Hospitalisation Details'!A:I,9,0)</f>
        <v>R1013</v>
      </c>
    </row>
    <row r="1360" spans="1:21" ht="15.6" x14ac:dyDescent="0.3">
      <c r="A1360" s="1" t="s">
        <v>1012</v>
      </c>
      <c r="B1360" t="str">
        <f>VLOOKUP(A1360,'Customer Names'!A:B,2,0)</f>
        <v>Devitt, Ms.  Kerry</v>
      </c>
      <c r="C1360" t="str">
        <f t="shared" si="84"/>
        <v>Prediabetes</v>
      </c>
      <c r="D1360">
        <f>VLOOKUP(A1360,'Medical Examinations'!A:H,2,0)</f>
        <v>23.274999999999999</v>
      </c>
      <c r="E1360" t="str">
        <f t="shared" si="85"/>
        <v>Normal Weight</v>
      </c>
      <c r="F1360">
        <f>VLOOKUP(A1360,'Medical Examinations'!A:H,3,0)</f>
        <v>6.26</v>
      </c>
      <c r="G1360" t="str">
        <f>VLOOKUP(A1360,'Medical Examinations'!A:H,4,0)</f>
        <v>yes</v>
      </c>
      <c r="H1360" t="str">
        <f>VLOOKUP(A1360,'Medical Examinations'!A:H,5,0)</f>
        <v>No</v>
      </c>
      <c r="I1360" t="str">
        <f>VLOOKUP(A1360,'Medical Examinations'!A:H,6,0)</f>
        <v>Yes</v>
      </c>
      <c r="J1360">
        <f>VLOOKUP(A1360,'Medical Examinations'!A:H,7,0)</f>
        <v>1</v>
      </c>
      <c r="K1360" t="str">
        <f>VLOOKUP(A1360,'Medical Examinations'!A:H,8,0)</f>
        <v>No</v>
      </c>
      <c r="L1360">
        <f>VLOOKUP(A1360,'Hospitalisation Details'!A:I,2,0)</f>
        <v>1983</v>
      </c>
      <c r="M1360" t="str">
        <f>VLOOKUP(A1360,'Hospitalisation Details'!A:I,3,0)</f>
        <v>Aug</v>
      </c>
      <c r="N1360">
        <f>VLOOKUP(A1360,'Hospitalisation Details'!A:I,4,0)</f>
        <v>20</v>
      </c>
      <c r="O1360" t="str">
        <f t="shared" si="86"/>
        <v>20 Aug 1983</v>
      </c>
      <c r="P1360">
        <f t="shared" ca="1" si="87"/>
        <v>43</v>
      </c>
      <c r="Q1360">
        <f>VLOOKUP(A1360,'Hospitalisation Details'!A:I,5,0)</f>
        <v>3</v>
      </c>
      <c r="R1360">
        <f>VLOOKUP(A1360,'Hospitalisation Details'!A:I,6,0)</f>
        <v>7986.48</v>
      </c>
      <c r="S1360" t="str">
        <f>VLOOKUP(A1360,'Hospitalisation Details'!A:I,7,0)</f>
        <v>tier - 2</v>
      </c>
      <c r="T1360" t="str">
        <f>VLOOKUP(A1360,'Hospitalisation Details'!A:I,8,0)</f>
        <v>tier - 3</v>
      </c>
      <c r="U1360" t="str">
        <f>VLOOKUP(A1360,'Hospitalisation Details'!A:I,9,0)</f>
        <v>R1024</v>
      </c>
    </row>
    <row r="1361" spans="1:21" ht="15.6" x14ac:dyDescent="0.3">
      <c r="A1361" s="1" t="s">
        <v>1011</v>
      </c>
      <c r="B1361" t="str">
        <f>VLOOKUP(A1361,'Customer Names'!A:B,2,0)</f>
        <v>Lynch, Ms.  Cindy G.</v>
      </c>
      <c r="C1361" t="str">
        <f t="shared" si="84"/>
        <v>Normal</v>
      </c>
      <c r="D1361">
        <f>VLOOKUP(A1361,'Medical Examinations'!A:H,2,0)</f>
        <v>22.8</v>
      </c>
      <c r="E1361" t="str">
        <f t="shared" si="85"/>
        <v>Normal Weight</v>
      </c>
      <c r="F1361">
        <f>VLOOKUP(A1361,'Medical Examinations'!A:H,3,0)</f>
        <v>4.29</v>
      </c>
      <c r="G1361" t="str">
        <f>VLOOKUP(A1361,'Medical Examinations'!A:H,4,0)</f>
        <v>yes</v>
      </c>
      <c r="H1361" t="str">
        <f>VLOOKUP(A1361,'Medical Examinations'!A:H,5,0)</f>
        <v>No</v>
      </c>
      <c r="I1361" t="str">
        <f>VLOOKUP(A1361,'Medical Examinations'!A:H,6,0)</f>
        <v>Yes</v>
      </c>
      <c r="J1361">
        <f>VLOOKUP(A1361,'Medical Examinations'!A:H,7,0)</f>
        <v>1</v>
      </c>
      <c r="K1361" t="str">
        <f>VLOOKUP(A1361,'Medical Examinations'!A:H,8,0)</f>
        <v>No</v>
      </c>
      <c r="L1361">
        <f>VLOOKUP(A1361,'Hospitalisation Details'!A:I,2,0)</f>
        <v>1983</v>
      </c>
      <c r="M1361" t="str">
        <f>VLOOKUP(A1361,'Hospitalisation Details'!A:I,3,0)</f>
        <v>Aug</v>
      </c>
      <c r="N1361">
        <f>VLOOKUP(A1361,'Hospitalisation Details'!A:I,4,0)</f>
        <v>28</v>
      </c>
      <c r="O1361" t="str">
        <f t="shared" si="86"/>
        <v>28 Aug 1983</v>
      </c>
      <c r="P1361">
        <f t="shared" ca="1" si="87"/>
        <v>43</v>
      </c>
      <c r="Q1361">
        <f>VLOOKUP(A1361,'Hospitalisation Details'!A:I,5,0)</f>
        <v>3</v>
      </c>
      <c r="R1361">
        <f>VLOOKUP(A1361,'Hospitalisation Details'!A:I,6,0)</f>
        <v>7985.82</v>
      </c>
      <c r="S1361" t="str">
        <f>VLOOKUP(A1361,'Hospitalisation Details'!A:I,7,0)</f>
        <v>tier - 2</v>
      </c>
      <c r="T1361" t="str">
        <f>VLOOKUP(A1361,'Hospitalisation Details'!A:I,8,0)</f>
        <v>tier - 1</v>
      </c>
      <c r="U1361" t="str">
        <f>VLOOKUP(A1361,'Hospitalisation Details'!A:I,9,0)</f>
        <v>R1024</v>
      </c>
    </row>
    <row r="1362" spans="1:21" ht="15.6" x14ac:dyDescent="0.3">
      <c r="A1362" s="1" t="s">
        <v>1010</v>
      </c>
      <c r="B1362" t="str">
        <f>VLOOKUP(A1362,'Customer Names'!A:B,2,0)</f>
        <v>Tramontano, Mr.  Gennaro</v>
      </c>
      <c r="C1362" t="str">
        <f t="shared" si="84"/>
        <v>Normal</v>
      </c>
      <c r="D1362">
        <f>VLOOKUP(A1362,'Medical Examinations'!A:H,2,0)</f>
        <v>24.3</v>
      </c>
      <c r="E1362" t="str">
        <f t="shared" si="85"/>
        <v>Normal Weight</v>
      </c>
      <c r="F1362">
        <f>VLOOKUP(A1362,'Medical Examinations'!A:H,3,0)</f>
        <v>5.43</v>
      </c>
      <c r="G1362" t="str">
        <f>VLOOKUP(A1362,'Medical Examinations'!A:H,4,0)</f>
        <v>No</v>
      </c>
      <c r="H1362" t="str">
        <f>VLOOKUP(A1362,'Medical Examinations'!A:H,5,0)</f>
        <v>No</v>
      </c>
      <c r="I1362" t="str">
        <f>VLOOKUP(A1362,'Medical Examinations'!A:H,6,0)</f>
        <v>No</v>
      </c>
      <c r="J1362">
        <f>VLOOKUP(A1362,'Medical Examinations'!A:H,7,0)</f>
        <v>2</v>
      </c>
      <c r="K1362" t="str">
        <f>VLOOKUP(A1362,'Medical Examinations'!A:H,8,0)</f>
        <v>No</v>
      </c>
      <c r="L1362">
        <f>VLOOKUP(A1362,'Hospitalisation Details'!A:I,2,0)</f>
        <v>1972</v>
      </c>
      <c r="M1362" t="str">
        <f>VLOOKUP(A1362,'Hospitalisation Details'!A:I,3,0)</f>
        <v>Nov</v>
      </c>
      <c r="N1362">
        <f>VLOOKUP(A1362,'Hospitalisation Details'!A:I,4,0)</f>
        <v>23</v>
      </c>
      <c r="O1362" t="str">
        <f t="shared" si="86"/>
        <v>23 Nov 1972</v>
      </c>
      <c r="P1362">
        <f t="shared" ca="1" si="87"/>
        <v>53</v>
      </c>
      <c r="Q1362">
        <f>VLOOKUP(A1362,'Hospitalisation Details'!A:I,5,0)</f>
        <v>0</v>
      </c>
      <c r="R1362">
        <f>VLOOKUP(A1362,'Hospitalisation Details'!A:I,6,0)</f>
        <v>7980.34</v>
      </c>
      <c r="S1362" t="str">
        <f>VLOOKUP(A1362,'Hospitalisation Details'!A:I,7,0)</f>
        <v>tier - 2</v>
      </c>
      <c r="T1362" t="str">
        <f>VLOOKUP(A1362,'Hospitalisation Details'!A:I,8,0)</f>
        <v>tier - 2</v>
      </c>
      <c r="U1362" t="str">
        <f>VLOOKUP(A1362,'Hospitalisation Details'!A:I,9,0)</f>
        <v>R1013</v>
      </c>
    </row>
    <row r="1363" spans="1:21" ht="15.6" x14ac:dyDescent="0.3">
      <c r="A1363" s="1" t="s">
        <v>1009</v>
      </c>
      <c r="B1363" t="str">
        <f>VLOOKUP(A1363,'Customer Names'!A:B,2,0)</f>
        <v>Davidson, Mr.  Terry</v>
      </c>
      <c r="C1363" t="str">
        <f t="shared" si="84"/>
        <v>Diabetes</v>
      </c>
      <c r="D1363">
        <f>VLOOKUP(A1363,'Medical Examinations'!A:H,2,0)</f>
        <v>25.13</v>
      </c>
      <c r="E1363" t="str">
        <f t="shared" si="85"/>
        <v>Overweight</v>
      </c>
      <c r="F1363">
        <f>VLOOKUP(A1363,'Medical Examinations'!A:H,3,0)</f>
        <v>8</v>
      </c>
      <c r="G1363" t="str">
        <f>VLOOKUP(A1363,'Medical Examinations'!A:H,4,0)</f>
        <v>yes</v>
      </c>
      <c r="H1363" t="str">
        <f>VLOOKUP(A1363,'Medical Examinations'!A:H,5,0)</f>
        <v>No</v>
      </c>
      <c r="I1363" t="str">
        <f>VLOOKUP(A1363,'Medical Examinations'!A:H,6,0)</f>
        <v>No</v>
      </c>
      <c r="J1363">
        <f>VLOOKUP(A1363,'Medical Examinations'!A:H,7,0)</f>
        <v>1</v>
      </c>
      <c r="K1363" t="str">
        <f>VLOOKUP(A1363,'Medical Examinations'!A:H,8,0)</f>
        <v>No</v>
      </c>
      <c r="L1363">
        <f>VLOOKUP(A1363,'Hospitalisation Details'!A:I,2,0)</f>
        <v>1975</v>
      </c>
      <c r="M1363" t="str">
        <f>VLOOKUP(A1363,'Hospitalisation Details'!A:I,3,0)</f>
        <v>Aug</v>
      </c>
      <c r="N1363">
        <f>VLOOKUP(A1363,'Hospitalisation Details'!A:I,4,0)</f>
        <v>10</v>
      </c>
      <c r="O1363" t="str">
        <f t="shared" si="86"/>
        <v>10 Aug 1975</v>
      </c>
      <c r="P1363">
        <f t="shared" ca="1" si="87"/>
        <v>51</v>
      </c>
      <c r="Q1363">
        <f>VLOOKUP(A1363,'Hospitalisation Details'!A:I,5,0)</f>
        <v>1</v>
      </c>
      <c r="R1363">
        <f>VLOOKUP(A1363,'Hospitalisation Details'!A:I,6,0)</f>
        <v>7966.81</v>
      </c>
      <c r="S1363" t="str">
        <f>VLOOKUP(A1363,'Hospitalisation Details'!A:I,7,0)</f>
        <v>tier - 2</v>
      </c>
      <c r="T1363" t="str">
        <f>VLOOKUP(A1363,'Hospitalisation Details'!A:I,8,0)</f>
        <v>tier - 2</v>
      </c>
      <c r="U1363" t="str">
        <f>VLOOKUP(A1363,'Hospitalisation Details'!A:I,9,0)</f>
        <v>R1013</v>
      </c>
    </row>
    <row r="1364" spans="1:21" ht="15.6" x14ac:dyDescent="0.3">
      <c r="A1364" s="1" t="s">
        <v>1008</v>
      </c>
      <c r="B1364" t="str">
        <f>VLOOKUP(A1364,'Customer Names'!A:B,2,0)</f>
        <v>Burke, Mr.  Patrick J</v>
      </c>
      <c r="C1364" t="str">
        <f t="shared" si="84"/>
        <v>Diabetes</v>
      </c>
      <c r="D1364">
        <f>VLOOKUP(A1364,'Medical Examinations'!A:H,2,0)</f>
        <v>22.72</v>
      </c>
      <c r="E1364" t="str">
        <f t="shared" si="85"/>
        <v>Normal Weight</v>
      </c>
      <c r="F1364">
        <f>VLOOKUP(A1364,'Medical Examinations'!A:H,3,0)</f>
        <v>9.9600000000000009</v>
      </c>
      <c r="G1364" t="str">
        <f>VLOOKUP(A1364,'Medical Examinations'!A:H,4,0)</f>
        <v>yes</v>
      </c>
      <c r="H1364" t="str">
        <f>VLOOKUP(A1364,'Medical Examinations'!A:H,5,0)</f>
        <v>No</v>
      </c>
      <c r="I1364" t="str">
        <f>VLOOKUP(A1364,'Medical Examinations'!A:H,6,0)</f>
        <v>No</v>
      </c>
      <c r="J1364">
        <f>VLOOKUP(A1364,'Medical Examinations'!A:H,7,0)</f>
        <v>2</v>
      </c>
      <c r="K1364" t="str">
        <f>VLOOKUP(A1364,'Medical Examinations'!A:H,8,0)</f>
        <v>No</v>
      </c>
      <c r="L1364">
        <f>VLOOKUP(A1364,'Hospitalisation Details'!A:I,2,0)</f>
        <v>1970</v>
      </c>
      <c r="M1364" t="str">
        <f>VLOOKUP(A1364,'Hospitalisation Details'!A:I,3,0)</f>
        <v>Jun</v>
      </c>
      <c r="N1364">
        <f>VLOOKUP(A1364,'Hospitalisation Details'!A:I,4,0)</f>
        <v>19</v>
      </c>
      <c r="O1364" t="str">
        <f t="shared" si="86"/>
        <v>19 Jun 1970</v>
      </c>
      <c r="P1364">
        <f t="shared" ca="1" si="87"/>
        <v>56</v>
      </c>
      <c r="Q1364">
        <f>VLOOKUP(A1364,'Hospitalisation Details'!A:I,5,0)</f>
        <v>0</v>
      </c>
      <c r="R1364">
        <f>VLOOKUP(A1364,'Hospitalisation Details'!A:I,6,0)</f>
        <v>7958.13</v>
      </c>
      <c r="S1364" t="str">
        <f>VLOOKUP(A1364,'Hospitalisation Details'!A:I,7,0)</f>
        <v>tier - 2</v>
      </c>
      <c r="T1364" t="str">
        <f>VLOOKUP(A1364,'Hospitalisation Details'!A:I,8,0)</f>
        <v>tier - 2</v>
      </c>
      <c r="U1364" t="str">
        <f>VLOOKUP(A1364,'Hospitalisation Details'!A:I,9,0)</f>
        <v>R1013</v>
      </c>
    </row>
    <row r="1365" spans="1:21" ht="15.6" x14ac:dyDescent="0.3">
      <c r="A1365" s="1" t="s">
        <v>1007</v>
      </c>
      <c r="B1365" t="str">
        <f>VLOOKUP(A1365,'Customer Names'!A:B,2,0)</f>
        <v>McGraw, Ms.  Keara</v>
      </c>
      <c r="C1365" t="str">
        <f t="shared" si="84"/>
        <v>Diabetes</v>
      </c>
      <c r="D1365">
        <f>VLOOKUP(A1365,'Medical Examinations'!A:H,2,0)</f>
        <v>32.6</v>
      </c>
      <c r="E1365" t="str">
        <f t="shared" si="85"/>
        <v>Obesity</v>
      </c>
      <c r="F1365">
        <f>VLOOKUP(A1365,'Medical Examinations'!A:H,3,0)</f>
        <v>6.8</v>
      </c>
      <c r="G1365" t="str">
        <f>VLOOKUP(A1365,'Medical Examinations'!A:H,4,0)</f>
        <v>yes</v>
      </c>
      <c r="H1365" t="str">
        <f>VLOOKUP(A1365,'Medical Examinations'!A:H,5,0)</f>
        <v>No</v>
      </c>
      <c r="I1365" t="str">
        <f>VLOOKUP(A1365,'Medical Examinations'!A:H,6,0)</f>
        <v>No</v>
      </c>
      <c r="J1365" t="str">
        <f>VLOOKUP(A1365,'Medical Examinations'!A:H,7,0)</f>
        <v>No major surgery</v>
      </c>
      <c r="K1365" t="str">
        <f>VLOOKUP(A1365,'Medical Examinations'!A:H,8,0)</f>
        <v>No</v>
      </c>
      <c r="L1365">
        <f>VLOOKUP(A1365,'Hospitalisation Details'!A:I,2,0)</f>
        <v>1981</v>
      </c>
      <c r="M1365" t="str">
        <f>VLOOKUP(A1365,'Hospitalisation Details'!A:I,3,0)</f>
        <v>Dec</v>
      </c>
      <c r="N1365">
        <f>VLOOKUP(A1365,'Hospitalisation Details'!A:I,4,0)</f>
        <v>28</v>
      </c>
      <c r="O1365" t="str">
        <f t="shared" si="86"/>
        <v>28 Dec 1981</v>
      </c>
      <c r="P1365">
        <f t="shared" ca="1" si="87"/>
        <v>44</v>
      </c>
      <c r="Q1365">
        <f>VLOOKUP(A1365,'Hospitalisation Details'!A:I,5,0)</f>
        <v>3</v>
      </c>
      <c r="R1365">
        <f>VLOOKUP(A1365,'Hospitalisation Details'!A:I,6,0)</f>
        <v>7954.52</v>
      </c>
      <c r="S1365" t="str">
        <f>VLOOKUP(A1365,'Hospitalisation Details'!A:I,7,0)</f>
        <v>tier - 2</v>
      </c>
      <c r="T1365" t="str">
        <f>VLOOKUP(A1365,'Hospitalisation Details'!A:I,8,0)</f>
        <v>tier - 2</v>
      </c>
      <c r="U1365" t="str">
        <f>VLOOKUP(A1365,'Hospitalisation Details'!A:I,9,0)</f>
        <v>R1011</v>
      </c>
    </row>
    <row r="1366" spans="1:21" ht="15.6" x14ac:dyDescent="0.3">
      <c r="A1366" s="1" t="s">
        <v>1006</v>
      </c>
      <c r="B1366" t="str">
        <f>VLOOKUP(A1366,'Customer Names'!A:B,2,0)</f>
        <v>Fellure, Ms.  Nicole</v>
      </c>
      <c r="C1366" t="str">
        <f t="shared" si="84"/>
        <v>Prediabetes</v>
      </c>
      <c r="D1366">
        <f>VLOOKUP(A1366,'Medical Examinations'!A:H,2,0)</f>
        <v>17.28</v>
      </c>
      <c r="E1366" t="str">
        <f t="shared" si="85"/>
        <v>Underweight</v>
      </c>
      <c r="F1366">
        <f>VLOOKUP(A1366,'Medical Examinations'!A:H,3,0)</f>
        <v>6.22</v>
      </c>
      <c r="G1366" t="str">
        <f>VLOOKUP(A1366,'Medical Examinations'!A:H,4,0)</f>
        <v>yes</v>
      </c>
      <c r="H1366" t="str">
        <f>VLOOKUP(A1366,'Medical Examinations'!A:H,5,0)</f>
        <v>No</v>
      </c>
      <c r="I1366" t="str">
        <f>VLOOKUP(A1366,'Medical Examinations'!A:H,6,0)</f>
        <v>No</v>
      </c>
      <c r="J1366">
        <f>VLOOKUP(A1366,'Medical Examinations'!A:H,7,0)</f>
        <v>2</v>
      </c>
      <c r="K1366" t="str">
        <f>VLOOKUP(A1366,'Medical Examinations'!A:H,8,0)</f>
        <v>No</v>
      </c>
      <c r="L1366">
        <f>VLOOKUP(A1366,'Hospitalisation Details'!A:I,2,0)</f>
        <v>1966</v>
      </c>
      <c r="M1366" t="str">
        <f>VLOOKUP(A1366,'Hospitalisation Details'!A:I,3,0)</f>
        <v>Jul</v>
      </c>
      <c r="N1366">
        <f>VLOOKUP(A1366,'Hospitalisation Details'!A:I,4,0)</f>
        <v>9</v>
      </c>
      <c r="O1366" t="str">
        <f t="shared" si="86"/>
        <v>9 Jul 1966</v>
      </c>
      <c r="P1366">
        <f t="shared" ca="1" si="87"/>
        <v>60</v>
      </c>
      <c r="Q1366">
        <f>VLOOKUP(A1366,'Hospitalisation Details'!A:I,5,0)</f>
        <v>0</v>
      </c>
      <c r="R1366">
        <f>VLOOKUP(A1366,'Hospitalisation Details'!A:I,6,0)</f>
        <v>7953.72</v>
      </c>
      <c r="S1366" t="str">
        <f>VLOOKUP(A1366,'Hospitalisation Details'!A:I,7,0)</f>
        <v>tier - 3</v>
      </c>
      <c r="T1366" t="str">
        <f>VLOOKUP(A1366,'Hospitalisation Details'!A:I,8,0)</f>
        <v>tier - 3</v>
      </c>
      <c r="U1366" t="str">
        <f>VLOOKUP(A1366,'Hospitalisation Details'!A:I,9,0)</f>
        <v>R1012</v>
      </c>
    </row>
    <row r="1367" spans="1:21" ht="15.6" x14ac:dyDescent="0.3">
      <c r="A1367" s="1" t="s">
        <v>1005</v>
      </c>
      <c r="B1367" t="str">
        <f>VLOOKUP(A1367,'Customer Names'!A:B,2,0)</f>
        <v>Sanford, Mrs.  Katena</v>
      </c>
      <c r="C1367" t="str">
        <f t="shared" si="84"/>
        <v>Prediabetes</v>
      </c>
      <c r="D1367">
        <f>VLOOKUP(A1367,'Medical Examinations'!A:H,2,0)</f>
        <v>27.92</v>
      </c>
      <c r="E1367" t="str">
        <f t="shared" si="85"/>
        <v>Overweight</v>
      </c>
      <c r="F1367">
        <f>VLOOKUP(A1367,'Medical Examinations'!A:H,3,0)</f>
        <v>5.79</v>
      </c>
      <c r="G1367" t="str">
        <f>VLOOKUP(A1367,'Medical Examinations'!A:H,4,0)</f>
        <v>No</v>
      </c>
      <c r="H1367" t="str">
        <f>VLOOKUP(A1367,'Medical Examinations'!A:H,5,0)</f>
        <v>No</v>
      </c>
      <c r="I1367" t="str">
        <f>VLOOKUP(A1367,'Medical Examinations'!A:H,6,0)</f>
        <v>No</v>
      </c>
      <c r="J1367">
        <f>VLOOKUP(A1367,'Medical Examinations'!A:H,7,0)</f>
        <v>1</v>
      </c>
      <c r="K1367" t="str">
        <f>VLOOKUP(A1367,'Medical Examinations'!A:H,8,0)</f>
        <v>No</v>
      </c>
      <c r="L1367">
        <f>VLOOKUP(A1367,'Hospitalisation Details'!A:I,2,0)</f>
        <v>1987</v>
      </c>
      <c r="M1367" t="str">
        <f>VLOOKUP(A1367,'Hospitalisation Details'!A:I,3,0)</f>
        <v>Oct</v>
      </c>
      <c r="N1367">
        <f>VLOOKUP(A1367,'Hospitalisation Details'!A:I,4,0)</f>
        <v>29</v>
      </c>
      <c r="O1367" t="str">
        <f t="shared" si="86"/>
        <v>29 Oct 1987</v>
      </c>
      <c r="P1367">
        <f t="shared" ca="1" si="87"/>
        <v>38</v>
      </c>
      <c r="Q1367">
        <f>VLOOKUP(A1367,'Hospitalisation Details'!A:I,5,0)</f>
        <v>3</v>
      </c>
      <c r="R1367">
        <f>VLOOKUP(A1367,'Hospitalisation Details'!A:I,6,0)</f>
        <v>7948.22</v>
      </c>
      <c r="S1367" t="str">
        <f>VLOOKUP(A1367,'Hospitalisation Details'!A:I,7,0)</f>
        <v>tier - 2</v>
      </c>
      <c r="T1367" t="str">
        <f>VLOOKUP(A1367,'Hospitalisation Details'!A:I,8,0)</f>
        <v>tier - 3</v>
      </c>
      <c r="U1367" t="str">
        <f>VLOOKUP(A1367,'Hospitalisation Details'!A:I,9,0)</f>
        <v>R1025</v>
      </c>
    </row>
    <row r="1368" spans="1:21" ht="15.6" x14ac:dyDescent="0.3">
      <c r="A1368" s="1" t="s">
        <v>1004</v>
      </c>
      <c r="B1368" t="str">
        <f>VLOOKUP(A1368,'Customer Names'!A:B,2,0)</f>
        <v>Wrenn, Ms.  Bean K.</v>
      </c>
      <c r="C1368" t="str">
        <f t="shared" si="84"/>
        <v>Normal</v>
      </c>
      <c r="D1368">
        <f>VLOOKUP(A1368,'Medical Examinations'!A:H,2,0)</f>
        <v>38.284999999999997</v>
      </c>
      <c r="E1368" t="str">
        <f t="shared" si="85"/>
        <v>Obesity</v>
      </c>
      <c r="F1368">
        <f>VLOOKUP(A1368,'Medical Examinations'!A:H,3,0)</f>
        <v>5.41</v>
      </c>
      <c r="G1368" t="str">
        <f>VLOOKUP(A1368,'Medical Examinations'!A:H,4,0)</f>
        <v>No</v>
      </c>
      <c r="H1368" t="str">
        <f>VLOOKUP(A1368,'Medical Examinations'!A:H,5,0)</f>
        <v>No</v>
      </c>
      <c r="I1368" t="str">
        <f>VLOOKUP(A1368,'Medical Examinations'!A:H,6,0)</f>
        <v>No</v>
      </c>
      <c r="J1368" t="str">
        <f>VLOOKUP(A1368,'Medical Examinations'!A:H,7,0)</f>
        <v>No major surgery</v>
      </c>
      <c r="K1368" t="str">
        <f>VLOOKUP(A1368,'Medical Examinations'!A:H,8,0)</f>
        <v>No</v>
      </c>
      <c r="L1368">
        <f>VLOOKUP(A1368,'Hospitalisation Details'!A:I,2,0)</f>
        <v>1977</v>
      </c>
      <c r="M1368" t="str">
        <f>VLOOKUP(A1368,'Hospitalisation Details'!A:I,3,0)</f>
        <v>Jul</v>
      </c>
      <c r="N1368">
        <f>VLOOKUP(A1368,'Hospitalisation Details'!A:I,4,0)</f>
        <v>20</v>
      </c>
      <c r="O1368" t="str">
        <f t="shared" si="86"/>
        <v>20 Jul 1977</v>
      </c>
      <c r="P1368">
        <f t="shared" ca="1" si="87"/>
        <v>49</v>
      </c>
      <c r="Q1368">
        <f>VLOOKUP(A1368,'Hospitalisation Details'!A:I,5,0)</f>
        <v>0</v>
      </c>
      <c r="R1368">
        <f>VLOOKUP(A1368,'Hospitalisation Details'!A:I,6,0)</f>
        <v>7935.29</v>
      </c>
      <c r="S1368" t="str">
        <f>VLOOKUP(A1368,'Hospitalisation Details'!A:I,7,0)</f>
        <v>tier - 2</v>
      </c>
      <c r="T1368" t="str">
        <f>VLOOKUP(A1368,'Hospitalisation Details'!A:I,8,0)</f>
        <v>tier - 1</v>
      </c>
      <c r="U1368" t="str">
        <f>VLOOKUP(A1368,'Hospitalisation Details'!A:I,9,0)</f>
        <v>R1024</v>
      </c>
    </row>
    <row r="1369" spans="1:21" ht="15.6" x14ac:dyDescent="0.3">
      <c r="A1369" s="1" t="s">
        <v>1003</v>
      </c>
      <c r="B1369" t="str">
        <f>VLOOKUP(A1369,'Customer Names'!A:B,2,0)</f>
        <v>Lindsey, Mr.  Brian</v>
      </c>
      <c r="C1369" t="str">
        <f t="shared" si="84"/>
        <v>Diabetes</v>
      </c>
      <c r="D1369">
        <f>VLOOKUP(A1369,'Medical Examinations'!A:H,2,0)</f>
        <v>16.48</v>
      </c>
      <c r="E1369" t="str">
        <f t="shared" si="85"/>
        <v>Underweight</v>
      </c>
      <c r="F1369">
        <f>VLOOKUP(A1369,'Medical Examinations'!A:H,3,0)</f>
        <v>11.05</v>
      </c>
      <c r="G1369" t="str">
        <f>VLOOKUP(A1369,'Medical Examinations'!A:H,4,0)</f>
        <v>No</v>
      </c>
      <c r="H1369" t="str">
        <f>VLOOKUP(A1369,'Medical Examinations'!A:H,5,0)</f>
        <v>No</v>
      </c>
      <c r="I1369" t="str">
        <f>VLOOKUP(A1369,'Medical Examinations'!A:H,6,0)</f>
        <v>No</v>
      </c>
      <c r="J1369" t="str">
        <f>VLOOKUP(A1369,'Medical Examinations'!A:H,7,0)</f>
        <v>No major surgery</v>
      </c>
      <c r="K1369" t="str">
        <f>VLOOKUP(A1369,'Medical Examinations'!A:H,8,0)</f>
        <v>No</v>
      </c>
      <c r="L1369">
        <f>VLOOKUP(A1369,'Hospitalisation Details'!A:I,2,0)</f>
        <v>1962</v>
      </c>
      <c r="M1369" t="str">
        <f>VLOOKUP(A1369,'Hospitalisation Details'!A:I,3,0)</f>
        <v>Oct</v>
      </c>
      <c r="N1369">
        <f>VLOOKUP(A1369,'Hospitalisation Details'!A:I,4,0)</f>
        <v>10</v>
      </c>
      <c r="O1369" t="str">
        <f t="shared" si="86"/>
        <v>10 Oct 1962</v>
      </c>
      <c r="P1369">
        <f t="shared" ca="1" si="87"/>
        <v>64</v>
      </c>
      <c r="Q1369">
        <f>VLOOKUP(A1369,'Hospitalisation Details'!A:I,5,0)</f>
        <v>0</v>
      </c>
      <c r="R1369">
        <f>VLOOKUP(A1369,'Hospitalisation Details'!A:I,6,0)</f>
        <v>7896.41</v>
      </c>
      <c r="S1369" t="str">
        <f>VLOOKUP(A1369,'Hospitalisation Details'!A:I,7,0)</f>
        <v>tier - 3</v>
      </c>
      <c r="T1369" t="str">
        <f>VLOOKUP(A1369,'Hospitalisation Details'!A:I,8,0)</f>
        <v>tier - 2</v>
      </c>
      <c r="U1369" t="str">
        <f>VLOOKUP(A1369,'Hospitalisation Details'!A:I,9,0)</f>
        <v>R1013</v>
      </c>
    </row>
    <row r="1370" spans="1:21" ht="15.6" x14ac:dyDescent="0.3">
      <c r="A1370" s="1" t="s">
        <v>1002</v>
      </c>
      <c r="B1370" t="str">
        <f>VLOOKUP(A1370,'Customer Names'!A:B,2,0)</f>
        <v>Krueger, Mr.  Jan-Patrick</v>
      </c>
      <c r="C1370" t="str">
        <f t="shared" si="84"/>
        <v>Prediabetes</v>
      </c>
      <c r="D1370">
        <f>VLOOKUP(A1370,'Medical Examinations'!A:H,2,0)</f>
        <v>38.57</v>
      </c>
      <c r="E1370" t="str">
        <f t="shared" si="85"/>
        <v>Obesity</v>
      </c>
      <c r="F1370">
        <f>VLOOKUP(A1370,'Medical Examinations'!A:H,3,0)</f>
        <v>6.27</v>
      </c>
      <c r="G1370" t="str">
        <f>VLOOKUP(A1370,'Medical Examinations'!A:H,4,0)</f>
        <v>No</v>
      </c>
      <c r="H1370" t="str">
        <f>VLOOKUP(A1370,'Medical Examinations'!A:H,5,0)</f>
        <v>No</v>
      </c>
      <c r="I1370" t="str">
        <f>VLOOKUP(A1370,'Medical Examinations'!A:H,6,0)</f>
        <v>No</v>
      </c>
      <c r="J1370" t="str">
        <f>VLOOKUP(A1370,'Medical Examinations'!A:H,7,0)</f>
        <v>No major surgery</v>
      </c>
      <c r="K1370" t="str">
        <f>VLOOKUP(A1370,'Medical Examinations'!A:H,8,0)</f>
        <v>No</v>
      </c>
      <c r="L1370">
        <f>VLOOKUP(A1370,'Hospitalisation Details'!A:I,2,0)</f>
        <v>1994</v>
      </c>
      <c r="M1370" t="str">
        <f>VLOOKUP(A1370,'Hospitalisation Details'!A:I,3,0)</f>
        <v>Nov</v>
      </c>
      <c r="N1370">
        <f>VLOOKUP(A1370,'Hospitalisation Details'!A:I,4,0)</f>
        <v>17</v>
      </c>
      <c r="O1370" t="str">
        <f t="shared" si="86"/>
        <v>17 Nov 1994</v>
      </c>
      <c r="P1370">
        <f t="shared" ca="1" si="87"/>
        <v>31</v>
      </c>
      <c r="Q1370">
        <f>VLOOKUP(A1370,'Hospitalisation Details'!A:I,5,0)</f>
        <v>0</v>
      </c>
      <c r="R1370">
        <f>VLOOKUP(A1370,'Hospitalisation Details'!A:I,6,0)</f>
        <v>7851.85</v>
      </c>
      <c r="S1370" t="str">
        <f>VLOOKUP(A1370,'Hospitalisation Details'!A:I,7,0)</f>
        <v>tier - 2</v>
      </c>
      <c r="T1370" t="str">
        <f>VLOOKUP(A1370,'Hospitalisation Details'!A:I,8,0)</f>
        <v>tier - 3</v>
      </c>
      <c r="U1370" t="str">
        <f>VLOOKUP(A1370,'Hospitalisation Details'!A:I,9,0)</f>
        <v>R1012</v>
      </c>
    </row>
    <row r="1371" spans="1:21" ht="15.6" x14ac:dyDescent="0.3">
      <c r="A1371" s="1" t="s">
        <v>1001</v>
      </c>
      <c r="B1371" t="str">
        <f>VLOOKUP(A1371,'Customer Names'!A:B,2,0)</f>
        <v>Babler, Mr.  Jesse J</v>
      </c>
      <c r="C1371" t="str">
        <f t="shared" si="84"/>
        <v>Normal</v>
      </c>
      <c r="D1371">
        <f>VLOOKUP(A1371,'Medical Examinations'!A:H,2,0)</f>
        <v>43.85</v>
      </c>
      <c r="E1371" t="str">
        <f t="shared" si="85"/>
        <v>Obesity</v>
      </c>
      <c r="F1371">
        <f>VLOOKUP(A1371,'Medical Examinations'!A:H,3,0)</f>
        <v>4.7699999999999996</v>
      </c>
      <c r="G1371" t="str">
        <f>VLOOKUP(A1371,'Medical Examinations'!A:H,4,0)</f>
        <v>yes</v>
      </c>
      <c r="H1371" t="str">
        <f>VLOOKUP(A1371,'Medical Examinations'!A:H,5,0)</f>
        <v>No</v>
      </c>
      <c r="I1371" t="str">
        <f>VLOOKUP(A1371,'Medical Examinations'!A:H,6,0)</f>
        <v>No</v>
      </c>
      <c r="J1371" t="str">
        <f>VLOOKUP(A1371,'Medical Examinations'!A:H,7,0)</f>
        <v>No major surgery</v>
      </c>
      <c r="K1371" t="str">
        <f>VLOOKUP(A1371,'Medical Examinations'!A:H,8,0)</f>
        <v>No</v>
      </c>
      <c r="L1371">
        <f>VLOOKUP(A1371,'Hospitalisation Details'!A:I,2,0)</f>
        <v>2001</v>
      </c>
      <c r="M1371" t="str">
        <f>VLOOKUP(A1371,'Hospitalisation Details'!A:I,3,0)</f>
        <v>Oct</v>
      </c>
      <c r="N1371">
        <f>VLOOKUP(A1371,'Hospitalisation Details'!A:I,4,0)</f>
        <v>5</v>
      </c>
      <c r="O1371" t="str">
        <f t="shared" si="86"/>
        <v>5 Oct 2001</v>
      </c>
      <c r="P1371">
        <f t="shared" ca="1" si="87"/>
        <v>25</v>
      </c>
      <c r="Q1371">
        <f>VLOOKUP(A1371,'Hospitalisation Details'!A:I,5,0)</f>
        <v>0</v>
      </c>
      <c r="R1371">
        <f>VLOOKUP(A1371,'Hospitalisation Details'!A:I,6,0)</f>
        <v>7844.8</v>
      </c>
      <c r="S1371" t="str">
        <f>VLOOKUP(A1371,'Hospitalisation Details'!A:I,7,0)</f>
        <v>tier - 2</v>
      </c>
      <c r="T1371" t="str">
        <f>VLOOKUP(A1371,'Hospitalisation Details'!A:I,8,0)</f>
        <v>tier - 2</v>
      </c>
      <c r="U1371" t="str">
        <f>VLOOKUP(A1371,'Hospitalisation Details'!A:I,9,0)</f>
        <v>R1012</v>
      </c>
    </row>
    <row r="1372" spans="1:21" ht="15.6" x14ac:dyDescent="0.3">
      <c r="A1372" s="1" t="s">
        <v>1000</v>
      </c>
      <c r="B1372" t="str">
        <f>VLOOKUP(A1372,'Customer Names'!A:B,2,0)</f>
        <v>Brezenski, Ms.  Lindsey M</v>
      </c>
      <c r="C1372" t="str">
        <f t="shared" si="84"/>
        <v>Normal</v>
      </c>
      <c r="D1372">
        <f>VLOOKUP(A1372,'Medical Examinations'!A:H,2,0)</f>
        <v>30.11</v>
      </c>
      <c r="E1372" t="str">
        <f t="shared" si="85"/>
        <v>Obesity</v>
      </c>
      <c r="F1372">
        <f>VLOOKUP(A1372,'Medical Examinations'!A:H,3,0)</f>
        <v>4.08</v>
      </c>
      <c r="G1372" t="str">
        <f>VLOOKUP(A1372,'Medical Examinations'!A:H,4,0)</f>
        <v>No</v>
      </c>
      <c r="H1372" t="str">
        <f>VLOOKUP(A1372,'Medical Examinations'!A:H,5,0)</f>
        <v>No</v>
      </c>
      <c r="I1372" t="str">
        <f>VLOOKUP(A1372,'Medical Examinations'!A:H,6,0)</f>
        <v>No</v>
      </c>
      <c r="J1372" t="str">
        <f>VLOOKUP(A1372,'Medical Examinations'!A:H,7,0)</f>
        <v>No major surgery</v>
      </c>
      <c r="K1372" t="str">
        <f>VLOOKUP(A1372,'Medical Examinations'!A:H,8,0)</f>
        <v>No</v>
      </c>
      <c r="L1372">
        <f>VLOOKUP(A1372,'Hospitalisation Details'!A:I,2,0)</f>
        <v>1989</v>
      </c>
      <c r="M1372" t="str">
        <f>VLOOKUP(A1372,'Hospitalisation Details'!A:I,3,0)</f>
        <v>Oct</v>
      </c>
      <c r="N1372">
        <f>VLOOKUP(A1372,'Hospitalisation Details'!A:I,4,0)</f>
        <v>12</v>
      </c>
      <c r="O1372" t="str">
        <f t="shared" si="86"/>
        <v>12 Oct 1989</v>
      </c>
      <c r="P1372">
        <f t="shared" ca="1" si="87"/>
        <v>37</v>
      </c>
      <c r="Q1372">
        <f>VLOOKUP(A1372,'Hospitalisation Details'!A:I,5,0)</f>
        <v>3</v>
      </c>
      <c r="R1372">
        <f>VLOOKUP(A1372,'Hospitalisation Details'!A:I,6,0)</f>
        <v>7824.37</v>
      </c>
      <c r="S1372" t="str">
        <f>VLOOKUP(A1372,'Hospitalisation Details'!A:I,7,0)</f>
        <v>tier - 2</v>
      </c>
      <c r="T1372" t="str">
        <f>VLOOKUP(A1372,'Hospitalisation Details'!A:I,8,0)</f>
        <v>tier - 2</v>
      </c>
      <c r="U1372" t="str">
        <f>VLOOKUP(A1372,'Hospitalisation Details'!A:I,9,0)</f>
        <v>R1012</v>
      </c>
    </row>
    <row r="1373" spans="1:21" ht="15.6" x14ac:dyDescent="0.3">
      <c r="A1373" s="1" t="s">
        <v>999</v>
      </c>
      <c r="B1373" t="str">
        <f>VLOOKUP(A1373,'Customer Names'!A:B,2,0)</f>
        <v>Marschner, Ms.  Marguerite K.</v>
      </c>
      <c r="C1373" t="str">
        <f t="shared" si="84"/>
        <v>Prediabetes</v>
      </c>
      <c r="D1373">
        <f>VLOOKUP(A1373,'Medical Examinations'!A:H,2,0)</f>
        <v>31.59</v>
      </c>
      <c r="E1373" t="str">
        <f t="shared" si="85"/>
        <v>Obesity</v>
      </c>
      <c r="F1373">
        <f>VLOOKUP(A1373,'Medical Examinations'!A:H,3,0)</f>
        <v>6.01</v>
      </c>
      <c r="G1373" t="str">
        <f>VLOOKUP(A1373,'Medical Examinations'!A:H,4,0)</f>
        <v>No</v>
      </c>
      <c r="H1373" t="str">
        <f>VLOOKUP(A1373,'Medical Examinations'!A:H,5,0)</f>
        <v>No</v>
      </c>
      <c r="I1373" t="str">
        <f>VLOOKUP(A1373,'Medical Examinations'!A:H,6,0)</f>
        <v>No</v>
      </c>
      <c r="J1373" t="str">
        <f>VLOOKUP(A1373,'Medical Examinations'!A:H,7,0)</f>
        <v>No major surgery</v>
      </c>
      <c r="K1373" t="str">
        <f>VLOOKUP(A1373,'Medical Examinations'!A:H,8,0)</f>
        <v>No</v>
      </c>
      <c r="L1373">
        <f>VLOOKUP(A1373,'Hospitalisation Details'!A:I,2,0)</f>
        <v>1991</v>
      </c>
      <c r="M1373" t="str">
        <f>VLOOKUP(A1373,'Hospitalisation Details'!A:I,3,0)</f>
        <v>Dec</v>
      </c>
      <c r="N1373">
        <f>VLOOKUP(A1373,'Hospitalisation Details'!A:I,4,0)</f>
        <v>21</v>
      </c>
      <c r="O1373" t="str">
        <f t="shared" si="86"/>
        <v>21 Dec 1991</v>
      </c>
      <c r="P1373">
        <f t="shared" ca="1" si="87"/>
        <v>34</v>
      </c>
      <c r="Q1373">
        <f>VLOOKUP(A1373,'Hospitalisation Details'!A:I,5,0)</f>
        <v>3</v>
      </c>
      <c r="R1373">
        <f>VLOOKUP(A1373,'Hospitalisation Details'!A:I,6,0)</f>
        <v>7812.67</v>
      </c>
      <c r="S1373" t="str">
        <f>VLOOKUP(A1373,'Hospitalisation Details'!A:I,7,0)</f>
        <v>tier - 2</v>
      </c>
      <c r="T1373" t="str">
        <f>VLOOKUP(A1373,'Hospitalisation Details'!A:I,8,0)</f>
        <v>tier - 1</v>
      </c>
      <c r="U1373" t="str">
        <f>VLOOKUP(A1373,'Hospitalisation Details'!A:I,9,0)</f>
        <v>R1012</v>
      </c>
    </row>
    <row r="1374" spans="1:21" ht="15.6" x14ac:dyDescent="0.3">
      <c r="A1374" s="1" t="s">
        <v>998</v>
      </c>
      <c r="B1374" t="str">
        <f>VLOOKUP(A1374,'Customer Names'!A:B,2,0)</f>
        <v>King, Mr.  Travis</v>
      </c>
      <c r="C1374" t="str">
        <f t="shared" si="84"/>
        <v>Diabetes</v>
      </c>
      <c r="D1374">
        <f>VLOOKUP(A1374,'Medical Examinations'!A:H,2,0)</f>
        <v>40.15</v>
      </c>
      <c r="E1374" t="str">
        <f t="shared" si="85"/>
        <v>Obesity</v>
      </c>
      <c r="F1374">
        <f>VLOOKUP(A1374,'Medical Examinations'!A:H,3,0)</f>
        <v>11.84</v>
      </c>
      <c r="G1374" t="str">
        <f>VLOOKUP(A1374,'Medical Examinations'!A:H,4,0)</f>
        <v>No</v>
      </c>
      <c r="H1374" t="str">
        <f>VLOOKUP(A1374,'Medical Examinations'!A:H,5,0)</f>
        <v>No</v>
      </c>
      <c r="I1374" t="str">
        <f>VLOOKUP(A1374,'Medical Examinations'!A:H,6,0)</f>
        <v>No</v>
      </c>
      <c r="J1374" t="str">
        <f>VLOOKUP(A1374,'Medical Examinations'!A:H,7,0)</f>
        <v>No major surgery</v>
      </c>
      <c r="K1374" t="str">
        <f>VLOOKUP(A1374,'Medical Examinations'!A:H,8,0)</f>
        <v>No</v>
      </c>
      <c r="L1374">
        <f>VLOOKUP(A1374,'Hospitalisation Details'!A:I,2,0)</f>
        <v>1974</v>
      </c>
      <c r="M1374" t="str">
        <f>VLOOKUP(A1374,'Hospitalisation Details'!A:I,3,0)</f>
        <v>Nov</v>
      </c>
      <c r="N1374">
        <f>VLOOKUP(A1374,'Hospitalisation Details'!A:I,4,0)</f>
        <v>9</v>
      </c>
      <c r="O1374" t="str">
        <f t="shared" si="86"/>
        <v>9 Nov 1974</v>
      </c>
      <c r="P1374">
        <f t="shared" ca="1" si="87"/>
        <v>51</v>
      </c>
      <c r="Q1374">
        <f>VLOOKUP(A1374,'Hospitalisation Details'!A:I,5,0)</f>
        <v>0</v>
      </c>
      <c r="R1374">
        <f>VLOOKUP(A1374,'Hospitalisation Details'!A:I,6,0)</f>
        <v>7804.16</v>
      </c>
      <c r="S1374" t="str">
        <f>VLOOKUP(A1374,'Hospitalisation Details'!A:I,7,0)</f>
        <v>tier - 2</v>
      </c>
      <c r="T1374" t="str">
        <f>VLOOKUP(A1374,'Hospitalisation Details'!A:I,8,0)</f>
        <v>tier - 3</v>
      </c>
      <c r="U1374" t="str">
        <f>VLOOKUP(A1374,'Hospitalisation Details'!A:I,9,0)</f>
        <v>R1013</v>
      </c>
    </row>
    <row r="1375" spans="1:21" ht="15.6" x14ac:dyDescent="0.3">
      <c r="A1375" s="1" t="s">
        <v>997</v>
      </c>
      <c r="B1375" t="str">
        <f>VLOOKUP(A1375,'Customer Names'!A:B,2,0)</f>
        <v>Montez, Mr.  Ricky</v>
      </c>
      <c r="C1375" t="str">
        <f t="shared" si="84"/>
        <v>Prediabetes</v>
      </c>
      <c r="D1375">
        <f>VLOOKUP(A1375,'Medical Examinations'!A:H,2,0)</f>
        <v>40.700000000000003</v>
      </c>
      <c r="E1375" t="str">
        <f t="shared" si="85"/>
        <v>Obesity</v>
      </c>
      <c r="F1375">
        <f>VLOOKUP(A1375,'Medical Examinations'!A:H,3,0)</f>
        <v>6.27</v>
      </c>
      <c r="G1375" t="str">
        <f>VLOOKUP(A1375,'Medical Examinations'!A:H,4,0)</f>
        <v>yes</v>
      </c>
      <c r="H1375" t="str">
        <f>VLOOKUP(A1375,'Medical Examinations'!A:H,5,0)</f>
        <v>No</v>
      </c>
      <c r="I1375" t="str">
        <f>VLOOKUP(A1375,'Medical Examinations'!A:H,6,0)</f>
        <v>Yes</v>
      </c>
      <c r="J1375">
        <f>VLOOKUP(A1375,'Medical Examinations'!A:H,7,0)</f>
        <v>1</v>
      </c>
      <c r="K1375" t="str">
        <f>VLOOKUP(A1375,'Medical Examinations'!A:H,8,0)</f>
        <v>No</v>
      </c>
      <c r="L1375">
        <f>VLOOKUP(A1375,'Hospitalisation Details'!A:I,2,0)</f>
        <v>1997</v>
      </c>
      <c r="M1375" t="str">
        <f>VLOOKUP(A1375,'Hospitalisation Details'!A:I,3,0)</f>
        <v>Dec</v>
      </c>
      <c r="N1375">
        <f>VLOOKUP(A1375,'Hospitalisation Details'!A:I,4,0)</f>
        <v>2</v>
      </c>
      <c r="O1375" t="str">
        <f t="shared" si="86"/>
        <v>2 Dec 1997</v>
      </c>
      <c r="P1375">
        <f t="shared" ca="1" si="87"/>
        <v>28</v>
      </c>
      <c r="Q1375">
        <f>VLOOKUP(A1375,'Hospitalisation Details'!A:I,5,0)</f>
        <v>0</v>
      </c>
      <c r="R1375">
        <f>VLOOKUP(A1375,'Hospitalisation Details'!A:I,6,0)</f>
        <v>7803.77</v>
      </c>
      <c r="S1375" t="str">
        <f>VLOOKUP(A1375,'Hospitalisation Details'!A:I,7,0)</f>
        <v>tier - 2</v>
      </c>
      <c r="T1375" t="str">
        <f>VLOOKUP(A1375,'Hospitalisation Details'!A:I,8,0)</f>
        <v>tier - 3</v>
      </c>
      <c r="U1375" t="str">
        <f>VLOOKUP(A1375,'Hospitalisation Details'!A:I,9,0)</f>
        <v>R1012</v>
      </c>
    </row>
    <row r="1376" spans="1:21" ht="15.6" x14ac:dyDescent="0.3">
      <c r="A1376" s="1" t="s">
        <v>996</v>
      </c>
      <c r="B1376" t="str">
        <f>VLOOKUP(A1376,'Customer Names'!A:B,2,0)</f>
        <v>Campbell, Mrs.  Colleen L.</v>
      </c>
      <c r="C1376" t="str">
        <f t="shared" si="84"/>
        <v>Normal</v>
      </c>
      <c r="D1376">
        <f>VLOOKUP(A1376,'Medical Examinations'!A:H,2,0)</f>
        <v>40.76</v>
      </c>
      <c r="E1376" t="str">
        <f t="shared" si="85"/>
        <v>Obesity</v>
      </c>
      <c r="F1376">
        <f>VLOOKUP(A1376,'Medical Examinations'!A:H,3,0)</f>
        <v>5.28</v>
      </c>
      <c r="G1376" t="str">
        <f>VLOOKUP(A1376,'Medical Examinations'!A:H,4,0)</f>
        <v>No</v>
      </c>
      <c r="H1376" t="str">
        <f>VLOOKUP(A1376,'Medical Examinations'!A:H,5,0)</f>
        <v>No</v>
      </c>
      <c r="I1376" t="str">
        <f>VLOOKUP(A1376,'Medical Examinations'!A:H,6,0)</f>
        <v>No</v>
      </c>
      <c r="J1376" t="str">
        <f>VLOOKUP(A1376,'Medical Examinations'!A:H,7,0)</f>
        <v>No major surgery</v>
      </c>
      <c r="K1376" t="str">
        <f>VLOOKUP(A1376,'Medical Examinations'!A:H,8,0)</f>
        <v>No</v>
      </c>
      <c r="L1376">
        <f>VLOOKUP(A1376,'Hospitalisation Details'!A:I,2,0)</f>
        <v>1999</v>
      </c>
      <c r="M1376" t="str">
        <f>VLOOKUP(A1376,'Hospitalisation Details'!A:I,3,0)</f>
        <v>Dec</v>
      </c>
      <c r="N1376">
        <f>VLOOKUP(A1376,'Hospitalisation Details'!A:I,4,0)</f>
        <v>25</v>
      </c>
      <c r="O1376" t="str">
        <f t="shared" si="86"/>
        <v>25 Dec 1999</v>
      </c>
      <c r="P1376">
        <f t="shared" ca="1" si="87"/>
        <v>26</v>
      </c>
      <c r="Q1376">
        <f>VLOOKUP(A1376,'Hospitalisation Details'!A:I,5,0)</f>
        <v>0</v>
      </c>
      <c r="R1376">
        <f>VLOOKUP(A1376,'Hospitalisation Details'!A:I,6,0)</f>
        <v>7794.68</v>
      </c>
      <c r="S1376" t="str">
        <f>VLOOKUP(A1376,'Hospitalisation Details'!A:I,7,0)</f>
        <v>tier - 2</v>
      </c>
      <c r="T1376" t="str">
        <f>VLOOKUP(A1376,'Hospitalisation Details'!A:I,8,0)</f>
        <v>tier - 2</v>
      </c>
      <c r="U1376" t="str">
        <f>VLOOKUP(A1376,'Hospitalisation Details'!A:I,9,0)</f>
        <v>R1026</v>
      </c>
    </row>
    <row r="1377" spans="1:21" ht="15.6" x14ac:dyDescent="0.3">
      <c r="A1377" s="1" t="s">
        <v>995</v>
      </c>
      <c r="B1377" t="str">
        <f>VLOOKUP(A1377,'Customer Names'!A:B,2,0)</f>
        <v>Hurt, Mr.  Charlie A</v>
      </c>
      <c r="C1377" t="str">
        <f t="shared" si="84"/>
        <v>Diabetes</v>
      </c>
      <c r="D1377">
        <f>VLOOKUP(A1377,'Medical Examinations'!A:H,2,0)</f>
        <v>29.7</v>
      </c>
      <c r="E1377" t="str">
        <f t="shared" si="85"/>
        <v>Overweight</v>
      </c>
      <c r="F1377">
        <f>VLOOKUP(A1377,'Medical Examinations'!A:H,3,0)</f>
        <v>7.03</v>
      </c>
      <c r="G1377" t="str">
        <f>VLOOKUP(A1377,'Medical Examinations'!A:H,4,0)</f>
        <v>No</v>
      </c>
      <c r="H1377" t="str">
        <f>VLOOKUP(A1377,'Medical Examinations'!A:H,5,0)</f>
        <v>No</v>
      </c>
      <c r="I1377" t="str">
        <f>VLOOKUP(A1377,'Medical Examinations'!A:H,6,0)</f>
        <v>No</v>
      </c>
      <c r="J1377" t="str">
        <f>VLOOKUP(A1377,'Medical Examinations'!A:H,7,0)</f>
        <v>No major surgery</v>
      </c>
      <c r="K1377" t="str">
        <f>VLOOKUP(A1377,'Medical Examinations'!A:H,8,0)</f>
        <v>No</v>
      </c>
      <c r="L1377">
        <f>VLOOKUP(A1377,'Hospitalisation Details'!A:I,2,0)</f>
        <v>1974</v>
      </c>
      <c r="M1377" t="str">
        <f>VLOOKUP(A1377,'Hospitalisation Details'!A:I,3,0)</f>
        <v>Dec</v>
      </c>
      <c r="N1377">
        <f>VLOOKUP(A1377,'Hospitalisation Details'!A:I,4,0)</f>
        <v>6</v>
      </c>
      <c r="O1377" t="str">
        <f t="shared" si="86"/>
        <v>6 Dec 1974</v>
      </c>
      <c r="P1377">
        <f t="shared" ca="1" si="87"/>
        <v>51</v>
      </c>
      <c r="Q1377">
        <f>VLOOKUP(A1377,'Hospitalisation Details'!A:I,5,0)</f>
        <v>0</v>
      </c>
      <c r="R1377">
        <f>VLOOKUP(A1377,'Hospitalisation Details'!A:I,6,0)</f>
        <v>7789.64</v>
      </c>
      <c r="S1377" t="str">
        <f>VLOOKUP(A1377,'Hospitalisation Details'!A:I,7,0)</f>
        <v>tier - 1</v>
      </c>
      <c r="T1377" t="str">
        <f>VLOOKUP(A1377,'Hospitalisation Details'!A:I,8,0)</f>
        <v>tier - 3</v>
      </c>
      <c r="U1377" t="str">
        <f>VLOOKUP(A1377,'Hospitalisation Details'!A:I,9,0)</f>
        <v>R1013</v>
      </c>
    </row>
    <row r="1378" spans="1:21" ht="15.6" x14ac:dyDescent="0.3">
      <c r="A1378" s="1" t="s">
        <v>994</v>
      </c>
      <c r="B1378" t="str">
        <f>VLOOKUP(A1378,'Customer Names'!A:B,2,0)</f>
        <v>Garey, Mr.  Rick</v>
      </c>
      <c r="C1378" t="str">
        <f t="shared" si="84"/>
        <v>Normal</v>
      </c>
      <c r="D1378">
        <f>VLOOKUP(A1378,'Medical Examinations'!A:H,2,0)</f>
        <v>40.58</v>
      </c>
      <c r="E1378" t="str">
        <f t="shared" si="85"/>
        <v>Obesity</v>
      </c>
      <c r="F1378">
        <f>VLOOKUP(A1378,'Medical Examinations'!A:H,3,0)</f>
        <v>5.32</v>
      </c>
      <c r="G1378" t="str">
        <f>VLOOKUP(A1378,'Medical Examinations'!A:H,4,0)</f>
        <v>yes</v>
      </c>
      <c r="H1378" t="str">
        <f>VLOOKUP(A1378,'Medical Examinations'!A:H,5,0)</f>
        <v>No</v>
      </c>
      <c r="I1378" t="str">
        <f>VLOOKUP(A1378,'Medical Examinations'!A:H,6,0)</f>
        <v>Yes</v>
      </c>
      <c r="J1378">
        <f>VLOOKUP(A1378,'Medical Examinations'!A:H,7,0)</f>
        <v>1</v>
      </c>
      <c r="K1378" t="str">
        <f>VLOOKUP(A1378,'Medical Examinations'!A:H,8,0)</f>
        <v>No</v>
      </c>
      <c r="L1378">
        <f>VLOOKUP(A1378,'Hospitalisation Details'!A:I,2,0)</f>
        <v>1997</v>
      </c>
      <c r="M1378" t="str">
        <f>VLOOKUP(A1378,'Hospitalisation Details'!A:I,3,0)</f>
        <v>Dec</v>
      </c>
      <c r="N1378">
        <f>VLOOKUP(A1378,'Hospitalisation Details'!A:I,4,0)</f>
        <v>21</v>
      </c>
      <c r="O1378" t="str">
        <f t="shared" si="86"/>
        <v>21 Dec 1997</v>
      </c>
      <c r="P1378">
        <f t="shared" ca="1" si="87"/>
        <v>28</v>
      </c>
      <c r="Q1378">
        <f>VLOOKUP(A1378,'Hospitalisation Details'!A:I,5,0)</f>
        <v>0</v>
      </c>
      <c r="R1378">
        <f>VLOOKUP(A1378,'Hospitalisation Details'!A:I,6,0)</f>
        <v>7763.06</v>
      </c>
      <c r="S1378" t="str">
        <f>VLOOKUP(A1378,'Hospitalisation Details'!A:I,7,0)</f>
        <v>tier - 2</v>
      </c>
      <c r="T1378" t="str">
        <f>VLOOKUP(A1378,'Hospitalisation Details'!A:I,8,0)</f>
        <v>tier - 1</v>
      </c>
      <c r="U1378" t="str">
        <f>VLOOKUP(A1378,'Hospitalisation Details'!A:I,9,0)</f>
        <v>R1012</v>
      </c>
    </row>
    <row r="1379" spans="1:21" ht="15.6" x14ac:dyDescent="0.3">
      <c r="A1379" s="1" t="s">
        <v>993</v>
      </c>
      <c r="B1379" t="str">
        <f>VLOOKUP(A1379,'Customer Names'!A:B,2,0)</f>
        <v>Reddy, Ms.  Lauren C</v>
      </c>
      <c r="C1379" t="str">
        <f t="shared" si="84"/>
        <v>Diabetes</v>
      </c>
      <c r="D1379">
        <f>VLOOKUP(A1379,'Medical Examinations'!A:H,2,0)</f>
        <v>33.06</v>
      </c>
      <c r="E1379" t="str">
        <f t="shared" si="85"/>
        <v>Obesity</v>
      </c>
      <c r="F1379">
        <f>VLOOKUP(A1379,'Medical Examinations'!A:H,3,0)</f>
        <v>9.59</v>
      </c>
      <c r="G1379" t="str">
        <f>VLOOKUP(A1379,'Medical Examinations'!A:H,4,0)</f>
        <v>yes</v>
      </c>
      <c r="H1379" t="str">
        <f>VLOOKUP(A1379,'Medical Examinations'!A:H,5,0)</f>
        <v>No</v>
      </c>
      <c r="I1379" t="str">
        <f>VLOOKUP(A1379,'Medical Examinations'!A:H,6,0)</f>
        <v>No</v>
      </c>
      <c r="J1379" t="str">
        <f>VLOOKUP(A1379,'Medical Examinations'!A:H,7,0)</f>
        <v>No major surgery</v>
      </c>
      <c r="K1379" t="str">
        <f>VLOOKUP(A1379,'Medical Examinations'!A:H,8,0)</f>
        <v>No</v>
      </c>
      <c r="L1379">
        <f>VLOOKUP(A1379,'Hospitalisation Details'!A:I,2,0)</f>
        <v>1981</v>
      </c>
      <c r="M1379" t="str">
        <f>VLOOKUP(A1379,'Hospitalisation Details'!A:I,3,0)</f>
        <v>Jun</v>
      </c>
      <c r="N1379">
        <f>VLOOKUP(A1379,'Hospitalisation Details'!A:I,4,0)</f>
        <v>30</v>
      </c>
      <c r="O1379" t="str">
        <f t="shared" si="86"/>
        <v>30 Jun 1981</v>
      </c>
      <c r="P1379">
        <f t="shared" ca="1" si="87"/>
        <v>45</v>
      </c>
      <c r="Q1379">
        <f>VLOOKUP(A1379,'Hospitalisation Details'!A:I,5,0)</f>
        <v>2</v>
      </c>
      <c r="R1379">
        <f>VLOOKUP(A1379,'Hospitalisation Details'!A:I,6,0)</f>
        <v>7749.16</v>
      </c>
      <c r="S1379" t="str">
        <f>VLOOKUP(A1379,'Hospitalisation Details'!A:I,7,0)</f>
        <v>tier - 2</v>
      </c>
      <c r="T1379" t="str">
        <f>VLOOKUP(A1379,'Hospitalisation Details'!A:I,8,0)</f>
        <v>tier - 1</v>
      </c>
      <c r="U1379" t="str">
        <f>VLOOKUP(A1379,'Hospitalisation Details'!A:I,9,0)</f>
        <v>R1012</v>
      </c>
    </row>
    <row r="1380" spans="1:21" ht="15.6" x14ac:dyDescent="0.3">
      <c r="A1380" s="1" t="s">
        <v>992</v>
      </c>
      <c r="B1380" t="str">
        <f>VLOOKUP(A1380,'Customer Names'!A:B,2,0)</f>
        <v>Mueller, Mr.  Daniel</v>
      </c>
      <c r="C1380" t="str">
        <f t="shared" si="84"/>
        <v>Prediabetes</v>
      </c>
      <c r="D1380">
        <f>VLOOKUP(A1380,'Medical Examinations'!A:H,2,0)</f>
        <v>26.62</v>
      </c>
      <c r="E1380" t="str">
        <f t="shared" si="85"/>
        <v>Overweight</v>
      </c>
      <c r="F1380">
        <f>VLOOKUP(A1380,'Medical Examinations'!A:H,3,0)</f>
        <v>6.15</v>
      </c>
      <c r="G1380" t="str">
        <f>VLOOKUP(A1380,'Medical Examinations'!A:H,4,0)</f>
        <v>yes</v>
      </c>
      <c r="H1380" t="str">
        <f>VLOOKUP(A1380,'Medical Examinations'!A:H,5,0)</f>
        <v>No</v>
      </c>
      <c r="I1380" t="str">
        <f>VLOOKUP(A1380,'Medical Examinations'!A:H,6,0)</f>
        <v>No</v>
      </c>
      <c r="J1380" t="str">
        <f>VLOOKUP(A1380,'Medical Examinations'!A:H,7,0)</f>
        <v>No major surgery</v>
      </c>
      <c r="K1380" t="str">
        <f>VLOOKUP(A1380,'Medical Examinations'!A:H,8,0)</f>
        <v>No</v>
      </c>
      <c r="L1380">
        <f>VLOOKUP(A1380,'Hospitalisation Details'!A:I,2,0)</f>
        <v>1976</v>
      </c>
      <c r="M1380" t="str">
        <f>VLOOKUP(A1380,'Hospitalisation Details'!A:I,3,0)</f>
        <v>Dec</v>
      </c>
      <c r="N1380">
        <f>VLOOKUP(A1380,'Hospitalisation Details'!A:I,4,0)</f>
        <v>12</v>
      </c>
      <c r="O1380" t="str">
        <f t="shared" si="86"/>
        <v>12 Dec 1976</v>
      </c>
      <c r="P1380">
        <f t="shared" ca="1" si="87"/>
        <v>49</v>
      </c>
      <c r="Q1380">
        <f>VLOOKUP(A1380,'Hospitalisation Details'!A:I,5,0)</f>
        <v>1</v>
      </c>
      <c r="R1380">
        <f>VLOOKUP(A1380,'Hospitalisation Details'!A:I,6,0)</f>
        <v>7742.11</v>
      </c>
      <c r="S1380" t="str">
        <f>VLOOKUP(A1380,'Hospitalisation Details'!A:I,7,0)</f>
        <v>tier - 3</v>
      </c>
      <c r="T1380" t="str">
        <f>VLOOKUP(A1380,'Hospitalisation Details'!A:I,8,0)</f>
        <v>tier - 2</v>
      </c>
      <c r="U1380" t="str">
        <f>VLOOKUP(A1380,'Hospitalisation Details'!A:I,9,0)</f>
        <v>R1013</v>
      </c>
    </row>
    <row r="1381" spans="1:21" ht="15.6" x14ac:dyDescent="0.3">
      <c r="A1381" s="1" t="s">
        <v>991</v>
      </c>
      <c r="B1381" t="str">
        <f>VLOOKUP(A1381,'Customer Names'!A:B,2,0)</f>
        <v>Julia, Mr.  Jaime</v>
      </c>
      <c r="C1381" t="str">
        <f t="shared" si="84"/>
        <v>Diabetes</v>
      </c>
      <c r="D1381">
        <f>VLOOKUP(A1381,'Medical Examinations'!A:H,2,0)</f>
        <v>37.1</v>
      </c>
      <c r="E1381" t="str">
        <f t="shared" si="85"/>
        <v>Obesity</v>
      </c>
      <c r="F1381">
        <f>VLOOKUP(A1381,'Medical Examinations'!A:H,3,0)</f>
        <v>11.08</v>
      </c>
      <c r="G1381" t="str">
        <f>VLOOKUP(A1381,'Medical Examinations'!A:H,4,0)</f>
        <v>No</v>
      </c>
      <c r="H1381" t="str">
        <f>VLOOKUP(A1381,'Medical Examinations'!A:H,5,0)</f>
        <v>No</v>
      </c>
      <c r="I1381" t="str">
        <f>VLOOKUP(A1381,'Medical Examinations'!A:H,6,0)</f>
        <v>No</v>
      </c>
      <c r="J1381" t="str">
        <f>VLOOKUP(A1381,'Medical Examinations'!A:H,7,0)</f>
        <v>No major surgery</v>
      </c>
      <c r="K1381" t="str">
        <f>VLOOKUP(A1381,'Medical Examinations'!A:H,8,0)</f>
        <v>No</v>
      </c>
      <c r="L1381">
        <f>VLOOKUP(A1381,'Hospitalisation Details'!A:I,2,0)</f>
        <v>1978</v>
      </c>
      <c r="M1381" t="str">
        <f>VLOOKUP(A1381,'Hospitalisation Details'!A:I,3,0)</f>
        <v>Sep</v>
      </c>
      <c r="N1381">
        <f>VLOOKUP(A1381,'Hospitalisation Details'!A:I,4,0)</f>
        <v>4</v>
      </c>
      <c r="O1381" t="str">
        <f t="shared" si="86"/>
        <v>4 Sep 1978</v>
      </c>
      <c r="P1381">
        <f t="shared" ca="1" si="87"/>
        <v>48</v>
      </c>
      <c r="Q1381">
        <f>VLOOKUP(A1381,'Hospitalisation Details'!A:I,5,0)</f>
        <v>2</v>
      </c>
      <c r="R1381">
        <f>VLOOKUP(A1381,'Hospitalisation Details'!A:I,6,0)</f>
        <v>7740.34</v>
      </c>
      <c r="S1381" t="str">
        <f>VLOOKUP(A1381,'Hospitalisation Details'!A:I,7,0)</f>
        <v>tier - 1</v>
      </c>
      <c r="T1381" t="str">
        <f>VLOOKUP(A1381,'Hospitalisation Details'!A:I,8,0)</f>
        <v>tier - 1</v>
      </c>
      <c r="U1381" t="str">
        <f>VLOOKUP(A1381,'Hospitalisation Details'!A:I,9,0)</f>
        <v>R1011</v>
      </c>
    </row>
    <row r="1382" spans="1:21" ht="15.6" x14ac:dyDescent="0.3">
      <c r="A1382" s="1" t="s">
        <v>990</v>
      </c>
      <c r="B1382" t="str">
        <f>VLOOKUP(A1382,'Customer Names'!A:B,2,0)</f>
        <v>Uribe, Mr.  Erik R</v>
      </c>
      <c r="C1382" t="str">
        <f t="shared" si="84"/>
        <v>Diabetes</v>
      </c>
      <c r="D1382">
        <f>VLOOKUP(A1382,'Medical Examinations'!A:H,2,0)</f>
        <v>18.28</v>
      </c>
      <c r="E1382" t="str">
        <f t="shared" si="85"/>
        <v>Underweight</v>
      </c>
      <c r="F1382">
        <f>VLOOKUP(A1382,'Medical Examinations'!A:H,3,0)</f>
        <v>7.95</v>
      </c>
      <c r="G1382" t="str">
        <f>VLOOKUP(A1382,'Medical Examinations'!A:H,4,0)</f>
        <v>No</v>
      </c>
      <c r="H1382" t="str">
        <f>VLOOKUP(A1382,'Medical Examinations'!A:H,5,0)</f>
        <v>No</v>
      </c>
      <c r="I1382" t="str">
        <f>VLOOKUP(A1382,'Medical Examinations'!A:H,6,0)</f>
        <v>No</v>
      </c>
      <c r="J1382" t="str">
        <f>VLOOKUP(A1382,'Medical Examinations'!A:H,7,0)</f>
        <v>No major surgery</v>
      </c>
      <c r="K1382" t="str">
        <f>VLOOKUP(A1382,'Medical Examinations'!A:H,8,0)</f>
        <v>No</v>
      </c>
      <c r="L1382">
        <f>VLOOKUP(A1382,'Hospitalisation Details'!A:I,2,0)</f>
        <v>1965</v>
      </c>
      <c r="M1382" t="str">
        <f>VLOOKUP(A1382,'Hospitalisation Details'!A:I,3,0)</f>
        <v>Jul</v>
      </c>
      <c r="N1382">
        <f>VLOOKUP(A1382,'Hospitalisation Details'!A:I,4,0)</f>
        <v>18</v>
      </c>
      <c r="O1382" t="str">
        <f t="shared" si="86"/>
        <v>18 Jul 1965</v>
      </c>
      <c r="P1382">
        <f t="shared" ca="1" si="87"/>
        <v>61</v>
      </c>
      <c r="Q1382">
        <f>VLOOKUP(A1382,'Hospitalisation Details'!A:I,5,0)</f>
        <v>0</v>
      </c>
      <c r="R1382">
        <f>VLOOKUP(A1382,'Hospitalisation Details'!A:I,6,0)</f>
        <v>7736.39</v>
      </c>
      <c r="S1382" t="str">
        <f>VLOOKUP(A1382,'Hospitalisation Details'!A:I,7,0)</f>
        <v>tier - 3</v>
      </c>
      <c r="T1382" t="str">
        <f>VLOOKUP(A1382,'Hospitalisation Details'!A:I,8,0)</f>
        <v>tier - 2</v>
      </c>
      <c r="U1382" t="str">
        <f>VLOOKUP(A1382,'Hospitalisation Details'!A:I,9,0)</f>
        <v>R1013</v>
      </c>
    </row>
    <row r="1383" spans="1:21" ht="15.6" x14ac:dyDescent="0.3">
      <c r="A1383" s="1" t="s">
        <v>989</v>
      </c>
      <c r="B1383" t="str">
        <f>VLOOKUP(A1383,'Customer Names'!A:B,2,0)</f>
        <v>Hand, Ms.  Katie</v>
      </c>
      <c r="C1383" t="str">
        <f t="shared" si="84"/>
        <v>Prediabetes</v>
      </c>
      <c r="D1383">
        <f>VLOOKUP(A1383,'Medical Examinations'!A:H,2,0)</f>
        <v>35.814999999999998</v>
      </c>
      <c r="E1383" t="str">
        <f t="shared" si="85"/>
        <v>Obesity</v>
      </c>
      <c r="F1383">
        <f>VLOOKUP(A1383,'Medical Examinations'!A:H,3,0)</f>
        <v>6.23</v>
      </c>
      <c r="G1383" t="str">
        <f>VLOOKUP(A1383,'Medical Examinations'!A:H,4,0)</f>
        <v>No</v>
      </c>
      <c r="H1383" t="str">
        <f>VLOOKUP(A1383,'Medical Examinations'!A:H,5,0)</f>
        <v>No</v>
      </c>
      <c r="I1383" t="str">
        <f>VLOOKUP(A1383,'Medical Examinations'!A:H,6,0)</f>
        <v>No</v>
      </c>
      <c r="J1383" t="str">
        <f>VLOOKUP(A1383,'Medical Examinations'!A:H,7,0)</f>
        <v>No major surgery</v>
      </c>
      <c r="K1383" t="str">
        <f>VLOOKUP(A1383,'Medical Examinations'!A:H,8,0)</f>
        <v>No</v>
      </c>
      <c r="L1383">
        <f>VLOOKUP(A1383,'Hospitalisation Details'!A:I,2,0)</f>
        <v>1977</v>
      </c>
      <c r="M1383" t="str">
        <f>VLOOKUP(A1383,'Hospitalisation Details'!A:I,3,0)</f>
        <v>Aug</v>
      </c>
      <c r="N1383">
        <f>VLOOKUP(A1383,'Hospitalisation Details'!A:I,4,0)</f>
        <v>29</v>
      </c>
      <c r="O1383" t="str">
        <f t="shared" si="86"/>
        <v>29 Aug 1977</v>
      </c>
      <c r="P1383">
        <f t="shared" ca="1" si="87"/>
        <v>49</v>
      </c>
      <c r="Q1383">
        <f>VLOOKUP(A1383,'Hospitalisation Details'!A:I,5,0)</f>
        <v>0</v>
      </c>
      <c r="R1383">
        <f>VLOOKUP(A1383,'Hospitalisation Details'!A:I,6,0)</f>
        <v>7731.86</v>
      </c>
      <c r="S1383" t="str">
        <f>VLOOKUP(A1383,'Hospitalisation Details'!A:I,7,0)</f>
        <v>tier - 2</v>
      </c>
      <c r="T1383" t="str">
        <f>VLOOKUP(A1383,'Hospitalisation Details'!A:I,8,0)</f>
        <v>tier - 3</v>
      </c>
      <c r="U1383" t="str">
        <f>VLOOKUP(A1383,'Hospitalisation Details'!A:I,9,0)</f>
        <v>R1012</v>
      </c>
    </row>
    <row r="1384" spans="1:21" ht="15.6" x14ac:dyDescent="0.3">
      <c r="A1384" s="1" t="s">
        <v>988</v>
      </c>
      <c r="B1384" t="str">
        <f>VLOOKUP(A1384,'Customer Names'!A:B,2,0)</f>
        <v>Petersen, Mr.  Thomas A</v>
      </c>
      <c r="C1384" t="str">
        <f t="shared" si="84"/>
        <v>Diabetes</v>
      </c>
      <c r="D1384">
        <f>VLOOKUP(A1384,'Medical Examinations'!A:H,2,0)</f>
        <v>30.69</v>
      </c>
      <c r="E1384" t="str">
        <f t="shared" si="85"/>
        <v>Obesity</v>
      </c>
      <c r="F1384">
        <f>VLOOKUP(A1384,'Medical Examinations'!A:H,3,0)</f>
        <v>6.5</v>
      </c>
      <c r="G1384" t="str">
        <f>VLOOKUP(A1384,'Medical Examinations'!A:H,4,0)</f>
        <v>No</v>
      </c>
      <c r="H1384" t="str">
        <f>VLOOKUP(A1384,'Medical Examinations'!A:H,5,0)</f>
        <v>No</v>
      </c>
      <c r="I1384" t="str">
        <f>VLOOKUP(A1384,'Medical Examinations'!A:H,6,0)</f>
        <v>No</v>
      </c>
      <c r="J1384" t="str">
        <f>VLOOKUP(A1384,'Medical Examinations'!A:H,7,0)</f>
        <v>No major surgery</v>
      </c>
      <c r="K1384" t="str">
        <f>VLOOKUP(A1384,'Medical Examinations'!A:H,8,0)</f>
        <v>No</v>
      </c>
      <c r="L1384">
        <f>VLOOKUP(A1384,'Hospitalisation Details'!A:I,2,0)</f>
        <v>1978</v>
      </c>
      <c r="M1384" t="str">
        <f>VLOOKUP(A1384,'Hospitalisation Details'!A:I,3,0)</f>
        <v>Dec</v>
      </c>
      <c r="N1384">
        <f>VLOOKUP(A1384,'Hospitalisation Details'!A:I,4,0)</f>
        <v>4</v>
      </c>
      <c r="O1384" t="str">
        <f t="shared" si="86"/>
        <v>4 Dec 1978</v>
      </c>
      <c r="P1384">
        <f t="shared" ca="1" si="87"/>
        <v>47</v>
      </c>
      <c r="Q1384">
        <f>VLOOKUP(A1384,'Hospitalisation Details'!A:I,5,0)</f>
        <v>2</v>
      </c>
      <c r="R1384">
        <f>VLOOKUP(A1384,'Hospitalisation Details'!A:I,6,0)</f>
        <v>7731.43</v>
      </c>
      <c r="S1384" t="str">
        <f>VLOOKUP(A1384,'Hospitalisation Details'!A:I,7,0)</f>
        <v>tier - 3</v>
      </c>
      <c r="T1384" t="str">
        <f>VLOOKUP(A1384,'Hospitalisation Details'!A:I,8,0)</f>
        <v>tier - 2</v>
      </c>
      <c r="U1384" t="str">
        <f>VLOOKUP(A1384,'Hospitalisation Details'!A:I,9,0)</f>
        <v>R1013</v>
      </c>
    </row>
    <row r="1385" spans="1:21" ht="15.6" x14ac:dyDescent="0.3">
      <c r="A1385" s="1" t="s">
        <v>987</v>
      </c>
      <c r="B1385" t="str">
        <f>VLOOKUP(A1385,'Customer Names'!A:B,2,0)</f>
        <v>Mac-Thiong, Mr.  Jean-Marc</v>
      </c>
      <c r="C1385" t="str">
        <f t="shared" si="84"/>
        <v>Normal</v>
      </c>
      <c r="D1385">
        <f>VLOOKUP(A1385,'Medical Examinations'!A:H,2,0)</f>
        <v>26.125</v>
      </c>
      <c r="E1385" t="str">
        <f t="shared" si="85"/>
        <v>Overweight</v>
      </c>
      <c r="F1385">
        <f>VLOOKUP(A1385,'Medical Examinations'!A:H,3,0)</f>
        <v>5.22</v>
      </c>
      <c r="G1385" t="str">
        <f>VLOOKUP(A1385,'Medical Examinations'!A:H,4,0)</f>
        <v>No</v>
      </c>
      <c r="H1385" t="str">
        <f>VLOOKUP(A1385,'Medical Examinations'!A:H,5,0)</f>
        <v>No</v>
      </c>
      <c r="I1385" t="str">
        <f>VLOOKUP(A1385,'Medical Examinations'!A:H,6,0)</f>
        <v>No</v>
      </c>
      <c r="J1385" t="str">
        <f>VLOOKUP(A1385,'Medical Examinations'!A:H,7,0)</f>
        <v>No major surgery</v>
      </c>
      <c r="K1385" t="str">
        <f>VLOOKUP(A1385,'Medical Examinations'!A:H,8,0)</f>
        <v>No</v>
      </c>
      <c r="L1385">
        <f>VLOOKUP(A1385,'Hospitalisation Details'!A:I,2,0)</f>
        <v>1980</v>
      </c>
      <c r="M1385" t="str">
        <f>VLOOKUP(A1385,'Hospitalisation Details'!A:I,3,0)</f>
        <v>Sep</v>
      </c>
      <c r="N1385">
        <f>VLOOKUP(A1385,'Hospitalisation Details'!A:I,4,0)</f>
        <v>10</v>
      </c>
      <c r="O1385" t="str">
        <f t="shared" si="86"/>
        <v>10 Sep 1980</v>
      </c>
      <c r="P1385">
        <f t="shared" ca="1" si="87"/>
        <v>46</v>
      </c>
      <c r="Q1385">
        <f>VLOOKUP(A1385,'Hospitalisation Details'!A:I,5,0)</f>
        <v>2</v>
      </c>
      <c r="R1385">
        <f>VLOOKUP(A1385,'Hospitalisation Details'!A:I,6,0)</f>
        <v>7729.65</v>
      </c>
      <c r="S1385" t="str">
        <f>VLOOKUP(A1385,'Hospitalisation Details'!A:I,7,0)</f>
        <v>tier - 3</v>
      </c>
      <c r="T1385" t="str">
        <f>VLOOKUP(A1385,'Hospitalisation Details'!A:I,8,0)</f>
        <v>tier - 1</v>
      </c>
      <c r="U1385" t="str">
        <f>VLOOKUP(A1385,'Hospitalisation Details'!A:I,9,0)</f>
        <v>R1016</v>
      </c>
    </row>
    <row r="1386" spans="1:21" ht="15.6" x14ac:dyDescent="0.3">
      <c r="A1386" s="1" t="s">
        <v>986</v>
      </c>
      <c r="B1386" t="str">
        <f>VLOOKUP(A1386,'Customer Names'!A:B,2,0)</f>
        <v>Walker, Ms.  Kerry L</v>
      </c>
      <c r="C1386" t="str">
        <f t="shared" si="84"/>
        <v>Prediabetes</v>
      </c>
      <c r="D1386">
        <f>VLOOKUP(A1386,'Medical Examinations'!A:H,2,0)</f>
        <v>34.58</v>
      </c>
      <c r="E1386" t="str">
        <f t="shared" si="85"/>
        <v>Obesity</v>
      </c>
      <c r="F1386">
        <f>VLOOKUP(A1386,'Medical Examinations'!A:H,3,0)</f>
        <v>6.3</v>
      </c>
      <c r="G1386" t="str">
        <f>VLOOKUP(A1386,'Medical Examinations'!A:H,4,0)</f>
        <v>No</v>
      </c>
      <c r="H1386" t="str">
        <f>VLOOKUP(A1386,'Medical Examinations'!A:H,5,0)</f>
        <v>No</v>
      </c>
      <c r="I1386" t="str">
        <f>VLOOKUP(A1386,'Medical Examinations'!A:H,6,0)</f>
        <v>Yes</v>
      </c>
      <c r="J1386">
        <f>VLOOKUP(A1386,'Medical Examinations'!A:H,7,0)</f>
        <v>1</v>
      </c>
      <c r="K1386" t="str">
        <f>VLOOKUP(A1386,'Medical Examinations'!A:H,8,0)</f>
        <v>No</v>
      </c>
      <c r="L1386">
        <f>VLOOKUP(A1386,'Hospitalisation Details'!A:I,2,0)</f>
        <v>1979</v>
      </c>
      <c r="M1386" t="str">
        <f>VLOOKUP(A1386,'Hospitalisation Details'!A:I,3,0)</f>
        <v>Jun</v>
      </c>
      <c r="N1386">
        <f>VLOOKUP(A1386,'Hospitalisation Details'!A:I,4,0)</f>
        <v>2</v>
      </c>
      <c r="O1386" t="str">
        <f t="shared" si="86"/>
        <v>2 Jun 1979</v>
      </c>
      <c r="P1386">
        <f t="shared" ca="1" si="87"/>
        <v>47</v>
      </c>
      <c r="Q1386">
        <f>VLOOKUP(A1386,'Hospitalisation Details'!A:I,5,0)</f>
        <v>1</v>
      </c>
      <c r="R1386">
        <f>VLOOKUP(A1386,'Hospitalisation Details'!A:I,6,0)</f>
        <v>7727.25</v>
      </c>
      <c r="S1386" t="str">
        <f>VLOOKUP(A1386,'Hospitalisation Details'!A:I,7,0)</f>
        <v>tier - 2</v>
      </c>
      <c r="T1386" t="str">
        <f>VLOOKUP(A1386,'Hospitalisation Details'!A:I,8,0)</f>
        <v>tier - 3</v>
      </c>
      <c r="U1386" t="str">
        <f>VLOOKUP(A1386,'Hospitalisation Details'!A:I,9,0)</f>
        <v>R1012</v>
      </c>
    </row>
    <row r="1387" spans="1:21" ht="15.6" x14ac:dyDescent="0.3">
      <c r="A1387" s="1" t="s">
        <v>985</v>
      </c>
      <c r="B1387" t="str">
        <f>VLOOKUP(A1387,'Customer Names'!A:B,2,0)</f>
        <v>Steidl, Mr.  Ulrich</v>
      </c>
      <c r="C1387" t="str">
        <f t="shared" si="84"/>
        <v>Diabetes</v>
      </c>
      <c r="D1387">
        <f>VLOOKUP(A1387,'Medical Examinations'!A:H,2,0)</f>
        <v>27.4</v>
      </c>
      <c r="E1387" t="str">
        <f t="shared" si="85"/>
        <v>Overweight</v>
      </c>
      <c r="F1387">
        <f>VLOOKUP(A1387,'Medical Examinations'!A:H,3,0)</f>
        <v>8.84</v>
      </c>
      <c r="G1387" t="str">
        <f>VLOOKUP(A1387,'Medical Examinations'!A:H,4,0)</f>
        <v>No</v>
      </c>
      <c r="H1387" t="str">
        <f>VLOOKUP(A1387,'Medical Examinations'!A:H,5,0)</f>
        <v>No</v>
      </c>
      <c r="I1387" t="str">
        <f>VLOOKUP(A1387,'Medical Examinations'!A:H,6,0)</f>
        <v>No</v>
      </c>
      <c r="J1387" t="str">
        <f>VLOOKUP(A1387,'Medical Examinations'!A:H,7,0)</f>
        <v>No major surgery</v>
      </c>
      <c r="K1387" t="str">
        <f>VLOOKUP(A1387,'Medical Examinations'!A:H,8,0)</f>
        <v>No</v>
      </c>
      <c r="L1387">
        <f>VLOOKUP(A1387,'Hospitalisation Details'!A:I,2,0)</f>
        <v>1978</v>
      </c>
      <c r="M1387" t="str">
        <f>VLOOKUP(A1387,'Hospitalisation Details'!A:I,3,0)</f>
        <v>Dec</v>
      </c>
      <c r="N1387">
        <f>VLOOKUP(A1387,'Hospitalisation Details'!A:I,4,0)</f>
        <v>29</v>
      </c>
      <c r="O1387" t="str">
        <f t="shared" si="86"/>
        <v>29 Dec 1978</v>
      </c>
      <c r="P1387">
        <f t="shared" ca="1" si="87"/>
        <v>47</v>
      </c>
      <c r="Q1387">
        <f>VLOOKUP(A1387,'Hospitalisation Details'!A:I,5,0)</f>
        <v>2</v>
      </c>
      <c r="R1387">
        <f>VLOOKUP(A1387,'Hospitalisation Details'!A:I,6,0)</f>
        <v>7726.85</v>
      </c>
      <c r="S1387" t="str">
        <f>VLOOKUP(A1387,'Hospitalisation Details'!A:I,7,0)</f>
        <v>tier - 1</v>
      </c>
      <c r="T1387" t="str">
        <f>VLOOKUP(A1387,'Hospitalisation Details'!A:I,8,0)</f>
        <v>tier - 2</v>
      </c>
      <c r="U1387" t="str">
        <f>VLOOKUP(A1387,'Hospitalisation Details'!A:I,9,0)</f>
        <v>R1011</v>
      </c>
    </row>
    <row r="1388" spans="1:21" ht="15.6" x14ac:dyDescent="0.3">
      <c r="A1388" s="1" t="s">
        <v>984</v>
      </c>
      <c r="B1388" t="str">
        <f>VLOOKUP(A1388,'Customer Names'!A:B,2,0)</f>
        <v>Rose, Mr.  Justin P</v>
      </c>
      <c r="C1388" t="str">
        <f t="shared" si="84"/>
        <v>Normal</v>
      </c>
      <c r="D1388">
        <f>VLOOKUP(A1388,'Medical Examinations'!A:H,2,0)</f>
        <v>27.53</v>
      </c>
      <c r="E1388" t="str">
        <f t="shared" si="85"/>
        <v>Overweight</v>
      </c>
      <c r="F1388">
        <f>VLOOKUP(A1388,'Medical Examinations'!A:H,3,0)</f>
        <v>4.1100000000000003</v>
      </c>
      <c r="G1388" t="str">
        <f>VLOOKUP(A1388,'Medical Examinations'!A:H,4,0)</f>
        <v>No</v>
      </c>
      <c r="H1388" t="str">
        <f>VLOOKUP(A1388,'Medical Examinations'!A:H,5,0)</f>
        <v>No</v>
      </c>
      <c r="I1388" t="str">
        <f>VLOOKUP(A1388,'Medical Examinations'!A:H,6,0)</f>
        <v>No</v>
      </c>
      <c r="J1388">
        <f>VLOOKUP(A1388,'Medical Examinations'!A:H,7,0)</f>
        <v>1</v>
      </c>
      <c r="K1388" t="str">
        <f>VLOOKUP(A1388,'Medical Examinations'!A:H,8,0)</f>
        <v>No</v>
      </c>
      <c r="L1388">
        <f>VLOOKUP(A1388,'Hospitalisation Details'!A:I,2,0)</f>
        <v>1987</v>
      </c>
      <c r="M1388" t="str">
        <f>VLOOKUP(A1388,'Hospitalisation Details'!A:I,3,0)</f>
        <v>Jul</v>
      </c>
      <c r="N1388">
        <f>VLOOKUP(A1388,'Hospitalisation Details'!A:I,4,0)</f>
        <v>12</v>
      </c>
      <c r="O1388" t="str">
        <f t="shared" si="86"/>
        <v>12 Jul 1987</v>
      </c>
      <c r="P1388">
        <f t="shared" ca="1" si="87"/>
        <v>39</v>
      </c>
      <c r="Q1388">
        <f>VLOOKUP(A1388,'Hospitalisation Details'!A:I,5,0)</f>
        <v>3</v>
      </c>
      <c r="R1388">
        <f>VLOOKUP(A1388,'Hospitalisation Details'!A:I,6,0)</f>
        <v>7684.62</v>
      </c>
      <c r="S1388" t="str">
        <f>VLOOKUP(A1388,'Hospitalisation Details'!A:I,7,0)</f>
        <v>tier - 2</v>
      </c>
      <c r="T1388" t="str">
        <f>VLOOKUP(A1388,'Hospitalisation Details'!A:I,8,0)</f>
        <v>tier - 3</v>
      </c>
      <c r="U1388" t="str">
        <f>VLOOKUP(A1388,'Hospitalisation Details'!A:I,9,0)</f>
        <v>R1021</v>
      </c>
    </row>
    <row r="1389" spans="1:21" ht="15.6" x14ac:dyDescent="0.3">
      <c r="A1389" s="1" t="s">
        <v>983</v>
      </c>
      <c r="B1389" t="str">
        <f>VLOOKUP(A1389,'Customer Names'!A:B,2,0)</f>
        <v>Alderfer, Ms.  Hannah E.</v>
      </c>
      <c r="C1389" t="str">
        <f t="shared" si="84"/>
        <v>Normal</v>
      </c>
      <c r="D1389">
        <f>VLOOKUP(A1389,'Medical Examinations'!A:H,2,0)</f>
        <v>33</v>
      </c>
      <c r="E1389" t="str">
        <f t="shared" si="85"/>
        <v>Obesity</v>
      </c>
      <c r="F1389">
        <f>VLOOKUP(A1389,'Medical Examinations'!A:H,3,0)</f>
        <v>4.57</v>
      </c>
      <c r="G1389" t="str">
        <f>VLOOKUP(A1389,'Medical Examinations'!A:H,4,0)</f>
        <v>No</v>
      </c>
      <c r="H1389" t="str">
        <f>VLOOKUP(A1389,'Medical Examinations'!A:H,5,0)</f>
        <v>No</v>
      </c>
      <c r="I1389" t="str">
        <f>VLOOKUP(A1389,'Medical Examinations'!A:H,6,0)</f>
        <v>No</v>
      </c>
      <c r="J1389" t="str">
        <f>VLOOKUP(A1389,'Medical Examinations'!A:H,7,0)</f>
        <v>No major surgery</v>
      </c>
      <c r="K1389" t="str">
        <f>VLOOKUP(A1389,'Medical Examinations'!A:H,8,0)</f>
        <v>No</v>
      </c>
      <c r="L1389">
        <f>VLOOKUP(A1389,'Hospitalisation Details'!A:I,2,0)</f>
        <v>1982</v>
      </c>
      <c r="M1389" t="str">
        <f>VLOOKUP(A1389,'Hospitalisation Details'!A:I,3,0)</f>
        <v>Dec</v>
      </c>
      <c r="N1389">
        <f>VLOOKUP(A1389,'Hospitalisation Details'!A:I,4,0)</f>
        <v>18</v>
      </c>
      <c r="O1389" t="str">
        <f t="shared" si="86"/>
        <v>18 Dec 1982</v>
      </c>
      <c r="P1389">
        <f t="shared" ca="1" si="87"/>
        <v>43</v>
      </c>
      <c r="Q1389">
        <f>VLOOKUP(A1389,'Hospitalisation Details'!A:I,5,0)</f>
        <v>3</v>
      </c>
      <c r="R1389">
        <f>VLOOKUP(A1389,'Hospitalisation Details'!A:I,6,0)</f>
        <v>7682.67</v>
      </c>
      <c r="S1389" t="str">
        <f>VLOOKUP(A1389,'Hospitalisation Details'!A:I,7,0)</f>
        <v>tier - 2</v>
      </c>
      <c r="T1389" t="str">
        <f>VLOOKUP(A1389,'Hospitalisation Details'!A:I,8,0)</f>
        <v>tier - 1</v>
      </c>
      <c r="U1389" t="str">
        <f>VLOOKUP(A1389,'Hospitalisation Details'!A:I,9,0)</f>
        <v>R1013</v>
      </c>
    </row>
    <row r="1390" spans="1:21" ht="15.6" x14ac:dyDescent="0.3">
      <c r="A1390" s="1" t="s">
        <v>982</v>
      </c>
      <c r="B1390" t="str">
        <f>VLOOKUP(A1390,'Customer Names'!A:B,2,0)</f>
        <v>Ryland, Mr.  David</v>
      </c>
      <c r="C1390" t="str">
        <f t="shared" si="84"/>
        <v>Diabetes</v>
      </c>
      <c r="D1390">
        <f>VLOOKUP(A1390,'Medical Examinations'!A:H,2,0)</f>
        <v>25.78</v>
      </c>
      <c r="E1390" t="str">
        <f t="shared" si="85"/>
        <v>Overweight</v>
      </c>
      <c r="F1390">
        <f>VLOOKUP(A1390,'Medical Examinations'!A:H,3,0)</f>
        <v>11.06</v>
      </c>
      <c r="G1390" t="str">
        <f>VLOOKUP(A1390,'Medical Examinations'!A:H,4,0)</f>
        <v>yes</v>
      </c>
      <c r="H1390" t="str">
        <f>VLOOKUP(A1390,'Medical Examinations'!A:H,5,0)</f>
        <v>No</v>
      </c>
      <c r="I1390" t="str">
        <f>VLOOKUP(A1390,'Medical Examinations'!A:H,6,0)</f>
        <v>No</v>
      </c>
      <c r="J1390" t="str">
        <f>VLOOKUP(A1390,'Medical Examinations'!A:H,7,0)</f>
        <v>No major surgery</v>
      </c>
      <c r="K1390" t="str">
        <f>VLOOKUP(A1390,'Medical Examinations'!A:H,8,0)</f>
        <v>No</v>
      </c>
      <c r="L1390">
        <f>VLOOKUP(A1390,'Hospitalisation Details'!A:I,2,0)</f>
        <v>1981</v>
      </c>
      <c r="M1390" t="str">
        <f>VLOOKUP(A1390,'Hospitalisation Details'!A:I,3,0)</f>
        <v>Dec</v>
      </c>
      <c r="N1390">
        <f>VLOOKUP(A1390,'Hospitalisation Details'!A:I,4,0)</f>
        <v>19</v>
      </c>
      <c r="O1390" t="str">
        <f t="shared" si="86"/>
        <v>19 Dec 1981</v>
      </c>
      <c r="P1390">
        <f t="shared" ca="1" si="87"/>
        <v>44</v>
      </c>
      <c r="Q1390">
        <f>VLOOKUP(A1390,'Hospitalisation Details'!A:I,5,0)</f>
        <v>1</v>
      </c>
      <c r="R1390">
        <f>VLOOKUP(A1390,'Hospitalisation Details'!A:I,6,0)</f>
        <v>7681.17</v>
      </c>
      <c r="S1390" t="str">
        <f>VLOOKUP(A1390,'Hospitalisation Details'!A:I,7,0)</f>
        <v>tier - 2</v>
      </c>
      <c r="T1390" t="str">
        <f>VLOOKUP(A1390,'Hospitalisation Details'!A:I,8,0)</f>
        <v>tier - 2</v>
      </c>
      <c r="U1390" t="str">
        <f>VLOOKUP(A1390,'Hospitalisation Details'!A:I,9,0)</f>
        <v>R1020</v>
      </c>
    </row>
    <row r="1391" spans="1:21" ht="15.6" x14ac:dyDescent="0.3">
      <c r="A1391" s="1" t="s">
        <v>981</v>
      </c>
      <c r="B1391" t="str">
        <f>VLOOKUP(A1391,'Customer Names'!A:B,2,0)</f>
        <v>Bethea, Mr.  Jim</v>
      </c>
      <c r="C1391" t="str">
        <f t="shared" si="84"/>
        <v>Diabetes</v>
      </c>
      <c r="D1391">
        <f>VLOOKUP(A1391,'Medical Examinations'!A:H,2,0)</f>
        <v>22.66</v>
      </c>
      <c r="E1391" t="str">
        <f t="shared" si="85"/>
        <v>Normal Weight</v>
      </c>
      <c r="F1391">
        <f>VLOOKUP(A1391,'Medical Examinations'!A:H,3,0)</f>
        <v>10.68</v>
      </c>
      <c r="G1391" t="str">
        <f>VLOOKUP(A1391,'Medical Examinations'!A:H,4,0)</f>
        <v>No</v>
      </c>
      <c r="H1391" t="str">
        <f>VLOOKUP(A1391,'Medical Examinations'!A:H,5,0)</f>
        <v>No</v>
      </c>
      <c r="I1391" t="str">
        <f>VLOOKUP(A1391,'Medical Examinations'!A:H,6,0)</f>
        <v>No</v>
      </c>
      <c r="J1391" t="str">
        <f>VLOOKUP(A1391,'Medical Examinations'!A:H,7,0)</f>
        <v>No major surgery</v>
      </c>
      <c r="K1391" t="str">
        <f>VLOOKUP(A1391,'Medical Examinations'!A:H,8,0)</f>
        <v>No</v>
      </c>
      <c r="L1391">
        <f>VLOOKUP(A1391,'Hospitalisation Details'!A:I,2,0)</f>
        <v>1971</v>
      </c>
      <c r="M1391" t="str">
        <f>VLOOKUP(A1391,'Hospitalisation Details'!A:I,3,0)</f>
        <v>Oct</v>
      </c>
      <c r="N1391">
        <f>VLOOKUP(A1391,'Hospitalisation Details'!A:I,4,0)</f>
        <v>11</v>
      </c>
      <c r="O1391" t="str">
        <f t="shared" si="86"/>
        <v>11 Oct 1971</v>
      </c>
      <c r="P1391">
        <f t="shared" ca="1" si="87"/>
        <v>55</v>
      </c>
      <c r="Q1391">
        <f>VLOOKUP(A1391,'Hospitalisation Details'!A:I,5,0)</f>
        <v>0</v>
      </c>
      <c r="R1391">
        <f>VLOOKUP(A1391,'Hospitalisation Details'!A:I,6,0)</f>
        <v>7680.92</v>
      </c>
      <c r="S1391" t="str">
        <f>VLOOKUP(A1391,'Hospitalisation Details'!A:I,7,0)</f>
        <v>tier - 2</v>
      </c>
      <c r="T1391" t="str">
        <f>VLOOKUP(A1391,'Hospitalisation Details'!A:I,8,0)</f>
        <v>tier - 1</v>
      </c>
      <c r="U1391" t="str">
        <f>VLOOKUP(A1391,'Hospitalisation Details'!A:I,9,0)</f>
        <v>R1013</v>
      </c>
    </row>
    <row r="1392" spans="1:21" ht="15.6" x14ac:dyDescent="0.3">
      <c r="A1392" s="1" t="s">
        <v>980</v>
      </c>
      <c r="B1392" t="str">
        <f>VLOOKUP(A1392,'Customer Names'!A:B,2,0)</f>
        <v>Kelly, Mr.  Joseph P</v>
      </c>
      <c r="C1392" t="str">
        <f t="shared" si="84"/>
        <v>Prediabetes</v>
      </c>
      <c r="D1392">
        <f>VLOOKUP(A1392,'Medical Examinations'!A:H,2,0)</f>
        <v>38.81</v>
      </c>
      <c r="E1392" t="str">
        <f t="shared" si="85"/>
        <v>Obesity</v>
      </c>
      <c r="F1392">
        <f>VLOOKUP(A1392,'Medical Examinations'!A:H,3,0)</f>
        <v>6.14</v>
      </c>
      <c r="G1392" t="str">
        <f>VLOOKUP(A1392,'Medical Examinations'!A:H,4,0)</f>
        <v>yes</v>
      </c>
      <c r="H1392" t="str">
        <f>VLOOKUP(A1392,'Medical Examinations'!A:H,5,0)</f>
        <v>No</v>
      </c>
      <c r="I1392" t="str">
        <f>VLOOKUP(A1392,'Medical Examinations'!A:H,6,0)</f>
        <v>No</v>
      </c>
      <c r="J1392">
        <f>VLOOKUP(A1392,'Medical Examinations'!A:H,7,0)</f>
        <v>1</v>
      </c>
      <c r="K1392" t="str">
        <f>VLOOKUP(A1392,'Medical Examinations'!A:H,8,0)</f>
        <v>No</v>
      </c>
      <c r="L1392">
        <f>VLOOKUP(A1392,'Hospitalisation Details'!A:I,2,0)</f>
        <v>1995</v>
      </c>
      <c r="M1392" t="str">
        <f>VLOOKUP(A1392,'Hospitalisation Details'!A:I,3,0)</f>
        <v>Sep</v>
      </c>
      <c r="N1392">
        <f>VLOOKUP(A1392,'Hospitalisation Details'!A:I,4,0)</f>
        <v>13</v>
      </c>
      <c r="O1392" t="str">
        <f t="shared" si="86"/>
        <v>13 Sep 1995</v>
      </c>
      <c r="P1392">
        <f t="shared" ca="1" si="87"/>
        <v>31</v>
      </c>
      <c r="Q1392">
        <f>VLOOKUP(A1392,'Hospitalisation Details'!A:I,5,0)</f>
        <v>0</v>
      </c>
      <c r="R1392">
        <f>VLOOKUP(A1392,'Hospitalisation Details'!A:I,6,0)</f>
        <v>7676.4</v>
      </c>
      <c r="S1392" t="str">
        <f>VLOOKUP(A1392,'Hospitalisation Details'!A:I,7,0)</f>
        <v>tier - 2</v>
      </c>
      <c r="T1392" t="str">
        <f>VLOOKUP(A1392,'Hospitalisation Details'!A:I,8,0)</f>
        <v>tier - 1</v>
      </c>
      <c r="U1392" t="str">
        <f>VLOOKUP(A1392,'Hospitalisation Details'!A:I,9,0)</f>
        <v>R1012</v>
      </c>
    </row>
    <row r="1393" spans="1:21" ht="15.6" x14ac:dyDescent="0.3">
      <c r="A1393" s="1" t="s">
        <v>979</v>
      </c>
      <c r="B1393" t="str">
        <f>VLOOKUP(A1393,'Customer Names'!A:B,2,0)</f>
        <v>Blois, Mr.  Michael</v>
      </c>
      <c r="C1393" t="str">
        <f t="shared" si="84"/>
        <v>Normal</v>
      </c>
      <c r="D1393">
        <f>VLOOKUP(A1393,'Medical Examinations'!A:H,2,0)</f>
        <v>38.51</v>
      </c>
      <c r="E1393" t="str">
        <f t="shared" si="85"/>
        <v>Obesity</v>
      </c>
      <c r="F1393">
        <f>VLOOKUP(A1393,'Medical Examinations'!A:H,3,0)</f>
        <v>5.45</v>
      </c>
      <c r="G1393" t="str">
        <f>VLOOKUP(A1393,'Medical Examinations'!A:H,4,0)</f>
        <v>yes</v>
      </c>
      <c r="H1393" t="str">
        <f>VLOOKUP(A1393,'Medical Examinations'!A:H,5,0)</f>
        <v>No</v>
      </c>
      <c r="I1393" t="str">
        <f>VLOOKUP(A1393,'Medical Examinations'!A:H,6,0)</f>
        <v>No</v>
      </c>
      <c r="J1393" t="str">
        <f>VLOOKUP(A1393,'Medical Examinations'!A:H,7,0)</f>
        <v>No major surgery</v>
      </c>
      <c r="K1393" t="str">
        <f>VLOOKUP(A1393,'Medical Examinations'!A:H,8,0)</f>
        <v>No</v>
      </c>
      <c r="L1393">
        <f>VLOOKUP(A1393,'Hospitalisation Details'!A:I,2,0)</f>
        <v>1996</v>
      </c>
      <c r="M1393" t="str">
        <f>VLOOKUP(A1393,'Hospitalisation Details'!A:I,3,0)</f>
        <v>Nov</v>
      </c>
      <c r="N1393">
        <f>VLOOKUP(A1393,'Hospitalisation Details'!A:I,4,0)</f>
        <v>24</v>
      </c>
      <c r="O1393" t="str">
        <f t="shared" si="86"/>
        <v>24 Nov 1996</v>
      </c>
      <c r="P1393">
        <f t="shared" ca="1" si="87"/>
        <v>29</v>
      </c>
      <c r="Q1393">
        <f>VLOOKUP(A1393,'Hospitalisation Details'!A:I,5,0)</f>
        <v>0</v>
      </c>
      <c r="R1393">
        <f>VLOOKUP(A1393,'Hospitalisation Details'!A:I,6,0)</f>
        <v>7670.75</v>
      </c>
      <c r="S1393" t="str">
        <f>VLOOKUP(A1393,'Hospitalisation Details'!A:I,7,0)</f>
        <v>tier - 2</v>
      </c>
      <c r="T1393" t="str">
        <f>VLOOKUP(A1393,'Hospitalisation Details'!A:I,8,0)</f>
        <v>tier - 2</v>
      </c>
      <c r="U1393" t="str">
        <f>VLOOKUP(A1393,'Hospitalisation Details'!A:I,9,0)</f>
        <v>R1022</v>
      </c>
    </row>
    <row r="1394" spans="1:21" ht="15.6" x14ac:dyDescent="0.3">
      <c r="A1394" s="1" t="s">
        <v>978</v>
      </c>
      <c r="B1394" t="str">
        <f>VLOOKUP(A1394,'Customer Names'!A:B,2,0)</f>
        <v>Dayton, Ms.  Gina M</v>
      </c>
      <c r="C1394" t="str">
        <f t="shared" si="84"/>
        <v>Prediabetes</v>
      </c>
      <c r="D1394">
        <f>VLOOKUP(A1394,'Medical Examinations'!A:H,2,0)</f>
        <v>22.98</v>
      </c>
      <c r="E1394" t="str">
        <f t="shared" si="85"/>
        <v>Normal Weight</v>
      </c>
      <c r="F1394">
        <f>VLOOKUP(A1394,'Medical Examinations'!A:H,3,0)</f>
        <v>6.14</v>
      </c>
      <c r="G1394" t="str">
        <f>VLOOKUP(A1394,'Medical Examinations'!A:H,4,0)</f>
        <v>yes</v>
      </c>
      <c r="H1394" t="str">
        <f>VLOOKUP(A1394,'Medical Examinations'!A:H,5,0)</f>
        <v>No</v>
      </c>
      <c r="I1394" t="str">
        <f>VLOOKUP(A1394,'Medical Examinations'!A:H,6,0)</f>
        <v>No</v>
      </c>
      <c r="J1394" t="str">
        <f>VLOOKUP(A1394,'Medical Examinations'!A:H,7,0)</f>
        <v>No major surgery</v>
      </c>
      <c r="K1394" t="str">
        <f>VLOOKUP(A1394,'Medical Examinations'!A:H,8,0)</f>
        <v>No</v>
      </c>
      <c r="L1394">
        <f>VLOOKUP(A1394,'Hospitalisation Details'!A:I,2,0)</f>
        <v>1976</v>
      </c>
      <c r="M1394" t="str">
        <f>VLOOKUP(A1394,'Hospitalisation Details'!A:I,3,0)</f>
        <v>Oct</v>
      </c>
      <c r="N1394">
        <f>VLOOKUP(A1394,'Hospitalisation Details'!A:I,4,0)</f>
        <v>9</v>
      </c>
      <c r="O1394" t="str">
        <f t="shared" si="86"/>
        <v>9 Oct 1976</v>
      </c>
      <c r="P1394">
        <f t="shared" ca="1" si="87"/>
        <v>50</v>
      </c>
      <c r="Q1394">
        <f>VLOOKUP(A1394,'Hospitalisation Details'!A:I,5,0)</f>
        <v>2</v>
      </c>
      <c r="R1394">
        <f>VLOOKUP(A1394,'Hospitalisation Details'!A:I,6,0)</f>
        <v>7662.47</v>
      </c>
      <c r="S1394" t="str">
        <f>VLOOKUP(A1394,'Hospitalisation Details'!A:I,7,0)</f>
        <v>tier - 2</v>
      </c>
      <c r="T1394" t="str">
        <f>VLOOKUP(A1394,'Hospitalisation Details'!A:I,8,0)</f>
        <v>tier - 1</v>
      </c>
      <c r="U1394" t="str">
        <f>VLOOKUP(A1394,'Hospitalisation Details'!A:I,9,0)</f>
        <v>R1011</v>
      </c>
    </row>
    <row r="1395" spans="1:21" ht="15.6" x14ac:dyDescent="0.3">
      <c r="A1395" s="1" t="s">
        <v>977</v>
      </c>
      <c r="B1395" t="str">
        <f>VLOOKUP(A1395,'Customer Names'!A:B,2,0)</f>
        <v>Cloud, Ms.  Shantel C.</v>
      </c>
      <c r="C1395" t="str">
        <f t="shared" si="84"/>
        <v>Diabetes</v>
      </c>
      <c r="D1395">
        <f>VLOOKUP(A1395,'Medical Examinations'!A:H,2,0)</f>
        <v>15.65</v>
      </c>
      <c r="E1395" t="str">
        <f t="shared" si="85"/>
        <v>Underweight</v>
      </c>
      <c r="F1395">
        <f>VLOOKUP(A1395,'Medical Examinations'!A:H,3,0)</f>
        <v>7.85</v>
      </c>
      <c r="G1395" t="str">
        <f>VLOOKUP(A1395,'Medical Examinations'!A:H,4,0)</f>
        <v>No</v>
      </c>
      <c r="H1395" t="str">
        <f>VLOOKUP(A1395,'Medical Examinations'!A:H,5,0)</f>
        <v>No</v>
      </c>
      <c r="I1395" t="str">
        <f>VLOOKUP(A1395,'Medical Examinations'!A:H,6,0)</f>
        <v>No</v>
      </c>
      <c r="J1395" t="str">
        <f>VLOOKUP(A1395,'Medical Examinations'!A:H,7,0)</f>
        <v>No major surgery</v>
      </c>
      <c r="K1395" t="str">
        <f>VLOOKUP(A1395,'Medical Examinations'!A:H,8,0)</f>
        <v>No</v>
      </c>
      <c r="L1395">
        <f>VLOOKUP(A1395,'Hospitalisation Details'!A:I,2,0)</f>
        <v>1965</v>
      </c>
      <c r="M1395" t="str">
        <f>VLOOKUP(A1395,'Hospitalisation Details'!A:I,3,0)</f>
        <v>Dec</v>
      </c>
      <c r="N1395">
        <f>VLOOKUP(A1395,'Hospitalisation Details'!A:I,4,0)</f>
        <v>27</v>
      </c>
      <c r="O1395" t="str">
        <f t="shared" si="86"/>
        <v>27 Dec 1965</v>
      </c>
      <c r="P1395">
        <f t="shared" ca="1" si="87"/>
        <v>60</v>
      </c>
      <c r="Q1395">
        <f>VLOOKUP(A1395,'Hospitalisation Details'!A:I,5,0)</f>
        <v>0</v>
      </c>
      <c r="R1395">
        <f>VLOOKUP(A1395,'Hospitalisation Details'!A:I,6,0)</f>
        <v>7657.69</v>
      </c>
      <c r="S1395" t="str">
        <f>VLOOKUP(A1395,'Hospitalisation Details'!A:I,7,0)</f>
        <v>tier - 3</v>
      </c>
      <c r="T1395" t="str">
        <f>VLOOKUP(A1395,'Hospitalisation Details'!A:I,8,0)</f>
        <v>tier - 3</v>
      </c>
      <c r="U1395" t="str">
        <f>VLOOKUP(A1395,'Hospitalisation Details'!A:I,9,0)</f>
        <v>R1012</v>
      </c>
    </row>
    <row r="1396" spans="1:21" ht="15.6" x14ac:dyDescent="0.3">
      <c r="A1396" s="1" t="s">
        <v>976</v>
      </c>
      <c r="B1396" t="str">
        <f>VLOOKUP(A1396,'Customer Names'!A:B,2,0)</f>
        <v>Betournay, Mr.  Brian</v>
      </c>
      <c r="C1396" t="str">
        <f t="shared" si="84"/>
        <v>Normal</v>
      </c>
      <c r="D1396">
        <f>VLOOKUP(A1396,'Medical Examinations'!A:H,2,0)</f>
        <v>39.97</v>
      </c>
      <c r="E1396" t="str">
        <f t="shared" si="85"/>
        <v>Obesity</v>
      </c>
      <c r="F1396">
        <f>VLOOKUP(A1396,'Medical Examinations'!A:H,3,0)</f>
        <v>4.09</v>
      </c>
      <c r="G1396" t="str">
        <f>VLOOKUP(A1396,'Medical Examinations'!A:H,4,0)</f>
        <v>No</v>
      </c>
      <c r="H1396" t="str">
        <f>VLOOKUP(A1396,'Medical Examinations'!A:H,5,0)</f>
        <v>No</v>
      </c>
      <c r="I1396" t="str">
        <f>VLOOKUP(A1396,'Medical Examinations'!A:H,6,0)</f>
        <v>No</v>
      </c>
      <c r="J1396">
        <f>VLOOKUP(A1396,'Medical Examinations'!A:H,7,0)</f>
        <v>1</v>
      </c>
      <c r="K1396" t="str">
        <f>VLOOKUP(A1396,'Medical Examinations'!A:H,8,0)</f>
        <v>No</v>
      </c>
      <c r="L1396">
        <f>VLOOKUP(A1396,'Hospitalisation Details'!A:I,2,0)</f>
        <v>1998</v>
      </c>
      <c r="M1396" t="str">
        <f>VLOOKUP(A1396,'Hospitalisation Details'!A:I,3,0)</f>
        <v>Sep</v>
      </c>
      <c r="N1396">
        <f>VLOOKUP(A1396,'Hospitalisation Details'!A:I,4,0)</f>
        <v>30</v>
      </c>
      <c r="O1396" t="str">
        <f t="shared" si="86"/>
        <v>30 Sep 1998</v>
      </c>
      <c r="P1396">
        <f t="shared" ca="1" si="87"/>
        <v>28</v>
      </c>
      <c r="Q1396">
        <f>VLOOKUP(A1396,'Hospitalisation Details'!A:I,5,0)</f>
        <v>0</v>
      </c>
      <c r="R1396">
        <f>VLOOKUP(A1396,'Hospitalisation Details'!A:I,6,0)</f>
        <v>7652.26</v>
      </c>
      <c r="S1396" t="str">
        <f>VLOOKUP(A1396,'Hospitalisation Details'!A:I,7,0)</f>
        <v>tier - 2</v>
      </c>
      <c r="T1396" t="str">
        <f>VLOOKUP(A1396,'Hospitalisation Details'!A:I,8,0)</f>
        <v>tier - 3</v>
      </c>
      <c r="U1396" t="str">
        <f>VLOOKUP(A1396,'Hospitalisation Details'!A:I,9,0)</f>
        <v>R1023</v>
      </c>
    </row>
    <row r="1397" spans="1:21" ht="15.6" x14ac:dyDescent="0.3">
      <c r="A1397" s="1" t="s">
        <v>975</v>
      </c>
      <c r="B1397" t="str">
        <f>VLOOKUP(A1397,'Customer Names'!A:B,2,0)</f>
        <v>Temple, Mr.  Brian</v>
      </c>
      <c r="C1397" t="str">
        <f t="shared" si="84"/>
        <v>Normal</v>
      </c>
      <c r="D1397">
        <f>VLOOKUP(A1397,'Medical Examinations'!A:H,2,0)</f>
        <v>37.22</v>
      </c>
      <c r="E1397" t="str">
        <f t="shared" si="85"/>
        <v>Obesity</v>
      </c>
      <c r="F1397">
        <f>VLOOKUP(A1397,'Medical Examinations'!A:H,3,0)</f>
        <v>4.62</v>
      </c>
      <c r="G1397" t="str">
        <f>VLOOKUP(A1397,'Medical Examinations'!A:H,4,0)</f>
        <v>No</v>
      </c>
      <c r="H1397" t="str">
        <f>VLOOKUP(A1397,'Medical Examinations'!A:H,5,0)</f>
        <v>No</v>
      </c>
      <c r="I1397" t="str">
        <f>VLOOKUP(A1397,'Medical Examinations'!A:H,6,0)</f>
        <v>Yes</v>
      </c>
      <c r="J1397">
        <f>VLOOKUP(A1397,'Medical Examinations'!A:H,7,0)</f>
        <v>1</v>
      </c>
      <c r="K1397" t="str">
        <f>VLOOKUP(A1397,'Medical Examinations'!A:H,8,0)</f>
        <v>No</v>
      </c>
      <c r="L1397">
        <f>VLOOKUP(A1397,'Hospitalisation Details'!A:I,2,0)</f>
        <v>1993</v>
      </c>
      <c r="M1397" t="str">
        <f>VLOOKUP(A1397,'Hospitalisation Details'!A:I,3,0)</f>
        <v>Aug</v>
      </c>
      <c r="N1397">
        <f>VLOOKUP(A1397,'Hospitalisation Details'!A:I,4,0)</f>
        <v>10</v>
      </c>
      <c r="O1397" t="str">
        <f t="shared" si="86"/>
        <v>10 Aug 1993</v>
      </c>
      <c r="P1397">
        <f t="shared" ca="1" si="87"/>
        <v>33</v>
      </c>
      <c r="Q1397">
        <f>VLOOKUP(A1397,'Hospitalisation Details'!A:I,5,0)</f>
        <v>0</v>
      </c>
      <c r="R1397">
        <f>VLOOKUP(A1397,'Hospitalisation Details'!A:I,6,0)</f>
        <v>7650.8</v>
      </c>
      <c r="S1397" t="str">
        <f>VLOOKUP(A1397,'Hospitalisation Details'!A:I,7,0)</f>
        <v>tier - 2</v>
      </c>
      <c r="T1397" t="str">
        <f>VLOOKUP(A1397,'Hospitalisation Details'!A:I,8,0)</f>
        <v>tier - 2</v>
      </c>
      <c r="U1397" t="str">
        <f>VLOOKUP(A1397,'Hospitalisation Details'!A:I,9,0)</f>
        <v>R1012</v>
      </c>
    </row>
    <row r="1398" spans="1:21" ht="15.6" x14ac:dyDescent="0.3">
      <c r="A1398" s="1" t="s">
        <v>974</v>
      </c>
      <c r="B1398" t="str">
        <f>VLOOKUP(A1398,'Customer Names'!A:B,2,0)</f>
        <v>Rollie, Ms.  Jessica R</v>
      </c>
      <c r="C1398" t="str">
        <f t="shared" si="84"/>
        <v>Prediabetes</v>
      </c>
      <c r="D1398">
        <f>VLOOKUP(A1398,'Medical Examinations'!A:H,2,0)</f>
        <v>41.325000000000003</v>
      </c>
      <c r="E1398" t="str">
        <f t="shared" si="85"/>
        <v>Obesity</v>
      </c>
      <c r="F1398">
        <f>VLOOKUP(A1398,'Medical Examinations'!A:H,3,0)</f>
        <v>5.77</v>
      </c>
      <c r="G1398" t="str">
        <f>VLOOKUP(A1398,'Medical Examinations'!A:H,4,0)</f>
        <v>No</v>
      </c>
      <c r="H1398" t="str">
        <f>VLOOKUP(A1398,'Medical Examinations'!A:H,5,0)</f>
        <v>No</v>
      </c>
      <c r="I1398" t="str">
        <f>VLOOKUP(A1398,'Medical Examinations'!A:H,6,0)</f>
        <v>No</v>
      </c>
      <c r="J1398" t="str">
        <f>VLOOKUP(A1398,'Medical Examinations'!A:H,7,0)</f>
        <v>No major surgery</v>
      </c>
      <c r="K1398" t="str">
        <f>VLOOKUP(A1398,'Medical Examinations'!A:H,8,0)</f>
        <v>No</v>
      </c>
      <c r="L1398">
        <f>VLOOKUP(A1398,'Hospitalisation Details'!A:I,2,0)</f>
        <v>1980</v>
      </c>
      <c r="M1398" t="str">
        <f>VLOOKUP(A1398,'Hospitalisation Details'!A:I,3,0)</f>
        <v>Oct</v>
      </c>
      <c r="N1398">
        <f>VLOOKUP(A1398,'Hospitalisation Details'!A:I,4,0)</f>
        <v>16</v>
      </c>
      <c r="O1398" t="str">
        <f t="shared" si="86"/>
        <v>16 Oct 1980</v>
      </c>
      <c r="P1398">
        <f t="shared" ca="1" si="87"/>
        <v>45</v>
      </c>
      <c r="Q1398">
        <f>VLOOKUP(A1398,'Hospitalisation Details'!A:I,5,0)</f>
        <v>1</v>
      </c>
      <c r="R1398">
        <f>VLOOKUP(A1398,'Hospitalisation Details'!A:I,6,0)</f>
        <v>7650.77</v>
      </c>
      <c r="S1398" t="str">
        <f>VLOOKUP(A1398,'Hospitalisation Details'!A:I,7,0)</f>
        <v>tier - 2</v>
      </c>
      <c r="T1398" t="str">
        <f>VLOOKUP(A1398,'Hospitalisation Details'!A:I,8,0)</f>
        <v>tier - 2</v>
      </c>
      <c r="U1398" t="str">
        <f>VLOOKUP(A1398,'Hospitalisation Details'!A:I,9,0)</f>
        <v>R1024</v>
      </c>
    </row>
    <row r="1399" spans="1:21" ht="15.6" x14ac:dyDescent="0.3">
      <c r="A1399" s="1" t="s">
        <v>973</v>
      </c>
      <c r="B1399" t="str">
        <f>VLOOKUP(A1399,'Customer Names'!A:B,2,0)</f>
        <v>Roybal, Mrs.  Robyn</v>
      </c>
      <c r="C1399" t="str">
        <f t="shared" si="84"/>
        <v>Prediabetes</v>
      </c>
      <c r="D1399">
        <f>VLOOKUP(A1399,'Medical Examinations'!A:H,2,0)</f>
        <v>40.31</v>
      </c>
      <c r="E1399" t="str">
        <f t="shared" si="85"/>
        <v>Obesity</v>
      </c>
      <c r="F1399">
        <f>VLOOKUP(A1399,'Medical Examinations'!A:H,3,0)</f>
        <v>5.84</v>
      </c>
      <c r="G1399" t="str">
        <f>VLOOKUP(A1399,'Medical Examinations'!A:H,4,0)</f>
        <v>No</v>
      </c>
      <c r="H1399" t="str">
        <f>VLOOKUP(A1399,'Medical Examinations'!A:H,5,0)</f>
        <v>No</v>
      </c>
      <c r="I1399" t="str">
        <f>VLOOKUP(A1399,'Medical Examinations'!A:H,6,0)</f>
        <v>No</v>
      </c>
      <c r="J1399" t="str">
        <f>VLOOKUP(A1399,'Medical Examinations'!A:H,7,0)</f>
        <v>No major surgery</v>
      </c>
      <c r="K1399" t="str">
        <f>VLOOKUP(A1399,'Medical Examinations'!A:H,8,0)</f>
        <v>No</v>
      </c>
      <c r="L1399">
        <f>VLOOKUP(A1399,'Hospitalisation Details'!A:I,2,0)</f>
        <v>1999</v>
      </c>
      <c r="M1399" t="str">
        <f>VLOOKUP(A1399,'Hospitalisation Details'!A:I,3,0)</f>
        <v>Jun</v>
      </c>
      <c r="N1399">
        <f>VLOOKUP(A1399,'Hospitalisation Details'!A:I,4,0)</f>
        <v>15</v>
      </c>
      <c r="O1399" t="str">
        <f t="shared" si="86"/>
        <v>15 Jun 1999</v>
      </c>
      <c r="P1399">
        <f t="shared" ca="1" si="87"/>
        <v>27</v>
      </c>
      <c r="Q1399">
        <f>VLOOKUP(A1399,'Hospitalisation Details'!A:I,5,0)</f>
        <v>0</v>
      </c>
      <c r="R1399">
        <f>VLOOKUP(A1399,'Hospitalisation Details'!A:I,6,0)</f>
        <v>7642.05</v>
      </c>
      <c r="S1399" t="str">
        <f>VLOOKUP(A1399,'Hospitalisation Details'!A:I,7,0)</f>
        <v>tier - 2</v>
      </c>
      <c r="T1399" t="str">
        <f>VLOOKUP(A1399,'Hospitalisation Details'!A:I,8,0)</f>
        <v>tier - 2</v>
      </c>
      <c r="U1399" t="str">
        <f>VLOOKUP(A1399,'Hospitalisation Details'!A:I,9,0)</f>
        <v>R1026</v>
      </c>
    </row>
    <row r="1400" spans="1:21" ht="15.6" x14ac:dyDescent="0.3">
      <c r="A1400" s="1" t="s">
        <v>972</v>
      </c>
      <c r="B1400" t="str">
        <f>VLOOKUP(A1400,'Customer Names'!A:B,2,0)</f>
        <v>Turgeon, Ms.  Ashley</v>
      </c>
      <c r="C1400" t="str">
        <f t="shared" si="84"/>
        <v>Normal</v>
      </c>
      <c r="D1400">
        <f>VLOOKUP(A1400,'Medical Examinations'!A:H,2,0)</f>
        <v>29.48</v>
      </c>
      <c r="E1400" t="str">
        <f t="shared" si="85"/>
        <v>Overweight</v>
      </c>
      <c r="F1400">
        <f>VLOOKUP(A1400,'Medical Examinations'!A:H,3,0)</f>
        <v>4.91</v>
      </c>
      <c r="G1400" t="str">
        <f>VLOOKUP(A1400,'Medical Examinations'!A:H,4,0)</f>
        <v>No</v>
      </c>
      <c r="H1400" t="str">
        <f>VLOOKUP(A1400,'Medical Examinations'!A:H,5,0)</f>
        <v>No</v>
      </c>
      <c r="I1400" t="str">
        <f>VLOOKUP(A1400,'Medical Examinations'!A:H,6,0)</f>
        <v>No</v>
      </c>
      <c r="J1400" t="str">
        <f>VLOOKUP(A1400,'Medical Examinations'!A:H,7,0)</f>
        <v>No major surgery</v>
      </c>
      <c r="K1400" t="str">
        <f>VLOOKUP(A1400,'Medical Examinations'!A:H,8,0)</f>
        <v>No</v>
      </c>
      <c r="L1400">
        <f>VLOOKUP(A1400,'Hospitalisation Details'!A:I,2,0)</f>
        <v>1980</v>
      </c>
      <c r="M1400" t="str">
        <f>VLOOKUP(A1400,'Hospitalisation Details'!A:I,3,0)</f>
        <v>Jul</v>
      </c>
      <c r="N1400">
        <f>VLOOKUP(A1400,'Hospitalisation Details'!A:I,4,0)</f>
        <v>24</v>
      </c>
      <c r="O1400" t="str">
        <f t="shared" si="86"/>
        <v>24 Jul 1980</v>
      </c>
      <c r="P1400">
        <f t="shared" ca="1" si="87"/>
        <v>46</v>
      </c>
      <c r="Q1400">
        <f>VLOOKUP(A1400,'Hospitalisation Details'!A:I,5,0)</f>
        <v>2</v>
      </c>
      <c r="R1400">
        <f>VLOOKUP(A1400,'Hospitalisation Details'!A:I,6,0)</f>
        <v>7640.31</v>
      </c>
      <c r="S1400" t="str">
        <f>VLOOKUP(A1400,'Hospitalisation Details'!A:I,7,0)</f>
        <v>tier - 2</v>
      </c>
      <c r="T1400" t="str">
        <f>VLOOKUP(A1400,'Hospitalisation Details'!A:I,8,0)</f>
        <v>tier - 1</v>
      </c>
      <c r="U1400" t="str">
        <f>VLOOKUP(A1400,'Hospitalisation Details'!A:I,9,0)</f>
        <v>R1013</v>
      </c>
    </row>
    <row r="1401" spans="1:21" ht="15.6" x14ac:dyDescent="0.3">
      <c r="A1401" s="1" t="s">
        <v>971</v>
      </c>
      <c r="B1401" t="str">
        <f>VLOOKUP(A1401,'Customer Names'!A:B,2,0)</f>
        <v>Deingenis, Ms.  Dana</v>
      </c>
      <c r="C1401" t="str">
        <f t="shared" si="84"/>
        <v>Normal</v>
      </c>
      <c r="D1401">
        <f>VLOOKUP(A1401,'Medical Examinations'!A:H,2,0)</f>
        <v>33.155000000000001</v>
      </c>
      <c r="E1401" t="str">
        <f t="shared" si="85"/>
        <v>Obesity</v>
      </c>
      <c r="F1401">
        <f>VLOOKUP(A1401,'Medical Examinations'!A:H,3,0)</f>
        <v>5.07</v>
      </c>
      <c r="G1401" t="str">
        <f>VLOOKUP(A1401,'Medical Examinations'!A:H,4,0)</f>
        <v>No</v>
      </c>
      <c r="H1401" t="str">
        <f>VLOOKUP(A1401,'Medical Examinations'!A:H,5,0)</f>
        <v>No</v>
      </c>
      <c r="I1401" t="str">
        <f>VLOOKUP(A1401,'Medical Examinations'!A:H,6,0)</f>
        <v>No</v>
      </c>
      <c r="J1401" t="str">
        <f>VLOOKUP(A1401,'Medical Examinations'!A:H,7,0)</f>
        <v>No major surgery</v>
      </c>
      <c r="K1401" t="str">
        <f>VLOOKUP(A1401,'Medical Examinations'!A:H,8,0)</f>
        <v>No</v>
      </c>
      <c r="L1401">
        <f>VLOOKUP(A1401,'Hospitalisation Details'!A:I,2,0)</f>
        <v>1980</v>
      </c>
      <c r="M1401" t="str">
        <f>VLOOKUP(A1401,'Hospitalisation Details'!A:I,3,0)</f>
        <v>Jun</v>
      </c>
      <c r="N1401">
        <f>VLOOKUP(A1401,'Hospitalisation Details'!A:I,4,0)</f>
        <v>20</v>
      </c>
      <c r="O1401" t="str">
        <f t="shared" si="86"/>
        <v>20 Jun 1980</v>
      </c>
      <c r="P1401">
        <f t="shared" ca="1" si="87"/>
        <v>46</v>
      </c>
      <c r="Q1401">
        <f>VLOOKUP(A1401,'Hospitalisation Details'!A:I,5,0)</f>
        <v>1</v>
      </c>
      <c r="R1401">
        <f>VLOOKUP(A1401,'Hospitalisation Details'!A:I,6,0)</f>
        <v>7639.42</v>
      </c>
      <c r="S1401" t="str">
        <f>VLOOKUP(A1401,'Hospitalisation Details'!A:I,7,0)</f>
        <v>tier - 2</v>
      </c>
      <c r="T1401" t="str">
        <f>VLOOKUP(A1401,'Hospitalisation Details'!A:I,8,0)</f>
        <v>tier - 2</v>
      </c>
      <c r="U1401" t="str">
        <f>VLOOKUP(A1401,'Hospitalisation Details'!A:I,9,0)</f>
        <v>R1024</v>
      </c>
    </row>
    <row r="1402" spans="1:21" ht="15.6" x14ac:dyDescent="0.3">
      <c r="A1402" s="1" t="s">
        <v>970</v>
      </c>
      <c r="B1402" t="str">
        <f>VLOOKUP(A1402,'Customer Names'!A:B,2,0)</f>
        <v>Hodge, Ms.  Jessica F.</v>
      </c>
      <c r="C1402" t="str">
        <f t="shared" si="84"/>
        <v>Prediabetes</v>
      </c>
      <c r="D1402">
        <f>VLOOKUP(A1402,'Medical Examinations'!A:H,2,0)</f>
        <v>42.85</v>
      </c>
      <c r="E1402" t="str">
        <f t="shared" si="85"/>
        <v>Obesity</v>
      </c>
      <c r="F1402">
        <f>VLOOKUP(A1402,'Medical Examinations'!A:H,3,0)</f>
        <v>5.81</v>
      </c>
      <c r="G1402" t="str">
        <f>VLOOKUP(A1402,'Medical Examinations'!A:H,4,0)</f>
        <v>yes</v>
      </c>
      <c r="H1402" t="str">
        <f>VLOOKUP(A1402,'Medical Examinations'!A:H,5,0)</f>
        <v>No</v>
      </c>
      <c r="I1402" t="str">
        <f>VLOOKUP(A1402,'Medical Examinations'!A:H,6,0)</f>
        <v>No</v>
      </c>
      <c r="J1402" t="str">
        <f>VLOOKUP(A1402,'Medical Examinations'!A:H,7,0)</f>
        <v>No major surgery</v>
      </c>
      <c r="K1402" t="str">
        <f>VLOOKUP(A1402,'Medical Examinations'!A:H,8,0)</f>
        <v>No</v>
      </c>
      <c r="L1402">
        <f>VLOOKUP(A1402,'Hospitalisation Details'!A:I,2,0)</f>
        <v>2001</v>
      </c>
      <c r="M1402" t="str">
        <f>VLOOKUP(A1402,'Hospitalisation Details'!A:I,3,0)</f>
        <v>Dec</v>
      </c>
      <c r="N1402">
        <f>VLOOKUP(A1402,'Hospitalisation Details'!A:I,4,0)</f>
        <v>13</v>
      </c>
      <c r="O1402" t="str">
        <f t="shared" si="86"/>
        <v>13 Dec 2001</v>
      </c>
      <c r="P1402">
        <f t="shared" ca="1" si="87"/>
        <v>24</v>
      </c>
      <c r="Q1402">
        <f>VLOOKUP(A1402,'Hospitalisation Details'!A:I,5,0)</f>
        <v>0</v>
      </c>
      <c r="R1402">
        <f>VLOOKUP(A1402,'Hospitalisation Details'!A:I,6,0)</f>
        <v>7636.92</v>
      </c>
      <c r="S1402" t="str">
        <f>VLOOKUP(A1402,'Hospitalisation Details'!A:I,7,0)</f>
        <v>tier - 2</v>
      </c>
      <c r="T1402" t="str">
        <f>VLOOKUP(A1402,'Hospitalisation Details'!A:I,8,0)</f>
        <v>tier - 3</v>
      </c>
      <c r="U1402" t="str">
        <f>VLOOKUP(A1402,'Hospitalisation Details'!A:I,9,0)</f>
        <v>R1012</v>
      </c>
    </row>
    <row r="1403" spans="1:21" ht="15.6" x14ac:dyDescent="0.3">
      <c r="A1403" s="1" t="s">
        <v>969</v>
      </c>
      <c r="B1403" t="str">
        <f>VLOOKUP(A1403,'Customer Names'!A:B,2,0)</f>
        <v>Gibbs, Ms.  Lindsey</v>
      </c>
      <c r="C1403" t="str">
        <f t="shared" si="84"/>
        <v>Diabetes</v>
      </c>
      <c r="D1403">
        <f>VLOOKUP(A1403,'Medical Examinations'!A:H,2,0)</f>
        <v>32.340000000000003</v>
      </c>
      <c r="E1403" t="str">
        <f t="shared" si="85"/>
        <v>Obesity</v>
      </c>
      <c r="F1403">
        <f>VLOOKUP(A1403,'Medical Examinations'!A:H,3,0)</f>
        <v>11.2</v>
      </c>
      <c r="G1403" t="str">
        <f>VLOOKUP(A1403,'Medical Examinations'!A:H,4,0)</f>
        <v>No</v>
      </c>
      <c r="H1403" t="str">
        <f>VLOOKUP(A1403,'Medical Examinations'!A:H,5,0)</f>
        <v>No</v>
      </c>
      <c r="I1403" t="str">
        <f>VLOOKUP(A1403,'Medical Examinations'!A:H,6,0)</f>
        <v>No</v>
      </c>
      <c r="J1403" t="str">
        <f>VLOOKUP(A1403,'Medical Examinations'!A:H,7,0)</f>
        <v>No major surgery</v>
      </c>
      <c r="K1403" t="str">
        <f>VLOOKUP(A1403,'Medical Examinations'!A:H,8,0)</f>
        <v>No</v>
      </c>
      <c r="L1403">
        <f>VLOOKUP(A1403,'Hospitalisation Details'!A:I,2,0)</f>
        <v>1978</v>
      </c>
      <c r="M1403" t="str">
        <f>VLOOKUP(A1403,'Hospitalisation Details'!A:I,3,0)</f>
        <v>Aug</v>
      </c>
      <c r="N1403">
        <f>VLOOKUP(A1403,'Hospitalisation Details'!A:I,4,0)</f>
        <v>24</v>
      </c>
      <c r="O1403" t="str">
        <f t="shared" si="86"/>
        <v>24 Aug 1978</v>
      </c>
      <c r="P1403">
        <f t="shared" ca="1" si="87"/>
        <v>48</v>
      </c>
      <c r="Q1403">
        <f>VLOOKUP(A1403,'Hospitalisation Details'!A:I,5,0)</f>
        <v>1</v>
      </c>
      <c r="R1403">
        <f>VLOOKUP(A1403,'Hospitalisation Details'!A:I,6,0)</f>
        <v>7633.72</v>
      </c>
      <c r="S1403" t="str">
        <f>VLOOKUP(A1403,'Hospitalisation Details'!A:I,7,0)</f>
        <v>tier - 2</v>
      </c>
      <c r="T1403" t="str">
        <f>VLOOKUP(A1403,'Hospitalisation Details'!A:I,8,0)</f>
        <v>tier - 1</v>
      </c>
      <c r="U1403" t="str">
        <f>VLOOKUP(A1403,'Hospitalisation Details'!A:I,9,0)</f>
        <v>R1013</v>
      </c>
    </row>
    <row r="1404" spans="1:21" ht="15.6" x14ac:dyDescent="0.3">
      <c r="A1404" s="1" t="s">
        <v>968</v>
      </c>
      <c r="B1404" t="str">
        <f>VLOOKUP(A1404,'Customer Names'!A:B,2,0)</f>
        <v>Trom, Ms.  Kelly A</v>
      </c>
      <c r="C1404" t="str">
        <f t="shared" si="84"/>
        <v>Diabetes</v>
      </c>
      <c r="D1404">
        <f>VLOOKUP(A1404,'Medical Examinations'!A:H,2,0)</f>
        <v>27.5</v>
      </c>
      <c r="E1404" t="str">
        <f t="shared" si="85"/>
        <v>Overweight</v>
      </c>
      <c r="F1404">
        <f>VLOOKUP(A1404,'Medical Examinations'!A:H,3,0)</f>
        <v>10.75</v>
      </c>
      <c r="G1404" t="str">
        <f>VLOOKUP(A1404,'Medical Examinations'!A:H,4,0)</f>
        <v>No</v>
      </c>
      <c r="H1404" t="str">
        <f>VLOOKUP(A1404,'Medical Examinations'!A:H,5,0)</f>
        <v>No</v>
      </c>
      <c r="I1404" t="str">
        <f>VLOOKUP(A1404,'Medical Examinations'!A:H,6,0)</f>
        <v>No</v>
      </c>
      <c r="J1404" t="str">
        <f>VLOOKUP(A1404,'Medical Examinations'!A:H,7,0)</f>
        <v>No major surgery</v>
      </c>
      <c r="K1404" t="str">
        <f>VLOOKUP(A1404,'Medical Examinations'!A:H,8,0)</f>
        <v>No</v>
      </c>
      <c r="L1404">
        <f>VLOOKUP(A1404,'Hospitalisation Details'!A:I,2,0)</f>
        <v>1978</v>
      </c>
      <c r="M1404" t="str">
        <f>VLOOKUP(A1404,'Hospitalisation Details'!A:I,3,0)</f>
        <v>Nov</v>
      </c>
      <c r="N1404">
        <f>VLOOKUP(A1404,'Hospitalisation Details'!A:I,4,0)</f>
        <v>29</v>
      </c>
      <c r="O1404" t="str">
        <f t="shared" si="86"/>
        <v>29 Nov 1978</v>
      </c>
      <c r="P1404">
        <f t="shared" ca="1" si="87"/>
        <v>47</v>
      </c>
      <c r="Q1404">
        <f>VLOOKUP(A1404,'Hospitalisation Details'!A:I,5,0)</f>
        <v>1</v>
      </c>
      <c r="R1404">
        <f>VLOOKUP(A1404,'Hospitalisation Details'!A:I,6,0)</f>
        <v>7626.99</v>
      </c>
      <c r="S1404" t="str">
        <f>VLOOKUP(A1404,'Hospitalisation Details'!A:I,7,0)</f>
        <v>tier - 2</v>
      </c>
      <c r="T1404" t="str">
        <f>VLOOKUP(A1404,'Hospitalisation Details'!A:I,8,0)</f>
        <v>tier - 2</v>
      </c>
      <c r="U1404" t="str">
        <f>VLOOKUP(A1404,'Hospitalisation Details'!A:I,9,0)</f>
        <v>R1011</v>
      </c>
    </row>
    <row r="1405" spans="1:21" ht="15.6" x14ac:dyDescent="0.3">
      <c r="A1405" s="1" t="s">
        <v>967</v>
      </c>
      <c r="B1405" t="str">
        <f>VLOOKUP(A1405,'Customer Names'!A:B,2,0)</f>
        <v>Sizer, Ms.  Brooke E</v>
      </c>
      <c r="C1405" t="str">
        <f t="shared" si="84"/>
        <v>Diabetes</v>
      </c>
      <c r="D1405">
        <f>VLOOKUP(A1405,'Medical Examinations'!A:H,2,0)</f>
        <v>25.8</v>
      </c>
      <c r="E1405" t="str">
        <f t="shared" si="85"/>
        <v>Overweight</v>
      </c>
      <c r="F1405">
        <f>VLOOKUP(A1405,'Medical Examinations'!A:H,3,0)</f>
        <v>7.8</v>
      </c>
      <c r="G1405" t="str">
        <f>VLOOKUP(A1405,'Medical Examinations'!A:H,4,0)</f>
        <v>No</v>
      </c>
      <c r="H1405" t="str">
        <f>VLOOKUP(A1405,'Medical Examinations'!A:H,5,0)</f>
        <v>No</v>
      </c>
      <c r="I1405" t="str">
        <f>VLOOKUP(A1405,'Medical Examinations'!A:H,6,0)</f>
        <v>No</v>
      </c>
      <c r="J1405" t="str">
        <f>VLOOKUP(A1405,'Medical Examinations'!A:H,7,0)</f>
        <v>No major surgery</v>
      </c>
      <c r="K1405" t="str">
        <f>VLOOKUP(A1405,'Medical Examinations'!A:H,8,0)</f>
        <v>No</v>
      </c>
      <c r="L1405">
        <f>VLOOKUP(A1405,'Hospitalisation Details'!A:I,2,0)</f>
        <v>1978</v>
      </c>
      <c r="M1405" t="str">
        <f>VLOOKUP(A1405,'Hospitalisation Details'!A:I,3,0)</f>
        <v>Nov</v>
      </c>
      <c r="N1405">
        <f>VLOOKUP(A1405,'Hospitalisation Details'!A:I,4,0)</f>
        <v>6</v>
      </c>
      <c r="O1405" t="str">
        <f t="shared" si="86"/>
        <v>6 Nov 1978</v>
      </c>
      <c r="P1405">
        <f t="shared" ca="1" si="87"/>
        <v>47</v>
      </c>
      <c r="Q1405">
        <f>VLOOKUP(A1405,'Hospitalisation Details'!A:I,5,0)</f>
        <v>1</v>
      </c>
      <c r="R1405">
        <f>VLOOKUP(A1405,'Hospitalisation Details'!A:I,6,0)</f>
        <v>7624.63</v>
      </c>
      <c r="S1405" t="str">
        <f>VLOOKUP(A1405,'Hospitalisation Details'!A:I,7,0)</f>
        <v>tier - 2</v>
      </c>
      <c r="T1405" t="str">
        <f>VLOOKUP(A1405,'Hospitalisation Details'!A:I,8,0)</f>
        <v>tier - 1</v>
      </c>
      <c r="U1405" t="str">
        <f>VLOOKUP(A1405,'Hospitalisation Details'!A:I,9,0)</f>
        <v>R1011</v>
      </c>
    </row>
    <row r="1406" spans="1:21" ht="15.6" x14ac:dyDescent="0.3">
      <c r="A1406" s="1" t="s">
        <v>966</v>
      </c>
      <c r="B1406" t="str">
        <f>VLOOKUP(A1406,'Customer Names'!A:B,2,0)</f>
        <v>Ellison, Ms.  Katelyn E.</v>
      </c>
      <c r="C1406" t="str">
        <f t="shared" si="84"/>
        <v>Diabetes</v>
      </c>
      <c r="D1406">
        <f>VLOOKUP(A1406,'Medical Examinations'!A:H,2,0)</f>
        <v>25</v>
      </c>
      <c r="E1406" t="str">
        <f t="shared" si="85"/>
        <v>Overweight</v>
      </c>
      <c r="F1406">
        <f>VLOOKUP(A1406,'Medical Examinations'!A:H,3,0)</f>
        <v>7.04</v>
      </c>
      <c r="G1406" t="str">
        <f>VLOOKUP(A1406,'Medical Examinations'!A:H,4,0)</f>
        <v>No</v>
      </c>
      <c r="H1406" t="str">
        <f>VLOOKUP(A1406,'Medical Examinations'!A:H,5,0)</f>
        <v>No</v>
      </c>
      <c r="I1406" t="str">
        <f>VLOOKUP(A1406,'Medical Examinations'!A:H,6,0)</f>
        <v>No</v>
      </c>
      <c r="J1406" t="str">
        <f>VLOOKUP(A1406,'Medical Examinations'!A:H,7,0)</f>
        <v>No major surgery</v>
      </c>
      <c r="K1406" t="str">
        <f>VLOOKUP(A1406,'Medical Examinations'!A:H,8,0)</f>
        <v>No</v>
      </c>
      <c r="L1406">
        <f>VLOOKUP(A1406,'Hospitalisation Details'!A:I,2,0)</f>
        <v>1978</v>
      </c>
      <c r="M1406" t="str">
        <f>VLOOKUP(A1406,'Hospitalisation Details'!A:I,3,0)</f>
        <v>Nov</v>
      </c>
      <c r="N1406">
        <f>VLOOKUP(A1406,'Hospitalisation Details'!A:I,4,0)</f>
        <v>28</v>
      </c>
      <c r="O1406" t="str">
        <f t="shared" si="86"/>
        <v>28 Nov 1978</v>
      </c>
      <c r="P1406">
        <f t="shared" ca="1" si="87"/>
        <v>47</v>
      </c>
      <c r="Q1406">
        <f>VLOOKUP(A1406,'Hospitalisation Details'!A:I,5,0)</f>
        <v>1</v>
      </c>
      <c r="R1406">
        <f>VLOOKUP(A1406,'Hospitalisation Details'!A:I,6,0)</f>
        <v>7623.52</v>
      </c>
      <c r="S1406" t="str">
        <f>VLOOKUP(A1406,'Hospitalisation Details'!A:I,7,0)</f>
        <v>tier - 2</v>
      </c>
      <c r="T1406" t="str">
        <f>VLOOKUP(A1406,'Hospitalisation Details'!A:I,8,0)</f>
        <v>tier - 1</v>
      </c>
      <c r="U1406" t="str">
        <f>VLOOKUP(A1406,'Hospitalisation Details'!A:I,9,0)</f>
        <v>R1011</v>
      </c>
    </row>
    <row r="1407" spans="1:21" ht="15.6" x14ac:dyDescent="0.3">
      <c r="A1407" s="1" t="s">
        <v>965</v>
      </c>
      <c r="B1407" t="str">
        <f>VLOOKUP(A1407,'Customer Names'!A:B,2,0)</f>
        <v>Sulkowski, Mr.  Adam</v>
      </c>
      <c r="C1407" t="str">
        <f t="shared" si="84"/>
        <v>Normal</v>
      </c>
      <c r="D1407">
        <f>VLOOKUP(A1407,'Medical Examinations'!A:H,2,0)</f>
        <v>41.2</v>
      </c>
      <c r="E1407" t="str">
        <f t="shared" si="85"/>
        <v>Obesity</v>
      </c>
      <c r="F1407">
        <f>VLOOKUP(A1407,'Medical Examinations'!A:H,3,0)</f>
        <v>4.18</v>
      </c>
      <c r="G1407" t="str">
        <f>VLOOKUP(A1407,'Medical Examinations'!A:H,4,0)</f>
        <v>yes</v>
      </c>
      <c r="H1407" t="str">
        <f>VLOOKUP(A1407,'Medical Examinations'!A:H,5,0)</f>
        <v>No</v>
      </c>
      <c r="I1407" t="str">
        <f>VLOOKUP(A1407,'Medical Examinations'!A:H,6,0)</f>
        <v>No</v>
      </c>
      <c r="J1407" t="str">
        <f>VLOOKUP(A1407,'Medical Examinations'!A:H,7,0)</f>
        <v>No major surgery</v>
      </c>
      <c r="K1407" t="str">
        <f>VLOOKUP(A1407,'Medical Examinations'!A:H,8,0)</f>
        <v>No</v>
      </c>
      <c r="L1407">
        <f>VLOOKUP(A1407,'Hospitalisation Details'!A:I,2,0)</f>
        <v>1996</v>
      </c>
      <c r="M1407" t="str">
        <f>VLOOKUP(A1407,'Hospitalisation Details'!A:I,3,0)</f>
        <v>Sep</v>
      </c>
      <c r="N1407">
        <f>VLOOKUP(A1407,'Hospitalisation Details'!A:I,4,0)</f>
        <v>17</v>
      </c>
      <c r="O1407" t="str">
        <f t="shared" si="86"/>
        <v>17 Sep 1996</v>
      </c>
      <c r="P1407">
        <f t="shared" ca="1" si="87"/>
        <v>30</v>
      </c>
      <c r="Q1407">
        <f>VLOOKUP(A1407,'Hospitalisation Details'!A:I,5,0)</f>
        <v>0</v>
      </c>
      <c r="R1407">
        <f>VLOOKUP(A1407,'Hospitalisation Details'!A:I,6,0)</f>
        <v>7623.13</v>
      </c>
      <c r="S1407" t="str">
        <f>VLOOKUP(A1407,'Hospitalisation Details'!A:I,7,0)</f>
        <v>tier - 2</v>
      </c>
      <c r="T1407" t="str">
        <f>VLOOKUP(A1407,'Hospitalisation Details'!A:I,8,0)</f>
        <v>tier - 3</v>
      </c>
      <c r="U1407" t="str">
        <f>VLOOKUP(A1407,'Hospitalisation Details'!A:I,9,0)</f>
        <v>R1011</v>
      </c>
    </row>
    <row r="1408" spans="1:21" ht="15.6" x14ac:dyDescent="0.3">
      <c r="A1408" s="1" t="s">
        <v>964</v>
      </c>
      <c r="B1408" t="str">
        <f>VLOOKUP(A1408,'Customer Names'!A:B,2,0)</f>
        <v>Maringo, Ms.  Dana</v>
      </c>
      <c r="C1408" t="str">
        <f t="shared" si="84"/>
        <v>Diabetes</v>
      </c>
      <c r="D1408">
        <f>VLOOKUP(A1408,'Medical Examinations'!A:H,2,0)</f>
        <v>17.78</v>
      </c>
      <c r="E1408" t="str">
        <f t="shared" si="85"/>
        <v>Underweight</v>
      </c>
      <c r="F1408">
        <f>VLOOKUP(A1408,'Medical Examinations'!A:H,3,0)</f>
        <v>8.19</v>
      </c>
      <c r="G1408" t="str">
        <f>VLOOKUP(A1408,'Medical Examinations'!A:H,4,0)</f>
        <v>No</v>
      </c>
      <c r="H1408" t="str">
        <f>VLOOKUP(A1408,'Medical Examinations'!A:H,5,0)</f>
        <v>No</v>
      </c>
      <c r="I1408" t="str">
        <f>VLOOKUP(A1408,'Medical Examinations'!A:H,6,0)</f>
        <v>No</v>
      </c>
      <c r="J1408" t="str">
        <f>VLOOKUP(A1408,'Medical Examinations'!A:H,7,0)</f>
        <v>No major surgery</v>
      </c>
      <c r="K1408" t="str">
        <f>VLOOKUP(A1408,'Medical Examinations'!A:H,8,0)</f>
        <v>No</v>
      </c>
      <c r="L1408">
        <f>VLOOKUP(A1408,'Hospitalisation Details'!A:I,2,0)</f>
        <v>1968</v>
      </c>
      <c r="M1408" t="str">
        <f>VLOOKUP(A1408,'Hospitalisation Details'!A:I,3,0)</f>
        <v>Jul</v>
      </c>
      <c r="N1408">
        <f>VLOOKUP(A1408,'Hospitalisation Details'!A:I,4,0)</f>
        <v>3</v>
      </c>
      <c r="O1408" t="str">
        <f t="shared" si="86"/>
        <v>3 Jul 1968</v>
      </c>
      <c r="P1408">
        <f t="shared" ca="1" si="87"/>
        <v>58</v>
      </c>
      <c r="Q1408">
        <f>VLOOKUP(A1408,'Hospitalisation Details'!A:I,5,0)</f>
        <v>0</v>
      </c>
      <c r="R1408">
        <f>VLOOKUP(A1408,'Hospitalisation Details'!A:I,6,0)</f>
        <v>7609.6</v>
      </c>
      <c r="S1408" t="str">
        <f>VLOOKUP(A1408,'Hospitalisation Details'!A:I,7,0)</f>
        <v>tier - 3</v>
      </c>
      <c r="T1408" t="str">
        <f>VLOOKUP(A1408,'Hospitalisation Details'!A:I,8,0)</f>
        <v>tier - 2</v>
      </c>
      <c r="U1408" t="str">
        <f>VLOOKUP(A1408,'Hospitalisation Details'!A:I,9,0)</f>
        <v>R1012</v>
      </c>
    </row>
    <row r="1409" spans="1:21" ht="15.6" x14ac:dyDescent="0.3">
      <c r="A1409" s="1" t="s">
        <v>963</v>
      </c>
      <c r="B1409" t="str">
        <f>VLOOKUP(A1409,'Customer Names'!A:B,2,0)</f>
        <v>Lattin, Mr.  Eric W</v>
      </c>
      <c r="C1409" t="str">
        <f t="shared" si="84"/>
        <v>Prediabetes</v>
      </c>
      <c r="D1409">
        <f>VLOOKUP(A1409,'Medical Examinations'!A:H,2,0)</f>
        <v>40.119999999999997</v>
      </c>
      <c r="E1409" t="str">
        <f t="shared" si="85"/>
        <v>Obesity</v>
      </c>
      <c r="F1409">
        <f>VLOOKUP(A1409,'Medical Examinations'!A:H,3,0)</f>
        <v>6.22</v>
      </c>
      <c r="G1409" t="str">
        <f>VLOOKUP(A1409,'Medical Examinations'!A:H,4,0)</f>
        <v>yes</v>
      </c>
      <c r="H1409" t="str">
        <f>VLOOKUP(A1409,'Medical Examinations'!A:H,5,0)</f>
        <v>No</v>
      </c>
      <c r="I1409" t="str">
        <f>VLOOKUP(A1409,'Medical Examinations'!A:H,6,0)</f>
        <v>Yes</v>
      </c>
      <c r="J1409">
        <f>VLOOKUP(A1409,'Medical Examinations'!A:H,7,0)</f>
        <v>1</v>
      </c>
      <c r="K1409" t="str">
        <f>VLOOKUP(A1409,'Medical Examinations'!A:H,8,0)</f>
        <v>No</v>
      </c>
      <c r="L1409">
        <f>VLOOKUP(A1409,'Hospitalisation Details'!A:I,2,0)</f>
        <v>1997</v>
      </c>
      <c r="M1409" t="str">
        <f>VLOOKUP(A1409,'Hospitalisation Details'!A:I,3,0)</f>
        <v>Sep</v>
      </c>
      <c r="N1409">
        <f>VLOOKUP(A1409,'Hospitalisation Details'!A:I,4,0)</f>
        <v>30</v>
      </c>
      <c r="O1409" t="str">
        <f t="shared" si="86"/>
        <v>30 Sep 1997</v>
      </c>
      <c r="P1409">
        <f t="shared" ca="1" si="87"/>
        <v>29</v>
      </c>
      <c r="Q1409">
        <f>VLOOKUP(A1409,'Hospitalisation Details'!A:I,5,0)</f>
        <v>0</v>
      </c>
      <c r="R1409">
        <f>VLOOKUP(A1409,'Hospitalisation Details'!A:I,6,0)</f>
        <v>7607.03</v>
      </c>
      <c r="S1409" t="str">
        <f>VLOOKUP(A1409,'Hospitalisation Details'!A:I,7,0)</f>
        <v>tier - 2</v>
      </c>
      <c r="T1409" t="str">
        <f>VLOOKUP(A1409,'Hospitalisation Details'!A:I,8,0)</f>
        <v>tier - 2</v>
      </c>
      <c r="U1409" t="str">
        <f>VLOOKUP(A1409,'Hospitalisation Details'!A:I,9,0)</f>
        <v>R1012</v>
      </c>
    </row>
    <row r="1410" spans="1:21" ht="15.6" x14ac:dyDescent="0.3">
      <c r="A1410" s="1" t="s">
        <v>962</v>
      </c>
      <c r="B1410" t="str">
        <f>VLOOKUP(A1410,'Customer Names'!A:B,2,0)</f>
        <v>Deblander, Mr.  Matthew D</v>
      </c>
      <c r="C1410" t="str">
        <f t="shared" si="84"/>
        <v>Diabetes</v>
      </c>
      <c r="D1410">
        <f>VLOOKUP(A1410,'Medical Examinations'!A:H,2,0)</f>
        <v>19.350000000000001</v>
      </c>
      <c r="E1410" t="str">
        <f t="shared" si="85"/>
        <v>Normal Weight</v>
      </c>
      <c r="F1410">
        <f>VLOOKUP(A1410,'Medical Examinations'!A:H,3,0)</f>
        <v>8.2200000000000006</v>
      </c>
      <c r="G1410" t="str">
        <f>VLOOKUP(A1410,'Medical Examinations'!A:H,4,0)</f>
        <v>yes</v>
      </c>
      <c r="H1410" t="str">
        <f>VLOOKUP(A1410,'Medical Examinations'!A:H,5,0)</f>
        <v>No</v>
      </c>
      <c r="I1410" t="str">
        <f>VLOOKUP(A1410,'Medical Examinations'!A:H,6,0)</f>
        <v>No</v>
      </c>
      <c r="J1410" t="str">
        <f>VLOOKUP(A1410,'Medical Examinations'!A:H,7,0)</f>
        <v>No major surgery</v>
      </c>
      <c r="K1410" t="str">
        <f>VLOOKUP(A1410,'Medical Examinations'!A:H,8,0)</f>
        <v>No</v>
      </c>
      <c r="L1410">
        <f>VLOOKUP(A1410,'Hospitalisation Details'!A:I,2,0)</f>
        <v>1967</v>
      </c>
      <c r="M1410" t="str">
        <f>VLOOKUP(A1410,'Hospitalisation Details'!A:I,3,0)</f>
        <v>Jul</v>
      </c>
      <c r="N1410">
        <f>VLOOKUP(A1410,'Hospitalisation Details'!A:I,4,0)</f>
        <v>17</v>
      </c>
      <c r="O1410" t="str">
        <f t="shared" si="86"/>
        <v>17 Jul 1967</v>
      </c>
      <c r="P1410">
        <f t="shared" ca="1" si="87"/>
        <v>59</v>
      </c>
      <c r="Q1410">
        <f>VLOOKUP(A1410,'Hospitalisation Details'!A:I,5,0)</f>
        <v>0</v>
      </c>
      <c r="R1410">
        <f>VLOOKUP(A1410,'Hospitalisation Details'!A:I,6,0)</f>
        <v>7585.62</v>
      </c>
      <c r="S1410" t="str">
        <f>VLOOKUP(A1410,'Hospitalisation Details'!A:I,7,0)</f>
        <v>tier - 3</v>
      </c>
      <c r="T1410" t="str">
        <f>VLOOKUP(A1410,'Hospitalisation Details'!A:I,8,0)</f>
        <v>tier - 2</v>
      </c>
      <c r="U1410" t="str">
        <f>VLOOKUP(A1410,'Hospitalisation Details'!A:I,9,0)</f>
        <v>R1013</v>
      </c>
    </row>
    <row r="1411" spans="1:21" ht="15.6" x14ac:dyDescent="0.3">
      <c r="A1411" s="1" t="s">
        <v>961</v>
      </c>
      <c r="B1411" t="str">
        <f>VLOOKUP(A1411,'Customer Names'!A:B,2,0)</f>
        <v>O'Neill, Mr.  Eoghan</v>
      </c>
      <c r="C1411" t="str">
        <f t="shared" ref="C1411:C1474" si="88">IF(F1411&lt;5.7,"Normal",IF(F1411&lt;6.5,"Prediabetes","Diabetes"))</f>
        <v>Prediabetes</v>
      </c>
      <c r="D1411">
        <f>VLOOKUP(A1411,'Medical Examinations'!A:H,2,0)</f>
        <v>36.69</v>
      </c>
      <c r="E1411" t="str">
        <f t="shared" ref="E1411:E1474" si="89">IF(D1411&lt;18.5,"Underweight",IF(D1411&lt;25,"Normal Weight",IF(D1411&lt;30,"Overweight","Obesity")))</f>
        <v>Obesity</v>
      </c>
      <c r="F1411">
        <f>VLOOKUP(A1411,'Medical Examinations'!A:H,3,0)</f>
        <v>6.15</v>
      </c>
      <c r="G1411" t="str">
        <f>VLOOKUP(A1411,'Medical Examinations'!A:H,4,0)</f>
        <v>No</v>
      </c>
      <c r="H1411" t="str">
        <f>VLOOKUP(A1411,'Medical Examinations'!A:H,5,0)</f>
        <v>No</v>
      </c>
      <c r="I1411" t="str">
        <f>VLOOKUP(A1411,'Medical Examinations'!A:H,6,0)</f>
        <v>No</v>
      </c>
      <c r="J1411" t="str">
        <f>VLOOKUP(A1411,'Medical Examinations'!A:H,7,0)</f>
        <v>No major surgery</v>
      </c>
      <c r="K1411" t="str">
        <f>VLOOKUP(A1411,'Medical Examinations'!A:H,8,0)</f>
        <v>No</v>
      </c>
      <c r="L1411">
        <f>VLOOKUP(A1411,'Hospitalisation Details'!A:I,2,0)</f>
        <v>1994</v>
      </c>
      <c r="M1411" t="str">
        <f>VLOOKUP(A1411,'Hospitalisation Details'!A:I,3,0)</f>
        <v>Aug</v>
      </c>
      <c r="N1411">
        <f>VLOOKUP(A1411,'Hospitalisation Details'!A:I,4,0)</f>
        <v>14</v>
      </c>
      <c r="O1411" t="str">
        <f t="shared" ref="O1411:O1474" si="90">CONCATENATE(N1411," ",M1411," ",L1411)</f>
        <v>14 Aug 1994</v>
      </c>
      <c r="P1411">
        <f t="shared" ref="P1411:P1474" ca="1" si="91">DATEDIF(O1411,TODAY(),"y")</f>
        <v>32</v>
      </c>
      <c r="Q1411">
        <f>VLOOKUP(A1411,'Hospitalisation Details'!A:I,5,0)</f>
        <v>0</v>
      </c>
      <c r="R1411">
        <f>VLOOKUP(A1411,'Hospitalisation Details'!A:I,6,0)</f>
        <v>7567.13</v>
      </c>
      <c r="S1411" t="str">
        <f>VLOOKUP(A1411,'Hospitalisation Details'!A:I,7,0)</f>
        <v>tier - 2</v>
      </c>
      <c r="T1411" t="str">
        <f>VLOOKUP(A1411,'Hospitalisation Details'!A:I,8,0)</f>
        <v>tier - 2</v>
      </c>
      <c r="U1411" t="str">
        <f>VLOOKUP(A1411,'Hospitalisation Details'!A:I,9,0)</f>
        <v>R1021</v>
      </c>
    </row>
    <row r="1412" spans="1:21" ht="15.6" x14ac:dyDescent="0.3">
      <c r="A1412" s="1" t="s">
        <v>960</v>
      </c>
      <c r="B1412" t="str">
        <f>VLOOKUP(A1412,'Customer Names'!A:B,2,0)</f>
        <v>Davis, Ms.  Pamela W</v>
      </c>
      <c r="C1412" t="str">
        <f t="shared" si="88"/>
        <v>Normal</v>
      </c>
      <c r="D1412">
        <f>VLOOKUP(A1412,'Medical Examinations'!A:H,2,0)</f>
        <v>28.51</v>
      </c>
      <c r="E1412" t="str">
        <f t="shared" si="89"/>
        <v>Overweight</v>
      </c>
      <c r="F1412">
        <f>VLOOKUP(A1412,'Medical Examinations'!A:H,3,0)</f>
        <v>5.65</v>
      </c>
      <c r="G1412" t="str">
        <f>VLOOKUP(A1412,'Medical Examinations'!A:H,4,0)</f>
        <v>yes</v>
      </c>
      <c r="H1412" t="str">
        <f>VLOOKUP(A1412,'Medical Examinations'!A:H,5,0)</f>
        <v>No</v>
      </c>
      <c r="I1412" t="str">
        <f>VLOOKUP(A1412,'Medical Examinations'!A:H,6,0)</f>
        <v>No</v>
      </c>
      <c r="J1412">
        <f>VLOOKUP(A1412,'Medical Examinations'!A:H,7,0)</f>
        <v>1</v>
      </c>
      <c r="K1412" t="str">
        <f>VLOOKUP(A1412,'Medical Examinations'!A:H,8,0)</f>
        <v>No</v>
      </c>
      <c r="L1412">
        <f>VLOOKUP(A1412,'Hospitalisation Details'!A:I,2,0)</f>
        <v>1988</v>
      </c>
      <c r="M1412" t="str">
        <f>VLOOKUP(A1412,'Hospitalisation Details'!A:I,3,0)</f>
        <v>Dec</v>
      </c>
      <c r="N1412">
        <f>VLOOKUP(A1412,'Hospitalisation Details'!A:I,4,0)</f>
        <v>15</v>
      </c>
      <c r="O1412" t="str">
        <f t="shared" si="90"/>
        <v>15 Dec 1988</v>
      </c>
      <c r="P1412">
        <f t="shared" ca="1" si="91"/>
        <v>37</v>
      </c>
      <c r="Q1412">
        <f>VLOOKUP(A1412,'Hospitalisation Details'!A:I,5,0)</f>
        <v>3</v>
      </c>
      <c r="R1412">
        <f>VLOOKUP(A1412,'Hospitalisation Details'!A:I,6,0)</f>
        <v>7538.52</v>
      </c>
      <c r="S1412" t="str">
        <f>VLOOKUP(A1412,'Hospitalisation Details'!A:I,7,0)</f>
        <v>tier - 2</v>
      </c>
      <c r="T1412" t="str">
        <f>VLOOKUP(A1412,'Hospitalisation Details'!A:I,8,0)</f>
        <v>tier - 2</v>
      </c>
      <c r="U1412" t="str">
        <f>VLOOKUP(A1412,'Hospitalisation Details'!A:I,9,0)</f>
        <v>R1012</v>
      </c>
    </row>
    <row r="1413" spans="1:21" ht="15.6" x14ac:dyDescent="0.3">
      <c r="A1413" s="1" t="s">
        <v>959</v>
      </c>
      <c r="B1413" t="str">
        <f>VLOOKUP(A1413,'Customer Names'!A:B,2,0)</f>
        <v>Stanek, Ms.  Lindsey M.</v>
      </c>
      <c r="C1413" t="str">
        <f t="shared" si="88"/>
        <v>Normal</v>
      </c>
      <c r="D1413">
        <f>VLOOKUP(A1413,'Medical Examinations'!A:H,2,0)</f>
        <v>30.21</v>
      </c>
      <c r="E1413" t="str">
        <f t="shared" si="89"/>
        <v>Obesity</v>
      </c>
      <c r="F1413">
        <f>VLOOKUP(A1413,'Medical Examinations'!A:H,3,0)</f>
        <v>5.5</v>
      </c>
      <c r="G1413" t="str">
        <f>VLOOKUP(A1413,'Medical Examinations'!A:H,4,0)</f>
        <v>No</v>
      </c>
      <c r="H1413" t="str">
        <f>VLOOKUP(A1413,'Medical Examinations'!A:H,5,0)</f>
        <v>No</v>
      </c>
      <c r="I1413" t="str">
        <f>VLOOKUP(A1413,'Medical Examinations'!A:H,6,0)</f>
        <v>No</v>
      </c>
      <c r="J1413">
        <f>VLOOKUP(A1413,'Medical Examinations'!A:H,7,0)</f>
        <v>1</v>
      </c>
      <c r="K1413" t="str">
        <f>VLOOKUP(A1413,'Medical Examinations'!A:H,8,0)</f>
        <v>No</v>
      </c>
      <c r="L1413">
        <f>VLOOKUP(A1413,'Hospitalisation Details'!A:I,2,0)</f>
        <v>1984</v>
      </c>
      <c r="M1413" t="str">
        <f>VLOOKUP(A1413,'Hospitalisation Details'!A:I,3,0)</f>
        <v>Aug</v>
      </c>
      <c r="N1413">
        <f>VLOOKUP(A1413,'Hospitalisation Details'!A:I,4,0)</f>
        <v>22</v>
      </c>
      <c r="O1413" t="str">
        <f t="shared" si="90"/>
        <v>22 Aug 1984</v>
      </c>
      <c r="P1413">
        <f t="shared" ca="1" si="91"/>
        <v>42</v>
      </c>
      <c r="Q1413">
        <f>VLOOKUP(A1413,'Hospitalisation Details'!A:I,5,0)</f>
        <v>3</v>
      </c>
      <c r="R1413">
        <f>VLOOKUP(A1413,'Hospitalisation Details'!A:I,6,0)</f>
        <v>7537.16</v>
      </c>
      <c r="S1413" t="str">
        <f>VLOOKUP(A1413,'Hospitalisation Details'!A:I,7,0)</f>
        <v>tier - 2</v>
      </c>
      <c r="T1413" t="str">
        <f>VLOOKUP(A1413,'Hospitalisation Details'!A:I,8,0)</f>
        <v>tier - 2</v>
      </c>
      <c r="U1413" t="str">
        <f>VLOOKUP(A1413,'Hospitalisation Details'!A:I,9,0)</f>
        <v>R1012</v>
      </c>
    </row>
    <row r="1414" spans="1:21" ht="15.6" x14ac:dyDescent="0.3">
      <c r="A1414" s="1" t="s">
        <v>958</v>
      </c>
      <c r="B1414" t="str">
        <f>VLOOKUP(A1414,'Customer Names'!A:B,2,0)</f>
        <v>Harris, Ms.  Kassie</v>
      </c>
      <c r="C1414" t="str">
        <f t="shared" si="88"/>
        <v>Diabetes</v>
      </c>
      <c r="D1414">
        <f>VLOOKUP(A1414,'Medical Examinations'!A:H,2,0)</f>
        <v>24.33</v>
      </c>
      <c r="E1414" t="str">
        <f t="shared" si="89"/>
        <v>Normal Weight</v>
      </c>
      <c r="F1414">
        <f>VLOOKUP(A1414,'Medical Examinations'!A:H,3,0)</f>
        <v>8</v>
      </c>
      <c r="G1414" t="str">
        <f>VLOOKUP(A1414,'Medical Examinations'!A:H,4,0)</f>
        <v>No</v>
      </c>
      <c r="H1414" t="str">
        <f>VLOOKUP(A1414,'Medical Examinations'!A:H,5,0)</f>
        <v>No</v>
      </c>
      <c r="I1414" t="str">
        <f>VLOOKUP(A1414,'Medical Examinations'!A:H,6,0)</f>
        <v>No</v>
      </c>
      <c r="J1414" t="str">
        <f>VLOOKUP(A1414,'Medical Examinations'!A:H,7,0)</f>
        <v>No major surgery</v>
      </c>
      <c r="K1414" t="str">
        <f>VLOOKUP(A1414,'Medical Examinations'!A:H,8,0)</f>
        <v>No</v>
      </c>
      <c r="L1414">
        <f>VLOOKUP(A1414,'Hospitalisation Details'!A:I,2,0)</f>
        <v>1978</v>
      </c>
      <c r="M1414" t="str">
        <f>VLOOKUP(A1414,'Hospitalisation Details'!A:I,3,0)</f>
        <v>Dec</v>
      </c>
      <c r="N1414">
        <f>VLOOKUP(A1414,'Hospitalisation Details'!A:I,4,0)</f>
        <v>14</v>
      </c>
      <c r="O1414" t="str">
        <f t="shared" si="90"/>
        <v>14 Dec 1978</v>
      </c>
      <c r="P1414">
        <f t="shared" ca="1" si="91"/>
        <v>47</v>
      </c>
      <c r="Q1414">
        <f>VLOOKUP(A1414,'Hospitalisation Details'!A:I,5,0)</f>
        <v>2</v>
      </c>
      <c r="R1414">
        <f>VLOOKUP(A1414,'Hospitalisation Details'!A:I,6,0)</f>
        <v>7531.7</v>
      </c>
      <c r="S1414" t="str">
        <f>VLOOKUP(A1414,'Hospitalisation Details'!A:I,7,0)</f>
        <v>tier - 2</v>
      </c>
      <c r="T1414" t="str">
        <f>VLOOKUP(A1414,'Hospitalisation Details'!A:I,8,0)</f>
        <v>tier - 1</v>
      </c>
      <c r="U1414" t="str">
        <f>VLOOKUP(A1414,'Hospitalisation Details'!A:I,9,0)</f>
        <v>R1013</v>
      </c>
    </row>
    <row r="1415" spans="1:21" ht="15.6" x14ac:dyDescent="0.3">
      <c r="A1415" s="1" t="s">
        <v>957</v>
      </c>
      <c r="B1415" t="str">
        <f>VLOOKUP(A1415,'Customer Names'!A:B,2,0)</f>
        <v>Manning, Mr.  Matthew</v>
      </c>
      <c r="C1415" t="str">
        <f t="shared" si="88"/>
        <v>Prediabetes</v>
      </c>
      <c r="D1415">
        <f>VLOOKUP(A1415,'Medical Examinations'!A:H,2,0)</f>
        <v>19.855</v>
      </c>
      <c r="E1415" t="str">
        <f t="shared" si="89"/>
        <v>Normal Weight</v>
      </c>
      <c r="F1415">
        <f>VLOOKUP(A1415,'Medical Examinations'!A:H,3,0)</f>
        <v>5.71</v>
      </c>
      <c r="G1415" t="str">
        <f>VLOOKUP(A1415,'Medical Examinations'!A:H,4,0)</f>
        <v>yes</v>
      </c>
      <c r="H1415" t="str">
        <f>VLOOKUP(A1415,'Medical Examinations'!A:H,5,0)</f>
        <v>No</v>
      </c>
      <c r="I1415" t="str">
        <f>VLOOKUP(A1415,'Medical Examinations'!A:H,6,0)</f>
        <v>No</v>
      </c>
      <c r="J1415" t="str">
        <f>VLOOKUP(A1415,'Medical Examinations'!A:H,7,0)</f>
        <v>No major surgery</v>
      </c>
      <c r="K1415" t="str">
        <f>VLOOKUP(A1415,'Medical Examinations'!A:H,8,0)</f>
        <v>No</v>
      </c>
      <c r="L1415">
        <f>VLOOKUP(A1415,'Hospitalisation Details'!A:I,2,0)</f>
        <v>1976</v>
      </c>
      <c r="M1415" t="str">
        <f>VLOOKUP(A1415,'Hospitalisation Details'!A:I,3,0)</f>
        <v>Oct</v>
      </c>
      <c r="N1415">
        <f>VLOOKUP(A1415,'Hospitalisation Details'!A:I,4,0)</f>
        <v>10</v>
      </c>
      <c r="O1415" t="str">
        <f t="shared" si="90"/>
        <v>10 Oct 1976</v>
      </c>
      <c r="P1415">
        <f t="shared" ca="1" si="91"/>
        <v>50</v>
      </c>
      <c r="Q1415">
        <f>VLOOKUP(A1415,'Hospitalisation Details'!A:I,5,0)</f>
        <v>0</v>
      </c>
      <c r="R1415">
        <f>VLOOKUP(A1415,'Hospitalisation Details'!A:I,6,0)</f>
        <v>7526.71</v>
      </c>
      <c r="S1415" t="str">
        <f>VLOOKUP(A1415,'Hospitalisation Details'!A:I,7,0)</f>
        <v>tier - 3</v>
      </c>
      <c r="T1415" t="str">
        <f>VLOOKUP(A1415,'Hospitalisation Details'!A:I,8,0)</f>
        <v>tier - 1</v>
      </c>
      <c r="U1415" t="str">
        <f>VLOOKUP(A1415,'Hospitalisation Details'!A:I,9,0)</f>
        <v>R1012</v>
      </c>
    </row>
    <row r="1416" spans="1:21" ht="15.6" x14ac:dyDescent="0.3">
      <c r="A1416" s="1" t="s">
        <v>956</v>
      </c>
      <c r="B1416" t="str">
        <f>VLOOKUP(A1416,'Customer Names'!A:B,2,0)</f>
        <v>Barrera Munoz, Mr.  Ruben Dario</v>
      </c>
      <c r="C1416" t="str">
        <f t="shared" si="88"/>
        <v>Diabetes</v>
      </c>
      <c r="D1416">
        <f>VLOOKUP(A1416,'Medical Examinations'!A:H,2,0)</f>
        <v>25.364999999999998</v>
      </c>
      <c r="E1416" t="str">
        <f t="shared" si="89"/>
        <v>Overweight</v>
      </c>
      <c r="F1416">
        <f>VLOOKUP(A1416,'Medical Examinations'!A:H,3,0)</f>
        <v>11.71</v>
      </c>
      <c r="G1416" t="str">
        <f>VLOOKUP(A1416,'Medical Examinations'!A:H,4,0)</f>
        <v>No</v>
      </c>
      <c r="H1416" t="str">
        <f>VLOOKUP(A1416,'Medical Examinations'!A:H,5,0)</f>
        <v>No</v>
      </c>
      <c r="I1416" t="str">
        <f>VLOOKUP(A1416,'Medical Examinations'!A:H,6,0)</f>
        <v>No</v>
      </c>
      <c r="J1416" t="str">
        <f>VLOOKUP(A1416,'Medical Examinations'!A:H,7,0)</f>
        <v>No major surgery</v>
      </c>
      <c r="K1416" t="str">
        <f>VLOOKUP(A1416,'Medical Examinations'!A:H,8,0)</f>
        <v>No</v>
      </c>
      <c r="L1416">
        <f>VLOOKUP(A1416,'Hospitalisation Details'!A:I,2,0)</f>
        <v>1978</v>
      </c>
      <c r="M1416" t="str">
        <f>VLOOKUP(A1416,'Hospitalisation Details'!A:I,3,0)</f>
        <v>Oct</v>
      </c>
      <c r="N1416">
        <f>VLOOKUP(A1416,'Hospitalisation Details'!A:I,4,0)</f>
        <v>18</v>
      </c>
      <c r="O1416" t="str">
        <f t="shared" si="90"/>
        <v>18 Oct 1978</v>
      </c>
      <c r="P1416">
        <f t="shared" ca="1" si="91"/>
        <v>47</v>
      </c>
      <c r="Q1416">
        <f>VLOOKUP(A1416,'Hospitalisation Details'!A:I,5,0)</f>
        <v>1</v>
      </c>
      <c r="R1416">
        <f>VLOOKUP(A1416,'Hospitalisation Details'!A:I,6,0)</f>
        <v>7518.03</v>
      </c>
      <c r="S1416" t="str">
        <f>VLOOKUP(A1416,'Hospitalisation Details'!A:I,7,0)</f>
        <v>tier - 2</v>
      </c>
      <c r="T1416" t="str">
        <f>VLOOKUP(A1416,'Hospitalisation Details'!A:I,8,0)</f>
        <v>tier - 3</v>
      </c>
      <c r="U1416" t="str">
        <f>VLOOKUP(A1416,'Hospitalisation Details'!A:I,9,0)</f>
        <v>R1012</v>
      </c>
    </row>
    <row r="1417" spans="1:21" ht="15.6" x14ac:dyDescent="0.3">
      <c r="A1417" s="1" t="s">
        <v>955</v>
      </c>
      <c r="B1417" t="str">
        <f>VLOOKUP(A1417,'Customer Names'!A:B,2,0)</f>
        <v>Schauwaers, Mr.  Kevin</v>
      </c>
      <c r="C1417" t="str">
        <f t="shared" si="88"/>
        <v>Prediabetes</v>
      </c>
      <c r="D1417">
        <f>VLOOKUP(A1417,'Medical Examinations'!A:H,2,0)</f>
        <v>29.6</v>
      </c>
      <c r="E1417" t="str">
        <f t="shared" si="89"/>
        <v>Overweight</v>
      </c>
      <c r="F1417">
        <f>VLOOKUP(A1417,'Medical Examinations'!A:H,3,0)</f>
        <v>6.17</v>
      </c>
      <c r="G1417" t="str">
        <f>VLOOKUP(A1417,'Medical Examinations'!A:H,4,0)</f>
        <v>yes</v>
      </c>
      <c r="H1417" t="str">
        <f>VLOOKUP(A1417,'Medical Examinations'!A:H,5,0)</f>
        <v>No</v>
      </c>
      <c r="I1417" t="str">
        <f>VLOOKUP(A1417,'Medical Examinations'!A:H,6,0)</f>
        <v>Yes</v>
      </c>
      <c r="J1417">
        <f>VLOOKUP(A1417,'Medical Examinations'!A:H,7,0)</f>
        <v>1</v>
      </c>
      <c r="K1417" t="str">
        <f>VLOOKUP(A1417,'Medical Examinations'!A:H,8,0)</f>
        <v>No</v>
      </c>
      <c r="L1417">
        <f>VLOOKUP(A1417,'Hospitalisation Details'!A:I,2,0)</f>
        <v>1983</v>
      </c>
      <c r="M1417" t="str">
        <f>VLOOKUP(A1417,'Hospitalisation Details'!A:I,3,0)</f>
        <v>Jul</v>
      </c>
      <c r="N1417">
        <f>VLOOKUP(A1417,'Hospitalisation Details'!A:I,4,0)</f>
        <v>10</v>
      </c>
      <c r="O1417" t="str">
        <f t="shared" si="90"/>
        <v>10 Jul 1983</v>
      </c>
      <c r="P1417">
        <f t="shared" ca="1" si="91"/>
        <v>43</v>
      </c>
      <c r="Q1417">
        <f>VLOOKUP(A1417,'Hospitalisation Details'!A:I,5,0)</f>
        <v>4</v>
      </c>
      <c r="R1417">
        <f>VLOOKUP(A1417,'Hospitalisation Details'!A:I,6,0)</f>
        <v>7512.27</v>
      </c>
      <c r="S1417" t="str">
        <f>VLOOKUP(A1417,'Hospitalisation Details'!A:I,7,0)</f>
        <v>tier - 3</v>
      </c>
      <c r="T1417" t="str">
        <f>VLOOKUP(A1417,'Hospitalisation Details'!A:I,8,0)</f>
        <v>tier - 2</v>
      </c>
      <c r="U1417" t="str">
        <f>VLOOKUP(A1417,'Hospitalisation Details'!A:I,9,0)</f>
        <v>R1011</v>
      </c>
    </row>
    <row r="1418" spans="1:21" ht="15.6" x14ac:dyDescent="0.3">
      <c r="A1418" s="1" t="s">
        <v>954</v>
      </c>
      <c r="B1418" t="str">
        <f>VLOOKUP(A1418,'Customer Names'!A:B,2,0)</f>
        <v>Hartman, Ms.  Lindsay M</v>
      </c>
      <c r="C1418" t="str">
        <f t="shared" si="88"/>
        <v>Prediabetes</v>
      </c>
      <c r="D1418">
        <f>VLOOKUP(A1418,'Medical Examinations'!A:H,2,0)</f>
        <v>39.43</v>
      </c>
      <c r="E1418" t="str">
        <f t="shared" si="89"/>
        <v>Obesity</v>
      </c>
      <c r="F1418">
        <f>VLOOKUP(A1418,'Medical Examinations'!A:H,3,0)</f>
        <v>6.1</v>
      </c>
      <c r="G1418" t="str">
        <f>VLOOKUP(A1418,'Medical Examinations'!A:H,4,0)</f>
        <v>yes</v>
      </c>
      <c r="H1418" t="str">
        <f>VLOOKUP(A1418,'Medical Examinations'!A:H,5,0)</f>
        <v>No</v>
      </c>
      <c r="I1418" t="str">
        <f>VLOOKUP(A1418,'Medical Examinations'!A:H,6,0)</f>
        <v>Yes</v>
      </c>
      <c r="J1418">
        <f>VLOOKUP(A1418,'Medical Examinations'!A:H,7,0)</f>
        <v>1</v>
      </c>
      <c r="K1418" t="str">
        <f>VLOOKUP(A1418,'Medical Examinations'!A:H,8,0)</f>
        <v>No</v>
      </c>
      <c r="L1418">
        <f>VLOOKUP(A1418,'Hospitalisation Details'!A:I,2,0)</f>
        <v>1997</v>
      </c>
      <c r="M1418" t="str">
        <f>VLOOKUP(A1418,'Hospitalisation Details'!A:I,3,0)</f>
        <v>Oct</v>
      </c>
      <c r="N1418">
        <f>VLOOKUP(A1418,'Hospitalisation Details'!A:I,4,0)</f>
        <v>28</v>
      </c>
      <c r="O1418" t="str">
        <f t="shared" si="90"/>
        <v>28 Oct 1997</v>
      </c>
      <c r="P1418">
        <f t="shared" ca="1" si="91"/>
        <v>28</v>
      </c>
      <c r="Q1418">
        <f>VLOOKUP(A1418,'Hospitalisation Details'!A:I,5,0)</f>
        <v>0</v>
      </c>
      <c r="R1418">
        <f>VLOOKUP(A1418,'Hospitalisation Details'!A:I,6,0)</f>
        <v>7504.3</v>
      </c>
      <c r="S1418" t="str">
        <f>VLOOKUP(A1418,'Hospitalisation Details'!A:I,7,0)</f>
        <v>tier - 2</v>
      </c>
      <c r="T1418" t="str">
        <f>VLOOKUP(A1418,'Hospitalisation Details'!A:I,8,0)</f>
        <v>tier - 1</v>
      </c>
      <c r="U1418" t="str">
        <f>VLOOKUP(A1418,'Hospitalisation Details'!A:I,9,0)</f>
        <v>R1012</v>
      </c>
    </row>
    <row r="1419" spans="1:21" ht="15.6" x14ac:dyDescent="0.3">
      <c r="A1419" s="1" t="s">
        <v>953</v>
      </c>
      <c r="B1419" t="str">
        <f>VLOOKUP(A1419,'Customer Names'!A:B,2,0)</f>
        <v>Fire, Mrs.  Amanda</v>
      </c>
      <c r="C1419" t="str">
        <f t="shared" si="88"/>
        <v>Normal</v>
      </c>
      <c r="D1419">
        <f>VLOOKUP(A1419,'Medical Examinations'!A:H,2,0)</f>
        <v>27.34</v>
      </c>
      <c r="E1419" t="str">
        <f t="shared" si="89"/>
        <v>Overweight</v>
      </c>
      <c r="F1419">
        <f>VLOOKUP(A1419,'Medical Examinations'!A:H,3,0)</f>
        <v>5.19</v>
      </c>
      <c r="G1419" t="str">
        <f>VLOOKUP(A1419,'Medical Examinations'!A:H,4,0)</f>
        <v>yes</v>
      </c>
      <c r="H1419" t="str">
        <f>VLOOKUP(A1419,'Medical Examinations'!A:H,5,0)</f>
        <v>No</v>
      </c>
      <c r="I1419" t="str">
        <f>VLOOKUP(A1419,'Medical Examinations'!A:H,6,0)</f>
        <v>No</v>
      </c>
      <c r="J1419">
        <f>VLOOKUP(A1419,'Medical Examinations'!A:H,7,0)</f>
        <v>1</v>
      </c>
      <c r="K1419" t="str">
        <f>VLOOKUP(A1419,'Medical Examinations'!A:H,8,0)</f>
        <v>No</v>
      </c>
      <c r="L1419">
        <f>VLOOKUP(A1419,'Hospitalisation Details'!A:I,2,0)</f>
        <v>1988</v>
      </c>
      <c r="M1419" t="str">
        <f>VLOOKUP(A1419,'Hospitalisation Details'!A:I,3,0)</f>
        <v>Dec</v>
      </c>
      <c r="N1419">
        <f>VLOOKUP(A1419,'Hospitalisation Details'!A:I,4,0)</f>
        <v>15</v>
      </c>
      <c r="O1419" t="str">
        <f t="shared" si="90"/>
        <v>15 Dec 1988</v>
      </c>
      <c r="P1419">
        <f t="shared" ca="1" si="91"/>
        <v>37</v>
      </c>
      <c r="Q1419">
        <f>VLOOKUP(A1419,'Hospitalisation Details'!A:I,5,0)</f>
        <v>3</v>
      </c>
      <c r="R1419">
        <f>VLOOKUP(A1419,'Hospitalisation Details'!A:I,6,0)</f>
        <v>7494.63</v>
      </c>
      <c r="S1419" t="str">
        <f>VLOOKUP(A1419,'Hospitalisation Details'!A:I,7,0)</f>
        <v>tier - 2</v>
      </c>
      <c r="T1419" t="str">
        <f>VLOOKUP(A1419,'Hospitalisation Details'!A:I,8,0)</f>
        <v>tier - 3</v>
      </c>
      <c r="U1419" t="str">
        <f>VLOOKUP(A1419,'Hospitalisation Details'!A:I,9,0)</f>
        <v>R1025</v>
      </c>
    </row>
    <row r="1420" spans="1:21" ht="15.6" x14ac:dyDescent="0.3">
      <c r="A1420" s="1" t="s">
        <v>952</v>
      </c>
      <c r="B1420" t="str">
        <f>VLOOKUP(A1420,'Customer Names'!A:B,2,0)</f>
        <v>Waliaula, Mr.  James</v>
      </c>
      <c r="C1420" t="str">
        <f t="shared" si="88"/>
        <v>Normal</v>
      </c>
      <c r="D1420">
        <f>VLOOKUP(A1420,'Medical Examinations'!A:H,2,0)</f>
        <v>39.01</v>
      </c>
      <c r="E1420" t="str">
        <f t="shared" si="89"/>
        <v>Obesity</v>
      </c>
      <c r="F1420">
        <f>VLOOKUP(A1420,'Medical Examinations'!A:H,3,0)</f>
        <v>5.37</v>
      </c>
      <c r="G1420" t="str">
        <f>VLOOKUP(A1420,'Medical Examinations'!A:H,4,0)</f>
        <v>yes</v>
      </c>
      <c r="H1420" t="str">
        <f>VLOOKUP(A1420,'Medical Examinations'!A:H,5,0)</f>
        <v>No</v>
      </c>
      <c r="I1420" t="str">
        <f>VLOOKUP(A1420,'Medical Examinations'!A:H,6,0)</f>
        <v>No</v>
      </c>
      <c r="J1420" t="str">
        <f>VLOOKUP(A1420,'Medical Examinations'!A:H,7,0)</f>
        <v>No major surgery</v>
      </c>
      <c r="K1420" t="str">
        <f>VLOOKUP(A1420,'Medical Examinations'!A:H,8,0)</f>
        <v>No</v>
      </c>
      <c r="L1420">
        <f>VLOOKUP(A1420,'Hospitalisation Details'!A:I,2,0)</f>
        <v>1996</v>
      </c>
      <c r="M1420" t="str">
        <f>VLOOKUP(A1420,'Hospitalisation Details'!A:I,3,0)</f>
        <v>Jun</v>
      </c>
      <c r="N1420">
        <f>VLOOKUP(A1420,'Hospitalisation Details'!A:I,4,0)</f>
        <v>14</v>
      </c>
      <c r="O1420" t="str">
        <f t="shared" si="90"/>
        <v>14 Jun 1996</v>
      </c>
      <c r="P1420">
        <f t="shared" ca="1" si="91"/>
        <v>30</v>
      </c>
      <c r="Q1420">
        <f>VLOOKUP(A1420,'Hospitalisation Details'!A:I,5,0)</f>
        <v>0</v>
      </c>
      <c r="R1420">
        <f>VLOOKUP(A1420,'Hospitalisation Details'!A:I,6,0)</f>
        <v>7487.38</v>
      </c>
      <c r="S1420" t="str">
        <f>VLOOKUP(A1420,'Hospitalisation Details'!A:I,7,0)</f>
        <v>tier - 2</v>
      </c>
      <c r="T1420" t="str">
        <f>VLOOKUP(A1420,'Hospitalisation Details'!A:I,8,0)</f>
        <v>tier - 3</v>
      </c>
      <c r="U1420" t="str">
        <f>VLOOKUP(A1420,'Hospitalisation Details'!A:I,9,0)</f>
        <v>R1012</v>
      </c>
    </row>
    <row r="1421" spans="1:21" ht="15.6" x14ac:dyDescent="0.3">
      <c r="A1421" s="1" t="s">
        <v>951</v>
      </c>
      <c r="B1421" t="str">
        <f>VLOOKUP(A1421,'Customer Names'!A:B,2,0)</f>
        <v>Blackshear, Mr.  Samuel H.</v>
      </c>
      <c r="C1421" t="str">
        <f t="shared" si="88"/>
        <v>Diabetes</v>
      </c>
      <c r="D1421">
        <f>VLOOKUP(A1421,'Medical Examinations'!A:H,2,0)</f>
        <v>18.989999999999998</v>
      </c>
      <c r="E1421" t="str">
        <f t="shared" si="89"/>
        <v>Normal Weight</v>
      </c>
      <c r="F1421">
        <f>VLOOKUP(A1421,'Medical Examinations'!A:H,3,0)</f>
        <v>10.82</v>
      </c>
      <c r="G1421" t="str">
        <f>VLOOKUP(A1421,'Medical Examinations'!A:H,4,0)</f>
        <v>yes</v>
      </c>
      <c r="H1421" t="str">
        <f>VLOOKUP(A1421,'Medical Examinations'!A:H,5,0)</f>
        <v>No</v>
      </c>
      <c r="I1421" t="str">
        <f>VLOOKUP(A1421,'Medical Examinations'!A:H,6,0)</f>
        <v>No</v>
      </c>
      <c r="J1421" t="str">
        <f>VLOOKUP(A1421,'Medical Examinations'!A:H,7,0)</f>
        <v>No major surgery</v>
      </c>
      <c r="K1421" t="str">
        <f>VLOOKUP(A1421,'Medical Examinations'!A:H,8,0)</f>
        <v>No</v>
      </c>
      <c r="L1421">
        <f>VLOOKUP(A1421,'Hospitalisation Details'!A:I,2,0)</f>
        <v>1967</v>
      </c>
      <c r="M1421" t="str">
        <f>VLOOKUP(A1421,'Hospitalisation Details'!A:I,3,0)</f>
        <v>Aug</v>
      </c>
      <c r="N1421">
        <f>VLOOKUP(A1421,'Hospitalisation Details'!A:I,4,0)</f>
        <v>4</v>
      </c>
      <c r="O1421" t="str">
        <f t="shared" si="90"/>
        <v>4 Aug 1967</v>
      </c>
      <c r="P1421">
        <f t="shared" ca="1" si="91"/>
        <v>59</v>
      </c>
      <c r="Q1421">
        <f>VLOOKUP(A1421,'Hospitalisation Details'!A:I,5,0)</f>
        <v>0</v>
      </c>
      <c r="R1421">
        <f>VLOOKUP(A1421,'Hospitalisation Details'!A:I,6,0)</f>
        <v>7463.51</v>
      </c>
      <c r="S1421" t="str">
        <f>VLOOKUP(A1421,'Hospitalisation Details'!A:I,7,0)</f>
        <v>tier - 3</v>
      </c>
      <c r="T1421" t="str">
        <f>VLOOKUP(A1421,'Hospitalisation Details'!A:I,8,0)</f>
        <v>tier - 3</v>
      </c>
      <c r="U1421" t="str">
        <f>VLOOKUP(A1421,'Hospitalisation Details'!A:I,9,0)</f>
        <v>R1013</v>
      </c>
    </row>
    <row r="1422" spans="1:21" ht="15.6" x14ac:dyDescent="0.3">
      <c r="A1422" s="1" t="s">
        <v>950</v>
      </c>
      <c r="B1422" t="str">
        <f>VLOOKUP(A1422,'Customer Names'!A:B,2,0)</f>
        <v>Nettik, Ms.  Jenni</v>
      </c>
      <c r="C1422" t="str">
        <f t="shared" si="88"/>
        <v>Prediabetes</v>
      </c>
      <c r="D1422">
        <f>VLOOKUP(A1422,'Medical Examinations'!A:H,2,0)</f>
        <v>42.3</v>
      </c>
      <c r="E1422" t="str">
        <f t="shared" si="89"/>
        <v>Obesity</v>
      </c>
      <c r="F1422">
        <f>VLOOKUP(A1422,'Medical Examinations'!A:H,3,0)</f>
        <v>6.06</v>
      </c>
      <c r="G1422" t="str">
        <f>VLOOKUP(A1422,'Medical Examinations'!A:H,4,0)</f>
        <v>yes</v>
      </c>
      <c r="H1422" t="str">
        <f>VLOOKUP(A1422,'Medical Examinations'!A:H,5,0)</f>
        <v>No</v>
      </c>
      <c r="I1422" t="str">
        <f>VLOOKUP(A1422,'Medical Examinations'!A:H,6,0)</f>
        <v>No</v>
      </c>
      <c r="J1422" t="str">
        <f>VLOOKUP(A1422,'Medical Examinations'!A:H,7,0)</f>
        <v>No major surgery</v>
      </c>
      <c r="K1422" t="str">
        <f>VLOOKUP(A1422,'Medical Examinations'!A:H,8,0)</f>
        <v>No</v>
      </c>
      <c r="L1422">
        <f>VLOOKUP(A1422,'Hospitalisation Details'!A:I,2,0)</f>
        <v>2001</v>
      </c>
      <c r="M1422" t="str">
        <f>VLOOKUP(A1422,'Hospitalisation Details'!A:I,3,0)</f>
        <v>Jun</v>
      </c>
      <c r="N1422">
        <f>VLOOKUP(A1422,'Hospitalisation Details'!A:I,4,0)</f>
        <v>1</v>
      </c>
      <c r="O1422" t="str">
        <f t="shared" si="90"/>
        <v>1 Jun 2001</v>
      </c>
      <c r="P1422">
        <f t="shared" ca="1" si="91"/>
        <v>25</v>
      </c>
      <c r="Q1422">
        <f>VLOOKUP(A1422,'Hospitalisation Details'!A:I,5,0)</f>
        <v>0</v>
      </c>
      <c r="R1422">
        <f>VLOOKUP(A1422,'Hospitalisation Details'!A:I,6,0)</f>
        <v>7450.36</v>
      </c>
      <c r="S1422" t="str">
        <f>VLOOKUP(A1422,'Hospitalisation Details'!A:I,7,0)</f>
        <v>tier - 2</v>
      </c>
      <c r="T1422" t="str">
        <f>VLOOKUP(A1422,'Hospitalisation Details'!A:I,8,0)</f>
        <v>tier - 2</v>
      </c>
      <c r="U1422" t="str">
        <f>VLOOKUP(A1422,'Hospitalisation Details'!A:I,9,0)</f>
        <v>R1012</v>
      </c>
    </row>
    <row r="1423" spans="1:21" ht="15.6" x14ac:dyDescent="0.3">
      <c r="A1423" s="1" t="s">
        <v>949</v>
      </c>
      <c r="B1423" t="str">
        <f>VLOOKUP(A1423,'Customer Names'!A:B,2,0)</f>
        <v>Novales, Mr.  Estuardo F</v>
      </c>
      <c r="C1423" t="str">
        <f t="shared" si="88"/>
        <v>Prediabetes</v>
      </c>
      <c r="D1423">
        <f>VLOOKUP(A1423,'Medical Examinations'!A:H,2,0)</f>
        <v>39.805</v>
      </c>
      <c r="E1423" t="str">
        <f t="shared" si="89"/>
        <v>Obesity</v>
      </c>
      <c r="F1423">
        <f>VLOOKUP(A1423,'Medical Examinations'!A:H,3,0)</f>
        <v>5.91</v>
      </c>
      <c r="G1423" t="str">
        <f>VLOOKUP(A1423,'Medical Examinations'!A:H,4,0)</f>
        <v>No</v>
      </c>
      <c r="H1423" t="str">
        <f>VLOOKUP(A1423,'Medical Examinations'!A:H,5,0)</f>
        <v>No</v>
      </c>
      <c r="I1423" t="str">
        <f>VLOOKUP(A1423,'Medical Examinations'!A:H,6,0)</f>
        <v>No</v>
      </c>
      <c r="J1423" t="str">
        <f>VLOOKUP(A1423,'Medical Examinations'!A:H,7,0)</f>
        <v>No major surgery</v>
      </c>
      <c r="K1423" t="str">
        <f>VLOOKUP(A1423,'Medical Examinations'!A:H,8,0)</f>
        <v>No</v>
      </c>
      <c r="L1423">
        <f>VLOOKUP(A1423,'Hospitalisation Details'!A:I,2,0)</f>
        <v>1977</v>
      </c>
      <c r="M1423" t="str">
        <f>VLOOKUP(A1423,'Hospitalisation Details'!A:I,3,0)</f>
        <v>Sep</v>
      </c>
      <c r="N1423">
        <f>VLOOKUP(A1423,'Hospitalisation Details'!A:I,4,0)</f>
        <v>30</v>
      </c>
      <c r="O1423" t="str">
        <f t="shared" si="90"/>
        <v>30 Sep 1977</v>
      </c>
      <c r="P1423">
        <f t="shared" ca="1" si="91"/>
        <v>49</v>
      </c>
      <c r="Q1423">
        <f>VLOOKUP(A1423,'Hospitalisation Details'!A:I,5,0)</f>
        <v>0</v>
      </c>
      <c r="R1423">
        <f>VLOOKUP(A1423,'Hospitalisation Details'!A:I,6,0)</f>
        <v>7448.4</v>
      </c>
      <c r="S1423" t="str">
        <f>VLOOKUP(A1423,'Hospitalisation Details'!A:I,7,0)</f>
        <v>tier - 3</v>
      </c>
      <c r="T1423" t="str">
        <f>VLOOKUP(A1423,'Hospitalisation Details'!A:I,8,0)</f>
        <v>tier - 3</v>
      </c>
      <c r="U1423" t="str">
        <f>VLOOKUP(A1423,'Hospitalisation Details'!A:I,9,0)</f>
        <v>R1017</v>
      </c>
    </row>
    <row r="1424" spans="1:21" ht="15.6" x14ac:dyDescent="0.3">
      <c r="A1424" s="1" t="s">
        <v>948</v>
      </c>
      <c r="B1424" t="str">
        <f>VLOOKUP(A1424,'Customer Names'!A:B,2,0)</f>
        <v>Rosauer, Mr.  Brett</v>
      </c>
      <c r="C1424" t="str">
        <f t="shared" si="88"/>
        <v>Prediabetes</v>
      </c>
      <c r="D1424">
        <f>VLOOKUP(A1424,'Medical Examinations'!A:H,2,0)</f>
        <v>33.700000000000003</v>
      </c>
      <c r="E1424" t="str">
        <f t="shared" si="89"/>
        <v>Obesity</v>
      </c>
      <c r="F1424">
        <f>VLOOKUP(A1424,'Medical Examinations'!A:H,3,0)</f>
        <v>5.87</v>
      </c>
      <c r="G1424" t="str">
        <f>VLOOKUP(A1424,'Medical Examinations'!A:H,4,0)</f>
        <v>No</v>
      </c>
      <c r="H1424" t="str">
        <f>VLOOKUP(A1424,'Medical Examinations'!A:H,5,0)</f>
        <v>No</v>
      </c>
      <c r="I1424" t="str">
        <f>VLOOKUP(A1424,'Medical Examinations'!A:H,6,0)</f>
        <v>No</v>
      </c>
      <c r="J1424" t="str">
        <f>VLOOKUP(A1424,'Medical Examinations'!A:H,7,0)</f>
        <v>No major surgery</v>
      </c>
      <c r="K1424" t="str">
        <f>VLOOKUP(A1424,'Medical Examinations'!A:H,8,0)</f>
        <v>No</v>
      </c>
      <c r="L1424">
        <f>VLOOKUP(A1424,'Hospitalisation Details'!A:I,2,0)</f>
        <v>1977</v>
      </c>
      <c r="M1424" t="str">
        <f>VLOOKUP(A1424,'Hospitalisation Details'!A:I,3,0)</f>
        <v>Sep</v>
      </c>
      <c r="N1424">
        <f>VLOOKUP(A1424,'Hospitalisation Details'!A:I,4,0)</f>
        <v>25</v>
      </c>
      <c r="O1424" t="str">
        <f t="shared" si="90"/>
        <v>25 Sep 1977</v>
      </c>
      <c r="P1424">
        <f t="shared" ca="1" si="91"/>
        <v>49</v>
      </c>
      <c r="Q1424">
        <f>VLOOKUP(A1424,'Hospitalisation Details'!A:I,5,0)</f>
        <v>1</v>
      </c>
      <c r="R1424">
        <f>VLOOKUP(A1424,'Hospitalisation Details'!A:I,6,0)</f>
        <v>7445.92</v>
      </c>
      <c r="S1424" t="str">
        <f>VLOOKUP(A1424,'Hospitalisation Details'!A:I,7,0)</f>
        <v>tier - 3</v>
      </c>
      <c r="T1424" t="str">
        <f>VLOOKUP(A1424,'Hospitalisation Details'!A:I,8,0)</f>
        <v>tier - 1</v>
      </c>
      <c r="U1424" t="str">
        <f>VLOOKUP(A1424,'Hospitalisation Details'!A:I,9,0)</f>
        <v>R1011</v>
      </c>
    </row>
    <row r="1425" spans="1:21" ht="15.6" x14ac:dyDescent="0.3">
      <c r="A1425" s="1" t="s">
        <v>947</v>
      </c>
      <c r="B1425" t="str">
        <f>VLOOKUP(A1425,'Customer Names'!A:B,2,0)</f>
        <v>Ryder, Ms.  Sharon E.</v>
      </c>
      <c r="C1425" t="str">
        <f t="shared" si="88"/>
        <v>Prediabetes</v>
      </c>
      <c r="D1425">
        <f>VLOOKUP(A1425,'Medical Examinations'!A:H,2,0)</f>
        <v>36.195</v>
      </c>
      <c r="E1425" t="str">
        <f t="shared" si="89"/>
        <v>Obesity</v>
      </c>
      <c r="F1425">
        <f>VLOOKUP(A1425,'Medical Examinations'!A:H,3,0)</f>
        <v>6.22</v>
      </c>
      <c r="G1425" t="str">
        <f>VLOOKUP(A1425,'Medical Examinations'!A:H,4,0)</f>
        <v>No</v>
      </c>
      <c r="H1425" t="str">
        <f>VLOOKUP(A1425,'Medical Examinations'!A:H,5,0)</f>
        <v>No</v>
      </c>
      <c r="I1425" t="str">
        <f>VLOOKUP(A1425,'Medical Examinations'!A:H,6,0)</f>
        <v>No</v>
      </c>
      <c r="J1425" t="str">
        <f>VLOOKUP(A1425,'Medical Examinations'!A:H,7,0)</f>
        <v>No major surgery</v>
      </c>
      <c r="K1425" t="str">
        <f>VLOOKUP(A1425,'Medical Examinations'!A:H,8,0)</f>
        <v>No</v>
      </c>
      <c r="L1425">
        <f>VLOOKUP(A1425,'Hospitalisation Details'!A:I,2,0)</f>
        <v>1980</v>
      </c>
      <c r="M1425" t="str">
        <f>VLOOKUP(A1425,'Hospitalisation Details'!A:I,3,0)</f>
        <v>Jul</v>
      </c>
      <c r="N1425">
        <f>VLOOKUP(A1425,'Hospitalisation Details'!A:I,4,0)</f>
        <v>7</v>
      </c>
      <c r="O1425" t="str">
        <f t="shared" si="90"/>
        <v>7 Jul 1980</v>
      </c>
      <c r="P1425">
        <f t="shared" ca="1" si="91"/>
        <v>46</v>
      </c>
      <c r="Q1425">
        <f>VLOOKUP(A1425,'Hospitalisation Details'!A:I,5,0)</f>
        <v>1</v>
      </c>
      <c r="R1425">
        <f>VLOOKUP(A1425,'Hospitalisation Details'!A:I,6,0)</f>
        <v>7443.64</v>
      </c>
      <c r="S1425" t="str">
        <f>VLOOKUP(A1425,'Hospitalisation Details'!A:I,7,0)</f>
        <v>tier - 2</v>
      </c>
      <c r="T1425" t="str">
        <f>VLOOKUP(A1425,'Hospitalisation Details'!A:I,8,0)</f>
        <v>tier - 3</v>
      </c>
      <c r="U1425" t="str">
        <f>VLOOKUP(A1425,'Hospitalisation Details'!A:I,9,0)</f>
        <v>R1012</v>
      </c>
    </row>
    <row r="1426" spans="1:21" ht="15.6" x14ac:dyDescent="0.3">
      <c r="A1426" s="1" t="s">
        <v>946</v>
      </c>
      <c r="B1426" t="str">
        <f>VLOOKUP(A1426,'Customer Names'!A:B,2,0)</f>
        <v>Larsen, Mr.  Jacob W√¶ver</v>
      </c>
      <c r="C1426" t="str">
        <f t="shared" si="88"/>
        <v>Prediabetes</v>
      </c>
      <c r="D1426">
        <f>VLOOKUP(A1426,'Medical Examinations'!A:H,2,0)</f>
        <v>32.6</v>
      </c>
      <c r="E1426" t="str">
        <f t="shared" si="89"/>
        <v>Obesity</v>
      </c>
      <c r="F1426">
        <f>VLOOKUP(A1426,'Medical Examinations'!A:H,3,0)</f>
        <v>5.73</v>
      </c>
      <c r="G1426" t="str">
        <f>VLOOKUP(A1426,'Medical Examinations'!A:H,4,0)</f>
        <v>No</v>
      </c>
      <c r="H1426" t="str">
        <f>VLOOKUP(A1426,'Medical Examinations'!A:H,5,0)</f>
        <v>No</v>
      </c>
      <c r="I1426" t="str">
        <f>VLOOKUP(A1426,'Medical Examinations'!A:H,6,0)</f>
        <v>Yes</v>
      </c>
      <c r="J1426">
        <f>VLOOKUP(A1426,'Medical Examinations'!A:H,7,0)</f>
        <v>1</v>
      </c>
      <c r="K1426" t="str">
        <f>VLOOKUP(A1426,'Medical Examinations'!A:H,8,0)</f>
        <v>No</v>
      </c>
      <c r="L1426">
        <f>VLOOKUP(A1426,'Hospitalisation Details'!A:I,2,0)</f>
        <v>1979</v>
      </c>
      <c r="M1426" t="str">
        <f>VLOOKUP(A1426,'Hospitalisation Details'!A:I,3,0)</f>
        <v>Sep</v>
      </c>
      <c r="N1426">
        <f>VLOOKUP(A1426,'Hospitalisation Details'!A:I,4,0)</f>
        <v>1</v>
      </c>
      <c r="O1426" t="str">
        <f t="shared" si="90"/>
        <v>1 Sep 1979</v>
      </c>
      <c r="P1426">
        <f t="shared" ca="1" si="91"/>
        <v>47</v>
      </c>
      <c r="Q1426">
        <f>VLOOKUP(A1426,'Hospitalisation Details'!A:I,5,0)</f>
        <v>2</v>
      </c>
      <c r="R1426">
        <f>VLOOKUP(A1426,'Hospitalisation Details'!A:I,6,0)</f>
        <v>7441.5</v>
      </c>
      <c r="S1426" t="str">
        <f>VLOOKUP(A1426,'Hospitalisation Details'!A:I,7,0)</f>
        <v>tier - 3</v>
      </c>
      <c r="T1426" t="str">
        <f>VLOOKUP(A1426,'Hospitalisation Details'!A:I,8,0)</f>
        <v>tier - 2</v>
      </c>
      <c r="U1426" t="str">
        <f>VLOOKUP(A1426,'Hospitalisation Details'!A:I,9,0)</f>
        <v>R1011</v>
      </c>
    </row>
    <row r="1427" spans="1:21" ht="15.6" x14ac:dyDescent="0.3">
      <c r="A1427" s="1" t="s">
        <v>945</v>
      </c>
      <c r="B1427" t="str">
        <f>VLOOKUP(A1427,'Customer Names'!A:B,2,0)</f>
        <v>Keate, Mr.  Scott</v>
      </c>
      <c r="C1427" t="str">
        <f t="shared" si="88"/>
        <v>Prediabetes</v>
      </c>
      <c r="D1427">
        <f>VLOOKUP(A1427,'Medical Examinations'!A:H,2,0)</f>
        <v>30.2</v>
      </c>
      <c r="E1427" t="str">
        <f t="shared" si="89"/>
        <v>Obesity</v>
      </c>
      <c r="F1427">
        <f>VLOOKUP(A1427,'Medical Examinations'!A:H,3,0)</f>
        <v>5.7</v>
      </c>
      <c r="G1427" t="str">
        <f>VLOOKUP(A1427,'Medical Examinations'!A:H,4,0)</f>
        <v>No</v>
      </c>
      <c r="H1427" t="str">
        <f>VLOOKUP(A1427,'Medical Examinations'!A:H,5,0)</f>
        <v>No</v>
      </c>
      <c r="I1427" t="str">
        <f>VLOOKUP(A1427,'Medical Examinations'!A:H,6,0)</f>
        <v>No</v>
      </c>
      <c r="J1427" t="str">
        <f>VLOOKUP(A1427,'Medical Examinations'!A:H,7,0)</f>
        <v>No major surgery</v>
      </c>
      <c r="K1427" t="str">
        <f>VLOOKUP(A1427,'Medical Examinations'!A:H,8,0)</f>
        <v>No</v>
      </c>
      <c r="L1427">
        <f>VLOOKUP(A1427,'Hospitalisation Details'!A:I,2,0)</f>
        <v>1977</v>
      </c>
      <c r="M1427" t="str">
        <f>VLOOKUP(A1427,'Hospitalisation Details'!A:I,3,0)</f>
        <v>Aug</v>
      </c>
      <c r="N1427">
        <f>VLOOKUP(A1427,'Hospitalisation Details'!A:I,4,0)</f>
        <v>25</v>
      </c>
      <c r="O1427" t="str">
        <f t="shared" si="90"/>
        <v>25 Aug 1977</v>
      </c>
      <c r="P1427">
        <f t="shared" ca="1" si="91"/>
        <v>49</v>
      </c>
      <c r="Q1427">
        <f>VLOOKUP(A1427,'Hospitalisation Details'!A:I,5,0)</f>
        <v>1</v>
      </c>
      <c r="R1427">
        <f>VLOOKUP(A1427,'Hospitalisation Details'!A:I,6,0)</f>
        <v>7441.05</v>
      </c>
      <c r="S1427" t="str">
        <f>VLOOKUP(A1427,'Hospitalisation Details'!A:I,7,0)</f>
        <v>tier - 3</v>
      </c>
      <c r="T1427" t="str">
        <f>VLOOKUP(A1427,'Hospitalisation Details'!A:I,8,0)</f>
        <v>tier - 2</v>
      </c>
      <c r="U1427" t="str">
        <f>VLOOKUP(A1427,'Hospitalisation Details'!A:I,9,0)</f>
        <v>R1011</v>
      </c>
    </row>
    <row r="1428" spans="1:21" ht="15.6" x14ac:dyDescent="0.3">
      <c r="A1428" s="1" t="s">
        <v>944</v>
      </c>
      <c r="B1428" t="str">
        <f>VLOOKUP(A1428,'Customer Names'!A:B,2,0)</f>
        <v>Williams, Ms.  Brooke S.</v>
      </c>
      <c r="C1428" t="str">
        <f t="shared" si="88"/>
        <v>Diabetes</v>
      </c>
      <c r="D1428">
        <f>VLOOKUP(A1428,'Medical Examinations'!A:H,2,0)</f>
        <v>27.645</v>
      </c>
      <c r="E1428" t="str">
        <f t="shared" si="89"/>
        <v>Overweight</v>
      </c>
      <c r="F1428">
        <f>VLOOKUP(A1428,'Medical Examinations'!A:H,3,0)</f>
        <v>9.91</v>
      </c>
      <c r="G1428" t="str">
        <f>VLOOKUP(A1428,'Medical Examinations'!A:H,4,0)</f>
        <v>No</v>
      </c>
      <c r="H1428" t="str">
        <f>VLOOKUP(A1428,'Medical Examinations'!A:H,5,0)</f>
        <v>No</v>
      </c>
      <c r="I1428" t="str">
        <f>VLOOKUP(A1428,'Medical Examinations'!A:H,6,0)</f>
        <v>No</v>
      </c>
      <c r="J1428" t="str">
        <f>VLOOKUP(A1428,'Medical Examinations'!A:H,7,0)</f>
        <v>No major surgery</v>
      </c>
      <c r="K1428" t="str">
        <f>VLOOKUP(A1428,'Medical Examinations'!A:H,8,0)</f>
        <v>No</v>
      </c>
      <c r="L1428">
        <f>VLOOKUP(A1428,'Hospitalisation Details'!A:I,2,0)</f>
        <v>1978</v>
      </c>
      <c r="M1428" t="str">
        <f>VLOOKUP(A1428,'Hospitalisation Details'!A:I,3,0)</f>
        <v>Dec</v>
      </c>
      <c r="N1428">
        <f>VLOOKUP(A1428,'Hospitalisation Details'!A:I,4,0)</f>
        <v>2</v>
      </c>
      <c r="O1428" t="str">
        <f t="shared" si="90"/>
        <v>2 Dec 1978</v>
      </c>
      <c r="P1428">
        <f t="shared" ca="1" si="91"/>
        <v>47</v>
      </c>
      <c r="Q1428">
        <f>VLOOKUP(A1428,'Hospitalisation Details'!A:I,5,0)</f>
        <v>0</v>
      </c>
      <c r="R1428">
        <f>VLOOKUP(A1428,'Hospitalisation Details'!A:I,6,0)</f>
        <v>7421.19</v>
      </c>
      <c r="S1428" t="str">
        <f>VLOOKUP(A1428,'Hospitalisation Details'!A:I,7,0)</f>
        <v>tier - 2</v>
      </c>
      <c r="T1428" t="str">
        <f>VLOOKUP(A1428,'Hospitalisation Details'!A:I,8,0)</f>
        <v>tier - 3</v>
      </c>
      <c r="U1428" t="str">
        <f>VLOOKUP(A1428,'Hospitalisation Details'!A:I,9,0)</f>
        <v>R1012</v>
      </c>
    </row>
    <row r="1429" spans="1:21" ht="15.6" x14ac:dyDescent="0.3">
      <c r="A1429" s="1" t="s">
        <v>943</v>
      </c>
      <c r="B1429" t="str">
        <f>VLOOKUP(A1429,'Customer Names'!A:B,2,0)</f>
        <v>Starosciak, Ms.  Kaye A.</v>
      </c>
      <c r="C1429" t="str">
        <f t="shared" si="88"/>
        <v>Diabetes</v>
      </c>
      <c r="D1429">
        <f>VLOOKUP(A1429,'Medical Examinations'!A:H,2,0)</f>
        <v>26.41</v>
      </c>
      <c r="E1429" t="str">
        <f t="shared" si="89"/>
        <v>Overweight</v>
      </c>
      <c r="F1429">
        <f>VLOOKUP(A1429,'Medical Examinations'!A:H,3,0)</f>
        <v>11.4</v>
      </c>
      <c r="G1429" t="str">
        <f>VLOOKUP(A1429,'Medical Examinations'!A:H,4,0)</f>
        <v>No</v>
      </c>
      <c r="H1429" t="str">
        <f>VLOOKUP(A1429,'Medical Examinations'!A:H,5,0)</f>
        <v>No</v>
      </c>
      <c r="I1429" t="str">
        <f>VLOOKUP(A1429,'Medical Examinations'!A:H,6,0)</f>
        <v>No</v>
      </c>
      <c r="J1429" t="str">
        <f>VLOOKUP(A1429,'Medical Examinations'!A:H,7,0)</f>
        <v>No major surgery</v>
      </c>
      <c r="K1429" t="str">
        <f>VLOOKUP(A1429,'Medical Examinations'!A:H,8,0)</f>
        <v>No</v>
      </c>
      <c r="L1429">
        <f>VLOOKUP(A1429,'Hospitalisation Details'!A:I,2,0)</f>
        <v>1978</v>
      </c>
      <c r="M1429" t="str">
        <f>VLOOKUP(A1429,'Hospitalisation Details'!A:I,3,0)</f>
        <v>Nov</v>
      </c>
      <c r="N1429">
        <f>VLOOKUP(A1429,'Hospitalisation Details'!A:I,4,0)</f>
        <v>12</v>
      </c>
      <c r="O1429" t="str">
        <f t="shared" si="90"/>
        <v>12 Nov 1978</v>
      </c>
      <c r="P1429">
        <f t="shared" ca="1" si="91"/>
        <v>47</v>
      </c>
      <c r="Q1429">
        <f>VLOOKUP(A1429,'Hospitalisation Details'!A:I,5,0)</f>
        <v>0</v>
      </c>
      <c r="R1429">
        <f>VLOOKUP(A1429,'Hospitalisation Details'!A:I,6,0)</f>
        <v>7419.48</v>
      </c>
      <c r="S1429" t="str">
        <f>VLOOKUP(A1429,'Hospitalisation Details'!A:I,7,0)</f>
        <v>tier - 2</v>
      </c>
      <c r="T1429" t="str">
        <f>VLOOKUP(A1429,'Hospitalisation Details'!A:I,8,0)</f>
        <v>tier - 2</v>
      </c>
      <c r="U1429" t="str">
        <f>VLOOKUP(A1429,'Hospitalisation Details'!A:I,9,0)</f>
        <v>R1012</v>
      </c>
    </row>
    <row r="1430" spans="1:21" ht="15.6" x14ac:dyDescent="0.3">
      <c r="A1430" s="1" t="s">
        <v>942</v>
      </c>
      <c r="B1430" t="str">
        <f>VLOOKUP(A1430,'Customer Names'!A:B,2,0)</f>
        <v>Smith, Ms.  Carolyn</v>
      </c>
      <c r="C1430" t="str">
        <f t="shared" si="88"/>
        <v>Prediabetes</v>
      </c>
      <c r="D1430">
        <f>VLOOKUP(A1430,'Medical Examinations'!A:H,2,0)</f>
        <v>34.1</v>
      </c>
      <c r="E1430" t="str">
        <f t="shared" si="89"/>
        <v>Obesity</v>
      </c>
      <c r="F1430">
        <f>VLOOKUP(A1430,'Medical Examinations'!A:H,3,0)</f>
        <v>6.29</v>
      </c>
      <c r="G1430" t="str">
        <f>VLOOKUP(A1430,'Medical Examinations'!A:H,4,0)</f>
        <v>yes</v>
      </c>
      <c r="H1430" t="str">
        <f>VLOOKUP(A1430,'Medical Examinations'!A:H,5,0)</f>
        <v>No</v>
      </c>
      <c r="I1430" t="str">
        <f>VLOOKUP(A1430,'Medical Examinations'!A:H,6,0)</f>
        <v>Yes</v>
      </c>
      <c r="J1430">
        <f>VLOOKUP(A1430,'Medical Examinations'!A:H,7,0)</f>
        <v>1</v>
      </c>
      <c r="K1430" t="str">
        <f>VLOOKUP(A1430,'Medical Examinations'!A:H,8,0)</f>
        <v>No</v>
      </c>
      <c r="L1430">
        <f>VLOOKUP(A1430,'Hospitalisation Details'!A:I,2,0)</f>
        <v>1983</v>
      </c>
      <c r="M1430" t="str">
        <f>VLOOKUP(A1430,'Hospitalisation Details'!A:I,3,0)</f>
        <v>Sep</v>
      </c>
      <c r="N1430">
        <f>VLOOKUP(A1430,'Hospitalisation Details'!A:I,4,0)</f>
        <v>19</v>
      </c>
      <c r="O1430" t="str">
        <f t="shared" si="90"/>
        <v>19 Sep 1983</v>
      </c>
      <c r="P1430">
        <f t="shared" ca="1" si="91"/>
        <v>43</v>
      </c>
      <c r="Q1430">
        <f>VLOOKUP(A1430,'Hospitalisation Details'!A:I,5,0)</f>
        <v>3</v>
      </c>
      <c r="R1430">
        <f>VLOOKUP(A1430,'Hospitalisation Details'!A:I,6,0)</f>
        <v>7418.52</v>
      </c>
      <c r="S1430" t="str">
        <f>VLOOKUP(A1430,'Hospitalisation Details'!A:I,7,0)</f>
        <v>tier - 2</v>
      </c>
      <c r="T1430" t="str">
        <f>VLOOKUP(A1430,'Hospitalisation Details'!A:I,8,0)</f>
        <v>tier - 2</v>
      </c>
      <c r="U1430" t="str">
        <f>VLOOKUP(A1430,'Hospitalisation Details'!A:I,9,0)</f>
        <v>R1011</v>
      </c>
    </row>
    <row r="1431" spans="1:21" ht="15.6" x14ac:dyDescent="0.3">
      <c r="A1431" s="1" t="s">
        <v>941</v>
      </c>
      <c r="B1431" t="str">
        <f>VLOOKUP(A1431,'Customer Names'!A:B,2,0)</f>
        <v>Henderson, Mr.  Daniel C.</v>
      </c>
      <c r="C1431" t="str">
        <f t="shared" si="88"/>
        <v>Diabetes</v>
      </c>
      <c r="D1431">
        <f>VLOOKUP(A1431,'Medical Examinations'!A:H,2,0)</f>
        <v>17.3</v>
      </c>
      <c r="E1431" t="str">
        <f t="shared" si="89"/>
        <v>Underweight</v>
      </c>
      <c r="F1431">
        <f>VLOOKUP(A1431,'Medical Examinations'!A:H,3,0)</f>
        <v>9.2799999999999994</v>
      </c>
      <c r="G1431" t="str">
        <f>VLOOKUP(A1431,'Medical Examinations'!A:H,4,0)</f>
        <v>No</v>
      </c>
      <c r="H1431" t="str">
        <f>VLOOKUP(A1431,'Medical Examinations'!A:H,5,0)</f>
        <v>No</v>
      </c>
      <c r="I1431" t="str">
        <f>VLOOKUP(A1431,'Medical Examinations'!A:H,6,0)</f>
        <v>No</v>
      </c>
      <c r="J1431" t="str">
        <f>VLOOKUP(A1431,'Medical Examinations'!A:H,7,0)</f>
        <v>No major surgery</v>
      </c>
      <c r="K1431" t="str">
        <f>VLOOKUP(A1431,'Medical Examinations'!A:H,8,0)</f>
        <v>No</v>
      </c>
      <c r="L1431">
        <f>VLOOKUP(A1431,'Hospitalisation Details'!A:I,2,0)</f>
        <v>1965</v>
      </c>
      <c r="M1431" t="str">
        <f>VLOOKUP(A1431,'Hospitalisation Details'!A:I,3,0)</f>
        <v>Dec</v>
      </c>
      <c r="N1431">
        <f>VLOOKUP(A1431,'Hospitalisation Details'!A:I,4,0)</f>
        <v>5</v>
      </c>
      <c r="O1431" t="str">
        <f t="shared" si="90"/>
        <v>5 Dec 1965</v>
      </c>
      <c r="P1431">
        <f t="shared" ca="1" si="91"/>
        <v>60</v>
      </c>
      <c r="Q1431">
        <f>VLOOKUP(A1431,'Hospitalisation Details'!A:I,5,0)</f>
        <v>0</v>
      </c>
      <c r="R1431">
        <f>VLOOKUP(A1431,'Hospitalisation Details'!A:I,6,0)</f>
        <v>7403.98</v>
      </c>
      <c r="S1431" t="str">
        <f>VLOOKUP(A1431,'Hospitalisation Details'!A:I,7,0)</f>
        <v>tier - 3</v>
      </c>
      <c r="T1431" t="str">
        <f>VLOOKUP(A1431,'Hospitalisation Details'!A:I,8,0)</f>
        <v>tier - 2</v>
      </c>
      <c r="U1431" t="str">
        <f>VLOOKUP(A1431,'Hospitalisation Details'!A:I,9,0)</f>
        <v>R1013</v>
      </c>
    </row>
    <row r="1432" spans="1:21" ht="15.6" x14ac:dyDescent="0.3">
      <c r="A1432" s="1" t="s">
        <v>940</v>
      </c>
      <c r="B1432" t="str">
        <f>VLOOKUP(A1432,'Customer Names'!A:B,2,0)</f>
        <v>Winkelman, Mrs.  Laurie A</v>
      </c>
      <c r="C1432" t="str">
        <f t="shared" si="88"/>
        <v>Normal</v>
      </c>
      <c r="D1432">
        <f>VLOOKUP(A1432,'Medical Examinations'!A:H,2,0)</f>
        <v>35.020000000000003</v>
      </c>
      <c r="E1432" t="str">
        <f t="shared" si="89"/>
        <v>Obesity</v>
      </c>
      <c r="F1432">
        <f>VLOOKUP(A1432,'Medical Examinations'!A:H,3,0)</f>
        <v>4.78</v>
      </c>
      <c r="G1432" t="str">
        <f>VLOOKUP(A1432,'Medical Examinations'!A:H,4,0)</f>
        <v>No</v>
      </c>
      <c r="H1432" t="str">
        <f>VLOOKUP(A1432,'Medical Examinations'!A:H,5,0)</f>
        <v>No</v>
      </c>
      <c r="I1432" t="str">
        <f>VLOOKUP(A1432,'Medical Examinations'!A:H,6,0)</f>
        <v>Yes</v>
      </c>
      <c r="J1432">
        <f>VLOOKUP(A1432,'Medical Examinations'!A:H,7,0)</f>
        <v>1</v>
      </c>
      <c r="K1432" t="str">
        <f>VLOOKUP(A1432,'Medical Examinations'!A:H,8,0)</f>
        <v>No</v>
      </c>
      <c r="L1432">
        <f>VLOOKUP(A1432,'Hospitalisation Details'!A:I,2,0)</f>
        <v>1993</v>
      </c>
      <c r="M1432" t="str">
        <f>VLOOKUP(A1432,'Hospitalisation Details'!A:I,3,0)</f>
        <v>Jul</v>
      </c>
      <c r="N1432">
        <f>VLOOKUP(A1432,'Hospitalisation Details'!A:I,4,0)</f>
        <v>22</v>
      </c>
      <c r="O1432" t="str">
        <f t="shared" si="90"/>
        <v>22 Jul 1993</v>
      </c>
      <c r="P1432">
        <f t="shared" ca="1" si="91"/>
        <v>33</v>
      </c>
      <c r="Q1432">
        <f>VLOOKUP(A1432,'Hospitalisation Details'!A:I,5,0)</f>
        <v>0</v>
      </c>
      <c r="R1432">
        <f>VLOOKUP(A1432,'Hospitalisation Details'!A:I,6,0)</f>
        <v>7388.85</v>
      </c>
      <c r="S1432" t="str">
        <f>VLOOKUP(A1432,'Hospitalisation Details'!A:I,7,0)</f>
        <v>tier - 2</v>
      </c>
      <c r="T1432" t="str">
        <f>VLOOKUP(A1432,'Hospitalisation Details'!A:I,8,0)</f>
        <v>tier - 2</v>
      </c>
      <c r="U1432" t="str">
        <f>VLOOKUP(A1432,'Hospitalisation Details'!A:I,9,0)</f>
        <v>R1026</v>
      </c>
    </row>
    <row r="1433" spans="1:21" ht="15.6" x14ac:dyDescent="0.3">
      <c r="A1433" s="1" t="s">
        <v>939</v>
      </c>
      <c r="B1433" t="str">
        <f>VLOOKUP(A1433,'Customer Names'!A:B,2,0)</f>
        <v>Monette, Ms.  Nicole</v>
      </c>
      <c r="C1433" t="str">
        <f t="shared" si="88"/>
        <v>Diabetes</v>
      </c>
      <c r="D1433">
        <f>VLOOKUP(A1433,'Medical Examinations'!A:H,2,0)</f>
        <v>37.1</v>
      </c>
      <c r="E1433" t="str">
        <f t="shared" si="89"/>
        <v>Obesity</v>
      </c>
      <c r="F1433">
        <f>VLOOKUP(A1433,'Medical Examinations'!A:H,3,0)</f>
        <v>8.8699999999999992</v>
      </c>
      <c r="G1433" t="str">
        <f>VLOOKUP(A1433,'Medical Examinations'!A:H,4,0)</f>
        <v>yes</v>
      </c>
      <c r="H1433" t="str">
        <f>VLOOKUP(A1433,'Medical Examinations'!A:H,5,0)</f>
        <v>No</v>
      </c>
      <c r="I1433" t="str">
        <f>VLOOKUP(A1433,'Medical Examinations'!A:H,6,0)</f>
        <v>No</v>
      </c>
      <c r="J1433" t="str">
        <f>VLOOKUP(A1433,'Medical Examinations'!A:H,7,0)</f>
        <v>No major surgery</v>
      </c>
      <c r="K1433" t="str">
        <f>VLOOKUP(A1433,'Medical Examinations'!A:H,8,0)</f>
        <v>No</v>
      </c>
      <c r="L1433">
        <f>VLOOKUP(A1433,'Hospitalisation Details'!A:I,2,0)</f>
        <v>1981</v>
      </c>
      <c r="M1433" t="str">
        <f>VLOOKUP(A1433,'Hospitalisation Details'!A:I,3,0)</f>
        <v>Nov</v>
      </c>
      <c r="N1433">
        <f>VLOOKUP(A1433,'Hospitalisation Details'!A:I,4,0)</f>
        <v>24</v>
      </c>
      <c r="O1433" t="str">
        <f t="shared" si="90"/>
        <v>24 Nov 1981</v>
      </c>
      <c r="P1433">
        <f t="shared" ca="1" si="91"/>
        <v>44</v>
      </c>
      <c r="Q1433">
        <f>VLOOKUP(A1433,'Hospitalisation Details'!A:I,5,0)</f>
        <v>2</v>
      </c>
      <c r="R1433">
        <f>VLOOKUP(A1433,'Hospitalisation Details'!A:I,6,0)</f>
        <v>7371.77</v>
      </c>
      <c r="S1433" t="str">
        <f>VLOOKUP(A1433,'Hospitalisation Details'!A:I,7,0)</f>
        <v>tier - 2</v>
      </c>
      <c r="T1433" t="str">
        <f>VLOOKUP(A1433,'Hospitalisation Details'!A:I,8,0)</f>
        <v>tier - 1</v>
      </c>
      <c r="U1433" t="str">
        <f>VLOOKUP(A1433,'Hospitalisation Details'!A:I,9,0)</f>
        <v>R1011</v>
      </c>
    </row>
    <row r="1434" spans="1:21" ht="15.6" x14ac:dyDescent="0.3">
      <c r="A1434" s="1" t="s">
        <v>938</v>
      </c>
      <c r="B1434" t="str">
        <f>VLOOKUP(A1434,'Customer Names'!A:B,2,0)</f>
        <v>Kramer, Ms.  Shelby</v>
      </c>
      <c r="C1434" t="str">
        <f t="shared" si="88"/>
        <v>Diabetes</v>
      </c>
      <c r="D1434">
        <f>VLOOKUP(A1434,'Medical Examinations'!A:H,2,0)</f>
        <v>16.79</v>
      </c>
      <c r="E1434" t="str">
        <f t="shared" si="89"/>
        <v>Underweight</v>
      </c>
      <c r="F1434">
        <f>VLOOKUP(A1434,'Medical Examinations'!A:H,3,0)</f>
        <v>11.4</v>
      </c>
      <c r="G1434" t="str">
        <f>VLOOKUP(A1434,'Medical Examinations'!A:H,4,0)</f>
        <v>No</v>
      </c>
      <c r="H1434" t="str">
        <f>VLOOKUP(A1434,'Medical Examinations'!A:H,5,0)</f>
        <v>No</v>
      </c>
      <c r="I1434" t="str">
        <f>VLOOKUP(A1434,'Medical Examinations'!A:H,6,0)</f>
        <v>No</v>
      </c>
      <c r="J1434" t="str">
        <f>VLOOKUP(A1434,'Medical Examinations'!A:H,7,0)</f>
        <v>No major surgery</v>
      </c>
      <c r="K1434" t="str">
        <f>VLOOKUP(A1434,'Medical Examinations'!A:H,8,0)</f>
        <v>No</v>
      </c>
      <c r="L1434">
        <f>VLOOKUP(A1434,'Hospitalisation Details'!A:I,2,0)</f>
        <v>1965</v>
      </c>
      <c r="M1434" t="str">
        <f>VLOOKUP(A1434,'Hospitalisation Details'!A:I,3,0)</f>
        <v>Dec</v>
      </c>
      <c r="N1434">
        <f>VLOOKUP(A1434,'Hospitalisation Details'!A:I,4,0)</f>
        <v>9</v>
      </c>
      <c r="O1434" t="str">
        <f t="shared" si="90"/>
        <v>9 Dec 1965</v>
      </c>
      <c r="P1434">
        <f t="shared" ca="1" si="91"/>
        <v>60</v>
      </c>
      <c r="Q1434">
        <f>VLOOKUP(A1434,'Hospitalisation Details'!A:I,5,0)</f>
        <v>0</v>
      </c>
      <c r="R1434">
        <f>VLOOKUP(A1434,'Hospitalisation Details'!A:I,6,0)</f>
        <v>7362.31</v>
      </c>
      <c r="S1434" t="str">
        <f>VLOOKUP(A1434,'Hospitalisation Details'!A:I,7,0)</f>
        <v>tier - 3</v>
      </c>
      <c r="T1434" t="str">
        <f>VLOOKUP(A1434,'Hospitalisation Details'!A:I,8,0)</f>
        <v>tier - 3</v>
      </c>
      <c r="U1434" t="str">
        <f>VLOOKUP(A1434,'Hospitalisation Details'!A:I,9,0)</f>
        <v>R1013</v>
      </c>
    </row>
    <row r="1435" spans="1:21" ht="15.6" x14ac:dyDescent="0.3">
      <c r="A1435" s="1" t="s">
        <v>937</v>
      </c>
      <c r="B1435" t="str">
        <f>VLOOKUP(A1435,'Customer Names'!A:B,2,0)</f>
        <v>Goldstein, Ms.  Allison</v>
      </c>
      <c r="C1435" t="str">
        <f t="shared" si="88"/>
        <v>Diabetes</v>
      </c>
      <c r="D1435">
        <f>VLOOKUP(A1435,'Medical Examinations'!A:H,2,0)</f>
        <v>31.635000000000002</v>
      </c>
      <c r="E1435" t="str">
        <f t="shared" si="89"/>
        <v>Obesity</v>
      </c>
      <c r="F1435">
        <f>VLOOKUP(A1435,'Medical Examinations'!A:H,3,0)</f>
        <v>9.1300000000000008</v>
      </c>
      <c r="G1435" t="str">
        <f>VLOOKUP(A1435,'Medical Examinations'!A:H,4,0)</f>
        <v>yes</v>
      </c>
      <c r="H1435" t="str">
        <f>VLOOKUP(A1435,'Medical Examinations'!A:H,5,0)</f>
        <v>No</v>
      </c>
      <c r="I1435" t="str">
        <f>VLOOKUP(A1435,'Medical Examinations'!A:H,6,0)</f>
        <v>No</v>
      </c>
      <c r="J1435" t="str">
        <f>VLOOKUP(A1435,'Medical Examinations'!A:H,7,0)</f>
        <v>No major surgery</v>
      </c>
      <c r="K1435" t="str">
        <f>VLOOKUP(A1435,'Medical Examinations'!A:H,8,0)</f>
        <v>No</v>
      </c>
      <c r="L1435">
        <f>VLOOKUP(A1435,'Hospitalisation Details'!A:I,2,0)</f>
        <v>1981</v>
      </c>
      <c r="M1435" t="str">
        <f>VLOOKUP(A1435,'Hospitalisation Details'!A:I,3,0)</f>
        <v>Jul</v>
      </c>
      <c r="N1435">
        <f>VLOOKUP(A1435,'Hospitalisation Details'!A:I,4,0)</f>
        <v>16</v>
      </c>
      <c r="O1435" t="str">
        <f t="shared" si="90"/>
        <v>16 Jul 1981</v>
      </c>
      <c r="P1435">
        <f t="shared" ca="1" si="91"/>
        <v>45</v>
      </c>
      <c r="Q1435">
        <f>VLOOKUP(A1435,'Hospitalisation Details'!A:I,5,0)</f>
        <v>1</v>
      </c>
      <c r="R1435">
        <f>VLOOKUP(A1435,'Hospitalisation Details'!A:I,6,0)</f>
        <v>7358.18</v>
      </c>
      <c r="S1435" t="str">
        <f>VLOOKUP(A1435,'Hospitalisation Details'!A:I,7,0)</f>
        <v>tier - 2</v>
      </c>
      <c r="T1435" t="str">
        <f>VLOOKUP(A1435,'Hospitalisation Details'!A:I,8,0)</f>
        <v>tier - 3</v>
      </c>
      <c r="U1435" t="str">
        <f>VLOOKUP(A1435,'Hospitalisation Details'!A:I,9,0)</f>
        <v>R1024</v>
      </c>
    </row>
    <row r="1436" spans="1:21" ht="15.6" x14ac:dyDescent="0.3">
      <c r="A1436" s="1" t="s">
        <v>936</v>
      </c>
      <c r="B1436" t="str">
        <f>VLOOKUP(A1436,'Customer Names'!A:B,2,0)</f>
        <v>Gonzalez, Ms.  Leticia</v>
      </c>
      <c r="C1436" t="str">
        <f t="shared" si="88"/>
        <v>Prediabetes</v>
      </c>
      <c r="D1436">
        <f>VLOOKUP(A1436,'Medical Examinations'!A:H,2,0)</f>
        <v>24.19</v>
      </c>
      <c r="E1436" t="str">
        <f t="shared" si="89"/>
        <v>Normal Weight</v>
      </c>
      <c r="F1436">
        <f>VLOOKUP(A1436,'Medical Examinations'!A:H,3,0)</f>
        <v>6.22</v>
      </c>
      <c r="G1436" t="str">
        <f>VLOOKUP(A1436,'Medical Examinations'!A:H,4,0)</f>
        <v>yes</v>
      </c>
      <c r="H1436" t="str">
        <f>VLOOKUP(A1436,'Medical Examinations'!A:H,5,0)</f>
        <v>No</v>
      </c>
      <c r="I1436" t="str">
        <f>VLOOKUP(A1436,'Medical Examinations'!A:H,6,0)</f>
        <v>Yes</v>
      </c>
      <c r="J1436">
        <f>VLOOKUP(A1436,'Medical Examinations'!A:H,7,0)</f>
        <v>1</v>
      </c>
      <c r="K1436" t="str">
        <f>VLOOKUP(A1436,'Medical Examinations'!A:H,8,0)</f>
        <v>No</v>
      </c>
      <c r="L1436">
        <f>VLOOKUP(A1436,'Hospitalisation Details'!A:I,2,0)</f>
        <v>1983</v>
      </c>
      <c r="M1436" t="str">
        <f>VLOOKUP(A1436,'Hospitalisation Details'!A:I,3,0)</f>
        <v>Jun</v>
      </c>
      <c r="N1436">
        <f>VLOOKUP(A1436,'Hospitalisation Details'!A:I,4,0)</f>
        <v>21</v>
      </c>
      <c r="O1436" t="str">
        <f t="shared" si="90"/>
        <v>21 Jun 1983</v>
      </c>
      <c r="P1436">
        <f t="shared" ca="1" si="91"/>
        <v>43</v>
      </c>
      <c r="Q1436">
        <f>VLOOKUP(A1436,'Hospitalisation Details'!A:I,5,0)</f>
        <v>3</v>
      </c>
      <c r="R1436">
        <f>VLOOKUP(A1436,'Hospitalisation Details'!A:I,6,0)</f>
        <v>7357.49</v>
      </c>
      <c r="S1436" t="str">
        <f>VLOOKUP(A1436,'Hospitalisation Details'!A:I,7,0)</f>
        <v>tier - 2</v>
      </c>
      <c r="T1436" t="str">
        <f>VLOOKUP(A1436,'Hospitalisation Details'!A:I,8,0)</f>
        <v>tier - 2</v>
      </c>
      <c r="U1436" t="str">
        <f>VLOOKUP(A1436,'Hospitalisation Details'!A:I,9,0)</f>
        <v>R1012</v>
      </c>
    </row>
    <row r="1437" spans="1:21" ht="15.6" x14ac:dyDescent="0.3">
      <c r="A1437" s="1" t="s">
        <v>935</v>
      </c>
      <c r="B1437" t="str">
        <f>VLOOKUP(A1437,'Customer Names'!A:B,2,0)</f>
        <v>Barrett, Mr.  John S.</v>
      </c>
      <c r="C1437" t="str">
        <f t="shared" si="88"/>
        <v>Prediabetes</v>
      </c>
      <c r="D1437">
        <f>VLOOKUP(A1437,'Medical Examinations'!A:H,2,0)</f>
        <v>35.29</v>
      </c>
      <c r="E1437" t="str">
        <f t="shared" si="89"/>
        <v>Obesity</v>
      </c>
      <c r="F1437">
        <f>VLOOKUP(A1437,'Medical Examinations'!A:H,3,0)</f>
        <v>5.9</v>
      </c>
      <c r="G1437" t="str">
        <f>VLOOKUP(A1437,'Medical Examinations'!A:H,4,0)</f>
        <v>No</v>
      </c>
      <c r="H1437" t="str">
        <f>VLOOKUP(A1437,'Medical Examinations'!A:H,5,0)</f>
        <v>No</v>
      </c>
      <c r="I1437" t="str">
        <f>VLOOKUP(A1437,'Medical Examinations'!A:H,6,0)</f>
        <v>Yes</v>
      </c>
      <c r="J1437">
        <f>VLOOKUP(A1437,'Medical Examinations'!A:H,7,0)</f>
        <v>1</v>
      </c>
      <c r="K1437" t="str">
        <f>VLOOKUP(A1437,'Medical Examinations'!A:H,8,0)</f>
        <v>No</v>
      </c>
      <c r="L1437">
        <f>VLOOKUP(A1437,'Hospitalisation Details'!A:I,2,0)</f>
        <v>1993</v>
      </c>
      <c r="M1437" t="str">
        <f>VLOOKUP(A1437,'Hospitalisation Details'!A:I,3,0)</f>
        <v>Oct</v>
      </c>
      <c r="N1437">
        <f>VLOOKUP(A1437,'Hospitalisation Details'!A:I,4,0)</f>
        <v>5</v>
      </c>
      <c r="O1437" t="str">
        <f t="shared" si="90"/>
        <v>5 Oct 1993</v>
      </c>
      <c r="P1437">
        <f t="shared" ca="1" si="91"/>
        <v>33</v>
      </c>
      <c r="Q1437">
        <f>VLOOKUP(A1437,'Hospitalisation Details'!A:I,5,0)</f>
        <v>0</v>
      </c>
      <c r="R1437">
        <f>VLOOKUP(A1437,'Hospitalisation Details'!A:I,6,0)</f>
        <v>7349.12</v>
      </c>
      <c r="S1437" t="str">
        <f>VLOOKUP(A1437,'Hospitalisation Details'!A:I,7,0)</f>
        <v>tier - 2</v>
      </c>
      <c r="T1437" t="str">
        <f>VLOOKUP(A1437,'Hospitalisation Details'!A:I,8,0)</f>
        <v>tier - 2</v>
      </c>
      <c r="U1437" t="str">
        <f>VLOOKUP(A1437,'Hospitalisation Details'!A:I,9,0)</f>
        <v>R1021</v>
      </c>
    </row>
    <row r="1438" spans="1:21" ht="15.6" x14ac:dyDescent="0.3">
      <c r="A1438" s="1" t="s">
        <v>934</v>
      </c>
      <c r="B1438" t="str">
        <f>VLOOKUP(A1438,'Customer Names'!A:B,2,0)</f>
        <v>Irwin, Ms.  April</v>
      </c>
      <c r="C1438" t="str">
        <f t="shared" si="88"/>
        <v>Normal</v>
      </c>
      <c r="D1438">
        <f>VLOOKUP(A1438,'Medical Examinations'!A:H,2,0)</f>
        <v>35.299999999999997</v>
      </c>
      <c r="E1438" t="str">
        <f t="shared" si="89"/>
        <v>Obesity</v>
      </c>
      <c r="F1438">
        <f>VLOOKUP(A1438,'Medical Examinations'!A:H,3,0)</f>
        <v>4.45</v>
      </c>
      <c r="G1438" t="str">
        <f>VLOOKUP(A1438,'Medical Examinations'!A:H,4,0)</f>
        <v>No</v>
      </c>
      <c r="H1438" t="str">
        <f>VLOOKUP(A1438,'Medical Examinations'!A:H,5,0)</f>
        <v>No</v>
      </c>
      <c r="I1438" t="str">
        <f>VLOOKUP(A1438,'Medical Examinations'!A:H,6,0)</f>
        <v>No</v>
      </c>
      <c r="J1438" t="str">
        <f>VLOOKUP(A1438,'Medical Examinations'!A:H,7,0)</f>
        <v>No major surgery</v>
      </c>
      <c r="K1438" t="str">
        <f>VLOOKUP(A1438,'Medical Examinations'!A:H,8,0)</f>
        <v>No</v>
      </c>
      <c r="L1438">
        <f>VLOOKUP(A1438,'Hospitalisation Details'!A:I,2,0)</f>
        <v>1977</v>
      </c>
      <c r="M1438" t="str">
        <f>VLOOKUP(A1438,'Hospitalisation Details'!A:I,3,0)</f>
        <v>Dec</v>
      </c>
      <c r="N1438">
        <f>VLOOKUP(A1438,'Hospitalisation Details'!A:I,4,0)</f>
        <v>1</v>
      </c>
      <c r="O1438" t="str">
        <f t="shared" si="90"/>
        <v>1 Dec 1977</v>
      </c>
      <c r="P1438">
        <f t="shared" ca="1" si="91"/>
        <v>48</v>
      </c>
      <c r="Q1438">
        <f>VLOOKUP(A1438,'Hospitalisation Details'!A:I,5,0)</f>
        <v>0</v>
      </c>
      <c r="R1438">
        <f>VLOOKUP(A1438,'Hospitalisation Details'!A:I,6,0)</f>
        <v>7348.14</v>
      </c>
      <c r="S1438" t="str">
        <f>VLOOKUP(A1438,'Hospitalisation Details'!A:I,7,0)</f>
        <v>tier - 2</v>
      </c>
      <c r="T1438" t="str">
        <f>VLOOKUP(A1438,'Hospitalisation Details'!A:I,8,0)</f>
        <v>tier - 1</v>
      </c>
      <c r="U1438" t="str">
        <f>VLOOKUP(A1438,'Hospitalisation Details'!A:I,9,0)</f>
        <v>R1011</v>
      </c>
    </row>
    <row r="1439" spans="1:21" ht="15.6" x14ac:dyDescent="0.3">
      <c r="A1439" s="1" t="s">
        <v>933</v>
      </c>
      <c r="B1439" t="str">
        <f>VLOOKUP(A1439,'Customer Names'!A:B,2,0)</f>
        <v>Glenn, Ms.  Ashley N.</v>
      </c>
      <c r="C1439" t="str">
        <f t="shared" si="88"/>
        <v>Prediabetes</v>
      </c>
      <c r="D1439">
        <f>VLOOKUP(A1439,'Medical Examinations'!A:H,2,0)</f>
        <v>35.64</v>
      </c>
      <c r="E1439" t="str">
        <f t="shared" si="89"/>
        <v>Obesity</v>
      </c>
      <c r="F1439">
        <f>VLOOKUP(A1439,'Medical Examinations'!A:H,3,0)</f>
        <v>6.17</v>
      </c>
      <c r="G1439" t="str">
        <f>VLOOKUP(A1439,'Medical Examinations'!A:H,4,0)</f>
        <v>No</v>
      </c>
      <c r="H1439" t="str">
        <f>VLOOKUP(A1439,'Medical Examinations'!A:H,5,0)</f>
        <v>No</v>
      </c>
      <c r="I1439" t="str">
        <f>VLOOKUP(A1439,'Medical Examinations'!A:H,6,0)</f>
        <v>Yes</v>
      </c>
      <c r="J1439">
        <f>VLOOKUP(A1439,'Medical Examinations'!A:H,7,0)</f>
        <v>1</v>
      </c>
      <c r="K1439" t="str">
        <f>VLOOKUP(A1439,'Medical Examinations'!A:H,8,0)</f>
        <v>No</v>
      </c>
      <c r="L1439">
        <f>VLOOKUP(A1439,'Hospitalisation Details'!A:I,2,0)</f>
        <v>1979</v>
      </c>
      <c r="M1439" t="str">
        <f>VLOOKUP(A1439,'Hospitalisation Details'!A:I,3,0)</f>
        <v>Jun</v>
      </c>
      <c r="N1439">
        <f>VLOOKUP(A1439,'Hospitalisation Details'!A:I,4,0)</f>
        <v>26</v>
      </c>
      <c r="O1439" t="str">
        <f t="shared" si="90"/>
        <v>26 Jun 1979</v>
      </c>
      <c r="P1439">
        <f t="shared" ca="1" si="91"/>
        <v>47</v>
      </c>
      <c r="Q1439">
        <f>VLOOKUP(A1439,'Hospitalisation Details'!A:I,5,0)</f>
        <v>1</v>
      </c>
      <c r="R1439">
        <f>VLOOKUP(A1439,'Hospitalisation Details'!A:I,6,0)</f>
        <v>7345.73</v>
      </c>
      <c r="S1439" t="str">
        <f>VLOOKUP(A1439,'Hospitalisation Details'!A:I,7,0)</f>
        <v>tier - 2</v>
      </c>
      <c r="T1439" t="str">
        <f>VLOOKUP(A1439,'Hospitalisation Details'!A:I,8,0)</f>
        <v>tier - 1</v>
      </c>
      <c r="U1439" t="str">
        <f>VLOOKUP(A1439,'Hospitalisation Details'!A:I,9,0)</f>
        <v>R1013</v>
      </c>
    </row>
    <row r="1440" spans="1:21" ht="15.6" x14ac:dyDescent="0.3">
      <c r="A1440" s="1" t="s">
        <v>932</v>
      </c>
      <c r="B1440" t="str">
        <f>VLOOKUP(A1440,'Customer Names'!A:B,2,0)</f>
        <v>O'Meara, Ms.  Madeleine</v>
      </c>
      <c r="C1440" t="str">
        <f t="shared" si="88"/>
        <v>Normal</v>
      </c>
      <c r="D1440">
        <f>VLOOKUP(A1440,'Medical Examinations'!A:H,2,0)</f>
        <v>33.1</v>
      </c>
      <c r="E1440" t="str">
        <f t="shared" si="89"/>
        <v>Obesity</v>
      </c>
      <c r="F1440">
        <f>VLOOKUP(A1440,'Medical Examinations'!A:H,3,0)</f>
        <v>4.93</v>
      </c>
      <c r="G1440" t="str">
        <f>VLOOKUP(A1440,'Medical Examinations'!A:H,4,0)</f>
        <v>No</v>
      </c>
      <c r="H1440" t="str">
        <f>VLOOKUP(A1440,'Medical Examinations'!A:H,5,0)</f>
        <v>No</v>
      </c>
      <c r="I1440" t="str">
        <f>VLOOKUP(A1440,'Medical Examinations'!A:H,6,0)</f>
        <v>No</v>
      </c>
      <c r="J1440" t="str">
        <f>VLOOKUP(A1440,'Medical Examinations'!A:H,7,0)</f>
        <v>No major surgery</v>
      </c>
      <c r="K1440" t="str">
        <f>VLOOKUP(A1440,'Medical Examinations'!A:H,8,0)</f>
        <v>No</v>
      </c>
      <c r="L1440">
        <f>VLOOKUP(A1440,'Hospitalisation Details'!A:I,2,0)</f>
        <v>1977</v>
      </c>
      <c r="M1440" t="str">
        <f>VLOOKUP(A1440,'Hospitalisation Details'!A:I,3,0)</f>
        <v>Dec</v>
      </c>
      <c r="N1440">
        <f>VLOOKUP(A1440,'Hospitalisation Details'!A:I,4,0)</f>
        <v>18</v>
      </c>
      <c r="O1440" t="str">
        <f t="shared" si="90"/>
        <v>18 Dec 1977</v>
      </c>
      <c r="P1440">
        <f t="shared" ca="1" si="91"/>
        <v>48</v>
      </c>
      <c r="Q1440">
        <f>VLOOKUP(A1440,'Hospitalisation Details'!A:I,5,0)</f>
        <v>0</v>
      </c>
      <c r="R1440">
        <f>VLOOKUP(A1440,'Hospitalisation Details'!A:I,6,0)</f>
        <v>7345.08</v>
      </c>
      <c r="S1440" t="str">
        <f>VLOOKUP(A1440,'Hospitalisation Details'!A:I,7,0)</f>
        <v>tier - 2</v>
      </c>
      <c r="T1440" t="str">
        <f>VLOOKUP(A1440,'Hospitalisation Details'!A:I,8,0)</f>
        <v>tier - 1</v>
      </c>
      <c r="U1440" t="str">
        <f>VLOOKUP(A1440,'Hospitalisation Details'!A:I,9,0)</f>
        <v>R1011</v>
      </c>
    </row>
    <row r="1441" spans="1:21" ht="15.6" x14ac:dyDescent="0.3">
      <c r="A1441" s="1" t="s">
        <v>931</v>
      </c>
      <c r="B1441" t="str">
        <f>VLOOKUP(A1441,'Customer Names'!A:B,2,0)</f>
        <v>Budrow, Ms.  Nelly S</v>
      </c>
      <c r="C1441" t="str">
        <f t="shared" si="88"/>
        <v>Diabetes</v>
      </c>
      <c r="D1441">
        <f>VLOOKUP(A1441,'Medical Examinations'!A:H,2,0)</f>
        <v>26.41</v>
      </c>
      <c r="E1441" t="str">
        <f t="shared" si="89"/>
        <v>Overweight</v>
      </c>
      <c r="F1441">
        <f>VLOOKUP(A1441,'Medical Examinations'!A:H,3,0)</f>
        <v>7.32</v>
      </c>
      <c r="G1441" t="str">
        <f>VLOOKUP(A1441,'Medical Examinations'!A:H,4,0)</f>
        <v>yes</v>
      </c>
      <c r="H1441" t="str">
        <f>VLOOKUP(A1441,'Medical Examinations'!A:H,5,0)</f>
        <v>No</v>
      </c>
      <c r="I1441" t="str">
        <f>VLOOKUP(A1441,'Medical Examinations'!A:H,6,0)</f>
        <v>No</v>
      </c>
      <c r="J1441">
        <f>VLOOKUP(A1441,'Medical Examinations'!A:H,7,0)</f>
        <v>1</v>
      </c>
      <c r="K1441" t="str">
        <f>VLOOKUP(A1441,'Medical Examinations'!A:H,8,0)</f>
        <v>No</v>
      </c>
      <c r="L1441">
        <f>VLOOKUP(A1441,'Hospitalisation Details'!A:I,2,0)</f>
        <v>1986</v>
      </c>
      <c r="M1441" t="str">
        <f>VLOOKUP(A1441,'Hospitalisation Details'!A:I,3,0)</f>
        <v>Jun</v>
      </c>
      <c r="N1441">
        <f>VLOOKUP(A1441,'Hospitalisation Details'!A:I,4,0)</f>
        <v>15</v>
      </c>
      <c r="O1441" t="str">
        <f t="shared" si="90"/>
        <v>15 Jun 1986</v>
      </c>
      <c r="P1441">
        <f t="shared" ca="1" si="91"/>
        <v>40</v>
      </c>
      <c r="Q1441">
        <f>VLOOKUP(A1441,'Hospitalisation Details'!A:I,5,0)</f>
        <v>3</v>
      </c>
      <c r="R1441">
        <f>VLOOKUP(A1441,'Hospitalisation Details'!A:I,6,0)</f>
        <v>7339.93</v>
      </c>
      <c r="S1441" t="str">
        <f>VLOOKUP(A1441,'Hospitalisation Details'!A:I,7,0)</f>
        <v>tier - 2</v>
      </c>
      <c r="T1441" t="str">
        <f>VLOOKUP(A1441,'Hospitalisation Details'!A:I,8,0)</f>
        <v>tier - 2</v>
      </c>
      <c r="U1441" t="str">
        <f>VLOOKUP(A1441,'Hospitalisation Details'!A:I,9,0)</f>
        <v>R1012</v>
      </c>
    </row>
    <row r="1442" spans="1:21" ht="15.6" x14ac:dyDescent="0.3">
      <c r="A1442" s="1" t="s">
        <v>930</v>
      </c>
      <c r="B1442" t="str">
        <f>VLOOKUP(A1442,'Customer Names'!A:B,2,0)</f>
        <v>Anderson, Ms.  Meredith S</v>
      </c>
      <c r="C1442" t="str">
        <f t="shared" si="88"/>
        <v>Normal</v>
      </c>
      <c r="D1442">
        <f>VLOOKUP(A1442,'Medical Examinations'!A:H,2,0)</f>
        <v>29.9</v>
      </c>
      <c r="E1442" t="str">
        <f t="shared" si="89"/>
        <v>Overweight</v>
      </c>
      <c r="F1442">
        <f>VLOOKUP(A1442,'Medical Examinations'!A:H,3,0)</f>
        <v>5.27</v>
      </c>
      <c r="G1442" t="str">
        <f>VLOOKUP(A1442,'Medical Examinations'!A:H,4,0)</f>
        <v>No</v>
      </c>
      <c r="H1442" t="str">
        <f>VLOOKUP(A1442,'Medical Examinations'!A:H,5,0)</f>
        <v>No</v>
      </c>
      <c r="I1442" t="str">
        <f>VLOOKUP(A1442,'Medical Examinations'!A:H,6,0)</f>
        <v>Yes</v>
      </c>
      <c r="J1442">
        <f>VLOOKUP(A1442,'Medical Examinations'!A:H,7,0)</f>
        <v>1</v>
      </c>
      <c r="K1442" t="str">
        <f>VLOOKUP(A1442,'Medical Examinations'!A:H,8,0)</f>
        <v>No</v>
      </c>
      <c r="L1442">
        <f>VLOOKUP(A1442,'Hospitalisation Details'!A:I,2,0)</f>
        <v>1979</v>
      </c>
      <c r="M1442" t="str">
        <f>VLOOKUP(A1442,'Hospitalisation Details'!A:I,3,0)</f>
        <v>Sep</v>
      </c>
      <c r="N1442">
        <f>VLOOKUP(A1442,'Hospitalisation Details'!A:I,4,0)</f>
        <v>19</v>
      </c>
      <c r="O1442" t="str">
        <f t="shared" si="90"/>
        <v>19 Sep 1979</v>
      </c>
      <c r="P1442">
        <f t="shared" ca="1" si="91"/>
        <v>47</v>
      </c>
      <c r="Q1442">
        <f>VLOOKUP(A1442,'Hospitalisation Details'!A:I,5,0)</f>
        <v>1</v>
      </c>
      <c r="R1442">
        <f>VLOOKUP(A1442,'Hospitalisation Details'!A:I,6,0)</f>
        <v>7337.75</v>
      </c>
      <c r="S1442" t="str">
        <f>VLOOKUP(A1442,'Hospitalisation Details'!A:I,7,0)</f>
        <v>tier - 2</v>
      </c>
      <c r="T1442" t="str">
        <f>VLOOKUP(A1442,'Hospitalisation Details'!A:I,8,0)</f>
        <v>tier - 3</v>
      </c>
      <c r="U1442" t="str">
        <f>VLOOKUP(A1442,'Hospitalisation Details'!A:I,9,0)</f>
        <v>R1011</v>
      </c>
    </row>
    <row r="1443" spans="1:21" ht="15.6" x14ac:dyDescent="0.3">
      <c r="A1443" s="1" t="s">
        <v>929</v>
      </c>
      <c r="B1443" t="str">
        <f>VLOOKUP(A1443,'Customer Names'!A:B,2,0)</f>
        <v>Douglas, Mr.  Kevin</v>
      </c>
      <c r="C1443" t="str">
        <f t="shared" si="88"/>
        <v>Prediabetes</v>
      </c>
      <c r="D1443">
        <f>VLOOKUP(A1443,'Medical Examinations'!A:H,2,0)</f>
        <v>25.24</v>
      </c>
      <c r="E1443" t="str">
        <f t="shared" si="89"/>
        <v>Overweight</v>
      </c>
      <c r="F1443">
        <f>VLOOKUP(A1443,'Medical Examinations'!A:H,3,0)</f>
        <v>5.82</v>
      </c>
      <c r="G1443" t="str">
        <f>VLOOKUP(A1443,'Medical Examinations'!A:H,4,0)</f>
        <v>No</v>
      </c>
      <c r="H1443" t="str">
        <f>VLOOKUP(A1443,'Medical Examinations'!A:H,5,0)</f>
        <v>No</v>
      </c>
      <c r="I1443" t="str">
        <f>VLOOKUP(A1443,'Medical Examinations'!A:H,6,0)</f>
        <v>No</v>
      </c>
      <c r="J1443">
        <f>VLOOKUP(A1443,'Medical Examinations'!A:H,7,0)</f>
        <v>1</v>
      </c>
      <c r="K1443" t="str">
        <f>VLOOKUP(A1443,'Medical Examinations'!A:H,8,0)</f>
        <v>No</v>
      </c>
      <c r="L1443">
        <f>VLOOKUP(A1443,'Hospitalisation Details'!A:I,2,0)</f>
        <v>1984</v>
      </c>
      <c r="M1443" t="str">
        <f>VLOOKUP(A1443,'Hospitalisation Details'!A:I,3,0)</f>
        <v>Jul</v>
      </c>
      <c r="N1443">
        <f>VLOOKUP(A1443,'Hospitalisation Details'!A:I,4,0)</f>
        <v>25</v>
      </c>
      <c r="O1443" t="str">
        <f t="shared" si="90"/>
        <v>25 Jul 1984</v>
      </c>
      <c r="P1443">
        <f t="shared" ca="1" si="91"/>
        <v>42</v>
      </c>
      <c r="Q1443">
        <f>VLOOKUP(A1443,'Hospitalisation Details'!A:I,5,0)</f>
        <v>3</v>
      </c>
      <c r="R1443">
        <f>VLOOKUP(A1443,'Hospitalisation Details'!A:I,6,0)</f>
        <v>7325.47</v>
      </c>
      <c r="S1443" t="str">
        <f>VLOOKUP(A1443,'Hospitalisation Details'!A:I,7,0)</f>
        <v>tier - 2</v>
      </c>
      <c r="T1443" t="str">
        <f>VLOOKUP(A1443,'Hospitalisation Details'!A:I,8,0)</f>
        <v>tier - 1</v>
      </c>
      <c r="U1443" t="str">
        <f>VLOOKUP(A1443,'Hospitalisation Details'!A:I,9,0)</f>
        <v>R1012</v>
      </c>
    </row>
    <row r="1444" spans="1:21" ht="15.6" x14ac:dyDescent="0.3">
      <c r="A1444" s="1" t="s">
        <v>928</v>
      </c>
      <c r="B1444" t="str">
        <f>VLOOKUP(A1444,'Customer Names'!A:B,2,0)</f>
        <v>Tecklenburg, Ms.  Lisa</v>
      </c>
      <c r="C1444" t="str">
        <f t="shared" si="88"/>
        <v>Prediabetes</v>
      </c>
      <c r="D1444">
        <f>VLOOKUP(A1444,'Medical Examinations'!A:H,2,0)</f>
        <v>25.08</v>
      </c>
      <c r="E1444" t="str">
        <f t="shared" si="89"/>
        <v>Overweight</v>
      </c>
      <c r="F1444">
        <f>VLOOKUP(A1444,'Medical Examinations'!A:H,3,0)</f>
        <v>5.8</v>
      </c>
      <c r="G1444" t="str">
        <f>VLOOKUP(A1444,'Medical Examinations'!A:H,4,0)</f>
        <v>No</v>
      </c>
      <c r="H1444" t="str">
        <f>VLOOKUP(A1444,'Medical Examinations'!A:H,5,0)</f>
        <v>No</v>
      </c>
      <c r="I1444" t="str">
        <f>VLOOKUP(A1444,'Medical Examinations'!A:H,6,0)</f>
        <v>Yes</v>
      </c>
      <c r="J1444">
        <f>VLOOKUP(A1444,'Medical Examinations'!A:H,7,0)</f>
        <v>1</v>
      </c>
      <c r="K1444" t="str">
        <f>VLOOKUP(A1444,'Medical Examinations'!A:H,8,0)</f>
        <v>No</v>
      </c>
      <c r="L1444">
        <f>VLOOKUP(A1444,'Hospitalisation Details'!A:I,2,0)</f>
        <v>1979</v>
      </c>
      <c r="M1444" t="str">
        <f>VLOOKUP(A1444,'Hospitalisation Details'!A:I,3,0)</f>
        <v>Jun</v>
      </c>
      <c r="N1444">
        <f>VLOOKUP(A1444,'Hospitalisation Details'!A:I,4,0)</f>
        <v>19</v>
      </c>
      <c r="O1444" t="str">
        <f t="shared" si="90"/>
        <v>19 Jun 1979</v>
      </c>
      <c r="P1444">
        <f t="shared" ca="1" si="91"/>
        <v>47</v>
      </c>
      <c r="Q1444">
        <f>VLOOKUP(A1444,'Hospitalisation Details'!A:I,5,0)</f>
        <v>0</v>
      </c>
      <c r="R1444">
        <f>VLOOKUP(A1444,'Hospitalisation Details'!A:I,6,0)</f>
        <v>7325.05</v>
      </c>
      <c r="S1444" t="str">
        <f>VLOOKUP(A1444,'Hospitalisation Details'!A:I,7,0)</f>
        <v>tier - 2</v>
      </c>
      <c r="T1444" t="str">
        <f>VLOOKUP(A1444,'Hospitalisation Details'!A:I,8,0)</f>
        <v>tier - 3</v>
      </c>
      <c r="U1444" t="str">
        <f>VLOOKUP(A1444,'Hospitalisation Details'!A:I,9,0)</f>
        <v>R1024</v>
      </c>
    </row>
    <row r="1445" spans="1:21" ht="15.6" x14ac:dyDescent="0.3">
      <c r="A1445" s="1" t="s">
        <v>927</v>
      </c>
      <c r="B1445" t="str">
        <f>VLOOKUP(A1445,'Customer Names'!A:B,2,0)</f>
        <v>Baker, Ms.  Katherine A</v>
      </c>
      <c r="C1445" t="str">
        <f t="shared" si="88"/>
        <v>Normal</v>
      </c>
      <c r="D1445">
        <f>VLOOKUP(A1445,'Medical Examinations'!A:H,2,0)</f>
        <v>29.164999999999999</v>
      </c>
      <c r="E1445" t="str">
        <f t="shared" si="89"/>
        <v>Overweight</v>
      </c>
      <c r="F1445">
        <f>VLOOKUP(A1445,'Medical Examinations'!A:H,3,0)</f>
        <v>4.87</v>
      </c>
      <c r="G1445" t="str">
        <f>VLOOKUP(A1445,'Medical Examinations'!A:H,4,0)</f>
        <v>No</v>
      </c>
      <c r="H1445" t="str">
        <f>VLOOKUP(A1445,'Medical Examinations'!A:H,5,0)</f>
        <v>yes</v>
      </c>
      <c r="I1445" t="str">
        <f>VLOOKUP(A1445,'Medical Examinations'!A:H,6,0)</f>
        <v>No</v>
      </c>
      <c r="J1445">
        <f>VLOOKUP(A1445,'Medical Examinations'!A:H,7,0)</f>
        <v>1</v>
      </c>
      <c r="K1445" t="str">
        <f>VLOOKUP(A1445,'Medical Examinations'!A:H,8,0)</f>
        <v>No</v>
      </c>
      <c r="L1445">
        <f>VLOOKUP(A1445,'Hospitalisation Details'!A:I,2,0)</f>
        <v>2004</v>
      </c>
      <c r="M1445" t="str">
        <f>VLOOKUP(A1445,'Hospitalisation Details'!A:I,3,0)</f>
        <v>Nov</v>
      </c>
      <c r="N1445">
        <f>VLOOKUP(A1445,'Hospitalisation Details'!A:I,4,0)</f>
        <v>15</v>
      </c>
      <c r="O1445" t="str">
        <f t="shared" si="90"/>
        <v>15 Nov 2004</v>
      </c>
      <c r="P1445">
        <f t="shared" ca="1" si="91"/>
        <v>21</v>
      </c>
      <c r="Q1445">
        <f>VLOOKUP(A1445,'Hospitalisation Details'!A:I,5,0)</f>
        <v>0</v>
      </c>
      <c r="R1445">
        <f>VLOOKUP(A1445,'Hospitalisation Details'!A:I,6,0)</f>
        <v>7323.73</v>
      </c>
      <c r="S1445" t="str">
        <f>VLOOKUP(A1445,'Hospitalisation Details'!A:I,7,0)</f>
        <v>tier - 2</v>
      </c>
      <c r="T1445" t="str">
        <f>VLOOKUP(A1445,'Hospitalisation Details'!A:I,8,0)</f>
        <v>tier - 2</v>
      </c>
      <c r="U1445" t="str">
        <f>VLOOKUP(A1445,'Hospitalisation Details'!A:I,9,0)</f>
        <v>R1024</v>
      </c>
    </row>
    <row r="1446" spans="1:21" ht="15.6" x14ac:dyDescent="0.3">
      <c r="A1446" s="1" t="s">
        <v>926</v>
      </c>
      <c r="B1446" t="str">
        <f>VLOOKUP(A1446,'Customer Names'!A:B,2,0)</f>
        <v>Schenck, Mr.  Steve</v>
      </c>
      <c r="C1446" t="str">
        <f t="shared" si="88"/>
        <v>Diabetes</v>
      </c>
      <c r="D1446">
        <f>VLOOKUP(A1446,'Medical Examinations'!A:H,2,0)</f>
        <v>15.05</v>
      </c>
      <c r="E1446" t="str">
        <f t="shared" si="89"/>
        <v>Underweight</v>
      </c>
      <c r="F1446">
        <f>VLOOKUP(A1446,'Medical Examinations'!A:H,3,0)</f>
        <v>8.1199999999999992</v>
      </c>
      <c r="G1446" t="str">
        <f>VLOOKUP(A1446,'Medical Examinations'!A:H,4,0)</f>
        <v>No</v>
      </c>
      <c r="H1446" t="str">
        <f>VLOOKUP(A1446,'Medical Examinations'!A:H,5,0)</f>
        <v>No</v>
      </c>
      <c r="I1446" t="str">
        <f>VLOOKUP(A1446,'Medical Examinations'!A:H,6,0)</f>
        <v>No</v>
      </c>
      <c r="J1446" t="str">
        <f>VLOOKUP(A1446,'Medical Examinations'!A:H,7,0)</f>
        <v>No major surgery</v>
      </c>
      <c r="K1446" t="str">
        <f>VLOOKUP(A1446,'Medical Examinations'!A:H,8,0)</f>
        <v>No</v>
      </c>
      <c r="L1446">
        <f>VLOOKUP(A1446,'Hospitalisation Details'!A:I,2,0)</f>
        <v>1965</v>
      </c>
      <c r="M1446" t="str">
        <f>VLOOKUP(A1446,'Hospitalisation Details'!A:I,3,0)</f>
        <v>Jul</v>
      </c>
      <c r="N1446">
        <f>VLOOKUP(A1446,'Hospitalisation Details'!A:I,4,0)</f>
        <v>11</v>
      </c>
      <c r="O1446" t="str">
        <f t="shared" si="90"/>
        <v>11 Jul 1965</v>
      </c>
      <c r="P1446">
        <f t="shared" ca="1" si="91"/>
        <v>61</v>
      </c>
      <c r="Q1446">
        <f>VLOOKUP(A1446,'Hospitalisation Details'!A:I,5,0)</f>
        <v>0</v>
      </c>
      <c r="R1446">
        <f>VLOOKUP(A1446,'Hospitalisation Details'!A:I,6,0)</f>
        <v>7322.86</v>
      </c>
      <c r="S1446" t="str">
        <f>VLOOKUP(A1446,'Hospitalisation Details'!A:I,7,0)</f>
        <v>tier - 3</v>
      </c>
      <c r="T1446" t="str">
        <f>VLOOKUP(A1446,'Hospitalisation Details'!A:I,8,0)</f>
        <v>tier - 3</v>
      </c>
      <c r="U1446" t="str">
        <f>VLOOKUP(A1446,'Hospitalisation Details'!A:I,9,0)</f>
        <v>R1012</v>
      </c>
    </row>
    <row r="1447" spans="1:21" ht="15.6" x14ac:dyDescent="0.3">
      <c r="A1447" s="1" t="s">
        <v>925</v>
      </c>
      <c r="B1447" t="str">
        <f>VLOOKUP(A1447,'Customer Names'!A:B,2,0)</f>
        <v>Johnson, Ms.  Kate L.</v>
      </c>
      <c r="C1447" t="str">
        <f t="shared" si="88"/>
        <v>Normal</v>
      </c>
      <c r="D1447">
        <f>VLOOKUP(A1447,'Medical Examinations'!A:H,2,0)</f>
        <v>19.95</v>
      </c>
      <c r="E1447" t="str">
        <f t="shared" si="89"/>
        <v>Normal Weight</v>
      </c>
      <c r="F1447">
        <f>VLOOKUP(A1447,'Medical Examinations'!A:H,3,0)</f>
        <v>4.3600000000000003</v>
      </c>
      <c r="G1447" t="str">
        <f>VLOOKUP(A1447,'Medical Examinations'!A:H,4,0)</f>
        <v>No</v>
      </c>
      <c r="H1447" t="str">
        <f>VLOOKUP(A1447,'Medical Examinations'!A:H,5,0)</f>
        <v>No</v>
      </c>
      <c r="I1447" t="str">
        <f>VLOOKUP(A1447,'Medical Examinations'!A:H,6,0)</f>
        <v>No</v>
      </c>
      <c r="J1447">
        <f>VLOOKUP(A1447,'Medical Examinations'!A:H,7,0)</f>
        <v>2</v>
      </c>
      <c r="K1447" t="str">
        <f>VLOOKUP(A1447,'Medical Examinations'!A:H,8,0)</f>
        <v>No</v>
      </c>
      <c r="L1447">
        <f>VLOOKUP(A1447,'Hospitalisation Details'!A:I,2,0)</f>
        <v>1972</v>
      </c>
      <c r="M1447" t="str">
        <f>VLOOKUP(A1447,'Hospitalisation Details'!A:I,3,0)</f>
        <v>Aug</v>
      </c>
      <c r="N1447">
        <f>VLOOKUP(A1447,'Hospitalisation Details'!A:I,4,0)</f>
        <v>11</v>
      </c>
      <c r="O1447" t="str">
        <f t="shared" si="90"/>
        <v>11 Aug 1972</v>
      </c>
      <c r="P1447">
        <f t="shared" ca="1" si="91"/>
        <v>54</v>
      </c>
      <c r="Q1447">
        <f>VLOOKUP(A1447,'Hospitalisation Details'!A:I,5,0)</f>
        <v>0</v>
      </c>
      <c r="R1447">
        <f>VLOOKUP(A1447,'Hospitalisation Details'!A:I,6,0)</f>
        <v>7318.22</v>
      </c>
      <c r="S1447" t="str">
        <f>VLOOKUP(A1447,'Hospitalisation Details'!A:I,7,0)</f>
        <v>tier - 2</v>
      </c>
      <c r="T1447" t="str">
        <f>VLOOKUP(A1447,'Hospitalisation Details'!A:I,8,0)</f>
        <v>tier - 3</v>
      </c>
      <c r="U1447" t="str">
        <f>VLOOKUP(A1447,'Hospitalisation Details'!A:I,9,0)</f>
        <v>R1012</v>
      </c>
    </row>
    <row r="1448" spans="1:21" ht="15.6" x14ac:dyDescent="0.3">
      <c r="A1448" s="1" t="s">
        <v>924</v>
      </c>
      <c r="B1448" t="str">
        <f>VLOOKUP(A1448,'Customer Names'!A:B,2,0)</f>
        <v>Blendell, Ms.  Beth</v>
      </c>
      <c r="C1448" t="str">
        <f t="shared" si="88"/>
        <v>Diabetes</v>
      </c>
      <c r="D1448">
        <f>VLOOKUP(A1448,'Medical Examinations'!A:H,2,0)</f>
        <v>16.66</v>
      </c>
      <c r="E1448" t="str">
        <f t="shared" si="89"/>
        <v>Underweight</v>
      </c>
      <c r="F1448">
        <f>VLOOKUP(A1448,'Medical Examinations'!A:H,3,0)</f>
        <v>9.16</v>
      </c>
      <c r="G1448" t="str">
        <f>VLOOKUP(A1448,'Medical Examinations'!A:H,4,0)</f>
        <v>No</v>
      </c>
      <c r="H1448" t="str">
        <f>VLOOKUP(A1448,'Medical Examinations'!A:H,5,0)</f>
        <v>No</v>
      </c>
      <c r="I1448" t="str">
        <f>VLOOKUP(A1448,'Medical Examinations'!A:H,6,0)</f>
        <v>No</v>
      </c>
      <c r="J1448" t="str">
        <f>VLOOKUP(A1448,'Medical Examinations'!A:H,7,0)</f>
        <v>No major surgery</v>
      </c>
      <c r="K1448" t="str">
        <f>VLOOKUP(A1448,'Medical Examinations'!A:H,8,0)</f>
        <v>No</v>
      </c>
      <c r="L1448">
        <f>VLOOKUP(A1448,'Hospitalisation Details'!A:I,2,0)</f>
        <v>1965</v>
      </c>
      <c r="M1448" t="str">
        <f>VLOOKUP(A1448,'Hospitalisation Details'!A:I,3,0)</f>
        <v>Jun</v>
      </c>
      <c r="N1448">
        <f>VLOOKUP(A1448,'Hospitalisation Details'!A:I,4,0)</f>
        <v>25</v>
      </c>
      <c r="O1448" t="str">
        <f t="shared" si="90"/>
        <v>25 Jun 1965</v>
      </c>
      <c r="P1448">
        <f t="shared" ca="1" si="91"/>
        <v>61</v>
      </c>
      <c r="Q1448">
        <f>VLOOKUP(A1448,'Hospitalisation Details'!A:I,5,0)</f>
        <v>0</v>
      </c>
      <c r="R1448">
        <f>VLOOKUP(A1448,'Hospitalisation Details'!A:I,6,0)</f>
        <v>7318.21</v>
      </c>
      <c r="S1448" t="str">
        <f>VLOOKUP(A1448,'Hospitalisation Details'!A:I,7,0)</f>
        <v>tier - 3</v>
      </c>
      <c r="T1448" t="str">
        <f>VLOOKUP(A1448,'Hospitalisation Details'!A:I,8,0)</f>
        <v>tier - 1</v>
      </c>
      <c r="U1448" t="str">
        <f>VLOOKUP(A1448,'Hospitalisation Details'!A:I,9,0)</f>
        <v>R1013</v>
      </c>
    </row>
    <row r="1449" spans="1:21" ht="15.6" x14ac:dyDescent="0.3">
      <c r="A1449" s="1" t="s">
        <v>923</v>
      </c>
      <c r="B1449" t="str">
        <f>VLOOKUP(A1449,'Customer Names'!A:B,2,0)</f>
        <v>Parodi, Ms.  Katharine</v>
      </c>
      <c r="C1449" t="str">
        <f t="shared" si="88"/>
        <v>Diabetes</v>
      </c>
      <c r="D1449">
        <f>VLOOKUP(A1449,'Medical Examinations'!A:H,2,0)</f>
        <v>16.62</v>
      </c>
      <c r="E1449" t="str">
        <f t="shared" si="89"/>
        <v>Underweight</v>
      </c>
      <c r="F1449">
        <f>VLOOKUP(A1449,'Medical Examinations'!A:H,3,0)</f>
        <v>9.14</v>
      </c>
      <c r="G1449" t="str">
        <f>VLOOKUP(A1449,'Medical Examinations'!A:H,4,0)</f>
        <v>No</v>
      </c>
      <c r="H1449" t="str">
        <f>VLOOKUP(A1449,'Medical Examinations'!A:H,5,0)</f>
        <v>No</v>
      </c>
      <c r="I1449" t="str">
        <f>VLOOKUP(A1449,'Medical Examinations'!A:H,6,0)</f>
        <v>No</v>
      </c>
      <c r="J1449" t="str">
        <f>VLOOKUP(A1449,'Medical Examinations'!A:H,7,0)</f>
        <v>No major surgery</v>
      </c>
      <c r="K1449" t="str">
        <f>VLOOKUP(A1449,'Medical Examinations'!A:H,8,0)</f>
        <v>No</v>
      </c>
      <c r="L1449">
        <f>VLOOKUP(A1449,'Hospitalisation Details'!A:I,2,0)</f>
        <v>1965</v>
      </c>
      <c r="M1449" t="str">
        <f>VLOOKUP(A1449,'Hospitalisation Details'!A:I,3,0)</f>
        <v>Jun</v>
      </c>
      <c r="N1449">
        <f>VLOOKUP(A1449,'Hospitalisation Details'!A:I,4,0)</f>
        <v>6</v>
      </c>
      <c r="O1449" t="str">
        <f t="shared" si="90"/>
        <v>6 Jun 1965</v>
      </c>
      <c r="P1449">
        <f t="shared" ca="1" si="91"/>
        <v>61</v>
      </c>
      <c r="Q1449">
        <f>VLOOKUP(A1449,'Hospitalisation Details'!A:I,5,0)</f>
        <v>0</v>
      </c>
      <c r="R1449">
        <f>VLOOKUP(A1449,'Hospitalisation Details'!A:I,6,0)</f>
        <v>7304.65</v>
      </c>
      <c r="S1449" t="str">
        <f>VLOOKUP(A1449,'Hospitalisation Details'!A:I,7,0)</f>
        <v>tier - 3</v>
      </c>
      <c r="T1449" t="str">
        <f>VLOOKUP(A1449,'Hospitalisation Details'!A:I,8,0)</f>
        <v>tier - 3</v>
      </c>
      <c r="U1449" t="str">
        <f>VLOOKUP(A1449,'Hospitalisation Details'!A:I,9,0)</f>
        <v>R1013</v>
      </c>
    </row>
    <row r="1450" spans="1:21" ht="15.6" x14ac:dyDescent="0.3">
      <c r="A1450" s="1" t="s">
        <v>922</v>
      </c>
      <c r="B1450" t="str">
        <f>VLOOKUP(A1450,'Customer Names'!A:B,2,0)</f>
        <v>Morgan, Ms.  Heather L</v>
      </c>
      <c r="C1450" t="str">
        <f t="shared" si="88"/>
        <v>Normal</v>
      </c>
      <c r="D1450">
        <f>VLOOKUP(A1450,'Medical Examinations'!A:H,2,0)</f>
        <v>15.36</v>
      </c>
      <c r="E1450" t="str">
        <f t="shared" si="89"/>
        <v>Underweight</v>
      </c>
      <c r="F1450">
        <f>VLOOKUP(A1450,'Medical Examinations'!A:H,3,0)</f>
        <v>5.49</v>
      </c>
      <c r="G1450" t="str">
        <f>VLOOKUP(A1450,'Medical Examinations'!A:H,4,0)</f>
        <v>yes</v>
      </c>
      <c r="H1450" t="str">
        <f>VLOOKUP(A1450,'Medical Examinations'!A:H,5,0)</f>
        <v>No</v>
      </c>
      <c r="I1450" t="str">
        <f>VLOOKUP(A1450,'Medical Examinations'!A:H,6,0)</f>
        <v>No</v>
      </c>
      <c r="J1450">
        <f>VLOOKUP(A1450,'Medical Examinations'!A:H,7,0)</f>
        <v>2</v>
      </c>
      <c r="K1450" t="str">
        <f>VLOOKUP(A1450,'Medical Examinations'!A:H,8,0)</f>
        <v>No</v>
      </c>
      <c r="L1450">
        <f>VLOOKUP(A1450,'Hospitalisation Details'!A:I,2,0)</f>
        <v>1966</v>
      </c>
      <c r="M1450" t="str">
        <f>VLOOKUP(A1450,'Hospitalisation Details'!A:I,3,0)</f>
        <v>Dec</v>
      </c>
      <c r="N1450">
        <f>VLOOKUP(A1450,'Hospitalisation Details'!A:I,4,0)</f>
        <v>26</v>
      </c>
      <c r="O1450" t="str">
        <f t="shared" si="90"/>
        <v>26 Dec 1966</v>
      </c>
      <c r="P1450">
        <f t="shared" ca="1" si="91"/>
        <v>59</v>
      </c>
      <c r="Q1450">
        <f>VLOOKUP(A1450,'Hospitalisation Details'!A:I,5,0)</f>
        <v>0</v>
      </c>
      <c r="R1450">
        <f>VLOOKUP(A1450,'Hospitalisation Details'!A:I,6,0)</f>
        <v>7302.46</v>
      </c>
      <c r="S1450" t="str">
        <f>VLOOKUP(A1450,'Hospitalisation Details'!A:I,7,0)</f>
        <v>tier - 3</v>
      </c>
      <c r="T1450" t="str">
        <f>VLOOKUP(A1450,'Hospitalisation Details'!A:I,8,0)</f>
        <v>tier - 1</v>
      </c>
      <c r="U1450" t="str">
        <f>VLOOKUP(A1450,'Hospitalisation Details'!A:I,9,0)</f>
        <v>R1012</v>
      </c>
    </row>
    <row r="1451" spans="1:21" ht="15.6" x14ac:dyDescent="0.3">
      <c r="A1451" s="1" t="s">
        <v>921</v>
      </c>
      <c r="B1451" t="str">
        <f>VLOOKUP(A1451,'Customer Names'!A:B,2,0)</f>
        <v>Linden, Ms.  Desiree</v>
      </c>
      <c r="C1451" t="str">
        <f t="shared" si="88"/>
        <v>Prediabetes</v>
      </c>
      <c r="D1451">
        <f>VLOOKUP(A1451,'Medical Examinations'!A:H,2,0)</f>
        <v>27.74</v>
      </c>
      <c r="E1451" t="str">
        <f t="shared" si="89"/>
        <v>Overweight</v>
      </c>
      <c r="F1451">
        <f>VLOOKUP(A1451,'Medical Examinations'!A:H,3,0)</f>
        <v>5.96</v>
      </c>
      <c r="G1451" t="str">
        <f>VLOOKUP(A1451,'Medical Examinations'!A:H,4,0)</f>
        <v>yes</v>
      </c>
      <c r="H1451" t="str">
        <f>VLOOKUP(A1451,'Medical Examinations'!A:H,5,0)</f>
        <v>No</v>
      </c>
      <c r="I1451" t="str">
        <f>VLOOKUP(A1451,'Medical Examinations'!A:H,6,0)</f>
        <v>No</v>
      </c>
      <c r="J1451" t="str">
        <f>VLOOKUP(A1451,'Medical Examinations'!A:H,7,0)</f>
        <v>No major surgery</v>
      </c>
      <c r="K1451" t="str">
        <f>VLOOKUP(A1451,'Medical Examinations'!A:H,8,0)</f>
        <v>No</v>
      </c>
      <c r="L1451">
        <f>VLOOKUP(A1451,'Hospitalisation Details'!A:I,2,0)</f>
        <v>1985</v>
      </c>
      <c r="M1451" t="str">
        <f>VLOOKUP(A1451,'Hospitalisation Details'!A:I,3,0)</f>
        <v>Nov</v>
      </c>
      <c r="N1451">
        <f>VLOOKUP(A1451,'Hospitalisation Details'!A:I,4,0)</f>
        <v>2</v>
      </c>
      <c r="O1451" t="str">
        <f t="shared" si="90"/>
        <v>2 Nov 1985</v>
      </c>
      <c r="P1451">
        <f t="shared" ca="1" si="91"/>
        <v>40</v>
      </c>
      <c r="Q1451">
        <f>VLOOKUP(A1451,'Hospitalisation Details'!A:I,5,0)</f>
        <v>3</v>
      </c>
      <c r="R1451">
        <f>VLOOKUP(A1451,'Hospitalisation Details'!A:I,6,0)</f>
        <v>7281.51</v>
      </c>
      <c r="S1451" t="str">
        <f>VLOOKUP(A1451,'Hospitalisation Details'!A:I,7,0)</f>
        <v>tier - 2</v>
      </c>
      <c r="T1451" t="str">
        <f>VLOOKUP(A1451,'Hospitalisation Details'!A:I,8,0)</f>
        <v>tier - 1</v>
      </c>
      <c r="U1451" t="str">
        <f>VLOOKUP(A1451,'Hospitalisation Details'!A:I,9,0)</f>
        <v>R1012</v>
      </c>
    </row>
    <row r="1452" spans="1:21" ht="15.6" x14ac:dyDescent="0.3">
      <c r="A1452" s="1" t="s">
        <v>920</v>
      </c>
      <c r="B1452" t="str">
        <f>VLOOKUP(A1452,'Customer Names'!A:B,2,0)</f>
        <v>Horning, Mr.  Peter B.</v>
      </c>
      <c r="C1452" t="str">
        <f t="shared" si="88"/>
        <v>Normal</v>
      </c>
      <c r="D1452">
        <f>VLOOKUP(A1452,'Medical Examinations'!A:H,2,0)</f>
        <v>22.44</v>
      </c>
      <c r="E1452" t="str">
        <f t="shared" si="89"/>
        <v>Normal Weight</v>
      </c>
      <c r="F1452">
        <f>VLOOKUP(A1452,'Medical Examinations'!A:H,3,0)</f>
        <v>4.62</v>
      </c>
      <c r="G1452" t="str">
        <f>VLOOKUP(A1452,'Medical Examinations'!A:H,4,0)</f>
        <v>yes</v>
      </c>
      <c r="H1452" t="str">
        <f>VLOOKUP(A1452,'Medical Examinations'!A:H,5,0)</f>
        <v>No</v>
      </c>
      <c r="I1452" t="str">
        <f>VLOOKUP(A1452,'Medical Examinations'!A:H,6,0)</f>
        <v>No</v>
      </c>
      <c r="J1452" t="str">
        <f>VLOOKUP(A1452,'Medical Examinations'!A:H,7,0)</f>
        <v>No major surgery</v>
      </c>
      <c r="K1452" t="str">
        <f>VLOOKUP(A1452,'Medical Examinations'!A:H,8,0)</f>
        <v>No</v>
      </c>
      <c r="L1452">
        <f>VLOOKUP(A1452,'Hospitalisation Details'!A:I,2,0)</f>
        <v>1976</v>
      </c>
      <c r="M1452" t="str">
        <f>VLOOKUP(A1452,'Hospitalisation Details'!A:I,3,0)</f>
        <v>Dec</v>
      </c>
      <c r="N1452">
        <f>VLOOKUP(A1452,'Hospitalisation Details'!A:I,4,0)</f>
        <v>18</v>
      </c>
      <c r="O1452" t="str">
        <f t="shared" si="90"/>
        <v>18 Dec 1976</v>
      </c>
      <c r="P1452">
        <f t="shared" ca="1" si="91"/>
        <v>49</v>
      </c>
      <c r="Q1452">
        <f>VLOOKUP(A1452,'Hospitalisation Details'!A:I,5,0)</f>
        <v>2</v>
      </c>
      <c r="R1452">
        <f>VLOOKUP(A1452,'Hospitalisation Details'!A:I,6,0)</f>
        <v>7273.02</v>
      </c>
      <c r="S1452" t="str">
        <f>VLOOKUP(A1452,'Hospitalisation Details'!A:I,7,0)</f>
        <v>tier - 2</v>
      </c>
      <c r="T1452" t="str">
        <f>VLOOKUP(A1452,'Hospitalisation Details'!A:I,8,0)</f>
        <v>tier - 1</v>
      </c>
      <c r="U1452" t="str">
        <f>VLOOKUP(A1452,'Hospitalisation Details'!A:I,9,0)</f>
        <v>R1013</v>
      </c>
    </row>
    <row r="1453" spans="1:21" ht="15.6" x14ac:dyDescent="0.3">
      <c r="A1453" s="1" t="s">
        <v>919</v>
      </c>
      <c r="B1453" t="str">
        <f>VLOOKUP(A1453,'Customer Names'!A:B,2,0)</f>
        <v>Goode, Mr.  Adam</v>
      </c>
      <c r="C1453" t="str">
        <f t="shared" si="88"/>
        <v>Diabetes</v>
      </c>
      <c r="D1453">
        <f>VLOOKUP(A1453,'Medical Examinations'!A:H,2,0)</f>
        <v>37.049999999999997</v>
      </c>
      <c r="E1453" t="str">
        <f t="shared" si="89"/>
        <v>Obesity</v>
      </c>
      <c r="F1453">
        <f>VLOOKUP(A1453,'Medical Examinations'!A:H,3,0)</f>
        <v>9.9600000000000009</v>
      </c>
      <c r="G1453" t="str">
        <f>VLOOKUP(A1453,'Medical Examinations'!A:H,4,0)</f>
        <v>yes</v>
      </c>
      <c r="H1453" t="str">
        <f>VLOOKUP(A1453,'Medical Examinations'!A:H,5,0)</f>
        <v>No</v>
      </c>
      <c r="I1453" t="str">
        <f>VLOOKUP(A1453,'Medical Examinations'!A:H,6,0)</f>
        <v>No</v>
      </c>
      <c r="J1453" t="str">
        <f>VLOOKUP(A1453,'Medical Examinations'!A:H,7,0)</f>
        <v>No major surgery</v>
      </c>
      <c r="K1453" t="str">
        <f>VLOOKUP(A1453,'Medical Examinations'!A:H,8,0)</f>
        <v>No</v>
      </c>
      <c r="L1453">
        <f>VLOOKUP(A1453,'Hospitalisation Details'!A:I,2,0)</f>
        <v>1981</v>
      </c>
      <c r="M1453" t="str">
        <f>VLOOKUP(A1453,'Hospitalisation Details'!A:I,3,0)</f>
        <v>Aug</v>
      </c>
      <c r="N1453">
        <f>VLOOKUP(A1453,'Hospitalisation Details'!A:I,4,0)</f>
        <v>4</v>
      </c>
      <c r="O1453" t="str">
        <f t="shared" si="90"/>
        <v>4 Aug 1981</v>
      </c>
      <c r="P1453">
        <f t="shared" ca="1" si="91"/>
        <v>45</v>
      </c>
      <c r="Q1453">
        <f>VLOOKUP(A1453,'Hospitalisation Details'!A:I,5,0)</f>
        <v>2</v>
      </c>
      <c r="R1453">
        <f>VLOOKUP(A1453,'Hospitalisation Details'!A:I,6,0)</f>
        <v>7265.7</v>
      </c>
      <c r="S1453" t="str">
        <f>VLOOKUP(A1453,'Hospitalisation Details'!A:I,7,0)</f>
        <v>tier - 3</v>
      </c>
      <c r="T1453" t="str">
        <f>VLOOKUP(A1453,'Hospitalisation Details'!A:I,8,0)</f>
        <v>tier - 3</v>
      </c>
      <c r="U1453" t="str">
        <f>VLOOKUP(A1453,'Hospitalisation Details'!A:I,9,0)</f>
        <v>R1012</v>
      </c>
    </row>
    <row r="1454" spans="1:21" ht="15.6" x14ac:dyDescent="0.3">
      <c r="A1454" s="1" t="s">
        <v>918</v>
      </c>
      <c r="B1454" t="str">
        <f>VLOOKUP(A1454,'Customer Names'!A:B,2,0)</f>
        <v>Doden, Mr.  Jeremy J</v>
      </c>
      <c r="C1454" t="str">
        <f t="shared" si="88"/>
        <v>Diabetes</v>
      </c>
      <c r="D1454">
        <f>VLOOKUP(A1454,'Medical Examinations'!A:H,2,0)</f>
        <v>22.95</v>
      </c>
      <c r="E1454" t="str">
        <f t="shared" si="89"/>
        <v>Normal Weight</v>
      </c>
      <c r="F1454">
        <f>VLOOKUP(A1454,'Medical Examinations'!A:H,3,0)</f>
        <v>10.53</v>
      </c>
      <c r="G1454" t="str">
        <f>VLOOKUP(A1454,'Medical Examinations'!A:H,4,0)</f>
        <v>No</v>
      </c>
      <c r="H1454" t="str">
        <f>VLOOKUP(A1454,'Medical Examinations'!A:H,5,0)</f>
        <v>No</v>
      </c>
      <c r="I1454" t="str">
        <f>VLOOKUP(A1454,'Medical Examinations'!A:H,6,0)</f>
        <v>No</v>
      </c>
      <c r="J1454">
        <f>VLOOKUP(A1454,'Medical Examinations'!A:H,7,0)</f>
        <v>2</v>
      </c>
      <c r="K1454" t="str">
        <f>VLOOKUP(A1454,'Medical Examinations'!A:H,8,0)</f>
        <v>No</v>
      </c>
      <c r="L1454">
        <f>VLOOKUP(A1454,'Hospitalisation Details'!A:I,2,0)</f>
        <v>1973</v>
      </c>
      <c r="M1454" t="str">
        <f>VLOOKUP(A1454,'Hospitalisation Details'!A:I,3,0)</f>
        <v>Oct</v>
      </c>
      <c r="N1454">
        <f>VLOOKUP(A1454,'Hospitalisation Details'!A:I,4,0)</f>
        <v>25</v>
      </c>
      <c r="O1454" t="str">
        <f t="shared" si="90"/>
        <v>25 Oct 1973</v>
      </c>
      <c r="P1454">
        <f t="shared" ca="1" si="91"/>
        <v>52</v>
      </c>
      <c r="Q1454">
        <f>VLOOKUP(A1454,'Hospitalisation Details'!A:I,5,0)</f>
        <v>0</v>
      </c>
      <c r="R1454">
        <f>VLOOKUP(A1454,'Hospitalisation Details'!A:I,6,0)</f>
        <v>7265.58</v>
      </c>
      <c r="S1454" t="str">
        <f>VLOOKUP(A1454,'Hospitalisation Details'!A:I,7,0)</f>
        <v>tier - 2</v>
      </c>
      <c r="T1454" t="str">
        <f>VLOOKUP(A1454,'Hospitalisation Details'!A:I,8,0)</f>
        <v>tier - 2</v>
      </c>
      <c r="U1454" t="str">
        <f>VLOOKUP(A1454,'Hospitalisation Details'!A:I,9,0)</f>
        <v>R1013</v>
      </c>
    </row>
    <row r="1455" spans="1:21" ht="15.6" x14ac:dyDescent="0.3">
      <c r="A1455" s="1" t="s">
        <v>917</v>
      </c>
      <c r="B1455" t="str">
        <f>VLOOKUP(A1455,'Customer Names'!A:B,2,0)</f>
        <v>Groff, Mr.  Adam C</v>
      </c>
      <c r="C1455" t="str">
        <f t="shared" si="88"/>
        <v>Diabetes</v>
      </c>
      <c r="D1455">
        <f>VLOOKUP(A1455,'Medical Examinations'!A:H,2,0)</f>
        <v>34.200000000000003</v>
      </c>
      <c r="E1455" t="str">
        <f t="shared" si="89"/>
        <v>Obesity</v>
      </c>
      <c r="F1455">
        <f>VLOOKUP(A1455,'Medical Examinations'!A:H,3,0)</f>
        <v>6.69</v>
      </c>
      <c r="G1455" t="str">
        <f>VLOOKUP(A1455,'Medical Examinations'!A:H,4,0)</f>
        <v>yes</v>
      </c>
      <c r="H1455" t="str">
        <f>VLOOKUP(A1455,'Medical Examinations'!A:H,5,0)</f>
        <v>No</v>
      </c>
      <c r="I1455" t="str">
        <f>VLOOKUP(A1455,'Medical Examinations'!A:H,6,0)</f>
        <v>No</v>
      </c>
      <c r="J1455" t="str">
        <f>VLOOKUP(A1455,'Medical Examinations'!A:H,7,0)</f>
        <v>No major surgery</v>
      </c>
      <c r="K1455" t="str">
        <f>VLOOKUP(A1455,'Medical Examinations'!A:H,8,0)</f>
        <v>No</v>
      </c>
      <c r="L1455">
        <f>VLOOKUP(A1455,'Hospitalisation Details'!A:I,2,0)</f>
        <v>1981</v>
      </c>
      <c r="M1455" t="str">
        <f>VLOOKUP(A1455,'Hospitalisation Details'!A:I,3,0)</f>
        <v>Jun</v>
      </c>
      <c r="N1455">
        <f>VLOOKUP(A1455,'Hospitalisation Details'!A:I,4,0)</f>
        <v>13</v>
      </c>
      <c r="O1455" t="str">
        <f t="shared" si="90"/>
        <v>13 Jun 1981</v>
      </c>
      <c r="P1455">
        <f t="shared" ca="1" si="91"/>
        <v>45</v>
      </c>
      <c r="Q1455">
        <f>VLOOKUP(A1455,'Hospitalisation Details'!A:I,5,0)</f>
        <v>2</v>
      </c>
      <c r="R1455">
        <f>VLOOKUP(A1455,'Hospitalisation Details'!A:I,6,0)</f>
        <v>7261.74</v>
      </c>
      <c r="S1455" t="str">
        <f>VLOOKUP(A1455,'Hospitalisation Details'!A:I,7,0)</f>
        <v>tier - 3</v>
      </c>
      <c r="T1455" t="str">
        <f>VLOOKUP(A1455,'Hospitalisation Details'!A:I,8,0)</f>
        <v>tier - 3</v>
      </c>
      <c r="U1455" t="str">
        <f>VLOOKUP(A1455,'Hospitalisation Details'!A:I,9,0)</f>
        <v>R1012</v>
      </c>
    </row>
    <row r="1456" spans="1:21" ht="15.6" x14ac:dyDescent="0.3">
      <c r="A1456" s="1" t="s">
        <v>916</v>
      </c>
      <c r="B1456" t="str">
        <f>VLOOKUP(A1456,'Customer Names'!A:B,2,0)</f>
        <v>Kuehler, Mr.  Jon</v>
      </c>
      <c r="C1456" t="str">
        <f t="shared" si="88"/>
        <v>Diabetes</v>
      </c>
      <c r="D1456">
        <f>VLOOKUP(A1456,'Medical Examinations'!A:H,2,0)</f>
        <v>30.59</v>
      </c>
      <c r="E1456" t="str">
        <f t="shared" si="89"/>
        <v>Obesity</v>
      </c>
      <c r="F1456">
        <f>VLOOKUP(A1456,'Medical Examinations'!A:H,3,0)</f>
        <v>9.5500000000000007</v>
      </c>
      <c r="G1456" t="str">
        <f>VLOOKUP(A1456,'Medical Examinations'!A:H,4,0)</f>
        <v>yes</v>
      </c>
      <c r="H1456" t="str">
        <f>VLOOKUP(A1456,'Medical Examinations'!A:H,5,0)</f>
        <v>No</v>
      </c>
      <c r="I1456" t="str">
        <f>VLOOKUP(A1456,'Medical Examinations'!A:H,6,0)</f>
        <v>No</v>
      </c>
      <c r="J1456" t="str">
        <f>VLOOKUP(A1456,'Medical Examinations'!A:H,7,0)</f>
        <v>No major surgery</v>
      </c>
      <c r="K1456" t="str">
        <f>VLOOKUP(A1456,'Medical Examinations'!A:H,8,0)</f>
        <v>No</v>
      </c>
      <c r="L1456">
        <f>VLOOKUP(A1456,'Hospitalisation Details'!A:I,2,0)</f>
        <v>1981</v>
      </c>
      <c r="M1456" t="str">
        <f>VLOOKUP(A1456,'Hospitalisation Details'!A:I,3,0)</f>
        <v>Aug</v>
      </c>
      <c r="N1456">
        <f>VLOOKUP(A1456,'Hospitalisation Details'!A:I,4,0)</f>
        <v>14</v>
      </c>
      <c r="O1456" t="str">
        <f t="shared" si="90"/>
        <v>14 Aug 1981</v>
      </c>
      <c r="P1456">
        <f t="shared" ca="1" si="91"/>
        <v>45</v>
      </c>
      <c r="Q1456">
        <f>VLOOKUP(A1456,'Hospitalisation Details'!A:I,5,0)</f>
        <v>2</v>
      </c>
      <c r="R1456">
        <f>VLOOKUP(A1456,'Hospitalisation Details'!A:I,6,0)</f>
        <v>7256.72</v>
      </c>
      <c r="S1456" t="str">
        <f>VLOOKUP(A1456,'Hospitalisation Details'!A:I,7,0)</f>
        <v>tier - 3</v>
      </c>
      <c r="T1456" t="str">
        <f>VLOOKUP(A1456,'Hospitalisation Details'!A:I,8,0)</f>
        <v>tier - 2</v>
      </c>
      <c r="U1456" t="str">
        <f>VLOOKUP(A1456,'Hospitalisation Details'!A:I,9,0)</f>
        <v>R1012</v>
      </c>
    </row>
    <row r="1457" spans="1:21" ht="15.6" x14ac:dyDescent="0.3">
      <c r="A1457" s="1" t="s">
        <v>915</v>
      </c>
      <c r="B1457" t="str">
        <f>VLOOKUP(A1457,'Customer Names'!A:B,2,0)</f>
        <v>Daniels, Mr.  Steven J</v>
      </c>
      <c r="C1457" t="str">
        <f t="shared" si="88"/>
        <v>Prediabetes</v>
      </c>
      <c r="D1457">
        <f>VLOOKUP(A1457,'Medical Examinations'!A:H,2,0)</f>
        <v>25.51</v>
      </c>
      <c r="E1457" t="str">
        <f t="shared" si="89"/>
        <v>Overweight</v>
      </c>
      <c r="F1457">
        <f>VLOOKUP(A1457,'Medical Examinations'!A:H,3,0)</f>
        <v>6.05</v>
      </c>
      <c r="G1457" t="str">
        <f>VLOOKUP(A1457,'Medical Examinations'!A:H,4,0)</f>
        <v>No</v>
      </c>
      <c r="H1457" t="str">
        <f>VLOOKUP(A1457,'Medical Examinations'!A:H,5,0)</f>
        <v>No</v>
      </c>
      <c r="I1457" t="str">
        <f>VLOOKUP(A1457,'Medical Examinations'!A:H,6,0)</f>
        <v>No</v>
      </c>
      <c r="J1457" t="str">
        <f>VLOOKUP(A1457,'Medical Examinations'!A:H,7,0)</f>
        <v>No major surgery</v>
      </c>
      <c r="K1457" t="str">
        <f>VLOOKUP(A1457,'Medical Examinations'!A:H,8,0)</f>
        <v>No</v>
      </c>
      <c r="L1457">
        <f>VLOOKUP(A1457,'Hospitalisation Details'!A:I,2,0)</f>
        <v>1982</v>
      </c>
      <c r="M1457" t="str">
        <f>VLOOKUP(A1457,'Hospitalisation Details'!A:I,3,0)</f>
        <v>Jul</v>
      </c>
      <c r="N1457">
        <f>VLOOKUP(A1457,'Hospitalisation Details'!A:I,4,0)</f>
        <v>24</v>
      </c>
      <c r="O1457" t="str">
        <f t="shared" si="90"/>
        <v>24 Jul 1982</v>
      </c>
      <c r="P1457">
        <f t="shared" ca="1" si="91"/>
        <v>44</v>
      </c>
      <c r="Q1457">
        <f>VLOOKUP(A1457,'Hospitalisation Details'!A:I,5,0)</f>
        <v>3</v>
      </c>
      <c r="R1457">
        <f>VLOOKUP(A1457,'Hospitalisation Details'!A:I,6,0)</f>
        <v>7248.71</v>
      </c>
      <c r="S1457" t="str">
        <f>VLOOKUP(A1457,'Hospitalisation Details'!A:I,7,0)</f>
        <v>tier - 2</v>
      </c>
      <c r="T1457" t="str">
        <f>VLOOKUP(A1457,'Hospitalisation Details'!A:I,8,0)</f>
        <v>tier - 1</v>
      </c>
      <c r="U1457" t="str">
        <f>VLOOKUP(A1457,'Hospitalisation Details'!A:I,9,0)</f>
        <v>R1013</v>
      </c>
    </row>
    <row r="1458" spans="1:21" ht="15.6" x14ac:dyDescent="0.3">
      <c r="A1458" s="1" t="s">
        <v>914</v>
      </c>
      <c r="B1458" t="str">
        <f>VLOOKUP(A1458,'Customer Names'!A:B,2,0)</f>
        <v>Gibby, Ms.  Jessica P.</v>
      </c>
      <c r="C1458" t="str">
        <f t="shared" si="88"/>
        <v>Diabetes</v>
      </c>
      <c r="D1458">
        <f>VLOOKUP(A1458,'Medical Examinations'!A:H,2,0)</f>
        <v>29.04</v>
      </c>
      <c r="E1458" t="str">
        <f t="shared" si="89"/>
        <v>Overweight</v>
      </c>
      <c r="F1458">
        <f>VLOOKUP(A1458,'Medical Examinations'!A:H,3,0)</f>
        <v>10.56</v>
      </c>
      <c r="G1458" t="str">
        <f>VLOOKUP(A1458,'Medical Examinations'!A:H,4,0)</f>
        <v>yes</v>
      </c>
      <c r="H1458" t="str">
        <f>VLOOKUP(A1458,'Medical Examinations'!A:H,5,0)</f>
        <v>No</v>
      </c>
      <c r="I1458" t="str">
        <f>VLOOKUP(A1458,'Medical Examinations'!A:H,6,0)</f>
        <v>No</v>
      </c>
      <c r="J1458">
        <f>VLOOKUP(A1458,'Medical Examinations'!A:H,7,0)</f>
        <v>1</v>
      </c>
      <c r="K1458" t="str">
        <f>VLOOKUP(A1458,'Medical Examinations'!A:H,8,0)</f>
        <v>No</v>
      </c>
      <c r="L1458">
        <f>VLOOKUP(A1458,'Hospitalisation Details'!A:I,2,0)</f>
        <v>1986</v>
      </c>
      <c r="M1458" t="str">
        <f>VLOOKUP(A1458,'Hospitalisation Details'!A:I,3,0)</f>
        <v>Sep</v>
      </c>
      <c r="N1458">
        <f>VLOOKUP(A1458,'Hospitalisation Details'!A:I,4,0)</f>
        <v>2</v>
      </c>
      <c r="O1458" t="str">
        <f t="shared" si="90"/>
        <v>2 Sep 1986</v>
      </c>
      <c r="P1458">
        <f t="shared" ca="1" si="91"/>
        <v>40</v>
      </c>
      <c r="Q1458">
        <f>VLOOKUP(A1458,'Hospitalisation Details'!A:I,5,0)</f>
        <v>4</v>
      </c>
      <c r="R1458">
        <f>VLOOKUP(A1458,'Hospitalisation Details'!A:I,6,0)</f>
        <v>7243.81</v>
      </c>
      <c r="S1458" t="str">
        <f>VLOOKUP(A1458,'Hospitalisation Details'!A:I,7,0)</f>
        <v>tier - 2</v>
      </c>
      <c r="T1458" t="str">
        <f>VLOOKUP(A1458,'Hospitalisation Details'!A:I,8,0)</f>
        <v>tier - 3</v>
      </c>
      <c r="U1458" t="str">
        <f>VLOOKUP(A1458,'Hospitalisation Details'!A:I,9,0)</f>
        <v>R1013</v>
      </c>
    </row>
    <row r="1459" spans="1:21" ht="15.6" x14ac:dyDescent="0.3">
      <c r="A1459" s="1" t="s">
        <v>913</v>
      </c>
      <c r="B1459" t="str">
        <f>VLOOKUP(A1459,'Customer Names'!A:B,2,0)</f>
        <v>Busa, Ms.  Ashley</v>
      </c>
      <c r="C1459" t="str">
        <f t="shared" si="88"/>
        <v>Diabetes</v>
      </c>
      <c r="D1459">
        <f>VLOOKUP(A1459,'Medical Examinations'!A:H,2,0)</f>
        <v>22.135000000000002</v>
      </c>
      <c r="E1459" t="str">
        <f t="shared" si="89"/>
        <v>Normal Weight</v>
      </c>
      <c r="F1459">
        <f>VLOOKUP(A1459,'Medical Examinations'!A:H,3,0)</f>
        <v>10.81</v>
      </c>
      <c r="G1459" t="str">
        <f>VLOOKUP(A1459,'Medical Examinations'!A:H,4,0)</f>
        <v>yes</v>
      </c>
      <c r="H1459" t="str">
        <f>VLOOKUP(A1459,'Medical Examinations'!A:H,5,0)</f>
        <v>No</v>
      </c>
      <c r="I1459" t="str">
        <f>VLOOKUP(A1459,'Medical Examinations'!A:H,6,0)</f>
        <v>No</v>
      </c>
      <c r="J1459">
        <f>VLOOKUP(A1459,'Medical Examinations'!A:H,7,0)</f>
        <v>1</v>
      </c>
      <c r="K1459" t="str">
        <f>VLOOKUP(A1459,'Medical Examinations'!A:H,8,0)</f>
        <v>No</v>
      </c>
      <c r="L1459">
        <f>VLOOKUP(A1459,'Hospitalisation Details'!A:I,2,0)</f>
        <v>1986</v>
      </c>
      <c r="M1459" t="str">
        <f>VLOOKUP(A1459,'Hospitalisation Details'!A:I,3,0)</f>
        <v>Jul</v>
      </c>
      <c r="N1459">
        <f>VLOOKUP(A1459,'Hospitalisation Details'!A:I,4,0)</f>
        <v>13</v>
      </c>
      <c r="O1459" t="str">
        <f t="shared" si="90"/>
        <v>13 Jul 1986</v>
      </c>
      <c r="P1459">
        <f t="shared" ca="1" si="91"/>
        <v>40</v>
      </c>
      <c r="Q1459">
        <f>VLOOKUP(A1459,'Hospitalisation Details'!A:I,5,0)</f>
        <v>3</v>
      </c>
      <c r="R1459">
        <f>VLOOKUP(A1459,'Hospitalisation Details'!A:I,6,0)</f>
        <v>7228.22</v>
      </c>
      <c r="S1459" t="str">
        <f>VLOOKUP(A1459,'Hospitalisation Details'!A:I,7,0)</f>
        <v>tier - 2</v>
      </c>
      <c r="T1459" t="str">
        <f>VLOOKUP(A1459,'Hospitalisation Details'!A:I,8,0)</f>
        <v>tier - 1</v>
      </c>
      <c r="U1459" t="str">
        <f>VLOOKUP(A1459,'Hospitalisation Details'!A:I,9,0)</f>
        <v>R1024</v>
      </c>
    </row>
    <row r="1460" spans="1:21" ht="15.6" x14ac:dyDescent="0.3">
      <c r="A1460" s="1" t="s">
        <v>912</v>
      </c>
      <c r="B1460" t="str">
        <f>VLOOKUP(A1460,'Customer Names'!A:B,2,0)</f>
        <v>Moyo, Mr.  Arturo H.</v>
      </c>
      <c r="C1460" t="str">
        <f t="shared" si="88"/>
        <v>Normal</v>
      </c>
      <c r="D1460">
        <f>VLOOKUP(A1460,'Medical Examinations'!A:H,2,0)</f>
        <v>21.375</v>
      </c>
      <c r="E1460" t="str">
        <f t="shared" si="89"/>
        <v>Normal Weight</v>
      </c>
      <c r="F1460">
        <f>VLOOKUP(A1460,'Medical Examinations'!A:H,3,0)</f>
        <v>4.32</v>
      </c>
      <c r="G1460" t="str">
        <f>VLOOKUP(A1460,'Medical Examinations'!A:H,4,0)</f>
        <v>No</v>
      </c>
      <c r="H1460" t="str">
        <f>VLOOKUP(A1460,'Medical Examinations'!A:H,5,0)</f>
        <v>No</v>
      </c>
      <c r="I1460" t="str">
        <f>VLOOKUP(A1460,'Medical Examinations'!A:H,6,0)</f>
        <v>No</v>
      </c>
      <c r="J1460" t="str">
        <f>VLOOKUP(A1460,'Medical Examinations'!A:H,7,0)</f>
        <v>No major surgery</v>
      </c>
      <c r="K1460" t="str">
        <f>VLOOKUP(A1460,'Medical Examinations'!A:H,8,0)</f>
        <v>No</v>
      </c>
      <c r="L1460">
        <f>VLOOKUP(A1460,'Hospitalisation Details'!A:I,2,0)</f>
        <v>1977</v>
      </c>
      <c r="M1460" t="str">
        <f>VLOOKUP(A1460,'Hospitalisation Details'!A:I,3,0)</f>
        <v>Sep</v>
      </c>
      <c r="N1460">
        <f>VLOOKUP(A1460,'Hospitalisation Details'!A:I,4,0)</f>
        <v>15</v>
      </c>
      <c r="O1460" t="str">
        <f t="shared" si="90"/>
        <v>15 Sep 1977</v>
      </c>
      <c r="P1460">
        <f t="shared" ca="1" si="91"/>
        <v>49</v>
      </c>
      <c r="Q1460">
        <f>VLOOKUP(A1460,'Hospitalisation Details'!A:I,5,0)</f>
        <v>0</v>
      </c>
      <c r="R1460">
        <f>VLOOKUP(A1460,'Hospitalisation Details'!A:I,6,0)</f>
        <v>7222.79</v>
      </c>
      <c r="S1460" t="str">
        <f>VLOOKUP(A1460,'Hospitalisation Details'!A:I,7,0)</f>
        <v>tier - 3</v>
      </c>
      <c r="T1460" t="str">
        <f>VLOOKUP(A1460,'Hospitalisation Details'!A:I,8,0)</f>
        <v>tier - 3</v>
      </c>
      <c r="U1460" t="str">
        <f>VLOOKUP(A1460,'Hospitalisation Details'!A:I,9,0)</f>
        <v>R1012</v>
      </c>
    </row>
    <row r="1461" spans="1:21" ht="15.6" x14ac:dyDescent="0.3">
      <c r="A1461" s="1" t="s">
        <v>911</v>
      </c>
      <c r="B1461" t="str">
        <f>VLOOKUP(A1461,'Customer Names'!A:B,2,0)</f>
        <v>Horn, Mr.  Ketil</v>
      </c>
      <c r="C1461" t="str">
        <f t="shared" si="88"/>
        <v>Normal</v>
      </c>
      <c r="D1461">
        <f>VLOOKUP(A1461,'Medical Examinations'!A:H,2,0)</f>
        <v>29.19</v>
      </c>
      <c r="E1461" t="str">
        <f t="shared" si="89"/>
        <v>Overweight</v>
      </c>
      <c r="F1461">
        <f>VLOOKUP(A1461,'Medical Examinations'!A:H,3,0)</f>
        <v>4.37</v>
      </c>
      <c r="G1461" t="str">
        <f>VLOOKUP(A1461,'Medical Examinations'!A:H,4,0)</f>
        <v>No</v>
      </c>
      <c r="H1461" t="str">
        <f>VLOOKUP(A1461,'Medical Examinations'!A:H,5,0)</f>
        <v>No</v>
      </c>
      <c r="I1461" t="str">
        <f>VLOOKUP(A1461,'Medical Examinations'!A:H,6,0)</f>
        <v>No</v>
      </c>
      <c r="J1461" t="str">
        <f>VLOOKUP(A1461,'Medical Examinations'!A:H,7,0)</f>
        <v>No major surgery</v>
      </c>
      <c r="K1461" t="str">
        <f>VLOOKUP(A1461,'Medical Examinations'!A:H,8,0)</f>
        <v>No</v>
      </c>
      <c r="L1461">
        <f>VLOOKUP(A1461,'Hospitalisation Details'!A:I,2,0)</f>
        <v>1991</v>
      </c>
      <c r="M1461" t="str">
        <f>VLOOKUP(A1461,'Hospitalisation Details'!A:I,3,0)</f>
        <v>Jun</v>
      </c>
      <c r="N1461">
        <f>VLOOKUP(A1461,'Hospitalisation Details'!A:I,4,0)</f>
        <v>28</v>
      </c>
      <c r="O1461" t="str">
        <f t="shared" si="90"/>
        <v>28 Jun 1991</v>
      </c>
      <c r="P1461">
        <f t="shared" ca="1" si="91"/>
        <v>35</v>
      </c>
      <c r="Q1461">
        <f>VLOOKUP(A1461,'Hospitalisation Details'!A:I,5,0)</f>
        <v>3</v>
      </c>
      <c r="R1461">
        <f>VLOOKUP(A1461,'Hospitalisation Details'!A:I,6,0)</f>
        <v>7220.25</v>
      </c>
      <c r="S1461" t="str">
        <f>VLOOKUP(A1461,'Hospitalisation Details'!A:I,7,0)</f>
        <v>tier - 2</v>
      </c>
      <c r="T1461" t="str">
        <f>VLOOKUP(A1461,'Hospitalisation Details'!A:I,8,0)</f>
        <v>tier - 2</v>
      </c>
      <c r="U1461" t="str">
        <f>VLOOKUP(A1461,'Hospitalisation Details'!A:I,9,0)</f>
        <v>R1021</v>
      </c>
    </row>
    <row r="1462" spans="1:21" ht="15.6" x14ac:dyDescent="0.3">
      <c r="A1462" s="1" t="s">
        <v>910</v>
      </c>
      <c r="B1462" t="str">
        <f>VLOOKUP(A1462,'Customer Names'!A:B,2,0)</f>
        <v>Bien, Ms.  Katie</v>
      </c>
      <c r="C1462" t="str">
        <f t="shared" si="88"/>
        <v>Normal</v>
      </c>
      <c r="D1462">
        <f>VLOOKUP(A1462,'Medical Examinations'!A:H,2,0)</f>
        <v>31.92</v>
      </c>
      <c r="E1462" t="str">
        <f t="shared" si="89"/>
        <v>Obesity</v>
      </c>
      <c r="F1462">
        <f>VLOOKUP(A1462,'Medical Examinations'!A:H,3,0)</f>
        <v>4.8099999999999996</v>
      </c>
      <c r="G1462" t="str">
        <f>VLOOKUP(A1462,'Medical Examinations'!A:H,4,0)</f>
        <v>yes</v>
      </c>
      <c r="H1462" t="str">
        <f>VLOOKUP(A1462,'Medical Examinations'!A:H,5,0)</f>
        <v>No</v>
      </c>
      <c r="I1462" t="str">
        <f>VLOOKUP(A1462,'Medical Examinations'!A:H,6,0)</f>
        <v>Yes</v>
      </c>
      <c r="J1462">
        <f>VLOOKUP(A1462,'Medical Examinations'!A:H,7,0)</f>
        <v>1</v>
      </c>
      <c r="K1462" t="str">
        <f>VLOOKUP(A1462,'Medical Examinations'!A:H,8,0)</f>
        <v>No</v>
      </c>
      <c r="L1462">
        <f>VLOOKUP(A1462,'Hospitalisation Details'!A:I,2,0)</f>
        <v>1983</v>
      </c>
      <c r="M1462" t="str">
        <f>VLOOKUP(A1462,'Hospitalisation Details'!A:I,3,0)</f>
        <v>Nov</v>
      </c>
      <c r="N1462">
        <f>VLOOKUP(A1462,'Hospitalisation Details'!A:I,4,0)</f>
        <v>21</v>
      </c>
      <c r="O1462" t="str">
        <f t="shared" si="90"/>
        <v>21 Nov 1983</v>
      </c>
      <c r="P1462">
        <f t="shared" ca="1" si="91"/>
        <v>42</v>
      </c>
      <c r="Q1462">
        <f>VLOOKUP(A1462,'Hospitalisation Details'!A:I,5,0)</f>
        <v>2</v>
      </c>
      <c r="R1462">
        <f>VLOOKUP(A1462,'Hospitalisation Details'!A:I,6,0)</f>
        <v>7209.49</v>
      </c>
      <c r="S1462" t="str">
        <f>VLOOKUP(A1462,'Hospitalisation Details'!A:I,7,0)</f>
        <v>tier - 2</v>
      </c>
      <c r="T1462" t="str">
        <f>VLOOKUP(A1462,'Hospitalisation Details'!A:I,8,0)</f>
        <v>tier - 3</v>
      </c>
      <c r="U1462" t="str">
        <f>VLOOKUP(A1462,'Hospitalisation Details'!A:I,9,0)</f>
        <v>R1012</v>
      </c>
    </row>
    <row r="1463" spans="1:21" ht="15.6" x14ac:dyDescent="0.3">
      <c r="A1463" s="1" t="s">
        <v>909</v>
      </c>
      <c r="B1463" t="str">
        <f>VLOOKUP(A1463,'Customer Names'!A:B,2,0)</f>
        <v>O'Connor, Ms.  Christi</v>
      </c>
      <c r="C1463" t="str">
        <f t="shared" si="88"/>
        <v>Normal</v>
      </c>
      <c r="D1463">
        <f>VLOOKUP(A1463,'Medical Examinations'!A:H,2,0)</f>
        <v>26.315000000000001</v>
      </c>
      <c r="E1463" t="str">
        <f t="shared" si="89"/>
        <v>Overweight</v>
      </c>
      <c r="F1463">
        <f>VLOOKUP(A1463,'Medical Examinations'!A:H,3,0)</f>
        <v>4.5599999999999996</v>
      </c>
      <c r="G1463" t="str">
        <f>VLOOKUP(A1463,'Medical Examinations'!A:H,4,0)</f>
        <v>yes</v>
      </c>
      <c r="H1463" t="str">
        <f>VLOOKUP(A1463,'Medical Examinations'!A:H,5,0)</f>
        <v>No</v>
      </c>
      <c r="I1463" t="str">
        <f>VLOOKUP(A1463,'Medical Examinations'!A:H,6,0)</f>
        <v>Yes</v>
      </c>
      <c r="J1463">
        <f>VLOOKUP(A1463,'Medical Examinations'!A:H,7,0)</f>
        <v>1</v>
      </c>
      <c r="K1463" t="str">
        <f>VLOOKUP(A1463,'Medical Examinations'!A:H,8,0)</f>
        <v>No</v>
      </c>
      <c r="L1463">
        <f>VLOOKUP(A1463,'Hospitalisation Details'!A:I,2,0)</f>
        <v>1983</v>
      </c>
      <c r="M1463" t="str">
        <f>VLOOKUP(A1463,'Hospitalisation Details'!A:I,3,0)</f>
        <v>Aug</v>
      </c>
      <c r="N1463">
        <f>VLOOKUP(A1463,'Hospitalisation Details'!A:I,4,0)</f>
        <v>11</v>
      </c>
      <c r="O1463" t="str">
        <f t="shared" si="90"/>
        <v>11 Aug 1983</v>
      </c>
      <c r="P1463">
        <f t="shared" ca="1" si="91"/>
        <v>43</v>
      </c>
      <c r="Q1463">
        <f>VLOOKUP(A1463,'Hospitalisation Details'!A:I,5,0)</f>
        <v>2</v>
      </c>
      <c r="R1463">
        <f>VLOOKUP(A1463,'Hospitalisation Details'!A:I,6,0)</f>
        <v>7201.7</v>
      </c>
      <c r="S1463" t="str">
        <f>VLOOKUP(A1463,'Hospitalisation Details'!A:I,7,0)</f>
        <v>tier - 2</v>
      </c>
      <c r="T1463" t="str">
        <f>VLOOKUP(A1463,'Hospitalisation Details'!A:I,8,0)</f>
        <v>tier - 3</v>
      </c>
      <c r="U1463" t="str">
        <f>VLOOKUP(A1463,'Hospitalisation Details'!A:I,9,0)</f>
        <v>R1012</v>
      </c>
    </row>
    <row r="1464" spans="1:21" ht="15.6" x14ac:dyDescent="0.3">
      <c r="A1464" s="1" t="s">
        <v>908</v>
      </c>
      <c r="B1464" t="str">
        <f>VLOOKUP(A1464,'Customer Names'!A:B,2,0)</f>
        <v>Ash, Mr.  Alan</v>
      </c>
      <c r="C1464" t="str">
        <f t="shared" si="88"/>
        <v>Normal</v>
      </c>
      <c r="D1464">
        <f>VLOOKUP(A1464,'Medical Examinations'!A:H,2,0)</f>
        <v>35.299999999999997</v>
      </c>
      <c r="E1464" t="str">
        <f t="shared" si="89"/>
        <v>Obesity</v>
      </c>
      <c r="F1464">
        <f>VLOOKUP(A1464,'Medical Examinations'!A:H,3,0)</f>
        <v>4.3899999999999997</v>
      </c>
      <c r="G1464" t="str">
        <f>VLOOKUP(A1464,'Medical Examinations'!A:H,4,0)</f>
        <v>No</v>
      </c>
      <c r="H1464" t="str">
        <f>VLOOKUP(A1464,'Medical Examinations'!A:H,5,0)</f>
        <v>No</v>
      </c>
      <c r="I1464" t="str">
        <f>VLOOKUP(A1464,'Medical Examinations'!A:H,6,0)</f>
        <v>No</v>
      </c>
      <c r="J1464" t="str">
        <f>VLOOKUP(A1464,'Medical Examinations'!A:H,7,0)</f>
        <v>No major surgery</v>
      </c>
      <c r="K1464" t="str">
        <f>VLOOKUP(A1464,'Medical Examinations'!A:H,8,0)</f>
        <v>No</v>
      </c>
      <c r="L1464">
        <f>VLOOKUP(A1464,'Hospitalisation Details'!A:I,2,0)</f>
        <v>1982</v>
      </c>
      <c r="M1464" t="str">
        <f>VLOOKUP(A1464,'Hospitalisation Details'!A:I,3,0)</f>
        <v>Sep</v>
      </c>
      <c r="N1464">
        <f>VLOOKUP(A1464,'Hospitalisation Details'!A:I,4,0)</f>
        <v>14</v>
      </c>
      <c r="O1464" t="str">
        <f t="shared" si="90"/>
        <v>14 Sep 1982</v>
      </c>
      <c r="P1464">
        <f t="shared" ca="1" si="91"/>
        <v>44</v>
      </c>
      <c r="Q1464">
        <f>VLOOKUP(A1464,'Hospitalisation Details'!A:I,5,0)</f>
        <v>3</v>
      </c>
      <c r="R1464">
        <f>VLOOKUP(A1464,'Hospitalisation Details'!A:I,6,0)</f>
        <v>7196.87</v>
      </c>
      <c r="S1464" t="str">
        <f>VLOOKUP(A1464,'Hospitalisation Details'!A:I,7,0)</f>
        <v>tier - 3</v>
      </c>
      <c r="T1464" t="str">
        <f>VLOOKUP(A1464,'Hospitalisation Details'!A:I,8,0)</f>
        <v>tier - 2</v>
      </c>
      <c r="U1464" t="str">
        <f>VLOOKUP(A1464,'Hospitalisation Details'!A:I,9,0)</f>
        <v>R1011</v>
      </c>
    </row>
    <row r="1465" spans="1:21" ht="15.6" x14ac:dyDescent="0.3">
      <c r="A1465" s="1" t="s">
        <v>907</v>
      </c>
      <c r="B1465" t="str">
        <f>VLOOKUP(A1465,'Customer Names'!A:B,2,0)</f>
        <v>Do Prado, Mr.  Edivaldo B. Sr.</v>
      </c>
      <c r="C1465" t="str">
        <f t="shared" si="88"/>
        <v>Diabetes</v>
      </c>
      <c r="D1465">
        <f>VLOOKUP(A1465,'Medical Examinations'!A:H,2,0)</f>
        <v>18.91</v>
      </c>
      <c r="E1465" t="str">
        <f t="shared" si="89"/>
        <v>Normal Weight</v>
      </c>
      <c r="F1465">
        <f>VLOOKUP(A1465,'Medical Examinations'!A:H,3,0)</f>
        <v>11.44</v>
      </c>
      <c r="G1465" t="str">
        <f>VLOOKUP(A1465,'Medical Examinations'!A:H,4,0)</f>
        <v>No</v>
      </c>
      <c r="H1465" t="str">
        <f>VLOOKUP(A1465,'Medical Examinations'!A:H,5,0)</f>
        <v>No</v>
      </c>
      <c r="I1465" t="str">
        <f>VLOOKUP(A1465,'Medical Examinations'!A:H,6,0)</f>
        <v>No</v>
      </c>
      <c r="J1465" t="str">
        <f>VLOOKUP(A1465,'Medical Examinations'!A:H,7,0)</f>
        <v>No major surgery</v>
      </c>
      <c r="K1465" t="str">
        <f>VLOOKUP(A1465,'Medical Examinations'!A:H,8,0)</f>
        <v>No</v>
      </c>
      <c r="L1465">
        <f>VLOOKUP(A1465,'Hospitalisation Details'!A:I,2,0)</f>
        <v>1968</v>
      </c>
      <c r="M1465" t="str">
        <f>VLOOKUP(A1465,'Hospitalisation Details'!A:I,3,0)</f>
        <v>Aug</v>
      </c>
      <c r="N1465">
        <f>VLOOKUP(A1465,'Hospitalisation Details'!A:I,4,0)</f>
        <v>26</v>
      </c>
      <c r="O1465" t="str">
        <f t="shared" si="90"/>
        <v>26 Aug 1968</v>
      </c>
      <c r="P1465">
        <f t="shared" ca="1" si="91"/>
        <v>58</v>
      </c>
      <c r="Q1465">
        <f>VLOOKUP(A1465,'Hospitalisation Details'!A:I,5,0)</f>
        <v>0</v>
      </c>
      <c r="R1465">
        <f>VLOOKUP(A1465,'Hospitalisation Details'!A:I,6,0)</f>
        <v>7179.52</v>
      </c>
      <c r="S1465" t="str">
        <f>VLOOKUP(A1465,'Hospitalisation Details'!A:I,7,0)</f>
        <v>tier - 3</v>
      </c>
      <c r="T1465" t="str">
        <f>VLOOKUP(A1465,'Hospitalisation Details'!A:I,8,0)</f>
        <v>tier - 3</v>
      </c>
      <c r="U1465" t="str">
        <f>VLOOKUP(A1465,'Hospitalisation Details'!A:I,9,0)</f>
        <v>R1013</v>
      </c>
    </row>
    <row r="1466" spans="1:21" ht="15.6" x14ac:dyDescent="0.3">
      <c r="A1466" s="1" t="s">
        <v>906</v>
      </c>
      <c r="B1466" t="str">
        <f>VLOOKUP(A1466,'Customer Names'!A:B,2,0)</f>
        <v>Phillips, Ms.  Eve</v>
      </c>
      <c r="C1466" t="str">
        <f t="shared" si="88"/>
        <v>Diabetes</v>
      </c>
      <c r="D1466">
        <f>VLOOKUP(A1466,'Medical Examinations'!A:H,2,0)</f>
        <v>22.41</v>
      </c>
      <c r="E1466" t="str">
        <f t="shared" si="89"/>
        <v>Normal Weight</v>
      </c>
      <c r="F1466">
        <f>VLOOKUP(A1466,'Medical Examinations'!A:H,3,0)</f>
        <v>11.37</v>
      </c>
      <c r="G1466" t="str">
        <f>VLOOKUP(A1466,'Medical Examinations'!A:H,4,0)</f>
        <v>yes</v>
      </c>
      <c r="H1466" t="str">
        <f>VLOOKUP(A1466,'Medical Examinations'!A:H,5,0)</f>
        <v>No</v>
      </c>
      <c r="I1466" t="str">
        <f>VLOOKUP(A1466,'Medical Examinations'!A:H,6,0)</f>
        <v>No</v>
      </c>
      <c r="J1466">
        <f>VLOOKUP(A1466,'Medical Examinations'!A:H,7,0)</f>
        <v>1</v>
      </c>
      <c r="K1466" t="str">
        <f>VLOOKUP(A1466,'Medical Examinations'!A:H,8,0)</f>
        <v>No</v>
      </c>
      <c r="L1466">
        <f>VLOOKUP(A1466,'Hospitalisation Details'!A:I,2,0)</f>
        <v>1975</v>
      </c>
      <c r="M1466" t="str">
        <f>VLOOKUP(A1466,'Hospitalisation Details'!A:I,3,0)</f>
        <v>Jul</v>
      </c>
      <c r="N1466">
        <f>VLOOKUP(A1466,'Hospitalisation Details'!A:I,4,0)</f>
        <v>19</v>
      </c>
      <c r="O1466" t="str">
        <f t="shared" si="90"/>
        <v>19 Jul 1975</v>
      </c>
      <c r="P1466">
        <f t="shared" ca="1" si="91"/>
        <v>51</v>
      </c>
      <c r="Q1466">
        <f>VLOOKUP(A1466,'Hospitalisation Details'!A:I,5,0)</f>
        <v>1</v>
      </c>
      <c r="R1466">
        <f>VLOOKUP(A1466,'Hospitalisation Details'!A:I,6,0)</f>
        <v>7175.51</v>
      </c>
      <c r="S1466" t="str">
        <f>VLOOKUP(A1466,'Hospitalisation Details'!A:I,7,0)</f>
        <v>tier - 2</v>
      </c>
      <c r="T1466" t="str">
        <f>VLOOKUP(A1466,'Hospitalisation Details'!A:I,8,0)</f>
        <v>tier - 3</v>
      </c>
      <c r="U1466" t="str">
        <f>VLOOKUP(A1466,'Hospitalisation Details'!A:I,9,0)</f>
        <v>R1013</v>
      </c>
    </row>
    <row r="1467" spans="1:21" ht="15.6" x14ac:dyDescent="0.3">
      <c r="A1467" s="1" t="s">
        <v>905</v>
      </c>
      <c r="B1467" t="str">
        <f>VLOOKUP(A1467,'Customer Names'!A:B,2,0)</f>
        <v>Kelly, Mr.  Devin</v>
      </c>
      <c r="C1467" t="str">
        <f t="shared" si="88"/>
        <v>Prediabetes</v>
      </c>
      <c r="D1467">
        <f>VLOOKUP(A1467,'Medical Examinations'!A:H,2,0)</f>
        <v>22.704999999999998</v>
      </c>
      <c r="E1467" t="str">
        <f t="shared" si="89"/>
        <v>Normal Weight</v>
      </c>
      <c r="F1467">
        <f>VLOOKUP(A1467,'Medical Examinations'!A:H,3,0)</f>
        <v>6.14</v>
      </c>
      <c r="G1467" t="str">
        <f>VLOOKUP(A1467,'Medical Examinations'!A:H,4,0)</f>
        <v>No</v>
      </c>
      <c r="H1467" t="str">
        <f>VLOOKUP(A1467,'Medical Examinations'!A:H,5,0)</f>
        <v>No</v>
      </c>
      <c r="I1467" t="str">
        <f>VLOOKUP(A1467,'Medical Examinations'!A:H,6,0)</f>
        <v>No</v>
      </c>
      <c r="J1467" t="str">
        <f>VLOOKUP(A1467,'Medical Examinations'!A:H,7,0)</f>
        <v>No major surgery</v>
      </c>
      <c r="K1467" t="str">
        <f>VLOOKUP(A1467,'Medical Examinations'!A:H,8,0)</f>
        <v>No</v>
      </c>
      <c r="L1467">
        <f>VLOOKUP(A1467,'Hospitalisation Details'!A:I,2,0)</f>
        <v>1982</v>
      </c>
      <c r="M1467" t="str">
        <f>VLOOKUP(A1467,'Hospitalisation Details'!A:I,3,0)</f>
        <v>Aug</v>
      </c>
      <c r="N1467">
        <f>VLOOKUP(A1467,'Hospitalisation Details'!A:I,4,0)</f>
        <v>16</v>
      </c>
      <c r="O1467" t="str">
        <f t="shared" si="90"/>
        <v>16 Aug 1982</v>
      </c>
      <c r="P1467">
        <f t="shared" ca="1" si="91"/>
        <v>44</v>
      </c>
      <c r="Q1467">
        <f>VLOOKUP(A1467,'Hospitalisation Details'!A:I,5,0)</f>
        <v>2</v>
      </c>
      <c r="R1467">
        <f>VLOOKUP(A1467,'Hospitalisation Details'!A:I,6,0)</f>
        <v>7173.36</v>
      </c>
      <c r="S1467" t="str">
        <f>VLOOKUP(A1467,'Hospitalisation Details'!A:I,7,0)</f>
        <v>tier - 3</v>
      </c>
      <c r="T1467" t="str">
        <f>VLOOKUP(A1467,'Hospitalisation Details'!A:I,8,0)</f>
        <v>tier - 2</v>
      </c>
      <c r="U1467" t="str">
        <f>VLOOKUP(A1467,'Hospitalisation Details'!A:I,9,0)</f>
        <v>R1016</v>
      </c>
    </row>
    <row r="1468" spans="1:21" ht="15.6" x14ac:dyDescent="0.3">
      <c r="A1468" s="1" t="s">
        <v>904</v>
      </c>
      <c r="B1468" t="str">
        <f>VLOOKUP(A1468,'Customer Names'!A:B,2,0)</f>
        <v>Dever, Mr.  Shaun R</v>
      </c>
      <c r="C1468" t="str">
        <f t="shared" si="88"/>
        <v>Normal</v>
      </c>
      <c r="D1468">
        <f>VLOOKUP(A1468,'Medical Examinations'!A:H,2,0)</f>
        <v>37.18</v>
      </c>
      <c r="E1468" t="str">
        <f t="shared" si="89"/>
        <v>Obesity</v>
      </c>
      <c r="F1468">
        <f>VLOOKUP(A1468,'Medical Examinations'!A:H,3,0)</f>
        <v>4.8899999999999997</v>
      </c>
      <c r="G1468" t="str">
        <f>VLOOKUP(A1468,'Medical Examinations'!A:H,4,0)</f>
        <v>No</v>
      </c>
      <c r="H1468" t="str">
        <f>VLOOKUP(A1468,'Medical Examinations'!A:H,5,0)</f>
        <v>No</v>
      </c>
      <c r="I1468" t="str">
        <f>VLOOKUP(A1468,'Medical Examinations'!A:H,6,0)</f>
        <v>No</v>
      </c>
      <c r="J1468" t="str">
        <f>VLOOKUP(A1468,'Medical Examinations'!A:H,7,0)</f>
        <v>No major surgery</v>
      </c>
      <c r="K1468" t="str">
        <f>VLOOKUP(A1468,'Medical Examinations'!A:H,8,0)</f>
        <v>No</v>
      </c>
      <c r="L1468">
        <f>VLOOKUP(A1468,'Hospitalisation Details'!A:I,2,0)</f>
        <v>1980</v>
      </c>
      <c r="M1468" t="str">
        <f>VLOOKUP(A1468,'Hospitalisation Details'!A:I,3,0)</f>
        <v>Sep</v>
      </c>
      <c r="N1468">
        <f>VLOOKUP(A1468,'Hospitalisation Details'!A:I,4,0)</f>
        <v>30</v>
      </c>
      <c r="O1468" t="str">
        <f t="shared" si="90"/>
        <v>30 Sep 1980</v>
      </c>
      <c r="P1468">
        <f t="shared" ca="1" si="91"/>
        <v>46</v>
      </c>
      <c r="Q1468">
        <f>VLOOKUP(A1468,'Hospitalisation Details'!A:I,5,0)</f>
        <v>2</v>
      </c>
      <c r="R1468">
        <f>VLOOKUP(A1468,'Hospitalisation Details'!A:I,6,0)</f>
        <v>7162.01</v>
      </c>
      <c r="S1468" t="str">
        <f>VLOOKUP(A1468,'Hospitalisation Details'!A:I,7,0)</f>
        <v>tier - 2</v>
      </c>
      <c r="T1468" t="str">
        <f>VLOOKUP(A1468,'Hospitalisation Details'!A:I,8,0)</f>
        <v>tier - 3</v>
      </c>
      <c r="U1468" t="str">
        <f>VLOOKUP(A1468,'Hospitalisation Details'!A:I,9,0)</f>
        <v>R1013</v>
      </c>
    </row>
    <row r="1469" spans="1:21" ht="15.6" x14ac:dyDescent="0.3">
      <c r="A1469" s="1" t="s">
        <v>903</v>
      </c>
      <c r="B1469" t="str">
        <f>VLOOKUP(A1469,'Customer Names'!A:B,2,0)</f>
        <v>Horvath, Mr.  Adrian</v>
      </c>
      <c r="C1469" t="str">
        <f t="shared" si="88"/>
        <v>Normal</v>
      </c>
      <c r="D1469">
        <f>VLOOKUP(A1469,'Medical Examinations'!A:H,2,0)</f>
        <v>35.97</v>
      </c>
      <c r="E1469" t="str">
        <f t="shared" si="89"/>
        <v>Obesity</v>
      </c>
      <c r="F1469">
        <f>VLOOKUP(A1469,'Medical Examinations'!A:H,3,0)</f>
        <v>4.5999999999999996</v>
      </c>
      <c r="G1469" t="str">
        <f>VLOOKUP(A1469,'Medical Examinations'!A:H,4,0)</f>
        <v>No</v>
      </c>
      <c r="H1469" t="str">
        <f>VLOOKUP(A1469,'Medical Examinations'!A:H,5,0)</f>
        <v>No</v>
      </c>
      <c r="I1469" t="str">
        <f>VLOOKUP(A1469,'Medical Examinations'!A:H,6,0)</f>
        <v>No</v>
      </c>
      <c r="J1469" t="str">
        <f>VLOOKUP(A1469,'Medical Examinations'!A:H,7,0)</f>
        <v>No major surgery</v>
      </c>
      <c r="K1469" t="str">
        <f>VLOOKUP(A1469,'Medical Examinations'!A:H,8,0)</f>
        <v>No</v>
      </c>
      <c r="L1469">
        <f>VLOOKUP(A1469,'Hospitalisation Details'!A:I,2,0)</f>
        <v>1980</v>
      </c>
      <c r="M1469" t="str">
        <f>VLOOKUP(A1469,'Hospitalisation Details'!A:I,3,0)</f>
        <v>Oct</v>
      </c>
      <c r="N1469">
        <f>VLOOKUP(A1469,'Hospitalisation Details'!A:I,4,0)</f>
        <v>7</v>
      </c>
      <c r="O1469" t="str">
        <f t="shared" si="90"/>
        <v>7 Oct 1980</v>
      </c>
      <c r="P1469">
        <f t="shared" ca="1" si="91"/>
        <v>46</v>
      </c>
      <c r="Q1469">
        <f>VLOOKUP(A1469,'Hospitalisation Details'!A:I,5,0)</f>
        <v>2</v>
      </c>
      <c r="R1469">
        <f>VLOOKUP(A1469,'Hospitalisation Details'!A:I,6,0)</f>
        <v>7160.33</v>
      </c>
      <c r="S1469" t="str">
        <f>VLOOKUP(A1469,'Hospitalisation Details'!A:I,7,0)</f>
        <v>tier - 2</v>
      </c>
      <c r="T1469" t="str">
        <f>VLOOKUP(A1469,'Hospitalisation Details'!A:I,8,0)</f>
        <v>tier - 1</v>
      </c>
      <c r="U1469" t="str">
        <f>VLOOKUP(A1469,'Hospitalisation Details'!A:I,9,0)</f>
        <v>R1013</v>
      </c>
    </row>
    <row r="1470" spans="1:21" ht="15.6" x14ac:dyDescent="0.3">
      <c r="A1470" s="1" t="s">
        <v>902</v>
      </c>
      <c r="B1470" t="str">
        <f>VLOOKUP(A1470,'Customer Names'!A:B,2,0)</f>
        <v>Danner, Mr.  Andrew</v>
      </c>
      <c r="C1470" t="str">
        <f t="shared" si="88"/>
        <v>Normal</v>
      </c>
      <c r="D1470">
        <f>VLOOKUP(A1470,'Medical Examinations'!A:H,2,0)</f>
        <v>35.799999999999997</v>
      </c>
      <c r="E1470" t="str">
        <f t="shared" si="89"/>
        <v>Obesity</v>
      </c>
      <c r="F1470">
        <f>VLOOKUP(A1470,'Medical Examinations'!A:H,3,0)</f>
        <v>4.42</v>
      </c>
      <c r="G1470" t="str">
        <f>VLOOKUP(A1470,'Medical Examinations'!A:H,4,0)</f>
        <v>No</v>
      </c>
      <c r="H1470" t="str">
        <f>VLOOKUP(A1470,'Medical Examinations'!A:H,5,0)</f>
        <v>No</v>
      </c>
      <c r="I1470" t="str">
        <f>VLOOKUP(A1470,'Medical Examinations'!A:H,6,0)</f>
        <v>No</v>
      </c>
      <c r="J1470" t="str">
        <f>VLOOKUP(A1470,'Medical Examinations'!A:H,7,0)</f>
        <v>No major surgery</v>
      </c>
      <c r="K1470" t="str">
        <f>VLOOKUP(A1470,'Medical Examinations'!A:H,8,0)</f>
        <v>No</v>
      </c>
      <c r="L1470">
        <f>VLOOKUP(A1470,'Hospitalisation Details'!A:I,2,0)</f>
        <v>1980</v>
      </c>
      <c r="M1470" t="str">
        <f>VLOOKUP(A1470,'Hospitalisation Details'!A:I,3,0)</f>
        <v>Jun</v>
      </c>
      <c r="N1470">
        <f>VLOOKUP(A1470,'Hospitalisation Details'!A:I,4,0)</f>
        <v>22</v>
      </c>
      <c r="O1470" t="str">
        <f t="shared" si="90"/>
        <v>22 Jun 1980</v>
      </c>
      <c r="P1470">
        <f t="shared" ca="1" si="91"/>
        <v>46</v>
      </c>
      <c r="Q1470">
        <f>VLOOKUP(A1470,'Hospitalisation Details'!A:I,5,0)</f>
        <v>2</v>
      </c>
      <c r="R1470">
        <f>VLOOKUP(A1470,'Hospitalisation Details'!A:I,6,0)</f>
        <v>7160.09</v>
      </c>
      <c r="S1470" t="str">
        <f>VLOOKUP(A1470,'Hospitalisation Details'!A:I,7,0)</f>
        <v>tier - 2</v>
      </c>
      <c r="T1470" t="str">
        <f>VLOOKUP(A1470,'Hospitalisation Details'!A:I,8,0)</f>
        <v>tier - 2</v>
      </c>
      <c r="U1470" t="str">
        <f>VLOOKUP(A1470,'Hospitalisation Details'!A:I,9,0)</f>
        <v>R1011</v>
      </c>
    </row>
    <row r="1471" spans="1:21" ht="15.6" x14ac:dyDescent="0.3">
      <c r="A1471" s="1" t="s">
        <v>901</v>
      </c>
      <c r="B1471" t="str">
        <f>VLOOKUP(A1471,'Customer Names'!A:B,2,0)</f>
        <v>Weiss, Ms.  Mallory</v>
      </c>
      <c r="C1471" t="str">
        <f t="shared" si="88"/>
        <v>Diabetes</v>
      </c>
      <c r="D1471">
        <f>VLOOKUP(A1471,'Medical Examinations'!A:H,2,0)</f>
        <v>28.31</v>
      </c>
      <c r="E1471" t="str">
        <f t="shared" si="89"/>
        <v>Overweight</v>
      </c>
      <c r="F1471">
        <f>VLOOKUP(A1471,'Medical Examinations'!A:H,3,0)</f>
        <v>7.48</v>
      </c>
      <c r="G1471" t="str">
        <f>VLOOKUP(A1471,'Medical Examinations'!A:H,4,0)</f>
        <v>yes</v>
      </c>
      <c r="H1471" t="str">
        <f>VLOOKUP(A1471,'Medical Examinations'!A:H,5,0)</f>
        <v>No</v>
      </c>
      <c r="I1471" t="str">
        <f>VLOOKUP(A1471,'Medical Examinations'!A:H,6,0)</f>
        <v>No</v>
      </c>
      <c r="J1471" t="str">
        <f>VLOOKUP(A1471,'Medical Examinations'!A:H,7,0)</f>
        <v>No major surgery</v>
      </c>
      <c r="K1471" t="str">
        <f>VLOOKUP(A1471,'Medical Examinations'!A:H,8,0)</f>
        <v>No</v>
      </c>
      <c r="L1471">
        <f>VLOOKUP(A1471,'Hospitalisation Details'!A:I,2,0)</f>
        <v>1981</v>
      </c>
      <c r="M1471" t="str">
        <f>VLOOKUP(A1471,'Hospitalisation Details'!A:I,3,0)</f>
        <v>Jul</v>
      </c>
      <c r="N1471">
        <f>VLOOKUP(A1471,'Hospitalisation Details'!A:I,4,0)</f>
        <v>17</v>
      </c>
      <c r="O1471" t="str">
        <f t="shared" si="90"/>
        <v>17 Jul 1981</v>
      </c>
      <c r="P1471">
        <f t="shared" ca="1" si="91"/>
        <v>45</v>
      </c>
      <c r="Q1471">
        <f>VLOOKUP(A1471,'Hospitalisation Details'!A:I,5,0)</f>
        <v>1</v>
      </c>
      <c r="R1471">
        <f>VLOOKUP(A1471,'Hospitalisation Details'!A:I,6,0)</f>
        <v>7153.55</v>
      </c>
      <c r="S1471" t="str">
        <f>VLOOKUP(A1471,'Hospitalisation Details'!A:I,7,0)</f>
        <v>tier - 2</v>
      </c>
      <c r="T1471" t="str">
        <f>VLOOKUP(A1471,'Hospitalisation Details'!A:I,8,0)</f>
        <v>tier - 1</v>
      </c>
      <c r="U1471" t="str">
        <f>VLOOKUP(A1471,'Hospitalisation Details'!A:I,9,0)</f>
        <v>R1012</v>
      </c>
    </row>
    <row r="1472" spans="1:21" ht="15.6" x14ac:dyDescent="0.3">
      <c r="A1472" s="1" t="s">
        <v>900</v>
      </c>
      <c r="B1472" t="str">
        <f>VLOOKUP(A1472,'Customer Names'!A:B,2,0)</f>
        <v>D'Andrea, Mr.  Shawn E</v>
      </c>
      <c r="C1472" t="str">
        <f t="shared" si="88"/>
        <v>Diabetes</v>
      </c>
      <c r="D1472">
        <f>VLOOKUP(A1472,'Medical Examinations'!A:H,2,0)</f>
        <v>38.06</v>
      </c>
      <c r="E1472" t="str">
        <f t="shared" si="89"/>
        <v>Obesity</v>
      </c>
      <c r="F1472">
        <f>VLOOKUP(A1472,'Medical Examinations'!A:H,3,0)</f>
        <v>10.74</v>
      </c>
      <c r="G1472" t="str">
        <f>VLOOKUP(A1472,'Medical Examinations'!A:H,4,0)</f>
        <v>No</v>
      </c>
      <c r="H1472" t="str">
        <f>VLOOKUP(A1472,'Medical Examinations'!A:H,5,0)</f>
        <v>No</v>
      </c>
      <c r="I1472" t="str">
        <f>VLOOKUP(A1472,'Medical Examinations'!A:H,6,0)</f>
        <v>No</v>
      </c>
      <c r="J1472" t="str">
        <f>VLOOKUP(A1472,'Medical Examinations'!A:H,7,0)</f>
        <v>No major surgery</v>
      </c>
      <c r="K1472" t="str">
        <f>VLOOKUP(A1472,'Medical Examinations'!A:H,8,0)</f>
        <v>No</v>
      </c>
      <c r="L1472">
        <f>VLOOKUP(A1472,'Hospitalisation Details'!A:I,2,0)</f>
        <v>1978</v>
      </c>
      <c r="M1472" t="str">
        <f>VLOOKUP(A1472,'Hospitalisation Details'!A:I,3,0)</f>
        <v>Sep</v>
      </c>
      <c r="N1472">
        <f>VLOOKUP(A1472,'Hospitalisation Details'!A:I,4,0)</f>
        <v>6</v>
      </c>
      <c r="O1472" t="str">
        <f t="shared" si="90"/>
        <v>6 Sep 1978</v>
      </c>
      <c r="P1472">
        <f t="shared" ca="1" si="91"/>
        <v>48</v>
      </c>
      <c r="Q1472">
        <f>VLOOKUP(A1472,'Hospitalisation Details'!A:I,5,0)</f>
        <v>1</v>
      </c>
      <c r="R1472">
        <f>VLOOKUP(A1472,'Hospitalisation Details'!A:I,6,0)</f>
        <v>7152.67</v>
      </c>
      <c r="S1472" t="str">
        <f>VLOOKUP(A1472,'Hospitalisation Details'!A:I,7,0)</f>
        <v>tier - 3</v>
      </c>
      <c r="T1472" t="str">
        <f>VLOOKUP(A1472,'Hospitalisation Details'!A:I,8,0)</f>
        <v>tier - 2</v>
      </c>
      <c r="U1472" t="str">
        <f>VLOOKUP(A1472,'Hospitalisation Details'!A:I,9,0)</f>
        <v>R1013</v>
      </c>
    </row>
    <row r="1473" spans="1:21" ht="15.6" x14ac:dyDescent="0.3">
      <c r="A1473" s="1" t="s">
        <v>899</v>
      </c>
      <c r="B1473" t="str">
        <f>VLOOKUP(A1473,'Customer Names'!A:B,2,0)</f>
        <v>Olesky, Ms.  Sarah E</v>
      </c>
      <c r="C1473" t="str">
        <f t="shared" si="88"/>
        <v>Normal</v>
      </c>
      <c r="D1473">
        <f>VLOOKUP(A1473,'Medical Examinations'!A:H,2,0)</f>
        <v>28</v>
      </c>
      <c r="E1473" t="str">
        <f t="shared" si="89"/>
        <v>Overweight</v>
      </c>
      <c r="F1473">
        <f>VLOOKUP(A1473,'Medical Examinations'!A:H,3,0)</f>
        <v>5.19</v>
      </c>
      <c r="G1473" t="str">
        <f>VLOOKUP(A1473,'Medical Examinations'!A:H,4,0)</f>
        <v>No</v>
      </c>
      <c r="H1473" t="str">
        <f>VLOOKUP(A1473,'Medical Examinations'!A:H,5,0)</f>
        <v>No</v>
      </c>
      <c r="I1473" t="str">
        <f>VLOOKUP(A1473,'Medical Examinations'!A:H,6,0)</f>
        <v>No</v>
      </c>
      <c r="J1473">
        <f>VLOOKUP(A1473,'Medical Examinations'!A:H,7,0)</f>
        <v>1</v>
      </c>
      <c r="K1473" t="str">
        <f>VLOOKUP(A1473,'Medical Examinations'!A:H,8,0)</f>
        <v>No</v>
      </c>
      <c r="L1473">
        <f>VLOOKUP(A1473,'Hospitalisation Details'!A:I,2,0)</f>
        <v>1984</v>
      </c>
      <c r="M1473" t="str">
        <f>VLOOKUP(A1473,'Hospitalisation Details'!A:I,3,0)</f>
        <v>Jun</v>
      </c>
      <c r="N1473">
        <f>VLOOKUP(A1473,'Hospitalisation Details'!A:I,4,0)</f>
        <v>29</v>
      </c>
      <c r="O1473" t="str">
        <f t="shared" si="90"/>
        <v>29 Jun 1984</v>
      </c>
      <c r="P1473">
        <f t="shared" ca="1" si="91"/>
        <v>42</v>
      </c>
      <c r="Q1473">
        <f>VLOOKUP(A1473,'Hospitalisation Details'!A:I,5,0)</f>
        <v>3</v>
      </c>
      <c r="R1473">
        <f>VLOOKUP(A1473,'Hospitalisation Details'!A:I,6,0)</f>
        <v>7151.09</v>
      </c>
      <c r="S1473" t="str">
        <f>VLOOKUP(A1473,'Hospitalisation Details'!A:I,7,0)</f>
        <v>tier - 2</v>
      </c>
      <c r="T1473" t="str">
        <f>VLOOKUP(A1473,'Hospitalisation Details'!A:I,8,0)</f>
        <v>tier - 2</v>
      </c>
      <c r="U1473" t="str">
        <f>VLOOKUP(A1473,'Hospitalisation Details'!A:I,9,0)</f>
        <v>R1011</v>
      </c>
    </row>
    <row r="1474" spans="1:21" ht="15.6" x14ac:dyDescent="0.3">
      <c r="A1474" s="1" t="s">
        <v>898</v>
      </c>
      <c r="B1474" t="str">
        <f>VLOOKUP(A1474,'Customer Names'!A:B,2,0)</f>
        <v>Whitcraft, Mr.  Josh</v>
      </c>
      <c r="C1474" t="str">
        <f t="shared" si="88"/>
        <v>Diabetes</v>
      </c>
      <c r="D1474">
        <f>VLOOKUP(A1474,'Medical Examinations'!A:H,2,0)</f>
        <v>34.32</v>
      </c>
      <c r="E1474" t="str">
        <f t="shared" si="89"/>
        <v>Obesity</v>
      </c>
      <c r="F1474">
        <f>VLOOKUP(A1474,'Medical Examinations'!A:H,3,0)</f>
        <v>9.17</v>
      </c>
      <c r="G1474" t="str">
        <f>VLOOKUP(A1474,'Medical Examinations'!A:H,4,0)</f>
        <v>No</v>
      </c>
      <c r="H1474" t="str">
        <f>VLOOKUP(A1474,'Medical Examinations'!A:H,5,0)</f>
        <v>No</v>
      </c>
      <c r="I1474" t="str">
        <f>VLOOKUP(A1474,'Medical Examinations'!A:H,6,0)</f>
        <v>No</v>
      </c>
      <c r="J1474" t="str">
        <f>VLOOKUP(A1474,'Medical Examinations'!A:H,7,0)</f>
        <v>No major surgery</v>
      </c>
      <c r="K1474" t="str">
        <f>VLOOKUP(A1474,'Medical Examinations'!A:H,8,0)</f>
        <v>No</v>
      </c>
      <c r="L1474">
        <f>VLOOKUP(A1474,'Hospitalisation Details'!A:I,2,0)</f>
        <v>1978</v>
      </c>
      <c r="M1474" t="str">
        <f>VLOOKUP(A1474,'Hospitalisation Details'!A:I,3,0)</f>
        <v>Jul</v>
      </c>
      <c r="N1474">
        <f>VLOOKUP(A1474,'Hospitalisation Details'!A:I,4,0)</f>
        <v>30</v>
      </c>
      <c r="O1474" t="str">
        <f t="shared" si="90"/>
        <v>30 Jul 1978</v>
      </c>
      <c r="P1474">
        <f t="shared" ca="1" si="91"/>
        <v>48</v>
      </c>
      <c r="Q1474">
        <f>VLOOKUP(A1474,'Hospitalisation Details'!A:I,5,0)</f>
        <v>1</v>
      </c>
      <c r="R1474">
        <f>VLOOKUP(A1474,'Hospitalisation Details'!A:I,6,0)</f>
        <v>7147.47</v>
      </c>
      <c r="S1474" t="str">
        <f>VLOOKUP(A1474,'Hospitalisation Details'!A:I,7,0)</f>
        <v>tier - 2</v>
      </c>
      <c r="T1474" t="str">
        <f>VLOOKUP(A1474,'Hospitalisation Details'!A:I,8,0)</f>
        <v>tier - 3</v>
      </c>
      <c r="U1474" t="str">
        <f>VLOOKUP(A1474,'Hospitalisation Details'!A:I,9,0)</f>
        <v>R1013</v>
      </c>
    </row>
    <row r="1475" spans="1:21" ht="15.6" x14ac:dyDescent="0.3">
      <c r="A1475" s="1" t="s">
        <v>897</v>
      </c>
      <c r="B1475" t="str">
        <f>VLOOKUP(A1475,'Customer Names'!A:B,2,0)</f>
        <v>Salazar, Mr.  Johann A</v>
      </c>
      <c r="C1475" t="str">
        <f t="shared" ref="C1475:C1538" si="92">IF(F1475&lt;5.7,"Normal",IF(F1475&lt;6.5,"Prediabetes","Diabetes"))</f>
        <v>Normal</v>
      </c>
      <c r="D1475">
        <f>VLOOKUP(A1475,'Medical Examinations'!A:H,2,0)</f>
        <v>22.3</v>
      </c>
      <c r="E1475" t="str">
        <f t="shared" ref="E1475:E1538" si="93">IF(D1475&lt;18.5,"Underweight",IF(D1475&lt;25,"Normal Weight",IF(D1475&lt;30,"Overweight","Obesity")))</f>
        <v>Normal Weight</v>
      </c>
      <c r="F1475">
        <f>VLOOKUP(A1475,'Medical Examinations'!A:H,3,0)</f>
        <v>4.95</v>
      </c>
      <c r="G1475" t="str">
        <f>VLOOKUP(A1475,'Medical Examinations'!A:H,4,0)</f>
        <v>yes</v>
      </c>
      <c r="H1475" t="str">
        <f>VLOOKUP(A1475,'Medical Examinations'!A:H,5,0)</f>
        <v>No</v>
      </c>
      <c r="I1475" t="str">
        <f>VLOOKUP(A1475,'Medical Examinations'!A:H,6,0)</f>
        <v>No</v>
      </c>
      <c r="J1475" t="str">
        <f>VLOOKUP(A1475,'Medical Examinations'!A:H,7,0)</f>
        <v>No major surgery</v>
      </c>
      <c r="K1475" t="str">
        <f>VLOOKUP(A1475,'Medical Examinations'!A:H,8,0)</f>
        <v>No</v>
      </c>
      <c r="L1475">
        <f>VLOOKUP(A1475,'Hospitalisation Details'!A:I,2,0)</f>
        <v>1976</v>
      </c>
      <c r="M1475" t="str">
        <f>VLOOKUP(A1475,'Hospitalisation Details'!A:I,3,0)</f>
        <v>Jun</v>
      </c>
      <c r="N1475">
        <f>VLOOKUP(A1475,'Hospitalisation Details'!A:I,4,0)</f>
        <v>24</v>
      </c>
      <c r="O1475" t="str">
        <f t="shared" ref="O1475:O1538" si="94">CONCATENATE(N1475," ",M1475," ",L1475)</f>
        <v>24 Jun 1976</v>
      </c>
      <c r="P1475">
        <f t="shared" ref="P1475:P1538" ca="1" si="95">DATEDIF(O1475,TODAY(),"y")</f>
        <v>50</v>
      </c>
      <c r="Q1475">
        <f>VLOOKUP(A1475,'Hospitalisation Details'!A:I,5,0)</f>
        <v>0</v>
      </c>
      <c r="R1475">
        <f>VLOOKUP(A1475,'Hospitalisation Details'!A:I,6,0)</f>
        <v>7147.11</v>
      </c>
      <c r="S1475" t="str">
        <f>VLOOKUP(A1475,'Hospitalisation Details'!A:I,7,0)</f>
        <v>tier - 3</v>
      </c>
      <c r="T1475" t="str">
        <f>VLOOKUP(A1475,'Hospitalisation Details'!A:I,8,0)</f>
        <v>tier - 2</v>
      </c>
      <c r="U1475" t="str">
        <f>VLOOKUP(A1475,'Hospitalisation Details'!A:I,9,0)</f>
        <v>R1011</v>
      </c>
    </row>
    <row r="1476" spans="1:21" ht="15.6" x14ac:dyDescent="0.3">
      <c r="A1476" s="1" t="s">
        <v>896</v>
      </c>
      <c r="B1476" t="str">
        <f>VLOOKUP(A1476,'Customer Names'!A:B,2,0)</f>
        <v>Todd, Ms.  Robin M.</v>
      </c>
      <c r="C1476" t="str">
        <f t="shared" si="92"/>
        <v>Prediabetes</v>
      </c>
      <c r="D1476">
        <f>VLOOKUP(A1476,'Medical Examinations'!A:H,2,0)</f>
        <v>27.835000000000001</v>
      </c>
      <c r="E1476" t="str">
        <f t="shared" si="93"/>
        <v>Overweight</v>
      </c>
      <c r="F1476">
        <f>VLOOKUP(A1476,'Medical Examinations'!A:H,3,0)</f>
        <v>6.03</v>
      </c>
      <c r="G1476" t="str">
        <f>VLOOKUP(A1476,'Medical Examinations'!A:H,4,0)</f>
        <v>No</v>
      </c>
      <c r="H1476" t="str">
        <f>VLOOKUP(A1476,'Medical Examinations'!A:H,5,0)</f>
        <v>No</v>
      </c>
      <c r="I1476" t="str">
        <f>VLOOKUP(A1476,'Medical Examinations'!A:H,6,0)</f>
        <v>No</v>
      </c>
      <c r="J1476">
        <f>VLOOKUP(A1476,'Medical Examinations'!A:H,7,0)</f>
        <v>1</v>
      </c>
      <c r="K1476" t="str">
        <f>VLOOKUP(A1476,'Medical Examinations'!A:H,8,0)</f>
        <v>No</v>
      </c>
      <c r="L1476">
        <f>VLOOKUP(A1476,'Hospitalisation Details'!A:I,2,0)</f>
        <v>1984</v>
      </c>
      <c r="M1476" t="str">
        <f>VLOOKUP(A1476,'Hospitalisation Details'!A:I,3,0)</f>
        <v>Nov</v>
      </c>
      <c r="N1476">
        <f>VLOOKUP(A1476,'Hospitalisation Details'!A:I,4,0)</f>
        <v>21</v>
      </c>
      <c r="O1476" t="str">
        <f t="shared" si="94"/>
        <v>21 Nov 1984</v>
      </c>
      <c r="P1476">
        <f t="shared" ca="1" si="95"/>
        <v>41</v>
      </c>
      <c r="Q1476">
        <f>VLOOKUP(A1476,'Hospitalisation Details'!A:I,5,0)</f>
        <v>2</v>
      </c>
      <c r="R1476">
        <f>VLOOKUP(A1476,'Hospitalisation Details'!A:I,6,0)</f>
        <v>7144.86</v>
      </c>
      <c r="S1476" t="str">
        <f>VLOOKUP(A1476,'Hospitalisation Details'!A:I,7,0)</f>
        <v>tier - 2</v>
      </c>
      <c r="T1476" t="str">
        <f>VLOOKUP(A1476,'Hospitalisation Details'!A:I,8,0)</f>
        <v>tier - 2</v>
      </c>
      <c r="U1476" t="str">
        <f>VLOOKUP(A1476,'Hospitalisation Details'!A:I,9,0)</f>
        <v>R1024</v>
      </c>
    </row>
    <row r="1477" spans="1:21" ht="15.6" x14ac:dyDescent="0.3">
      <c r="A1477" s="1" t="s">
        <v>895</v>
      </c>
      <c r="B1477" t="str">
        <f>VLOOKUP(A1477,'Customer Names'!A:B,2,0)</f>
        <v>Pond, Mr.  Kyle K</v>
      </c>
      <c r="C1477" t="str">
        <f t="shared" si="92"/>
        <v>Normal</v>
      </c>
      <c r="D1477">
        <f>VLOOKUP(A1477,'Medical Examinations'!A:H,2,0)</f>
        <v>39.229999999999997</v>
      </c>
      <c r="E1477" t="str">
        <f t="shared" si="93"/>
        <v>Obesity</v>
      </c>
      <c r="F1477">
        <f>VLOOKUP(A1477,'Medical Examinations'!A:H,3,0)</f>
        <v>5.36</v>
      </c>
      <c r="G1477" t="str">
        <f>VLOOKUP(A1477,'Medical Examinations'!A:H,4,0)</f>
        <v>No</v>
      </c>
      <c r="H1477" t="str">
        <f>VLOOKUP(A1477,'Medical Examinations'!A:H,5,0)</f>
        <v>No</v>
      </c>
      <c r="I1477" t="str">
        <f>VLOOKUP(A1477,'Medical Examinations'!A:H,6,0)</f>
        <v>No</v>
      </c>
      <c r="J1477" t="str">
        <f>VLOOKUP(A1477,'Medical Examinations'!A:H,7,0)</f>
        <v>No major surgery</v>
      </c>
      <c r="K1477" t="str">
        <f>VLOOKUP(A1477,'Medical Examinations'!A:H,8,0)</f>
        <v>No</v>
      </c>
      <c r="L1477">
        <f>VLOOKUP(A1477,'Hospitalisation Details'!A:I,2,0)</f>
        <v>1999</v>
      </c>
      <c r="M1477" t="str">
        <f>VLOOKUP(A1477,'Hospitalisation Details'!A:I,3,0)</f>
        <v>Aug</v>
      </c>
      <c r="N1477">
        <f>VLOOKUP(A1477,'Hospitalisation Details'!A:I,4,0)</f>
        <v>8</v>
      </c>
      <c r="O1477" t="str">
        <f t="shared" si="94"/>
        <v>8 Aug 1999</v>
      </c>
      <c r="P1477">
        <f t="shared" ca="1" si="95"/>
        <v>27</v>
      </c>
      <c r="Q1477">
        <f>VLOOKUP(A1477,'Hospitalisation Details'!A:I,5,0)</f>
        <v>0</v>
      </c>
      <c r="R1477">
        <f>VLOOKUP(A1477,'Hospitalisation Details'!A:I,6,0)</f>
        <v>7144.4</v>
      </c>
      <c r="S1477" t="str">
        <f>VLOOKUP(A1477,'Hospitalisation Details'!A:I,7,0)</f>
        <v>tier - 2</v>
      </c>
      <c r="T1477" t="str">
        <f>VLOOKUP(A1477,'Hospitalisation Details'!A:I,8,0)</f>
        <v>tier - 1</v>
      </c>
      <c r="U1477" t="str">
        <f>VLOOKUP(A1477,'Hospitalisation Details'!A:I,9,0)</f>
        <v>R1022</v>
      </c>
    </row>
    <row r="1478" spans="1:21" ht="15.6" x14ac:dyDescent="0.3">
      <c r="A1478" s="1" t="s">
        <v>894</v>
      </c>
      <c r="B1478" t="str">
        <f>VLOOKUP(A1478,'Customer Names'!A:B,2,0)</f>
        <v>Egan, Ms.  Alison</v>
      </c>
      <c r="C1478" t="str">
        <f t="shared" si="92"/>
        <v>Prediabetes</v>
      </c>
      <c r="D1478">
        <f>VLOOKUP(A1478,'Medical Examinations'!A:H,2,0)</f>
        <v>19.95</v>
      </c>
      <c r="E1478" t="str">
        <f t="shared" si="93"/>
        <v>Normal Weight</v>
      </c>
      <c r="F1478">
        <f>VLOOKUP(A1478,'Medical Examinations'!A:H,3,0)</f>
        <v>6.11</v>
      </c>
      <c r="G1478" t="str">
        <f>VLOOKUP(A1478,'Medical Examinations'!A:H,4,0)</f>
        <v>No</v>
      </c>
      <c r="H1478" t="str">
        <f>VLOOKUP(A1478,'Medical Examinations'!A:H,5,0)</f>
        <v>No</v>
      </c>
      <c r="I1478" t="str">
        <f>VLOOKUP(A1478,'Medical Examinations'!A:H,6,0)</f>
        <v>No</v>
      </c>
      <c r="J1478">
        <f>VLOOKUP(A1478,'Medical Examinations'!A:H,7,0)</f>
        <v>1</v>
      </c>
      <c r="K1478" t="str">
        <f>VLOOKUP(A1478,'Medical Examinations'!A:H,8,0)</f>
        <v>No</v>
      </c>
      <c r="L1478">
        <f>VLOOKUP(A1478,'Hospitalisation Details'!A:I,2,0)</f>
        <v>1984</v>
      </c>
      <c r="M1478" t="str">
        <f>VLOOKUP(A1478,'Hospitalisation Details'!A:I,3,0)</f>
        <v>Jul</v>
      </c>
      <c r="N1478">
        <f>VLOOKUP(A1478,'Hospitalisation Details'!A:I,4,0)</f>
        <v>7</v>
      </c>
      <c r="O1478" t="str">
        <f t="shared" si="94"/>
        <v>7 Jul 1984</v>
      </c>
      <c r="P1478">
        <f t="shared" ca="1" si="95"/>
        <v>42</v>
      </c>
      <c r="Q1478">
        <f>VLOOKUP(A1478,'Hospitalisation Details'!A:I,5,0)</f>
        <v>2</v>
      </c>
      <c r="R1478">
        <f>VLOOKUP(A1478,'Hospitalisation Details'!A:I,6,0)</f>
        <v>7133.9</v>
      </c>
      <c r="S1478" t="str">
        <f>VLOOKUP(A1478,'Hospitalisation Details'!A:I,7,0)</f>
        <v>tier - 2</v>
      </c>
      <c r="T1478" t="str">
        <f>VLOOKUP(A1478,'Hospitalisation Details'!A:I,8,0)</f>
        <v>tier - 1</v>
      </c>
      <c r="U1478" t="str">
        <f>VLOOKUP(A1478,'Hospitalisation Details'!A:I,9,0)</f>
        <v>R1024</v>
      </c>
    </row>
    <row r="1479" spans="1:21" ht="15.6" x14ac:dyDescent="0.3">
      <c r="A1479" s="1" t="s">
        <v>893</v>
      </c>
      <c r="B1479" t="str">
        <f>VLOOKUP(A1479,'Customer Names'!A:B,2,0)</f>
        <v>Bersani, Mr.  Michael A.</v>
      </c>
      <c r="C1479" t="str">
        <f t="shared" si="92"/>
        <v>Normal</v>
      </c>
      <c r="D1479">
        <f>VLOOKUP(A1479,'Medical Examinations'!A:H,2,0)</f>
        <v>34.64</v>
      </c>
      <c r="E1479" t="str">
        <f t="shared" si="93"/>
        <v>Obesity</v>
      </c>
      <c r="F1479">
        <f>VLOOKUP(A1479,'Medical Examinations'!A:H,3,0)</f>
        <v>4.88</v>
      </c>
      <c r="G1479" t="str">
        <f>VLOOKUP(A1479,'Medical Examinations'!A:H,4,0)</f>
        <v>No</v>
      </c>
      <c r="H1479" t="str">
        <f>VLOOKUP(A1479,'Medical Examinations'!A:H,5,0)</f>
        <v>No</v>
      </c>
      <c r="I1479" t="str">
        <f>VLOOKUP(A1479,'Medical Examinations'!A:H,6,0)</f>
        <v>Yes</v>
      </c>
      <c r="J1479">
        <f>VLOOKUP(A1479,'Medical Examinations'!A:H,7,0)</f>
        <v>1</v>
      </c>
      <c r="K1479" t="str">
        <f>VLOOKUP(A1479,'Medical Examinations'!A:H,8,0)</f>
        <v>No</v>
      </c>
      <c r="L1479">
        <f>VLOOKUP(A1479,'Hospitalisation Details'!A:I,2,0)</f>
        <v>1993</v>
      </c>
      <c r="M1479" t="str">
        <f>VLOOKUP(A1479,'Hospitalisation Details'!A:I,3,0)</f>
        <v>Aug</v>
      </c>
      <c r="N1479">
        <f>VLOOKUP(A1479,'Hospitalisation Details'!A:I,4,0)</f>
        <v>1</v>
      </c>
      <c r="O1479" t="str">
        <f t="shared" si="94"/>
        <v>1 Aug 1993</v>
      </c>
      <c r="P1479">
        <f t="shared" ca="1" si="95"/>
        <v>33</v>
      </c>
      <c r="Q1479">
        <f>VLOOKUP(A1479,'Hospitalisation Details'!A:I,5,0)</f>
        <v>0</v>
      </c>
      <c r="R1479">
        <f>VLOOKUP(A1479,'Hospitalisation Details'!A:I,6,0)</f>
        <v>7128.64</v>
      </c>
      <c r="S1479" t="str">
        <f>VLOOKUP(A1479,'Hospitalisation Details'!A:I,7,0)</f>
        <v>tier - 2</v>
      </c>
      <c r="T1479" t="str">
        <f>VLOOKUP(A1479,'Hospitalisation Details'!A:I,8,0)</f>
        <v>tier - 2</v>
      </c>
      <c r="U1479" t="str">
        <f>VLOOKUP(A1479,'Hospitalisation Details'!A:I,9,0)</f>
        <v>R1021</v>
      </c>
    </row>
    <row r="1480" spans="1:21" ht="15.6" x14ac:dyDescent="0.3">
      <c r="A1480" s="1" t="s">
        <v>892</v>
      </c>
      <c r="B1480" t="str">
        <f>VLOOKUP(A1480,'Customer Names'!A:B,2,0)</f>
        <v>Creech, Mr.  Byron A</v>
      </c>
      <c r="C1480" t="str">
        <f t="shared" si="92"/>
        <v>Diabetes</v>
      </c>
      <c r="D1480">
        <f>VLOOKUP(A1480,'Medical Examinations'!A:H,2,0)</f>
        <v>18.75</v>
      </c>
      <c r="E1480" t="str">
        <f t="shared" si="93"/>
        <v>Normal Weight</v>
      </c>
      <c r="F1480">
        <f>VLOOKUP(A1480,'Medical Examinations'!A:H,3,0)</f>
        <v>6.72</v>
      </c>
      <c r="G1480" t="str">
        <f>VLOOKUP(A1480,'Medical Examinations'!A:H,4,0)</f>
        <v>No</v>
      </c>
      <c r="H1480" t="str">
        <f>VLOOKUP(A1480,'Medical Examinations'!A:H,5,0)</f>
        <v>No</v>
      </c>
      <c r="I1480" t="str">
        <f>VLOOKUP(A1480,'Medical Examinations'!A:H,6,0)</f>
        <v>No</v>
      </c>
      <c r="J1480" t="str">
        <f>VLOOKUP(A1480,'Medical Examinations'!A:H,7,0)</f>
        <v>No major surgery</v>
      </c>
      <c r="K1480" t="str">
        <f>VLOOKUP(A1480,'Medical Examinations'!A:H,8,0)</f>
        <v>No</v>
      </c>
      <c r="L1480">
        <f>VLOOKUP(A1480,'Hospitalisation Details'!A:I,2,0)</f>
        <v>1968</v>
      </c>
      <c r="M1480" t="str">
        <f>VLOOKUP(A1480,'Hospitalisation Details'!A:I,3,0)</f>
        <v>Jun</v>
      </c>
      <c r="N1480">
        <f>VLOOKUP(A1480,'Hospitalisation Details'!A:I,4,0)</f>
        <v>29</v>
      </c>
      <c r="O1480" t="str">
        <f t="shared" si="94"/>
        <v>29 Jun 1968</v>
      </c>
      <c r="P1480">
        <f t="shared" ca="1" si="95"/>
        <v>58</v>
      </c>
      <c r="Q1480">
        <f>VLOOKUP(A1480,'Hospitalisation Details'!A:I,5,0)</f>
        <v>0</v>
      </c>
      <c r="R1480">
        <f>VLOOKUP(A1480,'Hospitalisation Details'!A:I,6,0)</f>
        <v>7125.25</v>
      </c>
      <c r="S1480" t="str">
        <f>VLOOKUP(A1480,'Hospitalisation Details'!A:I,7,0)</f>
        <v>tier - 3</v>
      </c>
      <c r="T1480" t="str">
        <f>VLOOKUP(A1480,'Hospitalisation Details'!A:I,8,0)</f>
        <v>tier - 2</v>
      </c>
      <c r="U1480" t="str">
        <f>VLOOKUP(A1480,'Hospitalisation Details'!A:I,9,0)</f>
        <v>R1013</v>
      </c>
    </row>
    <row r="1481" spans="1:21" ht="15.6" x14ac:dyDescent="0.3">
      <c r="A1481" s="1" t="s">
        <v>891</v>
      </c>
      <c r="B1481" t="str">
        <f>VLOOKUP(A1481,'Customer Names'!A:B,2,0)</f>
        <v>Sudres, Ms.  Carine A</v>
      </c>
      <c r="C1481" t="str">
        <f t="shared" si="92"/>
        <v>Normal</v>
      </c>
      <c r="D1481">
        <f>VLOOKUP(A1481,'Medical Examinations'!A:H,2,0)</f>
        <v>26.48</v>
      </c>
      <c r="E1481" t="str">
        <f t="shared" si="93"/>
        <v>Overweight</v>
      </c>
      <c r="F1481">
        <f>VLOOKUP(A1481,'Medical Examinations'!A:H,3,0)</f>
        <v>4.2</v>
      </c>
      <c r="G1481" t="str">
        <f>VLOOKUP(A1481,'Medical Examinations'!A:H,4,0)</f>
        <v>No</v>
      </c>
      <c r="H1481" t="str">
        <f>VLOOKUP(A1481,'Medical Examinations'!A:H,5,0)</f>
        <v>No</v>
      </c>
      <c r="I1481" t="str">
        <f>VLOOKUP(A1481,'Medical Examinations'!A:H,6,0)</f>
        <v>No</v>
      </c>
      <c r="J1481">
        <f>VLOOKUP(A1481,'Medical Examinations'!A:H,7,0)</f>
        <v>1</v>
      </c>
      <c r="K1481" t="str">
        <f>VLOOKUP(A1481,'Medical Examinations'!A:H,8,0)</f>
        <v>No</v>
      </c>
      <c r="L1481">
        <f>VLOOKUP(A1481,'Hospitalisation Details'!A:I,2,0)</f>
        <v>1987</v>
      </c>
      <c r="M1481" t="str">
        <f>VLOOKUP(A1481,'Hospitalisation Details'!A:I,3,0)</f>
        <v>Aug</v>
      </c>
      <c r="N1481">
        <f>VLOOKUP(A1481,'Hospitalisation Details'!A:I,4,0)</f>
        <v>11</v>
      </c>
      <c r="O1481" t="str">
        <f t="shared" si="94"/>
        <v>11 Aug 1987</v>
      </c>
      <c r="P1481">
        <f t="shared" ca="1" si="95"/>
        <v>39</v>
      </c>
      <c r="Q1481">
        <f>VLOOKUP(A1481,'Hospitalisation Details'!A:I,5,0)</f>
        <v>3</v>
      </c>
      <c r="R1481">
        <f>VLOOKUP(A1481,'Hospitalisation Details'!A:I,6,0)</f>
        <v>7106.81</v>
      </c>
      <c r="S1481" t="str">
        <f>VLOOKUP(A1481,'Hospitalisation Details'!A:I,7,0)</f>
        <v>tier - 2</v>
      </c>
      <c r="T1481" t="str">
        <f>VLOOKUP(A1481,'Hospitalisation Details'!A:I,8,0)</f>
        <v>tier - 1</v>
      </c>
      <c r="U1481" t="str">
        <f>VLOOKUP(A1481,'Hospitalisation Details'!A:I,9,0)</f>
        <v>R1012</v>
      </c>
    </row>
    <row r="1482" spans="1:21" ht="15.6" x14ac:dyDescent="0.3">
      <c r="A1482" s="1" t="s">
        <v>890</v>
      </c>
      <c r="B1482" t="str">
        <f>VLOOKUP(A1482,'Customer Names'!A:B,2,0)</f>
        <v>Couture, Mr.  Nathaniel</v>
      </c>
      <c r="C1482" t="str">
        <f t="shared" si="92"/>
        <v>Prediabetes</v>
      </c>
      <c r="D1482">
        <f>VLOOKUP(A1482,'Medical Examinations'!A:H,2,0)</f>
        <v>34.83</v>
      </c>
      <c r="E1482" t="str">
        <f t="shared" si="93"/>
        <v>Obesity</v>
      </c>
      <c r="F1482">
        <f>VLOOKUP(A1482,'Medical Examinations'!A:H,3,0)</f>
        <v>5.79</v>
      </c>
      <c r="G1482" t="str">
        <f>VLOOKUP(A1482,'Medical Examinations'!A:H,4,0)</f>
        <v>No</v>
      </c>
      <c r="H1482" t="str">
        <f>VLOOKUP(A1482,'Medical Examinations'!A:H,5,0)</f>
        <v>No</v>
      </c>
      <c r="I1482" t="str">
        <f>VLOOKUP(A1482,'Medical Examinations'!A:H,6,0)</f>
        <v>No</v>
      </c>
      <c r="J1482">
        <f>VLOOKUP(A1482,'Medical Examinations'!A:H,7,0)</f>
        <v>1</v>
      </c>
      <c r="K1482" t="str">
        <f>VLOOKUP(A1482,'Medical Examinations'!A:H,8,0)</f>
        <v>No</v>
      </c>
      <c r="L1482">
        <f>VLOOKUP(A1482,'Hospitalisation Details'!A:I,2,0)</f>
        <v>1992</v>
      </c>
      <c r="M1482" t="str">
        <f>VLOOKUP(A1482,'Hospitalisation Details'!A:I,3,0)</f>
        <v>Jun</v>
      </c>
      <c r="N1482">
        <f>VLOOKUP(A1482,'Hospitalisation Details'!A:I,4,0)</f>
        <v>18</v>
      </c>
      <c r="O1482" t="str">
        <f t="shared" si="94"/>
        <v>18 Jun 1992</v>
      </c>
      <c r="P1482">
        <f t="shared" ca="1" si="95"/>
        <v>34</v>
      </c>
      <c r="Q1482">
        <f>VLOOKUP(A1482,'Hospitalisation Details'!A:I,5,0)</f>
        <v>0</v>
      </c>
      <c r="R1482">
        <f>VLOOKUP(A1482,'Hospitalisation Details'!A:I,6,0)</f>
        <v>7096.98</v>
      </c>
      <c r="S1482" t="str">
        <f>VLOOKUP(A1482,'Hospitalisation Details'!A:I,7,0)</f>
        <v>tier - 2</v>
      </c>
      <c r="T1482" t="str">
        <f>VLOOKUP(A1482,'Hospitalisation Details'!A:I,8,0)</f>
        <v>tier - 2</v>
      </c>
      <c r="U1482" t="str">
        <f>VLOOKUP(A1482,'Hospitalisation Details'!A:I,9,0)</f>
        <v>R1012</v>
      </c>
    </row>
    <row r="1483" spans="1:21" ht="15.6" x14ac:dyDescent="0.3">
      <c r="A1483" s="1" t="s">
        <v>889</v>
      </c>
      <c r="B1483" t="str">
        <f>VLOOKUP(A1483,'Customer Names'!A:B,2,0)</f>
        <v>Willard, Ms.  Lindsay A.</v>
      </c>
      <c r="C1483" t="str">
        <f t="shared" si="92"/>
        <v>Normal</v>
      </c>
      <c r="D1483">
        <f>VLOOKUP(A1483,'Medical Examinations'!A:H,2,0)</f>
        <v>25.46</v>
      </c>
      <c r="E1483" t="str">
        <f t="shared" si="93"/>
        <v>Overweight</v>
      </c>
      <c r="F1483">
        <f>VLOOKUP(A1483,'Medical Examinations'!A:H,3,0)</f>
        <v>4.29</v>
      </c>
      <c r="G1483" t="str">
        <f>VLOOKUP(A1483,'Medical Examinations'!A:H,4,0)</f>
        <v>No</v>
      </c>
      <c r="H1483" t="str">
        <f>VLOOKUP(A1483,'Medical Examinations'!A:H,5,0)</f>
        <v>No</v>
      </c>
      <c r="I1483" t="str">
        <f>VLOOKUP(A1483,'Medical Examinations'!A:H,6,0)</f>
        <v>No</v>
      </c>
      <c r="J1483" t="str">
        <f>VLOOKUP(A1483,'Medical Examinations'!A:H,7,0)</f>
        <v>No major surgery</v>
      </c>
      <c r="K1483" t="str">
        <f>VLOOKUP(A1483,'Medical Examinations'!A:H,8,0)</f>
        <v>No</v>
      </c>
      <c r="L1483">
        <f>VLOOKUP(A1483,'Hospitalisation Details'!A:I,2,0)</f>
        <v>1982</v>
      </c>
      <c r="M1483" t="str">
        <f>VLOOKUP(A1483,'Hospitalisation Details'!A:I,3,0)</f>
        <v>Oct</v>
      </c>
      <c r="N1483">
        <f>VLOOKUP(A1483,'Hospitalisation Details'!A:I,4,0)</f>
        <v>6</v>
      </c>
      <c r="O1483" t="str">
        <f t="shared" si="94"/>
        <v>6 Oct 1982</v>
      </c>
      <c r="P1483">
        <f t="shared" ca="1" si="95"/>
        <v>44</v>
      </c>
      <c r="Q1483">
        <f>VLOOKUP(A1483,'Hospitalisation Details'!A:I,5,0)</f>
        <v>1</v>
      </c>
      <c r="R1483">
        <f>VLOOKUP(A1483,'Hospitalisation Details'!A:I,6,0)</f>
        <v>7077.19</v>
      </c>
      <c r="S1483" t="str">
        <f>VLOOKUP(A1483,'Hospitalisation Details'!A:I,7,0)</f>
        <v>tier - 2</v>
      </c>
      <c r="T1483" t="str">
        <f>VLOOKUP(A1483,'Hospitalisation Details'!A:I,8,0)</f>
        <v>tier - 3</v>
      </c>
      <c r="U1483" t="str">
        <f>VLOOKUP(A1483,'Hospitalisation Details'!A:I,9,0)</f>
        <v>R1024</v>
      </c>
    </row>
    <row r="1484" spans="1:21" ht="15.6" x14ac:dyDescent="0.3">
      <c r="A1484" s="1" t="s">
        <v>888</v>
      </c>
      <c r="B1484" t="str">
        <f>VLOOKUP(A1484,'Customer Names'!A:B,2,0)</f>
        <v>Patronick, Mr.  Justin R</v>
      </c>
      <c r="C1484" t="str">
        <f t="shared" si="92"/>
        <v>Diabetes</v>
      </c>
      <c r="D1484">
        <f>VLOOKUP(A1484,'Medical Examinations'!A:H,2,0)</f>
        <v>23.31</v>
      </c>
      <c r="E1484" t="str">
        <f t="shared" si="93"/>
        <v>Normal Weight</v>
      </c>
      <c r="F1484">
        <f>VLOOKUP(A1484,'Medical Examinations'!A:H,3,0)</f>
        <v>8.27</v>
      </c>
      <c r="G1484" t="str">
        <f>VLOOKUP(A1484,'Medical Examinations'!A:H,4,0)</f>
        <v>No</v>
      </c>
      <c r="H1484" t="str">
        <f>VLOOKUP(A1484,'Medical Examinations'!A:H,5,0)</f>
        <v>No</v>
      </c>
      <c r="I1484" t="str">
        <f>VLOOKUP(A1484,'Medical Examinations'!A:H,6,0)</f>
        <v>No</v>
      </c>
      <c r="J1484" t="str">
        <f>VLOOKUP(A1484,'Medical Examinations'!A:H,7,0)</f>
        <v>No major surgery</v>
      </c>
      <c r="K1484" t="str">
        <f>VLOOKUP(A1484,'Medical Examinations'!A:H,8,0)</f>
        <v>No</v>
      </c>
      <c r="L1484">
        <f>VLOOKUP(A1484,'Hospitalisation Details'!A:I,2,0)</f>
        <v>1978</v>
      </c>
      <c r="M1484" t="str">
        <f>VLOOKUP(A1484,'Hospitalisation Details'!A:I,3,0)</f>
        <v>Jun</v>
      </c>
      <c r="N1484">
        <f>VLOOKUP(A1484,'Hospitalisation Details'!A:I,4,0)</f>
        <v>24</v>
      </c>
      <c r="O1484" t="str">
        <f t="shared" si="94"/>
        <v>24 Jun 1978</v>
      </c>
      <c r="P1484">
        <f t="shared" ca="1" si="95"/>
        <v>48</v>
      </c>
      <c r="Q1484">
        <f>VLOOKUP(A1484,'Hospitalisation Details'!A:I,5,0)</f>
        <v>2</v>
      </c>
      <c r="R1484">
        <f>VLOOKUP(A1484,'Hospitalisation Details'!A:I,6,0)</f>
        <v>7054.41</v>
      </c>
      <c r="S1484" t="str">
        <f>VLOOKUP(A1484,'Hospitalisation Details'!A:I,7,0)</f>
        <v>tier - 2</v>
      </c>
      <c r="T1484" t="str">
        <f>VLOOKUP(A1484,'Hospitalisation Details'!A:I,8,0)</f>
        <v>tier - 2</v>
      </c>
      <c r="U1484" t="str">
        <f>VLOOKUP(A1484,'Hospitalisation Details'!A:I,9,0)</f>
        <v>R1013</v>
      </c>
    </row>
    <row r="1485" spans="1:21" ht="15.6" x14ac:dyDescent="0.3">
      <c r="A1485" s="1" t="s">
        <v>887</v>
      </c>
      <c r="B1485" t="str">
        <f>VLOOKUP(A1485,'Customer Names'!A:B,2,0)</f>
        <v>Depasquale, Ms.  Casey</v>
      </c>
      <c r="C1485" t="str">
        <f t="shared" si="92"/>
        <v>Normal</v>
      </c>
      <c r="D1485">
        <f>VLOOKUP(A1485,'Medical Examinations'!A:H,2,0)</f>
        <v>29</v>
      </c>
      <c r="E1485" t="str">
        <f t="shared" si="93"/>
        <v>Overweight</v>
      </c>
      <c r="F1485">
        <f>VLOOKUP(A1485,'Medical Examinations'!A:H,3,0)</f>
        <v>4.5599999999999996</v>
      </c>
      <c r="G1485" t="str">
        <f>VLOOKUP(A1485,'Medical Examinations'!A:H,4,0)</f>
        <v>No</v>
      </c>
      <c r="H1485" t="str">
        <f>VLOOKUP(A1485,'Medical Examinations'!A:H,5,0)</f>
        <v>No</v>
      </c>
      <c r="I1485" t="str">
        <f>VLOOKUP(A1485,'Medical Examinations'!A:H,6,0)</f>
        <v>No</v>
      </c>
      <c r="J1485" t="str">
        <f>VLOOKUP(A1485,'Medical Examinations'!A:H,7,0)</f>
        <v>No major surgery</v>
      </c>
      <c r="K1485" t="str">
        <f>VLOOKUP(A1485,'Medical Examinations'!A:H,8,0)</f>
        <v>No</v>
      </c>
      <c r="L1485">
        <f>VLOOKUP(A1485,'Hospitalisation Details'!A:I,2,0)</f>
        <v>1980</v>
      </c>
      <c r="M1485" t="str">
        <f>VLOOKUP(A1485,'Hospitalisation Details'!A:I,3,0)</f>
        <v>Jun</v>
      </c>
      <c r="N1485">
        <f>VLOOKUP(A1485,'Hospitalisation Details'!A:I,4,0)</f>
        <v>28</v>
      </c>
      <c r="O1485" t="str">
        <f t="shared" si="94"/>
        <v>28 Jun 1980</v>
      </c>
      <c r="P1485">
        <f t="shared" ca="1" si="95"/>
        <v>46</v>
      </c>
      <c r="Q1485">
        <f>VLOOKUP(A1485,'Hospitalisation Details'!A:I,5,0)</f>
        <v>1</v>
      </c>
      <c r="R1485">
        <f>VLOOKUP(A1485,'Hospitalisation Details'!A:I,6,0)</f>
        <v>7050.64</v>
      </c>
      <c r="S1485" t="str">
        <f>VLOOKUP(A1485,'Hospitalisation Details'!A:I,7,0)</f>
        <v>tier - 2</v>
      </c>
      <c r="T1485" t="str">
        <f>VLOOKUP(A1485,'Hospitalisation Details'!A:I,8,0)</f>
        <v>tier - 3</v>
      </c>
      <c r="U1485" t="str">
        <f>VLOOKUP(A1485,'Hospitalisation Details'!A:I,9,0)</f>
        <v>R1011</v>
      </c>
    </row>
    <row r="1486" spans="1:21" ht="15.6" x14ac:dyDescent="0.3">
      <c r="A1486" s="1" t="s">
        <v>886</v>
      </c>
      <c r="B1486" t="str">
        <f>VLOOKUP(A1486,'Customer Names'!A:B,2,0)</f>
        <v>Lavergne, Ms.  Amanda L</v>
      </c>
      <c r="C1486" t="str">
        <f t="shared" si="92"/>
        <v>Normal</v>
      </c>
      <c r="D1486">
        <f>VLOOKUP(A1486,'Medical Examinations'!A:H,2,0)</f>
        <v>32.869999999999997</v>
      </c>
      <c r="E1486" t="str">
        <f t="shared" si="93"/>
        <v>Obesity</v>
      </c>
      <c r="F1486">
        <f>VLOOKUP(A1486,'Medical Examinations'!A:H,3,0)</f>
        <v>5.33</v>
      </c>
      <c r="G1486" t="str">
        <f>VLOOKUP(A1486,'Medical Examinations'!A:H,4,0)</f>
        <v>No</v>
      </c>
      <c r="H1486" t="str">
        <f>VLOOKUP(A1486,'Medical Examinations'!A:H,5,0)</f>
        <v>No</v>
      </c>
      <c r="I1486" t="str">
        <f>VLOOKUP(A1486,'Medical Examinations'!A:H,6,0)</f>
        <v>No</v>
      </c>
      <c r="J1486" t="str">
        <f>VLOOKUP(A1486,'Medical Examinations'!A:H,7,0)</f>
        <v>No major surgery</v>
      </c>
      <c r="K1486" t="str">
        <f>VLOOKUP(A1486,'Medical Examinations'!A:H,8,0)</f>
        <v>No</v>
      </c>
      <c r="L1486">
        <f>VLOOKUP(A1486,'Hospitalisation Details'!A:I,2,0)</f>
        <v>1980</v>
      </c>
      <c r="M1486" t="str">
        <f>VLOOKUP(A1486,'Hospitalisation Details'!A:I,3,0)</f>
        <v>Jul</v>
      </c>
      <c r="N1486">
        <f>VLOOKUP(A1486,'Hospitalisation Details'!A:I,4,0)</f>
        <v>21</v>
      </c>
      <c r="O1486" t="str">
        <f t="shared" si="94"/>
        <v>21 Jul 1980</v>
      </c>
      <c r="P1486">
        <f t="shared" ca="1" si="95"/>
        <v>46</v>
      </c>
      <c r="Q1486">
        <f>VLOOKUP(A1486,'Hospitalisation Details'!A:I,5,0)</f>
        <v>0</v>
      </c>
      <c r="R1486">
        <f>VLOOKUP(A1486,'Hospitalisation Details'!A:I,6,0)</f>
        <v>7050.02</v>
      </c>
      <c r="S1486" t="str">
        <f>VLOOKUP(A1486,'Hospitalisation Details'!A:I,7,0)</f>
        <v>tier - 2</v>
      </c>
      <c r="T1486" t="str">
        <f>VLOOKUP(A1486,'Hospitalisation Details'!A:I,8,0)</f>
        <v>tier - 1</v>
      </c>
      <c r="U1486" t="str">
        <f>VLOOKUP(A1486,'Hospitalisation Details'!A:I,9,0)</f>
        <v>R1024</v>
      </c>
    </row>
    <row r="1487" spans="1:21" ht="15.6" x14ac:dyDescent="0.3">
      <c r="A1487" s="1" t="s">
        <v>885</v>
      </c>
      <c r="B1487" t="str">
        <f>VLOOKUP(A1487,'Customer Names'!A:B,2,0)</f>
        <v>Kawakami, Ms.  Ayako N.</v>
      </c>
      <c r="C1487" t="str">
        <f t="shared" si="92"/>
        <v>Normal</v>
      </c>
      <c r="D1487">
        <f>VLOOKUP(A1487,'Medical Examinations'!A:H,2,0)</f>
        <v>26.18</v>
      </c>
      <c r="E1487" t="str">
        <f t="shared" si="93"/>
        <v>Overweight</v>
      </c>
      <c r="F1487">
        <f>VLOOKUP(A1487,'Medical Examinations'!A:H,3,0)</f>
        <v>5.63</v>
      </c>
      <c r="G1487" t="str">
        <f>VLOOKUP(A1487,'Medical Examinations'!A:H,4,0)</f>
        <v>No</v>
      </c>
      <c r="H1487" t="str">
        <f>VLOOKUP(A1487,'Medical Examinations'!A:H,5,0)</f>
        <v>No</v>
      </c>
      <c r="I1487" t="str">
        <f>VLOOKUP(A1487,'Medical Examinations'!A:H,6,0)</f>
        <v>No</v>
      </c>
      <c r="J1487" t="str">
        <f>VLOOKUP(A1487,'Medical Examinations'!A:H,7,0)</f>
        <v>No major surgery</v>
      </c>
      <c r="K1487" t="str">
        <f>VLOOKUP(A1487,'Medical Examinations'!A:H,8,0)</f>
        <v>No</v>
      </c>
      <c r="L1487">
        <f>VLOOKUP(A1487,'Hospitalisation Details'!A:I,2,0)</f>
        <v>1980</v>
      </c>
      <c r="M1487" t="str">
        <f>VLOOKUP(A1487,'Hospitalisation Details'!A:I,3,0)</f>
        <v>Oct</v>
      </c>
      <c r="N1487">
        <f>VLOOKUP(A1487,'Hospitalisation Details'!A:I,4,0)</f>
        <v>22</v>
      </c>
      <c r="O1487" t="str">
        <f t="shared" si="94"/>
        <v>22 Oct 1980</v>
      </c>
      <c r="P1487">
        <f t="shared" ca="1" si="95"/>
        <v>45</v>
      </c>
      <c r="Q1487">
        <f>VLOOKUP(A1487,'Hospitalisation Details'!A:I,5,0)</f>
        <v>1</v>
      </c>
      <c r="R1487">
        <f>VLOOKUP(A1487,'Hospitalisation Details'!A:I,6,0)</f>
        <v>7046.72</v>
      </c>
      <c r="S1487" t="str">
        <f>VLOOKUP(A1487,'Hospitalisation Details'!A:I,7,0)</f>
        <v>tier - 2</v>
      </c>
      <c r="T1487" t="str">
        <f>VLOOKUP(A1487,'Hospitalisation Details'!A:I,8,0)</f>
        <v>tier - 3</v>
      </c>
      <c r="U1487" t="str">
        <f>VLOOKUP(A1487,'Hospitalisation Details'!A:I,9,0)</f>
        <v>R1013</v>
      </c>
    </row>
    <row r="1488" spans="1:21" ht="15.6" x14ac:dyDescent="0.3">
      <c r="A1488" s="1" t="s">
        <v>884</v>
      </c>
      <c r="B1488" t="str">
        <f>VLOOKUP(A1488,'Customer Names'!A:B,2,0)</f>
        <v>Gonsalves, Ms.  Emilee</v>
      </c>
      <c r="C1488" t="str">
        <f t="shared" si="92"/>
        <v>Normal</v>
      </c>
      <c r="D1488">
        <f>VLOOKUP(A1488,'Medical Examinations'!A:H,2,0)</f>
        <v>25.3</v>
      </c>
      <c r="E1488" t="str">
        <f t="shared" si="93"/>
        <v>Overweight</v>
      </c>
      <c r="F1488">
        <f>VLOOKUP(A1488,'Medical Examinations'!A:H,3,0)</f>
        <v>5.12</v>
      </c>
      <c r="G1488" t="str">
        <f>VLOOKUP(A1488,'Medical Examinations'!A:H,4,0)</f>
        <v>No</v>
      </c>
      <c r="H1488" t="str">
        <f>VLOOKUP(A1488,'Medical Examinations'!A:H,5,0)</f>
        <v>No</v>
      </c>
      <c r="I1488" t="str">
        <f>VLOOKUP(A1488,'Medical Examinations'!A:H,6,0)</f>
        <v>No</v>
      </c>
      <c r="J1488" t="str">
        <f>VLOOKUP(A1488,'Medical Examinations'!A:H,7,0)</f>
        <v>No major surgery</v>
      </c>
      <c r="K1488" t="str">
        <f>VLOOKUP(A1488,'Medical Examinations'!A:H,8,0)</f>
        <v>No</v>
      </c>
      <c r="L1488">
        <f>VLOOKUP(A1488,'Hospitalisation Details'!A:I,2,0)</f>
        <v>1980</v>
      </c>
      <c r="M1488" t="str">
        <f>VLOOKUP(A1488,'Hospitalisation Details'!A:I,3,0)</f>
        <v>Jul</v>
      </c>
      <c r="N1488">
        <f>VLOOKUP(A1488,'Hospitalisation Details'!A:I,4,0)</f>
        <v>26</v>
      </c>
      <c r="O1488" t="str">
        <f t="shared" si="94"/>
        <v>26 Jul 1980</v>
      </c>
      <c r="P1488">
        <f t="shared" ca="1" si="95"/>
        <v>46</v>
      </c>
      <c r="Q1488">
        <f>VLOOKUP(A1488,'Hospitalisation Details'!A:I,5,0)</f>
        <v>1</v>
      </c>
      <c r="R1488">
        <f>VLOOKUP(A1488,'Hospitalisation Details'!A:I,6,0)</f>
        <v>7045.5</v>
      </c>
      <c r="S1488" t="str">
        <f>VLOOKUP(A1488,'Hospitalisation Details'!A:I,7,0)</f>
        <v>tier - 2</v>
      </c>
      <c r="T1488" t="str">
        <f>VLOOKUP(A1488,'Hospitalisation Details'!A:I,8,0)</f>
        <v>tier - 1</v>
      </c>
      <c r="U1488" t="str">
        <f>VLOOKUP(A1488,'Hospitalisation Details'!A:I,9,0)</f>
        <v>R1011</v>
      </c>
    </row>
    <row r="1489" spans="1:21" ht="15.6" x14ac:dyDescent="0.3">
      <c r="A1489" s="1" t="s">
        <v>883</v>
      </c>
      <c r="B1489" t="str">
        <f>VLOOKUP(A1489,'Customer Names'!A:B,2,0)</f>
        <v>Peck, Mr.  Stephen M</v>
      </c>
      <c r="C1489" t="str">
        <f t="shared" si="92"/>
        <v>Normal</v>
      </c>
      <c r="D1489">
        <f>VLOOKUP(A1489,'Medical Examinations'!A:H,2,0)</f>
        <v>36.94</v>
      </c>
      <c r="E1489" t="str">
        <f t="shared" si="93"/>
        <v>Obesity</v>
      </c>
      <c r="F1489">
        <f>VLOOKUP(A1489,'Medical Examinations'!A:H,3,0)</f>
        <v>5.15</v>
      </c>
      <c r="G1489" t="str">
        <f>VLOOKUP(A1489,'Medical Examinations'!A:H,4,0)</f>
        <v>yes</v>
      </c>
      <c r="H1489" t="str">
        <f>VLOOKUP(A1489,'Medical Examinations'!A:H,5,0)</f>
        <v>No</v>
      </c>
      <c r="I1489" t="str">
        <f>VLOOKUP(A1489,'Medical Examinations'!A:H,6,0)</f>
        <v>No</v>
      </c>
      <c r="J1489">
        <f>VLOOKUP(A1489,'Medical Examinations'!A:H,7,0)</f>
        <v>1</v>
      </c>
      <c r="K1489" t="str">
        <f>VLOOKUP(A1489,'Medical Examinations'!A:H,8,0)</f>
        <v>No</v>
      </c>
      <c r="L1489">
        <f>VLOOKUP(A1489,'Hospitalisation Details'!A:I,2,0)</f>
        <v>1995</v>
      </c>
      <c r="M1489" t="str">
        <f>VLOOKUP(A1489,'Hospitalisation Details'!A:I,3,0)</f>
        <v>Oct</v>
      </c>
      <c r="N1489">
        <f>VLOOKUP(A1489,'Hospitalisation Details'!A:I,4,0)</f>
        <v>29</v>
      </c>
      <c r="O1489" t="str">
        <f t="shared" si="94"/>
        <v>29 Oct 1995</v>
      </c>
      <c r="P1489">
        <f t="shared" ca="1" si="95"/>
        <v>30</v>
      </c>
      <c r="Q1489">
        <f>VLOOKUP(A1489,'Hospitalisation Details'!A:I,5,0)</f>
        <v>0</v>
      </c>
      <c r="R1489">
        <f>VLOOKUP(A1489,'Hospitalisation Details'!A:I,6,0)</f>
        <v>7042.11</v>
      </c>
      <c r="S1489" t="str">
        <f>VLOOKUP(A1489,'Hospitalisation Details'!A:I,7,0)</f>
        <v>tier - 2</v>
      </c>
      <c r="T1489" t="str">
        <f>VLOOKUP(A1489,'Hospitalisation Details'!A:I,8,0)</f>
        <v>tier - 3</v>
      </c>
      <c r="U1489" t="str">
        <f>VLOOKUP(A1489,'Hospitalisation Details'!A:I,9,0)</f>
        <v>R1012</v>
      </c>
    </row>
    <row r="1490" spans="1:21" ht="15.6" x14ac:dyDescent="0.3">
      <c r="A1490" s="1" t="s">
        <v>882</v>
      </c>
      <c r="B1490" t="str">
        <f>VLOOKUP(A1490,'Customer Names'!A:B,2,0)</f>
        <v>Aure, Ms.  Annemarie A</v>
      </c>
      <c r="C1490" t="str">
        <f t="shared" si="92"/>
        <v>Diabetes</v>
      </c>
      <c r="D1490">
        <f>VLOOKUP(A1490,'Medical Examinations'!A:H,2,0)</f>
        <v>22.86</v>
      </c>
      <c r="E1490" t="str">
        <f t="shared" si="93"/>
        <v>Normal Weight</v>
      </c>
      <c r="F1490">
        <f>VLOOKUP(A1490,'Medical Examinations'!A:H,3,0)</f>
        <v>7.5</v>
      </c>
      <c r="G1490" t="str">
        <f>VLOOKUP(A1490,'Medical Examinations'!A:H,4,0)</f>
        <v>No</v>
      </c>
      <c r="H1490" t="str">
        <f>VLOOKUP(A1490,'Medical Examinations'!A:H,5,0)</f>
        <v>No</v>
      </c>
      <c r="I1490" t="str">
        <f>VLOOKUP(A1490,'Medical Examinations'!A:H,6,0)</f>
        <v>No</v>
      </c>
      <c r="J1490" t="str">
        <f>VLOOKUP(A1490,'Medical Examinations'!A:H,7,0)</f>
        <v>No major surgery</v>
      </c>
      <c r="K1490" t="str">
        <f>VLOOKUP(A1490,'Medical Examinations'!A:H,8,0)</f>
        <v>No</v>
      </c>
      <c r="L1490">
        <f>VLOOKUP(A1490,'Hospitalisation Details'!A:I,2,0)</f>
        <v>1978</v>
      </c>
      <c r="M1490" t="str">
        <f>VLOOKUP(A1490,'Hospitalisation Details'!A:I,3,0)</f>
        <v>Jun</v>
      </c>
      <c r="N1490">
        <f>VLOOKUP(A1490,'Hospitalisation Details'!A:I,4,0)</f>
        <v>2</v>
      </c>
      <c r="O1490" t="str">
        <f t="shared" si="94"/>
        <v>2 Jun 1978</v>
      </c>
      <c r="P1490">
        <f t="shared" ca="1" si="95"/>
        <v>48</v>
      </c>
      <c r="Q1490">
        <f>VLOOKUP(A1490,'Hospitalisation Details'!A:I,5,0)</f>
        <v>2</v>
      </c>
      <c r="R1490">
        <f>VLOOKUP(A1490,'Hospitalisation Details'!A:I,6,0)</f>
        <v>7033.08</v>
      </c>
      <c r="S1490" t="str">
        <f>VLOOKUP(A1490,'Hospitalisation Details'!A:I,7,0)</f>
        <v>tier - 2</v>
      </c>
      <c r="T1490" t="str">
        <f>VLOOKUP(A1490,'Hospitalisation Details'!A:I,8,0)</f>
        <v>tier - 2</v>
      </c>
      <c r="U1490" t="str">
        <f>VLOOKUP(A1490,'Hospitalisation Details'!A:I,9,0)</f>
        <v>R1013</v>
      </c>
    </row>
    <row r="1491" spans="1:21" ht="15.6" x14ac:dyDescent="0.3">
      <c r="A1491" s="1" t="s">
        <v>881</v>
      </c>
      <c r="B1491" t="str">
        <f>VLOOKUP(A1491,'Customer Names'!A:B,2,0)</f>
        <v>Mattingly, Ms.  Ashley R</v>
      </c>
      <c r="C1491" t="str">
        <f t="shared" si="92"/>
        <v>Normal</v>
      </c>
      <c r="D1491">
        <f>VLOOKUP(A1491,'Medical Examinations'!A:H,2,0)</f>
        <v>18.760000000000002</v>
      </c>
      <c r="E1491" t="str">
        <f t="shared" si="93"/>
        <v>Normal Weight</v>
      </c>
      <c r="F1491">
        <f>VLOOKUP(A1491,'Medical Examinations'!A:H,3,0)</f>
        <v>4.88</v>
      </c>
      <c r="G1491" t="str">
        <f>VLOOKUP(A1491,'Medical Examinations'!A:H,4,0)</f>
        <v>yes</v>
      </c>
      <c r="H1491" t="str">
        <f>VLOOKUP(A1491,'Medical Examinations'!A:H,5,0)</f>
        <v>No</v>
      </c>
      <c r="I1491" t="str">
        <f>VLOOKUP(A1491,'Medical Examinations'!A:H,6,0)</f>
        <v>Yes</v>
      </c>
      <c r="J1491">
        <f>VLOOKUP(A1491,'Medical Examinations'!A:H,7,0)</f>
        <v>1</v>
      </c>
      <c r="K1491" t="str">
        <f>VLOOKUP(A1491,'Medical Examinations'!A:H,8,0)</f>
        <v>No</v>
      </c>
      <c r="L1491">
        <f>VLOOKUP(A1491,'Hospitalisation Details'!A:I,2,0)</f>
        <v>1969</v>
      </c>
      <c r="M1491" t="str">
        <f>VLOOKUP(A1491,'Hospitalisation Details'!A:I,3,0)</f>
        <v>Jul</v>
      </c>
      <c r="N1491">
        <f>VLOOKUP(A1491,'Hospitalisation Details'!A:I,4,0)</f>
        <v>6</v>
      </c>
      <c r="O1491" t="str">
        <f t="shared" si="94"/>
        <v>6 Jul 1969</v>
      </c>
      <c r="P1491">
        <f t="shared" ca="1" si="95"/>
        <v>57</v>
      </c>
      <c r="Q1491">
        <f>VLOOKUP(A1491,'Hospitalisation Details'!A:I,5,0)</f>
        <v>0</v>
      </c>
      <c r="R1491">
        <f>VLOOKUP(A1491,'Hospitalisation Details'!A:I,6,0)</f>
        <v>7003.1</v>
      </c>
      <c r="S1491" t="str">
        <f>VLOOKUP(A1491,'Hospitalisation Details'!A:I,7,0)</f>
        <v>tier - 2</v>
      </c>
      <c r="T1491" t="str">
        <f>VLOOKUP(A1491,'Hospitalisation Details'!A:I,8,0)</f>
        <v>tier - 3</v>
      </c>
      <c r="U1491" t="str">
        <f>VLOOKUP(A1491,'Hospitalisation Details'!A:I,9,0)</f>
        <v>R1013</v>
      </c>
    </row>
    <row r="1492" spans="1:21" ht="15.6" x14ac:dyDescent="0.3">
      <c r="A1492" s="1" t="s">
        <v>880</v>
      </c>
      <c r="B1492" t="str">
        <f>VLOOKUP(A1492,'Customer Names'!A:B,2,0)</f>
        <v>Stelpflug, Ms.  Leslie A</v>
      </c>
      <c r="C1492" t="str">
        <f t="shared" si="92"/>
        <v>Normal</v>
      </c>
      <c r="D1492">
        <f>VLOOKUP(A1492,'Medical Examinations'!A:H,2,0)</f>
        <v>24.36</v>
      </c>
      <c r="E1492" t="str">
        <f t="shared" si="93"/>
        <v>Normal Weight</v>
      </c>
      <c r="F1492">
        <f>VLOOKUP(A1492,'Medical Examinations'!A:H,3,0)</f>
        <v>5.57</v>
      </c>
      <c r="G1492" t="str">
        <f>VLOOKUP(A1492,'Medical Examinations'!A:H,4,0)</f>
        <v>No</v>
      </c>
      <c r="H1492" t="str">
        <f>VLOOKUP(A1492,'Medical Examinations'!A:H,5,0)</f>
        <v>No</v>
      </c>
      <c r="I1492" t="str">
        <f>VLOOKUP(A1492,'Medical Examinations'!A:H,6,0)</f>
        <v>No</v>
      </c>
      <c r="J1492" t="str">
        <f>VLOOKUP(A1492,'Medical Examinations'!A:H,7,0)</f>
        <v>No major surgery</v>
      </c>
      <c r="K1492" t="str">
        <f>VLOOKUP(A1492,'Medical Examinations'!A:H,8,0)</f>
        <v>No</v>
      </c>
      <c r="L1492">
        <f>VLOOKUP(A1492,'Hospitalisation Details'!A:I,2,0)</f>
        <v>1982</v>
      </c>
      <c r="M1492" t="str">
        <f>VLOOKUP(A1492,'Hospitalisation Details'!A:I,3,0)</f>
        <v>Sep</v>
      </c>
      <c r="N1492">
        <f>VLOOKUP(A1492,'Hospitalisation Details'!A:I,4,0)</f>
        <v>1</v>
      </c>
      <c r="O1492" t="str">
        <f t="shared" si="94"/>
        <v>1 Sep 1982</v>
      </c>
      <c r="P1492">
        <f t="shared" ca="1" si="95"/>
        <v>44</v>
      </c>
      <c r="Q1492">
        <f>VLOOKUP(A1492,'Hospitalisation Details'!A:I,5,0)</f>
        <v>3</v>
      </c>
      <c r="R1492">
        <f>VLOOKUP(A1492,'Hospitalisation Details'!A:I,6,0)</f>
        <v>6989.95</v>
      </c>
      <c r="S1492" t="str">
        <f>VLOOKUP(A1492,'Hospitalisation Details'!A:I,7,0)</f>
        <v>tier - 2</v>
      </c>
      <c r="T1492" t="str">
        <f>VLOOKUP(A1492,'Hospitalisation Details'!A:I,8,0)</f>
        <v>tier - 1</v>
      </c>
      <c r="U1492" t="str">
        <f>VLOOKUP(A1492,'Hospitalisation Details'!A:I,9,0)</f>
        <v>R1013</v>
      </c>
    </row>
    <row r="1493" spans="1:21" ht="15.6" x14ac:dyDescent="0.3">
      <c r="A1493" s="1" t="s">
        <v>879</v>
      </c>
      <c r="B1493" t="str">
        <f>VLOOKUP(A1493,'Customer Names'!A:B,2,0)</f>
        <v>Sanchez Antognini, Mr.  Mauricio J. Sr.</v>
      </c>
      <c r="C1493" t="str">
        <f t="shared" si="92"/>
        <v>Normal</v>
      </c>
      <c r="D1493">
        <f>VLOOKUP(A1493,'Medical Examinations'!A:H,2,0)</f>
        <v>32.299999999999997</v>
      </c>
      <c r="E1493" t="str">
        <f t="shared" si="93"/>
        <v>Obesity</v>
      </c>
      <c r="F1493">
        <f>VLOOKUP(A1493,'Medical Examinations'!A:H,3,0)</f>
        <v>5.31</v>
      </c>
      <c r="G1493" t="str">
        <f>VLOOKUP(A1493,'Medical Examinations'!A:H,4,0)</f>
        <v>No</v>
      </c>
      <c r="H1493" t="str">
        <f>VLOOKUP(A1493,'Medical Examinations'!A:H,5,0)</f>
        <v>No</v>
      </c>
      <c r="I1493" t="str">
        <f>VLOOKUP(A1493,'Medical Examinations'!A:H,6,0)</f>
        <v>No</v>
      </c>
      <c r="J1493" t="str">
        <f>VLOOKUP(A1493,'Medical Examinations'!A:H,7,0)</f>
        <v>No major surgery</v>
      </c>
      <c r="K1493" t="str">
        <f>VLOOKUP(A1493,'Medical Examinations'!A:H,8,0)</f>
        <v>No</v>
      </c>
      <c r="L1493">
        <f>VLOOKUP(A1493,'Hospitalisation Details'!A:I,2,0)</f>
        <v>1982</v>
      </c>
      <c r="M1493" t="str">
        <f>VLOOKUP(A1493,'Hospitalisation Details'!A:I,3,0)</f>
        <v>Oct</v>
      </c>
      <c r="N1493">
        <f>VLOOKUP(A1493,'Hospitalisation Details'!A:I,4,0)</f>
        <v>18</v>
      </c>
      <c r="O1493" t="str">
        <f t="shared" si="94"/>
        <v>18 Oct 1982</v>
      </c>
      <c r="P1493">
        <f t="shared" ca="1" si="95"/>
        <v>43</v>
      </c>
      <c r="Q1493">
        <f>VLOOKUP(A1493,'Hospitalisation Details'!A:I,5,0)</f>
        <v>2</v>
      </c>
      <c r="R1493">
        <f>VLOOKUP(A1493,'Hospitalisation Details'!A:I,6,0)</f>
        <v>6986.7</v>
      </c>
      <c r="S1493" t="str">
        <f>VLOOKUP(A1493,'Hospitalisation Details'!A:I,7,0)</f>
        <v>tier - 3</v>
      </c>
      <c r="T1493" t="str">
        <f>VLOOKUP(A1493,'Hospitalisation Details'!A:I,8,0)</f>
        <v>tier - 1</v>
      </c>
      <c r="U1493" t="str">
        <f>VLOOKUP(A1493,'Hospitalisation Details'!A:I,9,0)</f>
        <v>R1012</v>
      </c>
    </row>
    <row r="1494" spans="1:21" ht="15.6" x14ac:dyDescent="0.3">
      <c r="A1494" s="1" t="s">
        <v>878</v>
      </c>
      <c r="B1494" t="str">
        <f>VLOOKUP(A1494,'Customer Names'!A:B,2,0)</f>
        <v>Condon, Mr.  Kieran</v>
      </c>
      <c r="C1494" t="str">
        <f t="shared" si="92"/>
        <v>Normal</v>
      </c>
      <c r="D1494">
        <f>VLOOKUP(A1494,'Medical Examinations'!A:H,2,0)</f>
        <v>22.704999999999998</v>
      </c>
      <c r="E1494" t="str">
        <f t="shared" si="93"/>
        <v>Normal Weight</v>
      </c>
      <c r="F1494">
        <f>VLOOKUP(A1494,'Medical Examinations'!A:H,3,0)</f>
        <v>4.57</v>
      </c>
      <c r="G1494" t="str">
        <f>VLOOKUP(A1494,'Medical Examinations'!A:H,4,0)</f>
        <v>yes</v>
      </c>
      <c r="H1494" t="str">
        <f>VLOOKUP(A1494,'Medical Examinations'!A:H,5,0)</f>
        <v>No</v>
      </c>
      <c r="I1494" t="str">
        <f>VLOOKUP(A1494,'Medical Examinations'!A:H,6,0)</f>
        <v>No</v>
      </c>
      <c r="J1494" t="str">
        <f>VLOOKUP(A1494,'Medical Examinations'!A:H,7,0)</f>
        <v>No major surgery</v>
      </c>
      <c r="K1494" t="str">
        <f>VLOOKUP(A1494,'Medical Examinations'!A:H,8,0)</f>
        <v>No</v>
      </c>
      <c r="L1494">
        <f>VLOOKUP(A1494,'Hospitalisation Details'!A:I,2,0)</f>
        <v>1985</v>
      </c>
      <c r="M1494" t="str">
        <f>VLOOKUP(A1494,'Hospitalisation Details'!A:I,3,0)</f>
        <v>Dec</v>
      </c>
      <c r="N1494">
        <f>VLOOKUP(A1494,'Hospitalisation Details'!A:I,4,0)</f>
        <v>10</v>
      </c>
      <c r="O1494" t="str">
        <f t="shared" si="94"/>
        <v>10 Dec 1985</v>
      </c>
      <c r="P1494">
        <f t="shared" ca="1" si="95"/>
        <v>40</v>
      </c>
      <c r="Q1494">
        <f>VLOOKUP(A1494,'Hospitalisation Details'!A:I,5,0)</f>
        <v>3</v>
      </c>
      <c r="R1494">
        <f>VLOOKUP(A1494,'Hospitalisation Details'!A:I,6,0)</f>
        <v>6985.51</v>
      </c>
      <c r="S1494" t="str">
        <f>VLOOKUP(A1494,'Hospitalisation Details'!A:I,7,0)</f>
        <v>tier - 2</v>
      </c>
      <c r="T1494" t="str">
        <f>VLOOKUP(A1494,'Hospitalisation Details'!A:I,8,0)</f>
        <v>tier - 2</v>
      </c>
      <c r="U1494" t="str">
        <f>VLOOKUP(A1494,'Hospitalisation Details'!A:I,9,0)</f>
        <v>R1019</v>
      </c>
    </row>
    <row r="1495" spans="1:21" ht="15.6" x14ac:dyDescent="0.3">
      <c r="A1495" s="1" t="s">
        <v>877</v>
      </c>
      <c r="B1495" t="str">
        <f>VLOOKUP(A1495,'Customer Names'!A:B,2,0)</f>
        <v>Magato, Ms.  Elizabeth A</v>
      </c>
      <c r="C1495" t="str">
        <f t="shared" si="92"/>
        <v>Diabetes</v>
      </c>
      <c r="D1495">
        <f>VLOOKUP(A1495,'Medical Examinations'!A:H,2,0)</f>
        <v>21.79</v>
      </c>
      <c r="E1495" t="str">
        <f t="shared" si="93"/>
        <v>Normal Weight</v>
      </c>
      <c r="F1495">
        <f>VLOOKUP(A1495,'Medical Examinations'!A:H,3,0)</f>
        <v>8.6999999999999993</v>
      </c>
      <c r="G1495" t="str">
        <f>VLOOKUP(A1495,'Medical Examinations'!A:H,4,0)</f>
        <v>yes</v>
      </c>
      <c r="H1495" t="str">
        <f>VLOOKUP(A1495,'Medical Examinations'!A:H,5,0)</f>
        <v>No</v>
      </c>
      <c r="I1495" t="str">
        <f>VLOOKUP(A1495,'Medical Examinations'!A:H,6,0)</f>
        <v>No</v>
      </c>
      <c r="J1495">
        <f>VLOOKUP(A1495,'Medical Examinations'!A:H,7,0)</f>
        <v>1</v>
      </c>
      <c r="K1495" t="str">
        <f>VLOOKUP(A1495,'Medical Examinations'!A:H,8,0)</f>
        <v>No</v>
      </c>
      <c r="L1495">
        <f>VLOOKUP(A1495,'Hospitalisation Details'!A:I,2,0)</f>
        <v>1975</v>
      </c>
      <c r="M1495" t="str">
        <f>VLOOKUP(A1495,'Hospitalisation Details'!A:I,3,0)</f>
        <v>Jun</v>
      </c>
      <c r="N1495">
        <f>VLOOKUP(A1495,'Hospitalisation Details'!A:I,4,0)</f>
        <v>3</v>
      </c>
      <c r="O1495" t="str">
        <f t="shared" si="94"/>
        <v>3 Jun 1975</v>
      </c>
      <c r="P1495">
        <f t="shared" ca="1" si="95"/>
        <v>51</v>
      </c>
      <c r="Q1495">
        <f>VLOOKUP(A1495,'Hospitalisation Details'!A:I,5,0)</f>
        <v>1</v>
      </c>
      <c r="R1495">
        <f>VLOOKUP(A1495,'Hospitalisation Details'!A:I,6,0)</f>
        <v>6965.21</v>
      </c>
      <c r="S1495" t="str">
        <f>VLOOKUP(A1495,'Hospitalisation Details'!A:I,7,0)</f>
        <v>tier - 2</v>
      </c>
      <c r="T1495" t="str">
        <f>VLOOKUP(A1495,'Hospitalisation Details'!A:I,8,0)</f>
        <v>tier - 3</v>
      </c>
      <c r="U1495" t="str">
        <f>VLOOKUP(A1495,'Hospitalisation Details'!A:I,9,0)</f>
        <v>R1013</v>
      </c>
    </row>
    <row r="1496" spans="1:21" ht="15.6" x14ac:dyDescent="0.3">
      <c r="A1496" s="1" t="s">
        <v>876</v>
      </c>
      <c r="B1496" t="str">
        <f>VLOOKUP(A1496,'Customer Names'!A:B,2,0)</f>
        <v>Dombrowski, Mr.  Zeke M.</v>
      </c>
      <c r="C1496" t="str">
        <f t="shared" si="92"/>
        <v>Normal</v>
      </c>
      <c r="D1496">
        <f>VLOOKUP(A1496,'Medical Examinations'!A:H,2,0)</f>
        <v>24.52</v>
      </c>
      <c r="E1496" t="str">
        <f t="shared" si="93"/>
        <v>Normal Weight</v>
      </c>
      <c r="F1496">
        <f>VLOOKUP(A1496,'Medical Examinations'!A:H,3,0)</f>
        <v>4.76</v>
      </c>
      <c r="G1496" t="str">
        <f>VLOOKUP(A1496,'Medical Examinations'!A:H,4,0)</f>
        <v>No</v>
      </c>
      <c r="H1496" t="str">
        <f>VLOOKUP(A1496,'Medical Examinations'!A:H,5,0)</f>
        <v>No</v>
      </c>
      <c r="I1496" t="str">
        <f>VLOOKUP(A1496,'Medical Examinations'!A:H,6,0)</f>
        <v>No</v>
      </c>
      <c r="J1496" t="str">
        <f>VLOOKUP(A1496,'Medical Examinations'!A:H,7,0)</f>
        <v>No major surgery</v>
      </c>
      <c r="K1496" t="str">
        <f>VLOOKUP(A1496,'Medical Examinations'!A:H,8,0)</f>
        <v>No</v>
      </c>
      <c r="L1496">
        <f>VLOOKUP(A1496,'Hospitalisation Details'!A:I,2,0)</f>
        <v>1980</v>
      </c>
      <c r="M1496" t="str">
        <f>VLOOKUP(A1496,'Hospitalisation Details'!A:I,3,0)</f>
        <v>Aug</v>
      </c>
      <c r="N1496">
        <f>VLOOKUP(A1496,'Hospitalisation Details'!A:I,4,0)</f>
        <v>18</v>
      </c>
      <c r="O1496" t="str">
        <f t="shared" si="94"/>
        <v>18 Aug 1980</v>
      </c>
      <c r="P1496">
        <f t="shared" ca="1" si="95"/>
        <v>46</v>
      </c>
      <c r="Q1496">
        <f>VLOOKUP(A1496,'Hospitalisation Details'!A:I,5,0)</f>
        <v>2</v>
      </c>
      <c r="R1496">
        <f>VLOOKUP(A1496,'Hospitalisation Details'!A:I,6,0)</f>
        <v>6951.12</v>
      </c>
      <c r="S1496" t="str">
        <f>VLOOKUP(A1496,'Hospitalisation Details'!A:I,7,0)</f>
        <v>tier - 2</v>
      </c>
      <c r="T1496" t="str">
        <f>VLOOKUP(A1496,'Hospitalisation Details'!A:I,8,0)</f>
        <v>tier - 2</v>
      </c>
      <c r="U1496" t="str">
        <f>VLOOKUP(A1496,'Hospitalisation Details'!A:I,9,0)</f>
        <v>R1013</v>
      </c>
    </row>
    <row r="1497" spans="1:21" ht="15.6" x14ac:dyDescent="0.3">
      <c r="A1497" s="1" t="s">
        <v>875</v>
      </c>
      <c r="B1497" t="str">
        <f>VLOOKUP(A1497,'Customer Names'!A:B,2,0)</f>
        <v>Ohara, Mr.  Chip</v>
      </c>
      <c r="C1497" t="str">
        <f t="shared" si="92"/>
        <v>Diabetes</v>
      </c>
      <c r="D1497">
        <f>VLOOKUP(A1497,'Medical Examinations'!A:H,2,0)</f>
        <v>39.520000000000003</v>
      </c>
      <c r="E1497" t="str">
        <f t="shared" si="93"/>
        <v>Obesity</v>
      </c>
      <c r="F1497">
        <f>VLOOKUP(A1497,'Medical Examinations'!A:H,3,0)</f>
        <v>11.81</v>
      </c>
      <c r="G1497" t="str">
        <f>VLOOKUP(A1497,'Medical Examinations'!A:H,4,0)</f>
        <v>No</v>
      </c>
      <c r="H1497" t="str">
        <f>VLOOKUP(A1497,'Medical Examinations'!A:H,5,0)</f>
        <v>No</v>
      </c>
      <c r="I1497" t="str">
        <f>VLOOKUP(A1497,'Medical Examinations'!A:H,6,0)</f>
        <v>No</v>
      </c>
      <c r="J1497" t="str">
        <f>VLOOKUP(A1497,'Medical Examinations'!A:H,7,0)</f>
        <v>No major surgery</v>
      </c>
      <c r="K1497" t="str">
        <f>VLOOKUP(A1497,'Medical Examinations'!A:H,8,0)</f>
        <v>No</v>
      </c>
      <c r="L1497">
        <f>VLOOKUP(A1497,'Hospitalisation Details'!A:I,2,0)</f>
        <v>1978</v>
      </c>
      <c r="M1497" t="str">
        <f>VLOOKUP(A1497,'Hospitalisation Details'!A:I,3,0)</f>
        <v>Dec</v>
      </c>
      <c r="N1497">
        <f>VLOOKUP(A1497,'Hospitalisation Details'!A:I,4,0)</f>
        <v>15</v>
      </c>
      <c r="O1497" t="str">
        <f t="shared" si="94"/>
        <v>15 Dec 1978</v>
      </c>
      <c r="P1497">
        <f t="shared" ca="1" si="95"/>
        <v>47</v>
      </c>
      <c r="Q1497">
        <f>VLOOKUP(A1497,'Hospitalisation Details'!A:I,5,0)</f>
        <v>0</v>
      </c>
      <c r="R1497">
        <f>VLOOKUP(A1497,'Hospitalisation Details'!A:I,6,0)</f>
        <v>6948.7</v>
      </c>
      <c r="S1497" t="str">
        <f>VLOOKUP(A1497,'Hospitalisation Details'!A:I,7,0)</f>
        <v>tier - 1</v>
      </c>
      <c r="T1497" t="str">
        <f>VLOOKUP(A1497,'Hospitalisation Details'!A:I,8,0)</f>
        <v>tier - 2</v>
      </c>
      <c r="U1497" t="str">
        <f>VLOOKUP(A1497,'Hospitalisation Details'!A:I,9,0)</f>
        <v>R1012</v>
      </c>
    </row>
    <row r="1498" spans="1:21" ht="15.6" x14ac:dyDescent="0.3">
      <c r="A1498" s="1" t="s">
        <v>874</v>
      </c>
      <c r="B1498" t="str">
        <f>VLOOKUP(A1498,'Customer Names'!A:B,2,0)</f>
        <v>Cifuentes Fetiva, Mr.  Miguel Angel Sr.</v>
      </c>
      <c r="C1498" t="str">
        <f t="shared" si="92"/>
        <v>Normal</v>
      </c>
      <c r="D1498">
        <f>VLOOKUP(A1498,'Medical Examinations'!A:H,2,0)</f>
        <v>24.49</v>
      </c>
      <c r="E1498" t="str">
        <f t="shared" si="93"/>
        <v>Normal Weight</v>
      </c>
      <c r="F1498">
        <f>VLOOKUP(A1498,'Medical Examinations'!A:H,3,0)</f>
        <v>4.67</v>
      </c>
      <c r="G1498" t="str">
        <f>VLOOKUP(A1498,'Medical Examinations'!A:H,4,0)</f>
        <v>No</v>
      </c>
      <c r="H1498" t="str">
        <f>VLOOKUP(A1498,'Medical Examinations'!A:H,5,0)</f>
        <v>No</v>
      </c>
      <c r="I1498" t="str">
        <f>VLOOKUP(A1498,'Medical Examinations'!A:H,6,0)</f>
        <v>No</v>
      </c>
      <c r="J1498" t="str">
        <f>VLOOKUP(A1498,'Medical Examinations'!A:H,7,0)</f>
        <v>No major surgery</v>
      </c>
      <c r="K1498" t="str">
        <f>VLOOKUP(A1498,'Medical Examinations'!A:H,8,0)</f>
        <v>No</v>
      </c>
      <c r="L1498">
        <f>VLOOKUP(A1498,'Hospitalisation Details'!A:I,2,0)</f>
        <v>1980</v>
      </c>
      <c r="M1498" t="str">
        <f>VLOOKUP(A1498,'Hospitalisation Details'!A:I,3,0)</f>
        <v>Oct</v>
      </c>
      <c r="N1498">
        <f>VLOOKUP(A1498,'Hospitalisation Details'!A:I,4,0)</f>
        <v>5</v>
      </c>
      <c r="O1498" t="str">
        <f t="shared" si="94"/>
        <v>5 Oct 1980</v>
      </c>
      <c r="P1498">
        <f t="shared" ca="1" si="95"/>
        <v>46</v>
      </c>
      <c r="Q1498">
        <f>VLOOKUP(A1498,'Hospitalisation Details'!A:I,5,0)</f>
        <v>2</v>
      </c>
      <c r="R1498">
        <f>VLOOKUP(A1498,'Hospitalisation Details'!A:I,6,0)</f>
        <v>6940.94</v>
      </c>
      <c r="S1498" t="str">
        <f>VLOOKUP(A1498,'Hospitalisation Details'!A:I,7,0)</f>
        <v>tier - 2</v>
      </c>
      <c r="T1498" t="str">
        <f>VLOOKUP(A1498,'Hospitalisation Details'!A:I,8,0)</f>
        <v>tier - 3</v>
      </c>
      <c r="U1498" t="str">
        <f>VLOOKUP(A1498,'Hospitalisation Details'!A:I,9,0)</f>
        <v>R1013</v>
      </c>
    </row>
    <row r="1499" spans="1:21" ht="15.6" x14ac:dyDescent="0.3">
      <c r="A1499" s="1" t="s">
        <v>873</v>
      </c>
      <c r="B1499" t="str">
        <f>VLOOKUP(A1499,'Customer Names'!A:B,2,0)</f>
        <v>Keno, Mr.  Brian</v>
      </c>
      <c r="C1499" t="str">
        <f t="shared" si="92"/>
        <v>Prediabetes</v>
      </c>
      <c r="D1499">
        <f>VLOOKUP(A1499,'Medical Examinations'!A:H,2,0)</f>
        <v>26.315000000000001</v>
      </c>
      <c r="E1499" t="str">
        <f t="shared" si="93"/>
        <v>Overweight</v>
      </c>
      <c r="F1499">
        <f>VLOOKUP(A1499,'Medical Examinations'!A:H,3,0)</f>
        <v>6.02</v>
      </c>
      <c r="G1499" t="str">
        <f>VLOOKUP(A1499,'Medical Examinations'!A:H,4,0)</f>
        <v>No</v>
      </c>
      <c r="H1499" t="str">
        <f>VLOOKUP(A1499,'Medical Examinations'!A:H,5,0)</f>
        <v>No</v>
      </c>
      <c r="I1499" t="str">
        <f>VLOOKUP(A1499,'Medical Examinations'!A:H,6,0)</f>
        <v>No</v>
      </c>
      <c r="J1499" t="str">
        <f>VLOOKUP(A1499,'Medical Examinations'!A:H,7,0)</f>
        <v>No major surgery</v>
      </c>
      <c r="K1499" t="str">
        <f>VLOOKUP(A1499,'Medical Examinations'!A:H,8,0)</f>
        <v>No</v>
      </c>
      <c r="L1499">
        <f>VLOOKUP(A1499,'Hospitalisation Details'!A:I,2,0)</f>
        <v>1980</v>
      </c>
      <c r="M1499" t="str">
        <f>VLOOKUP(A1499,'Hospitalisation Details'!A:I,3,0)</f>
        <v>Aug</v>
      </c>
      <c r="N1499">
        <f>VLOOKUP(A1499,'Hospitalisation Details'!A:I,4,0)</f>
        <v>30</v>
      </c>
      <c r="O1499" t="str">
        <f t="shared" si="94"/>
        <v>30 Aug 1980</v>
      </c>
      <c r="P1499">
        <f t="shared" ca="1" si="95"/>
        <v>46</v>
      </c>
      <c r="Q1499">
        <f>VLOOKUP(A1499,'Hospitalisation Details'!A:I,5,0)</f>
        <v>1</v>
      </c>
      <c r="R1499">
        <f>VLOOKUP(A1499,'Hospitalisation Details'!A:I,6,0)</f>
        <v>6940.91</v>
      </c>
      <c r="S1499" t="str">
        <f>VLOOKUP(A1499,'Hospitalisation Details'!A:I,7,0)</f>
        <v>tier - 2</v>
      </c>
      <c r="T1499" t="str">
        <f>VLOOKUP(A1499,'Hospitalisation Details'!A:I,8,0)</f>
        <v>tier - 2</v>
      </c>
      <c r="U1499" t="str">
        <f>VLOOKUP(A1499,'Hospitalisation Details'!A:I,9,0)</f>
        <v>R1012</v>
      </c>
    </row>
    <row r="1500" spans="1:21" ht="15.6" x14ac:dyDescent="0.3">
      <c r="A1500" s="1" t="s">
        <v>872</v>
      </c>
      <c r="B1500" t="str">
        <f>VLOOKUP(A1500,'Customer Names'!A:B,2,0)</f>
        <v>Bruce, Ms.  Meghan</v>
      </c>
      <c r="C1500" t="str">
        <f t="shared" si="92"/>
        <v>Diabetes</v>
      </c>
      <c r="D1500">
        <f>VLOOKUP(A1500,'Medical Examinations'!A:H,2,0)</f>
        <v>22.58</v>
      </c>
      <c r="E1500" t="str">
        <f t="shared" si="93"/>
        <v>Normal Weight</v>
      </c>
      <c r="F1500">
        <f>VLOOKUP(A1500,'Medical Examinations'!A:H,3,0)</f>
        <v>7.46</v>
      </c>
      <c r="G1500" t="str">
        <f>VLOOKUP(A1500,'Medical Examinations'!A:H,4,0)</f>
        <v>No</v>
      </c>
      <c r="H1500" t="str">
        <f>VLOOKUP(A1500,'Medical Examinations'!A:H,5,0)</f>
        <v>No</v>
      </c>
      <c r="I1500" t="str">
        <f>VLOOKUP(A1500,'Medical Examinations'!A:H,6,0)</f>
        <v>No</v>
      </c>
      <c r="J1500" t="str">
        <f>VLOOKUP(A1500,'Medical Examinations'!A:H,7,0)</f>
        <v>No major surgery</v>
      </c>
      <c r="K1500" t="str">
        <f>VLOOKUP(A1500,'Medical Examinations'!A:H,8,0)</f>
        <v>No</v>
      </c>
      <c r="L1500">
        <f>VLOOKUP(A1500,'Hospitalisation Details'!A:I,2,0)</f>
        <v>1978</v>
      </c>
      <c r="M1500" t="str">
        <f>VLOOKUP(A1500,'Hospitalisation Details'!A:I,3,0)</f>
        <v>Nov</v>
      </c>
      <c r="N1500">
        <f>VLOOKUP(A1500,'Hospitalisation Details'!A:I,4,0)</f>
        <v>29</v>
      </c>
      <c r="O1500" t="str">
        <f t="shared" si="94"/>
        <v>29 Nov 1978</v>
      </c>
      <c r="P1500">
        <f t="shared" ca="1" si="95"/>
        <v>47</v>
      </c>
      <c r="Q1500">
        <f>VLOOKUP(A1500,'Hospitalisation Details'!A:I,5,0)</f>
        <v>2</v>
      </c>
      <c r="R1500">
        <f>VLOOKUP(A1500,'Hospitalisation Details'!A:I,6,0)</f>
        <v>6938.11</v>
      </c>
      <c r="S1500" t="str">
        <f>VLOOKUP(A1500,'Hospitalisation Details'!A:I,7,0)</f>
        <v>tier - 2</v>
      </c>
      <c r="T1500" t="str">
        <f>VLOOKUP(A1500,'Hospitalisation Details'!A:I,8,0)</f>
        <v>tier - 2</v>
      </c>
      <c r="U1500" t="str">
        <f>VLOOKUP(A1500,'Hospitalisation Details'!A:I,9,0)</f>
        <v>R1013</v>
      </c>
    </row>
    <row r="1501" spans="1:21" ht="15.6" x14ac:dyDescent="0.3">
      <c r="A1501" s="1" t="s">
        <v>871</v>
      </c>
      <c r="B1501" t="str">
        <f>VLOOKUP(A1501,'Customer Names'!A:B,2,0)</f>
        <v>Lorch, Ms.  Meredith L.</v>
      </c>
      <c r="C1501" t="str">
        <f t="shared" si="92"/>
        <v>Normal</v>
      </c>
      <c r="D1501">
        <f>VLOOKUP(A1501,'Medical Examinations'!A:H,2,0)</f>
        <v>19.475000000000001</v>
      </c>
      <c r="E1501" t="str">
        <f t="shared" si="93"/>
        <v>Normal Weight</v>
      </c>
      <c r="F1501">
        <f>VLOOKUP(A1501,'Medical Examinations'!A:H,3,0)</f>
        <v>4.74</v>
      </c>
      <c r="G1501" t="str">
        <f>VLOOKUP(A1501,'Medical Examinations'!A:H,4,0)</f>
        <v>No</v>
      </c>
      <c r="H1501" t="str">
        <f>VLOOKUP(A1501,'Medical Examinations'!A:H,5,0)</f>
        <v>No</v>
      </c>
      <c r="I1501" t="str">
        <f>VLOOKUP(A1501,'Medical Examinations'!A:H,6,0)</f>
        <v>No</v>
      </c>
      <c r="J1501">
        <f>VLOOKUP(A1501,'Medical Examinations'!A:H,7,0)</f>
        <v>1</v>
      </c>
      <c r="K1501" t="str">
        <f>VLOOKUP(A1501,'Medical Examinations'!A:H,8,0)</f>
        <v>No</v>
      </c>
      <c r="L1501">
        <f>VLOOKUP(A1501,'Hospitalisation Details'!A:I,2,0)</f>
        <v>1984</v>
      </c>
      <c r="M1501" t="str">
        <f>VLOOKUP(A1501,'Hospitalisation Details'!A:I,3,0)</f>
        <v>Sep</v>
      </c>
      <c r="N1501">
        <f>VLOOKUP(A1501,'Hospitalisation Details'!A:I,4,0)</f>
        <v>5</v>
      </c>
      <c r="O1501" t="str">
        <f t="shared" si="94"/>
        <v>5 Sep 1984</v>
      </c>
      <c r="P1501">
        <f t="shared" ca="1" si="95"/>
        <v>42</v>
      </c>
      <c r="Q1501">
        <f>VLOOKUP(A1501,'Hospitalisation Details'!A:I,5,0)</f>
        <v>2</v>
      </c>
      <c r="R1501">
        <f>VLOOKUP(A1501,'Hospitalisation Details'!A:I,6,0)</f>
        <v>6933.24</v>
      </c>
      <c r="S1501" t="str">
        <f>VLOOKUP(A1501,'Hospitalisation Details'!A:I,7,0)</f>
        <v>tier - 2</v>
      </c>
      <c r="T1501" t="str">
        <f>VLOOKUP(A1501,'Hospitalisation Details'!A:I,8,0)</f>
        <v>tier - 3</v>
      </c>
      <c r="U1501" t="str">
        <f>VLOOKUP(A1501,'Hospitalisation Details'!A:I,9,0)</f>
        <v>R1012</v>
      </c>
    </row>
    <row r="1502" spans="1:21" ht="15.6" x14ac:dyDescent="0.3">
      <c r="A1502" s="1" t="s">
        <v>870</v>
      </c>
      <c r="B1502" t="str">
        <f>VLOOKUP(A1502,'Customer Names'!A:B,2,0)</f>
        <v>Sullivan, Mrs.  Millicent M</v>
      </c>
      <c r="C1502" t="str">
        <f t="shared" si="92"/>
        <v>Normal</v>
      </c>
      <c r="D1502">
        <f>VLOOKUP(A1502,'Medical Examinations'!A:H,2,0)</f>
        <v>26.33</v>
      </c>
      <c r="E1502" t="str">
        <f t="shared" si="93"/>
        <v>Overweight</v>
      </c>
      <c r="F1502">
        <f>VLOOKUP(A1502,'Medical Examinations'!A:H,3,0)</f>
        <v>4.79</v>
      </c>
      <c r="G1502" t="str">
        <f>VLOOKUP(A1502,'Medical Examinations'!A:H,4,0)</f>
        <v>No</v>
      </c>
      <c r="H1502" t="str">
        <f>VLOOKUP(A1502,'Medical Examinations'!A:H,5,0)</f>
        <v>No</v>
      </c>
      <c r="I1502" t="str">
        <f>VLOOKUP(A1502,'Medical Examinations'!A:H,6,0)</f>
        <v>No</v>
      </c>
      <c r="J1502" t="str">
        <f>VLOOKUP(A1502,'Medical Examinations'!A:H,7,0)</f>
        <v>No major surgery</v>
      </c>
      <c r="K1502" t="str">
        <f>VLOOKUP(A1502,'Medical Examinations'!A:H,8,0)</f>
        <v>No</v>
      </c>
      <c r="L1502">
        <f>VLOOKUP(A1502,'Hospitalisation Details'!A:I,2,0)</f>
        <v>1989</v>
      </c>
      <c r="M1502" t="str">
        <f>VLOOKUP(A1502,'Hospitalisation Details'!A:I,3,0)</f>
        <v>Dec</v>
      </c>
      <c r="N1502">
        <f>VLOOKUP(A1502,'Hospitalisation Details'!A:I,4,0)</f>
        <v>21</v>
      </c>
      <c r="O1502" t="str">
        <f t="shared" si="94"/>
        <v>21 Dec 1989</v>
      </c>
      <c r="P1502">
        <f t="shared" ca="1" si="95"/>
        <v>36</v>
      </c>
      <c r="Q1502">
        <f>VLOOKUP(A1502,'Hospitalisation Details'!A:I,5,0)</f>
        <v>3</v>
      </c>
      <c r="R1502">
        <f>VLOOKUP(A1502,'Hospitalisation Details'!A:I,6,0)</f>
        <v>6895.19</v>
      </c>
      <c r="S1502" t="str">
        <f>VLOOKUP(A1502,'Hospitalisation Details'!A:I,7,0)</f>
        <v>tier - 2</v>
      </c>
      <c r="T1502" t="str">
        <f>VLOOKUP(A1502,'Hospitalisation Details'!A:I,8,0)</f>
        <v>tier - 3</v>
      </c>
      <c r="U1502" t="str">
        <f>VLOOKUP(A1502,'Hospitalisation Details'!A:I,9,0)</f>
        <v>R1024</v>
      </c>
    </row>
    <row r="1503" spans="1:21" ht="15.6" x14ac:dyDescent="0.3">
      <c r="A1503" s="1" t="s">
        <v>869</v>
      </c>
      <c r="B1503" t="str">
        <f>VLOOKUP(A1503,'Customer Names'!A:B,2,0)</f>
        <v>Cave, Ms.  Kathleen</v>
      </c>
      <c r="C1503" t="str">
        <f t="shared" si="92"/>
        <v>Normal</v>
      </c>
      <c r="D1503">
        <f>VLOOKUP(A1503,'Medical Examinations'!A:H,2,0)</f>
        <v>17.29</v>
      </c>
      <c r="E1503" t="str">
        <f t="shared" si="93"/>
        <v>Underweight</v>
      </c>
      <c r="F1503">
        <f>VLOOKUP(A1503,'Medical Examinations'!A:H,3,0)</f>
        <v>5.35</v>
      </c>
      <c r="G1503" t="str">
        <f>VLOOKUP(A1503,'Medical Examinations'!A:H,4,0)</f>
        <v>yes</v>
      </c>
      <c r="H1503" t="str">
        <f>VLOOKUP(A1503,'Medical Examinations'!A:H,5,0)</f>
        <v>No</v>
      </c>
      <c r="I1503" t="str">
        <f>VLOOKUP(A1503,'Medical Examinations'!A:H,6,0)</f>
        <v>No</v>
      </c>
      <c r="J1503" t="str">
        <f>VLOOKUP(A1503,'Medical Examinations'!A:H,7,0)</f>
        <v>No major surgery</v>
      </c>
      <c r="K1503" t="str">
        <f>VLOOKUP(A1503,'Medical Examinations'!A:H,8,0)</f>
        <v>No</v>
      </c>
      <c r="L1503">
        <f>VLOOKUP(A1503,'Hospitalisation Details'!A:I,2,0)</f>
        <v>1985</v>
      </c>
      <c r="M1503" t="str">
        <f>VLOOKUP(A1503,'Hospitalisation Details'!A:I,3,0)</f>
        <v>Sep</v>
      </c>
      <c r="N1503">
        <f>VLOOKUP(A1503,'Hospitalisation Details'!A:I,4,0)</f>
        <v>10</v>
      </c>
      <c r="O1503" t="str">
        <f t="shared" si="94"/>
        <v>10 Sep 1985</v>
      </c>
      <c r="P1503">
        <f t="shared" ca="1" si="95"/>
        <v>41</v>
      </c>
      <c r="Q1503">
        <f>VLOOKUP(A1503,'Hospitalisation Details'!A:I,5,0)</f>
        <v>2</v>
      </c>
      <c r="R1503">
        <f>VLOOKUP(A1503,'Hospitalisation Details'!A:I,6,0)</f>
        <v>6877.98</v>
      </c>
      <c r="S1503" t="str">
        <f>VLOOKUP(A1503,'Hospitalisation Details'!A:I,7,0)</f>
        <v>tier - 2</v>
      </c>
      <c r="T1503" t="str">
        <f>VLOOKUP(A1503,'Hospitalisation Details'!A:I,8,0)</f>
        <v>tier - 1</v>
      </c>
      <c r="U1503" t="str">
        <f>VLOOKUP(A1503,'Hospitalisation Details'!A:I,9,0)</f>
        <v>R1024</v>
      </c>
    </row>
    <row r="1504" spans="1:21" ht="15.6" x14ac:dyDescent="0.3">
      <c r="A1504" s="1" t="s">
        <v>868</v>
      </c>
      <c r="B1504" t="str">
        <f>VLOOKUP(A1504,'Customer Names'!A:B,2,0)</f>
        <v>Gudenkauf, Ms.  Kimberly K</v>
      </c>
      <c r="C1504" t="str">
        <f t="shared" si="92"/>
        <v>Normal</v>
      </c>
      <c r="D1504">
        <f>VLOOKUP(A1504,'Medical Examinations'!A:H,2,0)</f>
        <v>42.88</v>
      </c>
      <c r="E1504" t="str">
        <f t="shared" si="93"/>
        <v>Obesity</v>
      </c>
      <c r="F1504">
        <f>VLOOKUP(A1504,'Medical Examinations'!A:H,3,0)</f>
        <v>4.87</v>
      </c>
      <c r="G1504" t="str">
        <f>VLOOKUP(A1504,'Medical Examinations'!A:H,4,0)</f>
        <v>No</v>
      </c>
      <c r="H1504" t="str">
        <f>VLOOKUP(A1504,'Medical Examinations'!A:H,5,0)</f>
        <v>yes</v>
      </c>
      <c r="I1504" t="str">
        <f>VLOOKUP(A1504,'Medical Examinations'!A:H,6,0)</f>
        <v>No</v>
      </c>
      <c r="J1504">
        <f>VLOOKUP(A1504,'Medical Examinations'!A:H,7,0)</f>
        <v>1</v>
      </c>
      <c r="K1504" t="str">
        <f>VLOOKUP(A1504,'Medical Examinations'!A:H,8,0)</f>
        <v>No</v>
      </c>
      <c r="L1504">
        <f>VLOOKUP(A1504,'Hospitalisation Details'!A:I,2,0)</f>
        <v>2004</v>
      </c>
      <c r="M1504" t="str">
        <f>VLOOKUP(A1504,'Hospitalisation Details'!A:I,3,0)</f>
        <v>Dec</v>
      </c>
      <c r="N1504">
        <f>VLOOKUP(A1504,'Hospitalisation Details'!A:I,4,0)</f>
        <v>24</v>
      </c>
      <c r="O1504" t="str">
        <f t="shared" si="94"/>
        <v>24 Dec 2004</v>
      </c>
      <c r="P1504">
        <f t="shared" ca="1" si="95"/>
        <v>21</v>
      </c>
      <c r="Q1504">
        <f>VLOOKUP(A1504,'Hospitalisation Details'!A:I,5,0)</f>
        <v>0</v>
      </c>
      <c r="R1504">
        <f>VLOOKUP(A1504,'Hospitalisation Details'!A:I,6,0)</f>
        <v>6876.53</v>
      </c>
      <c r="S1504" t="str">
        <f>VLOOKUP(A1504,'Hospitalisation Details'!A:I,7,0)</f>
        <v>tier - 2</v>
      </c>
      <c r="T1504" t="str">
        <f>VLOOKUP(A1504,'Hospitalisation Details'!A:I,8,0)</f>
        <v>tier - 1</v>
      </c>
      <c r="U1504" t="str">
        <f>VLOOKUP(A1504,'Hospitalisation Details'!A:I,9,0)</f>
        <v>R1012</v>
      </c>
    </row>
    <row r="1505" spans="1:21" ht="15.6" x14ac:dyDescent="0.3">
      <c r="A1505" s="1" t="s">
        <v>867</v>
      </c>
      <c r="B1505" t="str">
        <f>VLOOKUP(A1505,'Customer Names'!A:B,2,0)</f>
        <v>Thomas, Mr.  Justin C</v>
      </c>
      <c r="C1505" t="str">
        <f t="shared" si="92"/>
        <v>Diabetes</v>
      </c>
      <c r="D1505">
        <f>VLOOKUP(A1505,'Medical Examinations'!A:H,2,0)</f>
        <v>32.200000000000003</v>
      </c>
      <c r="E1505" t="str">
        <f t="shared" si="93"/>
        <v>Obesity</v>
      </c>
      <c r="F1505">
        <f>VLOOKUP(A1505,'Medical Examinations'!A:H,3,0)</f>
        <v>10.09</v>
      </c>
      <c r="G1505" t="str">
        <f>VLOOKUP(A1505,'Medical Examinations'!A:H,4,0)</f>
        <v>yes</v>
      </c>
      <c r="H1505" t="str">
        <f>VLOOKUP(A1505,'Medical Examinations'!A:H,5,0)</f>
        <v>No</v>
      </c>
      <c r="I1505" t="str">
        <f>VLOOKUP(A1505,'Medical Examinations'!A:H,6,0)</f>
        <v>No</v>
      </c>
      <c r="J1505" t="str">
        <f>VLOOKUP(A1505,'Medical Examinations'!A:H,7,0)</f>
        <v>No major surgery</v>
      </c>
      <c r="K1505" t="str">
        <f>VLOOKUP(A1505,'Medical Examinations'!A:H,8,0)</f>
        <v>No</v>
      </c>
      <c r="L1505">
        <f>VLOOKUP(A1505,'Hospitalisation Details'!A:I,2,0)</f>
        <v>1981</v>
      </c>
      <c r="M1505" t="str">
        <f>VLOOKUP(A1505,'Hospitalisation Details'!A:I,3,0)</f>
        <v>Jun</v>
      </c>
      <c r="N1505">
        <f>VLOOKUP(A1505,'Hospitalisation Details'!A:I,4,0)</f>
        <v>23</v>
      </c>
      <c r="O1505" t="str">
        <f t="shared" si="94"/>
        <v>23 Jun 1981</v>
      </c>
      <c r="P1505">
        <f t="shared" ca="1" si="95"/>
        <v>45</v>
      </c>
      <c r="Q1505">
        <f>VLOOKUP(A1505,'Hospitalisation Details'!A:I,5,0)</f>
        <v>2</v>
      </c>
      <c r="R1505">
        <f>VLOOKUP(A1505,'Hospitalisation Details'!A:I,6,0)</f>
        <v>6875.96</v>
      </c>
      <c r="S1505" t="str">
        <f>VLOOKUP(A1505,'Hospitalisation Details'!A:I,7,0)</f>
        <v>tier - 2</v>
      </c>
      <c r="T1505" t="str">
        <f>VLOOKUP(A1505,'Hospitalisation Details'!A:I,8,0)</f>
        <v>tier - 2</v>
      </c>
      <c r="U1505" t="str">
        <f>VLOOKUP(A1505,'Hospitalisation Details'!A:I,9,0)</f>
        <v>R1011</v>
      </c>
    </row>
    <row r="1506" spans="1:21" ht="15.6" x14ac:dyDescent="0.3">
      <c r="A1506" s="1" t="s">
        <v>866</v>
      </c>
      <c r="B1506" t="str">
        <f>VLOOKUP(A1506,'Customer Names'!A:B,2,0)</f>
        <v>Holley, Mr.  Tristan P.</v>
      </c>
      <c r="C1506" t="str">
        <f t="shared" si="92"/>
        <v>Normal</v>
      </c>
      <c r="D1506">
        <f>VLOOKUP(A1506,'Medical Examinations'!A:H,2,0)</f>
        <v>18.75</v>
      </c>
      <c r="E1506" t="str">
        <f t="shared" si="93"/>
        <v>Normal Weight</v>
      </c>
      <c r="F1506">
        <f>VLOOKUP(A1506,'Medical Examinations'!A:H,3,0)</f>
        <v>5.47</v>
      </c>
      <c r="G1506" t="str">
        <f>VLOOKUP(A1506,'Medical Examinations'!A:H,4,0)</f>
        <v>yes</v>
      </c>
      <c r="H1506" t="str">
        <f>VLOOKUP(A1506,'Medical Examinations'!A:H,5,0)</f>
        <v>No</v>
      </c>
      <c r="I1506" t="str">
        <f>VLOOKUP(A1506,'Medical Examinations'!A:H,6,0)</f>
        <v>Yes</v>
      </c>
      <c r="J1506">
        <f>VLOOKUP(A1506,'Medical Examinations'!A:H,7,0)</f>
        <v>1</v>
      </c>
      <c r="K1506" t="str">
        <f>VLOOKUP(A1506,'Medical Examinations'!A:H,8,0)</f>
        <v>No</v>
      </c>
      <c r="L1506">
        <f>VLOOKUP(A1506,'Hospitalisation Details'!A:I,2,0)</f>
        <v>1969</v>
      </c>
      <c r="M1506" t="str">
        <f>VLOOKUP(A1506,'Hospitalisation Details'!A:I,3,0)</f>
        <v>Oct</v>
      </c>
      <c r="N1506">
        <f>VLOOKUP(A1506,'Hospitalisation Details'!A:I,4,0)</f>
        <v>23</v>
      </c>
      <c r="O1506" t="str">
        <f t="shared" si="94"/>
        <v>23 Oct 1969</v>
      </c>
      <c r="P1506">
        <f t="shared" ca="1" si="95"/>
        <v>56</v>
      </c>
      <c r="Q1506">
        <f>VLOOKUP(A1506,'Hospitalisation Details'!A:I,5,0)</f>
        <v>0</v>
      </c>
      <c r="R1506">
        <f>VLOOKUP(A1506,'Hospitalisation Details'!A:I,6,0)</f>
        <v>6868.39</v>
      </c>
      <c r="S1506" t="str">
        <f>VLOOKUP(A1506,'Hospitalisation Details'!A:I,7,0)</f>
        <v>tier - 2</v>
      </c>
      <c r="T1506" t="str">
        <f>VLOOKUP(A1506,'Hospitalisation Details'!A:I,8,0)</f>
        <v>tier - 2</v>
      </c>
      <c r="U1506" t="str">
        <f>VLOOKUP(A1506,'Hospitalisation Details'!A:I,9,0)</f>
        <v>R1013</v>
      </c>
    </row>
    <row r="1507" spans="1:21" ht="15.6" x14ac:dyDescent="0.3">
      <c r="A1507" s="1" t="s">
        <v>865</v>
      </c>
      <c r="B1507" t="str">
        <f>VLOOKUP(A1507,'Customer Names'!A:B,2,0)</f>
        <v>Kemble, Ms.  Traci A</v>
      </c>
      <c r="C1507" t="str">
        <f t="shared" si="92"/>
        <v>Diabetes</v>
      </c>
      <c r="D1507">
        <f>VLOOKUP(A1507,'Medical Examinations'!A:H,2,0)</f>
        <v>22.36</v>
      </c>
      <c r="E1507" t="str">
        <f t="shared" si="93"/>
        <v>Normal Weight</v>
      </c>
      <c r="F1507">
        <f>VLOOKUP(A1507,'Medical Examinations'!A:H,3,0)</f>
        <v>8.6</v>
      </c>
      <c r="G1507" t="str">
        <f>VLOOKUP(A1507,'Medical Examinations'!A:H,4,0)</f>
        <v>No</v>
      </c>
      <c r="H1507" t="str">
        <f>VLOOKUP(A1507,'Medical Examinations'!A:H,5,0)</f>
        <v>No</v>
      </c>
      <c r="I1507" t="str">
        <f>VLOOKUP(A1507,'Medical Examinations'!A:H,6,0)</f>
        <v>No</v>
      </c>
      <c r="J1507" t="str">
        <f>VLOOKUP(A1507,'Medical Examinations'!A:H,7,0)</f>
        <v>No major surgery</v>
      </c>
      <c r="K1507" t="str">
        <f>VLOOKUP(A1507,'Medical Examinations'!A:H,8,0)</f>
        <v>No</v>
      </c>
      <c r="L1507">
        <f>VLOOKUP(A1507,'Hospitalisation Details'!A:I,2,0)</f>
        <v>1978</v>
      </c>
      <c r="M1507" t="str">
        <f>VLOOKUP(A1507,'Hospitalisation Details'!A:I,3,0)</f>
        <v>Aug</v>
      </c>
      <c r="N1507">
        <f>VLOOKUP(A1507,'Hospitalisation Details'!A:I,4,0)</f>
        <v>5</v>
      </c>
      <c r="O1507" t="str">
        <f t="shared" si="94"/>
        <v>5 Aug 1978</v>
      </c>
      <c r="P1507">
        <f t="shared" ca="1" si="95"/>
        <v>48</v>
      </c>
      <c r="Q1507">
        <f>VLOOKUP(A1507,'Hospitalisation Details'!A:I,5,0)</f>
        <v>2</v>
      </c>
      <c r="R1507">
        <f>VLOOKUP(A1507,'Hospitalisation Details'!A:I,6,0)</f>
        <v>6863.49</v>
      </c>
      <c r="S1507" t="str">
        <f>VLOOKUP(A1507,'Hospitalisation Details'!A:I,7,0)</f>
        <v>tier - 2</v>
      </c>
      <c r="T1507" t="str">
        <f>VLOOKUP(A1507,'Hospitalisation Details'!A:I,8,0)</f>
        <v>tier - 1</v>
      </c>
      <c r="U1507" t="str">
        <f>VLOOKUP(A1507,'Hospitalisation Details'!A:I,9,0)</f>
        <v>R1013</v>
      </c>
    </row>
    <row r="1508" spans="1:21" ht="15.6" x14ac:dyDescent="0.3">
      <c r="A1508" s="1" t="s">
        <v>864</v>
      </c>
      <c r="B1508" t="str">
        <f>VLOOKUP(A1508,'Customer Names'!A:B,2,0)</f>
        <v>Bentley, Mr.  Justin P</v>
      </c>
      <c r="C1508" t="str">
        <f t="shared" si="92"/>
        <v>Diabetes</v>
      </c>
      <c r="D1508">
        <f>VLOOKUP(A1508,'Medical Examinations'!A:H,2,0)</f>
        <v>23.94</v>
      </c>
      <c r="E1508" t="str">
        <f t="shared" si="93"/>
        <v>Normal Weight</v>
      </c>
      <c r="F1508">
        <f>VLOOKUP(A1508,'Medical Examinations'!A:H,3,0)</f>
        <v>10.74</v>
      </c>
      <c r="G1508" t="str">
        <f>VLOOKUP(A1508,'Medical Examinations'!A:H,4,0)</f>
        <v>yes</v>
      </c>
      <c r="H1508" t="str">
        <f>VLOOKUP(A1508,'Medical Examinations'!A:H,5,0)</f>
        <v>No</v>
      </c>
      <c r="I1508" t="str">
        <f>VLOOKUP(A1508,'Medical Examinations'!A:H,6,0)</f>
        <v>No</v>
      </c>
      <c r="J1508" t="str">
        <f>VLOOKUP(A1508,'Medical Examinations'!A:H,7,0)</f>
        <v>No major surgery</v>
      </c>
      <c r="K1508" t="str">
        <f>VLOOKUP(A1508,'Medical Examinations'!A:H,8,0)</f>
        <v>No</v>
      </c>
      <c r="L1508">
        <f>VLOOKUP(A1508,'Hospitalisation Details'!A:I,2,0)</f>
        <v>1981</v>
      </c>
      <c r="M1508" t="str">
        <f>VLOOKUP(A1508,'Hospitalisation Details'!A:I,3,0)</f>
        <v>Jun</v>
      </c>
      <c r="N1508">
        <f>VLOOKUP(A1508,'Hospitalisation Details'!A:I,4,0)</f>
        <v>19</v>
      </c>
      <c r="O1508" t="str">
        <f t="shared" si="94"/>
        <v>19 Jun 1981</v>
      </c>
      <c r="P1508">
        <f t="shared" ca="1" si="95"/>
        <v>45</v>
      </c>
      <c r="Q1508">
        <f>VLOOKUP(A1508,'Hospitalisation Details'!A:I,5,0)</f>
        <v>1</v>
      </c>
      <c r="R1508">
        <f>VLOOKUP(A1508,'Hospitalisation Details'!A:I,6,0)</f>
        <v>6858.48</v>
      </c>
      <c r="S1508" t="str">
        <f>VLOOKUP(A1508,'Hospitalisation Details'!A:I,7,0)</f>
        <v>tier - 2</v>
      </c>
      <c r="T1508" t="str">
        <f>VLOOKUP(A1508,'Hospitalisation Details'!A:I,8,0)</f>
        <v>tier - 2</v>
      </c>
      <c r="U1508" t="str">
        <f>VLOOKUP(A1508,'Hospitalisation Details'!A:I,9,0)</f>
        <v>R1019</v>
      </c>
    </row>
    <row r="1509" spans="1:21" ht="15.6" x14ac:dyDescent="0.3">
      <c r="A1509" s="1" t="s">
        <v>863</v>
      </c>
      <c r="B1509" t="str">
        <f>VLOOKUP(A1509,'Customer Names'!A:B,2,0)</f>
        <v>Jones, Mr.  Logan M</v>
      </c>
      <c r="C1509" t="str">
        <f t="shared" si="92"/>
        <v>Normal</v>
      </c>
      <c r="D1509">
        <f>VLOOKUP(A1509,'Medical Examinations'!A:H,2,0)</f>
        <v>30.1</v>
      </c>
      <c r="E1509" t="str">
        <f t="shared" si="93"/>
        <v>Obesity</v>
      </c>
      <c r="F1509">
        <f>VLOOKUP(A1509,'Medical Examinations'!A:H,3,0)</f>
        <v>4.3899999999999997</v>
      </c>
      <c r="G1509" t="str">
        <f>VLOOKUP(A1509,'Medical Examinations'!A:H,4,0)</f>
        <v>No</v>
      </c>
      <c r="H1509" t="str">
        <f>VLOOKUP(A1509,'Medical Examinations'!A:H,5,0)</f>
        <v>No</v>
      </c>
      <c r="I1509" t="str">
        <f>VLOOKUP(A1509,'Medical Examinations'!A:H,6,0)</f>
        <v>Yes</v>
      </c>
      <c r="J1509">
        <f>VLOOKUP(A1509,'Medical Examinations'!A:H,7,0)</f>
        <v>1</v>
      </c>
      <c r="K1509" t="str">
        <f>VLOOKUP(A1509,'Medical Examinations'!A:H,8,0)</f>
        <v>No</v>
      </c>
      <c r="L1509">
        <f>VLOOKUP(A1509,'Hospitalisation Details'!A:I,2,0)</f>
        <v>1979</v>
      </c>
      <c r="M1509" t="str">
        <f>VLOOKUP(A1509,'Hospitalisation Details'!A:I,3,0)</f>
        <v>Nov</v>
      </c>
      <c r="N1509">
        <f>VLOOKUP(A1509,'Hospitalisation Details'!A:I,4,0)</f>
        <v>4</v>
      </c>
      <c r="O1509" t="str">
        <f t="shared" si="94"/>
        <v>4 Nov 1979</v>
      </c>
      <c r="P1509">
        <f t="shared" ca="1" si="95"/>
        <v>46</v>
      </c>
      <c r="Q1509">
        <f>VLOOKUP(A1509,'Hospitalisation Details'!A:I,5,0)</f>
        <v>1</v>
      </c>
      <c r="R1509">
        <f>VLOOKUP(A1509,'Hospitalisation Details'!A:I,6,0)</f>
        <v>6849.03</v>
      </c>
      <c r="S1509" t="str">
        <f>VLOOKUP(A1509,'Hospitalisation Details'!A:I,7,0)</f>
        <v>tier - 2</v>
      </c>
      <c r="T1509" t="str">
        <f>VLOOKUP(A1509,'Hospitalisation Details'!A:I,8,0)</f>
        <v>tier - 2</v>
      </c>
      <c r="U1509" t="str">
        <f>VLOOKUP(A1509,'Hospitalisation Details'!A:I,9,0)</f>
        <v>R1011</v>
      </c>
    </row>
    <row r="1510" spans="1:21" ht="15.6" x14ac:dyDescent="0.3">
      <c r="A1510" s="1" t="s">
        <v>862</v>
      </c>
      <c r="B1510" t="str">
        <f>VLOOKUP(A1510,'Customer Names'!A:B,2,0)</f>
        <v>Tremblay, Mr.  Sebastien</v>
      </c>
      <c r="C1510" t="str">
        <f t="shared" si="92"/>
        <v>Prediabetes</v>
      </c>
      <c r="D1510">
        <f>VLOOKUP(A1510,'Medical Examinations'!A:H,2,0)</f>
        <v>21.93</v>
      </c>
      <c r="E1510" t="str">
        <f t="shared" si="93"/>
        <v>Normal Weight</v>
      </c>
      <c r="F1510">
        <f>VLOOKUP(A1510,'Medical Examinations'!A:H,3,0)</f>
        <v>6.3</v>
      </c>
      <c r="G1510" t="str">
        <f>VLOOKUP(A1510,'Medical Examinations'!A:H,4,0)</f>
        <v>No</v>
      </c>
      <c r="H1510" t="str">
        <f>VLOOKUP(A1510,'Medical Examinations'!A:H,5,0)</f>
        <v>No</v>
      </c>
      <c r="I1510" t="str">
        <f>VLOOKUP(A1510,'Medical Examinations'!A:H,6,0)</f>
        <v>No</v>
      </c>
      <c r="J1510" t="str">
        <f>VLOOKUP(A1510,'Medical Examinations'!A:H,7,0)</f>
        <v>No major surgery</v>
      </c>
      <c r="K1510" t="str">
        <f>VLOOKUP(A1510,'Medical Examinations'!A:H,8,0)</f>
        <v>No</v>
      </c>
      <c r="L1510">
        <f>VLOOKUP(A1510,'Hospitalisation Details'!A:I,2,0)</f>
        <v>1977</v>
      </c>
      <c r="M1510" t="str">
        <f>VLOOKUP(A1510,'Hospitalisation Details'!A:I,3,0)</f>
        <v>Jun</v>
      </c>
      <c r="N1510">
        <f>VLOOKUP(A1510,'Hospitalisation Details'!A:I,4,0)</f>
        <v>15</v>
      </c>
      <c r="O1510" t="str">
        <f t="shared" si="94"/>
        <v>15 Jun 1977</v>
      </c>
      <c r="P1510">
        <f t="shared" ca="1" si="95"/>
        <v>49</v>
      </c>
      <c r="Q1510">
        <f>VLOOKUP(A1510,'Hospitalisation Details'!A:I,5,0)</f>
        <v>2</v>
      </c>
      <c r="R1510">
        <f>VLOOKUP(A1510,'Hospitalisation Details'!A:I,6,0)</f>
        <v>6843.17</v>
      </c>
      <c r="S1510" t="str">
        <f>VLOOKUP(A1510,'Hospitalisation Details'!A:I,7,0)</f>
        <v>tier - 2</v>
      </c>
      <c r="T1510" t="str">
        <f>VLOOKUP(A1510,'Hospitalisation Details'!A:I,8,0)</f>
        <v>tier - 1</v>
      </c>
      <c r="U1510" t="str">
        <f>VLOOKUP(A1510,'Hospitalisation Details'!A:I,9,0)</f>
        <v>R1013</v>
      </c>
    </row>
    <row r="1511" spans="1:21" ht="15.6" x14ac:dyDescent="0.3">
      <c r="A1511" s="1" t="s">
        <v>861</v>
      </c>
      <c r="B1511" t="str">
        <f>VLOOKUP(A1511,'Customer Names'!A:B,2,0)</f>
        <v>Bellucci, Ms.  Tiffany A</v>
      </c>
      <c r="C1511" t="str">
        <f t="shared" si="92"/>
        <v>Normal</v>
      </c>
      <c r="D1511">
        <f>VLOOKUP(A1511,'Medical Examinations'!A:H,2,0)</f>
        <v>39.75</v>
      </c>
      <c r="E1511" t="str">
        <f t="shared" si="93"/>
        <v>Obesity</v>
      </c>
      <c r="F1511">
        <f>VLOOKUP(A1511,'Medical Examinations'!A:H,3,0)</f>
        <v>5.41</v>
      </c>
      <c r="G1511" t="str">
        <f>VLOOKUP(A1511,'Medical Examinations'!A:H,4,0)</f>
        <v>No</v>
      </c>
      <c r="H1511" t="str">
        <f>VLOOKUP(A1511,'Medical Examinations'!A:H,5,0)</f>
        <v>yes</v>
      </c>
      <c r="I1511" t="str">
        <f>VLOOKUP(A1511,'Medical Examinations'!A:H,6,0)</f>
        <v>No</v>
      </c>
      <c r="J1511">
        <f>VLOOKUP(A1511,'Medical Examinations'!A:H,7,0)</f>
        <v>1</v>
      </c>
      <c r="K1511" t="str">
        <f>VLOOKUP(A1511,'Medical Examinations'!A:H,8,0)</f>
        <v>No</v>
      </c>
      <c r="L1511">
        <f>VLOOKUP(A1511,'Hospitalisation Details'!A:I,2,0)</f>
        <v>2000</v>
      </c>
      <c r="M1511" t="str">
        <f>VLOOKUP(A1511,'Hospitalisation Details'!A:I,3,0)</f>
        <v>Nov</v>
      </c>
      <c r="N1511">
        <f>VLOOKUP(A1511,'Hospitalisation Details'!A:I,4,0)</f>
        <v>30</v>
      </c>
      <c r="O1511" t="str">
        <f t="shared" si="94"/>
        <v>30 Nov 2000</v>
      </c>
      <c r="P1511">
        <f t="shared" ca="1" si="95"/>
        <v>25</v>
      </c>
      <c r="Q1511">
        <f>VLOOKUP(A1511,'Hospitalisation Details'!A:I,5,0)</f>
        <v>0</v>
      </c>
      <c r="R1511">
        <f>VLOOKUP(A1511,'Hospitalisation Details'!A:I,6,0)</f>
        <v>6842.28</v>
      </c>
      <c r="S1511" t="str">
        <f>VLOOKUP(A1511,'Hospitalisation Details'!A:I,7,0)</f>
        <v>tier - 2</v>
      </c>
      <c r="T1511" t="str">
        <f>VLOOKUP(A1511,'Hospitalisation Details'!A:I,8,0)</f>
        <v>tier - 1</v>
      </c>
      <c r="U1511" t="str">
        <f>VLOOKUP(A1511,'Hospitalisation Details'!A:I,9,0)</f>
        <v>R1012</v>
      </c>
    </row>
    <row r="1512" spans="1:21" ht="15.6" x14ac:dyDescent="0.3">
      <c r="A1512" s="1" t="s">
        <v>860</v>
      </c>
      <c r="B1512" t="str">
        <f>VLOOKUP(A1512,'Customer Names'!A:B,2,0)</f>
        <v>Collins, Mr.  Matthew</v>
      </c>
      <c r="C1512" t="str">
        <f t="shared" si="92"/>
        <v>Normal</v>
      </c>
      <c r="D1512">
        <f>VLOOKUP(A1512,'Medical Examinations'!A:H,2,0)</f>
        <v>26.03</v>
      </c>
      <c r="E1512" t="str">
        <f t="shared" si="93"/>
        <v>Overweight</v>
      </c>
      <c r="F1512">
        <f>VLOOKUP(A1512,'Medical Examinations'!A:H,3,0)</f>
        <v>4.47</v>
      </c>
      <c r="G1512" t="str">
        <f>VLOOKUP(A1512,'Medical Examinations'!A:H,4,0)</f>
        <v>No</v>
      </c>
      <c r="H1512" t="str">
        <f>VLOOKUP(A1512,'Medical Examinations'!A:H,5,0)</f>
        <v>No</v>
      </c>
      <c r="I1512" t="str">
        <f>VLOOKUP(A1512,'Medical Examinations'!A:H,6,0)</f>
        <v>Yes</v>
      </c>
      <c r="J1512">
        <f>VLOOKUP(A1512,'Medical Examinations'!A:H,7,0)</f>
        <v>1</v>
      </c>
      <c r="K1512" t="str">
        <f>VLOOKUP(A1512,'Medical Examinations'!A:H,8,0)</f>
        <v>No</v>
      </c>
      <c r="L1512">
        <f>VLOOKUP(A1512,'Hospitalisation Details'!A:I,2,0)</f>
        <v>1979</v>
      </c>
      <c r="M1512" t="str">
        <f>VLOOKUP(A1512,'Hospitalisation Details'!A:I,3,0)</f>
        <v>Jul</v>
      </c>
      <c r="N1512">
        <f>VLOOKUP(A1512,'Hospitalisation Details'!A:I,4,0)</f>
        <v>15</v>
      </c>
      <c r="O1512" t="str">
        <f t="shared" si="94"/>
        <v>15 Jul 1979</v>
      </c>
      <c r="P1512">
        <f t="shared" ca="1" si="95"/>
        <v>47</v>
      </c>
      <c r="Q1512">
        <f>VLOOKUP(A1512,'Hospitalisation Details'!A:I,5,0)</f>
        <v>0</v>
      </c>
      <c r="R1512">
        <f>VLOOKUP(A1512,'Hospitalisation Details'!A:I,6,0)</f>
        <v>6837.37</v>
      </c>
      <c r="S1512" t="str">
        <f>VLOOKUP(A1512,'Hospitalisation Details'!A:I,7,0)</f>
        <v>tier - 3</v>
      </c>
      <c r="T1512" t="str">
        <f>VLOOKUP(A1512,'Hospitalisation Details'!A:I,8,0)</f>
        <v>tier - 1</v>
      </c>
      <c r="U1512" t="str">
        <f>VLOOKUP(A1512,'Hospitalisation Details'!A:I,9,0)</f>
        <v>R1016</v>
      </c>
    </row>
    <row r="1513" spans="1:21" ht="15.6" x14ac:dyDescent="0.3">
      <c r="A1513" s="1" t="s">
        <v>859</v>
      </c>
      <c r="B1513" t="str">
        <f>VLOOKUP(A1513,'Customer Names'!A:B,2,0)</f>
        <v>Gillman, Mr.  Luke</v>
      </c>
      <c r="C1513" t="str">
        <f t="shared" si="92"/>
        <v>Prediabetes</v>
      </c>
      <c r="D1513">
        <f>VLOOKUP(A1513,'Medical Examinations'!A:H,2,0)</f>
        <v>34.51</v>
      </c>
      <c r="E1513" t="str">
        <f t="shared" si="93"/>
        <v>Obesity</v>
      </c>
      <c r="F1513">
        <f>VLOOKUP(A1513,'Medical Examinations'!A:H,3,0)</f>
        <v>6.26</v>
      </c>
      <c r="G1513" t="str">
        <f>VLOOKUP(A1513,'Medical Examinations'!A:H,4,0)</f>
        <v>No</v>
      </c>
      <c r="H1513" t="str">
        <f>VLOOKUP(A1513,'Medical Examinations'!A:H,5,0)</f>
        <v>No</v>
      </c>
      <c r="I1513" t="str">
        <f>VLOOKUP(A1513,'Medical Examinations'!A:H,6,0)</f>
        <v>No</v>
      </c>
      <c r="J1513" t="str">
        <f>VLOOKUP(A1513,'Medical Examinations'!A:H,7,0)</f>
        <v>No major surgery</v>
      </c>
      <c r="K1513" t="str">
        <f>VLOOKUP(A1513,'Medical Examinations'!A:H,8,0)</f>
        <v>No</v>
      </c>
      <c r="L1513">
        <f>VLOOKUP(A1513,'Hospitalisation Details'!A:I,2,0)</f>
        <v>1994</v>
      </c>
      <c r="M1513" t="str">
        <f>VLOOKUP(A1513,'Hospitalisation Details'!A:I,3,0)</f>
        <v>Jul</v>
      </c>
      <c r="N1513">
        <f>VLOOKUP(A1513,'Hospitalisation Details'!A:I,4,0)</f>
        <v>8</v>
      </c>
      <c r="O1513" t="str">
        <f t="shared" si="94"/>
        <v>8 Jul 1994</v>
      </c>
      <c r="P1513">
        <f t="shared" ca="1" si="95"/>
        <v>32</v>
      </c>
      <c r="Q1513">
        <f>VLOOKUP(A1513,'Hospitalisation Details'!A:I,5,0)</f>
        <v>0</v>
      </c>
      <c r="R1513">
        <f>VLOOKUP(A1513,'Hospitalisation Details'!A:I,6,0)</f>
        <v>6827.69</v>
      </c>
      <c r="S1513" t="str">
        <f>VLOOKUP(A1513,'Hospitalisation Details'!A:I,7,0)</f>
        <v>tier - 2</v>
      </c>
      <c r="T1513" t="str">
        <f>VLOOKUP(A1513,'Hospitalisation Details'!A:I,8,0)</f>
        <v>tier - 2</v>
      </c>
      <c r="U1513" t="str">
        <f>VLOOKUP(A1513,'Hospitalisation Details'!A:I,9,0)</f>
        <v>R1021</v>
      </c>
    </row>
    <row r="1514" spans="1:21" ht="15.6" x14ac:dyDescent="0.3">
      <c r="A1514" s="1" t="s">
        <v>858</v>
      </c>
      <c r="B1514" t="str">
        <f>VLOOKUP(A1514,'Customer Names'!A:B,2,0)</f>
        <v>West, Ms.  Leigh</v>
      </c>
      <c r="C1514" t="str">
        <f t="shared" si="92"/>
        <v>Diabetes</v>
      </c>
      <c r="D1514">
        <f>VLOOKUP(A1514,'Medical Examinations'!A:H,2,0)</f>
        <v>19.32</v>
      </c>
      <c r="E1514" t="str">
        <f t="shared" si="93"/>
        <v>Normal Weight</v>
      </c>
      <c r="F1514">
        <f>VLOOKUP(A1514,'Medical Examinations'!A:H,3,0)</f>
        <v>11.58</v>
      </c>
      <c r="G1514" t="str">
        <f>VLOOKUP(A1514,'Medical Examinations'!A:H,4,0)</f>
        <v>yes</v>
      </c>
      <c r="H1514" t="str">
        <f>VLOOKUP(A1514,'Medical Examinations'!A:H,5,0)</f>
        <v>No</v>
      </c>
      <c r="I1514" t="str">
        <f>VLOOKUP(A1514,'Medical Examinations'!A:H,6,0)</f>
        <v>No</v>
      </c>
      <c r="J1514">
        <f>VLOOKUP(A1514,'Medical Examinations'!A:H,7,0)</f>
        <v>1</v>
      </c>
      <c r="K1514" t="str">
        <f>VLOOKUP(A1514,'Medical Examinations'!A:H,8,0)</f>
        <v>No</v>
      </c>
      <c r="L1514">
        <f>VLOOKUP(A1514,'Hospitalisation Details'!A:I,2,0)</f>
        <v>1975</v>
      </c>
      <c r="M1514" t="str">
        <f>VLOOKUP(A1514,'Hospitalisation Details'!A:I,3,0)</f>
        <v>Aug</v>
      </c>
      <c r="N1514">
        <f>VLOOKUP(A1514,'Hospitalisation Details'!A:I,4,0)</f>
        <v>17</v>
      </c>
      <c r="O1514" t="str">
        <f t="shared" si="94"/>
        <v>17 Aug 1975</v>
      </c>
      <c r="P1514">
        <f t="shared" ca="1" si="95"/>
        <v>51</v>
      </c>
      <c r="Q1514">
        <f>VLOOKUP(A1514,'Hospitalisation Details'!A:I,5,0)</f>
        <v>1</v>
      </c>
      <c r="R1514">
        <f>VLOOKUP(A1514,'Hospitalisation Details'!A:I,6,0)</f>
        <v>6809.46</v>
      </c>
      <c r="S1514" t="str">
        <f>VLOOKUP(A1514,'Hospitalisation Details'!A:I,7,0)</f>
        <v>tier - 2</v>
      </c>
      <c r="T1514" t="str">
        <f>VLOOKUP(A1514,'Hospitalisation Details'!A:I,8,0)</f>
        <v>tier - 1</v>
      </c>
      <c r="U1514" t="str">
        <f>VLOOKUP(A1514,'Hospitalisation Details'!A:I,9,0)</f>
        <v>R1012</v>
      </c>
    </row>
    <row r="1515" spans="1:21" ht="15.6" x14ac:dyDescent="0.3">
      <c r="A1515" s="1" t="s">
        <v>857</v>
      </c>
      <c r="B1515" t="str">
        <f>VLOOKUP(A1515,'Customer Names'!A:B,2,0)</f>
        <v>Chida, Mr.  Yosuke</v>
      </c>
      <c r="C1515" t="str">
        <f t="shared" si="92"/>
        <v>Normal</v>
      </c>
      <c r="D1515">
        <f>VLOOKUP(A1515,'Medical Examinations'!A:H,2,0)</f>
        <v>28.5</v>
      </c>
      <c r="E1515" t="str">
        <f t="shared" si="93"/>
        <v>Overweight</v>
      </c>
      <c r="F1515">
        <f>VLOOKUP(A1515,'Medical Examinations'!A:H,3,0)</f>
        <v>4.3600000000000003</v>
      </c>
      <c r="G1515" t="str">
        <f>VLOOKUP(A1515,'Medical Examinations'!A:H,4,0)</f>
        <v>No</v>
      </c>
      <c r="H1515" t="str">
        <f>VLOOKUP(A1515,'Medical Examinations'!A:H,5,0)</f>
        <v>No</v>
      </c>
      <c r="I1515" t="str">
        <f>VLOOKUP(A1515,'Medical Examinations'!A:H,6,0)</f>
        <v>No</v>
      </c>
      <c r="J1515" t="str">
        <f>VLOOKUP(A1515,'Medical Examinations'!A:H,7,0)</f>
        <v>No major surgery</v>
      </c>
      <c r="K1515" t="str">
        <f>VLOOKUP(A1515,'Medical Examinations'!A:H,8,0)</f>
        <v>No</v>
      </c>
      <c r="L1515">
        <f>VLOOKUP(A1515,'Hospitalisation Details'!A:I,2,0)</f>
        <v>1991</v>
      </c>
      <c r="M1515" t="str">
        <f>VLOOKUP(A1515,'Hospitalisation Details'!A:I,3,0)</f>
        <v>Jun</v>
      </c>
      <c r="N1515">
        <f>VLOOKUP(A1515,'Hospitalisation Details'!A:I,4,0)</f>
        <v>29</v>
      </c>
      <c r="O1515" t="str">
        <f t="shared" si="94"/>
        <v>29 Jun 1991</v>
      </c>
      <c r="P1515">
        <f t="shared" ca="1" si="95"/>
        <v>35</v>
      </c>
      <c r="Q1515">
        <f>VLOOKUP(A1515,'Hospitalisation Details'!A:I,5,0)</f>
        <v>5</v>
      </c>
      <c r="R1515">
        <f>VLOOKUP(A1515,'Hospitalisation Details'!A:I,6,0)</f>
        <v>6799.46</v>
      </c>
      <c r="S1515" t="str">
        <f>VLOOKUP(A1515,'Hospitalisation Details'!A:I,7,0)</f>
        <v>tier - 1</v>
      </c>
      <c r="T1515" t="str">
        <f>VLOOKUP(A1515,'Hospitalisation Details'!A:I,8,0)</f>
        <v>tier - 2</v>
      </c>
      <c r="U1515" t="str">
        <f>VLOOKUP(A1515,'Hospitalisation Details'!A:I,9,0)</f>
        <v>R1014</v>
      </c>
    </row>
    <row r="1516" spans="1:21" ht="15.6" x14ac:dyDescent="0.3">
      <c r="A1516" s="1" t="s">
        <v>856</v>
      </c>
      <c r="B1516" t="str">
        <f>VLOOKUP(A1516,'Customer Names'!A:B,2,0)</f>
        <v>Reisenauer, Mr.  Matthew</v>
      </c>
      <c r="C1516" t="str">
        <f t="shared" si="92"/>
        <v>Normal</v>
      </c>
      <c r="D1516">
        <f>VLOOKUP(A1516,'Medical Examinations'!A:H,2,0)</f>
        <v>30.875</v>
      </c>
      <c r="E1516" t="str">
        <f t="shared" si="93"/>
        <v>Obesity</v>
      </c>
      <c r="F1516">
        <f>VLOOKUP(A1516,'Medical Examinations'!A:H,3,0)</f>
        <v>4.1399999999999997</v>
      </c>
      <c r="G1516" t="str">
        <f>VLOOKUP(A1516,'Medical Examinations'!A:H,4,0)</f>
        <v>yes</v>
      </c>
      <c r="H1516" t="str">
        <f>VLOOKUP(A1516,'Medical Examinations'!A:H,5,0)</f>
        <v>No</v>
      </c>
      <c r="I1516" t="str">
        <f>VLOOKUP(A1516,'Medical Examinations'!A:H,6,0)</f>
        <v>No</v>
      </c>
      <c r="J1516" t="str">
        <f>VLOOKUP(A1516,'Medical Examinations'!A:H,7,0)</f>
        <v>No major surgery</v>
      </c>
      <c r="K1516" t="str">
        <f>VLOOKUP(A1516,'Medical Examinations'!A:H,8,0)</f>
        <v>No</v>
      </c>
      <c r="L1516">
        <f>VLOOKUP(A1516,'Hospitalisation Details'!A:I,2,0)</f>
        <v>1985</v>
      </c>
      <c r="M1516" t="str">
        <f>VLOOKUP(A1516,'Hospitalisation Details'!A:I,3,0)</f>
        <v>Dec</v>
      </c>
      <c r="N1516">
        <f>VLOOKUP(A1516,'Hospitalisation Details'!A:I,4,0)</f>
        <v>24</v>
      </c>
      <c r="O1516" t="str">
        <f t="shared" si="94"/>
        <v>24 Dec 1985</v>
      </c>
      <c r="P1516">
        <f t="shared" ca="1" si="95"/>
        <v>40</v>
      </c>
      <c r="Q1516">
        <f>VLOOKUP(A1516,'Hospitalisation Details'!A:I,5,0)</f>
        <v>3</v>
      </c>
      <c r="R1516">
        <f>VLOOKUP(A1516,'Hospitalisation Details'!A:I,6,0)</f>
        <v>6796.86</v>
      </c>
      <c r="S1516" t="str">
        <f>VLOOKUP(A1516,'Hospitalisation Details'!A:I,7,0)</f>
        <v>tier - 3</v>
      </c>
      <c r="T1516" t="str">
        <f>VLOOKUP(A1516,'Hospitalisation Details'!A:I,8,0)</f>
        <v>tier - 3</v>
      </c>
      <c r="U1516" t="str">
        <f>VLOOKUP(A1516,'Hospitalisation Details'!A:I,9,0)</f>
        <v>R1012</v>
      </c>
    </row>
    <row r="1517" spans="1:21" ht="15.6" x14ac:dyDescent="0.3">
      <c r="A1517" s="1" t="s">
        <v>855</v>
      </c>
      <c r="B1517" t="str">
        <f>VLOOKUP(A1517,'Customer Names'!A:B,2,0)</f>
        <v>Rosenberg-Wohl, Mr.  Jacob</v>
      </c>
      <c r="C1517" t="str">
        <f t="shared" si="92"/>
        <v>Normal</v>
      </c>
      <c r="D1517">
        <f>VLOOKUP(A1517,'Medical Examinations'!A:H,2,0)</f>
        <v>24.02</v>
      </c>
      <c r="E1517" t="str">
        <f t="shared" si="93"/>
        <v>Normal Weight</v>
      </c>
      <c r="F1517">
        <f>VLOOKUP(A1517,'Medical Examinations'!A:H,3,0)</f>
        <v>4.38</v>
      </c>
      <c r="G1517" t="str">
        <f>VLOOKUP(A1517,'Medical Examinations'!A:H,4,0)</f>
        <v>No</v>
      </c>
      <c r="H1517" t="str">
        <f>VLOOKUP(A1517,'Medical Examinations'!A:H,5,0)</f>
        <v>No</v>
      </c>
      <c r="I1517" t="str">
        <f>VLOOKUP(A1517,'Medical Examinations'!A:H,6,0)</f>
        <v>No</v>
      </c>
      <c r="J1517" t="str">
        <f>VLOOKUP(A1517,'Medical Examinations'!A:H,7,0)</f>
        <v>No major surgery</v>
      </c>
      <c r="K1517" t="str">
        <f>VLOOKUP(A1517,'Medical Examinations'!A:H,8,0)</f>
        <v>No</v>
      </c>
      <c r="L1517">
        <f>VLOOKUP(A1517,'Hospitalisation Details'!A:I,2,0)</f>
        <v>1980</v>
      </c>
      <c r="M1517" t="str">
        <f>VLOOKUP(A1517,'Hospitalisation Details'!A:I,3,0)</f>
        <v>Nov</v>
      </c>
      <c r="N1517">
        <f>VLOOKUP(A1517,'Hospitalisation Details'!A:I,4,0)</f>
        <v>23</v>
      </c>
      <c r="O1517" t="str">
        <f t="shared" si="94"/>
        <v>23 Nov 1980</v>
      </c>
      <c r="P1517">
        <f t="shared" ca="1" si="95"/>
        <v>45</v>
      </c>
      <c r="Q1517">
        <f>VLOOKUP(A1517,'Hospitalisation Details'!A:I,5,0)</f>
        <v>2</v>
      </c>
      <c r="R1517">
        <f>VLOOKUP(A1517,'Hospitalisation Details'!A:I,6,0)</f>
        <v>6781.52</v>
      </c>
      <c r="S1517" t="str">
        <f>VLOOKUP(A1517,'Hospitalisation Details'!A:I,7,0)</f>
        <v>tier - 2</v>
      </c>
      <c r="T1517" t="str">
        <f>VLOOKUP(A1517,'Hospitalisation Details'!A:I,8,0)</f>
        <v>tier - 2</v>
      </c>
      <c r="U1517" t="str">
        <f>VLOOKUP(A1517,'Hospitalisation Details'!A:I,9,0)</f>
        <v>R1013</v>
      </c>
    </row>
    <row r="1518" spans="1:21" ht="15.6" x14ac:dyDescent="0.3">
      <c r="A1518" s="1" t="s">
        <v>854</v>
      </c>
      <c r="B1518" t="str">
        <f>VLOOKUP(A1518,'Customer Names'!A:B,2,0)</f>
        <v>Theriault, Ms.  Jodi</v>
      </c>
      <c r="C1518" t="str">
        <f t="shared" si="92"/>
        <v>Diabetes</v>
      </c>
      <c r="D1518">
        <f>VLOOKUP(A1518,'Medical Examinations'!A:H,2,0)</f>
        <v>36.08</v>
      </c>
      <c r="E1518" t="str">
        <f t="shared" si="93"/>
        <v>Obesity</v>
      </c>
      <c r="F1518">
        <f>VLOOKUP(A1518,'Medical Examinations'!A:H,3,0)</f>
        <v>11.61</v>
      </c>
      <c r="G1518" t="str">
        <f>VLOOKUP(A1518,'Medical Examinations'!A:H,4,0)</f>
        <v>yes</v>
      </c>
      <c r="H1518" t="str">
        <f>VLOOKUP(A1518,'Medical Examinations'!A:H,5,0)</f>
        <v>No</v>
      </c>
      <c r="I1518" t="str">
        <f>VLOOKUP(A1518,'Medical Examinations'!A:H,6,0)</f>
        <v>No</v>
      </c>
      <c r="J1518" t="str">
        <f>VLOOKUP(A1518,'Medical Examinations'!A:H,7,0)</f>
        <v>No major surgery</v>
      </c>
      <c r="K1518" t="str">
        <f>VLOOKUP(A1518,'Medical Examinations'!A:H,8,0)</f>
        <v>No</v>
      </c>
      <c r="L1518">
        <f>VLOOKUP(A1518,'Hospitalisation Details'!A:I,2,0)</f>
        <v>1981</v>
      </c>
      <c r="M1518" t="str">
        <f>VLOOKUP(A1518,'Hospitalisation Details'!A:I,3,0)</f>
        <v>Oct</v>
      </c>
      <c r="N1518">
        <f>VLOOKUP(A1518,'Hospitalisation Details'!A:I,4,0)</f>
        <v>8</v>
      </c>
      <c r="O1518" t="str">
        <f t="shared" si="94"/>
        <v>8 Oct 1981</v>
      </c>
      <c r="P1518">
        <f t="shared" ca="1" si="95"/>
        <v>45</v>
      </c>
      <c r="Q1518">
        <f>VLOOKUP(A1518,'Hospitalisation Details'!A:I,5,0)</f>
        <v>1</v>
      </c>
      <c r="R1518">
        <f>VLOOKUP(A1518,'Hospitalisation Details'!A:I,6,0)</f>
        <v>6781.35</v>
      </c>
      <c r="S1518" t="str">
        <f>VLOOKUP(A1518,'Hospitalisation Details'!A:I,7,0)</f>
        <v>tier - 2</v>
      </c>
      <c r="T1518" t="str">
        <f>VLOOKUP(A1518,'Hospitalisation Details'!A:I,8,0)</f>
        <v>tier - 1</v>
      </c>
      <c r="U1518" t="str">
        <f>VLOOKUP(A1518,'Hospitalisation Details'!A:I,9,0)</f>
        <v>R1013</v>
      </c>
    </row>
    <row r="1519" spans="1:21" ht="15.6" x14ac:dyDescent="0.3">
      <c r="A1519" s="1" t="s">
        <v>853</v>
      </c>
      <c r="B1519" t="str">
        <f>VLOOKUP(A1519,'Customer Names'!A:B,2,0)</f>
        <v>Manuel, Ms.  Lauren</v>
      </c>
      <c r="C1519" t="str">
        <f t="shared" si="92"/>
        <v>Diabetes</v>
      </c>
      <c r="D1519">
        <f>VLOOKUP(A1519,'Medical Examinations'!A:H,2,0)</f>
        <v>32.200000000000003</v>
      </c>
      <c r="E1519" t="str">
        <f t="shared" si="93"/>
        <v>Obesity</v>
      </c>
      <c r="F1519">
        <f>VLOOKUP(A1519,'Medical Examinations'!A:H,3,0)</f>
        <v>10.59</v>
      </c>
      <c r="G1519" t="str">
        <f>VLOOKUP(A1519,'Medical Examinations'!A:H,4,0)</f>
        <v>yes</v>
      </c>
      <c r="H1519" t="str">
        <f>VLOOKUP(A1519,'Medical Examinations'!A:H,5,0)</f>
        <v>No</v>
      </c>
      <c r="I1519" t="str">
        <f>VLOOKUP(A1519,'Medical Examinations'!A:H,6,0)</f>
        <v>No</v>
      </c>
      <c r="J1519" t="str">
        <f>VLOOKUP(A1519,'Medical Examinations'!A:H,7,0)</f>
        <v>No major surgery</v>
      </c>
      <c r="K1519" t="str">
        <f>VLOOKUP(A1519,'Medical Examinations'!A:H,8,0)</f>
        <v>No</v>
      </c>
      <c r="L1519">
        <f>VLOOKUP(A1519,'Hospitalisation Details'!A:I,2,0)</f>
        <v>1981</v>
      </c>
      <c r="M1519" t="str">
        <f>VLOOKUP(A1519,'Hospitalisation Details'!A:I,3,0)</f>
        <v>Sep</v>
      </c>
      <c r="N1519">
        <f>VLOOKUP(A1519,'Hospitalisation Details'!A:I,4,0)</f>
        <v>3</v>
      </c>
      <c r="O1519" t="str">
        <f t="shared" si="94"/>
        <v>3 Sep 1981</v>
      </c>
      <c r="P1519">
        <f t="shared" ca="1" si="95"/>
        <v>45</v>
      </c>
      <c r="Q1519">
        <f>VLOOKUP(A1519,'Hospitalisation Details'!A:I,5,0)</f>
        <v>1</v>
      </c>
      <c r="R1519">
        <f>VLOOKUP(A1519,'Hospitalisation Details'!A:I,6,0)</f>
        <v>6775.96</v>
      </c>
      <c r="S1519" t="str">
        <f>VLOOKUP(A1519,'Hospitalisation Details'!A:I,7,0)</f>
        <v>tier - 2</v>
      </c>
      <c r="T1519" t="str">
        <f>VLOOKUP(A1519,'Hospitalisation Details'!A:I,8,0)</f>
        <v>tier - 3</v>
      </c>
      <c r="U1519" t="str">
        <f>VLOOKUP(A1519,'Hospitalisation Details'!A:I,9,0)</f>
        <v>R1011</v>
      </c>
    </row>
    <row r="1520" spans="1:21" ht="15.6" x14ac:dyDescent="0.3">
      <c r="A1520" s="1" t="s">
        <v>852</v>
      </c>
      <c r="B1520" t="str">
        <f>VLOOKUP(A1520,'Customer Names'!A:B,2,0)</f>
        <v>Demko, Ms.  Misti C</v>
      </c>
      <c r="C1520" t="str">
        <f t="shared" si="92"/>
        <v>Diabetes</v>
      </c>
      <c r="D1520">
        <f>VLOOKUP(A1520,'Medical Examinations'!A:H,2,0)</f>
        <v>28.05</v>
      </c>
      <c r="E1520" t="str">
        <f t="shared" si="93"/>
        <v>Overweight</v>
      </c>
      <c r="F1520">
        <f>VLOOKUP(A1520,'Medical Examinations'!A:H,3,0)</f>
        <v>11.85</v>
      </c>
      <c r="G1520" t="str">
        <f>VLOOKUP(A1520,'Medical Examinations'!A:H,4,0)</f>
        <v>yes</v>
      </c>
      <c r="H1520" t="str">
        <f>VLOOKUP(A1520,'Medical Examinations'!A:H,5,0)</f>
        <v>No</v>
      </c>
      <c r="I1520" t="str">
        <f>VLOOKUP(A1520,'Medical Examinations'!A:H,6,0)</f>
        <v>No</v>
      </c>
      <c r="J1520" t="str">
        <f>VLOOKUP(A1520,'Medical Examinations'!A:H,7,0)</f>
        <v>No major surgery</v>
      </c>
      <c r="K1520" t="str">
        <f>VLOOKUP(A1520,'Medical Examinations'!A:H,8,0)</f>
        <v>No</v>
      </c>
      <c r="L1520">
        <f>VLOOKUP(A1520,'Hospitalisation Details'!A:I,2,0)</f>
        <v>1981</v>
      </c>
      <c r="M1520" t="str">
        <f>VLOOKUP(A1520,'Hospitalisation Details'!A:I,3,0)</f>
        <v>Sep</v>
      </c>
      <c r="N1520">
        <f>VLOOKUP(A1520,'Hospitalisation Details'!A:I,4,0)</f>
        <v>21</v>
      </c>
      <c r="O1520" t="str">
        <f t="shared" si="94"/>
        <v>21 Sep 1981</v>
      </c>
      <c r="P1520">
        <f t="shared" ca="1" si="95"/>
        <v>45</v>
      </c>
      <c r="Q1520">
        <f>VLOOKUP(A1520,'Hospitalisation Details'!A:I,5,0)</f>
        <v>1</v>
      </c>
      <c r="R1520">
        <f>VLOOKUP(A1520,'Hospitalisation Details'!A:I,6,0)</f>
        <v>6770.19</v>
      </c>
      <c r="S1520" t="str">
        <f>VLOOKUP(A1520,'Hospitalisation Details'!A:I,7,0)</f>
        <v>tier - 2</v>
      </c>
      <c r="T1520" t="str">
        <f>VLOOKUP(A1520,'Hospitalisation Details'!A:I,8,0)</f>
        <v>tier - 3</v>
      </c>
      <c r="U1520" t="str">
        <f>VLOOKUP(A1520,'Hospitalisation Details'!A:I,9,0)</f>
        <v>R1013</v>
      </c>
    </row>
    <row r="1521" spans="1:21" ht="15.6" x14ac:dyDescent="0.3">
      <c r="A1521" s="1" t="s">
        <v>851</v>
      </c>
      <c r="B1521" t="str">
        <f>VLOOKUP(A1521,'Customer Names'!A:B,2,0)</f>
        <v>Battaglia, Ms.  Angela J</v>
      </c>
      <c r="C1521" t="str">
        <f t="shared" si="92"/>
        <v>Normal</v>
      </c>
      <c r="D1521">
        <f>VLOOKUP(A1521,'Medical Examinations'!A:H,2,0)</f>
        <v>19</v>
      </c>
      <c r="E1521" t="str">
        <f t="shared" si="93"/>
        <v>Normal Weight</v>
      </c>
      <c r="F1521">
        <f>VLOOKUP(A1521,'Medical Examinations'!A:H,3,0)</f>
        <v>5.46</v>
      </c>
      <c r="G1521" t="str">
        <f>VLOOKUP(A1521,'Medical Examinations'!A:H,4,0)</f>
        <v>yes</v>
      </c>
      <c r="H1521" t="str">
        <f>VLOOKUP(A1521,'Medical Examinations'!A:H,5,0)</f>
        <v>No</v>
      </c>
      <c r="I1521" t="str">
        <f>VLOOKUP(A1521,'Medical Examinations'!A:H,6,0)</f>
        <v>No</v>
      </c>
      <c r="J1521">
        <f>VLOOKUP(A1521,'Medical Examinations'!A:H,7,0)</f>
        <v>1</v>
      </c>
      <c r="K1521" t="str">
        <f>VLOOKUP(A1521,'Medical Examinations'!A:H,8,0)</f>
        <v>No</v>
      </c>
      <c r="L1521">
        <f>VLOOKUP(A1521,'Hospitalisation Details'!A:I,2,0)</f>
        <v>1988</v>
      </c>
      <c r="M1521" t="str">
        <f>VLOOKUP(A1521,'Hospitalisation Details'!A:I,3,0)</f>
        <v>Oct</v>
      </c>
      <c r="N1521">
        <f>VLOOKUP(A1521,'Hospitalisation Details'!A:I,4,0)</f>
        <v>10</v>
      </c>
      <c r="O1521" t="str">
        <f t="shared" si="94"/>
        <v>10 Oct 1988</v>
      </c>
      <c r="P1521">
        <f t="shared" ca="1" si="95"/>
        <v>38</v>
      </c>
      <c r="Q1521">
        <f>VLOOKUP(A1521,'Hospitalisation Details'!A:I,5,0)</f>
        <v>3</v>
      </c>
      <c r="R1521">
        <f>VLOOKUP(A1521,'Hospitalisation Details'!A:I,6,0)</f>
        <v>6753.04</v>
      </c>
      <c r="S1521" t="str">
        <f>VLOOKUP(A1521,'Hospitalisation Details'!A:I,7,0)</f>
        <v>tier - 2</v>
      </c>
      <c r="T1521" t="str">
        <f>VLOOKUP(A1521,'Hospitalisation Details'!A:I,8,0)</f>
        <v>tier - 2</v>
      </c>
      <c r="U1521" t="str">
        <f>VLOOKUP(A1521,'Hospitalisation Details'!A:I,9,0)</f>
        <v>R1024</v>
      </c>
    </row>
    <row r="1522" spans="1:21" ht="15.6" x14ac:dyDescent="0.3">
      <c r="A1522" s="1" t="s">
        <v>850</v>
      </c>
      <c r="B1522" t="str">
        <f>VLOOKUP(A1522,'Customer Names'!A:B,2,0)</f>
        <v>Follo, Mr.  Jonathan D.</v>
      </c>
      <c r="C1522" t="str">
        <f t="shared" si="92"/>
        <v>Normal</v>
      </c>
      <c r="D1522">
        <f>VLOOKUP(A1522,'Medical Examinations'!A:H,2,0)</f>
        <v>16.13</v>
      </c>
      <c r="E1522" t="str">
        <f t="shared" si="93"/>
        <v>Underweight</v>
      </c>
      <c r="F1522">
        <f>VLOOKUP(A1522,'Medical Examinations'!A:H,3,0)</f>
        <v>4.54</v>
      </c>
      <c r="G1522" t="str">
        <f>VLOOKUP(A1522,'Medical Examinations'!A:H,4,0)</f>
        <v>yes</v>
      </c>
      <c r="H1522" t="str">
        <f>VLOOKUP(A1522,'Medical Examinations'!A:H,5,0)</f>
        <v>No</v>
      </c>
      <c r="I1522" t="str">
        <f>VLOOKUP(A1522,'Medical Examinations'!A:H,6,0)</f>
        <v>No</v>
      </c>
      <c r="J1522">
        <f>VLOOKUP(A1522,'Medical Examinations'!A:H,7,0)</f>
        <v>2</v>
      </c>
      <c r="K1522" t="str">
        <f>VLOOKUP(A1522,'Medical Examinations'!A:H,8,0)</f>
        <v>No</v>
      </c>
      <c r="L1522">
        <f>VLOOKUP(A1522,'Hospitalisation Details'!A:I,2,0)</f>
        <v>1966</v>
      </c>
      <c r="M1522" t="str">
        <f>VLOOKUP(A1522,'Hospitalisation Details'!A:I,3,0)</f>
        <v>Dec</v>
      </c>
      <c r="N1522">
        <f>VLOOKUP(A1522,'Hospitalisation Details'!A:I,4,0)</f>
        <v>9</v>
      </c>
      <c r="O1522" t="str">
        <f t="shared" si="94"/>
        <v>9 Dec 1966</v>
      </c>
      <c r="P1522">
        <f t="shared" ca="1" si="95"/>
        <v>59</v>
      </c>
      <c r="Q1522">
        <f>VLOOKUP(A1522,'Hospitalisation Details'!A:I,5,0)</f>
        <v>0</v>
      </c>
      <c r="R1522">
        <f>VLOOKUP(A1522,'Hospitalisation Details'!A:I,6,0)</f>
        <v>6750.27</v>
      </c>
      <c r="S1522" t="str">
        <f>VLOOKUP(A1522,'Hospitalisation Details'!A:I,7,0)</f>
        <v>tier - 3</v>
      </c>
      <c r="T1522" t="str">
        <f>VLOOKUP(A1522,'Hospitalisation Details'!A:I,8,0)</f>
        <v>tier - 2</v>
      </c>
      <c r="U1522" t="str">
        <f>VLOOKUP(A1522,'Hospitalisation Details'!A:I,9,0)</f>
        <v>R1013</v>
      </c>
    </row>
    <row r="1523" spans="1:21" ht="15.6" x14ac:dyDescent="0.3">
      <c r="A1523" s="1" t="s">
        <v>849</v>
      </c>
      <c r="B1523" t="str">
        <f>VLOOKUP(A1523,'Customer Names'!A:B,2,0)</f>
        <v>Barana, Ms.  Victoria</v>
      </c>
      <c r="C1523" t="str">
        <f t="shared" si="92"/>
        <v>Diabetes</v>
      </c>
      <c r="D1523">
        <f>VLOOKUP(A1523,'Medical Examinations'!A:H,2,0)</f>
        <v>18.77</v>
      </c>
      <c r="E1523" t="str">
        <f t="shared" si="93"/>
        <v>Normal Weight</v>
      </c>
      <c r="F1523">
        <f>VLOOKUP(A1523,'Medical Examinations'!A:H,3,0)</f>
        <v>11.98</v>
      </c>
      <c r="G1523" t="str">
        <f>VLOOKUP(A1523,'Medical Examinations'!A:H,4,0)</f>
        <v>yes</v>
      </c>
      <c r="H1523" t="str">
        <f>VLOOKUP(A1523,'Medical Examinations'!A:H,5,0)</f>
        <v>No</v>
      </c>
      <c r="I1523" t="str">
        <f>VLOOKUP(A1523,'Medical Examinations'!A:H,6,0)</f>
        <v>No</v>
      </c>
      <c r="J1523">
        <f>VLOOKUP(A1523,'Medical Examinations'!A:H,7,0)</f>
        <v>2</v>
      </c>
      <c r="K1523" t="str">
        <f>VLOOKUP(A1523,'Medical Examinations'!A:H,8,0)</f>
        <v>No</v>
      </c>
      <c r="L1523">
        <f>VLOOKUP(A1523,'Hospitalisation Details'!A:I,2,0)</f>
        <v>1970</v>
      </c>
      <c r="M1523" t="str">
        <f>VLOOKUP(A1523,'Hospitalisation Details'!A:I,3,0)</f>
        <v>Jun</v>
      </c>
      <c r="N1523">
        <f>VLOOKUP(A1523,'Hospitalisation Details'!A:I,4,0)</f>
        <v>17</v>
      </c>
      <c r="O1523" t="str">
        <f t="shared" si="94"/>
        <v>17 Jun 1970</v>
      </c>
      <c r="P1523">
        <f t="shared" ca="1" si="95"/>
        <v>56</v>
      </c>
      <c r="Q1523">
        <f>VLOOKUP(A1523,'Hospitalisation Details'!A:I,5,0)</f>
        <v>0</v>
      </c>
      <c r="R1523">
        <f>VLOOKUP(A1523,'Hospitalisation Details'!A:I,6,0)</f>
        <v>6749.63</v>
      </c>
      <c r="S1523" t="str">
        <f>VLOOKUP(A1523,'Hospitalisation Details'!A:I,7,0)</f>
        <v>tier - 2</v>
      </c>
      <c r="T1523" t="str">
        <f>VLOOKUP(A1523,'Hospitalisation Details'!A:I,8,0)</f>
        <v>tier - 1</v>
      </c>
      <c r="U1523" t="str">
        <f>VLOOKUP(A1523,'Hospitalisation Details'!A:I,9,0)</f>
        <v>R1013</v>
      </c>
    </row>
    <row r="1524" spans="1:21" ht="15.6" x14ac:dyDescent="0.3">
      <c r="A1524" s="1" t="s">
        <v>848</v>
      </c>
      <c r="B1524" t="str">
        <f>VLOOKUP(A1524,'Customer Names'!A:B,2,0)</f>
        <v>Lysaght, Mr.  Adrian R.</v>
      </c>
      <c r="C1524" t="str">
        <f t="shared" si="92"/>
        <v>Diabetes</v>
      </c>
      <c r="D1524">
        <f>VLOOKUP(A1524,'Medical Examinations'!A:H,2,0)</f>
        <v>28.88</v>
      </c>
      <c r="E1524" t="str">
        <f t="shared" si="93"/>
        <v>Overweight</v>
      </c>
      <c r="F1524">
        <f>VLOOKUP(A1524,'Medical Examinations'!A:H,3,0)</f>
        <v>6.59</v>
      </c>
      <c r="G1524" t="str">
        <f>VLOOKUP(A1524,'Medical Examinations'!A:H,4,0)</f>
        <v>yes</v>
      </c>
      <c r="H1524" t="str">
        <f>VLOOKUP(A1524,'Medical Examinations'!A:H,5,0)</f>
        <v>No</v>
      </c>
      <c r="I1524" t="str">
        <f>VLOOKUP(A1524,'Medical Examinations'!A:H,6,0)</f>
        <v>No</v>
      </c>
      <c r="J1524">
        <f>VLOOKUP(A1524,'Medical Examinations'!A:H,7,0)</f>
        <v>1</v>
      </c>
      <c r="K1524" t="str">
        <f>VLOOKUP(A1524,'Medical Examinations'!A:H,8,0)</f>
        <v>No</v>
      </c>
      <c r="L1524">
        <f>VLOOKUP(A1524,'Hospitalisation Details'!A:I,2,0)</f>
        <v>1986</v>
      </c>
      <c r="M1524" t="str">
        <f>VLOOKUP(A1524,'Hospitalisation Details'!A:I,3,0)</f>
        <v>Jun</v>
      </c>
      <c r="N1524">
        <f>VLOOKUP(A1524,'Hospitalisation Details'!A:I,4,0)</f>
        <v>5</v>
      </c>
      <c r="O1524" t="str">
        <f t="shared" si="94"/>
        <v>5 Jun 1986</v>
      </c>
      <c r="P1524">
        <f t="shared" ca="1" si="95"/>
        <v>40</v>
      </c>
      <c r="Q1524">
        <f>VLOOKUP(A1524,'Hospitalisation Details'!A:I,5,0)</f>
        <v>3</v>
      </c>
      <c r="R1524">
        <f>VLOOKUP(A1524,'Hospitalisation Details'!A:I,6,0)</f>
        <v>6748.59</v>
      </c>
      <c r="S1524" t="str">
        <f>VLOOKUP(A1524,'Hospitalisation Details'!A:I,7,0)</f>
        <v>tier - 3</v>
      </c>
      <c r="T1524" t="str">
        <f>VLOOKUP(A1524,'Hospitalisation Details'!A:I,8,0)</f>
        <v>tier - 1</v>
      </c>
      <c r="U1524" t="str">
        <f>VLOOKUP(A1524,'Hospitalisation Details'!A:I,9,0)</f>
        <v>R1016</v>
      </c>
    </row>
    <row r="1525" spans="1:21" ht="15.6" x14ac:dyDescent="0.3">
      <c r="A1525" s="1" t="s">
        <v>847</v>
      </c>
      <c r="B1525" t="str">
        <f>VLOOKUP(A1525,'Customer Names'!A:B,2,0)</f>
        <v>Chalmers, Mr.  Andrew</v>
      </c>
      <c r="C1525" t="str">
        <f t="shared" si="92"/>
        <v>Diabetes</v>
      </c>
      <c r="D1525">
        <f>VLOOKUP(A1525,'Medical Examinations'!A:H,2,0)</f>
        <v>27.55</v>
      </c>
      <c r="E1525" t="str">
        <f t="shared" si="93"/>
        <v>Overweight</v>
      </c>
      <c r="F1525">
        <f>VLOOKUP(A1525,'Medical Examinations'!A:H,3,0)</f>
        <v>10.83</v>
      </c>
      <c r="G1525" t="str">
        <f>VLOOKUP(A1525,'Medical Examinations'!A:H,4,0)</f>
        <v>yes</v>
      </c>
      <c r="H1525" t="str">
        <f>VLOOKUP(A1525,'Medical Examinations'!A:H,5,0)</f>
        <v>No</v>
      </c>
      <c r="I1525" t="str">
        <f>VLOOKUP(A1525,'Medical Examinations'!A:H,6,0)</f>
        <v>No</v>
      </c>
      <c r="J1525">
        <f>VLOOKUP(A1525,'Medical Examinations'!A:H,7,0)</f>
        <v>1</v>
      </c>
      <c r="K1525" t="str">
        <f>VLOOKUP(A1525,'Medical Examinations'!A:H,8,0)</f>
        <v>No</v>
      </c>
      <c r="L1525">
        <f>VLOOKUP(A1525,'Hospitalisation Details'!A:I,2,0)</f>
        <v>1986</v>
      </c>
      <c r="M1525" t="str">
        <f>VLOOKUP(A1525,'Hospitalisation Details'!A:I,3,0)</f>
        <v>Aug</v>
      </c>
      <c r="N1525">
        <f>VLOOKUP(A1525,'Hospitalisation Details'!A:I,4,0)</f>
        <v>7</v>
      </c>
      <c r="O1525" t="str">
        <f t="shared" si="94"/>
        <v>7 Aug 1986</v>
      </c>
      <c r="P1525">
        <f t="shared" ca="1" si="95"/>
        <v>40</v>
      </c>
      <c r="Q1525">
        <f>VLOOKUP(A1525,'Hospitalisation Details'!A:I,5,0)</f>
        <v>3</v>
      </c>
      <c r="R1525">
        <f>VLOOKUP(A1525,'Hospitalisation Details'!A:I,6,0)</f>
        <v>6746.74</v>
      </c>
      <c r="S1525" t="str">
        <f>VLOOKUP(A1525,'Hospitalisation Details'!A:I,7,0)</f>
        <v>tier - 3</v>
      </c>
      <c r="T1525" t="str">
        <f>VLOOKUP(A1525,'Hospitalisation Details'!A:I,8,0)</f>
        <v>tier - 2</v>
      </c>
      <c r="U1525" t="str">
        <f>VLOOKUP(A1525,'Hospitalisation Details'!A:I,9,0)</f>
        <v>R1016</v>
      </c>
    </row>
    <row r="1526" spans="1:21" ht="15.6" x14ac:dyDescent="0.3">
      <c r="A1526" s="1" t="s">
        <v>846</v>
      </c>
      <c r="B1526" t="str">
        <f>VLOOKUP(A1526,'Customer Names'!A:B,2,0)</f>
        <v>Phillippi, Mr.  Jason A.</v>
      </c>
      <c r="C1526" t="str">
        <f t="shared" si="92"/>
        <v>Diabetes</v>
      </c>
      <c r="D1526">
        <f>VLOOKUP(A1526,'Medical Examinations'!A:H,2,0)</f>
        <v>15.6</v>
      </c>
      <c r="E1526" t="str">
        <f t="shared" si="93"/>
        <v>Underweight</v>
      </c>
      <c r="F1526">
        <f>VLOOKUP(A1526,'Medical Examinations'!A:H,3,0)</f>
        <v>8.6</v>
      </c>
      <c r="G1526" t="str">
        <f>VLOOKUP(A1526,'Medical Examinations'!A:H,4,0)</f>
        <v>No</v>
      </c>
      <c r="H1526" t="str">
        <f>VLOOKUP(A1526,'Medical Examinations'!A:H,5,0)</f>
        <v>No</v>
      </c>
      <c r="I1526" t="str">
        <f>VLOOKUP(A1526,'Medical Examinations'!A:H,6,0)</f>
        <v>No</v>
      </c>
      <c r="J1526" t="str">
        <f>VLOOKUP(A1526,'Medical Examinations'!A:H,7,0)</f>
        <v>No major surgery</v>
      </c>
      <c r="K1526" t="str">
        <f>VLOOKUP(A1526,'Medical Examinations'!A:H,8,0)</f>
        <v>No</v>
      </c>
      <c r="L1526">
        <f>VLOOKUP(A1526,'Hospitalisation Details'!A:I,2,0)</f>
        <v>1968</v>
      </c>
      <c r="M1526" t="str">
        <f>VLOOKUP(A1526,'Hospitalisation Details'!A:I,3,0)</f>
        <v>Jul</v>
      </c>
      <c r="N1526">
        <f>VLOOKUP(A1526,'Hospitalisation Details'!A:I,4,0)</f>
        <v>18</v>
      </c>
      <c r="O1526" t="str">
        <f t="shared" si="94"/>
        <v>18 Jul 1968</v>
      </c>
      <c r="P1526">
        <f t="shared" ca="1" si="95"/>
        <v>58</v>
      </c>
      <c r="Q1526">
        <f>VLOOKUP(A1526,'Hospitalisation Details'!A:I,5,0)</f>
        <v>0</v>
      </c>
      <c r="R1526">
        <f>VLOOKUP(A1526,'Hospitalisation Details'!A:I,6,0)</f>
        <v>6738.84</v>
      </c>
      <c r="S1526" t="str">
        <f>VLOOKUP(A1526,'Hospitalisation Details'!A:I,7,0)</f>
        <v>tier - 3</v>
      </c>
      <c r="T1526" t="str">
        <f>VLOOKUP(A1526,'Hospitalisation Details'!A:I,8,0)</f>
        <v>tier - 1</v>
      </c>
      <c r="U1526" t="str">
        <f>VLOOKUP(A1526,'Hospitalisation Details'!A:I,9,0)</f>
        <v>R1012</v>
      </c>
    </row>
    <row r="1527" spans="1:21" ht="15.6" x14ac:dyDescent="0.3">
      <c r="A1527" s="1" t="s">
        <v>845</v>
      </c>
      <c r="B1527" t="str">
        <f>VLOOKUP(A1527,'Customer Names'!A:B,2,0)</f>
        <v>MacPherson, Ms.  Rachel</v>
      </c>
      <c r="C1527" t="str">
        <f t="shared" si="92"/>
        <v>Diabetes</v>
      </c>
      <c r="D1527">
        <f>VLOOKUP(A1527,'Medical Examinations'!A:H,2,0)</f>
        <v>21.99</v>
      </c>
      <c r="E1527" t="str">
        <f t="shared" si="93"/>
        <v>Normal Weight</v>
      </c>
      <c r="F1527">
        <f>VLOOKUP(A1527,'Medical Examinations'!A:H,3,0)</f>
        <v>11.17</v>
      </c>
      <c r="G1527" t="str">
        <f>VLOOKUP(A1527,'Medical Examinations'!A:H,4,0)</f>
        <v>No</v>
      </c>
      <c r="H1527" t="str">
        <f>VLOOKUP(A1527,'Medical Examinations'!A:H,5,0)</f>
        <v>No</v>
      </c>
      <c r="I1527" t="str">
        <f>VLOOKUP(A1527,'Medical Examinations'!A:H,6,0)</f>
        <v>No</v>
      </c>
      <c r="J1527" t="str">
        <f>VLOOKUP(A1527,'Medical Examinations'!A:H,7,0)</f>
        <v>No major surgery</v>
      </c>
      <c r="K1527" t="str">
        <f>VLOOKUP(A1527,'Medical Examinations'!A:H,8,0)</f>
        <v>No</v>
      </c>
      <c r="L1527">
        <f>VLOOKUP(A1527,'Hospitalisation Details'!A:I,2,0)</f>
        <v>1978</v>
      </c>
      <c r="M1527" t="str">
        <f>VLOOKUP(A1527,'Hospitalisation Details'!A:I,3,0)</f>
        <v>Oct</v>
      </c>
      <c r="N1527">
        <f>VLOOKUP(A1527,'Hospitalisation Details'!A:I,4,0)</f>
        <v>21</v>
      </c>
      <c r="O1527" t="str">
        <f t="shared" si="94"/>
        <v>21 Oct 1978</v>
      </c>
      <c r="P1527">
        <f t="shared" ca="1" si="95"/>
        <v>47</v>
      </c>
      <c r="Q1527">
        <f>VLOOKUP(A1527,'Hospitalisation Details'!A:I,5,0)</f>
        <v>2</v>
      </c>
      <c r="R1527">
        <f>VLOOKUP(A1527,'Hospitalisation Details'!A:I,6,0)</f>
        <v>6737.98</v>
      </c>
      <c r="S1527" t="str">
        <f>VLOOKUP(A1527,'Hospitalisation Details'!A:I,7,0)</f>
        <v>tier - 2</v>
      </c>
      <c r="T1527" t="str">
        <f>VLOOKUP(A1527,'Hospitalisation Details'!A:I,8,0)</f>
        <v>tier - 3</v>
      </c>
      <c r="U1527" t="str">
        <f>VLOOKUP(A1527,'Hospitalisation Details'!A:I,9,0)</f>
        <v>R1013</v>
      </c>
    </row>
    <row r="1528" spans="1:21" ht="15.6" x14ac:dyDescent="0.3">
      <c r="A1528" s="1" t="s">
        <v>844</v>
      </c>
      <c r="B1528" t="str">
        <f>VLOOKUP(A1528,'Customer Names'!A:B,2,0)</f>
        <v>Delfidio, Ms.  Susan</v>
      </c>
      <c r="C1528" t="str">
        <f t="shared" si="92"/>
        <v>Prediabetes</v>
      </c>
      <c r="D1528">
        <f>VLOOKUP(A1528,'Medical Examinations'!A:H,2,0)</f>
        <v>34.85</v>
      </c>
      <c r="E1528" t="str">
        <f t="shared" si="93"/>
        <v>Obesity</v>
      </c>
      <c r="F1528">
        <f>VLOOKUP(A1528,'Medical Examinations'!A:H,3,0)</f>
        <v>5.75</v>
      </c>
      <c r="G1528" t="str">
        <f>VLOOKUP(A1528,'Medical Examinations'!A:H,4,0)</f>
        <v>No</v>
      </c>
      <c r="H1528" t="str">
        <f>VLOOKUP(A1528,'Medical Examinations'!A:H,5,0)</f>
        <v>No</v>
      </c>
      <c r="I1528" t="str">
        <f>VLOOKUP(A1528,'Medical Examinations'!A:H,6,0)</f>
        <v>No</v>
      </c>
      <c r="J1528" t="str">
        <f>VLOOKUP(A1528,'Medical Examinations'!A:H,7,0)</f>
        <v>No major surgery</v>
      </c>
      <c r="K1528" t="str">
        <f>VLOOKUP(A1528,'Medical Examinations'!A:H,8,0)</f>
        <v>No</v>
      </c>
      <c r="L1528">
        <f>VLOOKUP(A1528,'Hospitalisation Details'!A:I,2,0)</f>
        <v>1994</v>
      </c>
      <c r="M1528" t="str">
        <f>VLOOKUP(A1528,'Hospitalisation Details'!A:I,3,0)</f>
        <v>Jun</v>
      </c>
      <c r="N1528">
        <f>VLOOKUP(A1528,'Hospitalisation Details'!A:I,4,0)</f>
        <v>13</v>
      </c>
      <c r="O1528" t="str">
        <f t="shared" si="94"/>
        <v>13 Jun 1994</v>
      </c>
      <c r="P1528">
        <f t="shared" ca="1" si="95"/>
        <v>32</v>
      </c>
      <c r="Q1528">
        <f>VLOOKUP(A1528,'Hospitalisation Details'!A:I,5,0)</f>
        <v>0</v>
      </c>
      <c r="R1528">
        <f>VLOOKUP(A1528,'Hospitalisation Details'!A:I,6,0)</f>
        <v>6721.37</v>
      </c>
      <c r="S1528" t="str">
        <f>VLOOKUP(A1528,'Hospitalisation Details'!A:I,7,0)</f>
        <v>tier - 2</v>
      </c>
      <c r="T1528" t="str">
        <f>VLOOKUP(A1528,'Hospitalisation Details'!A:I,8,0)</f>
        <v>tier - 1</v>
      </c>
      <c r="U1528" t="str">
        <f>VLOOKUP(A1528,'Hospitalisation Details'!A:I,9,0)</f>
        <v>R1012</v>
      </c>
    </row>
    <row r="1529" spans="1:21" ht="15.6" x14ac:dyDescent="0.3">
      <c r="A1529" s="1" t="s">
        <v>843</v>
      </c>
      <c r="B1529" t="str">
        <f>VLOOKUP(A1529,'Customer Names'!A:B,2,0)</f>
        <v>Cummings, Mr.  Cameron M.</v>
      </c>
      <c r="C1529" t="str">
        <f t="shared" si="92"/>
        <v>Normal</v>
      </c>
      <c r="D1529">
        <f>VLOOKUP(A1529,'Medical Examinations'!A:H,2,0)</f>
        <v>24.51</v>
      </c>
      <c r="E1529" t="str">
        <f t="shared" si="93"/>
        <v>Normal Weight</v>
      </c>
      <c r="F1529">
        <f>VLOOKUP(A1529,'Medical Examinations'!A:H,3,0)</f>
        <v>4.83</v>
      </c>
      <c r="G1529" t="str">
        <f>VLOOKUP(A1529,'Medical Examinations'!A:H,4,0)</f>
        <v>yes</v>
      </c>
      <c r="H1529" t="str">
        <f>VLOOKUP(A1529,'Medical Examinations'!A:H,5,0)</f>
        <v>No</v>
      </c>
      <c r="I1529" t="str">
        <f>VLOOKUP(A1529,'Medical Examinations'!A:H,6,0)</f>
        <v>Yes</v>
      </c>
      <c r="J1529">
        <f>VLOOKUP(A1529,'Medical Examinations'!A:H,7,0)</f>
        <v>1</v>
      </c>
      <c r="K1529" t="str">
        <f>VLOOKUP(A1529,'Medical Examinations'!A:H,8,0)</f>
        <v>No</v>
      </c>
      <c r="L1529">
        <f>VLOOKUP(A1529,'Hospitalisation Details'!A:I,2,0)</f>
        <v>1983</v>
      </c>
      <c r="M1529" t="str">
        <f>VLOOKUP(A1529,'Hospitalisation Details'!A:I,3,0)</f>
        <v>Jun</v>
      </c>
      <c r="N1529">
        <f>VLOOKUP(A1529,'Hospitalisation Details'!A:I,4,0)</f>
        <v>12</v>
      </c>
      <c r="O1529" t="str">
        <f t="shared" si="94"/>
        <v>12 Jun 1983</v>
      </c>
      <c r="P1529">
        <f t="shared" ca="1" si="95"/>
        <v>43</v>
      </c>
      <c r="Q1529">
        <f>VLOOKUP(A1529,'Hospitalisation Details'!A:I,5,0)</f>
        <v>2</v>
      </c>
      <c r="R1529">
        <f>VLOOKUP(A1529,'Hospitalisation Details'!A:I,6,0)</f>
        <v>6710.19</v>
      </c>
      <c r="S1529" t="str">
        <f>VLOOKUP(A1529,'Hospitalisation Details'!A:I,7,0)</f>
        <v>tier - 3</v>
      </c>
      <c r="T1529" t="str">
        <f>VLOOKUP(A1529,'Hospitalisation Details'!A:I,8,0)</f>
        <v>tier - 3</v>
      </c>
      <c r="U1529" t="str">
        <f>VLOOKUP(A1529,'Hospitalisation Details'!A:I,9,0)</f>
        <v>R1012</v>
      </c>
    </row>
    <row r="1530" spans="1:21" ht="15.6" x14ac:dyDescent="0.3">
      <c r="A1530" s="1" t="s">
        <v>842</v>
      </c>
      <c r="B1530" t="str">
        <f>VLOOKUP(A1530,'Customer Names'!A:B,2,0)</f>
        <v>Schroegel, Ms.  Claudia A.</v>
      </c>
      <c r="C1530" t="str">
        <f t="shared" si="92"/>
        <v>Diabetes</v>
      </c>
      <c r="D1530">
        <f>VLOOKUP(A1530,'Medical Examinations'!A:H,2,0)</f>
        <v>19.399999999999999</v>
      </c>
      <c r="E1530" t="str">
        <f t="shared" si="93"/>
        <v>Normal Weight</v>
      </c>
      <c r="F1530">
        <f>VLOOKUP(A1530,'Medical Examinations'!A:H,3,0)</f>
        <v>11.93</v>
      </c>
      <c r="G1530" t="str">
        <f>VLOOKUP(A1530,'Medical Examinations'!A:H,4,0)</f>
        <v>No</v>
      </c>
      <c r="H1530" t="str">
        <f>VLOOKUP(A1530,'Medical Examinations'!A:H,5,0)</f>
        <v>No</v>
      </c>
      <c r="I1530" t="str">
        <f>VLOOKUP(A1530,'Medical Examinations'!A:H,6,0)</f>
        <v>No</v>
      </c>
      <c r="J1530" t="str">
        <f>VLOOKUP(A1530,'Medical Examinations'!A:H,7,0)</f>
        <v>No major surgery</v>
      </c>
      <c r="K1530" t="str">
        <f>VLOOKUP(A1530,'Medical Examinations'!A:H,8,0)</f>
        <v>No</v>
      </c>
      <c r="L1530">
        <f>VLOOKUP(A1530,'Hospitalisation Details'!A:I,2,0)</f>
        <v>1971</v>
      </c>
      <c r="M1530" t="str">
        <f>VLOOKUP(A1530,'Hospitalisation Details'!A:I,3,0)</f>
        <v>Dec</v>
      </c>
      <c r="N1530">
        <f>VLOOKUP(A1530,'Hospitalisation Details'!A:I,4,0)</f>
        <v>12</v>
      </c>
      <c r="O1530" t="str">
        <f t="shared" si="94"/>
        <v>12 Dec 1971</v>
      </c>
      <c r="P1530">
        <f t="shared" ca="1" si="95"/>
        <v>54</v>
      </c>
      <c r="Q1530">
        <f>VLOOKUP(A1530,'Hospitalisation Details'!A:I,5,0)</f>
        <v>0</v>
      </c>
      <c r="R1530">
        <f>VLOOKUP(A1530,'Hospitalisation Details'!A:I,6,0)</f>
        <v>6706.47</v>
      </c>
      <c r="S1530" t="str">
        <f>VLOOKUP(A1530,'Hospitalisation Details'!A:I,7,0)</f>
        <v>tier - 2</v>
      </c>
      <c r="T1530" t="str">
        <f>VLOOKUP(A1530,'Hospitalisation Details'!A:I,8,0)</f>
        <v>tier - 1</v>
      </c>
      <c r="U1530" t="str">
        <f>VLOOKUP(A1530,'Hospitalisation Details'!A:I,9,0)</f>
        <v>R1013</v>
      </c>
    </row>
    <row r="1531" spans="1:21" ht="15.6" x14ac:dyDescent="0.3">
      <c r="A1531" s="1" t="s">
        <v>841</v>
      </c>
      <c r="B1531" t="str">
        <f>VLOOKUP(A1531,'Customer Names'!A:B,2,0)</f>
        <v>Williams, Ms.  Kate</v>
      </c>
      <c r="C1531" t="str">
        <f t="shared" si="92"/>
        <v>Diabetes</v>
      </c>
      <c r="D1531">
        <f>VLOOKUP(A1531,'Medical Examinations'!A:H,2,0)</f>
        <v>15.1</v>
      </c>
      <c r="E1531" t="str">
        <f t="shared" si="93"/>
        <v>Underweight</v>
      </c>
      <c r="F1531">
        <f>VLOOKUP(A1531,'Medical Examinations'!A:H,3,0)</f>
        <v>8.41</v>
      </c>
      <c r="G1531" t="str">
        <f>VLOOKUP(A1531,'Medical Examinations'!A:H,4,0)</f>
        <v>No</v>
      </c>
      <c r="H1531" t="str">
        <f>VLOOKUP(A1531,'Medical Examinations'!A:H,5,0)</f>
        <v>No</v>
      </c>
      <c r="I1531" t="str">
        <f>VLOOKUP(A1531,'Medical Examinations'!A:H,6,0)</f>
        <v>No</v>
      </c>
      <c r="J1531" t="str">
        <f>VLOOKUP(A1531,'Medical Examinations'!A:H,7,0)</f>
        <v>No major surgery</v>
      </c>
      <c r="K1531" t="str">
        <f>VLOOKUP(A1531,'Medical Examinations'!A:H,8,0)</f>
        <v>No</v>
      </c>
      <c r="L1531">
        <f>VLOOKUP(A1531,'Hospitalisation Details'!A:I,2,0)</f>
        <v>1968</v>
      </c>
      <c r="M1531" t="str">
        <f>VLOOKUP(A1531,'Hospitalisation Details'!A:I,3,0)</f>
        <v>Jul</v>
      </c>
      <c r="N1531">
        <f>VLOOKUP(A1531,'Hospitalisation Details'!A:I,4,0)</f>
        <v>13</v>
      </c>
      <c r="O1531" t="str">
        <f t="shared" si="94"/>
        <v>13 Jul 1968</v>
      </c>
      <c r="P1531">
        <f t="shared" ca="1" si="95"/>
        <v>58</v>
      </c>
      <c r="Q1531">
        <f>VLOOKUP(A1531,'Hospitalisation Details'!A:I,5,0)</f>
        <v>0</v>
      </c>
      <c r="R1531">
        <f>VLOOKUP(A1531,'Hospitalisation Details'!A:I,6,0)</f>
        <v>6700.56</v>
      </c>
      <c r="S1531" t="str">
        <f>VLOOKUP(A1531,'Hospitalisation Details'!A:I,7,0)</f>
        <v>tier - 3</v>
      </c>
      <c r="T1531" t="str">
        <f>VLOOKUP(A1531,'Hospitalisation Details'!A:I,8,0)</f>
        <v>tier - 1</v>
      </c>
      <c r="U1531" t="str">
        <f>VLOOKUP(A1531,'Hospitalisation Details'!A:I,9,0)</f>
        <v>R1012</v>
      </c>
    </row>
    <row r="1532" spans="1:21" ht="15.6" x14ac:dyDescent="0.3">
      <c r="A1532" s="1" t="s">
        <v>840</v>
      </c>
      <c r="B1532" t="str">
        <f>VLOOKUP(A1532,'Customer Names'!A:B,2,0)</f>
        <v>Casey, Ms.  Nicole M.</v>
      </c>
      <c r="C1532" t="str">
        <f t="shared" si="92"/>
        <v>Normal</v>
      </c>
      <c r="D1532">
        <f>VLOOKUP(A1532,'Medical Examinations'!A:H,2,0)</f>
        <v>23.37</v>
      </c>
      <c r="E1532" t="str">
        <f t="shared" si="93"/>
        <v>Normal Weight</v>
      </c>
      <c r="F1532">
        <f>VLOOKUP(A1532,'Medical Examinations'!A:H,3,0)</f>
        <v>5.59</v>
      </c>
      <c r="G1532" t="str">
        <f>VLOOKUP(A1532,'Medical Examinations'!A:H,4,0)</f>
        <v>yes</v>
      </c>
      <c r="H1532" t="str">
        <f>VLOOKUP(A1532,'Medical Examinations'!A:H,5,0)</f>
        <v>No</v>
      </c>
      <c r="I1532" t="str">
        <f>VLOOKUP(A1532,'Medical Examinations'!A:H,6,0)</f>
        <v>No</v>
      </c>
      <c r="J1532" t="str">
        <f>VLOOKUP(A1532,'Medical Examinations'!A:H,7,0)</f>
        <v>No major surgery</v>
      </c>
      <c r="K1532" t="str">
        <f>VLOOKUP(A1532,'Medical Examinations'!A:H,8,0)</f>
        <v>No</v>
      </c>
      <c r="L1532">
        <f>VLOOKUP(A1532,'Hospitalisation Details'!A:I,2,0)</f>
        <v>1985</v>
      </c>
      <c r="M1532" t="str">
        <f>VLOOKUP(A1532,'Hospitalisation Details'!A:I,3,0)</f>
        <v>Jul</v>
      </c>
      <c r="N1532">
        <f>VLOOKUP(A1532,'Hospitalisation Details'!A:I,4,0)</f>
        <v>9</v>
      </c>
      <c r="O1532" t="str">
        <f t="shared" si="94"/>
        <v>9 Jul 1985</v>
      </c>
      <c r="P1532">
        <f t="shared" ca="1" si="95"/>
        <v>41</v>
      </c>
      <c r="Q1532">
        <f>VLOOKUP(A1532,'Hospitalisation Details'!A:I,5,0)</f>
        <v>2</v>
      </c>
      <c r="R1532">
        <f>VLOOKUP(A1532,'Hospitalisation Details'!A:I,6,0)</f>
        <v>6686.43</v>
      </c>
      <c r="S1532" t="str">
        <f>VLOOKUP(A1532,'Hospitalisation Details'!A:I,7,0)</f>
        <v>tier - 2</v>
      </c>
      <c r="T1532" t="str">
        <f>VLOOKUP(A1532,'Hospitalisation Details'!A:I,8,0)</f>
        <v>tier - 3</v>
      </c>
      <c r="U1532" t="str">
        <f>VLOOKUP(A1532,'Hospitalisation Details'!A:I,9,0)</f>
        <v>R1012</v>
      </c>
    </row>
    <row r="1533" spans="1:21" ht="15.6" x14ac:dyDescent="0.3">
      <c r="A1533" s="1" t="s">
        <v>839</v>
      </c>
      <c r="B1533" t="str">
        <f>VLOOKUP(A1533,'Customer Names'!A:B,2,0)</f>
        <v>Randall, Mr.  Jack</v>
      </c>
      <c r="C1533" t="str">
        <f t="shared" si="92"/>
        <v>Normal</v>
      </c>
      <c r="D1533">
        <f>VLOOKUP(A1533,'Medical Examinations'!A:H,2,0)</f>
        <v>42.4</v>
      </c>
      <c r="E1533" t="str">
        <f t="shared" si="93"/>
        <v>Obesity</v>
      </c>
      <c r="F1533">
        <f>VLOOKUP(A1533,'Medical Examinations'!A:H,3,0)</f>
        <v>4.0599999999999996</v>
      </c>
      <c r="G1533" t="str">
        <f>VLOOKUP(A1533,'Medical Examinations'!A:H,4,0)</f>
        <v>No</v>
      </c>
      <c r="H1533" t="str">
        <f>VLOOKUP(A1533,'Medical Examinations'!A:H,5,0)</f>
        <v>No</v>
      </c>
      <c r="I1533" t="str">
        <f>VLOOKUP(A1533,'Medical Examinations'!A:H,6,0)</f>
        <v>No</v>
      </c>
      <c r="J1533" t="str">
        <f>VLOOKUP(A1533,'Medical Examinations'!A:H,7,0)</f>
        <v>No major surgery</v>
      </c>
      <c r="K1533" t="str">
        <f>VLOOKUP(A1533,'Medical Examinations'!A:H,8,0)</f>
        <v>No</v>
      </c>
      <c r="L1533">
        <f>VLOOKUP(A1533,'Hospitalisation Details'!A:I,2,0)</f>
        <v>1989</v>
      </c>
      <c r="M1533" t="str">
        <f>VLOOKUP(A1533,'Hospitalisation Details'!A:I,3,0)</f>
        <v>Oct</v>
      </c>
      <c r="N1533">
        <f>VLOOKUP(A1533,'Hospitalisation Details'!A:I,4,0)</f>
        <v>20</v>
      </c>
      <c r="O1533" t="str">
        <f t="shared" si="94"/>
        <v>20 Oct 1989</v>
      </c>
      <c r="P1533">
        <f t="shared" ca="1" si="95"/>
        <v>36</v>
      </c>
      <c r="Q1533">
        <f>VLOOKUP(A1533,'Hospitalisation Details'!A:I,5,0)</f>
        <v>5</v>
      </c>
      <c r="R1533">
        <f>VLOOKUP(A1533,'Hospitalisation Details'!A:I,6,0)</f>
        <v>6666.24</v>
      </c>
      <c r="S1533" t="str">
        <f>VLOOKUP(A1533,'Hospitalisation Details'!A:I,7,0)</f>
        <v>tier - 3</v>
      </c>
      <c r="T1533" t="str">
        <f>VLOOKUP(A1533,'Hospitalisation Details'!A:I,8,0)</f>
        <v>tier - 1</v>
      </c>
      <c r="U1533" t="str">
        <f>VLOOKUP(A1533,'Hospitalisation Details'!A:I,9,0)</f>
        <v>R1011</v>
      </c>
    </row>
    <row r="1534" spans="1:21" ht="15.6" x14ac:dyDescent="0.3">
      <c r="A1534" s="1" t="s">
        <v>838</v>
      </c>
      <c r="B1534" t="str">
        <f>VLOOKUP(A1534,'Customer Names'!A:B,2,0)</f>
        <v>Doyon, Mr.  Gregory</v>
      </c>
      <c r="C1534" t="str">
        <f t="shared" si="92"/>
        <v>Diabetes</v>
      </c>
      <c r="D1534">
        <f>VLOOKUP(A1534,'Medical Examinations'!A:H,2,0)</f>
        <v>28.405000000000001</v>
      </c>
      <c r="E1534" t="str">
        <f t="shared" si="93"/>
        <v>Overweight</v>
      </c>
      <c r="F1534">
        <f>VLOOKUP(A1534,'Medical Examinations'!A:H,3,0)</f>
        <v>7.02</v>
      </c>
      <c r="G1534" t="str">
        <f>VLOOKUP(A1534,'Medical Examinations'!A:H,4,0)</f>
        <v>yes</v>
      </c>
      <c r="H1534" t="str">
        <f>VLOOKUP(A1534,'Medical Examinations'!A:H,5,0)</f>
        <v>No</v>
      </c>
      <c r="I1534" t="str">
        <f>VLOOKUP(A1534,'Medical Examinations'!A:H,6,0)</f>
        <v>No</v>
      </c>
      <c r="J1534" t="str">
        <f>VLOOKUP(A1534,'Medical Examinations'!A:H,7,0)</f>
        <v>No major surgery</v>
      </c>
      <c r="K1534" t="str">
        <f>VLOOKUP(A1534,'Medical Examinations'!A:H,8,0)</f>
        <v>No</v>
      </c>
      <c r="L1534">
        <f>VLOOKUP(A1534,'Hospitalisation Details'!A:I,2,0)</f>
        <v>1981</v>
      </c>
      <c r="M1534" t="str">
        <f>VLOOKUP(A1534,'Hospitalisation Details'!A:I,3,0)</f>
        <v>Sep</v>
      </c>
      <c r="N1534">
        <f>VLOOKUP(A1534,'Hospitalisation Details'!A:I,4,0)</f>
        <v>17</v>
      </c>
      <c r="O1534" t="str">
        <f t="shared" si="94"/>
        <v>17 Sep 1981</v>
      </c>
      <c r="P1534">
        <f t="shared" ca="1" si="95"/>
        <v>45</v>
      </c>
      <c r="Q1534">
        <f>VLOOKUP(A1534,'Hospitalisation Details'!A:I,5,0)</f>
        <v>1</v>
      </c>
      <c r="R1534">
        <f>VLOOKUP(A1534,'Hospitalisation Details'!A:I,6,0)</f>
        <v>6664.69</v>
      </c>
      <c r="S1534" t="str">
        <f>VLOOKUP(A1534,'Hospitalisation Details'!A:I,7,0)</f>
        <v>tier - 3</v>
      </c>
      <c r="T1534" t="str">
        <f>VLOOKUP(A1534,'Hospitalisation Details'!A:I,8,0)</f>
        <v>tier - 1</v>
      </c>
      <c r="U1534" t="str">
        <f>VLOOKUP(A1534,'Hospitalisation Details'!A:I,9,0)</f>
        <v>R1012</v>
      </c>
    </row>
    <row r="1535" spans="1:21" ht="15.6" x14ac:dyDescent="0.3">
      <c r="A1535" s="1" t="s">
        <v>837</v>
      </c>
      <c r="B1535" t="str">
        <f>VLOOKUP(A1535,'Customer Names'!A:B,2,0)</f>
        <v>Sankey, Ms.  Rebecca</v>
      </c>
      <c r="C1535" t="str">
        <f t="shared" si="92"/>
        <v>Normal</v>
      </c>
      <c r="D1535">
        <f>VLOOKUP(A1535,'Medical Examinations'!A:H,2,0)</f>
        <v>23.4</v>
      </c>
      <c r="E1535" t="str">
        <f t="shared" si="93"/>
        <v>Normal Weight</v>
      </c>
      <c r="F1535">
        <f>VLOOKUP(A1535,'Medical Examinations'!A:H,3,0)</f>
        <v>4.47</v>
      </c>
      <c r="G1535" t="str">
        <f>VLOOKUP(A1535,'Medical Examinations'!A:H,4,0)</f>
        <v>No</v>
      </c>
      <c r="H1535" t="str">
        <f>VLOOKUP(A1535,'Medical Examinations'!A:H,5,0)</f>
        <v>No</v>
      </c>
      <c r="I1535" t="str">
        <f>VLOOKUP(A1535,'Medical Examinations'!A:H,6,0)</f>
        <v>No</v>
      </c>
      <c r="J1535" t="str">
        <f>VLOOKUP(A1535,'Medical Examinations'!A:H,7,0)</f>
        <v>No major surgery</v>
      </c>
      <c r="K1535" t="str">
        <f>VLOOKUP(A1535,'Medical Examinations'!A:H,8,0)</f>
        <v>No</v>
      </c>
      <c r="L1535">
        <f>VLOOKUP(A1535,'Hospitalisation Details'!A:I,2,0)</f>
        <v>1982</v>
      </c>
      <c r="M1535" t="str">
        <f>VLOOKUP(A1535,'Hospitalisation Details'!A:I,3,0)</f>
        <v>Sep</v>
      </c>
      <c r="N1535">
        <f>VLOOKUP(A1535,'Hospitalisation Details'!A:I,4,0)</f>
        <v>27</v>
      </c>
      <c r="O1535" t="str">
        <f t="shared" si="94"/>
        <v>27 Sep 1982</v>
      </c>
      <c r="P1535">
        <f t="shared" ca="1" si="95"/>
        <v>44</v>
      </c>
      <c r="Q1535">
        <f>VLOOKUP(A1535,'Hospitalisation Details'!A:I,5,0)</f>
        <v>3</v>
      </c>
      <c r="R1535">
        <f>VLOOKUP(A1535,'Hospitalisation Details'!A:I,6,0)</f>
        <v>6664.32</v>
      </c>
      <c r="S1535" t="str">
        <f>VLOOKUP(A1535,'Hospitalisation Details'!A:I,7,0)</f>
        <v>tier - 2</v>
      </c>
      <c r="T1535" t="str">
        <f>VLOOKUP(A1535,'Hospitalisation Details'!A:I,8,0)</f>
        <v>tier - 2</v>
      </c>
      <c r="U1535" t="str">
        <f>VLOOKUP(A1535,'Hospitalisation Details'!A:I,9,0)</f>
        <v>R1013</v>
      </c>
    </row>
    <row r="1536" spans="1:21" ht="15.6" x14ac:dyDescent="0.3">
      <c r="A1536" s="1" t="s">
        <v>836</v>
      </c>
      <c r="B1536" t="str">
        <f>VLOOKUP(A1536,'Customer Names'!A:B,2,0)</f>
        <v>Stilgenbauer, Mr.  Adam</v>
      </c>
      <c r="C1536" t="str">
        <f t="shared" si="92"/>
        <v>Normal</v>
      </c>
      <c r="D1536">
        <f>VLOOKUP(A1536,'Medical Examinations'!A:H,2,0)</f>
        <v>33.44</v>
      </c>
      <c r="E1536" t="str">
        <f t="shared" si="93"/>
        <v>Obesity</v>
      </c>
      <c r="F1536">
        <f>VLOOKUP(A1536,'Medical Examinations'!A:H,3,0)</f>
        <v>4.54</v>
      </c>
      <c r="G1536" t="str">
        <f>VLOOKUP(A1536,'Medical Examinations'!A:H,4,0)</f>
        <v>No</v>
      </c>
      <c r="H1536" t="str">
        <f>VLOOKUP(A1536,'Medical Examinations'!A:H,5,0)</f>
        <v>No</v>
      </c>
      <c r="I1536" t="str">
        <f>VLOOKUP(A1536,'Medical Examinations'!A:H,6,0)</f>
        <v>No</v>
      </c>
      <c r="J1536" t="str">
        <f>VLOOKUP(A1536,'Medical Examinations'!A:H,7,0)</f>
        <v>No major surgery</v>
      </c>
      <c r="K1536" t="str">
        <f>VLOOKUP(A1536,'Medical Examinations'!A:H,8,0)</f>
        <v>No</v>
      </c>
      <c r="L1536">
        <f>VLOOKUP(A1536,'Hospitalisation Details'!A:I,2,0)</f>
        <v>1989</v>
      </c>
      <c r="M1536" t="str">
        <f>VLOOKUP(A1536,'Hospitalisation Details'!A:I,3,0)</f>
        <v>Nov</v>
      </c>
      <c r="N1536">
        <f>VLOOKUP(A1536,'Hospitalisation Details'!A:I,4,0)</f>
        <v>19</v>
      </c>
      <c r="O1536" t="str">
        <f t="shared" si="94"/>
        <v>19 Nov 1989</v>
      </c>
      <c r="P1536">
        <f t="shared" ca="1" si="95"/>
        <v>36</v>
      </c>
      <c r="Q1536">
        <f>VLOOKUP(A1536,'Hospitalisation Details'!A:I,5,0)</f>
        <v>5</v>
      </c>
      <c r="R1536">
        <f>VLOOKUP(A1536,'Hospitalisation Details'!A:I,6,0)</f>
        <v>6653.79</v>
      </c>
      <c r="S1536" t="str">
        <f>VLOOKUP(A1536,'Hospitalisation Details'!A:I,7,0)</f>
        <v>tier - 2</v>
      </c>
      <c r="T1536" t="str">
        <f>VLOOKUP(A1536,'Hospitalisation Details'!A:I,8,0)</f>
        <v>tier - 1</v>
      </c>
      <c r="U1536" t="str">
        <f>VLOOKUP(A1536,'Hospitalisation Details'!A:I,9,0)</f>
        <v>R1013</v>
      </c>
    </row>
    <row r="1537" spans="1:21" ht="15.6" x14ac:dyDescent="0.3">
      <c r="A1537" s="1" t="s">
        <v>835</v>
      </c>
      <c r="B1537" t="str">
        <f>VLOOKUP(A1537,'Customer Names'!A:B,2,0)</f>
        <v>Jaskiewicz, Mr.  Ryan</v>
      </c>
      <c r="C1537" t="str">
        <f t="shared" si="92"/>
        <v>Normal</v>
      </c>
      <c r="D1537">
        <f>VLOOKUP(A1537,'Medical Examinations'!A:H,2,0)</f>
        <v>21.12</v>
      </c>
      <c r="E1537" t="str">
        <f t="shared" si="93"/>
        <v>Normal Weight</v>
      </c>
      <c r="F1537">
        <f>VLOOKUP(A1537,'Medical Examinations'!A:H,3,0)</f>
        <v>4.99</v>
      </c>
      <c r="G1537" t="str">
        <f>VLOOKUP(A1537,'Medical Examinations'!A:H,4,0)</f>
        <v>No</v>
      </c>
      <c r="H1537" t="str">
        <f>VLOOKUP(A1537,'Medical Examinations'!A:H,5,0)</f>
        <v>No</v>
      </c>
      <c r="I1537" t="str">
        <f>VLOOKUP(A1537,'Medical Examinations'!A:H,6,0)</f>
        <v>No</v>
      </c>
      <c r="J1537">
        <f>VLOOKUP(A1537,'Medical Examinations'!A:H,7,0)</f>
        <v>1</v>
      </c>
      <c r="K1537" t="str">
        <f>VLOOKUP(A1537,'Medical Examinations'!A:H,8,0)</f>
        <v>No</v>
      </c>
      <c r="L1537">
        <f>VLOOKUP(A1537,'Hospitalisation Details'!A:I,2,0)</f>
        <v>1984</v>
      </c>
      <c r="M1537" t="str">
        <f>VLOOKUP(A1537,'Hospitalisation Details'!A:I,3,0)</f>
        <v>Jul</v>
      </c>
      <c r="N1537">
        <f>VLOOKUP(A1537,'Hospitalisation Details'!A:I,4,0)</f>
        <v>1</v>
      </c>
      <c r="O1537" t="str">
        <f t="shared" si="94"/>
        <v>1 Jul 1984</v>
      </c>
      <c r="P1537">
        <f t="shared" ca="1" si="95"/>
        <v>42</v>
      </c>
      <c r="Q1537">
        <f>VLOOKUP(A1537,'Hospitalisation Details'!A:I,5,0)</f>
        <v>3</v>
      </c>
      <c r="R1537">
        <f>VLOOKUP(A1537,'Hospitalisation Details'!A:I,6,0)</f>
        <v>6652.53</v>
      </c>
      <c r="S1537" t="str">
        <f>VLOOKUP(A1537,'Hospitalisation Details'!A:I,7,0)</f>
        <v>tier - 3</v>
      </c>
      <c r="T1537" t="str">
        <f>VLOOKUP(A1537,'Hospitalisation Details'!A:I,8,0)</f>
        <v>tier - 2</v>
      </c>
      <c r="U1537" t="str">
        <f>VLOOKUP(A1537,'Hospitalisation Details'!A:I,9,0)</f>
        <v>R1013</v>
      </c>
    </row>
    <row r="1538" spans="1:21" ht="15.6" x14ac:dyDescent="0.3">
      <c r="A1538" s="1" t="s">
        <v>834</v>
      </c>
      <c r="B1538" t="str">
        <f>VLOOKUP(A1538,'Customer Names'!A:B,2,0)</f>
        <v>Deppen, Ms.  Jackie K.</v>
      </c>
      <c r="C1538" t="str">
        <f t="shared" si="92"/>
        <v>Diabetes</v>
      </c>
      <c r="D1538">
        <f>VLOOKUP(A1538,'Medical Examinations'!A:H,2,0)</f>
        <v>18.48</v>
      </c>
      <c r="E1538" t="str">
        <f t="shared" si="93"/>
        <v>Underweight</v>
      </c>
      <c r="F1538">
        <f>VLOOKUP(A1538,'Medical Examinations'!A:H,3,0)</f>
        <v>10.84</v>
      </c>
      <c r="G1538" t="str">
        <f>VLOOKUP(A1538,'Medical Examinations'!A:H,4,0)</f>
        <v>yes</v>
      </c>
      <c r="H1538" t="str">
        <f>VLOOKUP(A1538,'Medical Examinations'!A:H,5,0)</f>
        <v>No</v>
      </c>
      <c r="I1538" t="str">
        <f>VLOOKUP(A1538,'Medical Examinations'!A:H,6,0)</f>
        <v>No</v>
      </c>
      <c r="J1538">
        <f>VLOOKUP(A1538,'Medical Examinations'!A:H,7,0)</f>
        <v>2</v>
      </c>
      <c r="K1538" t="str">
        <f>VLOOKUP(A1538,'Medical Examinations'!A:H,8,0)</f>
        <v>No</v>
      </c>
      <c r="L1538">
        <f>VLOOKUP(A1538,'Hospitalisation Details'!A:I,2,0)</f>
        <v>1970</v>
      </c>
      <c r="M1538" t="str">
        <f>VLOOKUP(A1538,'Hospitalisation Details'!A:I,3,0)</f>
        <v>Nov</v>
      </c>
      <c r="N1538">
        <f>VLOOKUP(A1538,'Hospitalisation Details'!A:I,4,0)</f>
        <v>8</v>
      </c>
      <c r="O1538" t="str">
        <f t="shared" si="94"/>
        <v>8 Nov 1970</v>
      </c>
      <c r="P1538">
        <f t="shared" ca="1" si="95"/>
        <v>55</v>
      </c>
      <c r="Q1538">
        <f>VLOOKUP(A1538,'Hospitalisation Details'!A:I,5,0)</f>
        <v>0</v>
      </c>
      <c r="R1538">
        <f>VLOOKUP(A1538,'Hospitalisation Details'!A:I,6,0)</f>
        <v>6651.26</v>
      </c>
      <c r="S1538" t="str">
        <f>VLOOKUP(A1538,'Hospitalisation Details'!A:I,7,0)</f>
        <v>tier - 2</v>
      </c>
      <c r="T1538" t="str">
        <f>VLOOKUP(A1538,'Hospitalisation Details'!A:I,8,0)</f>
        <v>tier - 3</v>
      </c>
      <c r="U1538" t="str">
        <f>VLOOKUP(A1538,'Hospitalisation Details'!A:I,9,0)</f>
        <v>R1013</v>
      </c>
    </row>
    <row r="1539" spans="1:21" ht="15.6" x14ac:dyDescent="0.3">
      <c r="A1539" s="1" t="s">
        <v>833</v>
      </c>
      <c r="B1539" t="str">
        <f>VLOOKUP(A1539,'Customer Names'!A:B,2,0)</f>
        <v>Hine, Mr.  Chris</v>
      </c>
      <c r="C1539" t="str">
        <f t="shared" ref="C1539:C1602" si="96">IF(F1539&lt;5.7,"Normal",IF(F1539&lt;6.5,"Prediabetes","Diabetes"))</f>
        <v>Normal</v>
      </c>
      <c r="D1539">
        <f>VLOOKUP(A1539,'Medical Examinations'!A:H,2,0)</f>
        <v>16.815000000000001</v>
      </c>
      <c r="E1539" t="str">
        <f t="shared" ref="E1539:E1602" si="97">IF(D1539&lt;18.5,"Underweight",IF(D1539&lt;25,"Normal Weight",IF(D1539&lt;30,"Overweight","Obesity")))</f>
        <v>Underweight</v>
      </c>
      <c r="F1539">
        <f>VLOOKUP(A1539,'Medical Examinations'!A:H,3,0)</f>
        <v>5.63</v>
      </c>
      <c r="G1539" t="str">
        <f>VLOOKUP(A1539,'Medical Examinations'!A:H,4,0)</f>
        <v>No</v>
      </c>
      <c r="H1539" t="str">
        <f>VLOOKUP(A1539,'Medical Examinations'!A:H,5,0)</f>
        <v>No</v>
      </c>
      <c r="I1539" t="str">
        <f>VLOOKUP(A1539,'Medical Examinations'!A:H,6,0)</f>
        <v>No</v>
      </c>
      <c r="J1539">
        <f>VLOOKUP(A1539,'Medical Examinations'!A:H,7,0)</f>
        <v>1</v>
      </c>
      <c r="K1539" t="str">
        <f>VLOOKUP(A1539,'Medical Examinations'!A:H,8,0)</f>
        <v>No</v>
      </c>
      <c r="L1539">
        <f>VLOOKUP(A1539,'Hospitalisation Details'!A:I,2,0)</f>
        <v>1984</v>
      </c>
      <c r="M1539" t="str">
        <f>VLOOKUP(A1539,'Hospitalisation Details'!A:I,3,0)</f>
        <v>Dec</v>
      </c>
      <c r="N1539">
        <f>VLOOKUP(A1539,'Hospitalisation Details'!A:I,4,0)</f>
        <v>8</v>
      </c>
      <c r="O1539" t="str">
        <f t="shared" ref="O1539:O1602" si="98">CONCATENATE(N1539," ",M1539," ",L1539)</f>
        <v>8 Dec 1984</v>
      </c>
      <c r="P1539">
        <f t="shared" ref="P1539:P1602" ca="1" si="99">DATEDIF(O1539,TODAY(),"y")</f>
        <v>41</v>
      </c>
      <c r="Q1539">
        <f>VLOOKUP(A1539,'Hospitalisation Details'!A:I,5,0)</f>
        <v>2</v>
      </c>
      <c r="R1539">
        <f>VLOOKUP(A1539,'Hospitalisation Details'!A:I,6,0)</f>
        <v>6640.54</v>
      </c>
      <c r="S1539" t="str">
        <f>VLOOKUP(A1539,'Hospitalisation Details'!A:I,7,0)</f>
        <v>tier - 2</v>
      </c>
      <c r="T1539" t="str">
        <f>VLOOKUP(A1539,'Hospitalisation Details'!A:I,8,0)</f>
        <v>tier - 3</v>
      </c>
      <c r="U1539" t="str">
        <f>VLOOKUP(A1539,'Hospitalisation Details'!A:I,9,0)</f>
        <v>R1019</v>
      </c>
    </row>
    <row r="1540" spans="1:21" ht="15.6" x14ac:dyDescent="0.3">
      <c r="A1540" s="1" t="s">
        <v>832</v>
      </c>
      <c r="B1540" t="str">
        <f>VLOOKUP(A1540,'Customer Names'!A:B,2,0)</f>
        <v>Mathews, Mr.  Tyler C</v>
      </c>
      <c r="C1540" t="str">
        <f t="shared" si="96"/>
        <v>Normal</v>
      </c>
      <c r="D1540">
        <f>VLOOKUP(A1540,'Medical Examinations'!A:H,2,0)</f>
        <v>26.72</v>
      </c>
      <c r="E1540" t="str">
        <f t="shared" si="97"/>
        <v>Overweight</v>
      </c>
      <c r="F1540">
        <f>VLOOKUP(A1540,'Medical Examinations'!A:H,3,0)</f>
        <v>4.1399999999999997</v>
      </c>
      <c r="G1540" t="str">
        <f>VLOOKUP(A1540,'Medical Examinations'!A:H,4,0)</f>
        <v>No</v>
      </c>
      <c r="H1540" t="str">
        <f>VLOOKUP(A1540,'Medical Examinations'!A:H,5,0)</f>
        <v>No</v>
      </c>
      <c r="I1540" t="str">
        <f>VLOOKUP(A1540,'Medical Examinations'!A:H,6,0)</f>
        <v>No</v>
      </c>
      <c r="J1540" t="str">
        <f>VLOOKUP(A1540,'Medical Examinations'!A:H,7,0)</f>
        <v>No major surgery</v>
      </c>
      <c r="K1540" t="str">
        <f>VLOOKUP(A1540,'Medical Examinations'!A:H,8,0)</f>
        <v>No</v>
      </c>
      <c r="L1540">
        <f>VLOOKUP(A1540,'Hospitalisation Details'!A:I,2,0)</f>
        <v>1990</v>
      </c>
      <c r="M1540" t="str">
        <f>VLOOKUP(A1540,'Hospitalisation Details'!A:I,3,0)</f>
        <v>Jun</v>
      </c>
      <c r="N1540">
        <f>VLOOKUP(A1540,'Hospitalisation Details'!A:I,4,0)</f>
        <v>6</v>
      </c>
      <c r="O1540" t="str">
        <f t="shared" si="98"/>
        <v>6 Jun 1990</v>
      </c>
      <c r="P1540">
        <f t="shared" ca="1" si="99"/>
        <v>36</v>
      </c>
      <c r="Q1540">
        <f>VLOOKUP(A1540,'Hospitalisation Details'!A:I,5,0)</f>
        <v>3</v>
      </c>
      <c r="R1540">
        <f>VLOOKUP(A1540,'Hospitalisation Details'!A:I,6,0)</f>
        <v>6639.3</v>
      </c>
      <c r="S1540" t="str">
        <f>VLOOKUP(A1540,'Hospitalisation Details'!A:I,7,0)</f>
        <v>tier - 2</v>
      </c>
      <c r="T1540" t="str">
        <f>VLOOKUP(A1540,'Hospitalisation Details'!A:I,8,0)</f>
        <v>tier - 2</v>
      </c>
      <c r="U1540" t="str">
        <f>VLOOKUP(A1540,'Hospitalisation Details'!A:I,9,0)</f>
        <v>R1021</v>
      </c>
    </row>
    <row r="1541" spans="1:21" ht="15.6" x14ac:dyDescent="0.3">
      <c r="A1541" s="1" t="s">
        <v>831</v>
      </c>
      <c r="B1541" t="str">
        <f>VLOOKUP(A1541,'Customer Names'!A:B,2,0)</f>
        <v>Yabu, Ms.  Yoshie</v>
      </c>
      <c r="C1541" t="str">
        <f t="shared" si="96"/>
        <v>Normal</v>
      </c>
      <c r="D1541">
        <f>VLOOKUP(A1541,'Medical Examinations'!A:H,2,0)</f>
        <v>41.42</v>
      </c>
      <c r="E1541" t="str">
        <f t="shared" si="97"/>
        <v>Obesity</v>
      </c>
      <c r="F1541">
        <f>VLOOKUP(A1541,'Medical Examinations'!A:H,3,0)</f>
        <v>5.17</v>
      </c>
      <c r="G1541" t="str">
        <f>VLOOKUP(A1541,'Medical Examinations'!A:H,4,0)</f>
        <v>No</v>
      </c>
      <c r="H1541" t="str">
        <f>VLOOKUP(A1541,'Medical Examinations'!A:H,5,0)</f>
        <v>No</v>
      </c>
      <c r="I1541" t="str">
        <f>VLOOKUP(A1541,'Medical Examinations'!A:H,6,0)</f>
        <v>Yes</v>
      </c>
      <c r="J1541">
        <f>VLOOKUP(A1541,'Medical Examinations'!A:H,7,0)</f>
        <v>1</v>
      </c>
      <c r="K1541" t="str">
        <f>VLOOKUP(A1541,'Medical Examinations'!A:H,8,0)</f>
        <v>No</v>
      </c>
      <c r="L1541">
        <f>VLOOKUP(A1541,'Hospitalisation Details'!A:I,2,0)</f>
        <v>2003</v>
      </c>
      <c r="M1541" t="str">
        <f>VLOOKUP(A1541,'Hospitalisation Details'!A:I,3,0)</f>
        <v>Sep</v>
      </c>
      <c r="N1541">
        <f>VLOOKUP(A1541,'Hospitalisation Details'!A:I,4,0)</f>
        <v>4</v>
      </c>
      <c r="O1541" t="str">
        <f t="shared" si="98"/>
        <v>4 Sep 2003</v>
      </c>
      <c r="P1541">
        <f t="shared" ca="1" si="99"/>
        <v>23</v>
      </c>
      <c r="Q1541">
        <f>VLOOKUP(A1541,'Hospitalisation Details'!A:I,5,0)</f>
        <v>0</v>
      </c>
      <c r="R1541">
        <f>VLOOKUP(A1541,'Hospitalisation Details'!A:I,6,0)</f>
        <v>6638.16</v>
      </c>
      <c r="S1541" t="str">
        <f>VLOOKUP(A1541,'Hospitalisation Details'!A:I,7,0)</f>
        <v>tier - 2</v>
      </c>
      <c r="T1541" t="str">
        <f>VLOOKUP(A1541,'Hospitalisation Details'!A:I,8,0)</f>
        <v>tier - 1</v>
      </c>
      <c r="U1541" t="str">
        <f>VLOOKUP(A1541,'Hospitalisation Details'!A:I,9,0)</f>
        <v>R1012</v>
      </c>
    </row>
    <row r="1542" spans="1:21" ht="15.6" x14ac:dyDescent="0.3">
      <c r="A1542" s="1" t="s">
        <v>830</v>
      </c>
      <c r="B1542" t="str">
        <f>VLOOKUP(A1542,'Customer Names'!A:B,2,0)</f>
        <v>Strang, Ms.  Lauren A</v>
      </c>
      <c r="C1542" t="str">
        <f t="shared" si="96"/>
        <v>Diabetes</v>
      </c>
      <c r="D1542">
        <f>VLOOKUP(A1542,'Medical Examinations'!A:H,2,0)</f>
        <v>20.69</v>
      </c>
      <c r="E1542" t="str">
        <f t="shared" si="97"/>
        <v>Normal Weight</v>
      </c>
      <c r="F1542">
        <f>VLOOKUP(A1542,'Medical Examinations'!A:H,3,0)</f>
        <v>6.93</v>
      </c>
      <c r="G1542" t="str">
        <f>VLOOKUP(A1542,'Medical Examinations'!A:H,4,0)</f>
        <v>No</v>
      </c>
      <c r="H1542" t="str">
        <f>VLOOKUP(A1542,'Medical Examinations'!A:H,5,0)</f>
        <v>No</v>
      </c>
      <c r="I1542" t="str">
        <f>VLOOKUP(A1542,'Medical Examinations'!A:H,6,0)</f>
        <v>No</v>
      </c>
      <c r="J1542">
        <f>VLOOKUP(A1542,'Medical Examinations'!A:H,7,0)</f>
        <v>2</v>
      </c>
      <c r="K1542" t="str">
        <f>VLOOKUP(A1542,'Medical Examinations'!A:H,8,0)</f>
        <v>No</v>
      </c>
      <c r="L1542">
        <f>VLOOKUP(A1542,'Hospitalisation Details'!A:I,2,0)</f>
        <v>1973</v>
      </c>
      <c r="M1542" t="str">
        <f>VLOOKUP(A1542,'Hospitalisation Details'!A:I,3,0)</f>
        <v>Aug</v>
      </c>
      <c r="N1542">
        <f>VLOOKUP(A1542,'Hospitalisation Details'!A:I,4,0)</f>
        <v>29</v>
      </c>
      <c r="O1542" t="str">
        <f t="shared" si="98"/>
        <v>29 Aug 1973</v>
      </c>
      <c r="P1542">
        <f t="shared" ca="1" si="99"/>
        <v>53</v>
      </c>
      <c r="Q1542">
        <f>VLOOKUP(A1542,'Hospitalisation Details'!A:I,5,0)</f>
        <v>0</v>
      </c>
      <c r="R1542">
        <f>VLOOKUP(A1542,'Hospitalisation Details'!A:I,6,0)</f>
        <v>6630.31</v>
      </c>
      <c r="S1542" t="str">
        <f>VLOOKUP(A1542,'Hospitalisation Details'!A:I,7,0)</f>
        <v>tier - 2</v>
      </c>
      <c r="T1542" t="str">
        <f>VLOOKUP(A1542,'Hospitalisation Details'!A:I,8,0)</f>
        <v>tier - 1</v>
      </c>
      <c r="U1542" t="str">
        <f>VLOOKUP(A1542,'Hospitalisation Details'!A:I,9,0)</f>
        <v>R1013</v>
      </c>
    </row>
    <row r="1543" spans="1:21" ht="15.6" x14ac:dyDescent="0.3">
      <c r="A1543" s="1" t="s">
        <v>829</v>
      </c>
      <c r="B1543" t="str">
        <f>VLOOKUP(A1543,'Customer Names'!A:B,2,0)</f>
        <v>Frank, Mr.  Mason D.</v>
      </c>
      <c r="C1543" t="str">
        <f t="shared" si="96"/>
        <v>Normal</v>
      </c>
      <c r="D1543">
        <f>VLOOKUP(A1543,'Medical Examinations'!A:H,2,0)</f>
        <v>41.23</v>
      </c>
      <c r="E1543" t="str">
        <f t="shared" si="97"/>
        <v>Obesity</v>
      </c>
      <c r="F1543">
        <f>VLOOKUP(A1543,'Medical Examinations'!A:H,3,0)</f>
        <v>4.24</v>
      </c>
      <c r="G1543" t="str">
        <f>VLOOKUP(A1543,'Medical Examinations'!A:H,4,0)</f>
        <v>No</v>
      </c>
      <c r="H1543" t="str">
        <f>VLOOKUP(A1543,'Medical Examinations'!A:H,5,0)</f>
        <v>No</v>
      </c>
      <c r="I1543" t="str">
        <f>VLOOKUP(A1543,'Medical Examinations'!A:H,6,0)</f>
        <v>No</v>
      </c>
      <c r="J1543" t="str">
        <f>VLOOKUP(A1543,'Medical Examinations'!A:H,7,0)</f>
        <v>No major surgery</v>
      </c>
      <c r="K1543" t="str">
        <f>VLOOKUP(A1543,'Medical Examinations'!A:H,8,0)</f>
        <v>No</v>
      </c>
      <c r="L1543">
        <f>VLOOKUP(A1543,'Hospitalisation Details'!A:I,2,0)</f>
        <v>1982</v>
      </c>
      <c r="M1543" t="str">
        <f>VLOOKUP(A1543,'Hospitalisation Details'!A:I,3,0)</f>
        <v>Aug</v>
      </c>
      <c r="N1543">
        <f>VLOOKUP(A1543,'Hospitalisation Details'!A:I,4,0)</f>
        <v>28</v>
      </c>
      <c r="O1543" t="str">
        <f t="shared" si="98"/>
        <v>28 Aug 1982</v>
      </c>
      <c r="P1543">
        <f t="shared" ca="1" si="99"/>
        <v>44</v>
      </c>
      <c r="Q1543">
        <f>VLOOKUP(A1543,'Hospitalisation Details'!A:I,5,0)</f>
        <v>1</v>
      </c>
      <c r="R1543">
        <f>VLOOKUP(A1543,'Hospitalisation Details'!A:I,6,0)</f>
        <v>6610.11</v>
      </c>
      <c r="S1543" t="str">
        <f>VLOOKUP(A1543,'Hospitalisation Details'!A:I,7,0)</f>
        <v>tier - 3</v>
      </c>
      <c r="T1543" t="str">
        <f>VLOOKUP(A1543,'Hospitalisation Details'!A:I,8,0)</f>
        <v>tier - 2</v>
      </c>
      <c r="U1543" t="str">
        <f>VLOOKUP(A1543,'Hospitalisation Details'!A:I,9,0)</f>
        <v>R1015</v>
      </c>
    </row>
    <row r="1544" spans="1:21" ht="15.6" x14ac:dyDescent="0.3">
      <c r="A1544" s="1" t="s">
        <v>828</v>
      </c>
      <c r="B1544" t="str">
        <f>VLOOKUP(A1544,'Customer Names'!A:B,2,0)</f>
        <v>Shanley, Mr.  Ryan</v>
      </c>
      <c r="C1544" t="str">
        <f t="shared" si="96"/>
        <v>Prediabetes</v>
      </c>
      <c r="D1544">
        <f>VLOOKUP(A1544,'Medical Examinations'!A:H,2,0)</f>
        <v>29.9</v>
      </c>
      <c r="E1544" t="str">
        <f t="shared" si="97"/>
        <v>Overweight</v>
      </c>
      <c r="F1544">
        <f>VLOOKUP(A1544,'Medical Examinations'!A:H,3,0)</f>
        <v>5.91</v>
      </c>
      <c r="G1544" t="str">
        <f>VLOOKUP(A1544,'Medical Examinations'!A:H,4,0)</f>
        <v>No</v>
      </c>
      <c r="H1544" t="str">
        <f>VLOOKUP(A1544,'Medical Examinations'!A:H,5,0)</f>
        <v>No</v>
      </c>
      <c r="I1544" t="str">
        <f>VLOOKUP(A1544,'Medical Examinations'!A:H,6,0)</f>
        <v>No</v>
      </c>
      <c r="J1544" t="str">
        <f>VLOOKUP(A1544,'Medical Examinations'!A:H,7,0)</f>
        <v>No major surgery</v>
      </c>
      <c r="K1544" t="str">
        <f>VLOOKUP(A1544,'Medical Examinations'!A:H,8,0)</f>
        <v>No</v>
      </c>
      <c r="L1544">
        <f>VLOOKUP(A1544,'Hospitalisation Details'!A:I,2,0)</f>
        <v>1982</v>
      </c>
      <c r="M1544" t="str">
        <f>VLOOKUP(A1544,'Hospitalisation Details'!A:I,3,0)</f>
        <v>Nov</v>
      </c>
      <c r="N1544">
        <f>VLOOKUP(A1544,'Hospitalisation Details'!A:I,4,0)</f>
        <v>7</v>
      </c>
      <c r="O1544" t="str">
        <f t="shared" si="98"/>
        <v>7 Nov 1982</v>
      </c>
      <c r="P1544">
        <f t="shared" ca="1" si="99"/>
        <v>43</v>
      </c>
      <c r="Q1544">
        <f>VLOOKUP(A1544,'Hospitalisation Details'!A:I,5,0)</f>
        <v>2</v>
      </c>
      <c r="R1544">
        <f>VLOOKUP(A1544,'Hospitalisation Details'!A:I,6,0)</f>
        <v>6600.36</v>
      </c>
      <c r="S1544" t="str">
        <f>VLOOKUP(A1544,'Hospitalisation Details'!A:I,7,0)</f>
        <v>tier - 2</v>
      </c>
      <c r="T1544" t="str">
        <f>VLOOKUP(A1544,'Hospitalisation Details'!A:I,8,0)</f>
        <v>tier - 3</v>
      </c>
      <c r="U1544" t="str">
        <f>VLOOKUP(A1544,'Hospitalisation Details'!A:I,9,0)</f>
        <v>R1011</v>
      </c>
    </row>
    <row r="1545" spans="1:21" ht="15.6" x14ac:dyDescent="0.3">
      <c r="A1545" s="1" t="s">
        <v>827</v>
      </c>
      <c r="B1545" t="str">
        <f>VLOOKUP(A1545,'Customer Names'!A:B,2,0)</f>
        <v>Mancebo Garcia, Mr.  Arturo</v>
      </c>
      <c r="C1545" t="str">
        <f t="shared" si="96"/>
        <v>Prediabetes</v>
      </c>
      <c r="D1545">
        <f>VLOOKUP(A1545,'Medical Examinations'!A:H,2,0)</f>
        <v>34.104999999999997</v>
      </c>
      <c r="E1545" t="str">
        <f t="shared" si="97"/>
        <v>Obesity</v>
      </c>
      <c r="F1545">
        <f>VLOOKUP(A1545,'Medical Examinations'!A:H,3,0)</f>
        <v>5.93</v>
      </c>
      <c r="G1545" t="str">
        <f>VLOOKUP(A1545,'Medical Examinations'!A:H,4,0)</f>
        <v>No</v>
      </c>
      <c r="H1545" t="str">
        <f>VLOOKUP(A1545,'Medical Examinations'!A:H,5,0)</f>
        <v>No</v>
      </c>
      <c r="I1545" t="str">
        <f>VLOOKUP(A1545,'Medical Examinations'!A:H,6,0)</f>
        <v>No</v>
      </c>
      <c r="J1545" t="str">
        <f>VLOOKUP(A1545,'Medical Examinations'!A:H,7,0)</f>
        <v>No major surgery</v>
      </c>
      <c r="K1545" t="str">
        <f>VLOOKUP(A1545,'Medical Examinations'!A:H,8,0)</f>
        <v>No</v>
      </c>
      <c r="L1545">
        <f>VLOOKUP(A1545,'Hospitalisation Details'!A:I,2,0)</f>
        <v>1982</v>
      </c>
      <c r="M1545" t="str">
        <f>VLOOKUP(A1545,'Hospitalisation Details'!A:I,3,0)</f>
        <v>Dec</v>
      </c>
      <c r="N1545">
        <f>VLOOKUP(A1545,'Hospitalisation Details'!A:I,4,0)</f>
        <v>29</v>
      </c>
      <c r="O1545" t="str">
        <f t="shared" si="98"/>
        <v>29 Dec 1982</v>
      </c>
      <c r="P1545">
        <f t="shared" ca="1" si="99"/>
        <v>43</v>
      </c>
      <c r="Q1545">
        <f>VLOOKUP(A1545,'Hospitalisation Details'!A:I,5,0)</f>
        <v>1</v>
      </c>
      <c r="R1545">
        <f>VLOOKUP(A1545,'Hospitalisation Details'!A:I,6,0)</f>
        <v>6600.21</v>
      </c>
      <c r="S1545" t="str">
        <f>VLOOKUP(A1545,'Hospitalisation Details'!A:I,7,0)</f>
        <v>tier - 3</v>
      </c>
      <c r="T1545" t="str">
        <f>VLOOKUP(A1545,'Hospitalisation Details'!A:I,8,0)</f>
        <v>tier - 2</v>
      </c>
      <c r="U1545" t="str">
        <f>VLOOKUP(A1545,'Hospitalisation Details'!A:I,9,0)</f>
        <v>R1016</v>
      </c>
    </row>
    <row r="1546" spans="1:21" ht="15.6" x14ac:dyDescent="0.3">
      <c r="A1546" s="1" t="s">
        <v>826</v>
      </c>
      <c r="B1546" t="str">
        <f>VLOOKUP(A1546,'Customer Names'!A:B,2,0)</f>
        <v>Keehan, Mr.  Jake</v>
      </c>
      <c r="C1546" t="str">
        <f t="shared" si="96"/>
        <v>Normal</v>
      </c>
      <c r="D1546">
        <f>VLOOKUP(A1546,'Medical Examinations'!A:H,2,0)</f>
        <v>24.97</v>
      </c>
      <c r="E1546" t="str">
        <f t="shared" si="97"/>
        <v>Normal Weight</v>
      </c>
      <c r="F1546">
        <f>VLOOKUP(A1546,'Medical Examinations'!A:H,3,0)</f>
        <v>5.66</v>
      </c>
      <c r="G1546" t="str">
        <f>VLOOKUP(A1546,'Medical Examinations'!A:H,4,0)</f>
        <v>No</v>
      </c>
      <c r="H1546" t="str">
        <f>VLOOKUP(A1546,'Medical Examinations'!A:H,5,0)</f>
        <v>No</v>
      </c>
      <c r="I1546" t="str">
        <f>VLOOKUP(A1546,'Medical Examinations'!A:H,6,0)</f>
        <v>No</v>
      </c>
      <c r="J1546" t="str">
        <f>VLOOKUP(A1546,'Medical Examinations'!A:H,7,0)</f>
        <v>No major surgery</v>
      </c>
      <c r="K1546" t="str">
        <f>VLOOKUP(A1546,'Medical Examinations'!A:H,8,0)</f>
        <v>No</v>
      </c>
      <c r="L1546">
        <f>VLOOKUP(A1546,'Hospitalisation Details'!A:I,2,0)</f>
        <v>1982</v>
      </c>
      <c r="M1546" t="str">
        <f>VLOOKUP(A1546,'Hospitalisation Details'!A:I,3,0)</f>
        <v>Nov</v>
      </c>
      <c r="N1546">
        <f>VLOOKUP(A1546,'Hospitalisation Details'!A:I,4,0)</f>
        <v>22</v>
      </c>
      <c r="O1546" t="str">
        <f t="shared" si="98"/>
        <v>22 Nov 1982</v>
      </c>
      <c r="P1546">
        <f t="shared" ca="1" si="99"/>
        <v>43</v>
      </c>
      <c r="Q1546">
        <f>VLOOKUP(A1546,'Hospitalisation Details'!A:I,5,0)</f>
        <v>2</v>
      </c>
      <c r="R1546">
        <f>VLOOKUP(A1546,'Hospitalisation Details'!A:I,6,0)</f>
        <v>6593.51</v>
      </c>
      <c r="S1546" t="str">
        <f>VLOOKUP(A1546,'Hospitalisation Details'!A:I,7,0)</f>
        <v>tier - 2</v>
      </c>
      <c r="T1546" t="str">
        <f>VLOOKUP(A1546,'Hospitalisation Details'!A:I,8,0)</f>
        <v>tier - 1</v>
      </c>
      <c r="U1546" t="str">
        <f>VLOOKUP(A1546,'Hospitalisation Details'!A:I,9,0)</f>
        <v>R1013</v>
      </c>
    </row>
    <row r="1547" spans="1:21" ht="15.6" x14ac:dyDescent="0.3">
      <c r="A1547" s="1" t="s">
        <v>825</v>
      </c>
      <c r="B1547" t="str">
        <f>VLOOKUP(A1547,'Customer Names'!A:B,2,0)</f>
        <v>Mahaney, Ms.  Sarah E</v>
      </c>
      <c r="C1547" t="str">
        <f t="shared" si="96"/>
        <v>Normal</v>
      </c>
      <c r="D1547">
        <f>VLOOKUP(A1547,'Medical Examinations'!A:H,2,0)</f>
        <v>34.799999999999997</v>
      </c>
      <c r="E1547" t="str">
        <f t="shared" si="97"/>
        <v>Obesity</v>
      </c>
      <c r="F1547">
        <f>VLOOKUP(A1547,'Medical Examinations'!A:H,3,0)</f>
        <v>4.1900000000000004</v>
      </c>
      <c r="G1547" t="str">
        <f>VLOOKUP(A1547,'Medical Examinations'!A:H,4,0)</f>
        <v>No</v>
      </c>
      <c r="H1547" t="str">
        <f>VLOOKUP(A1547,'Medical Examinations'!A:H,5,0)</f>
        <v>No</v>
      </c>
      <c r="I1547" t="str">
        <f>VLOOKUP(A1547,'Medical Examinations'!A:H,6,0)</f>
        <v>No</v>
      </c>
      <c r="J1547">
        <f>VLOOKUP(A1547,'Medical Examinations'!A:H,7,0)</f>
        <v>1</v>
      </c>
      <c r="K1547" t="str">
        <f>VLOOKUP(A1547,'Medical Examinations'!A:H,8,0)</f>
        <v>No</v>
      </c>
      <c r="L1547">
        <f>VLOOKUP(A1547,'Hospitalisation Details'!A:I,2,0)</f>
        <v>1984</v>
      </c>
      <c r="M1547" t="str">
        <f>VLOOKUP(A1547,'Hospitalisation Details'!A:I,3,0)</f>
        <v>Oct</v>
      </c>
      <c r="N1547">
        <f>VLOOKUP(A1547,'Hospitalisation Details'!A:I,4,0)</f>
        <v>5</v>
      </c>
      <c r="O1547" t="str">
        <f t="shared" si="98"/>
        <v>5 Oct 1984</v>
      </c>
      <c r="P1547">
        <f t="shared" ca="1" si="99"/>
        <v>42</v>
      </c>
      <c r="Q1547">
        <f>VLOOKUP(A1547,'Hospitalisation Details'!A:I,5,0)</f>
        <v>2</v>
      </c>
      <c r="R1547">
        <f>VLOOKUP(A1547,'Hospitalisation Details'!A:I,6,0)</f>
        <v>6571.54</v>
      </c>
      <c r="S1547" t="str">
        <f>VLOOKUP(A1547,'Hospitalisation Details'!A:I,7,0)</f>
        <v>tier - 2</v>
      </c>
      <c r="T1547" t="str">
        <f>VLOOKUP(A1547,'Hospitalisation Details'!A:I,8,0)</f>
        <v>tier - 3</v>
      </c>
      <c r="U1547" t="str">
        <f>VLOOKUP(A1547,'Hospitalisation Details'!A:I,9,0)</f>
        <v>R1011</v>
      </c>
    </row>
    <row r="1548" spans="1:21" ht="15.6" x14ac:dyDescent="0.3">
      <c r="A1548" s="1" t="s">
        <v>824</v>
      </c>
      <c r="B1548" t="str">
        <f>VLOOKUP(A1548,'Customer Names'!A:B,2,0)</f>
        <v>Nolan, Ms.  Alison L.</v>
      </c>
      <c r="C1548" t="str">
        <f t="shared" si="96"/>
        <v>Diabetes</v>
      </c>
      <c r="D1548">
        <f>VLOOKUP(A1548,'Medical Examinations'!A:H,2,0)</f>
        <v>32.965000000000003</v>
      </c>
      <c r="E1548" t="str">
        <f t="shared" si="97"/>
        <v>Obesity</v>
      </c>
      <c r="F1548">
        <f>VLOOKUP(A1548,'Medical Examinations'!A:H,3,0)</f>
        <v>9.2100000000000009</v>
      </c>
      <c r="G1548" t="str">
        <f>VLOOKUP(A1548,'Medical Examinations'!A:H,4,0)</f>
        <v>yes</v>
      </c>
      <c r="H1548" t="str">
        <f>VLOOKUP(A1548,'Medical Examinations'!A:H,5,0)</f>
        <v>No</v>
      </c>
      <c r="I1548" t="str">
        <f>VLOOKUP(A1548,'Medical Examinations'!A:H,6,0)</f>
        <v>No</v>
      </c>
      <c r="J1548" t="str">
        <f>VLOOKUP(A1548,'Medical Examinations'!A:H,7,0)</f>
        <v>No major surgery</v>
      </c>
      <c r="K1548" t="str">
        <f>VLOOKUP(A1548,'Medical Examinations'!A:H,8,0)</f>
        <v>No</v>
      </c>
      <c r="L1548">
        <f>VLOOKUP(A1548,'Hospitalisation Details'!A:I,2,0)</f>
        <v>1981</v>
      </c>
      <c r="M1548" t="str">
        <f>VLOOKUP(A1548,'Hospitalisation Details'!A:I,3,0)</f>
        <v>Jul</v>
      </c>
      <c r="N1548">
        <f>VLOOKUP(A1548,'Hospitalisation Details'!A:I,4,0)</f>
        <v>20</v>
      </c>
      <c r="O1548" t="str">
        <f t="shared" si="98"/>
        <v>20 Jul 1981</v>
      </c>
      <c r="P1548">
        <f t="shared" ca="1" si="99"/>
        <v>45</v>
      </c>
      <c r="Q1548">
        <f>VLOOKUP(A1548,'Hospitalisation Details'!A:I,5,0)</f>
        <v>0</v>
      </c>
      <c r="R1548">
        <f>VLOOKUP(A1548,'Hospitalisation Details'!A:I,6,0)</f>
        <v>6571.02</v>
      </c>
      <c r="S1548" t="str">
        <f>VLOOKUP(A1548,'Hospitalisation Details'!A:I,7,0)</f>
        <v>tier - 2</v>
      </c>
      <c r="T1548" t="str">
        <f>VLOOKUP(A1548,'Hospitalisation Details'!A:I,8,0)</f>
        <v>tier - 1</v>
      </c>
      <c r="U1548" t="str">
        <f>VLOOKUP(A1548,'Hospitalisation Details'!A:I,9,0)</f>
        <v>R1012</v>
      </c>
    </row>
    <row r="1549" spans="1:21" ht="15.6" x14ac:dyDescent="0.3">
      <c r="A1549" s="1" t="s">
        <v>823</v>
      </c>
      <c r="B1549" t="str">
        <f>VLOOKUP(A1549,'Customer Names'!A:B,2,0)</f>
        <v>Sobrino, Ms.  Karen A.</v>
      </c>
      <c r="C1549" t="str">
        <f t="shared" si="96"/>
        <v>Normal</v>
      </c>
      <c r="D1549">
        <f>VLOOKUP(A1549,'Medical Examinations'!A:H,2,0)</f>
        <v>27.265000000000001</v>
      </c>
      <c r="E1549" t="str">
        <f t="shared" si="97"/>
        <v>Overweight</v>
      </c>
      <c r="F1549">
        <f>VLOOKUP(A1549,'Medical Examinations'!A:H,3,0)</f>
        <v>5.51</v>
      </c>
      <c r="G1549" t="str">
        <f>VLOOKUP(A1549,'Medical Examinations'!A:H,4,0)</f>
        <v>No</v>
      </c>
      <c r="H1549" t="str">
        <f>VLOOKUP(A1549,'Medical Examinations'!A:H,5,0)</f>
        <v>No</v>
      </c>
      <c r="I1549" t="str">
        <f>VLOOKUP(A1549,'Medical Examinations'!A:H,6,0)</f>
        <v>No</v>
      </c>
      <c r="J1549">
        <f>VLOOKUP(A1549,'Medical Examinations'!A:H,7,0)</f>
        <v>1</v>
      </c>
      <c r="K1549" t="str">
        <f>VLOOKUP(A1549,'Medical Examinations'!A:H,8,0)</f>
        <v>No</v>
      </c>
      <c r="L1549">
        <f>VLOOKUP(A1549,'Hospitalisation Details'!A:I,2,0)</f>
        <v>1984</v>
      </c>
      <c r="M1549" t="str">
        <f>VLOOKUP(A1549,'Hospitalisation Details'!A:I,3,0)</f>
        <v>Sep</v>
      </c>
      <c r="N1549">
        <f>VLOOKUP(A1549,'Hospitalisation Details'!A:I,4,0)</f>
        <v>20</v>
      </c>
      <c r="O1549" t="str">
        <f t="shared" si="98"/>
        <v>20 Sep 1984</v>
      </c>
      <c r="P1549">
        <f t="shared" ca="1" si="99"/>
        <v>42</v>
      </c>
      <c r="Q1549">
        <f>VLOOKUP(A1549,'Hospitalisation Details'!A:I,5,0)</f>
        <v>1</v>
      </c>
      <c r="R1549">
        <f>VLOOKUP(A1549,'Hospitalisation Details'!A:I,6,0)</f>
        <v>6555.07</v>
      </c>
      <c r="S1549" t="str">
        <f>VLOOKUP(A1549,'Hospitalisation Details'!A:I,7,0)</f>
        <v>tier - 2</v>
      </c>
      <c r="T1549" t="str">
        <f>VLOOKUP(A1549,'Hospitalisation Details'!A:I,8,0)</f>
        <v>tier - 2</v>
      </c>
      <c r="U1549" t="str">
        <f>VLOOKUP(A1549,'Hospitalisation Details'!A:I,9,0)</f>
        <v>R1024</v>
      </c>
    </row>
    <row r="1550" spans="1:21" ht="15.6" x14ac:dyDescent="0.3">
      <c r="A1550" s="1" t="s">
        <v>822</v>
      </c>
      <c r="B1550" t="str">
        <f>VLOOKUP(A1550,'Customer Names'!A:B,2,0)</f>
        <v>Gennaro, Mr.  Thomas R. Jr.</v>
      </c>
      <c r="C1550" t="str">
        <f t="shared" si="96"/>
        <v>Diabetes</v>
      </c>
      <c r="D1550">
        <f>VLOOKUP(A1550,'Medical Examinations'!A:H,2,0)</f>
        <v>17.059999999999999</v>
      </c>
      <c r="E1550" t="str">
        <f t="shared" si="97"/>
        <v>Underweight</v>
      </c>
      <c r="F1550">
        <f>VLOOKUP(A1550,'Medical Examinations'!A:H,3,0)</f>
        <v>8.5</v>
      </c>
      <c r="G1550" t="str">
        <f>VLOOKUP(A1550,'Medical Examinations'!A:H,4,0)</f>
        <v>No</v>
      </c>
      <c r="H1550" t="str">
        <f>VLOOKUP(A1550,'Medical Examinations'!A:H,5,0)</f>
        <v>No</v>
      </c>
      <c r="I1550" t="str">
        <f>VLOOKUP(A1550,'Medical Examinations'!A:H,6,0)</f>
        <v>No</v>
      </c>
      <c r="J1550" t="str">
        <f>VLOOKUP(A1550,'Medical Examinations'!A:H,7,0)</f>
        <v>No major surgery</v>
      </c>
      <c r="K1550" t="str">
        <f>VLOOKUP(A1550,'Medical Examinations'!A:H,8,0)</f>
        <v>No</v>
      </c>
      <c r="L1550">
        <f>VLOOKUP(A1550,'Hospitalisation Details'!A:I,2,0)</f>
        <v>1968</v>
      </c>
      <c r="M1550" t="str">
        <f>VLOOKUP(A1550,'Hospitalisation Details'!A:I,3,0)</f>
        <v>Dec</v>
      </c>
      <c r="N1550">
        <f>VLOOKUP(A1550,'Hospitalisation Details'!A:I,4,0)</f>
        <v>11</v>
      </c>
      <c r="O1550" t="str">
        <f t="shared" si="98"/>
        <v>11 Dec 1968</v>
      </c>
      <c r="P1550">
        <f t="shared" ca="1" si="99"/>
        <v>57</v>
      </c>
      <c r="Q1550">
        <f>VLOOKUP(A1550,'Hospitalisation Details'!A:I,5,0)</f>
        <v>0</v>
      </c>
      <c r="R1550">
        <f>VLOOKUP(A1550,'Hospitalisation Details'!A:I,6,0)</f>
        <v>6552.01</v>
      </c>
      <c r="S1550" t="str">
        <f>VLOOKUP(A1550,'Hospitalisation Details'!A:I,7,0)</f>
        <v>tier - 3</v>
      </c>
      <c r="T1550" t="str">
        <f>VLOOKUP(A1550,'Hospitalisation Details'!A:I,8,0)</f>
        <v>tier - 2</v>
      </c>
      <c r="U1550" t="str">
        <f>VLOOKUP(A1550,'Hospitalisation Details'!A:I,9,0)</f>
        <v>R1013</v>
      </c>
    </row>
    <row r="1551" spans="1:21" ht="15.6" x14ac:dyDescent="0.3">
      <c r="A1551" s="1" t="s">
        <v>821</v>
      </c>
      <c r="B1551" t="str">
        <f>VLOOKUP(A1551,'Customer Names'!A:B,2,0)</f>
        <v>Mayer, Ms.  Stephanie W.</v>
      </c>
      <c r="C1551" t="str">
        <f t="shared" si="96"/>
        <v>Prediabetes</v>
      </c>
      <c r="D1551">
        <f>VLOOKUP(A1551,'Medical Examinations'!A:H,2,0)</f>
        <v>36.29</v>
      </c>
      <c r="E1551" t="str">
        <f t="shared" si="97"/>
        <v>Obesity</v>
      </c>
      <c r="F1551">
        <f>VLOOKUP(A1551,'Medical Examinations'!A:H,3,0)</f>
        <v>6.23</v>
      </c>
      <c r="G1551" t="str">
        <f>VLOOKUP(A1551,'Medical Examinations'!A:H,4,0)</f>
        <v>No</v>
      </c>
      <c r="H1551" t="str">
        <f>VLOOKUP(A1551,'Medical Examinations'!A:H,5,0)</f>
        <v>No</v>
      </c>
      <c r="I1551" t="str">
        <f>VLOOKUP(A1551,'Medical Examinations'!A:H,6,0)</f>
        <v>No</v>
      </c>
      <c r="J1551" t="str">
        <f>VLOOKUP(A1551,'Medical Examinations'!A:H,7,0)</f>
        <v>No major surgery</v>
      </c>
      <c r="K1551" t="str">
        <f>VLOOKUP(A1551,'Medical Examinations'!A:H,8,0)</f>
        <v>No</v>
      </c>
      <c r="L1551">
        <f>VLOOKUP(A1551,'Hospitalisation Details'!A:I,2,0)</f>
        <v>1989</v>
      </c>
      <c r="M1551" t="str">
        <f>VLOOKUP(A1551,'Hospitalisation Details'!A:I,3,0)</f>
        <v>Aug</v>
      </c>
      <c r="N1551">
        <f>VLOOKUP(A1551,'Hospitalisation Details'!A:I,4,0)</f>
        <v>6</v>
      </c>
      <c r="O1551" t="str">
        <f t="shared" si="98"/>
        <v>6 Aug 1989</v>
      </c>
      <c r="P1551">
        <f t="shared" ca="1" si="99"/>
        <v>37</v>
      </c>
      <c r="Q1551">
        <f>VLOOKUP(A1551,'Hospitalisation Details'!A:I,5,0)</f>
        <v>3</v>
      </c>
      <c r="R1551">
        <f>VLOOKUP(A1551,'Hospitalisation Details'!A:I,6,0)</f>
        <v>6551.75</v>
      </c>
      <c r="S1551" t="str">
        <f>VLOOKUP(A1551,'Hospitalisation Details'!A:I,7,0)</f>
        <v>tier - 2</v>
      </c>
      <c r="T1551" t="str">
        <f>VLOOKUP(A1551,'Hospitalisation Details'!A:I,8,0)</f>
        <v>tier - 2</v>
      </c>
      <c r="U1551" t="str">
        <f>VLOOKUP(A1551,'Hospitalisation Details'!A:I,9,0)</f>
        <v>R1024</v>
      </c>
    </row>
    <row r="1552" spans="1:21" ht="15.6" x14ac:dyDescent="0.3">
      <c r="A1552" s="1" t="s">
        <v>820</v>
      </c>
      <c r="B1552" t="str">
        <f>VLOOKUP(A1552,'Customer Names'!A:B,2,0)</f>
        <v>Becker, Mr.  Ezra</v>
      </c>
      <c r="C1552" t="str">
        <f t="shared" si="96"/>
        <v>Diabetes</v>
      </c>
      <c r="D1552">
        <f>VLOOKUP(A1552,'Medical Examinations'!A:H,2,0)</f>
        <v>28.594999999999999</v>
      </c>
      <c r="E1552" t="str">
        <f t="shared" si="97"/>
        <v>Overweight</v>
      </c>
      <c r="F1552">
        <f>VLOOKUP(A1552,'Medical Examinations'!A:H,3,0)</f>
        <v>8.5299999999999994</v>
      </c>
      <c r="G1552" t="str">
        <f>VLOOKUP(A1552,'Medical Examinations'!A:H,4,0)</f>
        <v>yes</v>
      </c>
      <c r="H1552" t="str">
        <f>VLOOKUP(A1552,'Medical Examinations'!A:H,5,0)</f>
        <v>No</v>
      </c>
      <c r="I1552" t="str">
        <f>VLOOKUP(A1552,'Medical Examinations'!A:H,6,0)</f>
        <v>No</v>
      </c>
      <c r="J1552">
        <f>VLOOKUP(A1552,'Medical Examinations'!A:H,7,0)</f>
        <v>1</v>
      </c>
      <c r="K1552" t="str">
        <f>VLOOKUP(A1552,'Medical Examinations'!A:H,8,0)</f>
        <v>No</v>
      </c>
      <c r="L1552">
        <f>VLOOKUP(A1552,'Hospitalisation Details'!A:I,2,0)</f>
        <v>1986</v>
      </c>
      <c r="M1552" t="str">
        <f>VLOOKUP(A1552,'Hospitalisation Details'!A:I,3,0)</f>
        <v>Dec</v>
      </c>
      <c r="N1552">
        <f>VLOOKUP(A1552,'Hospitalisation Details'!A:I,4,0)</f>
        <v>18</v>
      </c>
      <c r="O1552" t="str">
        <f t="shared" si="98"/>
        <v>18 Dec 1986</v>
      </c>
      <c r="P1552">
        <f t="shared" ca="1" si="99"/>
        <v>39</v>
      </c>
      <c r="Q1552">
        <f>VLOOKUP(A1552,'Hospitalisation Details'!A:I,5,0)</f>
        <v>3</v>
      </c>
      <c r="R1552">
        <f>VLOOKUP(A1552,'Hospitalisation Details'!A:I,6,0)</f>
        <v>6548.2</v>
      </c>
      <c r="S1552" t="str">
        <f>VLOOKUP(A1552,'Hospitalisation Details'!A:I,7,0)</f>
        <v>tier - 2</v>
      </c>
      <c r="T1552" t="str">
        <f>VLOOKUP(A1552,'Hospitalisation Details'!A:I,8,0)</f>
        <v>tier - 3</v>
      </c>
      <c r="U1552" t="str">
        <f>VLOOKUP(A1552,'Hospitalisation Details'!A:I,9,0)</f>
        <v>R1012</v>
      </c>
    </row>
    <row r="1553" spans="1:21" ht="15.6" x14ac:dyDescent="0.3">
      <c r="A1553" s="1" t="s">
        <v>819</v>
      </c>
      <c r="B1553" t="str">
        <f>VLOOKUP(A1553,'Customer Names'!A:B,2,0)</f>
        <v>Moore, Mr.  Jim</v>
      </c>
      <c r="C1553" t="str">
        <f t="shared" si="96"/>
        <v>Prediabetes</v>
      </c>
      <c r="D1553">
        <f>VLOOKUP(A1553,'Medical Examinations'!A:H,2,0)</f>
        <v>17.8</v>
      </c>
      <c r="E1553" t="str">
        <f t="shared" si="97"/>
        <v>Underweight</v>
      </c>
      <c r="F1553">
        <f>VLOOKUP(A1553,'Medical Examinations'!A:H,3,0)</f>
        <v>5.75</v>
      </c>
      <c r="G1553" t="str">
        <f>VLOOKUP(A1553,'Medical Examinations'!A:H,4,0)</f>
        <v>yes</v>
      </c>
      <c r="H1553" t="str">
        <f>VLOOKUP(A1553,'Medical Examinations'!A:H,5,0)</f>
        <v>No</v>
      </c>
      <c r="I1553" t="str">
        <f>VLOOKUP(A1553,'Medical Examinations'!A:H,6,0)</f>
        <v>Yes</v>
      </c>
      <c r="J1553">
        <f>VLOOKUP(A1553,'Medical Examinations'!A:H,7,0)</f>
        <v>1</v>
      </c>
      <c r="K1553" t="str">
        <f>VLOOKUP(A1553,'Medical Examinations'!A:H,8,0)</f>
        <v>No</v>
      </c>
      <c r="L1553">
        <f>VLOOKUP(A1553,'Hospitalisation Details'!A:I,2,0)</f>
        <v>1969</v>
      </c>
      <c r="M1553" t="str">
        <f>VLOOKUP(A1553,'Hospitalisation Details'!A:I,3,0)</f>
        <v>Dec</v>
      </c>
      <c r="N1553">
        <f>VLOOKUP(A1553,'Hospitalisation Details'!A:I,4,0)</f>
        <v>3</v>
      </c>
      <c r="O1553" t="str">
        <f t="shared" si="98"/>
        <v>3 Dec 1969</v>
      </c>
      <c r="P1553">
        <f t="shared" ca="1" si="99"/>
        <v>56</v>
      </c>
      <c r="Q1553">
        <f>VLOOKUP(A1553,'Hospitalisation Details'!A:I,5,0)</f>
        <v>0</v>
      </c>
      <c r="R1553">
        <f>VLOOKUP(A1553,'Hospitalisation Details'!A:I,6,0)</f>
        <v>6546.16</v>
      </c>
      <c r="S1553" t="str">
        <f>VLOOKUP(A1553,'Hospitalisation Details'!A:I,7,0)</f>
        <v>tier - 2</v>
      </c>
      <c r="T1553" t="str">
        <f>VLOOKUP(A1553,'Hospitalisation Details'!A:I,8,0)</f>
        <v>tier - 3</v>
      </c>
      <c r="U1553" t="str">
        <f>VLOOKUP(A1553,'Hospitalisation Details'!A:I,9,0)</f>
        <v>R1013</v>
      </c>
    </row>
    <row r="1554" spans="1:21" ht="15.6" x14ac:dyDescent="0.3">
      <c r="A1554" s="1" t="s">
        <v>818</v>
      </c>
      <c r="B1554" t="str">
        <f>VLOOKUP(A1554,'Customer Names'!A:B,2,0)</f>
        <v>Platt, Mr.  Ari L.</v>
      </c>
      <c r="C1554" t="str">
        <f t="shared" si="96"/>
        <v>Normal</v>
      </c>
      <c r="D1554">
        <f>VLOOKUP(A1554,'Medical Examinations'!A:H,2,0)</f>
        <v>21.4</v>
      </c>
      <c r="E1554" t="str">
        <f t="shared" si="97"/>
        <v>Normal Weight</v>
      </c>
      <c r="F1554">
        <f>VLOOKUP(A1554,'Medical Examinations'!A:H,3,0)</f>
        <v>5.6</v>
      </c>
      <c r="G1554" t="str">
        <f>VLOOKUP(A1554,'Medical Examinations'!A:H,4,0)</f>
        <v>No</v>
      </c>
      <c r="H1554" t="str">
        <f>VLOOKUP(A1554,'Medical Examinations'!A:H,5,0)</f>
        <v>No</v>
      </c>
      <c r="I1554" t="str">
        <f>VLOOKUP(A1554,'Medical Examinations'!A:H,6,0)</f>
        <v>No</v>
      </c>
      <c r="J1554" t="str">
        <f>VLOOKUP(A1554,'Medical Examinations'!A:H,7,0)</f>
        <v>No major surgery</v>
      </c>
      <c r="K1554" t="str">
        <f>VLOOKUP(A1554,'Medical Examinations'!A:H,8,0)</f>
        <v>No</v>
      </c>
      <c r="L1554">
        <f>VLOOKUP(A1554,'Hospitalisation Details'!A:I,2,0)</f>
        <v>1982</v>
      </c>
      <c r="M1554" t="str">
        <f>VLOOKUP(A1554,'Hospitalisation Details'!A:I,3,0)</f>
        <v>Oct</v>
      </c>
      <c r="N1554">
        <f>VLOOKUP(A1554,'Hospitalisation Details'!A:I,4,0)</f>
        <v>2</v>
      </c>
      <c r="O1554" t="str">
        <f t="shared" si="98"/>
        <v>2 Oct 1982</v>
      </c>
      <c r="P1554">
        <f t="shared" ca="1" si="99"/>
        <v>44</v>
      </c>
      <c r="Q1554">
        <f>VLOOKUP(A1554,'Hospitalisation Details'!A:I,5,0)</f>
        <v>3</v>
      </c>
      <c r="R1554">
        <f>VLOOKUP(A1554,'Hospitalisation Details'!A:I,6,0)</f>
        <v>6536.68</v>
      </c>
      <c r="S1554" t="str">
        <f>VLOOKUP(A1554,'Hospitalisation Details'!A:I,7,0)</f>
        <v>tier - 2</v>
      </c>
      <c r="T1554" t="str">
        <f>VLOOKUP(A1554,'Hospitalisation Details'!A:I,8,0)</f>
        <v>tier - 2</v>
      </c>
      <c r="U1554" t="str">
        <f>VLOOKUP(A1554,'Hospitalisation Details'!A:I,9,0)</f>
        <v>R1012</v>
      </c>
    </row>
    <row r="1555" spans="1:21" ht="15.6" x14ac:dyDescent="0.3">
      <c r="A1555" s="1" t="s">
        <v>817</v>
      </c>
      <c r="B1555" t="str">
        <f>VLOOKUP(A1555,'Customer Names'!A:B,2,0)</f>
        <v>Brodeur, Ms.  Fanny</v>
      </c>
      <c r="C1555" t="str">
        <f t="shared" si="96"/>
        <v>Normal</v>
      </c>
      <c r="D1555">
        <f>VLOOKUP(A1555,'Medical Examinations'!A:H,2,0)</f>
        <v>23.01</v>
      </c>
      <c r="E1555" t="str">
        <f t="shared" si="97"/>
        <v>Normal Weight</v>
      </c>
      <c r="F1555">
        <f>VLOOKUP(A1555,'Medical Examinations'!A:H,3,0)</f>
        <v>4.68</v>
      </c>
      <c r="G1555" t="str">
        <f>VLOOKUP(A1555,'Medical Examinations'!A:H,4,0)</f>
        <v>No</v>
      </c>
      <c r="H1555" t="str">
        <f>VLOOKUP(A1555,'Medical Examinations'!A:H,5,0)</f>
        <v>No</v>
      </c>
      <c r="I1555" t="str">
        <f>VLOOKUP(A1555,'Medical Examinations'!A:H,6,0)</f>
        <v>No</v>
      </c>
      <c r="J1555" t="str">
        <f>VLOOKUP(A1555,'Medical Examinations'!A:H,7,0)</f>
        <v>No major surgery</v>
      </c>
      <c r="K1555" t="str">
        <f>VLOOKUP(A1555,'Medical Examinations'!A:H,8,0)</f>
        <v>No</v>
      </c>
      <c r="L1555">
        <f>VLOOKUP(A1555,'Hospitalisation Details'!A:I,2,0)</f>
        <v>1982</v>
      </c>
      <c r="M1555" t="str">
        <f>VLOOKUP(A1555,'Hospitalisation Details'!A:I,3,0)</f>
        <v>Aug</v>
      </c>
      <c r="N1555">
        <f>VLOOKUP(A1555,'Hospitalisation Details'!A:I,4,0)</f>
        <v>12</v>
      </c>
      <c r="O1555" t="str">
        <f t="shared" si="98"/>
        <v>12 Aug 1982</v>
      </c>
      <c r="P1555">
        <f t="shared" ca="1" si="99"/>
        <v>44</v>
      </c>
      <c r="Q1555">
        <f>VLOOKUP(A1555,'Hospitalisation Details'!A:I,5,0)</f>
        <v>3</v>
      </c>
      <c r="R1555">
        <f>VLOOKUP(A1555,'Hospitalisation Details'!A:I,6,0)</f>
        <v>6532.04</v>
      </c>
      <c r="S1555" t="str">
        <f>VLOOKUP(A1555,'Hospitalisation Details'!A:I,7,0)</f>
        <v>tier - 2</v>
      </c>
      <c r="T1555" t="str">
        <f>VLOOKUP(A1555,'Hospitalisation Details'!A:I,8,0)</f>
        <v>tier - 1</v>
      </c>
      <c r="U1555" t="str">
        <f>VLOOKUP(A1555,'Hospitalisation Details'!A:I,9,0)</f>
        <v>R1013</v>
      </c>
    </row>
    <row r="1556" spans="1:21" ht="15.6" x14ac:dyDescent="0.3">
      <c r="A1556" s="1" t="s">
        <v>816</v>
      </c>
      <c r="B1556" t="str">
        <f>VLOOKUP(A1556,'Customer Names'!A:B,2,0)</f>
        <v>Knight Pech, Ms.  Heather</v>
      </c>
      <c r="C1556" t="str">
        <f t="shared" si="96"/>
        <v>Normal</v>
      </c>
      <c r="D1556">
        <f>VLOOKUP(A1556,'Medical Examinations'!A:H,2,0)</f>
        <v>19.86</v>
      </c>
      <c r="E1556" t="str">
        <f t="shared" si="97"/>
        <v>Normal Weight</v>
      </c>
      <c r="F1556">
        <f>VLOOKUP(A1556,'Medical Examinations'!A:H,3,0)</f>
        <v>5.62</v>
      </c>
      <c r="G1556" t="str">
        <f>VLOOKUP(A1556,'Medical Examinations'!A:H,4,0)</f>
        <v>yes</v>
      </c>
      <c r="H1556" t="str">
        <f>VLOOKUP(A1556,'Medical Examinations'!A:H,5,0)</f>
        <v>No</v>
      </c>
      <c r="I1556" t="str">
        <f>VLOOKUP(A1556,'Medical Examinations'!A:H,6,0)</f>
        <v>No</v>
      </c>
      <c r="J1556" t="str">
        <f>VLOOKUP(A1556,'Medical Examinations'!A:H,7,0)</f>
        <v>No major surgery</v>
      </c>
      <c r="K1556" t="str">
        <f>VLOOKUP(A1556,'Medical Examinations'!A:H,8,0)</f>
        <v>No</v>
      </c>
      <c r="L1556">
        <f>VLOOKUP(A1556,'Hospitalisation Details'!A:I,2,0)</f>
        <v>1976</v>
      </c>
      <c r="M1556" t="str">
        <f>VLOOKUP(A1556,'Hospitalisation Details'!A:I,3,0)</f>
        <v>Oct</v>
      </c>
      <c r="N1556">
        <f>VLOOKUP(A1556,'Hospitalisation Details'!A:I,4,0)</f>
        <v>23</v>
      </c>
      <c r="O1556" t="str">
        <f t="shared" si="98"/>
        <v>23 Oct 1976</v>
      </c>
      <c r="P1556">
        <f t="shared" ca="1" si="99"/>
        <v>49</v>
      </c>
      <c r="Q1556">
        <f>VLOOKUP(A1556,'Hospitalisation Details'!A:I,5,0)</f>
        <v>2</v>
      </c>
      <c r="R1556">
        <f>VLOOKUP(A1556,'Hospitalisation Details'!A:I,6,0)</f>
        <v>6529.21</v>
      </c>
      <c r="S1556" t="str">
        <f>VLOOKUP(A1556,'Hospitalisation Details'!A:I,7,0)</f>
        <v>tier - 2</v>
      </c>
      <c r="T1556" t="str">
        <f>VLOOKUP(A1556,'Hospitalisation Details'!A:I,8,0)</f>
        <v>tier - 1</v>
      </c>
      <c r="U1556" t="str">
        <f>VLOOKUP(A1556,'Hospitalisation Details'!A:I,9,0)</f>
        <v>R1013</v>
      </c>
    </row>
    <row r="1557" spans="1:21" ht="15.6" x14ac:dyDescent="0.3">
      <c r="A1557" s="1" t="s">
        <v>815</v>
      </c>
      <c r="B1557" t="str">
        <f>VLOOKUP(A1557,'Customer Names'!A:B,2,0)</f>
        <v>Richter, Mr.  Peter W. Sr.</v>
      </c>
      <c r="C1557" t="str">
        <f t="shared" si="96"/>
        <v>Normal</v>
      </c>
      <c r="D1557">
        <f>VLOOKUP(A1557,'Medical Examinations'!A:H,2,0)</f>
        <v>33.58</v>
      </c>
      <c r="E1557" t="str">
        <f t="shared" si="97"/>
        <v>Obesity</v>
      </c>
      <c r="F1557">
        <f>VLOOKUP(A1557,'Medical Examinations'!A:H,3,0)</f>
        <v>5.08</v>
      </c>
      <c r="G1557" t="str">
        <f>VLOOKUP(A1557,'Medical Examinations'!A:H,4,0)</f>
        <v>No</v>
      </c>
      <c r="H1557" t="str">
        <f>VLOOKUP(A1557,'Medical Examinations'!A:H,5,0)</f>
        <v>No</v>
      </c>
      <c r="I1557" t="str">
        <f>VLOOKUP(A1557,'Medical Examinations'!A:H,6,0)</f>
        <v>No</v>
      </c>
      <c r="J1557" t="str">
        <f>VLOOKUP(A1557,'Medical Examinations'!A:H,7,0)</f>
        <v>No major surgery</v>
      </c>
      <c r="K1557" t="str">
        <f>VLOOKUP(A1557,'Medical Examinations'!A:H,8,0)</f>
        <v>No</v>
      </c>
      <c r="L1557">
        <f>VLOOKUP(A1557,'Hospitalisation Details'!A:I,2,0)</f>
        <v>1994</v>
      </c>
      <c r="M1557" t="str">
        <f>VLOOKUP(A1557,'Hospitalisation Details'!A:I,3,0)</f>
        <v>Jul</v>
      </c>
      <c r="N1557">
        <f>VLOOKUP(A1557,'Hospitalisation Details'!A:I,4,0)</f>
        <v>7</v>
      </c>
      <c r="O1557" t="str">
        <f t="shared" si="98"/>
        <v>7 Jul 1994</v>
      </c>
      <c r="P1557">
        <f t="shared" ca="1" si="99"/>
        <v>32</v>
      </c>
      <c r="Q1557">
        <f>VLOOKUP(A1557,'Hospitalisation Details'!A:I,5,0)</f>
        <v>0</v>
      </c>
      <c r="R1557">
        <f>VLOOKUP(A1557,'Hospitalisation Details'!A:I,6,0)</f>
        <v>6512.24</v>
      </c>
      <c r="S1557" t="str">
        <f>VLOOKUP(A1557,'Hospitalisation Details'!A:I,7,0)</f>
        <v>tier - 2</v>
      </c>
      <c r="T1557" t="str">
        <f>VLOOKUP(A1557,'Hospitalisation Details'!A:I,8,0)</f>
        <v>tier - 1</v>
      </c>
      <c r="U1557" t="str">
        <f>VLOOKUP(A1557,'Hospitalisation Details'!A:I,9,0)</f>
        <v>R1021</v>
      </c>
    </row>
    <row r="1558" spans="1:21" ht="15.6" x14ac:dyDescent="0.3">
      <c r="A1558" s="1" t="s">
        <v>814</v>
      </c>
      <c r="B1558" t="str">
        <f>VLOOKUP(A1558,'Customer Names'!A:B,2,0)</f>
        <v>Jubinski, Ms.  Catherine A</v>
      </c>
      <c r="C1558" t="str">
        <f t="shared" si="96"/>
        <v>Normal</v>
      </c>
      <c r="D1558">
        <f>VLOOKUP(A1558,'Medical Examinations'!A:H,2,0)</f>
        <v>29.81</v>
      </c>
      <c r="E1558" t="str">
        <f t="shared" si="97"/>
        <v>Overweight</v>
      </c>
      <c r="F1558">
        <f>VLOOKUP(A1558,'Medical Examinations'!A:H,3,0)</f>
        <v>5.28</v>
      </c>
      <c r="G1558" t="str">
        <f>VLOOKUP(A1558,'Medical Examinations'!A:H,4,0)</f>
        <v>No</v>
      </c>
      <c r="H1558" t="str">
        <f>VLOOKUP(A1558,'Medical Examinations'!A:H,5,0)</f>
        <v>No</v>
      </c>
      <c r="I1558" t="str">
        <f>VLOOKUP(A1558,'Medical Examinations'!A:H,6,0)</f>
        <v>No</v>
      </c>
      <c r="J1558" t="str">
        <f>VLOOKUP(A1558,'Medical Examinations'!A:H,7,0)</f>
        <v>No major surgery</v>
      </c>
      <c r="K1558" t="str">
        <f>VLOOKUP(A1558,'Medical Examinations'!A:H,8,0)</f>
        <v>No</v>
      </c>
      <c r="L1558">
        <f>VLOOKUP(A1558,'Hospitalisation Details'!A:I,2,0)</f>
        <v>1982</v>
      </c>
      <c r="M1558" t="str">
        <f>VLOOKUP(A1558,'Hospitalisation Details'!A:I,3,0)</f>
        <v>Aug</v>
      </c>
      <c r="N1558">
        <f>VLOOKUP(A1558,'Hospitalisation Details'!A:I,4,0)</f>
        <v>28</v>
      </c>
      <c r="O1558" t="str">
        <f t="shared" si="98"/>
        <v>28 Aug 1982</v>
      </c>
      <c r="P1558">
        <f t="shared" ca="1" si="99"/>
        <v>44</v>
      </c>
      <c r="Q1558">
        <f>VLOOKUP(A1558,'Hospitalisation Details'!A:I,5,0)</f>
        <v>1</v>
      </c>
      <c r="R1558">
        <f>VLOOKUP(A1558,'Hospitalisation Details'!A:I,6,0)</f>
        <v>6500.24</v>
      </c>
      <c r="S1558" t="str">
        <f>VLOOKUP(A1558,'Hospitalisation Details'!A:I,7,0)</f>
        <v>tier - 2</v>
      </c>
      <c r="T1558" t="str">
        <f>VLOOKUP(A1558,'Hospitalisation Details'!A:I,8,0)</f>
        <v>tier - 2</v>
      </c>
      <c r="U1558" t="str">
        <f>VLOOKUP(A1558,'Hospitalisation Details'!A:I,9,0)</f>
        <v>R1013</v>
      </c>
    </row>
    <row r="1559" spans="1:21" ht="15.6" x14ac:dyDescent="0.3">
      <c r="A1559" s="1" t="s">
        <v>813</v>
      </c>
      <c r="B1559" t="str">
        <f>VLOOKUP(A1559,'Customer Names'!A:B,2,0)</f>
        <v>Wall, Ms.  Kelly A</v>
      </c>
      <c r="C1559" t="str">
        <f t="shared" si="96"/>
        <v>Normal</v>
      </c>
      <c r="D1559">
        <f>VLOOKUP(A1559,'Medical Examinations'!A:H,2,0)</f>
        <v>27.4</v>
      </c>
      <c r="E1559" t="str">
        <f t="shared" si="97"/>
        <v>Overweight</v>
      </c>
      <c r="F1559">
        <f>VLOOKUP(A1559,'Medical Examinations'!A:H,3,0)</f>
        <v>4.6100000000000003</v>
      </c>
      <c r="G1559" t="str">
        <f>VLOOKUP(A1559,'Medical Examinations'!A:H,4,0)</f>
        <v>No</v>
      </c>
      <c r="H1559" t="str">
        <f>VLOOKUP(A1559,'Medical Examinations'!A:H,5,0)</f>
        <v>No</v>
      </c>
      <c r="I1559" t="str">
        <f>VLOOKUP(A1559,'Medical Examinations'!A:H,6,0)</f>
        <v>No</v>
      </c>
      <c r="J1559" t="str">
        <f>VLOOKUP(A1559,'Medical Examinations'!A:H,7,0)</f>
        <v>No major surgery</v>
      </c>
      <c r="K1559" t="str">
        <f>VLOOKUP(A1559,'Medical Examinations'!A:H,8,0)</f>
        <v>No</v>
      </c>
      <c r="L1559">
        <f>VLOOKUP(A1559,'Hospitalisation Details'!A:I,2,0)</f>
        <v>1982</v>
      </c>
      <c r="M1559" t="str">
        <f>VLOOKUP(A1559,'Hospitalisation Details'!A:I,3,0)</f>
        <v>Oct</v>
      </c>
      <c r="N1559">
        <f>VLOOKUP(A1559,'Hospitalisation Details'!A:I,4,0)</f>
        <v>9</v>
      </c>
      <c r="O1559" t="str">
        <f t="shared" si="98"/>
        <v>9 Oct 1982</v>
      </c>
      <c r="P1559">
        <f t="shared" ca="1" si="99"/>
        <v>44</v>
      </c>
      <c r="Q1559">
        <f>VLOOKUP(A1559,'Hospitalisation Details'!A:I,5,0)</f>
        <v>1</v>
      </c>
      <c r="R1559">
        <f>VLOOKUP(A1559,'Hospitalisation Details'!A:I,6,0)</f>
        <v>6496.89</v>
      </c>
      <c r="S1559" t="str">
        <f>VLOOKUP(A1559,'Hospitalisation Details'!A:I,7,0)</f>
        <v>tier - 2</v>
      </c>
      <c r="T1559" t="str">
        <f>VLOOKUP(A1559,'Hospitalisation Details'!A:I,8,0)</f>
        <v>tier - 3</v>
      </c>
      <c r="U1559" t="str">
        <f>VLOOKUP(A1559,'Hospitalisation Details'!A:I,9,0)</f>
        <v>R1011</v>
      </c>
    </row>
    <row r="1560" spans="1:21" ht="15.6" x14ac:dyDescent="0.3">
      <c r="A1560" s="1" t="s">
        <v>812</v>
      </c>
      <c r="B1560" t="str">
        <f>VLOOKUP(A1560,'Customer Names'!A:B,2,0)</f>
        <v>McKay, Ms.  Janel N.</v>
      </c>
      <c r="C1560" t="str">
        <f t="shared" si="96"/>
        <v>Diabetes</v>
      </c>
      <c r="D1560">
        <f>VLOOKUP(A1560,'Medical Examinations'!A:H,2,0)</f>
        <v>17.98</v>
      </c>
      <c r="E1560" t="str">
        <f t="shared" si="97"/>
        <v>Underweight</v>
      </c>
      <c r="F1560">
        <f>VLOOKUP(A1560,'Medical Examinations'!A:H,3,0)</f>
        <v>6.57</v>
      </c>
      <c r="G1560" t="str">
        <f>VLOOKUP(A1560,'Medical Examinations'!A:H,4,0)</f>
        <v>yes</v>
      </c>
      <c r="H1560" t="str">
        <f>VLOOKUP(A1560,'Medical Examinations'!A:H,5,0)</f>
        <v>No</v>
      </c>
      <c r="I1560" t="str">
        <f>VLOOKUP(A1560,'Medical Examinations'!A:H,6,0)</f>
        <v>No</v>
      </c>
      <c r="J1560">
        <f>VLOOKUP(A1560,'Medical Examinations'!A:H,7,0)</f>
        <v>2</v>
      </c>
      <c r="K1560" t="str">
        <f>VLOOKUP(A1560,'Medical Examinations'!A:H,8,0)</f>
        <v>No</v>
      </c>
      <c r="L1560">
        <f>VLOOKUP(A1560,'Hospitalisation Details'!A:I,2,0)</f>
        <v>1970</v>
      </c>
      <c r="M1560" t="str">
        <f>VLOOKUP(A1560,'Hospitalisation Details'!A:I,3,0)</f>
        <v>Dec</v>
      </c>
      <c r="N1560">
        <f>VLOOKUP(A1560,'Hospitalisation Details'!A:I,4,0)</f>
        <v>1</v>
      </c>
      <c r="O1560" t="str">
        <f t="shared" si="98"/>
        <v>1 Dec 1970</v>
      </c>
      <c r="P1560">
        <f t="shared" ca="1" si="99"/>
        <v>55</v>
      </c>
      <c r="Q1560">
        <f>VLOOKUP(A1560,'Hospitalisation Details'!A:I,5,0)</f>
        <v>0</v>
      </c>
      <c r="R1560">
        <f>VLOOKUP(A1560,'Hospitalisation Details'!A:I,6,0)</f>
        <v>6481.67</v>
      </c>
      <c r="S1560" t="str">
        <f>VLOOKUP(A1560,'Hospitalisation Details'!A:I,7,0)</f>
        <v>tier - 2</v>
      </c>
      <c r="T1560" t="str">
        <f>VLOOKUP(A1560,'Hospitalisation Details'!A:I,8,0)</f>
        <v>tier - 2</v>
      </c>
      <c r="U1560" t="str">
        <f>VLOOKUP(A1560,'Hospitalisation Details'!A:I,9,0)</f>
        <v>R1013</v>
      </c>
    </row>
    <row r="1561" spans="1:21" ht="15.6" x14ac:dyDescent="0.3">
      <c r="A1561" s="1" t="s">
        <v>811</v>
      </c>
      <c r="B1561" t="str">
        <f>VLOOKUP(A1561,'Customer Names'!A:B,2,0)</f>
        <v>Oh, Ms.  Yann Kai</v>
      </c>
      <c r="C1561" t="str">
        <f t="shared" si="96"/>
        <v>Prediabetes</v>
      </c>
      <c r="D1561">
        <f>VLOOKUP(A1561,'Medical Examinations'!A:H,2,0)</f>
        <v>37.9</v>
      </c>
      <c r="E1561" t="str">
        <f t="shared" si="97"/>
        <v>Obesity</v>
      </c>
      <c r="F1561">
        <f>VLOOKUP(A1561,'Medical Examinations'!A:H,3,0)</f>
        <v>5.83</v>
      </c>
      <c r="G1561" t="str">
        <f>VLOOKUP(A1561,'Medical Examinations'!A:H,4,0)</f>
        <v>No</v>
      </c>
      <c r="H1561" t="str">
        <f>VLOOKUP(A1561,'Medical Examinations'!A:H,5,0)</f>
        <v>No</v>
      </c>
      <c r="I1561" t="str">
        <f>VLOOKUP(A1561,'Medical Examinations'!A:H,6,0)</f>
        <v>No</v>
      </c>
      <c r="J1561" t="str">
        <f>VLOOKUP(A1561,'Medical Examinations'!A:H,7,0)</f>
        <v>No major surgery</v>
      </c>
      <c r="K1561" t="str">
        <f>VLOOKUP(A1561,'Medical Examinations'!A:H,8,0)</f>
        <v>No</v>
      </c>
      <c r="L1561">
        <f>VLOOKUP(A1561,'Hospitalisation Details'!A:I,2,0)</f>
        <v>1980</v>
      </c>
      <c r="M1561" t="str">
        <f>VLOOKUP(A1561,'Hospitalisation Details'!A:I,3,0)</f>
        <v>Jun</v>
      </c>
      <c r="N1561">
        <f>VLOOKUP(A1561,'Hospitalisation Details'!A:I,4,0)</f>
        <v>8</v>
      </c>
      <c r="O1561" t="str">
        <f t="shared" si="98"/>
        <v>8 Jun 1980</v>
      </c>
      <c r="P1561">
        <f t="shared" ca="1" si="99"/>
        <v>46</v>
      </c>
      <c r="Q1561">
        <f>VLOOKUP(A1561,'Hospitalisation Details'!A:I,5,0)</f>
        <v>0</v>
      </c>
      <c r="R1561">
        <f>VLOOKUP(A1561,'Hospitalisation Details'!A:I,6,0)</f>
        <v>6474.01</v>
      </c>
      <c r="S1561" t="str">
        <f>VLOOKUP(A1561,'Hospitalisation Details'!A:I,7,0)</f>
        <v>tier - 2</v>
      </c>
      <c r="T1561" t="str">
        <f>VLOOKUP(A1561,'Hospitalisation Details'!A:I,8,0)</f>
        <v>tier - 3</v>
      </c>
      <c r="U1561" t="str">
        <f>VLOOKUP(A1561,'Hospitalisation Details'!A:I,9,0)</f>
        <v>R1011</v>
      </c>
    </row>
    <row r="1562" spans="1:21" ht="15.6" x14ac:dyDescent="0.3">
      <c r="A1562" s="1" t="s">
        <v>810</v>
      </c>
      <c r="B1562" t="str">
        <f>VLOOKUP(A1562,'Customer Names'!A:B,2,0)</f>
        <v>Kessell, Mr.  Zachary R.</v>
      </c>
      <c r="C1562" t="str">
        <f t="shared" si="96"/>
        <v>Diabetes</v>
      </c>
      <c r="D1562">
        <f>VLOOKUP(A1562,'Medical Examinations'!A:H,2,0)</f>
        <v>25.27</v>
      </c>
      <c r="E1562" t="str">
        <f t="shared" si="97"/>
        <v>Overweight</v>
      </c>
      <c r="F1562">
        <f>VLOOKUP(A1562,'Medical Examinations'!A:H,3,0)</f>
        <v>6.98</v>
      </c>
      <c r="G1562" t="str">
        <f>VLOOKUP(A1562,'Medical Examinations'!A:H,4,0)</f>
        <v>yes</v>
      </c>
      <c r="H1562" t="str">
        <f>VLOOKUP(A1562,'Medical Examinations'!A:H,5,0)</f>
        <v>No</v>
      </c>
      <c r="I1562" t="str">
        <f>VLOOKUP(A1562,'Medical Examinations'!A:H,6,0)</f>
        <v>No</v>
      </c>
      <c r="J1562" t="str">
        <f>VLOOKUP(A1562,'Medical Examinations'!A:H,7,0)</f>
        <v>No major surgery</v>
      </c>
      <c r="K1562" t="str">
        <f>VLOOKUP(A1562,'Medical Examinations'!A:H,8,0)</f>
        <v>No</v>
      </c>
      <c r="L1562">
        <f>VLOOKUP(A1562,'Hospitalisation Details'!A:I,2,0)</f>
        <v>1981</v>
      </c>
      <c r="M1562" t="str">
        <f>VLOOKUP(A1562,'Hospitalisation Details'!A:I,3,0)</f>
        <v>Jul</v>
      </c>
      <c r="N1562">
        <f>VLOOKUP(A1562,'Hospitalisation Details'!A:I,4,0)</f>
        <v>27</v>
      </c>
      <c r="O1562" t="str">
        <f t="shared" si="98"/>
        <v>27 Jul 1981</v>
      </c>
      <c r="P1562">
        <f t="shared" ca="1" si="99"/>
        <v>45</v>
      </c>
      <c r="Q1562">
        <f>VLOOKUP(A1562,'Hospitalisation Details'!A:I,5,0)</f>
        <v>1</v>
      </c>
      <c r="R1562">
        <f>VLOOKUP(A1562,'Hospitalisation Details'!A:I,6,0)</f>
        <v>6473.15</v>
      </c>
      <c r="S1562" t="str">
        <f>VLOOKUP(A1562,'Hospitalisation Details'!A:I,7,0)</f>
        <v>tier - 2</v>
      </c>
      <c r="T1562" t="str">
        <f>VLOOKUP(A1562,'Hospitalisation Details'!A:I,8,0)</f>
        <v>tier - 2</v>
      </c>
      <c r="U1562" t="str">
        <f>VLOOKUP(A1562,'Hospitalisation Details'!A:I,9,0)</f>
        <v>R1013</v>
      </c>
    </row>
    <row r="1563" spans="1:21" ht="15.6" x14ac:dyDescent="0.3">
      <c r="A1563" s="1" t="s">
        <v>809</v>
      </c>
      <c r="B1563" t="str">
        <f>VLOOKUP(A1563,'Customer Names'!A:B,2,0)</f>
        <v>Hidalgo Zambrano, Mr.  Alejandro Sr.</v>
      </c>
      <c r="C1563" t="str">
        <f t="shared" si="96"/>
        <v>Normal</v>
      </c>
      <c r="D1563">
        <f>VLOOKUP(A1563,'Medical Examinations'!A:H,2,0)</f>
        <v>29.26</v>
      </c>
      <c r="E1563" t="str">
        <f t="shared" si="97"/>
        <v>Overweight</v>
      </c>
      <c r="F1563">
        <f>VLOOKUP(A1563,'Medical Examinations'!A:H,3,0)</f>
        <v>4.03</v>
      </c>
      <c r="G1563" t="str">
        <f>VLOOKUP(A1563,'Medical Examinations'!A:H,4,0)</f>
        <v>No</v>
      </c>
      <c r="H1563" t="str">
        <f>VLOOKUP(A1563,'Medical Examinations'!A:H,5,0)</f>
        <v>No</v>
      </c>
      <c r="I1563" t="str">
        <f>VLOOKUP(A1563,'Medical Examinations'!A:H,6,0)</f>
        <v>No</v>
      </c>
      <c r="J1563">
        <f>VLOOKUP(A1563,'Medical Examinations'!A:H,7,0)</f>
        <v>1</v>
      </c>
      <c r="K1563" t="str">
        <f>VLOOKUP(A1563,'Medical Examinations'!A:H,8,0)</f>
        <v>No</v>
      </c>
      <c r="L1563">
        <f>VLOOKUP(A1563,'Hospitalisation Details'!A:I,2,0)</f>
        <v>1984</v>
      </c>
      <c r="M1563" t="str">
        <f>VLOOKUP(A1563,'Hospitalisation Details'!A:I,3,0)</f>
        <v>Nov</v>
      </c>
      <c r="N1563">
        <f>VLOOKUP(A1563,'Hospitalisation Details'!A:I,4,0)</f>
        <v>1</v>
      </c>
      <c r="O1563" t="str">
        <f t="shared" si="98"/>
        <v>1 Nov 1984</v>
      </c>
      <c r="P1563">
        <f t="shared" ca="1" si="99"/>
        <v>41</v>
      </c>
      <c r="Q1563">
        <f>VLOOKUP(A1563,'Hospitalisation Details'!A:I,5,0)</f>
        <v>2</v>
      </c>
      <c r="R1563">
        <f>VLOOKUP(A1563,'Hospitalisation Details'!A:I,6,0)</f>
        <v>6457.84</v>
      </c>
      <c r="S1563" t="str">
        <f>VLOOKUP(A1563,'Hospitalisation Details'!A:I,7,0)</f>
        <v>tier - 2</v>
      </c>
      <c r="T1563" t="str">
        <f>VLOOKUP(A1563,'Hospitalisation Details'!A:I,8,0)</f>
        <v>tier - 3</v>
      </c>
      <c r="U1563" t="str">
        <f>VLOOKUP(A1563,'Hospitalisation Details'!A:I,9,0)</f>
        <v>R1012</v>
      </c>
    </row>
    <row r="1564" spans="1:21" ht="15.6" x14ac:dyDescent="0.3">
      <c r="A1564" s="1" t="s">
        <v>808</v>
      </c>
      <c r="B1564" t="str">
        <f>VLOOKUP(A1564,'Customer Names'!A:B,2,0)</f>
        <v>Caprario, Mr.  Nicholas R.</v>
      </c>
      <c r="C1564" t="str">
        <f t="shared" si="96"/>
        <v>Normal</v>
      </c>
      <c r="D1564">
        <f>VLOOKUP(A1564,'Medical Examinations'!A:H,2,0)</f>
        <v>27.835000000000001</v>
      </c>
      <c r="E1564" t="str">
        <f t="shared" si="97"/>
        <v>Overweight</v>
      </c>
      <c r="F1564">
        <f>VLOOKUP(A1564,'Medical Examinations'!A:H,3,0)</f>
        <v>4.5599999999999996</v>
      </c>
      <c r="G1564" t="str">
        <f>VLOOKUP(A1564,'Medical Examinations'!A:H,4,0)</f>
        <v>No</v>
      </c>
      <c r="H1564" t="str">
        <f>VLOOKUP(A1564,'Medical Examinations'!A:H,5,0)</f>
        <v>No</v>
      </c>
      <c r="I1564" t="str">
        <f>VLOOKUP(A1564,'Medical Examinations'!A:H,6,0)</f>
        <v>No</v>
      </c>
      <c r="J1564">
        <f>VLOOKUP(A1564,'Medical Examinations'!A:H,7,0)</f>
        <v>1</v>
      </c>
      <c r="K1564" t="str">
        <f>VLOOKUP(A1564,'Medical Examinations'!A:H,8,0)</f>
        <v>No</v>
      </c>
      <c r="L1564">
        <f>VLOOKUP(A1564,'Hospitalisation Details'!A:I,2,0)</f>
        <v>1984</v>
      </c>
      <c r="M1564" t="str">
        <f>VLOOKUP(A1564,'Hospitalisation Details'!A:I,3,0)</f>
        <v>Aug</v>
      </c>
      <c r="N1564">
        <f>VLOOKUP(A1564,'Hospitalisation Details'!A:I,4,0)</f>
        <v>26</v>
      </c>
      <c r="O1564" t="str">
        <f t="shared" si="98"/>
        <v>26 Aug 1984</v>
      </c>
      <c r="P1564">
        <f t="shared" ca="1" si="99"/>
        <v>42</v>
      </c>
      <c r="Q1564">
        <f>VLOOKUP(A1564,'Hospitalisation Details'!A:I,5,0)</f>
        <v>2</v>
      </c>
      <c r="R1564">
        <f>VLOOKUP(A1564,'Hospitalisation Details'!A:I,6,0)</f>
        <v>6455.86</v>
      </c>
      <c r="S1564" t="str">
        <f>VLOOKUP(A1564,'Hospitalisation Details'!A:I,7,0)</f>
        <v>tier - 3</v>
      </c>
      <c r="T1564" t="str">
        <f>VLOOKUP(A1564,'Hospitalisation Details'!A:I,8,0)</f>
        <v>tier - 3</v>
      </c>
      <c r="U1564" t="str">
        <f>VLOOKUP(A1564,'Hospitalisation Details'!A:I,9,0)</f>
        <v>R1012</v>
      </c>
    </row>
    <row r="1565" spans="1:21" ht="15.6" x14ac:dyDescent="0.3">
      <c r="A1565" s="1" t="s">
        <v>807</v>
      </c>
      <c r="B1565" t="str">
        <f>VLOOKUP(A1565,'Customer Names'!A:B,2,0)</f>
        <v>Ryan, Mr.  Paul</v>
      </c>
      <c r="C1565" t="str">
        <f t="shared" si="96"/>
        <v>Normal</v>
      </c>
      <c r="D1565">
        <f>VLOOKUP(A1565,'Medical Examinations'!A:H,2,0)</f>
        <v>46.53</v>
      </c>
      <c r="E1565" t="str">
        <f t="shared" si="97"/>
        <v>Obesity</v>
      </c>
      <c r="F1565">
        <f>VLOOKUP(A1565,'Medical Examinations'!A:H,3,0)</f>
        <v>5.38</v>
      </c>
      <c r="G1565" t="str">
        <f>VLOOKUP(A1565,'Medical Examinations'!A:H,4,0)</f>
        <v>yes</v>
      </c>
      <c r="H1565" t="str">
        <f>VLOOKUP(A1565,'Medical Examinations'!A:H,5,0)</f>
        <v>No</v>
      </c>
      <c r="I1565" t="str">
        <f>VLOOKUP(A1565,'Medical Examinations'!A:H,6,0)</f>
        <v>No</v>
      </c>
      <c r="J1565" t="str">
        <f>VLOOKUP(A1565,'Medical Examinations'!A:H,7,0)</f>
        <v>No major surgery</v>
      </c>
      <c r="K1565" t="str">
        <f>VLOOKUP(A1565,'Medical Examinations'!A:H,8,0)</f>
        <v>No</v>
      </c>
      <c r="L1565">
        <f>VLOOKUP(A1565,'Hospitalisation Details'!A:I,2,0)</f>
        <v>1985</v>
      </c>
      <c r="M1565" t="str">
        <f>VLOOKUP(A1565,'Hospitalisation Details'!A:I,3,0)</f>
        <v>Jul</v>
      </c>
      <c r="N1565">
        <f>VLOOKUP(A1565,'Hospitalisation Details'!A:I,4,0)</f>
        <v>22</v>
      </c>
      <c r="O1565" t="str">
        <f t="shared" si="98"/>
        <v>22 Jul 1985</v>
      </c>
      <c r="P1565">
        <f t="shared" ca="1" si="99"/>
        <v>41</v>
      </c>
      <c r="Q1565">
        <f>VLOOKUP(A1565,'Hospitalisation Details'!A:I,5,0)</f>
        <v>3</v>
      </c>
      <c r="R1565">
        <f>VLOOKUP(A1565,'Hospitalisation Details'!A:I,6,0)</f>
        <v>6435.62</v>
      </c>
      <c r="S1565" t="str">
        <f>VLOOKUP(A1565,'Hospitalisation Details'!A:I,7,0)</f>
        <v>tier - 3</v>
      </c>
      <c r="T1565" t="str">
        <f>VLOOKUP(A1565,'Hospitalisation Details'!A:I,8,0)</f>
        <v>tier - 2</v>
      </c>
      <c r="U1565" t="str">
        <f>VLOOKUP(A1565,'Hospitalisation Details'!A:I,9,0)</f>
        <v>R1013</v>
      </c>
    </row>
    <row r="1566" spans="1:21" ht="15.6" x14ac:dyDescent="0.3">
      <c r="A1566" s="1" t="s">
        <v>806</v>
      </c>
      <c r="B1566" t="str">
        <f>VLOOKUP(A1566,'Customer Names'!A:B,2,0)</f>
        <v>Hoffman, Mr.  Michael D</v>
      </c>
      <c r="C1566" t="str">
        <f t="shared" si="96"/>
        <v>Diabetes</v>
      </c>
      <c r="D1566">
        <f>VLOOKUP(A1566,'Medical Examinations'!A:H,2,0)</f>
        <v>20.58</v>
      </c>
      <c r="E1566" t="str">
        <f t="shared" si="97"/>
        <v>Normal Weight</v>
      </c>
      <c r="F1566">
        <f>VLOOKUP(A1566,'Medical Examinations'!A:H,3,0)</f>
        <v>11.04</v>
      </c>
      <c r="G1566" t="str">
        <f>VLOOKUP(A1566,'Medical Examinations'!A:H,4,0)</f>
        <v>yes</v>
      </c>
      <c r="H1566" t="str">
        <f>VLOOKUP(A1566,'Medical Examinations'!A:H,5,0)</f>
        <v>No</v>
      </c>
      <c r="I1566" t="str">
        <f>VLOOKUP(A1566,'Medical Examinations'!A:H,6,0)</f>
        <v>No</v>
      </c>
      <c r="J1566">
        <f>VLOOKUP(A1566,'Medical Examinations'!A:H,7,0)</f>
        <v>1</v>
      </c>
      <c r="K1566" t="str">
        <f>VLOOKUP(A1566,'Medical Examinations'!A:H,8,0)</f>
        <v>No</v>
      </c>
      <c r="L1566">
        <f>VLOOKUP(A1566,'Hospitalisation Details'!A:I,2,0)</f>
        <v>1975</v>
      </c>
      <c r="M1566" t="str">
        <f>VLOOKUP(A1566,'Hospitalisation Details'!A:I,3,0)</f>
        <v>Aug</v>
      </c>
      <c r="N1566">
        <f>VLOOKUP(A1566,'Hospitalisation Details'!A:I,4,0)</f>
        <v>5</v>
      </c>
      <c r="O1566" t="str">
        <f t="shared" si="98"/>
        <v>5 Aug 1975</v>
      </c>
      <c r="P1566">
        <f t="shared" ca="1" si="99"/>
        <v>51</v>
      </c>
      <c r="Q1566">
        <f>VLOOKUP(A1566,'Hospitalisation Details'!A:I,5,0)</f>
        <v>1</v>
      </c>
      <c r="R1566">
        <f>VLOOKUP(A1566,'Hospitalisation Details'!A:I,6,0)</f>
        <v>6423.48</v>
      </c>
      <c r="S1566" t="str">
        <f>VLOOKUP(A1566,'Hospitalisation Details'!A:I,7,0)</f>
        <v>tier - 2</v>
      </c>
      <c r="T1566" t="str">
        <f>VLOOKUP(A1566,'Hospitalisation Details'!A:I,8,0)</f>
        <v>tier - 3</v>
      </c>
      <c r="U1566" t="str">
        <f>VLOOKUP(A1566,'Hospitalisation Details'!A:I,9,0)</f>
        <v>R1013</v>
      </c>
    </row>
    <row r="1567" spans="1:21" ht="15.6" x14ac:dyDescent="0.3">
      <c r="A1567" s="1" t="s">
        <v>805</v>
      </c>
      <c r="B1567" t="str">
        <f>VLOOKUP(A1567,'Customer Names'!A:B,2,0)</f>
        <v>Wong, Ms.  Marina</v>
      </c>
      <c r="C1567" t="str">
        <f t="shared" si="96"/>
        <v>Prediabetes</v>
      </c>
      <c r="D1567">
        <f>VLOOKUP(A1567,'Medical Examinations'!A:H,2,0)</f>
        <v>19.53</v>
      </c>
      <c r="E1567" t="str">
        <f t="shared" si="97"/>
        <v>Normal Weight</v>
      </c>
      <c r="F1567">
        <f>VLOOKUP(A1567,'Medical Examinations'!A:H,3,0)</f>
        <v>6.09</v>
      </c>
      <c r="G1567" t="str">
        <f>VLOOKUP(A1567,'Medical Examinations'!A:H,4,0)</f>
        <v>yes</v>
      </c>
      <c r="H1567" t="str">
        <f>VLOOKUP(A1567,'Medical Examinations'!A:H,5,0)</f>
        <v>No</v>
      </c>
      <c r="I1567" t="str">
        <f>VLOOKUP(A1567,'Medical Examinations'!A:H,6,0)</f>
        <v>No</v>
      </c>
      <c r="J1567" t="str">
        <f>VLOOKUP(A1567,'Medical Examinations'!A:H,7,0)</f>
        <v>No major surgery</v>
      </c>
      <c r="K1567" t="str">
        <f>VLOOKUP(A1567,'Medical Examinations'!A:H,8,0)</f>
        <v>No</v>
      </c>
      <c r="L1567">
        <f>VLOOKUP(A1567,'Hospitalisation Details'!A:I,2,0)</f>
        <v>1976</v>
      </c>
      <c r="M1567" t="str">
        <f>VLOOKUP(A1567,'Hospitalisation Details'!A:I,3,0)</f>
        <v>Dec</v>
      </c>
      <c r="N1567">
        <f>VLOOKUP(A1567,'Hospitalisation Details'!A:I,4,0)</f>
        <v>30</v>
      </c>
      <c r="O1567" t="str">
        <f t="shared" si="98"/>
        <v>30 Dec 1976</v>
      </c>
      <c r="P1567">
        <f t="shared" ca="1" si="99"/>
        <v>49</v>
      </c>
      <c r="Q1567">
        <f>VLOOKUP(A1567,'Hospitalisation Details'!A:I,5,0)</f>
        <v>2</v>
      </c>
      <c r="R1567">
        <f>VLOOKUP(A1567,'Hospitalisation Details'!A:I,6,0)</f>
        <v>6417.28</v>
      </c>
      <c r="S1567" t="str">
        <f>VLOOKUP(A1567,'Hospitalisation Details'!A:I,7,0)</f>
        <v>tier - 2</v>
      </c>
      <c r="T1567" t="str">
        <f>VLOOKUP(A1567,'Hospitalisation Details'!A:I,8,0)</f>
        <v>tier - 3</v>
      </c>
      <c r="U1567" t="str">
        <f>VLOOKUP(A1567,'Hospitalisation Details'!A:I,9,0)</f>
        <v>R1013</v>
      </c>
    </row>
    <row r="1568" spans="1:21" ht="15.6" x14ac:dyDescent="0.3">
      <c r="A1568" s="1" t="s">
        <v>804</v>
      </c>
      <c r="B1568" t="str">
        <f>VLOOKUP(A1568,'Customer Names'!A:B,2,0)</f>
        <v>Lea, Ms.  Caroline</v>
      </c>
      <c r="C1568" t="str">
        <f t="shared" si="96"/>
        <v>Normal</v>
      </c>
      <c r="D1568">
        <f>VLOOKUP(A1568,'Medical Examinations'!A:H,2,0)</f>
        <v>27.7</v>
      </c>
      <c r="E1568" t="str">
        <f t="shared" si="97"/>
        <v>Overweight</v>
      </c>
      <c r="F1568">
        <f>VLOOKUP(A1568,'Medical Examinations'!A:H,3,0)</f>
        <v>4.71</v>
      </c>
      <c r="G1568" t="str">
        <f>VLOOKUP(A1568,'Medical Examinations'!A:H,4,0)</f>
        <v>No</v>
      </c>
      <c r="H1568" t="str">
        <f>VLOOKUP(A1568,'Medical Examinations'!A:H,5,0)</f>
        <v>No</v>
      </c>
      <c r="I1568" t="str">
        <f>VLOOKUP(A1568,'Medical Examinations'!A:H,6,0)</f>
        <v>No</v>
      </c>
      <c r="J1568">
        <f>VLOOKUP(A1568,'Medical Examinations'!A:H,7,0)</f>
        <v>1</v>
      </c>
      <c r="K1568" t="str">
        <f>VLOOKUP(A1568,'Medical Examinations'!A:H,8,0)</f>
        <v>No</v>
      </c>
      <c r="L1568">
        <f>VLOOKUP(A1568,'Hospitalisation Details'!A:I,2,0)</f>
        <v>1987</v>
      </c>
      <c r="M1568" t="str">
        <f>VLOOKUP(A1568,'Hospitalisation Details'!A:I,3,0)</f>
        <v>Sep</v>
      </c>
      <c r="N1568">
        <f>VLOOKUP(A1568,'Hospitalisation Details'!A:I,4,0)</f>
        <v>4</v>
      </c>
      <c r="O1568" t="str">
        <f t="shared" si="98"/>
        <v>4 Sep 1987</v>
      </c>
      <c r="P1568">
        <f t="shared" ca="1" si="99"/>
        <v>39</v>
      </c>
      <c r="Q1568">
        <f>VLOOKUP(A1568,'Hospitalisation Details'!A:I,5,0)</f>
        <v>3</v>
      </c>
      <c r="R1568">
        <f>VLOOKUP(A1568,'Hospitalisation Details'!A:I,6,0)</f>
        <v>6414.18</v>
      </c>
      <c r="S1568" t="str">
        <f>VLOOKUP(A1568,'Hospitalisation Details'!A:I,7,0)</f>
        <v>tier - 2</v>
      </c>
      <c r="T1568" t="str">
        <f>VLOOKUP(A1568,'Hospitalisation Details'!A:I,8,0)</f>
        <v>tier - 2</v>
      </c>
      <c r="U1568" t="str">
        <f>VLOOKUP(A1568,'Hospitalisation Details'!A:I,9,0)</f>
        <v>R1011</v>
      </c>
    </row>
    <row r="1569" spans="1:21" ht="15.6" x14ac:dyDescent="0.3">
      <c r="A1569" s="1" t="s">
        <v>803</v>
      </c>
      <c r="B1569" t="str">
        <f>VLOOKUP(A1569,'Customer Names'!A:B,2,0)</f>
        <v>Patterson, Mr.  Ross P</v>
      </c>
      <c r="C1569" t="str">
        <f t="shared" si="96"/>
        <v>Diabetes</v>
      </c>
      <c r="D1569">
        <f>VLOOKUP(A1569,'Medical Examinations'!A:H,2,0)</f>
        <v>18.920000000000002</v>
      </c>
      <c r="E1569" t="str">
        <f t="shared" si="97"/>
        <v>Normal Weight</v>
      </c>
      <c r="F1569">
        <f>VLOOKUP(A1569,'Medical Examinations'!A:H,3,0)</f>
        <v>8.18</v>
      </c>
      <c r="G1569" t="str">
        <f>VLOOKUP(A1569,'Medical Examinations'!A:H,4,0)</f>
        <v>No</v>
      </c>
      <c r="H1569" t="str">
        <f>VLOOKUP(A1569,'Medical Examinations'!A:H,5,0)</f>
        <v>No</v>
      </c>
      <c r="I1569" t="str">
        <f>VLOOKUP(A1569,'Medical Examinations'!A:H,6,0)</f>
        <v>No</v>
      </c>
      <c r="J1569" t="str">
        <f>VLOOKUP(A1569,'Medical Examinations'!A:H,7,0)</f>
        <v>No major surgery</v>
      </c>
      <c r="K1569" t="str">
        <f>VLOOKUP(A1569,'Medical Examinations'!A:H,8,0)</f>
        <v>No</v>
      </c>
      <c r="L1569">
        <f>VLOOKUP(A1569,'Hospitalisation Details'!A:I,2,0)</f>
        <v>1971</v>
      </c>
      <c r="M1569" t="str">
        <f>VLOOKUP(A1569,'Hospitalisation Details'!A:I,3,0)</f>
        <v>Aug</v>
      </c>
      <c r="N1569">
        <f>VLOOKUP(A1569,'Hospitalisation Details'!A:I,4,0)</f>
        <v>22</v>
      </c>
      <c r="O1569" t="str">
        <f t="shared" si="98"/>
        <v>22 Aug 1971</v>
      </c>
      <c r="P1569">
        <f t="shared" ca="1" si="99"/>
        <v>55</v>
      </c>
      <c r="Q1569">
        <f>VLOOKUP(A1569,'Hospitalisation Details'!A:I,5,0)</f>
        <v>0</v>
      </c>
      <c r="R1569">
        <f>VLOOKUP(A1569,'Hospitalisation Details'!A:I,6,0)</f>
        <v>6412.34</v>
      </c>
      <c r="S1569" t="str">
        <f>VLOOKUP(A1569,'Hospitalisation Details'!A:I,7,0)</f>
        <v>tier - 2</v>
      </c>
      <c r="T1569" t="str">
        <f>VLOOKUP(A1569,'Hospitalisation Details'!A:I,8,0)</f>
        <v>tier - 3</v>
      </c>
      <c r="U1569" t="str">
        <f>VLOOKUP(A1569,'Hospitalisation Details'!A:I,9,0)</f>
        <v>R1013</v>
      </c>
    </row>
    <row r="1570" spans="1:21" ht="15.6" x14ac:dyDescent="0.3">
      <c r="A1570" s="1" t="s">
        <v>802</v>
      </c>
      <c r="B1570" t="str">
        <f>VLOOKUP(A1570,'Customer Names'!A:B,2,0)</f>
        <v>Quigley, Ms.  Aoife</v>
      </c>
      <c r="C1570" t="str">
        <f t="shared" si="96"/>
        <v>Diabetes</v>
      </c>
      <c r="D1570">
        <f>VLOOKUP(A1570,'Medical Examinations'!A:H,2,0)</f>
        <v>17.760000000000002</v>
      </c>
      <c r="E1570" t="str">
        <f t="shared" si="97"/>
        <v>Underweight</v>
      </c>
      <c r="F1570">
        <f>VLOOKUP(A1570,'Medical Examinations'!A:H,3,0)</f>
        <v>11.18</v>
      </c>
      <c r="G1570" t="str">
        <f>VLOOKUP(A1570,'Medical Examinations'!A:H,4,0)</f>
        <v>yes</v>
      </c>
      <c r="H1570" t="str">
        <f>VLOOKUP(A1570,'Medical Examinations'!A:H,5,0)</f>
        <v>No</v>
      </c>
      <c r="I1570" t="str">
        <f>VLOOKUP(A1570,'Medical Examinations'!A:H,6,0)</f>
        <v>No</v>
      </c>
      <c r="J1570">
        <f>VLOOKUP(A1570,'Medical Examinations'!A:H,7,0)</f>
        <v>2</v>
      </c>
      <c r="K1570" t="str">
        <f>VLOOKUP(A1570,'Medical Examinations'!A:H,8,0)</f>
        <v>No</v>
      </c>
      <c r="L1570">
        <f>VLOOKUP(A1570,'Hospitalisation Details'!A:I,2,0)</f>
        <v>1970</v>
      </c>
      <c r="M1570" t="str">
        <f>VLOOKUP(A1570,'Hospitalisation Details'!A:I,3,0)</f>
        <v>Aug</v>
      </c>
      <c r="N1570">
        <f>VLOOKUP(A1570,'Hospitalisation Details'!A:I,4,0)</f>
        <v>20</v>
      </c>
      <c r="O1570" t="str">
        <f t="shared" si="98"/>
        <v>20 Aug 1970</v>
      </c>
      <c r="P1570">
        <f t="shared" ca="1" si="99"/>
        <v>56</v>
      </c>
      <c r="Q1570">
        <f>VLOOKUP(A1570,'Hospitalisation Details'!A:I,5,0)</f>
        <v>0</v>
      </c>
      <c r="R1570">
        <f>VLOOKUP(A1570,'Hospitalisation Details'!A:I,6,0)</f>
        <v>6407.05</v>
      </c>
      <c r="S1570" t="str">
        <f>VLOOKUP(A1570,'Hospitalisation Details'!A:I,7,0)</f>
        <v>tier - 2</v>
      </c>
      <c r="T1570" t="str">
        <f>VLOOKUP(A1570,'Hospitalisation Details'!A:I,8,0)</f>
        <v>tier - 1</v>
      </c>
      <c r="U1570" t="str">
        <f>VLOOKUP(A1570,'Hospitalisation Details'!A:I,9,0)</f>
        <v>R1013</v>
      </c>
    </row>
    <row r="1571" spans="1:21" ht="15.6" x14ac:dyDescent="0.3">
      <c r="A1571" s="1" t="s">
        <v>801</v>
      </c>
      <c r="B1571" t="str">
        <f>VLOOKUP(A1571,'Customer Names'!A:B,2,0)</f>
        <v>Korir, Mr.  Wesley</v>
      </c>
      <c r="C1571" t="str">
        <f t="shared" si="96"/>
        <v>Normal</v>
      </c>
      <c r="D1571">
        <f>VLOOKUP(A1571,'Medical Examinations'!A:H,2,0)</f>
        <v>29.83</v>
      </c>
      <c r="E1571" t="str">
        <f t="shared" si="97"/>
        <v>Overweight</v>
      </c>
      <c r="F1571">
        <f>VLOOKUP(A1571,'Medical Examinations'!A:H,3,0)</f>
        <v>5.03</v>
      </c>
      <c r="G1571" t="str">
        <f>VLOOKUP(A1571,'Medical Examinations'!A:H,4,0)</f>
        <v>yes</v>
      </c>
      <c r="H1571" t="str">
        <f>VLOOKUP(A1571,'Medical Examinations'!A:H,5,0)</f>
        <v>No</v>
      </c>
      <c r="I1571" t="str">
        <f>VLOOKUP(A1571,'Medical Examinations'!A:H,6,0)</f>
        <v>No</v>
      </c>
      <c r="J1571" t="str">
        <f>VLOOKUP(A1571,'Medical Examinations'!A:H,7,0)</f>
        <v>No major surgery</v>
      </c>
      <c r="K1571" t="str">
        <f>VLOOKUP(A1571,'Medical Examinations'!A:H,8,0)</f>
        <v>No</v>
      </c>
      <c r="L1571">
        <f>VLOOKUP(A1571,'Hospitalisation Details'!A:I,2,0)</f>
        <v>1985</v>
      </c>
      <c r="M1571" t="str">
        <f>VLOOKUP(A1571,'Hospitalisation Details'!A:I,3,0)</f>
        <v>Dec</v>
      </c>
      <c r="N1571">
        <f>VLOOKUP(A1571,'Hospitalisation Details'!A:I,4,0)</f>
        <v>10</v>
      </c>
      <c r="O1571" t="str">
        <f t="shared" si="98"/>
        <v>10 Dec 1985</v>
      </c>
      <c r="P1571">
        <f t="shared" ca="1" si="99"/>
        <v>40</v>
      </c>
      <c r="Q1571">
        <f>VLOOKUP(A1571,'Hospitalisation Details'!A:I,5,0)</f>
        <v>2</v>
      </c>
      <c r="R1571">
        <f>VLOOKUP(A1571,'Hospitalisation Details'!A:I,6,0)</f>
        <v>6406.41</v>
      </c>
      <c r="S1571" t="str">
        <f>VLOOKUP(A1571,'Hospitalisation Details'!A:I,7,0)</f>
        <v>tier - 1</v>
      </c>
      <c r="T1571" t="str">
        <f>VLOOKUP(A1571,'Hospitalisation Details'!A:I,8,0)</f>
        <v>tier - 3</v>
      </c>
      <c r="U1571" t="str">
        <f>VLOOKUP(A1571,'Hospitalisation Details'!A:I,9,0)</f>
        <v>R1014</v>
      </c>
    </row>
    <row r="1572" spans="1:21" ht="15.6" x14ac:dyDescent="0.3">
      <c r="A1572" s="1" t="s">
        <v>800</v>
      </c>
      <c r="B1572" t="str">
        <f>VLOOKUP(A1572,'Customer Names'!A:B,2,0)</f>
        <v>Downs, Ms.  Rebecca J</v>
      </c>
      <c r="C1572" t="str">
        <f t="shared" si="96"/>
        <v>Normal</v>
      </c>
      <c r="D1572">
        <f>VLOOKUP(A1572,'Medical Examinations'!A:H,2,0)</f>
        <v>23.465</v>
      </c>
      <c r="E1572" t="str">
        <f t="shared" si="97"/>
        <v>Normal Weight</v>
      </c>
      <c r="F1572">
        <f>VLOOKUP(A1572,'Medical Examinations'!A:H,3,0)</f>
        <v>5.56</v>
      </c>
      <c r="G1572" t="str">
        <f>VLOOKUP(A1572,'Medical Examinations'!A:H,4,0)</f>
        <v>No</v>
      </c>
      <c r="H1572" t="str">
        <f>VLOOKUP(A1572,'Medical Examinations'!A:H,5,0)</f>
        <v>No</v>
      </c>
      <c r="I1572" t="str">
        <f>VLOOKUP(A1572,'Medical Examinations'!A:H,6,0)</f>
        <v>No</v>
      </c>
      <c r="J1572">
        <f>VLOOKUP(A1572,'Medical Examinations'!A:H,7,0)</f>
        <v>1</v>
      </c>
      <c r="K1572" t="str">
        <f>VLOOKUP(A1572,'Medical Examinations'!A:H,8,0)</f>
        <v>No</v>
      </c>
      <c r="L1572">
        <f>VLOOKUP(A1572,'Hospitalisation Details'!A:I,2,0)</f>
        <v>1987</v>
      </c>
      <c r="M1572" t="str">
        <f>VLOOKUP(A1572,'Hospitalisation Details'!A:I,3,0)</f>
        <v>Sep</v>
      </c>
      <c r="N1572">
        <f>VLOOKUP(A1572,'Hospitalisation Details'!A:I,4,0)</f>
        <v>9</v>
      </c>
      <c r="O1572" t="str">
        <f t="shared" si="98"/>
        <v>9 Sep 1987</v>
      </c>
      <c r="P1572">
        <f t="shared" ca="1" si="99"/>
        <v>39</v>
      </c>
      <c r="Q1572">
        <f>VLOOKUP(A1572,'Hospitalisation Details'!A:I,5,0)</f>
        <v>2</v>
      </c>
      <c r="R1572">
        <f>VLOOKUP(A1572,'Hospitalisation Details'!A:I,6,0)</f>
        <v>6402.29</v>
      </c>
      <c r="S1572" t="str">
        <f>VLOOKUP(A1572,'Hospitalisation Details'!A:I,7,0)</f>
        <v>tier - 2</v>
      </c>
      <c r="T1572" t="str">
        <f>VLOOKUP(A1572,'Hospitalisation Details'!A:I,8,0)</f>
        <v>tier - 3</v>
      </c>
      <c r="U1572" t="str">
        <f>VLOOKUP(A1572,'Hospitalisation Details'!A:I,9,0)</f>
        <v>R1024</v>
      </c>
    </row>
    <row r="1573" spans="1:21" ht="15.6" x14ac:dyDescent="0.3">
      <c r="A1573" s="1" t="s">
        <v>799</v>
      </c>
      <c r="B1573" t="str">
        <f>VLOOKUP(A1573,'Customer Names'!A:B,2,0)</f>
        <v>Young, Mr.  Barry P.</v>
      </c>
      <c r="C1573" t="str">
        <f t="shared" si="96"/>
        <v>Normal</v>
      </c>
      <c r="D1573">
        <f>VLOOKUP(A1573,'Medical Examinations'!A:H,2,0)</f>
        <v>29.355</v>
      </c>
      <c r="E1573" t="str">
        <f t="shared" si="97"/>
        <v>Overweight</v>
      </c>
      <c r="F1573">
        <f>VLOOKUP(A1573,'Medical Examinations'!A:H,3,0)</f>
        <v>4.33</v>
      </c>
      <c r="G1573" t="str">
        <f>VLOOKUP(A1573,'Medical Examinations'!A:H,4,0)</f>
        <v>No</v>
      </c>
      <c r="H1573" t="str">
        <f>VLOOKUP(A1573,'Medical Examinations'!A:H,5,0)</f>
        <v>No</v>
      </c>
      <c r="I1573" t="str">
        <f>VLOOKUP(A1573,'Medical Examinations'!A:H,6,0)</f>
        <v>No</v>
      </c>
      <c r="J1573" t="str">
        <f>VLOOKUP(A1573,'Medical Examinations'!A:H,7,0)</f>
        <v>No major surgery</v>
      </c>
      <c r="K1573" t="str">
        <f>VLOOKUP(A1573,'Medical Examinations'!A:H,8,0)</f>
        <v>No</v>
      </c>
      <c r="L1573">
        <f>VLOOKUP(A1573,'Hospitalisation Details'!A:I,2,0)</f>
        <v>1982</v>
      </c>
      <c r="M1573" t="str">
        <f>VLOOKUP(A1573,'Hospitalisation Details'!A:I,3,0)</f>
        <v>Oct</v>
      </c>
      <c r="N1573">
        <f>VLOOKUP(A1573,'Hospitalisation Details'!A:I,4,0)</f>
        <v>28</v>
      </c>
      <c r="O1573" t="str">
        <f t="shared" si="98"/>
        <v>28 Oct 1982</v>
      </c>
      <c r="P1573">
        <f t="shared" ca="1" si="99"/>
        <v>43</v>
      </c>
      <c r="Q1573">
        <f>VLOOKUP(A1573,'Hospitalisation Details'!A:I,5,0)</f>
        <v>1</v>
      </c>
      <c r="R1573">
        <f>VLOOKUP(A1573,'Hospitalisation Details'!A:I,6,0)</f>
        <v>6393.6</v>
      </c>
      <c r="S1573" t="str">
        <f>VLOOKUP(A1573,'Hospitalisation Details'!A:I,7,0)</f>
        <v>tier - 2</v>
      </c>
      <c r="T1573" t="str">
        <f>VLOOKUP(A1573,'Hospitalisation Details'!A:I,8,0)</f>
        <v>tier - 1</v>
      </c>
      <c r="U1573" t="str">
        <f>VLOOKUP(A1573,'Hospitalisation Details'!A:I,9,0)</f>
        <v>R1012</v>
      </c>
    </row>
    <row r="1574" spans="1:21" ht="15.6" x14ac:dyDescent="0.3">
      <c r="A1574" s="1" t="s">
        <v>798</v>
      </c>
      <c r="B1574" t="str">
        <f>VLOOKUP(A1574,'Customer Names'!A:B,2,0)</f>
        <v>Zywek, Mr.  Maciej</v>
      </c>
      <c r="C1574" t="str">
        <f t="shared" si="96"/>
        <v>Normal</v>
      </c>
      <c r="D1574">
        <f>VLOOKUP(A1574,'Medical Examinations'!A:H,2,0)</f>
        <v>35.49</v>
      </c>
      <c r="E1574" t="str">
        <f t="shared" si="97"/>
        <v>Obesity</v>
      </c>
      <c r="F1574">
        <f>VLOOKUP(A1574,'Medical Examinations'!A:H,3,0)</f>
        <v>5.21</v>
      </c>
      <c r="G1574" t="str">
        <f>VLOOKUP(A1574,'Medical Examinations'!A:H,4,0)</f>
        <v>yes</v>
      </c>
      <c r="H1574" t="str">
        <f>VLOOKUP(A1574,'Medical Examinations'!A:H,5,0)</f>
        <v>No</v>
      </c>
      <c r="I1574" t="str">
        <f>VLOOKUP(A1574,'Medical Examinations'!A:H,6,0)</f>
        <v>Yes</v>
      </c>
      <c r="J1574">
        <f>VLOOKUP(A1574,'Medical Examinations'!A:H,7,0)</f>
        <v>1</v>
      </c>
      <c r="K1574" t="str">
        <f>VLOOKUP(A1574,'Medical Examinations'!A:H,8,0)</f>
        <v>No</v>
      </c>
      <c r="L1574">
        <f>VLOOKUP(A1574,'Hospitalisation Details'!A:I,2,0)</f>
        <v>1997</v>
      </c>
      <c r="M1574" t="str">
        <f>VLOOKUP(A1574,'Hospitalisation Details'!A:I,3,0)</f>
        <v>Aug</v>
      </c>
      <c r="N1574">
        <f>VLOOKUP(A1574,'Hospitalisation Details'!A:I,4,0)</f>
        <v>16</v>
      </c>
      <c r="O1574" t="str">
        <f t="shared" si="98"/>
        <v>16 Aug 1997</v>
      </c>
      <c r="P1574">
        <f t="shared" ca="1" si="99"/>
        <v>29</v>
      </c>
      <c r="Q1574">
        <f>VLOOKUP(A1574,'Hospitalisation Details'!A:I,5,0)</f>
        <v>0</v>
      </c>
      <c r="R1574">
        <f>VLOOKUP(A1574,'Hospitalisation Details'!A:I,6,0)</f>
        <v>6389.53</v>
      </c>
      <c r="S1574" t="str">
        <f>VLOOKUP(A1574,'Hospitalisation Details'!A:I,7,0)</f>
        <v>tier - 2</v>
      </c>
      <c r="T1574" t="str">
        <f>VLOOKUP(A1574,'Hospitalisation Details'!A:I,8,0)</f>
        <v>tier - 2</v>
      </c>
      <c r="U1574" t="str">
        <f>VLOOKUP(A1574,'Hospitalisation Details'!A:I,9,0)</f>
        <v>R1021</v>
      </c>
    </row>
    <row r="1575" spans="1:21" ht="15.6" x14ac:dyDescent="0.3">
      <c r="A1575" s="1" t="s">
        <v>797</v>
      </c>
      <c r="B1575" t="str">
        <f>VLOOKUP(A1575,'Customer Names'!A:B,2,0)</f>
        <v>Faulkner, Mr.  Jerry D.</v>
      </c>
      <c r="C1575" t="str">
        <f t="shared" si="96"/>
        <v>Prediabetes</v>
      </c>
      <c r="D1575">
        <f>VLOOKUP(A1575,'Medical Examinations'!A:H,2,0)</f>
        <v>26.315000000000001</v>
      </c>
      <c r="E1575" t="str">
        <f t="shared" si="97"/>
        <v>Overweight</v>
      </c>
      <c r="F1575">
        <f>VLOOKUP(A1575,'Medical Examinations'!A:H,3,0)</f>
        <v>5.89</v>
      </c>
      <c r="G1575" t="str">
        <f>VLOOKUP(A1575,'Medical Examinations'!A:H,4,0)</f>
        <v>No</v>
      </c>
      <c r="H1575" t="str">
        <f>VLOOKUP(A1575,'Medical Examinations'!A:H,5,0)</f>
        <v>No</v>
      </c>
      <c r="I1575" t="str">
        <f>VLOOKUP(A1575,'Medical Examinations'!A:H,6,0)</f>
        <v>No</v>
      </c>
      <c r="J1575" t="str">
        <f>VLOOKUP(A1575,'Medical Examinations'!A:H,7,0)</f>
        <v>No major surgery</v>
      </c>
      <c r="K1575" t="str">
        <f>VLOOKUP(A1575,'Medical Examinations'!A:H,8,0)</f>
        <v>No</v>
      </c>
      <c r="L1575">
        <f>VLOOKUP(A1575,'Hospitalisation Details'!A:I,2,0)</f>
        <v>1982</v>
      </c>
      <c r="M1575" t="str">
        <f>VLOOKUP(A1575,'Hospitalisation Details'!A:I,3,0)</f>
        <v>Aug</v>
      </c>
      <c r="N1575">
        <f>VLOOKUP(A1575,'Hospitalisation Details'!A:I,4,0)</f>
        <v>6</v>
      </c>
      <c r="O1575" t="str">
        <f t="shared" si="98"/>
        <v>6 Aug 1982</v>
      </c>
      <c r="P1575">
        <f t="shared" ca="1" si="99"/>
        <v>44</v>
      </c>
      <c r="Q1575">
        <f>VLOOKUP(A1575,'Hospitalisation Details'!A:I,5,0)</f>
        <v>1</v>
      </c>
      <c r="R1575">
        <f>VLOOKUP(A1575,'Hospitalisation Details'!A:I,6,0)</f>
        <v>6389.38</v>
      </c>
      <c r="S1575" t="str">
        <f>VLOOKUP(A1575,'Hospitalisation Details'!A:I,7,0)</f>
        <v>tier - 1</v>
      </c>
      <c r="T1575" t="str">
        <f>VLOOKUP(A1575,'Hospitalisation Details'!A:I,8,0)</f>
        <v>tier - 2</v>
      </c>
      <c r="U1575" t="str">
        <f>VLOOKUP(A1575,'Hospitalisation Details'!A:I,9,0)</f>
        <v>R1012</v>
      </c>
    </row>
    <row r="1576" spans="1:21" ht="15.6" x14ac:dyDescent="0.3">
      <c r="A1576" s="1" t="s">
        <v>796</v>
      </c>
      <c r="B1576" t="str">
        <f>VLOOKUP(A1576,'Customer Names'!A:B,2,0)</f>
        <v>Erspamer, Mr.  Eric A.</v>
      </c>
      <c r="C1576" t="str">
        <f t="shared" si="96"/>
        <v>Normal</v>
      </c>
      <c r="D1576">
        <f>VLOOKUP(A1576,'Medical Examinations'!A:H,2,0)</f>
        <v>19.79</v>
      </c>
      <c r="E1576" t="str">
        <f t="shared" si="97"/>
        <v>Normal Weight</v>
      </c>
      <c r="F1576">
        <f>VLOOKUP(A1576,'Medical Examinations'!A:H,3,0)</f>
        <v>4.8099999999999996</v>
      </c>
      <c r="G1576" t="str">
        <f>VLOOKUP(A1576,'Medical Examinations'!A:H,4,0)</f>
        <v>yes</v>
      </c>
      <c r="H1576" t="str">
        <f>VLOOKUP(A1576,'Medical Examinations'!A:H,5,0)</f>
        <v>No</v>
      </c>
      <c r="I1576" t="str">
        <f>VLOOKUP(A1576,'Medical Examinations'!A:H,6,0)</f>
        <v>No</v>
      </c>
      <c r="J1576" t="str">
        <f>VLOOKUP(A1576,'Medical Examinations'!A:H,7,0)</f>
        <v>No major surgery</v>
      </c>
      <c r="K1576" t="str">
        <f>VLOOKUP(A1576,'Medical Examinations'!A:H,8,0)</f>
        <v>No</v>
      </c>
      <c r="L1576">
        <f>VLOOKUP(A1576,'Hospitalisation Details'!A:I,2,0)</f>
        <v>1976</v>
      </c>
      <c r="M1576" t="str">
        <f>VLOOKUP(A1576,'Hospitalisation Details'!A:I,3,0)</f>
        <v>Nov</v>
      </c>
      <c r="N1576">
        <f>VLOOKUP(A1576,'Hospitalisation Details'!A:I,4,0)</f>
        <v>18</v>
      </c>
      <c r="O1576" t="str">
        <f t="shared" si="98"/>
        <v>18 Nov 1976</v>
      </c>
      <c r="P1576">
        <f t="shared" ca="1" si="99"/>
        <v>49</v>
      </c>
      <c r="Q1576">
        <f>VLOOKUP(A1576,'Hospitalisation Details'!A:I,5,0)</f>
        <v>2</v>
      </c>
      <c r="R1576">
        <f>VLOOKUP(A1576,'Hospitalisation Details'!A:I,6,0)</f>
        <v>6374.16</v>
      </c>
      <c r="S1576" t="str">
        <f>VLOOKUP(A1576,'Hospitalisation Details'!A:I,7,0)</f>
        <v>tier - 2</v>
      </c>
      <c r="T1576" t="str">
        <f>VLOOKUP(A1576,'Hospitalisation Details'!A:I,8,0)</f>
        <v>tier - 2</v>
      </c>
      <c r="U1576" t="str">
        <f>VLOOKUP(A1576,'Hospitalisation Details'!A:I,9,0)</f>
        <v>R1013</v>
      </c>
    </row>
    <row r="1577" spans="1:21" ht="15.6" x14ac:dyDescent="0.3">
      <c r="A1577" s="1" t="s">
        <v>795</v>
      </c>
      <c r="B1577" t="str">
        <f>VLOOKUP(A1577,'Customer Names'!A:B,2,0)</f>
        <v>Campbell, Ms.  Cathi</v>
      </c>
      <c r="C1577" t="str">
        <f t="shared" si="96"/>
        <v>Normal</v>
      </c>
      <c r="D1577">
        <f>VLOOKUP(A1577,'Medical Examinations'!A:H,2,0)</f>
        <v>40.564999999999998</v>
      </c>
      <c r="E1577" t="str">
        <f t="shared" si="97"/>
        <v>Obesity</v>
      </c>
      <c r="F1577">
        <f>VLOOKUP(A1577,'Medical Examinations'!A:H,3,0)</f>
        <v>5.66</v>
      </c>
      <c r="G1577" t="str">
        <f>VLOOKUP(A1577,'Medical Examinations'!A:H,4,0)</f>
        <v>No</v>
      </c>
      <c r="H1577" t="str">
        <f>VLOOKUP(A1577,'Medical Examinations'!A:H,5,0)</f>
        <v>No</v>
      </c>
      <c r="I1577" t="str">
        <f>VLOOKUP(A1577,'Medical Examinations'!A:H,6,0)</f>
        <v>No</v>
      </c>
      <c r="J1577">
        <f>VLOOKUP(A1577,'Medical Examinations'!A:H,7,0)</f>
        <v>1</v>
      </c>
      <c r="K1577" t="str">
        <f>VLOOKUP(A1577,'Medical Examinations'!A:H,8,0)</f>
        <v>No</v>
      </c>
      <c r="L1577">
        <f>VLOOKUP(A1577,'Hospitalisation Details'!A:I,2,0)</f>
        <v>1984</v>
      </c>
      <c r="M1577" t="str">
        <f>VLOOKUP(A1577,'Hospitalisation Details'!A:I,3,0)</f>
        <v>Aug</v>
      </c>
      <c r="N1577">
        <f>VLOOKUP(A1577,'Hospitalisation Details'!A:I,4,0)</f>
        <v>13</v>
      </c>
      <c r="O1577" t="str">
        <f t="shared" si="98"/>
        <v>13 Aug 1984</v>
      </c>
      <c r="P1577">
        <f t="shared" ca="1" si="99"/>
        <v>42</v>
      </c>
      <c r="Q1577">
        <f>VLOOKUP(A1577,'Hospitalisation Details'!A:I,5,0)</f>
        <v>1</v>
      </c>
      <c r="R1577">
        <f>VLOOKUP(A1577,'Hospitalisation Details'!A:I,6,0)</f>
        <v>6373.56</v>
      </c>
      <c r="S1577" t="str">
        <f>VLOOKUP(A1577,'Hospitalisation Details'!A:I,7,0)</f>
        <v>tier - 2</v>
      </c>
      <c r="T1577" t="str">
        <f>VLOOKUP(A1577,'Hospitalisation Details'!A:I,8,0)</f>
        <v>tier - 1</v>
      </c>
      <c r="U1577" t="str">
        <f>VLOOKUP(A1577,'Hospitalisation Details'!A:I,9,0)</f>
        <v>R1012</v>
      </c>
    </row>
    <row r="1578" spans="1:21" ht="15.6" x14ac:dyDescent="0.3">
      <c r="A1578" s="1" t="s">
        <v>794</v>
      </c>
      <c r="B1578" t="str">
        <f>VLOOKUP(A1578,'Customer Names'!A:B,2,0)</f>
        <v>Addison, Mr.  Alex M</v>
      </c>
      <c r="C1578" t="str">
        <f t="shared" si="96"/>
        <v>Diabetes</v>
      </c>
      <c r="D1578">
        <f>VLOOKUP(A1578,'Medical Examinations'!A:H,2,0)</f>
        <v>18.03</v>
      </c>
      <c r="E1578" t="str">
        <f t="shared" si="97"/>
        <v>Underweight</v>
      </c>
      <c r="F1578">
        <f>VLOOKUP(A1578,'Medical Examinations'!A:H,3,0)</f>
        <v>10.66</v>
      </c>
      <c r="G1578" t="str">
        <f>VLOOKUP(A1578,'Medical Examinations'!A:H,4,0)</f>
        <v>yes</v>
      </c>
      <c r="H1578" t="str">
        <f>VLOOKUP(A1578,'Medical Examinations'!A:H,5,0)</f>
        <v>No</v>
      </c>
      <c r="I1578" t="str">
        <f>VLOOKUP(A1578,'Medical Examinations'!A:H,6,0)</f>
        <v>No</v>
      </c>
      <c r="J1578">
        <f>VLOOKUP(A1578,'Medical Examinations'!A:H,7,0)</f>
        <v>2</v>
      </c>
      <c r="K1578" t="str">
        <f>VLOOKUP(A1578,'Medical Examinations'!A:H,8,0)</f>
        <v>No</v>
      </c>
      <c r="L1578">
        <f>VLOOKUP(A1578,'Hospitalisation Details'!A:I,2,0)</f>
        <v>1970</v>
      </c>
      <c r="M1578" t="str">
        <f>VLOOKUP(A1578,'Hospitalisation Details'!A:I,3,0)</f>
        <v>Nov</v>
      </c>
      <c r="N1578">
        <f>VLOOKUP(A1578,'Hospitalisation Details'!A:I,4,0)</f>
        <v>9</v>
      </c>
      <c r="O1578" t="str">
        <f t="shared" si="98"/>
        <v>9 Nov 1970</v>
      </c>
      <c r="P1578">
        <f t="shared" ca="1" si="99"/>
        <v>55</v>
      </c>
      <c r="Q1578">
        <f>VLOOKUP(A1578,'Hospitalisation Details'!A:I,5,0)</f>
        <v>0</v>
      </c>
      <c r="R1578">
        <f>VLOOKUP(A1578,'Hospitalisation Details'!A:I,6,0)</f>
        <v>6367.31</v>
      </c>
      <c r="S1578" t="str">
        <f>VLOOKUP(A1578,'Hospitalisation Details'!A:I,7,0)</f>
        <v>tier - 2</v>
      </c>
      <c r="T1578" t="str">
        <f>VLOOKUP(A1578,'Hospitalisation Details'!A:I,8,0)</f>
        <v>tier - 1</v>
      </c>
      <c r="U1578" t="str">
        <f>VLOOKUP(A1578,'Hospitalisation Details'!A:I,9,0)</f>
        <v>R1013</v>
      </c>
    </row>
    <row r="1579" spans="1:21" ht="15.6" x14ac:dyDescent="0.3">
      <c r="A1579" s="1" t="s">
        <v>793</v>
      </c>
      <c r="B1579" t="str">
        <f>VLOOKUP(A1579,'Customer Names'!A:B,2,0)</f>
        <v>Wu, Mr.  Liang</v>
      </c>
      <c r="C1579" t="str">
        <f t="shared" si="96"/>
        <v>Prediabetes</v>
      </c>
      <c r="D1579">
        <f>VLOOKUP(A1579,'Medical Examinations'!A:H,2,0)</f>
        <v>34.65</v>
      </c>
      <c r="E1579" t="str">
        <f t="shared" si="97"/>
        <v>Obesity</v>
      </c>
      <c r="F1579">
        <f>VLOOKUP(A1579,'Medical Examinations'!A:H,3,0)</f>
        <v>5.98</v>
      </c>
      <c r="G1579" t="str">
        <f>VLOOKUP(A1579,'Medical Examinations'!A:H,4,0)</f>
        <v>yes</v>
      </c>
      <c r="H1579" t="str">
        <f>VLOOKUP(A1579,'Medical Examinations'!A:H,5,0)</f>
        <v>No</v>
      </c>
      <c r="I1579" t="str">
        <f>VLOOKUP(A1579,'Medical Examinations'!A:H,6,0)</f>
        <v>No</v>
      </c>
      <c r="J1579" t="str">
        <f>VLOOKUP(A1579,'Medical Examinations'!A:H,7,0)</f>
        <v>No major surgery</v>
      </c>
      <c r="K1579" t="str">
        <f>VLOOKUP(A1579,'Medical Examinations'!A:H,8,0)</f>
        <v>No</v>
      </c>
      <c r="L1579">
        <f>VLOOKUP(A1579,'Hospitalisation Details'!A:I,2,0)</f>
        <v>1996</v>
      </c>
      <c r="M1579" t="str">
        <f>VLOOKUP(A1579,'Hospitalisation Details'!A:I,3,0)</f>
        <v>Jul</v>
      </c>
      <c r="N1579">
        <f>VLOOKUP(A1579,'Hospitalisation Details'!A:I,4,0)</f>
        <v>7</v>
      </c>
      <c r="O1579" t="str">
        <f t="shared" si="98"/>
        <v>7 Jul 1996</v>
      </c>
      <c r="P1579">
        <f t="shared" ca="1" si="99"/>
        <v>30</v>
      </c>
      <c r="Q1579">
        <f>VLOOKUP(A1579,'Hospitalisation Details'!A:I,5,0)</f>
        <v>0</v>
      </c>
      <c r="R1579">
        <f>VLOOKUP(A1579,'Hospitalisation Details'!A:I,6,0)</f>
        <v>6361.47</v>
      </c>
      <c r="S1579" t="str">
        <f>VLOOKUP(A1579,'Hospitalisation Details'!A:I,7,0)</f>
        <v>tier - 2</v>
      </c>
      <c r="T1579" t="str">
        <f>VLOOKUP(A1579,'Hospitalisation Details'!A:I,8,0)</f>
        <v>tier - 3</v>
      </c>
      <c r="U1579" t="str">
        <f>VLOOKUP(A1579,'Hospitalisation Details'!A:I,9,0)</f>
        <v>R1021</v>
      </c>
    </row>
    <row r="1580" spans="1:21" ht="15.6" x14ac:dyDescent="0.3">
      <c r="A1580" s="1" t="s">
        <v>792</v>
      </c>
      <c r="B1580" t="str">
        <f>VLOOKUP(A1580,'Customer Names'!A:B,2,0)</f>
        <v>Millett, Ms.  Lexy</v>
      </c>
      <c r="C1580" t="str">
        <f t="shared" si="96"/>
        <v>Normal</v>
      </c>
      <c r="D1580">
        <f>VLOOKUP(A1580,'Medical Examinations'!A:H,2,0)</f>
        <v>42.94</v>
      </c>
      <c r="E1580" t="str">
        <f t="shared" si="97"/>
        <v>Obesity</v>
      </c>
      <c r="F1580">
        <f>VLOOKUP(A1580,'Medical Examinations'!A:H,3,0)</f>
        <v>4.34</v>
      </c>
      <c r="G1580" t="str">
        <f>VLOOKUP(A1580,'Medical Examinations'!A:H,4,0)</f>
        <v>No</v>
      </c>
      <c r="H1580" t="str">
        <f>VLOOKUP(A1580,'Medical Examinations'!A:H,5,0)</f>
        <v>No</v>
      </c>
      <c r="I1580" t="str">
        <f>VLOOKUP(A1580,'Medical Examinations'!A:H,6,0)</f>
        <v>No</v>
      </c>
      <c r="J1580" t="str">
        <f>VLOOKUP(A1580,'Medical Examinations'!A:H,7,0)</f>
        <v>No major surgery</v>
      </c>
      <c r="K1580" t="str">
        <f>VLOOKUP(A1580,'Medical Examinations'!A:H,8,0)</f>
        <v>No</v>
      </c>
      <c r="L1580">
        <f>VLOOKUP(A1580,'Hospitalisation Details'!A:I,2,0)</f>
        <v>1989</v>
      </c>
      <c r="M1580" t="str">
        <f>VLOOKUP(A1580,'Hospitalisation Details'!A:I,3,0)</f>
        <v>Jun</v>
      </c>
      <c r="N1580">
        <f>VLOOKUP(A1580,'Hospitalisation Details'!A:I,4,0)</f>
        <v>24</v>
      </c>
      <c r="O1580" t="str">
        <f t="shared" si="98"/>
        <v>24 Jun 1989</v>
      </c>
      <c r="P1580">
        <f t="shared" ca="1" si="99"/>
        <v>37</v>
      </c>
      <c r="Q1580">
        <f>VLOOKUP(A1580,'Hospitalisation Details'!A:I,5,0)</f>
        <v>3</v>
      </c>
      <c r="R1580">
        <f>VLOOKUP(A1580,'Hospitalisation Details'!A:I,6,0)</f>
        <v>6360.99</v>
      </c>
      <c r="S1580" t="str">
        <f>VLOOKUP(A1580,'Hospitalisation Details'!A:I,7,0)</f>
        <v>tier - 2</v>
      </c>
      <c r="T1580" t="str">
        <f>VLOOKUP(A1580,'Hospitalisation Details'!A:I,8,0)</f>
        <v>tier - 2</v>
      </c>
      <c r="U1580" t="str">
        <f>VLOOKUP(A1580,'Hospitalisation Details'!A:I,9,0)</f>
        <v>R1012</v>
      </c>
    </row>
    <row r="1581" spans="1:21" ht="15.6" x14ac:dyDescent="0.3">
      <c r="A1581" s="1" t="s">
        <v>791</v>
      </c>
      <c r="B1581" t="str">
        <f>VLOOKUP(A1581,'Customer Names'!A:B,2,0)</f>
        <v>Bosl, Mr.  Michael</v>
      </c>
      <c r="C1581" t="str">
        <f t="shared" si="96"/>
        <v>Normal</v>
      </c>
      <c r="D1581">
        <f>VLOOKUP(A1581,'Medical Examinations'!A:H,2,0)</f>
        <v>31.254999999999999</v>
      </c>
      <c r="E1581" t="str">
        <f t="shared" si="97"/>
        <v>Obesity</v>
      </c>
      <c r="F1581">
        <f>VLOOKUP(A1581,'Medical Examinations'!A:H,3,0)</f>
        <v>5.17</v>
      </c>
      <c r="G1581" t="str">
        <f>VLOOKUP(A1581,'Medical Examinations'!A:H,4,0)</f>
        <v>No</v>
      </c>
      <c r="H1581" t="str">
        <f>VLOOKUP(A1581,'Medical Examinations'!A:H,5,0)</f>
        <v>No</v>
      </c>
      <c r="I1581" t="str">
        <f>VLOOKUP(A1581,'Medical Examinations'!A:H,6,0)</f>
        <v>No</v>
      </c>
      <c r="J1581" t="str">
        <f>VLOOKUP(A1581,'Medical Examinations'!A:H,7,0)</f>
        <v>No major surgery</v>
      </c>
      <c r="K1581" t="str">
        <f>VLOOKUP(A1581,'Medical Examinations'!A:H,8,0)</f>
        <v>No</v>
      </c>
      <c r="L1581">
        <f>VLOOKUP(A1581,'Hospitalisation Details'!A:I,2,0)</f>
        <v>1980</v>
      </c>
      <c r="M1581" t="str">
        <f>VLOOKUP(A1581,'Hospitalisation Details'!A:I,3,0)</f>
        <v>Oct</v>
      </c>
      <c r="N1581">
        <f>VLOOKUP(A1581,'Hospitalisation Details'!A:I,4,0)</f>
        <v>30</v>
      </c>
      <c r="O1581" t="str">
        <f t="shared" si="98"/>
        <v>30 Oct 1980</v>
      </c>
      <c r="P1581">
        <f t="shared" ca="1" si="99"/>
        <v>45</v>
      </c>
      <c r="Q1581">
        <f>VLOOKUP(A1581,'Hospitalisation Details'!A:I,5,0)</f>
        <v>0</v>
      </c>
      <c r="R1581">
        <f>VLOOKUP(A1581,'Hospitalisation Details'!A:I,6,0)</f>
        <v>6358.78</v>
      </c>
      <c r="S1581" t="str">
        <f>VLOOKUP(A1581,'Hospitalisation Details'!A:I,7,0)</f>
        <v>tier - 2</v>
      </c>
      <c r="T1581" t="str">
        <f>VLOOKUP(A1581,'Hospitalisation Details'!A:I,8,0)</f>
        <v>tier - 1</v>
      </c>
      <c r="U1581" t="str">
        <f>VLOOKUP(A1581,'Hospitalisation Details'!A:I,9,0)</f>
        <v>R1012</v>
      </c>
    </row>
    <row r="1582" spans="1:21" ht="15.6" x14ac:dyDescent="0.3">
      <c r="A1582" s="1" t="s">
        <v>790</v>
      </c>
      <c r="B1582" t="str">
        <f>VLOOKUP(A1582,'Customer Names'!A:B,2,0)</f>
        <v>Goldberg, Mr.  Samuel L</v>
      </c>
      <c r="C1582" t="str">
        <f t="shared" si="96"/>
        <v>Normal</v>
      </c>
      <c r="D1582">
        <f>VLOOKUP(A1582,'Medical Examinations'!A:H,2,0)</f>
        <v>45.43</v>
      </c>
      <c r="E1582" t="str">
        <f t="shared" si="97"/>
        <v>Obesity</v>
      </c>
      <c r="F1582">
        <f>VLOOKUP(A1582,'Medical Examinations'!A:H,3,0)</f>
        <v>4.2300000000000004</v>
      </c>
      <c r="G1582" t="str">
        <f>VLOOKUP(A1582,'Medical Examinations'!A:H,4,0)</f>
        <v>yes</v>
      </c>
      <c r="H1582" t="str">
        <f>VLOOKUP(A1582,'Medical Examinations'!A:H,5,0)</f>
        <v>No</v>
      </c>
      <c r="I1582" t="str">
        <f>VLOOKUP(A1582,'Medical Examinations'!A:H,6,0)</f>
        <v>Yes</v>
      </c>
      <c r="J1582">
        <f>VLOOKUP(A1582,'Medical Examinations'!A:H,7,0)</f>
        <v>1</v>
      </c>
      <c r="K1582" t="str">
        <f>VLOOKUP(A1582,'Medical Examinations'!A:H,8,0)</f>
        <v>No</v>
      </c>
      <c r="L1582">
        <f>VLOOKUP(A1582,'Hospitalisation Details'!A:I,2,0)</f>
        <v>1983</v>
      </c>
      <c r="M1582" t="str">
        <f>VLOOKUP(A1582,'Hospitalisation Details'!A:I,3,0)</f>
        <v>Aug</v>
      </c>
      <c r="N1582">
        <f>VLOOKUP(A1582,'Hospitalisation Details'!A:I,4,0)</f>
        <v>19</v>
      </c>
      <c r="O1582" t="str">
        <f t="shared" si="98"/>
        <v>19 Aug 1983</v>
      </c>
      <c r="P1582">
        <f t="shared" ca="1" si="99"/>
        <v>43</v>
      </c>
      <c r="Q1582">
        <f>VLOOKUP(A1582,'Hospitalisation Details'!A:I,5,0)</f>
        <v>2</v>
      </c>
      <c r="R1582">
        <f>VLOOKUP(A1582,'Hospitalisation Details'!A:I,6,0)</f>
        <v>6356.27</v>
      </c>
      <c r="S1582" t="str">
        <f>VLOOKUP(A1582,'Hospitalisation Details'!A:I,7,0)</f>
        <v>tier - 3</v>
      </c>
      <c r="T1582" t="str">
        <f>VLOOKUP(A1582,'Hospitalisation Details'!A:I,8,0)</f>
        <v>tier - 2</v>
      </c>
      <c r="U1582" t="str">
        <f>VLOOKUP(A1582,'Hospitalisation Details'!A:I,9,0)</f>
        <v>R1013</v>
      </c>
    </row>
    <row r="1583" spans="1:21" ht="15.6" x14ac:dyDescent="0.3">
      <c r="A1583" s="1" t="s">
        <v>789</v>
      </c>
      <c r="B1583" t="str">
        <f>VLOOKUP(A1583,'Customer Names'!A:B,2,0)</f>
        <v>Kelley, Mr.  Spencer A.</v>
      </c>
      <c r="C1583" t="str">
        <f t="shared" si="96"/>
        <v>Normal</v>
      </c>
      <c r="D1583">
        <f>VLOOKUP(A1583,'Medical Examinations'!A:H,2,0)</f>
        <v>32.340000000000003</v>
      </c>
      <c r="E1583" t="str">
        <f t="shared" si="97"/>
        <v>Obesity</v>
      </c>
      <c r="F1583">
        <f>VLOOKUP(A1583,'Medical Examinations'!A:H,3,0)</f>
        <v>4.88</v>
      </c>
      <c r="G1583" t="str">
        <f>VLOOKUP(A1583,'Medical Examinations'!A:H,4,0)</f>
        <v>yes</v>
      </c>
      <c r="H1583" t="str">
        <f>VLOOKUP(A1583,'Medical Examinations'!A:H,5,0)</f>
        <v>No</v>
      </c>
      <c r="I1583" t="str">
        <f>VLOOKUP(A1583,'Medical Examinations'!A:H,6,0)</f>
        <v>Yes</v>
      </c>
      <c r="J1583">
        <f>VLOOKUP(A1583,'Medical Examinations'!A:H,7,0)</f>
        <v>1</v>
      </c>
      <c r="K1583" t="str">
        <f>VLOOKUP(A1583,'Medical Examinations'!A:H,8,0)</f>
        <v>No</v>
      </c>
      <c r="L1583">
        <f>VLOOKUP(A1583,'Hospitalisation Details'!A:I,2,0)</f>
        <v>1983</v>
      </c>
      <c r="M1583" t="str">
        <f>VLOOKUP(A1583,'Hospitalisation Details'!A:I,3,0)</f>
        <v>Oct</v>
      </c>
      <c r="N1583">
        <f>VLOOKUP(A1583,'Hospitalisation Details'!A:I,4,0)</f>
        <v>21</v>
      </c>
      <c r="O1583" t="str">
        <f t="shared" si="98"/>
        <v>21 Oct 1983</v>
      </c>
      <c r="P1583">
        <f t="shared" ca="1" si="99"/>
        <v>42</v>
      </c>
      <c r="Q1583">
        <f>VLOOKUP(A1583,'Hospitalisation Details'!A:I,5,0)</f>
        <v>2</v>
      </c>
      <c r="R1583">
        <f>VLOOKUP(A1583,'Hospitalisation Details'!A:I,6,0)</f>
        <v>6338.08</v>
      </c>
      <c r="S1583" t="str">
        <f>VLOOKUP(A1583,'Hospitalisation Details'!A:I,7,0)</f>
        <v>tier - 2</v>
      </c>
      <c r="T1583" t="str">
        <f>VLOOKUP(A1583,'Hospitalisation Details'!A:I,8,0)</f>
        <v>tier - 1</v>
      </c>
      <c r="U1583" t="str">
        <f>VLOOKUP(A1583,'Hospitalisation Details'!A:I,9,0)</f>
        <v>R1013</v>
      </c>
    </row>
    <row r="1584" spans="1:21" ht="15.6" x14ac:dyDescent="0.3">
      <c r="A1584" s="1" t="s">
        <v>788</v>
      </c>
      <c r="B1584" t="str">
        <f>VLOOKUP(A1584,'Customer Names'!A:B,2,0)</f>
        <v>Johnston, Mrs.  Rochelle</v>
      </c>
      <c r="C1584" t="str">
        <f t="shared" si="96"/>
        <v>Diabetes</v>
      </c>
      <c r="D1584">
        <f>VLOOKUP(A1584,'Medical Examinations'!A:H,2,0)</f>
        <v>25.46</v>
      </c>
      <c r="E1584" t="str">
        <f t="shared" si="97"/>
        <v>Overweight</v>
      </c>
      <c r="F1584">
        <f>VLOOKUP(A1584,'Medical Examinations'!A:H,3,0)</f>
        <v>9.7100000000000009</v>
      </c>
      <c r="G1584" t="str">
        <f>VLOOKUP(A1584,'Medical Examinations'!A:H,4,0)</f>
        <v>yes</v>
      </c>
      <c r="H1584" t="str">
        <f>VLOOKUP(A1584,'Medical Examinations'!A:H,5,0)</f>
        <v>No</v>
      </c>
      <c r="I1584" t="str">
        <f>VLOOKUP(A1584,'Medical Examinations'!A:H,6,0)</f>
        <v>No</v>
      </c>
      <c r="J1584">
        <f>VLOOKUP(A1584,'Medical Examinations'!A:H,7,0)</f>
        <v>1</v>
      </c>
      <c r="K1584" t="str">
        <f>VLOOKUP(A1584,'Medical Examinations'!A:H,8,0)</f>
        <v>No</v>
      </c>
      <c r="L1584">
        <f>VLOOKUP(A1584,'Hospitalisation Details'!A:I,2,0)</f>
        <v>1986</v>
      </c>
      <c r="M1584" t="str">
        <f>VLOOKUP(A1584,'Hospitalisation Details'!A:I,3,0)</f>
        <v>Sep</v>
      </c>
      <c r="N1584">
        <f>VLOOKUP(A1584,'Hospitalisation Details'!A:I,4,0)</f>
        <v>25</v>
      </c>
      <c r="O1584" t="str">
        <f t="shared" si="98"/>
        <v>25 Sep 1986</v>
      </c>
      <c r="P1584">
        <f t="shared" ca="1" si="99"/>
        <v>40</v>
      </c>
      <c r="Q1584">
        <f>VLOOKUP(A1584,'Hospitalisation Details'!A:I,5,0)</f>
        <v>3</v>
      </c>
      <c r="R1584">
        <f>VLOOKUP(A1584,'Hospitalisation Details'!A:I,6,0)</f>
        <v>6335.64</v>
      </c>
      <c r="S1584" t="str">
        <f>VLOOKUP(A1584,'Hospitalisation Details'!A:I,7,0)</f>
        <v>tier - 2</v>
      </c>
      <c r="T1584" t="str">
        <f>VLOOKUP(A1584,'Hospitalisation Details'!A:I,8,0)</f>
        <v>tier - 2</v>
      </c>
      <c r="U1584" t="str">
        <f>VLOOKUP(A1584,'Hospitalisation Details'!A:I,9,0)</f>
        <v>R1013</v>
      </c>
    </row>
    <row r="1585" spans="1:21" ht="15.6" x14ac:dyDescent="0.3">
      <c r="A1585" s="1" t="s">
        <v>787</v>
      </c>
      <c r="B1585" t="str">
        <f>VLOOKUP(A1585,'Customer Names'!A:B,2,0)</f>
        <v>Keating, Ms.  Paula</v>
      </c>
      <c r="C1585" t="str">
        <f t="shared" si="96"/>
        <v>Normal</v>
      </c>
      <c r="D1585">
        <f>VLOOKUP(A1585,'Medical Examinations'!A:H,2,0)</f>
        <v>37.145000000000003</v>
      </c>
      <c r="E1585" t="str">
        <f t="shared" si="97"/>
        <v>Obesity</v>
      </c>
      <c r="F1585">
        <f>VLOOKUP(A1585,'Medical Examinations'!A:H,3,0)</f>
        <v>5.32</v>
      </c>
      <c r="G1585" t="str">
        <f>VLOOKUP(A1585,'Medical Examinations'!A:H,4,0)</f>
        <v>No</v>
      </c>
      <c r="H1585" t="str">
        <f>VLOOKUP(A1585,'Medical Examinations'!A:H,5,0)</f>
        <v>No</v>
      </c>
      <c r="I1585" t="str">
        <f>VLOOKUP(A1585,'Medical Examinations'!A:H,6,0)</f>
        <v>No</v>
      </c>
      <c r="J1585" t="str">
        <f>VLOOKUP(A1585,'Medical Examinations'!A:H,7,0)</f>
        <v>No major surgery</v>
      </c>
      <c r="K1585" t="str">
        <f>VLOOKUP(A1585,'Medical Examinations'!A:H,8,0)</f>
        <v>No</v>
      </c>
      <c r="L1585">
        <f>VLOOKUP(A1585,'Hospitalisation Details'!A:I,2,0)</f>
        <v>1990</v>
      </c>
      <c r="M1585" t="str">
        <f>VLOOKUP(A1585,'Hospitalisation Details'!A:I,3,0)</f>
        <v>Aug</v>
      </c>
      <c r="N1585">
        <f>VLOOKUP(A1585,'Hospitalisation Details'!A:I,4,0)</f>
        <v>13</v>
      </c>
      <c r="O1585" t="str">
        <f t="shared" si="98"/>
        <v>13 Aug 1990</v>
      </c>
      <c r="P1585">
        <f t="shared" ca="1" si="99"/>
        <v>36</v>
      </c>
      <c r="Q1585">
        <f>VLOOKUP(A1585,'Hospitalisation Details'!A:I,5,0)</f>
        <v>3</v>
      </c>
      <c r="R1585">
        <f>VLOOKUP(A1585,'Hospitalisation Details'!A:I,6,0)</f>
        <v>6334.34</v>
      </c>
      <c r="S1585" t="str">
        <f>VLOOKUP(A1585,'Hospitalisation Details'!A:I,7,0)</f>
        <v>tier - 2</v>
      </c>
      <c r="T1585" t="str">
        <f>VLOOKUP(A1585,'Hospitalisation Details'!A:I,8,0)</f>
        <v>tier - 2</v>
      </c>
      <c r="U1585" t="str">
        <f>VLOOKUP(A1585,'Hospitalisation Details'!A:I,9,0)</f>
        <v>R1024</v>
      </c>
    </row>
    <row r="1586" spans="1:21" ht="15.6" x14ac:dyDescent="0.3">
      <c r="A1586" s="1" t="s">
        <v>786</v>
      </c>
      <c r="B1586" t="str">
        <f>VLOOKUP(A1586,'Customer Names'!A:B,2,0)</f>
        <v>Duhon, Mrs.  Madeline E.</v>
      </c>
      <c r="C1586" t="str">
        <f t="shared" si="96"/>
        <v>Prediabetes</v>
      </c>
      <c r="D1586">
        <f>VLOOKUP(A1586,'Medical Examinations'!A:H,2,0)</f>
        <v>30.8</v>
      </c>
      <c r="E1586" t="str">
        <f t="shared" si="97"/>
        <v>Obesity</v>
      </c>
      <c r="F1586">
        <f>VLOOKUP(A1586,'Medical Examinations'!A:H,3,0)</f>
        <v>5.83</v>
      </c>
      <c r="G1586" t="str">
        <f>VLOOKUP(A1586,'Medical Examinations'!A:H,4,0)</f>
        <v>yes</v>
      </c>
      <c r="H1586" t="str">
        <f>VLOOKUP(A1586,'Medical Examinations'!A:H,5,0)</f>
        <v>No</v>
      </c>
      <c r="I1586" t="str">
        <f>VLOOKUP(A1586,'Medical Examinations'!A:H,6,0)</f>
        <v>No</v>
      </c>
      <c r="J1586" t="str">
        <f>VLOOKUP(A1586,'Medical Examinations'!A:H,7,0)</f>
        <v>No major surgery</v>
      </c>
      <c r="K1586" t="str">
        <f>VLOOKUP(A1586,'Medical Examinations'!A:H,8,0)</f>
        <v>No</v>
      </c>
      <c r="L1586">
        <f>VLOOKUP(A1586,'Hospitalisation Details'!A:I,2,0)</f>
        <v>1985</v>
      </c>
      <c r="M1586" t="str">
        <f>VLOOKUP(A1586,'Hospitalisation Details'!A:I,3,0)</f>
        <v>Dec</v>
      </c>
      <c r="N1586">
        <f>VLOOKUP(A1586,'Hospitalisation Details'!A:I,4,0)</f>
        <v>15</v>
      </c>
      <c r="O1586" t="str">
        <f t="shared" si="98"/>
        <v>15 Dec 1985</v>
      </c>
      <c r="P1586">
        <f t="shared" ca="1" si="99"/>
        <v>40</v>
      </c>
      <c r="Q1586">
        <f>VLOOKUP(A1586,'Hospitalisation Details'!A:I,5,0)</f>
        <v>2</v>
      </c>
      <c r="R1586">
        <f>VLOOKUP(A1586,'Hospitalisation Details'!A:I,6,0)</f>
        <v>6313.76</v>
      </c>
      <c r="S1586" t="str">
        <f>VLOOKUP(A1586,'Hospitalisation Details'!A:I,7,0)</f>
        <v>tier - 2</v>
      </c>
      <c r="T1586" t="str">
        <f>VLOOKUP(A1586,'Hospitalisation Details'!A:I,8,0)</f>
        <v>tier - 1</v>
      </c>
      <c r="U1586" t="str">
        <f>VLOOKUP(A1586,'Hospitalisation Details'!A:I,9,0)</f>
        <v>R1013</v>
      </c>
    </row>
    <row r="1587" spans="1:21" ht="15.6" x14ac:dyDescent="0.3">
      <c r="A1587" s="1" t="s">
        <v>785</v>
      </c>
      <c r="B1587" t="str">
        <f>VLOOKUP(A1587,'Customer Names'!A:B,2,0)</f>
        <v>Briseno, Ms.  Maria Isabel</v>
      </c>
      <c r="C1587" t="str">
        <f t="shared" si="96"/>
        <v>Normal</v>
      </c>
      <c r="D1587">
        <f>VLOOKUP(A1587,'Medical Examinations'!A:H,2,0)</f>
        <v>29.5</v>
      </c>
      <c r="E1587" t="str">
        <f t="shared" si="97"/>
        <v>Overweight</v>
      </c>
      <c r="F1587">
        <f>VLOOKUP(A1587,'Medical Examinations'!A:H,3,0)</f>
        <v>5.54</v>
      </c>
      <c r="G1587" t="str">
        <f>VLOOKUP(A1587,'Medical Examinations'!A:H,4,0)</f>
        <v>yes</v>
      </c>
      <c r="H1587" t="str">
        <f>VLOOKUP(A1587,'Medical Examinations'!A:H,5,0)</f>
        <v>No</v>
      </c>
      <c r="I1587" t="str">
        <f>VLOOKUP(A1587,'Medical Examinations'!A:H,6,0)</f>
        <v>No</v>
      </c>
      <c r="J1587" t="str">
        <f>VLOOKUP(A1587,'Medical Examinations'!A:H,7,0)</f>
        <v>No major surgery</v>
      </c>
      <c r="K1587" t="str">
        <f>VLOOKUP(A1587,'Medical Examinations'!A:H,8,0)</f>
        <v>No</v>
      </c>
      <c r="L1587">
        <f>VLOOKUP(A1587,'Hospitalisation Details'!A:I,2,0)</f>
        <v>1985</v>
      </c>
      <c r="M1587" t="str">
        <f>VLOOKUP(A1587,'Hospitalisation Details'!A:I,3,0)</f>
        <v>Nov</v>
      </c>
      <c r="N1587">
        <f>VLOOKUP(A1587,'Hospitalisation Details'!A:I,4,0)</f>
        <v>19</v>
      </c>
      <c r="O1587" t="str">
        <f t="shared" si="98"/>
        <v>19 Nov 1985</v>
      </c>
      <c r="P1587">
        <f t="shared" ca="1" si="99"/>
        <v>40</v>
      </c>
      <c r="Q1587">
        <f>VLOOKUP(A1587,'Hospitalisation Details'!A:I,5,0)</f>
        <v>2</v>
      </c>
      <c r="R1587">
        <f>VLOOKUP(A1587,'Hospitalisation Details'!A:I,6,0)</f>
        <v>6311.95</v>
      </c>
      <c r="S1587" t="str">
        <f>VLOOKUP(A1587,'Hospitalisation Details'!A:I,7,0)</f>
        <v>tier - 2</v>
      </c>
      <c r="T1587" t="str">
        <f>VLOOKUP(A1587,'Hospitalisation Details'!A:I,8,0)</f>
        <v>tier - 1</v>
      </c>
      <c r="U1587" t="str">
        <f>VLOOKUP(A1587,'Hospitalisation Details'!A:I,9,0)</f>
        <v>R1011</v>
      </c>
    </row>
    <row r="1588" spans="1:21" ht="15.6" x14ac:dyDescent="0.3">
      <c r="A1588" s="1" t="s">
        <v>784</v>
      </c>
      <c r="B1588" t="str">
        <f>VLOOKUP(A1588,'Customer Names'!A:B,2,0)</f>
        <v>Besse, Mr.  Arthur M.</v>
      </c>
      <c r="C1588" t="str">
        <f t="shared" si="96"/>
        <v>Prediabetes</v>
      </c>
      <c r="D1588">
        <f>VLOOKUP(A1588,'Medical Examinations'!A:H,2,0)</f>
        <v>43.39</v>
      </c>
      <c r="E1588" t="str">
        <f t="shared" si="97"/>
        <v>Obesity</v>
      </c>
      <c r="F1588">
        <f>VLOOKUP(A1588,'Medical Examinations'!A:H,3,0)</f>
        <v>5.85</v>
      </c>
      <c r="G1588" t="str">
        <f>VLOOKUP(A1588,'Medical Examinations'!A:H,4,0)</f>
        <v>No</v>
      </c>
      <c r="H1588" t="str">
        <f>VLOOKUP(A1588,'Medical Examinations'!A:H,5,0)</f>
        <v>yes</v>
      </c>
      <c r="I1588" t="str">
        <f>VLOOKUP(A1588,'Medical Examinations'!A:H,6,0)</f>
        <v>No</v>
      </c>
      <c r="J1588">
        <f>VLOOKUP(A1588,'Medical Examinations'!A:H,7,0)</f>
        <v>1</v>
      </c>
      <c r="K1588" t="str">
        <f>VLOOKUP(A1588,'Medical Examinations'!A:H,8,0)</f>
        <v>No</v>
      </c>
      <c r="L1588">
        <f>VLOOKUP(A1588,'Hospitalisation Details'!A:I,2,0)</f>
        <v>2004</v>
      </c>
      <c r="M1588" t="str">
        <f>VLOOKUP(A1588,'Hospitalisation Details'!A:I,3,0)</f>
        <v>Jul</v>
      </c>
      <c r="N1588">
        <f>VLOOKUP(A1588,'Hospitalisation Details'!A:I,4,0)</f>
        <v>27</v>
      </c>
      <c r="O1588" t="str">
        <f t="shared" si="98"/>
        <v>27 Jul 2004</v>
      </c>
      <c r="P1588">
        <f t="shared" ca="1" si="99"/>
        <v>22</v>
      </c>
      <c r="Q1588">
        <f>VLOOKUP(A1588,'Hospitalisation Details'!A:I,5,0)</f>
        <v>0</v>
      </c>
      <c r="R1588">
        <f>VLOOKUP(A1588,'Hospitalisation Details'!A:I,6,0)</f>
        <v>6311.11</v>
      </c>
      <c r="S1588" t="str">
        <f>VLOOKUP(A1588,'Hospitalisation Details'!A:I,7,0)</f>
        <v>tier - 2</v>
      </c>
      <c r="T1588" t="str">
        <f>VLOOKUP(A1588,'Hospitalisation Details'!A:I,8,0)</f>
        <v>tier - 2</v>
      </c>
      <c r="U1588" t="str">
        <f>VLOOKUP(A1588,'Hospitalisation Details'!A:I,9,0)</f>
        <v>R1011</v>
      </c>
    </row>
    <row r="1589" spans="1:21" ht="15.6" x14ac:dyDescent="0.3">
      <c r="A1589" s="1" t="s">
        <v>783</v>
      </c>
      <c r="B1589" t="str">
        <f>VLOOKUP(A1589,'Customer Names'!A:B,2,0)</f>
        <v>Shillings, Mr.  Joseph R.</v>
      </c>
      <c r="C1589" t="str">
        <f t="shared" si="96"/>
        <v>Normal</v>
      </c>
      <c r="D1589">
        <f>VLOOKUP(A1589,'Medical Examinations'!A:H,2,0)</f>
        <v>15.08</v>
      </c>
      <c r="E1589" t="str">
        <f t="shared" si="97"/>
        <v>Underweight</v>
      </c>
      <c r="F1589">
        <f>VLOOKUP(A1589,'Medical Examinations'!A:H,3,0)</f>
        <v>4.8499999999999996</v>
      </c>
      <c r="G1589" t="str">
        <f>VLOOKUP(A1589,'Medical Examinations'!A:H,4,0)</f>
        <v>yes</v>
      </c>
      <c r="H1589" t="str">
        <f>VLOOKUP(A1589,'Medical Examinations'!A:H,5,0)</f>
        <v>No</v>
      </c>
      <c r="I1589" t="str">
        <f>VLOOKUP(A1589,'Medical Examinations'!A:H,6,0)</f>
        <v>Yes</v>
      </c>
      <c r="J1589">
        <f>VLOOKUP(A1589,'Medical Examinations'!A:H,7,0)</f>
        <v>1</v>
      </c>
      <c r="K1589" t="str">
        <f>VLOOKUP(A1589,'Medical Examinations'!A:H,8,0)</f>
        <v>No</v>
      </c>
      <c r="L1589">
        <f>VLOOKUP(A1589,'Hospitalisation Details'!A:I,2,0)</f>
        <v>1969</v>
      </c>
      <c r="M1589" t="str">
        <f>VLOOKUP(A1589,'Hospitalisation Details'!A:I,3,0)</f>
        <v>Sep</v>
      </c>
      <c r="N1589">
        <f>VLOOKUP(A1589,'Hospitalisation Details'!A:I,4,0)</f>
        <v>4</v>
      </c>
      <c r="O1589" t="str">
        <f t="shared" si="98"/>
        <v>4 Sep 1969</v>
      </c>
      <c r="P1589">
        <f t="shared" ca="1" si="99"/>
        <v>57</v>
      </c>
      <c r="Q1589">
        <f>VLOOKUP(A1589,'Hospitalisation Details'!A:I,5,0)</f>
        <v>0</v>
      </c>
      <c r="R1589">
        <f>VLOOKUP(A1589,'Hospitalisation Details'!A:I,6,0)</f>
        <v>6305.61</v>
      </c>
      <c r="S1589" t="str">
        <f>VLOOKUP(A1589,'Hospitalisation Details'!A:I,7,0)</f>
        <v>tier - 2</v>
      </c>
      <c r="T1589" t="str">
        <f>VLOOKUP(A1589,'Hospitalisation Details'!A:I,8,0)</f>
        <v>tier - 2</v>
      </c>
      <c r="U1589" t="str">
        <f>VLOOKUP(A1589,'Hospitalisation Details'!A:I,9,0)</f>
        <v>R1012</v>
      </c>
    </row>
    <row r="1590" spans="1:21" ht="15.6" x14ac:dyDescent="0.3">
      <c r="A1590" s="1" t="s">
        <v>782</v>
      </c>
      <c r="B1590" t="str">
        <f>VLOOKUP(A1590,'Customer Names'!A:B,2,0)</f>
        <v>Tate, Ms.  Sachiko</v>
      </c>
      <c r="C1590" t="str">
        <f t="shared" si="96"/>
        <v>Diabetes</v>
      </c>
      <c r="D1590">
        <f>VLOOKUP(A1590,'Medical Examinations'!A:H,2,0)</f>
        <v>20.48</v>
      </c>
      <c r="E1590" t="str">
        <f t="shared" si="97"/>
        <v>Normal Weight</v>
      </c>
      <c r="F1590">
        <f>VLOOKUP(A1590,'Medical Examinations'!A:H,3,0)</f>
        <v>11.09</v>
      </c>
      <c r="G1590" t="str">
        <f>VLOOKUP(A1590,'Medical Examinations'!A:H,4,0)</f>
        <v>No</v>
      </c>
      <c r="H1590" t="str">
        <f>VLOOKUP(A1590,'Medical Examinations'!A:H,5,0)</f>
        <v>No</v>
      </c>
      <c r="I1590" t="str">
        <f>VLOOKUP(A1590,'Medical Examinations'!A:H,6,0)</f>
        <v>No</v>
      </c>
      <c r="J1590" t="str">
        <f>VLOOKUP(A1590,'Medical Examinations'!A:H,7,0)</f>
        <v>No major surgery</v>
      </c>
      <c r="K1590" t="str">
        <f>VLOOKUP(A1590,'Medical Examinations'!A:H,8,0)</f>
        <v>No</v>
      </c>
      <c r="L1590">
        <f>VLOOKUP(A1590,'Hospitalisation Details'!A:I,2,0)</f>
        <v>1974</v>
      </c>
      <c r="M1590" t="str">
        <f>VLOOKUP(A1590,'Hospitalisation Details'!A:I,3,0)</f>
        <v>Sep</v>
      </c>
      <c r="N1590">
        <f>VLOOKUP(A1590,'Hospitalisation Details'!A:I,4,0)</f>
        <v>17</v>
      </c>
      <c r="O1590" t="str">
        <f t="shared" si="98"/>
        <v>17 Sep 1974</v>
      </c>
      <c r="P1590">
        <f t="shared" ca="1" si="99"/>
        <v>52</v>
      </c>
      <c r="Q1590">
        <f>VLOOKUP(A1590,'Hospitalisation Details'!A:I,5,0)</f>
        <v>0</v>
      </c>
      <c r="R1590">
        <f>VLOOKUP(A1590,'Hospitalisation Details'!A:I,6,0)</f>
        <v>6302.23</v>
      </c>
      <c r="S1590" t="str">
        <f>VLOOKUP(A1590,'Hospitalisation Details'!A:I,7,0)</f>
        <v>tier - 2</v>
      </c>
      <c r="T1590" t="str">
        <f>VLOOKUP(A1590,'Hospitalisation Details'!A:I,8,0)</f>
        <v>tier - 1</v>
      </c>
      <c r="U1590" t="str">
        <f>VLOOKUP(A1590,'Hospitalisation Details'!A:I,9,0)</f>
        <v>R1013</v>
      </c>
    </row>
    <row r="1591" spans="1:21" ht="15.6" x14ac:dyDescent="0.3">
      <c r="A1591" s="1" t="s">
        <v>781</v>
      </c>
      <c r="B1591" t="str">
        <f>VLOOKUP(A1591,'Customer Names'!A:B,2,0)</f>
        <v>Arsenault, Mr.  Christopher</v>
      </c>
      <c r="C1591" t="str">
        <f t="shared" si="96"/>
        <v>Normal</v>
      </c>
      <c r="D1591">
        <f>VLOOKUP(A1591,'Medical Examinations'!A:H,2,0)</f>
        <v>34.450000000000003</v>
      </c>
      <c r="E1591" t="str">
        <f t="shared" si="97"/>
        <v>Obesity</v>
      </c>
      <c r="F1591">
        <f>VLOOKUP(A1591,'Medical Examinations'!A:H,3,0)</f>
        <v>5.58</v>
      </c>
      <c r="G1591" t="str">
        <f>VLOOKUP(A1591,'Medical Examinations'!A:H,4,0)</f>
        <v>yes</v>
      </c>
      <c r="H1591" t="str">
        <f>VLOOKUP(A1591,'Medical Examinations'!A:H,5,0)</f>
        <v>No</v>
      </c>
      <c r="I1591" t="str">
        <f>VLOOKUP(A1591,'Medical Examinations'!A:H,6,0)</f>
        <v>No</v>
      </c>
      <c r="J1591" t="str">
        <f>VLOOKUP(A1591,'Medical Examinations'!A:H,7,0)</f>
        <v>No major surgery</v>
      </c>
      <c r="K1591" t="str">
        <f>VLOOKUP(A1591,'Medical Examinations'!A:H,8,0)</f>
        <v>No</v>
      </c>
      <c r="L1591">
        <f>VLOOKUP(A1591,'Hospitalisation Details'!A:I,2,0)</f>
        <v>1996</v>
      </c>
      <c r="M1591" t="str">
        <f>VLOOKUP(A1591,'Hospitalisation Details'!A:I,3,0)</f>
        <v>Jul</v>
      </c>
      <c r="N1591">
        <f>VLOOKUP(A1591,'Hospitalisation Details'!A:I,4,0)</f>
        <v>4</v>
      </c>
      <c r="O1591" t="str">
        <f t="shared" si="98"/>
        <v>4 Jul 1996</v>
      </c>
      <c r="P1591">
        <f t="shared" ca="1" si="99"/>
        <v>30</v>
      </c>
      <c r="Q1591">
        <f>VLOOKUP(A1591,'Hospitalisation Details'!A:I,5,0)</f>
        <v>0</v>
      </c>
      <c r="R1591">
        <f>VLOOKUP(A1591,'Hospitalisation Details'!A:I,6,0)</f>
        <v>6293.63</v>
      </c>
      <c r="S1591" t="str">
        <f>VLOOKUP(A1591,'Hospitalisation Details'!A:I,7,0)</f>
        <v>tier - 2</v>
      </c>
      <c r="T1591" t="str">
        <f>VLOOKUP(A1591,'Hospitalisation Details'!A:I,8,0)</f>
        <v>tier - 3</v>
      </c>
      <c r="U1591" t="str">
        <f>VLOOKUP(A1591,'Hospitalisation Details'!A:I,9,0)</f>
        <v>R1021</v>
      </c>
    </row>
    <row r="1592" spans="1:21" ht="15.6" x14ac:dyDescent="0.3">
      <c r="A1592" s="1" t="s">
        <v>780</v>
      </c>
      <c r="B1592" t="str">
        <f>VLOOKUP(A1592,'Customer Names'!A:B,2,0)</f>
        <v>Hengoed, Mr.  Joseph</v>
      </c>
      <c r="C1592" t="str">
        <f t="shared" si="96"/>
        <v>Diabetes</v>
      </c>
      <c r="D1592">
        <f>VLOOKUP(A1592,'Medical Examinations'!A:H,2,0)</f>
        <v>34.21</v>
      </c>
      <c r="E1592" t="str">
        <f t="shared" si="97"/>
        <v>Obesity</v>
      </c>
      <c r="F1592">
        <f>VLOOKUP(A1592,'Medical Examinations'!A:H,3,0)</f>
        <v>9.7200000000000006</v>
      </c>
      <c r="G1592" t="str">
        <f>VLOOKUP(A1592,'Medical Examinations'!A:H,4,0)</f>
        <v>yes</v>
      </c>
      <c r="H1592" t="str">
        <f>VLOOKUP(A1592,'Medical Examinations'!A:H,5,0)</f>
        <v>No</v>
      </c>
      <c r="I1592" t="str">
        <f>VLOOKUP(A1592,'Medical Examinations'!A:H,6,0)</f>
        <v>No</v>
      </c>
      <c r="J1592" t="str">
        <f>VLOOKUP(A1592,'Medical Examinations'!A:H,7,0)</f>
        <v>No major surgery</v>
      </c>
      <c r="K1592" t="str">
        <f>VLOOKUP(A1592,'Medical Examinations'!A:H,8,0)</f>
        <v>No</v>
      </c>
      <c r="L1592">
        <f>VLOOKUP(A1592,'Hospitalisation Details'!A:I,2,0)</f>
        <v>1981</v>
      </c>
      <c r="M1592" t="str">
        <f>VLOOKUP(A1592,'Hospitalisation Details'!A:I,3,0)</f>
        <v>Aug</v>
      </c>
      <c r="N1592">
        <f>VLOOKUP(A1592,'Hospitalisation Details'!A:I,4,0)</f>
        <v>26</v>
      </c>
      <c r="O1592" t="str">
        <f t="shared" si="98"/>
        <v>26 Aug 1981</v>
      </c>
      <c r="P1592">
        <f t="shared" ca="1" si="99"/>
        <v>45</v>
      </c>
      <c r="Q1592">
        <f>VLOOKUP(A1592,'Hospitalisation Details'!A:I,5,0)</f>
        <v>1</v>
      </c>
      <c r="R1592">
        <f>VLOOKUP(A1592,'Hospitalisation Details'!A:I,6,0)</f>
        <v>6289.75</v>
      </c>
      <c r="S1592" t="str">
        <f>VLOOKUP(A1592,'Hospitalisation Details'!A:I,7,0)</f>
        <v>tier - 2</v>
      </c>
      <c r="T1592" t="str">
        <f>VLOOKUP(A1592,'Hospitalisation Details'!A:I,8,0)</f>
        <v>tier - 3</v>
      </c>
      <c r="U1592" t="str">
        <f>VLOOKUP(A1592,'Hospitalisation Details'!A:I,9,0)</f>
        <v>R1013</v>
      </c>
    </row>
    <row r="1593" spans="1:21" ht="15.6" x14ac:dyDescent="0.3">
      <c r="A1593" s="1" t="s">
        <v>779</v>
      </c>
      <c r="B1593" t="str">
        <f>VLOOKUP(A1593,'Customer Names'!A:B,2,0)</f>
        <v>Aller, Mr.  Lawrence</v>
      </c>
      <c r="C1593" t="str">
        <f t="shared" si="96"/>
        <v>Diabetes</v>
      </c>
      <c r="D1593">
        <f>VLOOKUP(A1593,'Medical Examinations'!A:H,2,0)</f>
        <v>28.8</v>
      </c>
      <c r="E1593" t="str">
        <f t="shared" si="97"/>
        <v>Overweight</v>
      </c>
      <c r="F1593">
        <f>VLOOKUP(A1593,'Medical Examinations'!A:H,3,0)</f>
        <v>11.41</v>
      </c>
      <c r="G1593" t="str">
        <f>VLOOKUP(A1593,'Medical Examinations'!A:H,4,0)</f>
        <v>yes</v>
      </c>
      <c r="H1593" t="str">
        <f>VLOOKUP(A1593,'Medical Examinations'!A:H,5,0)</f>
        <v>No</v>
      </c>
      <c r="I1593" t="str">
        <f>VLOOKUP(A1593,'Medical Examinations'!A:H,6,0)</f>
        <v>No</v>
      </c>
      <c r="J1593" t="str">
        <f>VLOOKUP(A1593,'Medical Examinations'!A:H,7,0)</f>
        <v>No major surgery</v>
      </c>
      <c r="K1593" t="str">
        <f>VLOOKUP(A1593,'Medical Examinations'!A:H,8,0)</f>
        <v>No</v>
      </c>
      <c r="L1593">
        <f>VLOOKUP(A1593,'Hospitalisation Details'!A:I,2,0)</f>
        <v>1981</v>
      </c>
      <c r="M1593" t="str">
        <f>VLOOKUP(A1593,'Hospitalisation Details'!A:I,3,0)</f>
        <v>Nov</v>
      </c>
      <c r="N1593">
        <f>VLOOKUP(A1593,'Hospitalisation Details'!A:I,4,0)</f>
        <v>24</v>
      </c>
      <c r="O1593" t="str">
        <f t="shared" si="98"/>
        <v>24 Nov 1981</v>
      </c>
      <c r="P1593">
        <f t="shared" ca="1" si="99"/>
        <v>44</v>
      </c>
      <c r="Q1593">
        <f>VLOOKUP(A1593,'Hospitalisation Details'!A:I,5,0)</f>
        <v>1</v>
      </c>
      <c r="R1593">
        <f>VLOOKUP(A1593,'Hospitalisation Details'!A:I,6,0)</f>
        <v>6282.24</v>
      </c>
      <c r="S1593" t="str">
        <f>VLOOKUP(A1593,'Hospitalisation Details'!A:I,7,0)</f>
        <v>tier - 2</v>
      </c>
      <c r="T1593" t="str">
        <f>VLOOKUP(A1593,'Hospitalisation Details'!A:I,8,0)</f>
        <v>tier - 1</v>
      </c>
      <c r="U1593" t="str">
        <f>VLOOKUP(A1593,'Hospitalisation Details'!A:I,9,0)</f>
        <v>R1011</v>
      </c>
    </row>
    <row r="1594" spans="1:21" ht="15.6" x14ac:dyDescent="0.3">
      <c r="A1594" s="1" t="s">
        <v>778</v>
      </c>
      <c r="B1594" t="str">
        <f>VLOOKUP(A1594,'Customer Names'!A:B,2,0)</f>
        <v>Pisano, Mrs.  Katie</v>
      </c>
      <c r="C1594" t="str">
        <f t="shared" si="96"/>
        <v>Normal</v>
      </c>
      <c r="D1594">
        <f>VLOOKUP(A1594,'Medical Examinations'!A:H,2,0)</f>
        <v>31.74</v>
      </c>
      <c r="E1594" t="str">
        <f t="shared" si="97"/>
        <v>Obesity</v>
      </c>
      <c r="F1594">
        <f>VLOOKUP(A1594,'Medical Examinations'!A:H,3,0)</f>
        <v>4.46</v>
      </c>
      <c r="G1594" t="str">
        <f>VLOOKUP(A1594,'Medical Examinations'!A:H,4,0)</f>
        <v>No</v>
      </c>
      <c r="H1594" t="str">
        <f>VLOOKUP(A1594,'Medical Examinations'!A:H,5,0)</f>
        <v>No</v>
      </c>
      <c r="I1594" t="str">
        <f>VLOOKUP(A1594,'Medical Examinations'!A:H,6,0)</f>
        <v>Yes</v>
      </c>
      <c r="J1594">
        <f>VLOOKUP(A1594,'Medical Examinations'!A:H,7,0)</f>
        <v>1</v>
      </c>
      <c r="K1594" t="str">
        <f>VLOOKUP(A1594,'Medical Examinations'!A:H,8,0)</f>
        <v>No</v>
      </c>
      <c r="L1594">
        <f>VLOOKUP(A1594,'Hospitalisation Details'!A:I,2,0)</f>
        <v>1993</v>
      </c>
      <c r="M1594" t="str">
        <f>VLOOKUP(A1594,'Hospitalisation Details'!A:I,3,0)</f>
        <v>Oct</v>
      </c>
      <c r="N1594">
        <f>VLOOKUP(A1594,'Hospitalisation Details'!A:I,4,0)</f>
        <v>16</v>
      </c>
      <c r="O1594" t="str">
        <f t="shared" si="98"/>
        <v>16 Oct 1993</v>
      </c>
      <c r="P1594">
        <f t="shared" ca="1" si="99"/>
        <v>32</v>
      </c>
      <c r="Q1594">
        <f>VLOOKUP(A1594,'Hospitalisation Details'!A:I,5,0)</f>
        <v>0</v>
      </c>
      <c r="R1594">
        <f>VLOOKUP(A1594,'Hospitalisation Details'!A:I,6,0)</f>
        <v>6276.3</v>
      </c>
      <c r="S1594" t="str">
        <f>VLOOKUP(A1594,'Hospitalisation Details'!A:I,7,0)</f>
        <v>tier - 2</v>
      </c>
      <c r="T1594" t="str">
        <f>VLOOKUP(A1594,'Hospitalisation Details'!A:I,8,0)</f>
        <v>tier - 1</v>
      </c>
      <c r="U1594" t="str">
        <f>VLOOKUP(A1594,'Hospitalisation Details'!A:I,9,0)</f>
        <v>R1025</v>
      </c>
    </row>
    <row r="1595" spans="1:21" ht="15.6" x14ac:dyDescent="0.3">
      <c r="A1595" s="1" t="s">
        <v>777</v>
      </c>
      <c r="B1595" t="str">
        <f>VLOOKUP(A1595,'Customer Names'!A:B,2,0)</f>
        <v>Sanca, Mr.  Ruben</v>
      </c>
      <c r="C1595" t="str">
        <f t="shared" si="96"/>
        <v>Diabetes</v>
      </c>
      <c r="D1595">
        <f>VLOOKUP(A1595,'Medical Examinations'!A:H,2,0)</f>
        <v>21.78</v>
      </c>
      <c r="E1595" t="str">
        <f t="shared" si="97"/>
        <v>Normal Weight</v>
      </c>
      <c r="F1595">
        <f>VLOOKUP(A1595,'Medical Examinations'!A:H,3,0)</f>
        <v>9.31</v>
      </c>
      <c r="G1595" t="str">
        <f>VLOOKUP(A1595,'Medical Examinations'!A:H,4,0)</f>
        <v>yes</v>
      </c>
      <c r="H1595" t="str">
        <f>VLOOKUP(A1595,'Medical Examinations'!A:H,5,0)</f>
        <v>No</v>
      </c>
      <c r="I1595" t="str">
        <f>VLOOKUP(A1595,'Medical Examinations'!A:H,6,0)</f>
        <v>No</v>
      </c>
      <c r="J1595" t="str">
        <f>VLOOKUP(A1595,'Medical Examinations'!A:H,7,0)</f>
        <v>No major surgery</v>
      </c>
      <c r="K1595" t="str">
        <f>VLOOKUP(A1595,'Medical Examinations'!A:H,8,0)</f>
        <v>No</v>
      </c>
      <c r="L1595">
        <f>VLOOKUP(A1595,'Hospitalisation Details'!A:I,2,0)</f>
        <v>1981</v>
      </c>
      <c r="M1595" t="str">
        <f>VLOOKUP(A1595,'Hospitalisation Details'!A:I,3,0)</f>
        <v>Jun</v>
      </c>
      <c r="N1595">
        <f>VLOOKUP(A1595,'Hospitalisation Details'!A:I,4,0)</f>
        <v>30</v>
      </c>
      <c r="O1595" t="str">
        <f t="shared" si="98"/>
        <v>30 Jun 1981</v>
      </c>
      <c r="P1595">
        <f t="shared" ca="1" si="99"/>
        <v>45</v>
      </c>
      <c r="Q1595">
        <f>VLOOKUP(A1595,'Hospitalisation Details'!A:I,5,0)</f>
        <v>1</v>
      </c>
      <c r="R1595">
        <f>VLOOKUP(A1595,'Hospitalisation Details'!A:I,6,0)</f>
        <v>6272.48</v>
      </c>
      <c r="S1595" t="str">
        <f>VLOOKUP(A1595,'Hospitalisation Details'!A:I,7,0)</f>
        <v>tier - 1</v>
      </c>
      <c r="T1595" t="str">
        <f>VLOOKUP(A1595,'Hospitalisation Details'!A:I,8,0)</f>
        <v>tier - 3</v>
      </c>
      <c r="U1595" t="str">
        <f>VLOOKUP(A1595,'Hospitalisation Details'!A:I,9,0)</f>
        <v>R1013</v>
      </c>
    </row>
    <row r="1596" spans="1:21" ht="15.6" x14ac:dyDescent="0.3">
      <c r="A1596" s="1" t="s">
        <v>776</v>
      </c>
      <c r="B1596" t="str">
        <f>VLOOKUP(A1596,'Customer Names'!A:B,2,0)</f>
        <v>Bond, Ms.  Sarah</v>
      </c>
      <c r="C1596" t="str">
        <f t="shared" si="96"/>
        <v>Normal</v>
      </c>
      <c r="D1596">
        <f>VLOOKUP(A1596,'Medical Examinations'!A:H,2,0)</f>
        <v>23.75</v>
      </c>
      <c r="E1596" t="str">
        <f t="shared" si="97"/>
        <v>Normal Weight</v>
      </c>
      <c r="F1596">
        <f>VLOOKUP(A1596,'Medical Examinations'!A:H,3,0)</f>
        <v>5.03</v>
      </c>
      <c r="G1596" t="str">
        <f>VLOOKUP(A1596,'Medical Examinations'!A:H,4,0)</f>
        <v>No</v>
      </c>
      <c r="H1596" t="str">
        <f>VLOOKUP(A1596,'Medical Examinations'!A:H,5,0)</f>
        <v>No</v>
      </c>
      <c r="I1596" t="str">
        <f>VLOOKUP(A1596,'Medical Examinations'!A:H,6,0)</f>
        <v>No</v>
      </c>
      <c r="J1596">
        <f>VLOOKUP(A1596,'Medical Examinations'!A:H,7,0)</f>
        <v>1</v>
      </c>
      <c r="K1596" t="str">
        <f>VLOOKUP(A1596,'Medical Examinations'!A:H,8,0)</f>
        <v>No</v>
      </c>
      <c r="L1596">
        <f>VLOOKUP(A1596,'Hospitalisation Details'!A:I,2,0)</f>
        <v>1984</v>
      </c>
      <c r="M1596" t="str">
        <f>VLOOKUP(A1596,'Hospitalisation Details'!A:I,3,0)</f>
        <v>Sep</v>
      </c>
      <c r="N1596">
        <f>VLOOKUP(A1596,'Hospitalisation Details'!A:I,4,0)</f>
        <v>25</v>
      </c>
      <c r="O1596" t="str">
        <f t="shared" si="98"/>
        <v>25 Sep 1984</v>
      </c>
      <c r="P1596">
        <f t="shared" ca="1" si="99"/>
        <v>42</v>
      </c>
      <c r="Q1596">
        <f>VLOOKUP(A1596,'Hospitalisation Details'!A:I,5,0)</f>
        <v>3</v>
      </c>
      <c r="R1596">
        <f>VLOOKUP(A1596,'Hospitalisation Details'!A:I,6,0)</f>
        <v>6269.33</v>
      </c>
      <c r="S1596" t="str">
        <f>VLOOKUP(A1596,'Hospitalisation Details'!A:I,7,0)</f>
        <v>tier - 2</v>
      </c>
      <c r="T1596" t="str">
        <f>VLOOKUP(A1596,'Hospitalisation Details'!A:I,8,0)</f>
        <v>tier - 1</v>
      </c>
      <c r="U1596" t="str">
        <f>VLOOKUP(A1596,'Hospitalisation Details'!A:I,9,0)</f>
        <v>R1013</v>
      </c>
    </row>
    <row r="1597" spans="1:21" ht="15.6" x14ac:dyDescent="0.3">
      <c r="A1597" s="1" t="s">
        <v>775</v>
      </c>
      <c r="B1597" t="str">
        <f>VLOOKUP(A1597,'Customer Names'!A:B,2,0)</f>
        <v>Carron, Mrs.  Angela R.</v>
      </c>
      <c r="C1597" t="str">
        <f t="shared" si="96"/>
        <v>Normal</v>
      </c>
      <c r="D1597">
        <f>VLOOKUP(A1597,'Medical Examinations'!A:H,2,0)</f>
        <v>33.21</v>
      </c>
      <c r="E1597" t="str">
        <f t="shared" si="97"/>
        <v>Obesity</v>
      </c>
      <c r="F1597">
        <f>VLOOKUP(A1597,'Medical Examinations'!A:H,3,0)</f>
        <v>5.07</v>
      </c>
      <c r="G1597" t="str">
        <f>VLOOKUP(A1597,'Medical Examinations'!A:H,4,0)</f>
        <v>yes</v>
      </c>
      <c r="H1597" t="str">
        <f>VLOOKUP(A1597,'Medical Examinations'!A:H,5,0)</f>
        <v>No</v>
      </c>
      <c r="I1597" t="str">
        <f>VLOOKUP(A1597,'Medical Examinations'!A:H,6,0)</f>
        <v>No</v>
      </c>
      <c r="J1597">
        <f>VLOOKUP(A1597,'Medical Examinations'!A:H,7,0)</f>
        <v>1</v>
      </c>
      <c r="K1597" t="str">
        <f>VLOOKUP(A1597,'Medical Examinations'!A:H,8,0)</f>
        <v>No</v>
      </c>
      <c r="L1597">
        <f>VLOOKUP(A1597,'Hospitalisation Details'!A:I,2,0)</f>
        <v>1995</v>
      </c>
      <c r="M1597" t="str">
        <f>VLOOKUP(A1597,'Hospitalisation Details'!A:I,3,0)</f>
        <v>Oct</v>
      </c>
      <c r="N1597">
        <f>VLOOKUP(A1597,'Hospitalisation Details'!A:I,4,0)</f>
        <v>17</v>
      </c>
      <c r="O1597" t="str">
        <f t="shared" si="98"/>
        <v>17 Oct 1995</v>
      </c>
      <c r="P1597">
        <f t="shared" ca="1" si="99"/>
        <v>30</v>
      </c>
      <c r="Q1597">
        <f>VLOOKUP(A1597,'Hospitalisation Details'!A:I,5,0)</f>
        <v>0</v>
      </c>
      <c r="R1597">
        <f>VLOOKUP(A1597,'Hospitalisation Details'!A:I,6,0)</f>
        <v>6261.2</v>
      </c>
      <c r="S1597" t="str">
        <f>VLOOKUP(A1597,'Hospitalisation Details'!A:I,7,0)</f>
        <v>tier - 2</v>
      </c>
      <c r="T1597" t="str">
        <f>VLOOKUP(A1597,'Hospitalisation Details'!A:I,8,0)</f>
        <v>tier - 1</v>
      </c>
      <c r="U1597" t="str">
        <f>VLOOKUP(A1597,'Hospitalisation Details'!A:I,9,0)</f>
        <v>R1026</v>
      </c>
    </row>
    <row r="1598" spans="1:21" ht="15.6" x14ac:dyDescent="0.3">
      <c r="A1598" s="1" t="s">
        <v>774</v>
      </c>
      <c r="B1598" t="str">
        <f>VLOOKUP(A1598,'Customer Names'!A:B,2,0)</f>
        <v>Ellwanger, Mr.  Chatham</v>
      </c>
      <c r="C1598" t="str">
        <f t="shared" si="96"/>
        <v>Diabetes</v>
      </c>
      <c r="D1598">
        <f>VLOOKUP(A1598,'Medical Examinations'!A:H,2,0)</f>
        <v>17.7</v>
      </c>
      <c r="E1598" t="str">
        <f t="shared" si="97"/>
        <v>Underweight</v>
      </c>
      <c r="F1598">
        <f>VLOOKUP(A1598,'Medical Examinations'!A:H,3,0)</f>
        <v>10.42</v>
      </c>
      <c r="G1598" t="str">
        <f>VLOOKUP(A1598,'Medical Examinations'!A:H,4,0)</f>
        <v>yes</v>
      </c>
      <c r="H1598" t="str">
        <f>VLOOKUP(A1598,'Medical Examinations'!A:H,5,0)</f>
        <v>No</v>
      </c>
      <c r="I1598" t="str">
        <f>VLOOKUP(A1598,'Medical Examinations'!A:H,6,0)</f>
        <v>No</v>
      </c>
      <c r="J1598">
        <f>VLOOKUP(A1598,'Medical Examinations'!A:H,7,0)</f>
        <v>2</v>
      </c>
      <c r="K1598" t="str">
        <f>VLOOKUP(A1598,'Medical Examinations'!A:H,8,0)</f>
        <v>No</v>
      </c>
      <c r="L1598">
        <f>VLOOKUP(A1598,'Hospitalisation Details'!A:I,2,0)</f>
        <v>1970</v>
      </c>
      <c r="M1598" t="str">
        <f>VLOOKUP(A1598,'Hospitalisation Details'!A:I,3,0)</f>
        <v>Oct</v>
      </c>
      <c r="N1598">
        <f>VLOOKUP(A1598,'Hospitalisation Details'!A:I,4,0)</f>
        <v>11</v>
      </c>
      <c r="O1598" t="str">
        <f t="shared" si="98"/>
        <v>11 Oct 1970</v>
      </c>
      <c r="P1598">
        <f t="shared" ca="1" si="99"/>
        <v>56</v>
      </c>
      <c r="Q1598">
        <f>VLOOKUP(A1598,'Hospitalisation Details'!A:I,5,0)</f>
        <v>0</v>
      </c>
      <c r="R1598">
        <f>VLOOKUP(A1598,'Hospitalisation Details'!A:I,6,0)</f>
        <v>6255.38</v>
      </c>
      <c r="S1598" t="str">
        <f>VLOOKUP(A1598,'Hospitalisation Details'!A:I,7,0)</f>
        <v>tier - 2</v>
      </c>
      <c r="T1598" t="str">
        <f>VLOOKUP(A1598,'Hospitalisation Details'!A:I,8,0)</f>
        <v>tier - 2</v>
      </c>
      <c r="U1598" t="str">
        <f>VLOOKUP(A1598,'Hospitalisation Details'!A:I,9,0)</f>
        <v>R1013</v>
      </c>
    </row>
    <row r="1599" spans="1:21" ht="15.6" x14ac:dyDescent="0.3">
      <c r="A1599" s="1" t="s">
        <v>773</v>
      </c>
      <c r="B1599" t="str">
        <f>VLOOKUP(A1599,'Customer Names'!A:B,2,0)</f>
        <v>Hanson, Mr.  Derek</v>
      </c>
      <c r="C1599" t="str">
        <f t="shared" si="96"/>
        <v>Prediabetes</v>
      </c>
      <c r="D1599">
        <f>VLOOKUP(A1599,'Medical Examinations'!A:H,2,0)</f>
        <v>17.2</v>
      </c>
      <c r="E1599" t="str">
        <f t="shared" si="97"/>
        <v>Underweight</v>
      </c>
      <c r="F1599">
        <f>VLOOKUP(A1599,'Medical Examinations'!A:H,3,0)</f>
        <v>6.45</v>
      </c>
      <c r="G1599" t="str">
        <f>VLOOKUP(A1599,'Medical Examinations'!A:H,4,0)</f>
        <v>No</v>
      </c>
      <c r="H1599" t="str">
        <f>VLOOKUP(A1599,'Medical Examinations'!A:H,5,0)</f>
        <v>No</v>
      </c>
      <c r="I1599" t="str">
        <f>VLOOKUP(A1599,'Medical Examinations'!A:H,6,0)</f>
        <v>No</v>
      </c>
      <c r="J1599">
        <f>VLOOKUP(A1599,'Medical Examinations'!A:H,7,0)</f>
        <v>2</v>
      </c>
      <c r="K1599" t="str">
        <f>VLOOKUP(A1599,'Medical Examinations'!A:H,8,0)</f>
        <v>No</v>
      </c>
      <c r="L1599">
        <f>VLOOKUP(A1599,'Hospitalisation Details'!A:I,2,0)</f>
        <v>1972</v>
      </c>
      <c r="M1599" t="str">
        <f>VLOOKUP(A1599,'Hospitalisation Details'!A:I,3,0)</f>
        <v>Sep</v>
      </c>
      <c r="N1599">
        <f>VLOOKUP(A1599,'Hospitalisation Details'!A:I,4,0)</f>
        <v>8</v>
      </c>
      <c r="O1599" t="str">
        <f t="shared" si="98"/>
        <v>8 Sep 1972</v>
      </c>
      <c r="P1599">
        <f t="shared" ca="1" si="99"/>
        <v>54</v>
      </c>
      <c r="Q1599">
        <f>VLOOKUP(A1599,'Hospitalisation Details'!A:I,5,0)</f>
        <v>0</v>
      </c>
      <c r="R1599">
        <f>VLOOKUP(A1599,'Hospitalisation Details'!A:I,6,0)</f>
        <v>6254.13</v>
      </c>
      <c r="S1599" t="str">
        <f>VLOOKUP(A1599,'Hospitalisation Details'!A:I,7,0)</f>
        <v>tier - 2</v>
      </c>
      <c r="T1599" t="str">
        <f>VLOOKUP(A1599,'Hospitalisation Details'!A:I,8,0)</f>
        <v>tier - 2</v>
      </c>
      <c r="U1599" t="str">
        <f>VLOOKUP(A1599,'Hospitalisation Details'!A:I,9,0)</f>
        <v>R1012</v>
      </c>
    </row>
    <row r="1600" spans="1:21" ht="15.6" x14ac:dyDescent="0.3">
      <c r="A1600" s="1" t="s">
        <v>772</v>
      </c>
      <c r="B1600" t="str">
        <f>VLOOKUP(A1600,'Customer Names'!A:B,2,0)</f>
        <v>Tucker, Mr.  Kalvin J.</v>
      </c>
      <c r="C1600" t="str">
        <f t="shared" si="96"/>
        <v>Normal</v>
      </c>
      <c r="D1600">
        <f>VLOOKUP(A1600,'Medical Examinations'!A:H,2,0)</f>
        <v>19.21</v>
      </c>
      <c r="E1600" t="str">
        <f t="shared" si="97"/>
        <v>Normal Weight</v>
      </c>
      <c r="F1600">
        <f>VLOOKUP(A1600,'Medical Examinations'!A:H,3,0)</f>
        <v>5.52</v>
      </c>
      <c r="G1600" t="str">
        <f>VLOOKUP(A1600,'Medical Examinations'!A:H,4,0)</f>
        <v>No</v>
      </c>
      <c r="H1600" t="str">
        <f>VLOOKUP(A1600,'Medical Examinations'!A:H,5,0)</f>
        <v>No</v>
      </c>
      <c r="I1600" t="str">
        <f>VLOOKUP(A1600,'Medical Examinations'!A:H,6,0)</f>
        <v>No</v>
      </c>
      <c r="J1600">
        <f>VLOOKUP(A1600,'Medical Examinations'!A:H,7,0)</f>
        <v>2</v>
      </c>
      <c r="K1600" t="str">
        <f>VLOOKUP(A1600,'Medical Examinations'!A:H,8,0)</f>
        <v>No</v>
      </c>
      <c r="L1600">
        <f>VLOOKUP(A1600,'Hospitalisation Details'!A:I,2,0)</f>
        <v>1972</v>
      </c>
      <c r="M1600" t="str">
        <f>VLOOKUP(A1600,'Hospitalisation Details'!A:I,3,0)</f>
        <v>Nov</v>
      </c>
      <c r="N1600">
        <f>VLOOKUP(A1600,'Hospitalisation Details'!A:I,4,0)</f>
        <v>11</v>
      </c>
      <c r="O1600" t="str">
        <f t="shared" si="98"/>
        <v>11 Nov 1972</v>
      </c>
      <c r="P1600">
        <f t="shared" ca="1" si="99"/>
        <v>53</v>
      </c>
      <c r="Q1600">
        <f>VLOOKUP(A1600,'Hospitalisation Details'!A:I,5,0)</f>
        <v>0</v>
      </c>
      <c r="R1600">
        <f>VLOOKUP(A1600,'Hospitalisation Details'!A:I,6,0)</f>
        <v>6253.85</v>
      </c>
      <c r="S1600" t="str">
        <f>VLOOKUP(A1600,'Hospitalisation Details'!A:I,7,0)</f>
        <v>tier - 2</v>
      </c>
      <c r="T1600" t="str">
        <f>VLOOKUP(A1600,'Hospitalisation Details'!A:I,8,0)</f>
        <v>tier - 2</v>
      </c>
      <c r="U1600" t="str">
        <f>VLOOKUP(A1600,'Hospitalisation Details'!A:I,9,0)</f>
        <v>R1013</v>
      </c>
    </row>
    <row r="1601" spans="1:21" ht="15.6" x14ac:dyDescent="0.3">
      <c r="A1601" s="1" t="s">
        <v>771</v>
      </c>
      <c r="B1601" t="str">
        <f>VLOOKUP(A1601,'Customer Names'!A:B,2,0)</f>
        <v>Counts, Mr.  Dave</v>
      </c>
      <c r="C1601" t="str">
        <f t="shared" si="96"/>
        <v>Normal</v>
      </c>
      <c r="D1601">
        <f>VLOOKUP(A1601,'Medical Examinations'!A:H,2,0)</f>
        <v>23.2</v>
      </c>
      <c r="E1601" t="str">
        <f t="shared" si="97"/>
        <v>Normal Weight</v>
      </c>
      <c r="F1601">
        <f>VLOOKUP(A1601,'Medical Examinations'!A:H,3,0)</f>
        <v>4.41</v>
      </c>
      <c r="G1601" t="str">
        <f>VLOOKUP(A1601,'Medical Examinations'!A:H,4,0)</f>
        <v>No</v>
      </c>
      <c r="H1601" t="str">
        <f>VLOOKUP(A1601,'Medical Examinations'!A:H,5,0)</f>
        <v>No</v>
      </c>
      <c r="I1601" t="str">
        <f>VLOOKUP(A1601,'Medical Examinations'!A:H,6,0)</f>
        <v>Yes</v>
      </c>
      <c r="J1601">
        <f>VLOOKUP(A1601,'Medical Examinations'!A:H,7,0)</f>
        <v>1</v>
      </c>
      <c r="K1601" t="str">
        <f>VLOOKUP(A1601,'Medical Examinations'!A:H,8,0)</f>
        <v>No</v>
      </c>
      <c r="L1601">
        <f>VLOOKUP(A1601,'Hospitalisation Details'!A:I,2,0)</f>
        <v>1979</v>
      </c>
      <c r="M1601" t="str">
        <f>VLOOKUP(A1601,'Hospitalisation Details'!A:I,3,0)</f>
        <v>Oct</v>
      </c>
      <c r="N1601">
        <f>VLOOKUP(A1601,'Hospitalisation Details'!A:I,4,0)</f>
        <v>10</v>
      </c>
      <c r="O1601" t="str">
        <f t="shared" si="98"/>
        <v>10 Oct 1979</v>
      </c>
      <c r="P1601">
        <f t="shared" ca="1" si="99"/>
        <v>47</v>
      </c>
      <c r="Q1601">
        <f>VLOOKUP(A1601,'Hospitalisation Details'!A:I,5,0)</f>
        <v>0</v>
      </c>
      <c r="R1601">
        <f>VLOOKUP(A1601,'Hospitalisation Details'!A:I,6,0)</f>
        <v>6250.44</v>
      </c>
      <c r="S1601" t="str">
        <f>VLOOKUP(A1601,'Hospitalisation Details'!A:I,7,0)</f>
        <v>tier - 2</v>
      </c>
      <c r="T1601" t="str">
        <f>VLOOKUP(A1601,'Hospitalisation Details'!A:I,8,0)</f>
        <v>tier - 1</v>
      </c>
      <c r="U1601" t="str">
        <f>VLOOKUP(A1601,'Hospitalisation Details'!A:I,9,0)</f>
        <v>R1011</v>
      </c>
    </row>
    <row r="1602" spans="1:21" ht="15.6" x14ac:dyDescent="0.3">
      <c r="A1602" s="1" t="s">
        <v>770</v>
      </c>
      <c r="B1602" t="str">
        <f>VLOOKUP(A1602,'Customer Names'!A:B,2,0)</f>
        <v>Carson, Ms.  Barbara G.</v>
      </c>
      <c r="C1602" t="str">
        <f t="shared" si="96"/>
        <v>Normal</v>
      </c>
      <c r="D1602">
        <f>VLOOKUP(A1602,'Medical Examinations'!A:H,2,0)</f>
        <v>32.5</v>
      </c>
      <c r="E1602" t="str">
        <f t="shared" si="97"/>
        <v>Obesity</v>
      </c>
      <c r="F1602">
        <f>VLOOKUP(A1602,'Medical Examinations'!A:H,3,0)</f>
        <v>4.6900000000000004</v>
      </c>
      <c r="G1602" t="str">
        <f>VLOOKUP(A1602,'Medical Examinations'!A:H,4,0)</f>
        <v>yes</v>
      </c>
      <c r="H1602" t="str">
        <f>VLOOKUP(A1602,'Medical Examinations'!A:H,5,0)</f>
        <v>No</v>
      </c>
      <c r="I1602" t="str">
        <f>VLOOKUP(A1602,'Medical Examinations'!A:H,6,0)</f>
        <v>Yes</v>
      </c>
      <c r="J1602">
        <f>VLOOKUP(A1602,'Medical Examinations'!A:H,7,0)</f>
        <v>1</v>
      </c>
      <c r="K1602" t="str">
        <f>VLOOKUP(A1602,'Medical Examinations'!A:H,8,0)</f>
        <v>No</v>
      </c>
      <c r="L1602">
        <f>VLOOKUP(A1602,'Hospitalisation Details'!A:I,2,0)</f>
        <v>1983</v>
      </c>
      <c r="M1602" t="str">
        <f>VLOOKUP(A1602,'Hospitalisation Details'!A:I,3,0)</f>
        <v>Aug</v>
      </c>
      <c r="N1602">
        <f>VLOOKUP(A1602,'Hospitalisation Details'!A:I,4,0)</f>
        <v>11</v>
      </c>
      <c r="O1602" t="str">
        <f t="shared" si="98"/>
        <v>11 Aug 1983</v>
      </c>
      <c r="P1602">
        <f t="shared" ca="1" si="99"/>
        <v>43</v>
      </c>
      <c r="Q1602">
        <f>VLOOKUP(A1602,'Hospitalisation Details'!A:I,5,0)</f>
        <v>1</v>
      </c>
      <c r="R1602">
        <f>VLOOKUP(A1602,'Hospitalisation Details'!A:I,6,0)</f>
        <v>6238.3</v>
      </c>
      <c r="S1602" t="str">
        <f>VLOOKUP(A1602,'Hospitalisation Details'!A:I,7,0)</f>
        <v>tier - 2</v>
      </c>
      <c r="T1602" t="str">
        <f>VLOOKUP(A1602,'Hospitalisation Details'!A:I,8,0)</f>
        <v>tier - 1</v>
      </c>
      <c r="U1602" t="str">
        <f>VLOOKUP(A1602,'Hospitalisation Details'!A:I,9,0)</f>
        <v>R1011</v>
      </c>
    </row>
    <row r="1603" spans="1:21" ht="15.6" x14ac:dyDescent="0.3">
      <c r="A1603" s="1" t="s">
        <v>769</v>
      </c>
      <c r="B1603" t="str">
        <f>VLOOKUP(A1603,'Customer Names'!A:B,2,0)</f>
        <v>Haines, Mr.  Skylar</v>
      </c>
      <c r="C1603" t="str">
        <f t="shared" ref="C1603:C1666" si="100">IF(F1603&lt;5.7,"Normal",IF(F1603&lt;6.5,"Prediabetes","Diabetes"))</f>
        <v>Diabetes</v>
      </c>
      <c r="D1603">
        <f>VLOOKUP(A1603,'Medical Examinations'!A:H,2,0)</f>
        <v>20.9</v>
      </c>
      <c r="E1603" t="str">
        <f t="shared" ref="E1603:E1666" si="101">IF(D1603&lt;18.5,"Underweight",IF(D1603&lt;25,"Normal Weight",IF(D1603&lt;30,"Overweight","Obesity")))</f>
        <v>Normal Weight</v>
      </c>
      <c r="F1603">
        <f>VLOOKUP(A1603,'Medical Examinations'!A:H,3,0)</f>
        <v>6.94</v>
      </c>
      <c r="G1603" t="str">
        <f>VLOOKUP(A1603,'Medical Examinations'!A:H,4,0)</f>
        <v>No</v>
      </c>
      <c r="H1603" t="str">
        <f>VLOOKUP(A1603,'Medical Examinations'!A:H,5,0)</f>
        <v>No</v>
      </c>
      <c r="I1603" t="str">
        <f>VLOOKUP(A1603,'Medical Examinations'!A:H,6,0)</f>
        <v>No</v>
      </c>
      <c r="J1603" t="str">
        <f>VLOOKUP(A1603,'Medical Examinations'!A:H,7,0)</f>
        <v>No major surgery</v>
      </c>
      <c r="K1603" t="str">
        <f>VLOOKUP(A1603,'Medical Examinations'!A:H,8,0)</f>
        <v>No</v>
      </c>
      <c r="L1603">
        <f>VLOOKUP(A1603,'Hospitalisation Details'!A:I,2,0)</f>
        <v>1978</v>
      </c>
      <c r="M1603" t="str">
        <f>VLOOKUP(A1603,'Hospitalisation Details'!A:I,3,0)</f>
        <v>Sep</v>
      </c>
      <c r="N1603">
        <f>VLOOKUP(A1603,'Hospitalisation Details'!A:I,4,0)</f>
        <v>19</v>
      </c>
      <c r="O1603" t="str">
        <f t="shared" ref="O1603:O1666" si="102">CONCATENATE(N1603," ",M1603," ",L1603)</f>
        <v>19 Sep 1978</v>
      </c>
      <c r="P1603">
        <f t="shared" ref="P1603:P1666" ca="1" si="103">DATEDIF(O1603,TODAY(),"y")</f>
        <v>48</v>
      </c>
      <c r="Q1603">
        <f>VLOOKUP(A1603,'Hospitalisation Details'!A:I,5,0)</f>
        <v>2</v>
      </c>
      <c r="R1603">
        <f>VLOOKUP(A1603,'Hospitalisation Details'!A:I,6,0)</f>
        <v>6236.95</v>
      </c>
      <c r="S1603" t="str">
        <f>VLOOKUP(A1603,'Hospitalisation Details'!A:I,7,0)</f>
        <v>tier - 2</v>
      </c>
      <c r="T1603" t="str">
        <f>VLOOKUP(A1603,'Hospitalisation Details'!A:I,8,0)</f>
        <v>tier - 2</v>
      </c>
      <c r="U1603" t="str">
        <f>VLOOKUP(A1603,'Hospitalisation Details'!A:I,9,0)</f>
        <v>R1013</v>
      </c>
    </row>
    <row r="1604" spans="1:21" ht="15.6" x14ac:dyDescent="0.3">
      <c r="A1604" s="1" t="s">
        <v>768</v>
      </c>
      <c r="B1604" t="str">
        <f>VLOOKUP(A1604,'Customer Names'!A:B,2,0)</f>
        <v>Schnabel, Mr.  Nick</v>
      </c>
      <c r="C1604" t="str">
        <f t="shared" si="100"/>
        <v>Normal</v>
      </c>
      <c r="D1604">
        <f>VLOOKUP(A1604,'Medical Examinations'!A:H,2,0)</f>
        <v>19.11</v>
      </c>
      <c r="E1604" t="str">
        <f t="shared" si="101"/>
        <v>Normal Weight</v>
      </c>
      <c r="F1604">
        <f>VLOOKUP(A1604,'Medical Examinations'!A:H,3,0)</f>
        <v>4.3499999999999996</v>
      </c>
      <c r="G1604" t="str">
        <f>VLOOKUP(A1604,'Medical Examinations'!A:H,4,0)</f>
        <v>No</v>
      </c>
      <c r="H1604" t="str">
        <f>VLOOKUP(A1604,'Medical Examinations'!A:H,5,0)</f>
        <v>No</v>
      </c>
      <c r="I1604" t="str">
        <f>VLOOKUP(A1604,'Medical Examinations'!A:H,6,0)</f>
        <v>No</v>
      </c>
      <c r="J1604">
        <f>VLOOKUP(A1604,'Medical Examinations'!A:H,7,0)</f>
        <v>2</v>
      </c>
      <c r="K1604" t="str">
        <f>VLOOKUP(A1604,'Medical Examinations'!A:H,8,0)</f>
        <v>No</v>
      </c>
      <c r="L1604">
        <f>VLOOKUP(A1604,'Hospitalisation Details'!A:I,2,0)</f>
        <v>1972</v>
      </c>
      <c r="M1604" t="str">
        <f>VLOOKUP(A1604,'Hospitalisation Details'!A:I,3,0)</f>
        <v>Jun</v>
      </c>
      <c r="N1604">
        <f>VLOOKUP(A1604,'Hospitalisation Details'!A:I,4,0)</f>
        <v>29</v>
      </c>
      <c r="O1604" t="str">
        <f t="shared" si="102"/>
        <v>29 Jun 1972</v>
      </c>
      <c r="P1604">
        <f t="shared" ca="1" si="103"/>
        <v>54</v>
      </c>
      <c r="Q1604">
        <f>VLOOKUP(A1604,'Hospitalisation Details'!A:I,5,0)</f>
        <v>0</v>
      </c>
      <c r="R1604">
        <f>VLOOKUP(A1604,'Hospitalisation Details'!A:I,6,0)</f>
        <v>6219.93</v>
      </c>
      <c r="S1604" t="str">
        <f>VLOOKUP(A1604,'Hospitalisation Details'!A:I,7,0)</f>
        <v>tier - 2</v>
      </c>
      <c r="T1604" t="str">
        <f>VLOOKUP(A1604,'Hospitalisation Details'!A:I,8,0)</f>
        <v>tier - 2</v>
      </c>
      <c r="U1604" t="str">
        <f>VLOOKUP(A1604,'Hospitalisation Details'!A:I,9,0)</f>
        <v>R1013</v>
      </c>
    </row>
    <row r="1605" spans="1:21" ht="15.6" x14ac:dyDescent="0.3">
      <c r="A1605" s="1" t="s">
        <v>767</v>
      </c>
      <c r="B1605" t="str">
        <f>VLOOKUP(A1605,'Customer Names'!A:B,2,0)</f>
        <v>Thind, Mr.  Sunny S</v>
      </c>
      <c r="C1605" t="str">
        <f t="shared" si="100"/>
        <v>Normal</v>
      </c>
      <c r="D1605">
        <f>VLOOKUP(A1605,'Medical Examinations'!A:H,2,0)</f>
        <v>31.17</v>
      </c>
      <c r="E1605" t="str">
        <f t="shared" si="101"/>
        <v>Obesity</v>
      </c>
      <c r="F1605">
        <f>VLOOKUP(A1605,'Medical Examinations'!A:H,3,0)</f>
        <v>5.28</v>
      </c>
      <c r="G1605" t="str">
        <f>VLOOKUP(A1605,'Medical Examinations'!A:H,4,0)</f>
        <v>No</v>
      </c>
      <c r="H1605" t="str">
        <f>VLOOKUP(A1605,'Medical Examinations'!A:H,5,0)</f>
        <v>No</v>
      </c>
      <c r="I1605" t="str">
        <f>VLOOKUP(A1605,'Medical Examinations'!A:H,6,0)</f>
        <v>No</v>
      </c>
      <c r="J1605">
        <f>VLOOKUP(A1605,'Medical Examinations'!A:H,7,0)</f>
        <v>1</v>
      </c>
      <c r="K1605" t="str">
        <f>VLOOKUP(A1605,'Medical Examinations'!A:H,8,0)</f>
        <v>No</v>
      </c>
      <c r="L1605">
        <f>VLOOKUP(A1605,'Hospitalisation Details'!A:I,2,0)</f>
        <v>1992</v>
      </c>
      <c r="M1605" t="str">
        <f>VLOOKUP(A1605,'Hospitalisation Details'!A:I,3,0)</f>
        <v>Aug</v>
      </c>
      <c r="N1605">
        <f>VLOOKUP(A1605,'Hospitalisation Details'!A:I,4,0)</f>
        <v>12</v>
      </c>
      <c r="O1605" t="str">
        <f t="shared" si="102"/>
        <v>12 Aug 1992</v>
      </c>
      <c r="P1605">
        <f t="shared" ca="1" si="103"/>
        <v>34</v>
      </c>
      <c r="Q1605">
        <f>VLOOKUP(A1605,'Hospitalisation Details'!A:I,5,0)</f>
        <v>0</v>
      </c>
      <c r="R1605">
        <f>VLOOKUP(A1605,'Hospitalisation Details'!A:I,6,0)</f>
        <v>6208.5</v>
      </c>
      <c r="S1605" t="str">
        <f>VLOOKUP(A1605,'Hospitalisation Details'!A:I,7,0)</f>
        <v>tier - 2</v>
      </c>
      <c r="T1605" t="str">
        <f>VLOOKUP(A1605,'Hospitalisation Details'!A:I,8,0)</f>
        <v>tier - 1</v>
      </c>
      <c r="U1605" t="str">
        <f>VLOOKUP(A1605,'Hospitalisation Details'!A:I,9,0)</f>
        <v>R1021</v>
      </c>
    </row>
    <row r="1606" spans="1:21" ht="15.6" x14ac:dyDescent="0.3">
      <c r="A1606" s="1" t="s">
        <v>766</v>
      </c>
      <c r="B1606" t="str">
        <f>VLOOKUP(A1606,'Customer Names'!A:B,2,0)</f>
        <v>Simon, Mrs.  Anne-Marie</v>
      </c>
      <c r="C1606" t="str">
        <f t="shared" si="100"/>
        <v>Normal</v>
      </c>
      <c r="D1606">
        <f>VLOOKUP(A1606,'Medical Examinations'!A:H,2,0)</f>
        <v>36.08</v>
      </c>
      <c r="E1606" t="str">
        <f t="shared" si="101"/>
        <v>Obesity</v>
      </c>
      <c r="F1606">
        <f>VLOOKUP(A1606,'Medical Examinations'!A:H,3,0)</f>
        <v>4.29</v>
      </c>
      <c r="G1606" t="str">
        <f>VLOOKUP(A1606,'Medical Examinations'!A:H,4,0)</f>
        <v>No</v>
      </c>
      <c r="H1606" t="str">
        <f>VLOOKUP(A1606,'Medical Examinations'!A:H,5,0)</f>
        <v>No</v>
      </c>
      <c r="I1606" t="str">
        <f>VLOOKUP(A1606,'Medical Examinations'!A:H,6,0)</f>
        <v>No</v>
      </c>
      <c r="J1606" t="str">
        <f>VLOOKUP(A1606,'Medical Examinations'!A:H,7,0)</f>
        <v>No major surgery</v>
      </c>
      <c r="K1606" t="str">
        <f>VLOOKUP(A1606,'Medical Examinations'!A:H,8,0)</f>
        <v>No</v>
      </c>
      <c r="L1606">
        <f>VLOOKUP(A1606,'Hospitalisation Details'!A:I,2,0)</f>
        <v>1999</v>
      </c>
      <c r="M1606" t="str">
        <f>VLOOKUP(A1606,'Hospitalisation Details'!A:I,3,0)</f>
        <v>Sep</v>
      </c>
      <c r="N1606">
        <f>VLOOKUP(A1606,'Hospitalisation Details'!A:I,4,0)</f>
        <v>10</v>
      </c>
      <c r="O1606" t="str">
        <f t="shared" si="102"/>
        <v>10 Sep 1999</v>
      </c>
      <c r="P1606">
        <f t="shared" ca="1" si="103"/>
        <v>27</v>
      </c>
      <c r="Q1606">
        <f>VLOOKUP(A1606,'Hospitalisation Details'!A:I,5,0)</f>
        <v>0</v>
      </c>
      <c r="R1606">
        <f>VLOOKUP(A1606,'Hospitalisation Details'!A:I,6,0)</f>
        <v>6207.26</v>
      </c>
      <c r="S1606" t="str">
        <f>VLOOKUP(A1606,'Hospitalisation Details'!A:I,7,0)</f>
        <v>tier - 2</v>
      </c>
      <c r="T1606" t="str">
        <f>VLOOKUP(A1606,'Hospitalisation Details'!A:I,8,0)</f>
        <v>tier - 2</v>
      </c>
      <c r="U1606" t="str">
        <f>VLOOKUP(A1606,'Hospitalisation Details'!A:I,9,0)</f>
        <v>R1026</v>
      </c>
    </row>
    <row r="1607" spans="1:21" ht="15.6" x14ac:dyDescent="0.3">
      <c r="A1607" s="1" t="s">
        <v>765</v>
      </c>
      <c r="B1607" t="str">
        <f>VLOOKUP(A1607,'Customer Names'!A:B,2,0)</f>
        <v>Arciniaga, Mr.  Nicholas</v>
      </c>
      <c r="C1607" t="str">
        <f t="shared" si="100"/>
        <v>Normal</v>
      </c>
      <c r="D1607">
        <f>VLOOKUP(A1607,'Medical Examinations'!A:H,2,0)</f>
        <v>28.024999999999999</v>
      </c>
      <c r="E1607" t="str">
        <f t="shared" si="101"/>
        <v>Overweight</v>
      </c>
      <c r="F1607">
        <f>VLOOKUP(A1607,'Medical Examinations'!A:H,3,0)</f>
        <v>5.69</v>
      </c>
      <c r="G1607" t="str">
        <f>VLOOKUP(A1607,'Medical Examinations'!A:H,4,0)</f>
        <v>yes</v>
      </c>
      <c r="H1607" t="str">
        <f>VLOOKUP(A1607,'Medical Examinations'!A:H,5,0)</f>
        <v>No</v>
      </c>
      <c r="I1607" t="str">
        <f>VLOOKUP(A1607,'Medical Examinations'!A:H,6,0)</f>
        <v>No</v>
      </c>
      <c r="J1607" t="str">
        <f>VLOOKUP(A1607,'Medical Examinations'!A:H,7,0)</f>
        <v>No major surgery</v>
      </c>
      <c r="K1607" t="str">
        <f>VLOOKUP(A1607,'Medical Examinations'!A:H,8,0)</f>
        <v>No</v>
      </c>
      <c r="L1607">
        <f>VLOOKUP(A1607,'Hospitalisation Details'!A:I,2,0)</f>
        <v>1985</v>
      </c>
      <c r="M1607" t="str">
        <f>VLOOKUP(A1607,'Hospitalisation Details'!A:I,3,0)</f>
        <v>Sep</v>
      </c>
      <c r="N1607">
        <f>VLOOKUP(A1607,'Hospitalisation Details'!A:I,4,0)</f>
        <v>22</v>
      </c>
      <c r="O1607" t="str">
        <f t="shared" si="102"/>
        <v>22 Sep 1985</v>
      </c>
      <c r="P1607">
        <f t="shared" ca="1" si="103"/>
        <v>41</v>
      </c>
      <c r="Q1607">
        <f>VLOOKUP(A1607,'Hospitalisation Details'!A:I,5,0)</f>
        <v>2</v>
      </c>
      <c r="R1607">
        <f>VLOOKUP(A1607,'Hospitalisation Details'!A:I,6,0)</f>
        <v>6203.9</v>
      </c>
      <c r="S1607" t="str">
        <f>VLOOKUP(A1607,'Hospitalisation Details'!A:I,7,0)</f>
        <v>tier - 2</v>
      </c>
      <c r="T1607" t="str">
        <f>VLOOKUP(A1607,'Hospitalisation Details'!A:I,8,0)</f>
        <v>tier - 2</v>
      </c>
      <c r="U1607" t="str">
        <f>VLOOKUP(A1607,'Hospitalisation Details'!A:I,9,0)</f>
        <v>R1012</v>
      </c>
    </row>
    <row r="1608" spans="1:21" ht="15.6" x14ac:dyDescent="0.3">
      <c r="A1608" s="1" t="s">
        <v>764</v>
      </c>
      <c r="B1608" t="str">
        <f>VLOOKUP(A1608,'Customer Names'!A:B,2,0)</f>
        <v>Ryan, Mr.  Scott M.</v>
      </c>
      <c r="C1608" t="str">
        <f t="shared" si="100"/>
        <v>Normal</v>
      </c>
      <c r="D1608">
        <f>VLOOKUP(A1608,'Medical Examinations'!A:H,2,0)</f>
        <v>24.32</v>
      </c>
      <c r="E1608" t="str">
        <f t="shared" si="101"/>
        <v>Normal Weight</v>
      </c>
      <c r="F1608">
        <f>VLOOKUP(A1608,'Medical Examinations'!A:H,3,0)</f>
        <v>5.56</v>
      </c>
      <c r="G1608" t="str">
        <f>VLOOKUP(A1608,'Medical Examinations'!A:H,4,0)</f>
        <v>yes</v>
      </c>
      <c r="H1608" t="str">
        <f>VLOOKUP(A1608,'Medical Examinations'!A:H,5,0)</f>
        <v>No</v>
      </c>
      <c r="I1608" t="str">
        <f>VLOOKUP(A1608,'Medical Examinations'!A:H,6,0)</f>
        <v>No</v>
      </c>
      <c r="J1608" t="str">
        <f>VLOOKUP(A1608,'Medical Examinations'!A:H,7,0)</f>
        <v>No major surgery</v>
      </c>
      <c r="K1608" t="str">
        <f>VLOOKUP(A1608,'Medical Examinations'!A:H,8,0)</f>
        <v>No</v>
      </c>
      <c r="L1608">
        <f>VLOOKUP(A1608,'Hospitalisation Details'!A:I,2,0)</f>
        <v>1985</v>
      </c>
      <c r="M1608" t="str">
        <f>VLOOKUP(A1608,'Hospitalisation Details'!A:I,3,0)</f>
        <v>Jul</v>
      </c>
      <c r="N1608">
        <f>VLOOKUP(A1608,'Hospitalisation Details'!A:I,4,0)</f>
        <v>22</v>
      </c>
      <c r="O1608" t="str">
        <f t="shared" si="102"/>
        <v>22 Jul 1985</v>
      </c>
      <c r="P1608">
        <f t="shared" ca="1" si="103"/>
        <v>41</v>
      </c>
      <c r="Q1608">
        <f>VLOOKUP(A1608,'Hospitalisation Details'!A:I,5,0)</f>
        <v>2</v>
      </c>
      <c r="R1608">
        <f>VLOOKUP(A1608,'Hospitalisation Details'!A:I,6,0)</f>
        <v>6198.75</v>
      </c>
      <c r="S1608" t="str">
        <f>VLOOKUP(A1608,'Hospitalisation Details'!A:I,7,0)</f>
        <v>tier - 2</v>
      </c>
      <c r="T1608" t="str">
        <f>VLOOKUP(A1608,'Hospitalisation Details'!A:I,8,0)</f>
        <v>tier - 1</v>
      </c>
      <c r="U1608" t="str">
        <f>VLOOKUP(A1608,'Hospitalisation Details'!A:I,9,0)</f>
        <v>R1012</v>
      </c>
    </row>
    <row r="1609" spans="1:21" ht="15.6" x14ac:dyDescent="0.3">
      <c r="A1609" s="1" t="s">
        <v>763</v>
      </c>
      <c r="B1609" t="str">
        <f>VLOOKUP(A1609,'Customer Names'!A:B,2,0)</f>
        <v>Lizak, Ms.  Marisa A</v>
      </c>
      <c r="C1609" t="str">
        <f t="shared" si="100"/>
        <v>Normal</v>
      </c>
      <c r="D1609">
        <f>VLOOKUP(A1609,'Medical Examinations'!A:H,2,0)</f>
        <v>38</v>
      </c>
      <c r="E1609" t="str">
        <f t="shared" si="101"/>
        <v>Obesity</v>
      </c>
      <c r="F1609">
        <f>VLOOKUP(A1609,'Medical Examinations'!A:H,3,0)</f>
        <v>5.41</v>
      </c>
      <c r="G1609" t="str">
        <f>VLOOKUP(A1609,'Medical Examinations'!A:H,4,0)</f>
        <v>yes</v>
      </c>
      <c r="H1609" t="str">
        <f>VLOOKUP(A1609,'Medical Examinations'!A:H,5,0)</f>
        <v>No</v>
      </c>
      <c r="I1609" t="str">
        <f>VLOOKUP(A1609,'Medical Examinations'!A:H,6,0)</f>
        <v>No</v>
      </c>
      <c r="J1609">
        <f>VLOOKUP(A1609,'Medical Examinations'!A:H,7,0)</f>
        <v>1</v>
      </c>
      <c r="K1609" t="str">
        <f>VLOOKUP(A1609,'Medical Examinations'!A:H,8,0)</f>
        <v>No</v>
      </c>
      <c r="L1609">
        <f>VLOOKUP(A1609,'Hospitalisation Details'!A:I,2,0)</f>
        <v>1988</v>
      </c>
      <c r="M1609" t="str">
        <f>VLOOKUP(A1609,'Hospitalisation Details'!A:I,3,0)</f>
        <v>Oct</v>
      </c>
      <c r="N1609">
        <f>VLOOKUP(A1609,'Hospitalisation Details'!A:I,4,0)</f>
        <v>23</v>
      </c>
      <c r="O1609" t="str">
        <f t="shared" si="102"/>
        <v>23 Oct 1988</v>
      </c>
      <c r="P1609">
        <f t="shared" ca="1" si="103"/>
        <v>37</v>
      </c>
      <c r="Q1609">
        <f>VLOOKUP(A1609,'Hospitalisation Details'!A:I,5,0)</f>
        <v>3</v>
      </c>
      <c r="R1609">
        <f>VLOOKUP(A1609,'Hospitalisation Details'!A:I,6,0)</f>
        <v>6196.45</v>
      </c>
      <c r="S1609" t="str">
        <f>VLOOKUP(A1609,'Hospitalisation Details'!A:I,7,0)</f>
        <v>tier - 2</v>
      </c>
      <c r="T1609" t="str">
        <f>VLOOKUP(A1609,'Hospitalisation Details'!A:I,8,0)</f>
        <v>tier - 1</v>
      </c>
      <c r="U1609" t="str">
        <f>VLOOKUP(A1609,'Hospitalisation Details'!A:I,9,0)</f>
        <v>R1011</v>
      </c>
    </row>
    <row r="1610" spans="1:21" ht="15.6" x14ac:dyDescent="0.3">
      <c r="A1610" s="1" t="s">
        <v>762</v>
      </c>
      <c r="B1610" t="str">
        <f>VLOOKUP(A1610,'Customer Names'!A:B,2,0)</f>
        <v>Howery, Ms.  Katie</v>
      </c>
      <c r="C1610" t="str">
        <f t="shared" si="100"/>
        <v>Diabetes</v>
      </c>
      <c r="D1610">
        <f>VLOOKUP(A1610,'Medical Examinations'!A:H,2,0)</f>
        <v>31.6</v>
      </c>
      <c r="E1610" t="str">
        <f t="shared" si="101"/>
        <v>Obesity</v>
      </c>
      <c r="F1610">
        <f>VLOOKUP(A1610,'Medical Examinations'!A:H,3,0)</f>
        <v>10.85</v>
      </c>
      <c r="G1610" t="str">
        <f>VLOOKUP(A1610,'Medical Examinations'!A:H,4,0)</f>
        <v>yes</v>
      </c>
      <c r="H1610" t="str">
        <f>VLOOKUP(A1610,'Medical Examinations'!A:H,5,0)</f>
        <v>No</v>
      </c>
      <c r="I1610" t="str">
        <f>VLOOKUP(A1610,'Medical Examinations'!A:H,6,0)</f>
        <v>No</v>
      </c>
      <c r="J1610" t="str">
        <f>VLOOKUP(A1610,'Medical Examinations'!A:H,7,0)</f>
        <v>No major surgery</v>
      </c>
      <c r="K1610" t="str">
        <f>VLOOKUP(A1610,'Medical Examinations'!A:H,8,0)</f>
        <v>No</v>
      </c>
      <c r="L1610">
        <f>VLOOKUP(A1610,'Hospitalisation Details'!A:I,2,0)</f>
        <v>1981</v>
      </c>
      <c r="M1610" t="str">
        <f>VLOOKUP(A1610,'Hospitalisation Details'!A:I,3,0)</f>
        <v>Oct</v>
      </c>
      <c r="N1610">
        <f>VLOOKUP(A1610,'Hospitalisation Details'!A:I,4,0)</f>
        <v>1</v>
      </c>
      <c r="O1610" t="str">
        <f t="shared" si="102"/>
        <v>1 Oct 1981</v>
      </c>
      <c r="P1610">
        <f t="shared" ca="1" si="103"/>
        <v>45</v>
      </c>
      <c r="Q1610">
        <f>VLOOKUP(A1610,'Hospitalisation Details'!A:I,5,0)</f>
        <v>0</v>
      </c>
      <c r="R1610">
        <f>VLOOKUP(A1610,'Hospitalisation Details'!A:I,6,0)</f>
        <v>6186.13</v>
      </c>
      <c r="S1610" t="str">
        <f>VLOOKUP(A1610,'Hospitalisation Details'!A:I,7,0)</f>
        <v>tier - 2</v>
      </c>
      <c r="T1610" t="str">
        <f>VLOOKUP(A1610,'Hospitalisation Details'!A:I,8,0)</f>
        <v>tier - 3</v>
      </c>
      <c r="U1610" t="str">
        <f>VLOOKUP(A1610,'Hospitalisation Details'!A:I,9,0)</f>
        <v>R1011</v>
      </c>
    </row>
    <row r="1611" spans="1:21" ht="15.6" x14ac:dyDescent="0.3">
      <c r="A1611" s="1" t="s">
        <v>761</v>
      </c>
      <c r="B1611" t="str">
        <f>VLOOKUP(A1611,'Customer Names'!A:B,2,0)</f>
        <v>Crain, Ms.  Amy L</v>
      </c>
      <c r="C1611" t="str">
        <f t="shared" si="100"/>
        <v>Diabetes</v>
      </c>
      <c r="D1611">
        <f>VLOOKUP(A1611,'Medical Examinations'!A:H,2,0)</f>
        <v>31.02</v>
      </c>
      <c r="E1611" t="str">
        <f t="shared" si="101"/>
        <v>Obesity</v>
      </c>
      <c r="F1611">
        <f>VLOOKUP(A1611,'Medical Examinations'!A:H,3,0)</f>
        <v>11.63</v>
      </c>
      <c r="G1611" t="str">
        <f>VLOOKUP(A1611,'Medical Examinations'!A:H,4,0)</f>
        <v>yes</v>
      </c>
      <c r="H1611" t="str">
        <f>VLOOKUP(A1611,'Medical Examinations'!A:H,5,0)</f>
        <v>No</v>
      </c>
      <c r="I1611" t="str">
        <f>VLOOKUP(A1611,'Medical Examinations'!A:H,6,0)</f>
        <v>No</v>
      </c>
      <c r="J1611" t="str">
        <f>VLOOKUP(A1611,'Medical Examinations'!A:H,7,0)</f>
        <v>No major surgery</v>
      </c>
      <c r="K1611" t="str">
        <f>VLOOKUP(A1611,'Medical Examinations'!A:H,8,0)</f>
        <v>No</v>
      </c>
      <c r="L1611">
        <f>VLOOKUP(A1611,'Hospitalisation Details'!A:I,2,0)</f>
        <v>1981</v>
      </c>
      <c r="M1611" t="str">
        <f>VLOOKUP(A1611,'Hospitalisation Details'!A:I,3,0)</f>
        <v>Nov</v>
      </c>
      <c r="N1611">
        <f>VLOOKUP(A1611,'Hospitalisation Details'!A:I,4,0)</f>
        <v>22</v>
      </c>
      <c r="O1611" t="str">
        <f t="shared" si="102"/>
        <v>22 Nov 1981</v>
      </c>
      <c r="P1611">
        <f t="shared" ca="1" si="103"/>
        <v>44</v>
      </c>
      <c r="Q1611">
        <f>VLOOKUP(A1611,'Hospitalisation Details'!A:I,5,0)</f>
        <v>0</v>
      </c>
      <c r="R1611">
        <f>VLOOKUP(A1611,'Hospitalisation Details'!A:I,6,0)</f>
        <v>6185.32</v>
      </c>
      <c r="S1611" t="str">
        <f>VLOOKUP(A1611,'Hospitalisation Details'!A:I,7,0)</f>
        <v>tier - 2</v>
      </c>
      <c r="T1611" t="str">
        <f>VLOOKUP(A1611,'Hospitalisation Details'!A:I,8,0)</f>
        <v>tier - 1</v>
      </c>
      <c r="U1611" t="str">
        <f>VLOOKUP(A1611,'Hospitalisation Details'!A:I,9,0)</f>
        <v>R1013</v>
      </c>
    </row>
    <row r="1612" spans="1:21" ht="15.6" x14ac:dyDescent="0.3">
      <c r="A1612" s="1" t="s">
        <v>760</v>
      </c>
      <c r="B1612" t="str">
        <f>VLOOKUP(A1612,'Customer Names'!A:B,2,0)</f>
        <v>Hotze, Ms.  Jenna M</v>
      </c>
      <c r="C1612" t="str">
        <f t="shared" si="100"/>
        <v>Normal</v>
      </c>
      <c r="D1612">
        <f>VLOOKUP(A1612,'Medical Examinations'!A:H,2,0)</f>
        <v>29.26</v>
      </c>
      <c r="E1612" t="str">
        <f t="shared" si="101"/>
        <v>Overweight</v>
      </c>
      <c r="F1612">
        <f>VLOOKUP(A1612,'Medical Examinations'!A:H,3,0)</f>
        <v>5.68</v>
      </c>
      <c r="G1612" t="str">
        <f>VLOOKUP(A1612,'Medical Examinations'!A:H,4,0)</f>
        <v>yes</v>
      </c>
      <c r="H1612" t="str">
        <f>VLOOKUP(A1612,'Medical Examinations'!A:H,5,0)</f>
        <v>No</v>
      </c>
      <c r="I1612" t="str">
        <f>VLOOKUP(A1612,'Medical Examinations'!A:H,6,0)</f>
        <v>No</v>
      </c>
      <c r="J1612">
        <f>VLOOKUP(A1612,'Medical Examinations'!A:H,7,0)</f>
        <v>1</v>
      </c>
      <c r="K1612" t="str">
        <f>VLOOKUP(A1612,'Medical Examinations'!A:H,8,0)</f>
        <v>No</v>
      </c>
      <c r="L1612">
        <f>VLOOKUP(A1612,'Hospitalisation Details'!A:I,2,0)</f>
        <v>1988</v>
      </c>
      <c r="M1612" t="str">
        <f>VLOOKUP(A1612,'Hospitalisation Details'!A:I,3,0)</f>
        <v>Nov</v>
      </c>
      <c r="N1612">
        <f>VLOOKUP(A1612,'Hospitalisation Details'!A:I,4,0)</f>
        <v>1</v>
      </c>
      <c r="O1612" t="str">
        <f t="shared" si="102"/>
        <v>1 Nov 1988</v>
      </c>
      <c r="P1612">
        <f t="shared" ca="1" si="103"/>
        <v>37</v>
      </c>
      <c r="Q1612">
        <f>VLOOKUP(A1612,'Hospitalisation Details'!A:I,5,0)</f>
        <v>3</v>
      </c>
      <c r="R1612">
        <f>VLOOKUP(A1612,'Hospitalisation Details'!A:I,6,0)</f>
        <v>6184.3</v>
      </c>
      <c r="S1612" t="str">
        <f>VLOOKUP(A1612,'Hospitalisation Details'!A:I,7,0)</f>
        <v>tier - 2</v>
      </c>
      <c r="T1612" t="str">
        <f>VLOOKUP(A1612,'Hospitalisation Details'!A:I,8,0)</f>
        <v>tier - 3</v>
      </c>
      <c r="U1612" t="str">
        <f>VLOOKUP(A1612,'Hospitalisation Details'!A:I,9,0)</f>
        <v>R1013</v>
      </c>
    </row>
    <row r="1613" spans="1:21" ht="15.6" x14ac:dyDescent="0.3">
      <c r="A1613" s="1" t="s">
        <v>759</v>
      </c>
      <c r="B1613" t="str">
        <f>VLOOKUP(A1613,'Customer Names'!A:B,2,0)</f>
        <v>Chauhan, Ms.  Elizabeth M.</v>
      </c>
      <c r="C1613" t="str">
        <f t="shared" si="100"/>
        <v>Diabetes</v>
      </c>
      <c r="D1613">
        <f>VLOOKUP(A1613,'Medical Examinations'!A:H,2,0)</f>
        <v>15.09</v>
      </c>
      <c r="E1613" t="str">
        <f t="shared" si="101"/>
        <v>Underweight</v>
      </c>
      <c r="F1613">
        <f>VLOOKUP(A1613,'Medical Examinations'!A:H,3,0)</f>
        <v>7.59</v>
      </c>
      <c r="G1613" t="str">
        <f>VLOOKUP(A1613,'Medical Examinations'!A:H,4,0)</f>
        <v>yes</v>
      </c>
      <c r="H1613" t="str">
        <f>VLOOKUP(A1613,'Medical Examinations'!A:H,5,0)</f>
        <v>No</v>
      </c>
      <c r="I1613" t="str">
        <f>VLOOKUP(A1613,'Medical Examinations'!A:H,6,0)</f>
        <v>No</v>
      </c>
      <c r="J1613">
        <f>VLOOKUP(A1613,'Medical Examinations'!A:H,7,0)</f>
        <v>2</v>
      </c>
      <c r="K1613" t="str">
        <f>VLOOKUP(A1613,'Medical Examinations'!A:H,8,0)</f>
        <v>No</v>
      </c>
      <c r="L1613">
        <f>VLOOKUP(A1613,'Hospitalisation Details'!A:I,2,0)</f>
        <v>1970</v>
      </c>
      <c r="M1613" t="str">
        <f>VLOOKUP(A1613,'Hospitalisation Details'!A:I,3,0)</f>
        <v>Oct</v>
      </c>
      <c r="N1613">
        <f>VLOOKUP(A1613,'Hospitalisation Details'!A:I,4,0)</f>
        <v>5</v>
      </c>
      <c r="O1613" t="str">
        <f t="shared" si="102"/>
        <v>5 Oct 1970</v>
      </c>
      <c r="P1613">
        <f t="shared" ca="1" si="103"/>
        <v>56</v>
      </c>
      <c r="Q1613">
        <f>VLOOKUP(A1613,'Hospitalisation Details'!A:I,5,0)</f>
        <v>0</v>
      </c>
      <c r="R1613">
        <f>VLOOKUP(A1613,'Hospitalisation Details'!A:I,6,0)</f>
        <v>6183.46</v>
      </c>
      <c r="S1613" t="str">
        <f>VLOOKUP(A1613,'Hospitalisation Details'!A:I,7,0)</f>
        <v>tier - 2</v>
      </c>
      <c r="T1613" t="str">
        <f>VLOOKUP(A1613,'Hospitalisation Details'!A:I,8,0)</f>
        <v>tier - 2</v>
      </c>
      <c r="U1613" t="str">
        <f>VLOOKUP(A1613,'Hospitalisation Details'!A:I,9,0)</f>
        <v>R1012</v>
      </c>
    </row>
    <row r="1614" spans="1:21" ht="15.6" x14ac:dyDescent="0.3">
      <c r="A1614" s="1" t="s">
        <v>758</v>
      </c>
      <c r="B1614" t="str">
        <f>VLOOKUP(A1614,'Customer Names'!A:B,2,0)</f>
        <v>Raab, Mr.  Lyazid</v>
      </c>
      <c r="C1614" t="str">
        <f t="shared" si="100"/>
        <v>Normal</v>
      </c>
      <c r="D1614">
        <f>VLOOKUP(A1614,'Medical Examinations'!A:H,2,0)</f>
        <v>22.63</v>
      </c>
      <c r="E1614" t="str">
        <f t="shared" si="101"/>
        <v>Normal Weight</v>
      </c>
      <c r="F1614">
        <f>VLOOKUP(A1614,'Medical Examinations'!A:H,3,0)</f>
        <v>5.09</v>
      </c>
      <c r="G1614" t="str">
        <f>VLOOKUP(A1614,'Medical Examinations'!A:H,4,0)</f>
        <v>yes</v>
      </c>
      <c r="H1614" t="str">
        <f>VLOOKUP(A1614,'Medical Examinations'!A:H,5,0)</f>
        <v>No</v>
      </c>
      <c r="I1614" t="str">
        <f>VLOOKUP(A1614,'Medical Examinations'!A:H,6,0)</f>
        <v>No</v>
      </c>
      <c r="J1614" t="str">
        <f>VLOOKUP(A1614,'Medical Examinations'!A:H,7,0)</f>
        <v>No major surgery</v>
      </c>
      <c r="K1614" t="str">
        <f>VLOOKUP(A1614,'Medical Examinations'!A:H,8,0)</f>
        <v>No</v>
      </c>
      <c r="L1614">
        <f>VLOOKUP(A1614,'Hospitalisation Details'!A:I,2,0)</f>
        <v>1985</v>
      </c>
      <c r="M1614" t="str">
        <f>VLOOKUP(A1614,'Hospitalisation Details'!A:I,3,0)</f>
        <v>Aug</v>
      </c>
      <c r="N1614">
        <f>VLOOKUP(A1614,'Hospitalisation Details'!A:I,4,0)</f>
        <v>9</v>
      </c>
      <c r="O1614" t="str">
        <f t="shared" si="102"/>
        <v>9 Aug 1985</v>
      </c>
      <c r="P1614">
        <f t="shared" ca="1" si="103"/>
        <v>41</v>
      </c>
      <c r="Q1614">
        <f>VLOOKUP(A1614,'Hospitalisation Details'!A:I,5,0)</f>
        <v>3</v>
      </c>
      <c r="R1614">
        <f>VLOOKUP(A1614,'Hospitalisation Details'!A:I,6,0)</f>
        <v>6183.32</v>
      </c>
      <c r="S1614" t="str">
        <f>VLOOKUP(A1614,'Hospitalisation Details'!A:I,7,0)</f>
        <v>tier - 2</v>
      </c>
      <c r="T1614" t="str">
        <f>VLOOKUP(A1614,'Hospitalisation Details'!A:I,8,0)</f>
        <v>tier - 2</v>
      </c>
      <c r="U1614" t="str">
        <f>VLOOKUP(A1614,'Hospitalisation Details'!A:I,9,0)</f>
        <v>R1012</v>
      </c>
    </row>
    <row r="1615" spans="1:21" ht="15.6" x14ac:dyDescent="0.3">
      <c r="A1615" s="1" t="s">
        <v>757</v>
      </c>
      <c r="B1615" t="str">
        <f>VLOOKUP(A1615,'Customer Names'!A:B,2,0)</f>
        <v>McKown, Ms.  Lindsey A.</v>
      </c>
      <c r="C1615" t="str">
        <f t="shared" si="100"/>
        <v>Normal</v>
      </c>
      <c r="D1615">
        <f>VLOOKUP(A1615,'Medical Examinations'!A:H,2,0)</f>
        <v>23.46</v>
      </c>
      <c r="E1615" t="str">
        <f t="shared" si="101"/>
        <v>Normal Weight</v>
      </c>
      <c r="F1615">
        <f>VLOOKUP(A1615,'Medical Examinations'!A:H,3,0)</f>
        <v>4.21</v>
      </c>
      <c r="G1615" t="str">
        <f>VLOOKUP(A1615,'Medical Examinations'!A:H,4,0)</f>
        <v>No</v>
      </c>
      <c r="H1615" t="str">
        <f>VLOOKUP(A1615,'Medical Examinations'!A:H,5,0)</f>
        <v>No</v>
      </c>
      <c r="I1615" t="str">
        <f>VLOOKUP(A1615,'Medical Examinations'!A:H,6,0)</f>
        <v>No</v>
      </c>
      <c r="J1615">
        <f>VLOOKUP(A1615,'Medical Examinations'!A:H,7,0)</f>
        <v>1</v>
      </c>
      <c r="K1615" t="str">
        <f>VLOOKUP(A1615,'Medical Examinations'!A:H,8,0)</f>
        <v>No</v>
      </c>
      <c r="L1615">
        <f>VLOOKUP(A1615,'Hospitalisation Details'!A:I,2,0)</f>
        <v>1984</v>
      </c>
      <c r="M1615" t="str">
        <f>VLOOKUP(A1615,'Hospitalisation Details'!A:I,3,0)</f>
        <v>Oct</v>
      </c>
      <c r="N1615">
        <f>VLOOKUP(A1615,'Hospitalisation Details'!A:I,4,0)</f>
        <v>6</v>
      </c>
      <c r="O1615" t="str">
        <f t="shared" si="102"/>
        <v>6 Oct 1984</v>
      </c>
      <c r="P1615">
        <f t="shared" ca="1" si="103"/>
        <v>42</v>
      </c>
      <c r="Q1615">
        <f>VLOOKUP(A1615,'Hospitalisation Details'!A:I,5,0)</f>
        <v>3</v>
      </c>
      <c r="R1615">
        <f>VLOOKUP(A1615,'Hospitalisation Details'!A:I,6,0)</f>
        <v>6170.96</v>
      </c>
      <c r="S1615" t="str">
        <f>VLOOKUP(A1615,'Hospitalisation Details'!A:I,7,0)</f>
        <v>tier - 2</v>
      </c>
      <c r="T1615" t="str">
        <f>VLOOKUP(A1615,'Hospitalisation Details'!A:I,8,0)</f>
        <v>tier - 1</v>
      </c>
      <c r="U1615" t="str">
        <f>VLOOKUP(A1615,'Hospitalisation Details'!A:I,9,0)</f>
        <v>R1013</v>
      </c>
    </row>
    <row r="1616" spans="1:21" ht="15.6" x14ac:dyDescent="0.3">
      <c r="A1616" s="1" t="s">
        <v>756</v>
      </c>
      <c r="B1616" t="str">
        <f>VLOOKUP(A1616,'Customer Names'!A:B,2,0)</f>
        <v>Schiemann, Mr.  Chris</v>
      </c>
      <c r="C1616" t="str">
        <f t="shared" si="100"/>
        <v>Normal</v>
      </c>
      <c r="D1616">
        <f>VLOOKUP(A1616,'Medical Examinations'!A:H,2,0)</f>
        <v>22.56</v>
      </c>
      <c r="E1616" t="str">
        <f t="shared" si="101"/>
        <v>Normal Weight</v>
      </c>
      <c r="F1616">
        <f>VLOOKUP(A1616,'Medical Examinations'!A:H,3,0)</f>
        <v>4.34</v>
      </c>
      <c r="G1616" t="str">
        <f>VLOOKUP(A1616,'Medical Examinations'!A:H,4,0)</f>
        <v>yes</v>
      </c>
      <c r="H1616" t="str">
        <f>VLOOKUP(A1616,'Medical Examinations'!A:H,5,0)</f>
        <v>No</v>
      </c>
      <c r="I1616" t="str">
        <f>VLOOKUP(A1616,'Medical Examinations'!A:H,6,0)</f>
        <v>No</v>
      </c>
      <c r="J1616" t="str">
        <f>VLOOKUP(A1616,'Medical Examinations'!A:H,7,0)</f>
        <v>No major surgery</v>
      </c>
      <c r="K1616" t="str">
        <f>VLOOKUP(A1616,'Medical Examinations'!A:H,8,0)</f>
        <v>No</v>
      </c>
      <c r="L1616">
        <f>VLOOKUP(A1616,'Hospitalisation Details'!A:I,2,0)</f>
        <v>1985</v>
      </c>
      <c r="M1616" t="str">
        <f>VLOOKUP(A1616,'Hospitalisation Details'!A:I,3,0)</f>
        <v>Oct</v>
      </c>
      <c r="N1616">
        <f>VLOOKUP(A1616,'Hospitalisation Details'!A:I,4,0)</f>
        <v>15</v>
      </c>
      <c r="O1616" t="str">
        <f t="shared" si="102"/>
        <v>15 Oct 1985</v>
      </c>
      <c r="P1616">
        <f t="shared" ca="1" si="103"/>
        <v>40</v>
      </c>
      <c r="Q1616">
        <f>VLOOKUP(A1616,'Hospitalisation Details'!A:I,5,0)</f>
        <v>3</v>
      </c>
      <c r="R1616">
        <f>VLOOKUP(A1616,'Hospitalisation Details'!A:I,6,0)</f>
        <v>6159.57</v>
      </c>
      <c r="S1616" t="str">
        <f>VLOOKUP(A1616,'Hospitalisation Details'!A:I,7,0)</f>
        <v>tier - 2</v>
      </c>
      <c r="T1616" t="str">
        <f>VLOOKUP(A1616,'Hospitalisation Details'!A:I,8,0)</f>
        <v>tier - 1</v>
      </c>
      <c r="U1616" t="str">
        <f>VLOOKUP(A1616,'Hospitalisation Details'!A:I,9,0)</f>
        <v>R1012</v>
      </c>
    </row>
    <row r="1617" spans="1:21" ht="15.6" x14ac:dyDescent="0.3">
      <c r="A1617" s="1" t="s">
        <v>755</v>
      </c>
      <c r="B1617" t="str">
        <f>VLOOKUP(A1617,'Customer Names'!A:B,2,0)</f>
        <v>Cress, Ms.  Jennifer A</v>
      </c>
      <c r="C1617" t="str">
        <f t="shared" si="100"/>
        <v>Diabetes</v>
      </c>
      <c r="D1617">
        <f>VLOOKUP(A1617,'Medical Examinations'!A:H,2,0)</f>
        <v>19.28</v>
      </c>
      <c r="E1617" t="str">
        <f t="shared" si="101"/>
        <v>Normal Weight</v>
      </c>
      <c r="F1617">
        <f>VLOOKUP(A1617,'Medical Examinations'!A:H,3,0)</f>
        <v>11.85</v>
      </c>
      <c r="G1617" t="str">
        <f>VLOOKUP(A1617,'Medical Examinations'!A:H,4,0)</f>
        <v>No</v>
      </c>
      <c r="H1617" t="str">
        <f>VLOOKUP(A1617,'Medical Examinations'!A:H,5,0)</f>
        <v>No</v>
      </c>
      <c r="I1617" t="str">
        <f>VLOOKUP(A1617,'Medical Examinations'!A:H,6,0)</f>
        <v>No</v>
      </c>
      <c r="J1617">
        <f>VLOOKUP(A1617,'Medical Examinations'!A:H,7,0)</f>
        <v>2</v>
      </c>
      <c r="K1617" t="str">
        <f>VLOOKUP(A1617,'Medical Examinations'!A:H,8,0)</f>
        <v>No</v>
      </c>
      <c r="L1617">
        <f>VLOOKUP(A1617,'Hospitalisation Details'!A:I,2,0)</f>
        <v>1973</v>
      </c>
      <c r="M1617" t="str">
        <f>VLOOKUP(A1617,'Hospitalisation Details'!A:I,3,0)</f>
        <v>Nov</v>
      </c>
      <c r="N1617">
        <f>VLOOKUP(A1617,'Hospitalisation Details'!A:I,4,0)</f>
        <v>6</v>
      </c>
      <c r="O1617" t="str">
        <f t="shared" si="102"/>
        <v>6 Nov 1973</v>
      </c>
      <c r="P1617">
        <f t="shared" ca="1" si="103"/>
        <v>52</v>
      </c>
      <c r="Q1617">
        <f>VLOOKUP(A1617,'Hospitalisation Details'!A:I,5,0)</f>
        <v>0</v>
      </c>
      <c r="R1617">
        <f>VLOOKUP(A1617,'Hospitalisation Details'!A:I,6,0)</f>
        <v>6152.05</v>
      </c>
      <c r="S1617" t="str">
        <f>VLOOKUP(A1617,'Hospitalisation Details'!A:I,7,0)</f>
        <v>tier - 2</v>
      </c>
      <c r="T1617" t="str">
        <f>VLOOKUP(A1617,'Hospitalisation Details'!A:I,8,0)</f>
        <v>tier - 3</v>
      </c>
      <c r="U1617" t="str">
        <f>VLOOKUP(A1617,'Hospitalisation Details'!A:I,9,0)</f>
        <v>R1013</v>
      </c>
    </row>
    <row r="1618" spans="1:21" ht="15.6" x14ac:dyDescent="0.3">
      <c r="A1618" s="1" t="s">
        <v>754</v>
      </c>
      <c r="B1618" t="str">
        <f>VLOOKUP(A1618,'Customer Names'!A:B,2,0)</f>
        <v>Mawson, Mr.  Leif S.</v>
      </c>
      <c r="C1618" t="str">
        <f t="shared" si="100"/>
        <v>Diabetes</v>
      </c>
      <c r="D1618">
        <f>VLOOKUP(A1618,'Medical Examinations'!A:H,2,0)</f>
        <v>15.37</v>
      </c>
      <c r="E1618" t="str">
        <f t="shared" si="101"/>
        <v>Underweight</v>
      </c>
      <c r="F1618">
        <f>VLOOKUP(A1618,'Medical Examinations'!A:H,3,0)</f>
        <v>9.61</v>
      </c>
      <c r="G1618" t="str">
        <f>VLOOKUP(A1618,'Medical Examinations'!A:H,4,0)</f>
        <v>yes</v>
      </c>
      <c r="H1618" t="str">
        <f>VLOOKUP(A1618,'Medical Examinations'!A:H,5,0)</f>
        <v>No</v>
      </c>
      <c r="I1618" t="str">
        <f>VLOOKUP(A1618,'Medical Examinations'!A:H,6,0)</f>
        <v>No</v>
      </c>
      <c r="J1618">
        <f>VLOOKUP(A1618,'Medical Examinations'!A:H,7,0)</f>
        <v>2</v>
      </c>
      <c r="K1618" t="str">
        <f>VLOOKUP(A1618,'Medical Examinations'!A:H,8,0)</f>
        <v>No</v>
      </c>
      <c r="L1618">
        <f>VLOOKUP(A1618,'Hospitalisation Details'!A:I,2,0)</f>
        <v>1970</v>
      </c>
      <c r="M1618" t="str">
        <f>VLOOKUP(A1618,'Hospitalisation Details'!A:I,3,0)</f>
        <v>Oct</v>
      </c>
      <c r="N1618">
        <f>VLOOKUP(A1618,'Hospitalisation Details'!A:I,4,0)</f>
        <v>14</v>
      </c>
      <c r="O1618" t="str">
        <f t="shared" si="102"/>
        <v>14 Oct 1970</v>
      </c>
      <c r="P1618">
        <f t="shared" ca="1" si="103"/>
        <v>56</v>
      </c>
      <c r="Q1618">
        <f>VLOOKUP(A1618,'Hospitalisation Details'!A:I,5,0)</f>
        <v>0</v>
      </c>
      <c r="R1618">
        <f>VLOOKUP(A1618,'Hospitalisation Details'!A:I,6,0)</f>
        <v>6147.12</v>
      </c>
      <c r="S1618" t="str">
        <f>VLOOKUP(A1618,'Hospitalisation Details'!A:I,7,0)</f>
        <v>tier - 2</v>
      </c>
      <c r="T1618" t="str">
        <f>VLOOKUP(A1618,'Hospitalisation Details'!A:I,8,0)</f>
        <v>tier - 3</v>
      </c>
      <c r="U1618" t="str">
        <f>VLOOKUP(A1618,'Hospitalisation Details'!A:I,9,0)</f>
        <v>R1012</v>
      </c>
    </row>
    <row r="1619" spans="1:21" ht="15.6" x14ac:dyDescent="0.3">
      <c r="A1619" s="1" t="s">
        <v>753</v>
      </c>
      <c r="B1619" t="str">
        <f>VLOOKUP(A1619,'Customer Names'!A:B,2,0)</f>
        <v>Wigginton, Ms.  Stephanie A</v>
      </c>
      <c r="C1619" t="str">
        <f t="shared" si="100"/>
        <v>Normal</v>
      </c>
      <c r="D1619">
        <f>VLOOKUP(A1619,'Medical Examinations'!A:H,2,0)</f>
        <v>18.71</v>
      </c>
      <c r="E1619" t="str">
        <f t="shared" si="101"/>
        <v>Normal Weight</v>
      </c>
      <c r="F1619">
        <f>VLOOKUP(A1619,'Medical Examinations'!A:H,3,0)</f>
        <v>5.29</v>
      </c>
      <c r="G1619" t="str">
        <f>VLOOKUP(A1619,'Medical Examinations'!A:H,4,0)</f>
        <v>yes</v>
      </c>
      <c r="H1619" t="str">
        <f>VLOOKUP(A1619,'Medical Examinations'!A:H,5,0)</f>
        <v>No</v>
      </c>
      <c r="I1619" t="str">
        <f>VLOOKUP(A1619,'Medical Examinations'!A:H,6,0)</f>
        <v>No</v>
      </c>
      <c r="J1619" t="str">
        <f>VLOOKUP(A1619,'Medical Examinations'!A:H,7,0)</f>
        <v>No major surgery</v>
      </c>
      <c r="K1619" t="str">
        <f>VLOOKUP(A1619,'Medical Examinations'!A:H,8,0)</f>
        <v>No</v>
      </c>
      <c r="L1619">
        <f>VLOOKUP(A1619,'Hospitalisation Details'!A:I,2,0)</f>
        <v>1976</v>
      </c>
      <c r="M1619" t="str">
        <f>VLOOKUP(A1619,'Hospitalisation Details'!A:I,3,0)</f>
        <v>Dec</v>
      </c>
      <c r="N1619">
        <f>VLOOKUP(A1619,'Hospitalisation Details'!A:I,4,0)</f>
        <v>12</v>
      </c>
      <c r="O1619" t="str">
        <f t="shared" si="102"/>
        <v>12 Dec 1976</v>
      </c>
      <c r="P1619">
        <f t="shared" ca="1" si="103"/>
        <v>49</v>
      </c>
      <c r="Q1619">
        <f>VLOOKUP(A1619,'Hospitalisation Details'!A:I,5,0)</f>
        <v>2</v>
      </c>
      <c r="R1619">
        <f>VLOOKUP(A1619,'Hospitalisation Details'!A:I,6,0)</f>
        <v>6139.14</v>
      </c>
      <c r="S1619" t="str">
        <f>VLOOKUP(A1619,'Hospitalisation Details'!A:I,7,0)</f>
        <v>tier - 2</v>
      </c>
      <c r="T1619" t="str">
        <f>VLOOKUP(A1619,'Hospitalisation Details'!A:I,8,0)</f>
        <v>tier - 3</v>
      </c>
      <c r="U1619" t="str">
        <f>VLOOKUP(A1619,'Hospitalisation Details'!A:I,9,0)</f>
        <v>R1013</v>
      </c>
    </row>
    <row r="1620" spans="1:21" ht="15.6" x14ac:dyDescent="0.3">
      <c r="A1620" s="1" t="s">
        <v>752</v>
      </c>
      <c r="B1620" t="str">
        <f>VLOOKUP(A1620,'Customer Names'!A:B,2,0)</f>
        <v>Wang, Mr.  Bo</v>
      </c>
      <c r="C1620" t="str">
        <f t="shared" si="100"/>
        <v>Diabetes</v>
      </c>
      <c r="D1620">
        <f>VLOOKUP(A1620,'Medical Examinations'!A:H,2,0)</f>
        <v>20.61</v>
      </c>
      <c r="E1620" t="str">
        <f t="shared" si="101"/>
        <v>Normal Weight</v>
      </c>
      <c r="F1620">
        <f>VLOOKUP(A1620,'Medical Examinations'!A:H,3,0)</f>
        <v>6.89</v>
      </c>
      <c r="G1620" t="str">
        <f>VLOOKUP(A1620,'Medical Examinations'!A:H,4,0)</f>
        <v>No</v>
      </c>
      <c r="H1620" t="str">
        <f>VLOOKUP(A1620,'Medical Examinations'!A:H,5,0)</f>
        <v>No</v>
      </c>
      <c r="I1620" t="str">
        <f>VLOOKUP(A1620,'Medical Examinations'!A:H,6,0)</f>
        <v>No</v>
      </c>
      <c r="J1620" t="str">
        <f>VLOOKUP(A1620,'Medical Examinations'!A:H,7,0)</f>
        <v>No major surgery</v>
      </c>
      <c r="K1620" t="str">
        <f>VLOOKUP(A1620,'Medical Examinations'!A:H,8,0)</f>
        <v>No</v>
      </c>
      <c r="L1620">
        <f>VLOOKUP(A1620,'Hospitalisation Details'!A:I,2,0)</f>
        <v>1978</v>
      </c>
      <c r="M1620" t="str">
        <f>VLOOKUP(A1620,'Hospitalisation Details'!A:I,3,0)</f>
        <v>Sep</v>
      </c>
      <c r="N1620">
        <f>VLOOKUP(A1620,'Hospitalisation Details'!A:I,4,0)</f>
        <v>5</v>
      </c>
      <c r="O1620" t="str">
        <f t="shared" si="102"/>
        <v>5 Sep 1978</v>
      </c>
      <c r="P1620">
        <f t="shared" ca="1" si="103"/>
        <v>48</v>
      </c>
      <c r="Q1620">
        <f>VLOOKUP(A1620,'Hospitalisation Details'!A:I,5,0)</f>
        <v>2</v>
      </c>
      <c r="R1620">
        <f>VLOOKUP(A1620,'Hospitalisation Details'!A:I,6,0)</f>
        <v>6138.58</v>
      </c>
      <c r="S1620" t="str">
        <f>VLOOKUP(A1620,'Hospitalisation Details'!A:I,7,0)</f>
        <v>tier - 2</v>
      </c>
      <c r="T1620" t="str">
        <f>VLOOKUP(A1620,'Hospitalisation Details'!A:I,8,0)</f>
        <v>tier - 1</v>
      </c>
      <c r="U1620" t="str">
        <f>VLOOKUP(A1620,'Hospitalisation Details'!A:I,9,0)</f>
        <v>R1013</v>
      </c>
    </row>
    <row r="1621" spans="1:21" ht="15.6" x14ac:dyDescent="0.3">
      <c r="A1621" s="1" t="s">
        <v>751</v>
      </c>
      <c r="B1621" t="str">
        <f>VLOOKUP(A1621,'Customer Names'!A:B,2,0)</f>
        <v>Schroeder, Ms.  Leah</v>
      </c>
      <c r="C1621" t="str">
        <f t="shared" si="100"/>
        <v>Normal</v>
      </c>
      <c r="D1621">
        <f>VLOOKUP(A1621,'Medical Examinations'!A:H,2,0)</f>
        <v>15.99</v>
      </c>
      <c r="E1621" t="str">
        <f t="shared" si="101"/>
        <v>Underweight</v>
      </c>
      <c r="F1621">
        <f>VLOOKUP(A1621,'Medical Examinations'!A:H,3,0)</f>
        <v>4.57</v>
      </c>
      <c r="G1621" t="str">
        <f>VLOOKUP(A1621,'Medical Examinations'!A:H,4,0)</f>
        <v>yes</v>
      </c>
      <c r="H1621" t="str">
        <f>VLOOKUP(A1621,'Medical Examinations'!A:H,5,0)</f>
        <v>No</v>
      </c>
      <c r="I1621" t="str">
        <f>VLOOKUP(A1621,'Medical Examinations'!A:H,6,0)</f>
        <v>Yes</v>
      </c>
      <c r="J1621">
        <f>VLOOKUP(A1621,'Medical Examinations'!A:H,7,0)</f>
        <v>1</v>
      </c>
      <c r="K1621" t="str">
        <f>VLOOKUP(A1621,'Medical Examinations'!A:H,8,0)</f>
        <v>No</v>
      </c>
      <c r="L1621">
        <f>VLOOKUP(A1621,'Hospitalisation Details'!A:I,2,0)</f>
        <v>1969</v>
      </c>
      <c r="M1621" t="str">
        <f>VLOOKUP(A1621,'Hospitalisation Details'!A:I,3,0)</f>
        <v>Nov</v>
      </c>
      <c r="N1621">
        <f>VLOOKUP(A1621,'Hospitalisation Details'!A:I,4,0)</f>
        <v>9</v>
      </c>
      <c r="O1621" t="str">
        <f t="shared" si="102"/>
        <v>9 Nov 1969</v>
      </c>
      <c r="P1621">
        <f t="shared" ca="1" si="103"/>
        <v>56</v>
      </c>
      <c r="Q1621">
        <f>VLOOKUP(A1621,'Hospitalisation Details'!A:I,5,0)</f>
        <v>0</v>
      </c>
      <c r="R1621">
        <f>VLOOKUP(A1621,'Hospitalisation Details'!A:I,6,0)</f>
        <v>6138.5</v>
      </c>
      <c r="S1621" t="str">
        <f>VLOOKUP(A1621,'Hospitalisation Details'!A:I,7,0)</f>
        <v>tier - 2</v>
      </c>
      <c r="T1621" t="str">
        <f>VLOOKUP(A1621,'Hospitalisation Details'!A:I,8,0)</f>
        <v>tier - 2</v>
      </c>
      <c r="U1621" t="str">
        <f>VLOOKUP(A1621,'Hospitalisation Details'!A:I,9,0)</f>
        <v>R1011</v>
      </c>
    </row>
    <row r="1622" spans="1:21" ht="15.6" x14ac:dyDescent="0.3">
      <c r="A1622" s="1" t="s">
        <v>750</v>
      </c>
      <c r="B1622" t="str">
        <f>VLOOKUP(A1622,'Customer Names'!A:B,2,0)</f>
        <v>Leonard, Ms.  Kara Lynne</v>
      </c>
      <c r="C1622" t="str">
        <f t="shared" si="100"/>
        <v>Normal</v>
      </c>
      <c r="D1622">
        <f>VLOOKUP(A1622,'Medical Examinations'!A:H,2,0)</f>
        <v>33.155000000000001</v>
      </c>
      <c r="E1622" t="str">
        <f t="shared" si="101"/>
        <v>Obesity</v>
      </c>
      <c r="F1622">
        <f>VLOOKUP(A1622,'Medical Examinations'!A:H,3,0)</f>
        <v>4.32</v>
      </c>
      <c r="G1622" t="str">
        <f>VLOOKUP(A1622,'Medical Examinations'!A:H,4,0)</f>
        <v>No</v>
      </c>
      <c r="H1622" t="str">
        <f>VLOOKUP(A1622,'Medical Examinations'!A:H,5,0)</f>
        <v>No</v>
      </c>
      <c r="I1622" t="str">
        <f>VLOOKUP(A1622,'Medical Examinations'!A:H,6,0)</f>
        <v>No</v>
      </c>
      <c r="J1622" t="str">
        <f>VLOOKUP(A1622,'Medical Examinations'!A:H,7,0)</f>
        <v>No major surgery</v>
      </c>
      <c r="K1622" t="str">
        <f>VLOOKUP(A1622,'Medical Examinations'!A:H,8,0)</f>
        <v>No</v>
      </c>
      <c r="L1622">
        <f>VLOOKUP(A1622,'Hospitalisation Details'!A:I,2,0)</f>
        <v>1990</v>
      </c>
      <c r="M1622" t="str">
        <f>VLOOKUP(A1622,'Hospitalisation Details'!A:I,3,0)</f>
        <v>Aug</v>
      </c>
      <c r="N1622">
        <f>VLOOKUP(A1622,'Hospitalisation Details'!A:I,4,0)</f>
        <v>18</v>
      </c>
      <c r="O1622" t="str">
        <f t="shared" si="102"/>
        <v>18 Aug 1990</v>
      </c>
      <c r="P1622">
        <f t="shared" ca="1" si="103"/>
        <v>36</v>
      </c>
      <c r="Q1622">
        <f>VLOOKUP(A1622,'Hospitalisation Details'!A:I,5,0)</f>
        <v>3</v>
      </c>
      <c r="R1622">
        <f>VLOOKUP(A1622,'Hospitalisation Details'!A:I,6,0)</f>
        <v>6128.8</v>
      </c>
      <c r="S1622" t="str">
        <f>VLOOKUP(A1622,'Hospitalisation Details'!A:I,7,0)</f>
        <v>tier - 2</v>
      </c>
      <c r="T1622" t="str">
        <f>VLOOKUP(A1622,'Hospitalisation Details'!A:I,8,0)</f>
        <v>tier - 3</v>
      </c>
      <c r="U1622" t="str">
        <f>VLOOKUP(A1622,'Hospitalisation Details'!A:I,9,0)</f>
        <v>R1012</v>
      </c>
    </row>
    <row r="1623" spans="1:21" ht="15.6" x14ac:dyDescent="0.3">
      <c r="A1623" s="1" t="s">
        <v>749</v>
      </c>
      <c r="B1623" t="str">
        <f>VLOOKUP(A1623,'Customer Names'!A:B,2,0)</f>
        <v>Tissue, Mr.  Jeffrey</v>
      </c>
      <c r="C1623" t="str">
        <f t="shared" si="100"/>
        <v>Normal</v>
      </c>
      <c r="D1623">
        <f>VLOOKUP(A1623,'Medical Examinations'!A:H,2,0)</f>
        <v>26.22</v>
      </c>
      <c r="E1623" t="str">
        <f t="shared" si="101"/>
        <v>Overweight</v>
      </c>
      <c r="F1623">
        <f>VLOOKUP(A1623,'Medical Examinations'!A:H,3,0)</f>
        <v>5.57</v>
      </c>
      <c r="G1623" t="str">
        <f>VLOOKUP(A1623,'Medical Examinations'!A:H,4,0)</f>
        <v>yes</v>
      </c>
      <c r="H1623" t="str">
        <f>VLOOKUP(A1623,'Medical Examinations'!A:H,5,0)</f>
        <v>No</v>
      </c>
      <c r="I1623" t="str">
        <f>VLOOKUP(A1623,'Medical Examinations'!A:H,6,0)</f>
        <v>Yes</v>
      </c>
      <c r="J1623">
        <f>VLOOKUP(A1623,'Medical Examinations'!A:H,7,0)</f>
        <v>1</v>
      </c>
      <c r="K1623" t="str">
        <f>VLOOKUP(A1623,'Medical Examinations'!A:H,8,0)</f>
        <v>No</v>
      </c>
      <c r="L1623">
        <f>VLOOKUP(A1623,'Hospitalisation Details'!A:I,2,0)</f>
        <v>1983</v>
      </c>
      <c r="M1623" t="str">
        <f>VLOOKUP(A1623,'Hospitalisation Details'!A:I,3,0)</f>
        <v>Nov</v>
      </c>
      <c r="N1623">
        <f>VLOOKUP(A1623,'Hospitalisation Details'!A:I,4,0)</f>
        <v>16</v>
      </c>
      <c r="O1623" t="str">
        <f t="shared" si="102"/>
        <v>16 Nov 1983</v>
      </c>
      <c r="P1623">
        <f t="shared" ca="1" si="103"/>
        <v>42</v>
      </c>
      <c r="Q1623">
        <f>VLOOKUP(A1623,'Hospitalisation Details'!A:I,5,0)</f>
        <v>1</v>
      </c>
      <c r="R1623">
        <f>VLOOKUP(A1623,'Hospitalisation Details'!A:I,6,0)</f>
        <v>6123.57</v>
      </c>
      <c r="S1623" t="str">
        <f>VLOOKUP(A1623,'Hospitalisation Details'!A:I,7,0)</f>
        <v>tier - 3</v>
      </c>
      <c r="T1623" t="str">
        <f>VLOOKUP(A1623,'Hospitalisation Details'!A:I,8,0)</f>
        <v>tier - 2</v>
      </c>
      <c r="U1623" t="str">
        <f>VLOOKUP(A1623,'Hospitalisation Details'!A:I,9,0)</f>
        <v>R1012</v>
      </c>
    </row>
    <row r="1624" spans="1:21" ht="15.6" x14ac:dyDescent="0.3">
      <c r="A1624" s="1" t="s">
        <v>748</v>
      </c>
      <c r="B1624" t="str">
        <f>VLOOKUP(A1624,'Customer Names'!A:B,2,0)</f>
        <v>Wood, Mr.  Justin</v>
      </c>
      <c r="C1624" t="str">
        <f t="shared" si="100"/>
        <v>Normal</v>
      </c>
      <c r="D1624">
        <f>VLOOKUP(A1624,'Medical Examinations'!A:H,2,0)</f>
        <v>21.85</v>
      </c>
      <c r="E1624" t="str">
        <f t="shared" si="101"/>
        <v>Normal Weight</v>
      </c>
      <c r="F1624">
        <f>VLOOKUP(A1624,'Medical Examinations'!A:H,3,0)</f>
        <v>5.26</v>
      </c>
      <c r="G1624" t="str">
        <f>VLOOKUP(A1624,'Medical Examinations'!A:H,4,0)</f>
        <v>yes</v>
      </c>
      <c r="H1624" t="str">
        <f>VLOOKUP(A1624,'Medical Examinations'!A:H,5,0)</f>
        <v>No</v>
      </c>
      <c r="I1624" t="str">
        <f>VLOOKUP(A1624,'Medical Examinations'!A:H,6,0)</f>
        <v>Yes</v>
      </c>
      <c r="J1624">
        <f>VLOOKUP(A1624,'Medical Examinations'!A:H,7,0)</f>
        <v>1</v>
      </c>
      <c r="K1624" t="str">
        <f>VLOOKUP(A1624,'Medical Examinations'!A:H,8,0)</f>
        <v>No</v>
      </c>
      <c r="L1624">
        <f>VLOOKUP(A1624,'Hospitalisation Details'!A:I,2,0)</f>
        <v>1983</v>
      </c>
      <c r="M1624" t="str">
        <f>VLOOKUP(A1624,'Hospitalisation Details'!A:I,3,0)</f>
        <v>Aug</v>
      </c>
      <c r="N1624">
        <f>VLOOKUP(A1624,'Hospitalisation Details'!A:I,4,0)</f>
        <v>11</v>
      </c>
      <c r="O1624" t="str">
        <f t="shared" si="102"/>
        <v>11 Aug 1983</v>
      </c>
      <c r="P1624">
        <f t="shared" ca="1" si="103"/>
        <v>43</v>
      </c>
      <c r="Q1624">
        <f>VLOOKUP(A1624,'Hospitalisation Details'!A:I,5,0)</f>
        <v>1</v>
      </c>
      <c r="R1624">
        <f>VLOOKUP(A1624,'Hospitalisation Details'!A:I,6,0)</f>
        <v>6117.49</v>
      </c>
      <c r="S1624" t="str">
        <f>VLOOKUP(A1624,'Hospitalisation Details'!A:I,7,0)</f>
        <v>tier - 2</v>
      </c>
      <c r="T1624" t="str">
        <f>VLOOKUP(A1624,'Hospitalisation Details'!A:I,8,0)</f>
        <v>tier - 3</v>
      </c>
      <c r="U1624" t="str">
        <f>VLOOKUP(A1624,'Hospitalisation Details'!A:I,9,0)</f>
        <v>R1012</v>
      </c>
    </row>
    <row r="1625" spans="1:21" ht="15.6" x14ac:dyDescent="0.3">
      <c r="A1625" s="1" t="s">
        <v>747</v>
      </c>
      <c r="B1625" t="str">
        <f>VLOOKUP(A1625,'Customer Names'!A:B,2,0)</f>
        <v>Denny, Ms.  Emily</v>
      </c>
      <c r="C1625" t="str">
        <f t="shared" si="100"/>
        <v>Prediabetes</v>
      </c>
      <c r="D1625">
        <f>VLOOKUP(A1625,'Medical Examinations'!A:H,2,0)</f>
        <v>30.495000000000001</v>
      </c>
      <c r="E1625" t="str">
        <f t="shared" si="101"/>
        <v>Obesity</v>
      </c>
      <c r="F1625">
        <f>VLOOKUP(A1625,'Medical Examinations'!A:H,3,0)</f>
        <v>6.25</v>
      </c>
      <c r="G1625" t="str">
        <f>VLOOKUP(A1625,'Medical Examinations'!A:H,4,0)</f>
        <v>No</v>
      </c>
      <c r="H1625" t="str">
        <f>VLOOKUP(A1625,'Medical Examinations'!A:H,5,0)</f>
        <v>No</v>
      </c>
      <c r="I1625" t="str">
        <f>VLOOKUP(A1625,'Medical Examinations'!A:H,6,0)</f>
        <v>No</v>
      </c>
      <c r="J1625" t="str">
        <f>VLOOKUP(A1625,'Medical Examinations'!A:H,7,0)</f>
        <v>No major surgery</v>
      </c>
      <c r="K1625" t="str">
        <f>VLOOKUP(A1625,'Medical Examinations'!A:H,8,0)</f>
        <v>No</v>
      </c>
      <c r="L1625">
        <f>VLOOKUP(A1625,'Hospitalisation Details'!A:I,2,0)</f>
        <v>1991</v>
      </c>
      <c r="M1625" t="str">
        <f>VLOOKUP(A1625,'Hospitalisation Details'!A:I,3,0)</f>
        <v>Jul</v>
      </c>
      <c r="N1625">
        <f>VLOOKUP(A1625,'Hospitalisation Details'!A:I,4,0)</f>
        <v>25</v>
      </c>
      <c r="O1625" t="str">
        <f t="shared" si="102"/>
        <v>25 Jul 1991</v>
      </c>
      <c r="P1625">
        <f t="shared" ca="1" si="103"/>
        <v>35</v>
      </c>
      <c r="Q1625">
        <f>VLOOKUP(A1625,'Hospitalisation Details'!A:I,5,0)</f>
        <v>3</v>
      </c>
      <c r="R1625">
        <f>VLOOKUP(A1625,'Hospitalisation Details'!A:I,6,0)</f>
        <v>6113.23</v>
      </c>
      <c r="S1625" t="str">
        <f>VLOOKUP(A1625,'Hospitalisation Details'!A:I,7,0)</f>
        <v>tier - 2</v>
      </c>
      <c r="T1625" t="str">
        <f>VLOOKUP(A1625,'Hospitalisation Details'!A:I,8,0)</f>
        <v>tier - 2</v>
      </c>
      <c r="U1625" t="str">
        <f>VLOOKUP(A1625,'Hospitalisation Details'!A:I,9,0)</f>
        <v>R1024</v>
      </c>
    </row>
    <row r="1626" spans="1:21" ht="15.6" x14ac:dyDescent="0.3">
      <c r="A1626" s="1" t="s">
        <v>746</v>
      </c>
      <c r="B1626" t="str">
        <f>VLOOKUP(A1626,'Customer Names'!A:B,2,0)</f>
        <v>Testa, Ms.  Rebecca</v>
      </c>
      <c r="C1626" t="str">
        <f t="shared" si="100"/>
        <v>Normal</v>
      </c>
      <c r="D1626">
        <f>VLOOKUP(A1626,'Medical Examinations'!A:H,2,0)</f>
        <v>34.104999999999997</v>
      </c>
      <c r="E1626" t="str">
        <f t="shared" si="101"/>
        <v>Obesity</v>
      </c>
      <c r="F1626">
        <f>VLOOKUP(A1626,'Medical Examinations'!A:H,3,0)</f>
        <v>5.67</v>
      </c>
      <c r="G1626" t="str">
        <f>VLOOKUP(A1626,'Medical Examinations'!A:H,4,0)</f>
        <v>yes</v>
      </c>
      <c r="H1626" t="str">
        <f>VLOOKUP(A1626,'Medical Examinations'!A:H,5,0)</f>
        <v>No</v>
      </c>
      <c r="I1626" t="str">
        <f>VLOOKUP(A1626,'Medical Examinations'!A:H,6,0)</f>
        <v>No</v>
      </c>
      <c r="J1626" t="str">
        <f>VLOOKUP(A1626,'Medical Examinations'!A:H,7,0)</f>
        <v>No major surgery</v>
      </c>
      <c r="K1626" t="str">
        <f>VLOOKUP(A1626,'Medical Examinations'!A:H,8,0)</f>
        <v>No</v>
      </c>
      <c r="L1626">
        <f>VLOOKUP(A1626,'Hospitalisation Details'!A:I,2,0)</f>
        <v>1985</v>
      </c>
      <c r="M1626" t="str">
        <f>VLOOKUP(A1626,'Hospitalisation Details'!A:I,3,0)</f>
        <v>Jul</v>
      </c>
      <c r="N1626">
        <f>VLOOKUP(A1626,'Hospitalisation Details'!A:I,4,0)</f>
        <v>21</v>
      </c>
      <c r="O1626" t="str">
        <f t="shared" si="102"/>
        <v>21 Jul 1985</v>
      </c>
      <c r="P1626">
        <f t="shared" ca="1" si="103"/>
        <v>41</v>
      </c>
      <c r="Q1626">
        <f>VLOOKUP(A1626,'Hospitalisation Details'!A:I,5,0)</f>
        <v>1</v>
      </c>
      <c r="R1626">
        <f>VLOOKUP(A1626,'Hospitalisation Details'!A:I,6,0)</f>
        <v>6112.35</v>
      </c>
      <c r="S1626" t="str">
        <f>VLOOKUP(A1626,'Hospitalisation Details'!A:I,7,0)</f>
        <v>tier - 2</v>
      </c>
      <c r="T1626" t="str">
        <f>VLOOKUP(A1626,'Hospitalisation Details'!A:I,8,0)</f>
        <v>tier - 1</v>
      </c>
      <c r="U1626" t="str">
        <f>VLOOKUP(A1626,'Hospitalisation Details'!A:I,9,0)</f>
        <v>R1012</v>
      </c>
    </row>
    <row r="1627" spans="1:21" ht="15.6" x14ac:dyDescent="0.3">
      <c r="A1627" s="1" t="s">
        <v>745</v>
      </c>
      <c r="B1627" t="str">
        <f>VLOOKUP(A1627,'Customer Names'!A:B,2,0)</f>
        <v>Mooney, Mrs.  Allie</v>
      </c>
      <c r="C1627" t="str">
        <f t="shared" si="100"/>
        <v>Normal</v>
      </c>
      <c r="D1627">
        <f>VLOOKUP(A1627,'Medical Examinations'!A:H,2,0)</f>
        <v>32.770000000000003</v>
      </c>
      <c r="E1627" t="str">
        <f t="shared" si="101"/>
        <v>Obesity</v>
      </c>
      <c r="F1627">
        <f>VLOOKUP(A1627,'Medical Examinations'!A:H,3,0)</f>
        <v>4.42</v>
      </c>
      <c r="G1627" t="str">
        <f>VLOOKUP(A1627,'Medical Examinations'!A:H,4,0)</f>
        <v>yes</v>
      </c>
      <c r="H1627" t="str">
        <f>VLOOKUP(A1627,'Medical Examinations'!A:H,5,0)</f>
        <v>No</v>
      </c>
      <c r="I1627" t="str">
        <f>VLOOKUP(A1627,'Medical Examinations'!A:H,6,0)</f>
        <v>No</v>
      </c>
      <c r="J1627">
        <f>VLOOKUP(A1627,'Medical Examinations'!A:H,7,0)</f>
        <v>1</v>
      </c>
      <c r="K1627" t="str">
        <f>VLOOKUP(A1627,'Medical Examinations'!A:H,8,0)</f>
        <v>No</v>
      </c>
      <c r="L1627">
        <f>VLOOKUP(A1627,'Hospitalisation Details'!A:I,2,0)</f>
        <v>1995</v>
      </c>
      <c r="M1627" t="str">
        <f>VLOOKUP(A1627,'Hospitalisation Details'!A:I,3,0)</f>
        <v>Sep</v>
      </c>
      <c r="N1627">
        <f>VLOOKUP(A1627,'Hospitalisation Details'!A:I,4,0)</f>
        <v>9</v>
      </c>
      <c r="O1627" t="str">
        <f t="shared" si="102"/>
        <v>9 Sep 1995</v>
      </c>
      <c r="P1627">
        <f t="shared" ca="1" si="103"/>
        <v>31</v>
      </c>
      <c r="Q1627">
        <f>VLOOKUP(A1627,'Hospitalisation Details'!A:I,5,0)</f>
        <v>0</v>
      </c>
      <c r="R1627">
        <f>VLOOKUP(A1627,'Hospitalisation Details'!A:I,6,0)</f>
        <v>6111.95</v>
      </c>
      <c r="S1627" t="str">
        <f>VLOOKUP(A1627,'Hospitalisation Details'!A:I,7,0)</f>
        <v>tier - 2</v>
      </c>
      <c r="T1627" t="str">
        <f>VLOOKUP(A1627,'Hospitalisation Details'!A:I,8,0)</f>
        <v>tier - 3</v>
      </c>
      <c r="U1627" t="str">
        <f>VLOOKUP(A1627,'Hospitalisation Details'!A:I,9,0)</f>
        <v>R1026</v>
      </c>
    </row>
    <row r="1628" spans="1:21" ht="15.6" x14ac:dyDescent="0.3">
      <c r="A1628" s="1" t="s">
        <v>744</v>
      </c>
      <c r="B1628" t="str">
        <f>VLOOKUP(A1628,'Customer Names'!A:B,2,0)</f>
        <v>Buchholtz, Ms.  Trasi</v>
      </c>
      <c r="C1628" t="str">
        <f t="shared" si="100"/>
        <v>Diabetes</v>
      </c>
      <c r="D1628">
        <f>VLOOKUP(A1628,'Medical Examinations'!A:H,2,0)</f>
        <v>16.850000000000001</v>
      </c>
      <c r="E1628" t="str">
        <f t="shared" si="101"/>
        <v>Underweight</v>
      </c>
      <c r="F1628">
        <f>VLOOKUP(A1628,'Medical Examinations'!A:H,3,0)</f>
        <v>11.75</v>
      </c>
      <c r="G1628" t="str">
        <f>VLOOKUP(A1628,'Medical Examinations'!A:H,4,0)</f>
        <v>yes</v>
      </c>
      <c r="H1628" t="str">
        <f>VLOOKUP(A1628,'Medical Examinations'!A:H,5,0)</f>
        <v>No</v>
      </c>
      <c r="I1628" t="str">
        <f>VLOOKUP(A1628,'Medical Examinations'!A:H,6,0)</f>
        <v>No</v>
      </c>
      <c r="J1628">
        <f>VLOOKUP(A1628,'Medical Examinations'!A:H,7,0)</f>
        <v>2</v>
      </c>
      <c r="K1628" t="str">
        <f>VLOOKUP(A1628,'Medical Examinations'!A:H,8,0)</f>
        <v>No</v>
      </c>
      <c r="L1628">
        <f>VLOOKUP(A1628,'Hospitalisation Details'!A:I,2,0)</f>
        <v>1970</v>
      </c>
      <c r="M1628" t="str">
        <f>VLOOKUP(A1628,'Hospitalisation Details'!A:I,3,0)</f>
        <v>Jun</v>
      </c>
      <c r="N1628">
        <f>VLOOKUP(A1628,'Hospitalisation Details'!A:I,4,0)</f>
        <v>9</v>
      </c>
      <c r="O1628" t="str">
        <f t="shared" si="102"/>
        <v>9 Jun 1970</v>
      </c>
      <c r="P1628">
        <f t="shared" ca="1" si="103"/>
        <v>56</v>
      </c>
      <c r="Q1628">
        <f>VLOOKUP(A1628,'Hospitalisation Details'!A:I,5,0)</f>
        <v>0</v>
      </c>
      <c r="R1628">
        <f>VLOOKUP(A1628,'Hospitalisation Details'!A:I,6,0)</f>
        <v>6098.38</v>
      </c>
      <c r="S1628" t="str">
        <f>VLOOKUP(A1628,'Hospitalisation Details'!A:I,7,0)</f>
        <v>tier - 2</v>
      </c>
      <c r="T1628" t="str">
        <f>VLOOKUP(A1628,'Hospitalisation Details'!A:I,8,0)</f>
        <v>tier - 2</v>
      </c>
      <c r="U1628" t="str">
        <f>VLOOKUP(A1628,'Hospitalisation Details'!A:I,9,0)</f>
        <v>R1013</v>
      </c>
    </row>
    <row r="1629" spans="1:21" ht="15.6" x14ac:dyDescent="0.3">
      <c r="A1629" s="1" t="s">
        <v>743</v>
      </c>
      <c r="B1629" t="str">
        <f>VLOOKUP(A1629,'Customer Names'!A:B,2,0)</f>
        <v>Hoyt, Mr.  Kevin</v>
      </c>
      <c r="C1629" t="str">
        <f t="shared" si="100"/>
        <v>Prediabetes</v>
      </c>
      <c r="D1629">
        <f>VLOOKUP(A1629,'Medical Examinations'!A:H,2,0)</f>
        <v>34.700000000000003</v>
      </c>
      <c r="E1629" t="str">
        <f t="shared" si="101"/>
        <v>Obesity</v>
      </c>
      <c r="F1629">
        <f>VLOOKUP(A1629,'Medical Examinations'!A:H,3,0)</f>
        <v>6.06</v>
      </c>
      <c r="G1629" t="str">
        <f>VLOOKUP(A1629,'Medical Examinations'!A:H,4,0)</f>
        <v>No</v>
      </c>
      <c r="H1629" t="str">
        <f>VLOOKUP(A1629,'Medical Examinations'!A:H,5,0)</f>
        <v>No</v>
      </c>
      <c r="I1629" t="str">
        <f>VLOOKUP(A1629,'Medical Examinations'!A:H,6,0)</f>
        <v>No</v>
      </c>
      <c r="J1629">
        <f>VLOOKUP(A1629,'Medical Examinations'!A:H,7,0)</f>
        <v>1</v>
      </c>
      <c r="K1629" t="str">
        <f>VLOOKUP(A1629,'Medical Examinations'!A:H,8,0)</f>
        <v>No</v>
      </c>
      <c r="L1629">
        <f>VLOOKUP(A1629,'Hospitalisation Details'!A:I,2,0)</f>
        <v>1984</v>
      </c>
      <c r="M1629" t="str">
        <f>VLOOKUP(A1629,'Hospitalisation Details'!A:I,3,0)</f>
        <v>Jul</v>
      </c>
      <c r="N1629">
        <f>VLOOKUP(A1629,'Hospitalisation Details'!A:I,4,0)</f>
        <v>25</v>
      </c>
      <c r="O1629" t="str">
        <f t="shared" si="102"/>
        <v>25 Jul 1984</v>
      </c>
      <c r="P1629">
        <f t="shared" ca="1" si="103"/>
        <v>42</v>
      </c>
      <c r="Q1629">
        <f>VLOOKUP(A1629,'Hospitalisation Details'!A:I,5,0)</f>
        <v>2</v>
      </c>
      <c r="R1629">
        <f>VLOOKUP(A1629,'Hospitalisation Details'!A:I,6,0)</f>
        <v>6082.41</v>
      </c>
      <c r="S1629" t="str">
        <f>VLOOKUP(A1629,'Hospitalisation Details'!A:I,7,0)</f>
        <v>tier - 1</v>
      </c>
      <c r="T1629" t="str">
        <f>VLOOKUP(A1629,'Hospitalisation Details'!A:I,8,0)</f>
        <v>tier - 2</v>
      </c>
      <c r="U1629" t="str">
        <f>VLOOKUP(A1629,'Hospitalisation Details'!A:I,9,0)</f>
        <v>R1011</v>
      </c>
    </row>
    <row r="1630" spans="1:21" ht="15.6" x14ac:dyDescent="0.3">
      <c r="A1630" s="1" t="s">
        <v>742</v>
      </c>
      <c r="B1630" t="str">
        <f>VLOOKUP(A1630,'Customer Names'!A:B,2,0)</f>
        <v>Cabada, Mr.  Fernando</v>
      </c>
      <c r="C1630" t="str">
        <f t="shared" si="100"/>
        <v>Normal</v>
      </c>
      <c r="D1630">
        <f>VLOOKUP(A1630,'Medical Examinations'!A:H,2,0)</f>
        <v>37.049999999999997</v>
      </c>
      <c r="E1630" t="str">
        <f t="shared" si="101"/>
        <v>Obesity</v>
      </c>
      <c r="F1630">
        <f>VLOOKUP(A1630,'Medical Examinations'!A:H,3,0)</f>
        <v>5.48</v>
      </c>
      <c r="G1630" t="str">
        <f>VLOOKUP(A1630,'Medical Examinations'!A:H,4,0)</f>
        <v>No</v>
      </c>
      <c r="H1630" t="str">
        <f>VLOOKUP(A1630,'Medical Examinations'!A:H,5,0)</f>
        <v>No</v>
      </c>
      <c r="I1630" t="str">
        <f>VLOOKUP(A1630,'Medical Examinations'!A:H,6,0)</f>
        <v>No</v>
      </c>
      <c r="J1630">
        <f>VLOOKUP(A1630,'Medical Examinations'!A:H,7,0)</f>
        <v>1</v>
      </c>
      <c r="K1630" t="str">
        <f>VLOOKUP(A1630,'Medical Examinations'!A:H,8,0)</f>
        <v>No</v>
      </c>
      <c r="L1630">
        <f>VLOOKUP(A1630,'Hospitalisation Details'!A:I,2,0)</f>
        <v>1984</v>
      </c>
      <c r="M1630" t="str">
        <f>VLOOKUP(A1630,'Hospitalisation Details'!A:I,3,0)</f>
        <v>Oct</v>
      </c>
      <c r="N1630">
        <f>VLOOKUP(A1630,'Hospitalisation Details'!A:I,4,0)</f>
        <v>14</v>
      </c>
      <c r="O1630" t="str">
        <f t="shared" si="102"/>
        <v>14 Oct 1984</v>
      </c>
      <c r="P1630">
        <f t="shared" ca="1" si="103"/>
        <v>42</v>
      </c>
      <c r="Q1630">
        <f>VLOOKUP(A1630,'Hospitalisation Details'!A:I,5,0)</f>
        <v>1</v>
      </c>
      <c r="R1630">
        <f>VLOOKUP(A1630,'Hospitalisation Details'!A:I,6,0)</f>
        <v>6079.67</v>
      </c>
      <c r="S1630" t="str">
        <f>VLOOKUP(A1630,'Hospitalisation Details'!A:I,7,0)</f>
        <v>tier - 1</v>
      </c>
      <c r="T1630" t="str">
        <f>VLOOKUP(A1630,'Hospitalisation Details'!A:I,8,0)</f>
        <v>tier - 1</v>
      </c>
      <c r="U1630" t="str">
        <f>VLOOKUP(A1630,'Hospitalisation Details'!A:I,9,0)</f>
        <v>R1014</v>
      </c>
    </row>
    <row r="1631" spans="1:21" ht="15.6" x14ac:dyDescent="0.3">
      <c r="A1631" s="1" t="s">
        <v>741</v>
      </c>
      <c r="B1631" t="str">
        <f>VLOOKUP(A1631,'Customer Names'!A:B,2,0)</f>
        <v>Lobaciute, Ms.  Ieva</v>
      </c>
      <c r="C1631" t="str">
        <f t="shared" si="100"/>
        <v>Normal</v>
      </c>
      <c r="D1631">
        <f>VLOOKUP(A1631,'Medical Examinations'!A:H,2,0)</f>
        <v>18.78</v>
      </c>
      <c r="E1631" t="str">
        <f t="shared" si="101"/>
        <v>Normal Weight</v>
      </c>
      <c r="F1631">
        <f>VLOOKUP(A1631,'Medical Examinations'!A:H,3,0)</f>
        <v>4.45</v>
      </c>
      <c r="G1631" t="str">
        <f>VLOOKUP(A1631,'Medical Examinations'!A:H,4,0)</f>
        <v>No</v>
      </c>
      <c r="H1631" t="str">
        <f>VLOOKUP(A1631,'Medical Examinations'!A:H,5,0)</f>
        <v>No</v>
      </c>
      <c r="I1631" t="str">
        <f>VLOOKUP(A1631,'Medical Examinations'!A:H,6,0)</f>
        <v>Yes</v>
      </c>
      <c r="J1631">
        <f>VLOOKUP(A1631,'Medical Examinations'!A:H,7,0)</f>
        <v>1</v>
      </c>
      <c r="K1631" t="str">
        <f>VLOOKUP(A1631,'Medical Examinations'!A:H,8,0)</f>
        <v>No</v>
      </c>
      <c r="L1631">
        <f>VLOOKUP(A1631,'Hospitalisation Details'!A:I,2,0)</f>
        <v>1979</v>
      </c>
      <c r="M1631" t="str">
        <f>VLOOKUP(A1631,'Hospitalisation Details'!A:I,3,0)</f>
        <v>Aug</v>
      </c>
      <c r="N1631">
        <f>VLOOKUP(A1631,'Hospitalisation Details'!A:I,4,0)</f>
        <v>8</v>
      </c>
      <c r="O1631" t="str">
        <f t="shared" si="102"/>
        <v>8 Aug 1979</v>
      </c>
      <c r="P1631">
        <f t="shared" ca="1" si="103"/>
        <v>47</v>
      </c>
      <c r="Q1631">
        <f>VLOOKUP(A1631,'Hospitalisation Details'!A:I,5,0)</f>
        <v>2</v>
      </c>
      <c r="R1631">
        <f>VLOOKUP(A1631,'Hospitalisation Details'!A:I,6,0)</f>
        <v>6074.37</v>
      </c>
      <c r="S1631" t="str">
        <f>VLOOKUP(A1631,'Hospitalisation Details'!A:I,7,0)</f>
        <v>tier - 2</v>
      </c>
      <c r="T1631" t="str">
        <f>VLOOKUP(A1631,'Hospitalisation Details'!A:I,8,0)</f>
        <v>tier - 2</v>
      </c>
      <c r="U1631" t="str">
        <f>VLOOKUP(A1631,'Hospitalisation Details'!A:I,9,0)</f>
        <v>R1012</v>
      </c>
    </row>
    <row r="1632" spans="1:21" ht="15.6" x14ac:dyDescent="0.3">
      <c r="A1632" s="1" t="s">
        <v>740</v>
      </c>
      <c r="B1632" t="str">
        <f>VLOOKUP(A1632,'Customer Names'!A:B,2,0)</f>
        <v>Dawes, Mr.  Chris</v>
      </c>
      <c r="C1632" t="str">
        <f t="shared" si="100"/>
        <v>Normal</v>
      </c>
      <c r="D1632">
        <f>VLOOKUP(A1632,'Medical Examinations'!A:H,2,0)</f>
        <v>28.024999999999999</v>
      </c>
      <c r="E1632" t="str">
        <f t="shared" si="101"/>
        <v>Overweight</v>
      </c>
      <c r="F1632">
        <f>VLOOKUP(A1632,'Medical Examinations'!A:H,3,0)</f>
        <v>5</v>
      </c>
      <c r="G1632" t="str">
        <f>VLOOKUP(A1632,'Medical Examinations'!A:H,4,0)</f>
        <v>No</v>
      </c>
      <c r="H1632" t="str">
        <f>VLOOKUP(A1632,'Medical Examinations'!A:H,5,0)</f>
        <v>No</v>
      </c>
      <c r="I1632" t="str">
        <f>VLOOKUP(A1632,'Medical Examinations'!A:H,6,0)</f>
        <v>No</v>
      </c>
      <c r="J1632">
        <f>VLOOKUP(A1632,'Medical Examinations'!A:H,7,0)</f>
        <v>1</v>
      </c>
      <c r="K1632" t="str">
        <f>VLOOKUP(A1632,'Medical Examinations'!A:H,8,0)</f>
        <v>No</v>
      </c>
      <c r="L1632">
        <f>VLOOKUP(A1632,'Hospitalisation Details'!A:I,2,0)</f>
        <v>1984</v>
      </c>
      <c r="M1632" t="str">
        <f>VLOOKUP(A1632,'Hospitalisation Details'!A:I,3,0)</f>
        <v>Sep</v>
      </c>
      <c r="N1632">
        <f>VLOOKUP(A1632,'Hospitalisation Details'!A:I,4,0)</f>
        <v>21</v>
      </c>
      <c r="O1632" t="str">
        <f t="shared" si="102"/>
        <v>21 Sep 1984</v>
      </c>
      <c r="P1632">
        <f t="shared" ca="1" si="103"/>
        <v>42</v>
      </c>
      <c r="Q1632">
        <f>VLOOKUP(A1632,'Hospitalisation Details'!A:I,5,0)</f>
        <v>1</v>
      </c>
      <c r="R1632">
        <f>VLOOKUP(A1632,'Hospitalisation Details'!A:I,6,0)</f>
        <v>6067.13</v>
      </c>
      <c r="S1632" t="str">
        <f>VLOOKUP(A1632,'Hospitalisation Details'!A:I,7,0)</f>
        <v>tier - 3</v>
      </c>
      <c r="T1632" t="str">
        <f>VLOOKUP(A1632,'Hospitalisation Details'!A:I,8,0)</f>
        <v>tier - 1</v>
      </c>
      <c r="U1632" t="str">
        <f>VLOOKUP(A1632,'Hospitalisation Details'!A:I,9,0)</f>
        <v>R1016</v>
      </c>
    </row>
    <row r="1633" spans="1:21" ht="15.6" x14ac:dyDescent="0.3">
      <c r="A1633" s="1" t="s">
        <v>739</v>
      </c>
      <c r="B1633" t="str">
        <f>VLOOKUP(A1633,'Customer Names'!A:B,2,0)</f>
        <v>Deppen, Mr.  Drew L.</v>
      </c>
      <c r="C1633" t="str">
        <f t="shared" si="100"/>
        <v>Prediabetes</v>
      </c>
      <c r="D1633">
        <f>VLOOKUP(A1633,'Medical Examinations'!A:H,2,0)</f>
        <v>35.090000000000003</v>
      </c>
      <c r="E1633" t="str">
        <f t="shared" si="101"/>
        <v>Obesity</v>
      </c>
      <c r="F1633">
        <f>VLOOKUP(A1633,'Medical Examinations'!A:H,3,0)</f>
        <v>5.84</v>
      </c>
      <c r="G1633" t="str">
        <f>VLOOKUP(A1633,'Medical Examinations'!A:H,4,0)</f>
        <v>No</v>
      </c>
      <c r="H1633" t="str">
        <f>VLOOKUP(A1633,'Medical Examinations'!A:H,5,0)</f>
        <v>No</v>
      </c>
      <c r="I1633" t="str">
        <f>VLOOKUP(A1633,'Medical Examinations'!A:H,6,0)</f>
        <v>No</v>
      </c>
      <c r="J1633" t="str">
        <f>VLOOKUP(A1633,'Medical Examinations'!A:H,7,0)</f>
        <v>No major surgery</v>
      </c>
      <c r="K1633" t="str">
        <f>VLOOKUP(A1633,'Medical Examinations'!A:H,8,0)</f>
        <v>No</v>
      </c>
      <c r="L1633">
        <f>VLOOKUP(A1633,'Hospitalisation Details'!A:I,2,0)</f>
        <v>1994</v>
      </c>
      <c r="M1633" t="str">
        <f>VLOOKUP(A1633,'Hospitalisation Details'!A:I,3,0)</f>
        <v>Nov</v>
      </c>
      <c r="N1633">
        <f>VLOOKUP(A1633,'Hospitalisation Details'!A:I,4,0)</f>
        <v>8</v>
      </c>
      <c r="O1633" t="str">
        <f t="shared" si="102"/>
        <v>8 Nov 1994</v>
      </c>
      <c r="P1633">
        <f t="shared" ca="1" si="103"/>
        <v>31</v>
      </c>
      <c r="Q1633">
        <f>VLOOKUP(A1633,'Hospitalisation Details'!A:I,5,0)</f>
        <v>0</v>
      </c>
      <c r="R1633">
        <f>VLOOKUP(A1633,'Hospitalisation Details'!A:I,6,0)</f>
        <v>6064.37</v>
      </c>
      <c r="S1633" t="str">
        <f>VLOOKUP(A1633,'Hospitalisation Details'!A:I,7,0)</f>
        <v>tier - 2</v>
      </c>
      <c r="T1633" t="str">
        <f>VLOOKUP(A1633,'Hospitalisation Details'!A:I,8,0)</f>
        <v>tier - 2</v>
      </c>
      <c r="U1633" t="str">
        <f>VLOOKUP(A1633,'Hospitalisation Details'!A:I,9,0)</f>
        <v>R1011</v>
      </c>
    </row>
    <row r="1634" spans="1:21" ht="15.6" x14ac:dyDescent="0.3">
      <c r="A1634" s="1" t="s">
        <v>738</v>
      </c>
      <c r="B1634" t="str">
        <f>VLOOKUP(A1634,'Customer Names'!A:B,2,0)</f>
        <v>Oberndorfer, Ms.  Christina</v>
      </c>
      <c r="C1634" t="str">
        <f t="shared" si="100"/>
        <v>Normal</v>
      </c>
      <c r="D1634">
        <f>VLOOKUP(A1634,'Medical Examinations'!A:H,2,0)</f>
        <v>34.42</v>
      </c>
      <c r="E1634" t="str">
        <f t="shared" si="101"/>
        <v>Obesity</v>
      </c>
      <c r="F1634">
        <f>VLOOKUP(A1634,'Medical Examinations'!A:H,3,0)</f>
        <v>5.21</v>
      </c>
      <c r="G1634" t="str">
        <f>VLOOKUP(A1634,'Medical Examinations'!A:H,4,0)</f>
        <v>yes</v>
      </c>
      <c r="H1634" t="str">
        <f>VLOOKUP(A1634,'Medical Examinations'!A:H,5,0)</f>
        <v>No</v>
      </c>
      <c r="I1634" t="str">
        <f>VLOOKUP(A1634,'Medical Examinations'!A:H,6,0)</f>
        <v>No</v>
      </c>
      <c r="J1634" t="str">
        <f>VLOOKUP(A1634,'Medical Examinations'!A:H,7,0)</f>
        <v>No major surgery</v>
      </c>
      <c r="K1634" t="str">
        <f>VLOOKUP(A1634,'Medical Examinations'!A:H,8,0)</f>
        <v>No</v>
      </c>
      <c r="L1634">
        <f>VLOOKUP(A1634,'Hospitalisation Details'!A:I,2,0)</f>
        <v>1996</v>
      </c>
      <c r="M1634" t="str">
        <f>VLOOKUP(A1634,'Hospitalisation Details'!A:I,3,0)</f>
        <v>Jul</v>
      </c>
      <c r="N1634">
        <f>VLOOKUP(A1634,'Hospitalisation Details'!A:I,4,0)</f>
        <v>28</v>
      </c>
      <c r="O1634" t="str">
        <f t="shared" si="102"/>
        <v>28 Jul 1996</v>
      </c>
      <c r="P1634">
        <f t="shared" ca="1" si="103"/>
        <v>30</v>
      </c>
      <c r="Q1634">
        <f>VLOOKUP(A1634,'Hospitalisation Details'!A:I,5,0)</f>
        <v>0</v>
      </c>
      <c r="R1634">
        <f>VLOOKUP(A1634,'Hospitalisation Details'!A:I,6,0)</f>
        <v>6061.8</v>
      </c>
      <c r="S1634" t="str">
        <f>VLOOKUP(A1634,'Hospitalisation Details'!A:I,7,0)</f>
        <v>tier - 2</v>
      </c>
      <c r="T1634" t="str">
        <f>VLOOKUP(A1634,'Hospitalisation Details'!A:I,8,0)</f>
        <v>tier - 3</v>
      </c>
      <c r="U1634" t="str">
        <f>VLOOKUP(A1634,'Hospitalisation Details'!A:I,9,0)</f>
        <v>R1012</v>
      </c>
    </row>
    <row r="1635" spans="1:21" ht="15.6" x14ac:dyDescent="0.3">
      <c r="A1635" s="1" t="s">
        <v>737</v>
      </c>
      <c r="B1635" t="str">
        <f>VLOOKUP(A1635,'Customer Names'!A:B,2,0)</f>
        <v>Hetherington, Mr.  Alexander G</v>
      </c>
      <c r="C1635" t="str">
        <f t="shared" si="100"/>
        <v>Normal</v>
      </c>
      <c r="D1635">
        <f>VLOOKUP(A1635,'Medical Examinations'!A:H,2,0)</f>
        <v>29.4</v>
      </c>
      <c r="E1635" t="str">
        <f t="shared" si="101"/>
        <v>Overweight</v>
      </c>
      <c r="F1635">
        <f>VLOOKUP(A1635,'Medical Examinations'!A:H,3,0)</f>
        <v>4.26</v>
      </c>
      <c r="G1635" t="str">
        <f>VLOOKUP(A1635,'Medical Examinations'!A:H,4,0)</f>
        <v>No</v>
      </c>
      <c r="H1635" t="str">
        <f>VLOOKUP(A1635,'Medical Examinations'!A:H,5,0)</f>
        <v>No</v>
      </c>
      <c r="I1635" t="str">
        <f>VLOOKUP(A1635,'Medical Examinations'!A:H,6,0)</f>
        <v>No</v>
      </c>
      <c r="J1635" t="str">
        <f>VLOOKUP(A1635,'Medical Examinations'!A:H,7,0)</f>
        <v>No major surgery</v>
      </c>
      <c r="K1635" t="str">
        <f>VLOOKUP(A1635,'Medical Examinations'!A:H,8,0)</f>
        <v>No</v>
      </c>
      <c r="L1635">
        <f>VLOOKUP(A1635,'Hospitalisation Details'!A:I,2,0)</f>
        <v>1989</v>
      </c>
      <c r="M1635" t="str">
        <f>VLOOKUP(A1635,'Hospitalisation Details'!A:I,3,0)</f>
        <v>Aug</v>
      </c>
      <c r="N1635">
        <f>VLOOKUP(A1635,'Hospitalisation Details'!A:I,4,0)</f>
        <v>16</v>
      </c>
      <c r="O1635" t="str">
        <f t="shared" si="102"/>
        <v>16 Aug 1989</v>
      </c>
      <c r="P1635">
        <f t="shared" ca="1" si="103"/>
        <v>37</v>
      </c>
      <c r="Q1635">
        <f>VLOOKUP(A1635,'Hospitalisation Details'!A:I,5,0)</f>
        <v>4</v>
      </c>
      <c r="R1635">
        <f>VLOOKUP(A1635,'Hospitalisation Details'!A:I,6,0)</f>
        <v>6059.17</v>
      </c>
      <c r="S1635" t="str">
        <f>VLOOKUP(A1635,'Hospitalisation Details'!A:I,7,0)</f>
        <v>tier - 2</v>
      </c>
      <c r="T1635" t="str">
        <f>VLOOKUP(A1635,'Hospitalisation Details'!A:I,8,0)</f>
        <v>tier - 1</v>
      </c>
      <c r="U1635" t="str">
        <f>VLOOKUP(A1635,'Hospitalisation Details'!A:I,9,0)</f>
        <v>R1011</v>
      </c>
    </row>
    <row r="1636" spans="1:21" ht="15.6" x14ac:dyDescent="0.3">
      <c r="A1636" s="1" t="s">
        <v>736</v>
      </c>
      <c r="B1636" t="str">
        <f>VLOOKUP(A1636,'Customer Names'!A:B,2,0)</f>
        <v>Murray, Ms.  Meaghan</v>
      </c>
      <c r="C1636" t="str">
        <f t="shared" si="100"/>
        <v>Normal</v>
      </c>
      <c r="D1636">
        <f>VLOOKUP(A1636,'Medical Examinations'!A:H,2,0)</f>
        <v>21.31</v>
      </c>
      <c r="E1636" t="str">
        <f t="shared" si="101"/>
        <v>Normal Weight</v>
      </c>
      <c r="F1636">
        <f>VLOOKUP(A1636,'Medical Examinations'!A:H,3,0)</f>
        <v>4.17</v>
      </c>
      <c r="G1636" t="str">
        <f>VLOOKUP(A1636,'Medical Examinations'!A:H,4,0)</f>
        <v>No</v>
      </c>
      <c r="H1636" t="str">
        <f>VLOOKUP(A1636,'Medical Examinations'!A:H,5,0)</f>
        <v>No</v>
      </c>
      <c r="I1636" t="str">
        <f>VLOOKUP(A1636,'Medical Examinations'!A:H,6,0)</f>
        <v>No</v>
      </c>
      <c r="J1636" t="str">
        <f>VLOOKUP(A1636,'Medical Examinations'!A:H,7,0)</f>
        <v>No major surgery</v>
      </c>
      <c r="K1636" t="str">
        <f>VLOOKUP(A1636,'Medical Examinations'!A:H,8,0)</f>
        <v>No</v>
      </c>
      <c r="L1636">
        <f>VLOOKUP(A1636,'Hospitalisation Details'!A:I,2,0)</f>
        <v>1980</v>
      </c>
      <c r="M1636" t="str">
        <f>VLOOKUP(A1636,'Hospitalisation Details'!A:I,3,0)</f>
        <v>Aug</v>
      </c>
      <c r="N1636">
        <f>VLOOKUP(A1636,'Hospitalisation Details'!A:I,4,0)</f>
        <v>8</v>
      </c>
      <c r="O1636" t="str">
        <f t="shared" si="102"/>
        <v>8 Aug 1980</v>
      </c>
      <c r="P1636">
        <f t="shared" ca="1" si="103"/>
        <v>46</v>
      </c>
      <c r="Q1636">
        <f>VLOOKUP(A1636,'Hospitalisation Details'!A:I,5,0)</f>
        <v>2</v>
      </c>
      <c r="R1636">
        <f>VLOOKUP(A1636,'Hospitalisation Details'!A:I,6,0)</f>
        <v>5993.62</v>
      </c>
      <c r="S1636" t="str">
        <f>VLOOKUP(A1636,'Hospitalisation Details'!A:I,7,0)</f>
        <v>tier - 2</v>
      </c>
      <c r="T1636" t="str">
        <f>VLOOKUP(A1636,'Hospitalisation Details'!A:I,8,0)</f>
        <v>tier - 3</v>
      </c>
      <c r="U1636" t="str">
        <f>VLOOKUP(A1636,'Hospitalisation Details'!A:I,9,0)</f>
        <v>R1013</v>
      </c>
    </row>
    <row r="1637" spans="1:21" ht="15.6" x14ac:dyDescent="0.3">
      <c r="A1637" s="1" t="s">
        <v>735</v>
      </c>
      <c r="B1637" t="str">
        <f>VLOOKUP(A1637,'Customer Names'!A:B,2,0)</f>
        <v>Higden, Ms.  Kristin</v>
      </c>
      <c r="C1637" t="str">
        <f t="shared" si="100"/>
        <v>Diabetes</v>
      </c>
      <c r="D1637">
        <f>VLOOKUP(A1637,'Medical Examinations'!A:H,2,0)</f>
        <v>19.559999999999999</v>
      </c>
      <c r="E1637" t="str">
        <f t="shared" si="101"/>
        <v>Normal Weight</v>
      </c>
      <c r="F1637">
        <f>VLOOKUP(A1637,'Medical Examinations'!A:H,3,0)</f>
        <v>11.96</v>
      </c>
      <c r="G1637" t="str">
        <f>VLOOKUP(A1637,'Medical Examinations'!A:H,4,0)</f>
        <v>No</v>
      </c>
      <c r="H1637" t="str">
        <f>VLOOKUP(A1637,'Medical Examinations'!A:H,5,0)</f>
        <v>No</v>
      </c>
      <c r="I1637" t="str">
        <f>VLOOKUP(A1637,'Medical Examinations'!A:H,6,0)</f>
        <v>No</v>
      </c>
      <c r="J1637" t="str">
        <f>VLOOKUP(A1637,'Medical Examinations'!A:H,7,0)</f>
        <v>No major surgery</v>
      </c>
      <c r="K1637" t="str">
        <f>VLOOKUP(A1637,'Medical Examinations'!A:H,8,0)</f>
        <v>No</v>
      </c>
      <c r="L1637">
        <f>VLOOKUP(A1637,'Hospitalisation Details'!A:I,2,0)</f>
        <v>1974</v>
      </c>
      <c r="M1637" t="str">
        <f>VLOOKUP(A1637,'Hospitalisation Details'!A:I,3,0)</f>
        <v>Aug</v>
      </c>
      <c r="N1637">
        <f>VLOOKUP(A1637,'Hospitalisation Details'!A:I,4,0)</f>
        <v>17</v>
      </c>
      <c r="O1637" t="str">
        <f t="shared" si="102"/>
        <v>17 Aug 1974</v>
      </c>
      <c r="P1637">
        <f t="shared" ca="1" si="103"/>
        <v>52</v>
      </c>
      <c r="Q1637">
        <f>VLOOKUP(A1637,'Hospitalisation Details'!A:I,5,0)</f>
        <v>0</v>
      </c>
      <c r="R1637">
        <f>VLOOKUP(A1637,'Hospitalisation Details'!A:I,6,0)</f>
        <v>5990.17</v>
      </c>
      <c r="S1637" t="str">
        <f>VLOOKUP(A1637,'Hospitalisation Details'!A:I,7,0)</f>
        <v>tier - 2</v>
      </c>
      <c r="T1637" t="str">
        <f>VLOOKUP(A1637,'Hospitalisation Details'!A:I,8,0)</f>
        <v>tier - 2</v>
      </c>
      <c r="U1637" t="str">
        <f>VLOOKUP(A1637,'Hospitalisation Details'!A:I,9,0)</f>
        <v>R1013</v>
      </c>
    </row>
    <row r="1638" spans="1:21" ht="15.6" x14ac:dyDescent="0.3">
      <c r="A1638" s="1" t="s">
        <v>734</v>
      </c>
      <c r="B1638" t="str">
        <f>VLOOKUP(A1638,'Customer Names'!A:B,2,0)</f>
        <v>Rediger, Ms.  Andrea K.</v>
      </c>
      <c r="C1638" t="str">
        <f t="shared" si="100"/>
        <v>Prediabetes</v>
      </c>
      <c r="D1638">
        <f>VLOOKUP(A1638,'Medical Examinations'!A:H,2,0)</f>
        <v>37.335000000000001</v>
      </c>
      <c r="E1638" t="str">
        <f t="shared" si="101"/>
        <v>Obesity</v>
      </c>
      <c r="F1638">
        <f>VLOOKUP(A1638,'Medical Examinations'!A:H,3,0)</f>
        <v>6.26</v>
      </c>
      <c r="G1638" t="str">
        <f>VLOOKUP(A1638,'Medical Examinations'!A:H,4,0)</f>
        <v>yes</v>
      </c>
      <c r="H1638" t="str">
        <f>VLOOKUP(A1638,'Medical Examinations'!A:H,5,0)</f>
        <v>No</v>
      </c>
      <c r="I1638" t="str">
        <f>VLOOKUP(A1638,'Medical Examinations'!A:H,6,0)</f>
        <v>No</v>
      </c>
      <c r="J1638">
        <f>VLOOKUP(A1638,'Medical Examinations'!A:H,7,0)</f>
        <v>1</v>
      </c>
      <c r="K1638" t="str">
        <f>VLOOKUP(A1638,'Medical Examinations'!A:H,8,0)</f>
        <v>No</v>
      </c>
      <c r="L1638">
        <f>VLOOKUP(A1638,'Hospitalisation Details'!A:I,2,0)</f>
        <v>1988</v>
      </c>
      <c r="M1638" t="str">
        <f>VLOOKUP(A1638,'Hospitalisation Details'!A:I,3,0)</f>
        <v>Jun</v>
      </c>
      <c r="N1638">
        <f>VLOOKUP(A1638,'Hospitalisation Details'!A:I,4,0)</f>
        <v>10</v>
      </c>
      <c r="O1638" t="str">
        <f t="shared" si="102"/>
        <v>10 Jun 1988</v>
      </c>
      <c r="P1638">
        <f t="shared" ca="1" si="103"/>
        <v>38</v>
      </c>
      <c r="Q1638">
        <f>VLOOKUP(A1638,'Hospitalisation Details'!A:I,5,0)</f>
        <v>2</v>
      </c>
      <c r="R1638">
        <f>VLOOKUP(A1638,'Hospitalisation Details'!A:I,6,0)</f>
        <v>5989.52</v>
      </c>
      <c r="S1638" t="str">
        <f>VLOOKUP(A1638,'Hospitalisation Details'!A:I,7,0)</f>
        <v>tier - 2</v>
      </c>
      <c r="T1638" t="str">
        <f>VLOOKUP(A1638,'Hospitalisation Details'!A:I,8,0)</f>
        <v>tier - 1</v>
      </c>
      <c r="U1638" t="str">
        <f>VLOOKUP(A1638,'Hospitalisation Details'!A:I,9,0)</f>
        <v>R1012</v>
      </c>
    </row>
    <row r="1639" spans="1:21" ht="15.6" x14ac:dyDescent="0.3">
      <c r="A1639" s="1" t="s">
        <v>733</v>
      </c>
      <c r="B1639" t="str">
        <f>VLOOKUP(A1639,'Customer Names'!A:B,2,0)</f>
        <v>Huff, Ms.  Kris</v>
      </c>
      <c r="C1639" t="str">
        <f t="shared" si="100"/>
        <v>Diabetes</v>
      </c>
      <c r="D1639">
        <f>VLOOKUP(A1639,'Medical Examinations'!A:H,2,0)</f>
        <v>19.53</v>
      </c>
      <c r="E1639" t="str">
        <f t="shared" si="101"/>
        <v>Normal Weight</v>
      </c>
      <c r="F1639">
        <f>VLOOKUP(A1639,'Medical Examinations'!A:H,3,0)</f>
        <v>11.68</v>
      </c>
      <c r="G1639" t="str">
        <f>VLOOKUP(A1639,'Medical Examinations'!A:H,4,0)</f>
        <v>No</v>
      </c>
      <c r="H1639" t="str">
        <f>VLOOKUP(A1639,'Medical Examinations'!A:H,5,0)</f>
        <v>No</v>
      </c>
      <c r="I1639" t="str">
        <f>VLOOKUP(A1639,'Medical Examinations'!A:H,6,0)</f>
        <v>No</v>
      </c>
      <c r="J1639" t="str">
        <f>VLOOKUP(A1639,'Medical Examinations'!A:H,7,0)</f>
        <v>No major surgery</v>
      </c>
      <c r="K1639" t="str">
        <f>VLOOKUP(A1639,'Medical Examinations'!A:H,8,0)</f>
        <v>No</v>
      </c>
      <c r="L1639">
        <f>VLOOKUP(A1639,'Hospitalisation Details'!A:I,2,0)</f>
        <v>1974</v>
      </c>
      <c r="M1639" t="str">
        <f>VLOOKUP(A1639,'Hospitalisation Details'!A:I,3,0)</f>
        <v>Oct</v>
      </c>
      <c r="N1639">
        <f>VLOOKUP(A1639,'Hospitalisation Details'!A:I,4,0)</f>
        <v>11</v>
      </c>
      <c r="O1639" t="str">
        <f t="shared" si="102"/>
        <v>11 Oct 1974</v>
      </c>
      <c r="P1639">
        <f t="shared" ca="1" si="103"/>
        <v>52</v>
      </c>
      <c r="Q1639">
        <f>VLOOKUP(A1639,'Hospitalisation Details'!A:I,5,0)</f>
        <v>0</v>
      </c>
      <c r="R1639">
        <f>VLOOKUP(A1639,'Hospitalisation Details'!A:I,6,0)</f>
        <v>5979.99</v>
      </c>
      <c r="S1639" t="str">
        <f>VLOOKUP(A1639,'Hospitalisation Details'!A:I,7,0)</f>
        <v>tier - 2</v>
      </c>
      <c r="T1639" t="str">
        <f>VLOOKUP(A1639,'Hospitalisation Details'!A:I,8,0)</f>
        <v>tier - 3</v>
      </c>
      <c r="U1639" t="str">
        <f>VLOOKUP(A1639,'Hospitalisation Details'!A:I,9,0)</f>
        <v>R1013</v>
      </c>
    </row>
    <row r="1640" spans="1:21" ht="15.6" x14ac:dyDescent="0.3">
      <c r="A1640" s="1" t="s">
        <v>732</v>
      </c>
      <c r="B1640" t="str">
        <f>VLOOKUP(A1640,'Customer Names'!A:B,2,0)</f>
        <v>Hall, Mr.  Alden W</v>
      </c>
      <c r="C1640" t="str">
        <f t="shared" si="100"/>
        <v>Normal</v>
      </c>
      <c r="D1640">
        <f>VLOOKUP(A1640,'Medical Examinations'!A:H,2,0)</f>
        <v>34.1</v>
      </c>
      <c r="E1640" t="str">
        <f t="shared" si="101"/>
        <v>Obesity</v>
      </c>
      <c r="F1640">
        <f>VLOOKUP(A1640,'Medical Examinations'!A:H,3,0)</f>
        <v>5.16</v>
      </c>
      <c r="G1640" t="str">
        <f>VLOOKUP(A1640,'Medical Examinations'!A:H,4,0)</f>
        <v>No</v>
      </c>
      <c r="H1640" t="str">
        <f>VLOOKUP(A1640,'Medical Examinations'!A:H,5,0)</f>
        <v>No</v>
      </c>
      <c r="I1640" t="str">
        <f>VLOOKUP(A1640,'Medical Examinations'!A:H,6,0)</f>
        <v>No</v>
      </c>
      <c r="J1640" t="str">
        <f>VLOOKUP(A1640,'Medical Examinations'!A:H,7,0)</f>
        <v>No major surgery</v>
      </c>
      <c r="K1640" t="str">
        <f>VLOOKUP(A1640,'Medical Examinations'!A:H,8,0)</f>
        <v>No</v>
      </c>
      <c r="L1640">
        <f>VLOOKUP(A1640,'Hospitalisation Details'!A:I,2,0)</f>
        <v>1980</v>
      </c>
      <c r="M1640" t="str">
        <f>VLOOKUP(A1640,'Hospitalisation Details'!A:I,3,0)</f>
        <v>Oct</v>
      </c>
      <c r="N1640">
        <f>VLOOKUP(A1640,'Hospitalisation Details'!A:I,4,0)</f>
        <v>10</v>
      </c>
      <c r="O1640" t="str">
        <f t="shared" si="102"/>
        <v>10 Oct 1980</v>
      </c>
      <c r="P1640">
        <f t="shared" ca="1" si="103"/>
        <v>46</v>
      </c>
      <c r="Q1640">
        <f>VLOOKUP(A1640,'Hospitalisation Details'!A:I,5,0)</f>
        <v>0</v>
      </c>
      <c r="R1640">
        <f>VLOOKUP(A1640,'Hospitalisation Details'!A:I,6,0)</f>
        <v>5979.73</v>
      </c>
      <c r="S1640" t="str">
        <f>VLOOKUP(A1640,'Hospitalisation Details'!A:I,7,0)</f>
        <v>tier - 2</v>
      </c>
      <c r="T1640" t="str">
        <f>VLOOKUP(A1640,'Hospitalisation Details'!A:I,8,0)</f>
        <v>tier - 2</v>
      </c>
      <c r="U1640" t="str">
        <f>VLOOKUP(A1640,'Hospitalisation Details'!A:I,9,0)</f>
        <v>R1011</v>
      </c>
    </row>
    <row r="1641" spans="1:21" ht="15.6" x14ac:dyDescent="0.3">
      <c r="A1641" s="1" t="s">
        <v>731</v>
      </c>
      <c r="B1641" t="str">
        <f>VLOOKUP(A1641,'Customer Names'!A:B,2,0)</f>
        <v>Grise, Ms.  Suzanne M</v>
      </c>
      <c r="C1641" t="str">
        <f t="shared" si="100"/>
        <v>Diabetes</v>
      </c>
      <c r="D1641">
        <f>VLOOKUP(A1641,'Medical Examinations'!A:H,2,0)</f>
        <v>16.5</v>
      </c>
      <c r="E1641" t="str">
        <f t="shared" si="101"/>
        <v>Underweight</v>
      </c>
      <c r="F1641">
        <f>VLOOKUP(A1641,'Medical Examinations'!A:H,3,0)</f>
        <v>6.9</v>
      </c>
      <c r="G1641" t="str">
        <f>VLOOKUP(A1641,'Medical Examinations'!A:H,4,0)</f>
        <v>yes</v>
      </c>
      <c r="H1641" t="str">
        <f>VLOOKUP(A1641,'Medical Examinations'!A:H,5,0)</f>
        <v>No</v>
      </c>
      <c r="I1641" t="str">
        <f>VLOOKUP(A1641,'Medical Examinations'!A:H,6,0)</f>
        <v>No</v>
      </c>
      <c r="J1641">
        <f>VLOOKUP(A1641,'Medical Examinations'!A:H,7,0)</f>
        <v>2</v>
      </c>
      <c r="K1641" t="str">
        <f>VLOOKUP(A1641,'Medical Examinations'!A:H,8,0)</f>
        <v>No</v>
      </c>
      <c r="L1641">
        <f>VLOOKUP(A1641,'Hospitalisation Details'!A:I,2,0)</f>
        <v>1970</v>
      </c>
      <c r="M1641" t="str">
        <f>VLOOKUP(A1641,'Hospitalisation Details'!A:I,3,0)</f>
        <v>Jun</v>
      </c>
      <c r="N1641">
        <f>VLOOKUP(A1641,'Hospitalisation Details'!A:I,4,0)</f>
        <v>25</v>
      </c>
      <c r="O1641" t="str">
        <f t="shared" si="102"/>
        <v>25 Jun 1970</v>
      </c>
      <c r="P1641">
        <f t="shared" ca="1" si="103"/>
        <v>56</v>
      </c>
      <c r="Q1641">
        <f>VLOOKUP(A1641,'Hospitalisation Details'!A:I,5,0)</f>
        <v>0</v>
      </c>
      <c r="R1641">
        <f>VLOOKUP(A1641,'Hospitalisation Details'!A:I,6,0)</f>
        <v>5979.66</v>
      </c>
      <c r="S1641" t="str">
        <f>VLOOKUP(A1641,'Hospitalisation Details'!A:I,7,0)</f>
        <v>tier - 2</v>
      </c>
      <c r="T1641" t="str">
        <f>VLOOKUP(A1641,'Hospitalisation Details'!A:I,8,0)</f>
        <v>tier - 3</v>
      </c>
      <c r="U1641" t="str">
        <f>VLOOKUP(A1641,'Hospitalisation Details'!A:I,9,0)</f>
        <v>R1013</v>
      </c>
    </row>
    <row r="1642" spans="1:21" ht="15.6" x14ac:dyDescent="0.3">
      <c r="A1642" s="1" t="s">
        <v>730</v>
      </c>
      <c r="B1642" t="str">
        <f>VLOOKUP(A1642,'Customer Names'!A:B,2,0)</f>
        <v>Skildum, Ms.  Heidi Z.</v>
      </c>
      <c r="C1642" t="str">
        <f t="shared" si="100"/>
        <v>Normal</v>
      </c>
      <c r="D1642">
        <f>VLOOKUP(A1642,'Medical Examinations'!A:H,2,0)</f>
        <v>30.69</v>
      </c>
      <c r="E1642" t="str">
        <f t="shared" si="101"/>
        <v>Obesity</v>
      </c>
      <c r="F1642">
        <f>VLOOKUP(A1642,'Medical Examinations'!A:H,3,0)</f>
        <v>4.83</v>
      </c>
      <c r="G1642" t="str">
        <f>VLOOKUP(A1642,'Medical Examinations'!A:H,4,0)</f>
        <v>No</v>
      </c>
      <c r="H1642" t="str">
        <f>VLOOKUP(A1642,'Medical Examinations'!A:H,5,0)</f>
        <v>No</v>
      </c>
      <c r="I1642" t="str">
        <f>VLOOKUP(A1642,'Medical Examinations'!A:H,6,0)</f>
        <v>No</v>
      </c>
      <c r="J1642">
        <f>VLOOKUP(A1642,'Medical Examinations'!A:H,7,0)</f>
        <v>1</v>
      </c>
      <c r="K1642" t="str">
        <f>VLOOKUP(A1642,'Medical Examinations'!A:H,8,0)</f>
        <v>No</v>
      </c>
      <c r="L1642">
        <f>VLOOKUP(A1642,'Hospitalisation Details'!A:I,2,0)</f>
        <v>1984</v>
      </c>
      <c r="M1642" t="str">
        <f>VLOOKUP(A1642,'Hospitalisation Details'!A:I,3,0)</f>
        <v>Nov</v>
      </c>
      <c r="N1642">
        <f>VLOOKUP(A1642,'Hospitalisation Details'!A:I,4,0)</f>
        <v>11</v>
      </c>
      <c r="O1642" t="str">
        <f t="shared" si="102"/>
        <v>11 Nov 1984</v>
      </c>
      <c r="P1642">
        <f t="shared" ca="1" si="103"/>
        <v>41</v>
      </c>
      <c r="Q1642">
        <f>VLOOKUP(A1642,'Hospitalisation Details'!A:I,5,0)</f>
        <v>1</v>
      </c>
      <c r="R1642">
        <f>VLOOKUP(A1642,'Hospitalisation Details'!A:I,6,0)</f>
        <v>5976.83</v>
      </c>
      <c r="S1642" t="str">
        <f>VLOOKUP(A1642,'Hospitalisation Details'!A:I,7,0)</f>
        <v>tier - 2</v>
      </c>
      <c r="T1642" t="str">
        <f>VLOOKUP(A1642,'Hospitalisation Details'!A:I,8,0)</f>
        <v>tier - 2</v>
      </c>
      <c r="U1642" t="str">
        <f>VLOOKUP(A1642,'Hospitalisation Details'!A:I,9,0)</f>
        <v>R1013</v>
      </c>
    </row>
    <row r="1643" spans="1:21" ht="15.6" x14ac:dyDescent="0.3">
      <c r="A1643" s="1" t="s">
        <v>729</v>
      </c>
      <c r="B1643" t="str">
        <f>VLOOKUP(A1643,'Customer Names'!A:B,2,0)</f>
        <v>Yang, Ms.  Carolyn</v>
      </c>
      <c r="C1643" t="str">
        <f t="shared" si="100"/>
        <v>Normal</v>
      </c>
      <c r="D1643">
        <f>VLOOKUP(A1643,'Medical Examinations'!A:H,2,0)</f>
        <v>28.93</v>
      </c>
      <c r="E1643" t="str">
        <f t="shared" si="101"/>
        <v>Overweight</v>
      </c>
      <c r="F1643">
        <f>VLOOKUP(A1643,'Medical Examinations'!A:H,3,0)</f>
        <v>4.87</v>
      </c>
      <c r="G1643" t="str">
        <f>VLOOKUP(A1643,'Medical Examinations'!A:H,4,0)</f>
        <v>No</v>
      </c>
      <c r="H1643" t="str">
        <f>VLOOKUP(A1643,'Medical Examinations'!A:H,5,0)</f>
        <v>No</v>
      </c>
      <c r="I1643" t="str">
        <f>VLOOKUP(A1643,'Medical Examinations'!A:H,6,0)</f>
        <v>No</v>
      </c>
      <c r="J1643">
        <f>VLOOKUP(A1643,'Medical Examinations'!A:H,7,0)</f>
        <v>1</v>
      </c>
      <c r="K1643" t="str">
        <f>VLOOKUP(A1643,'Medical Examinations'!A:H,8,0)</f>
        <v>No</v>
      </c>
      <c r="L1643">
        <f>VLOOKUP(A1643,'Hospitalisation Details'!A:I,2,0)</f>
        <v>1984</v>
      </c>
      <c r="M1643" t="str">
        <f>VLOOKUP(A1643,'Hospitalisation Details'!A:I,3,0)</f>
        <v>Sep</v>
      </c>
      <c r="N1643">
        <f>VLOOKUP(A1643,'Hospitalisation Details'!A:I,4,0)</f>
        <v>19</v>
      </c>
      <c r="O1643" t="str">
        <f t="shared" si="102"/>
        <v>19 Sep 1984</v>
      </c>
      <c r="P1643">
        <f t="shared" ca="1" si="103"/>
        <v>42</v>
      </c>
      <c r="Q1643">
        <f>VLOOKUP(A1643,'Hospitalisation Details'!A:I,5,0)</f>
        <v>1</v>
      </c>
      <c r="R1643">
        <f>VLOOKUP(A1643,'Hospitalisation Details'!A:I,6,0)</f>
        <v>5974.38</v>
      </c>
      <c r="S1643" t="str">
        <f>VLOOKUP(A1643,'Hospitalisation Details'!A:I,7,0)</f>
        <v>tier - 2</v>
      </c>
      <c r="T1643" t="str">
        <f>VLOOKUP(A1643,'Hospitalisation Details'!A:I,8,0)</f>
        <v>tier - 3</v>
      </c>
      <c r="U1643" t="str">
        <f>VLOOKUP(A1643,'Hospitalisation Details'!A:I,9,0)</f>
        <v>R1013</v>
      </c>
    </row>
    <row r="1644" spans="1:21" ht="15.6" x14ac:dyDescent="0.3">
      <c r="A1644" s="1" t="s">
        <v>728</v>
      </c>
      <c r="B1644" t="str">
        <f>VLOOKUP(A1644,'Customer Names'!A:B,2,0)</f>
        <v>Fischer-Daly, Ms.  Sabine</v>
      </c>
      <c r="C1644" t="str">
        <f t="shared" si="100"/>
        <v>Normal</v>
      </c>
      <c r="D1644">
        <f>VLOOKUP(A1644,'Medical Examinations'!A:H,2,0)</f>
        <v>38.9</v>
      </c>
      <c r="E1644" t="str">
        <f t="shared" si="101"/>
        <v>Obesity</v>
      </c>
      <c r="F1644">
        <f>VLOOKUP(A1644,'Medical Examinations'!A:H,3,0)</f>
        <v>4.28</v>
      </c>
      <c r="G1644" t="str">
        <f>VLOOKUP(A1644,'Medical Examinations'!A:H,4,0)</f>
        <v>No</v>
      </c>
      <c r="H1644" t="str">
        <f>VLOOKUP(A1644,'Medical Examinations'!A:H,5,0)</f>
        <v>No</v>
      </c>
      <c r="I1644" t="str">
        <f>VLOOKUP(A1644,'Medical Examinations'!A:H,6,0)</f>
        <v>No</v>
      </c>
      <c r="J1644" t="str">
        <f>VLOOKUP(A1644,'Medical Examinations'!A:H,7,0)</f>
        <v>No major surgery</v>
      </c>
      <c r="K1644" t="str">
        <f>VLOOKUP(A1644,'Medical Examinations'!A:H,8,0)</f>
        <v>No</v>
      </c>
      <c r="L1644">
        <f>VLOOKUP(A1644,'Hospitalisation Details'!A:I,2,0)</f>
        <v>1989</v>
      </c>
      <c r="M1644" t="str">
        <f>VLOOKUP(A1644,'Hospitalisation Details'!A:I,3,0)</f>
        <v>Jul</v>
      </c>
      <c r="N1644">
        <f>VLOOKUP(A1644,'Hospitalisation Details'!A:I,4,0)</f>
        <v>22</v>
      </c>
      <c r="O1644" t="str">
        <f t="shared" si="102"/>
        <v>22 Jul 1989</v>
      </c>
      <c r="P1644">
        <f t="shared" ca="1" si="103"/>
        <v>37</v>
      </c>
      <c r="Q1644">
        <f>VLOOKUP(A1644,'Hospitalisation Details'!A:I,5,0)</f>
        <v>3</v>
      </c>
      <c r="R1644">
        <f>VLOOKUP(A1644,'Hospitalisation Details'!A:I,6,0)</f>
        <v>5972.38</v>
      </c>
      <c r="S1644" t="str">
        <f>VLOOKUP(A1644,'Hospitalisation Details'!A:I,7,0)</f>
        <v>tier - 2</v>
      </c>
      <c r="T1644" t="str">
        <f>VLOOKUP(A1644,'Hospitalisation Details'!A:I,8,0)</f>
        <v>tier - 2</v>
      </c>
      <c r="U1644" t="str">
        <f>VLOOKUP(A1644,'Hospitalisation Details'!A:I,9,0)</f>
        <v>R1011</v>
      </c>
    </row>
    <row r="1645" spans="1:21" ht="15.6" x14ac:dyDescent="0.3">
      <c r="A1645" s="1" t="s">
        <v>727</v>
      </c>
      <c r="B1645" t="str">
        <f>VLOOKUP(A1645,'Customer Names'!A:B,2,0)</f>
        <v>Asher, Mr.  Bobby</v>
      </c>
      <c r="C1645" t="str">
        <f t="shared" si="100"/>
        <v>Normal</v>
      </c>
      <c r="D1645">
        <f>VLOOKUP(A1645,'Medical Examinations'!A:H,2,0)</f>
        <v>26.9</v>
      </c>
      <c r="E1645" t="str">
        <f t="shared" si="101"/>
        <v>Overweight</v>
      </c>
      <c r="F1645">
        <f>VLOOKUP(A1645,'Medical Examinations'!A:H,3,0)</f>
        <v>4.07</v>
      </c>
      <c r="G1645" t="str">
        <f>VLOOKUP(A1645,'Medical Examinations'!A:H,4,0)</f>
        <v>No</v>
      </c>
      <c r="H1645" t="str">
        <f>VLOOKUP(A1645,'Medical Examinations'!A:H,5,0)</f>
        <v>No</v>
      </c>
      <c r="I1645" t="str">
        <f>VLOOKUP(A1645,'Medical Examinations'!A:H,6,0)</f>
        <v>No</v>
      </c>
      <c r="J1645" t="str">
        <f>VLOOKUP(A1645,'Medical Examinations'!A:H,7,0)</f>
        <v>No major surgery</v>
      </c>
      <c r="K1645" t="str">
        <f>VLOOKUP(A1645,'Medical Examinations'!A:H,8,0)</f>
        <v>No</v>
      </c>
      <c r="L1645">
        <f>VLOOKUP(A1645,'Hospitalisation Details'!A:I,2,0)</f>
        <v>1980</v>
      </c>
      <c r="M1645" t="str">
        <f>VLOOKUP(A1645,'Hospitalisation Details'!A:I,3,0)</f>
        <v>Jul</v>
      </c>
      <c r="N1645">
        <f>VLOOKUP(A1645,'Hospitalisation Details'!A:I,4,0)</f>
        <v>21</v>
      </c>
      <c r="O1645" t="str">
        <f t="shared" si="102"/>
        <v>21 Jul 1980</v>
      </c>
      <c r="P1645">
        <f t="shared" ca="1" si="103"/>
        <v>46</v>
      </c>
      <c r="Q1645">
        <f>VLOOKUP(A1645,'Hospitalisation Details'!A:I,5,0)</f>
        <v>0</v>
      </c>
      <c r="R1645">
        <f>VLOOKUP(A1645,'Hospitalisation Details'!A:I,6,0)</f>
        <v>5969.72</v>
      </c>
      <c r="S1645" t="str">
        <f>VLOOKUP(A1645,'Hospitalisation Details'!A:I,7,0)</f>
        <v>tier - 3</v>
      </c>
      <c r="T1645" t="str">
        <f>VLOOKUP(A1645,'Hospitalisation Details'!A:I,8,0)</f>
        <v>tier - 3</v>
      </c>
      <c r="U1645" t="str">
        <f>VLOOKUP(A1645,'Hospitalisation Details'!A:I,9,0)</f>
        <v>R1011</v>
      </c>
    </row>
    <row r="1646" spans="1:21" ht="15.6" x14ac:dyDescent="0.3">
      <c r="A1646" s="1" t="s">
        <v>726</v>
      </c>
      <c r="B1646" t="str">
        <f>VLOOKUP(A1646,'Customer Names'!A:B,2,0)</f>
        <v>Zhou, Mr.  Fan</v>
      </c>
      <c r="C1646" t="str">
        <f t="shared" si="100"/>
        <v>Prediabetes</v>
      </c>
      <c r="D1646">
        <f>VLOOKUP(A1646,'Medical Examinations'!A:H,2,0)</f>
        <v>24.86</v>
      </c>
      <c r="E1646" t="str">
        <f t="shared" si="101"/>
        <v>Normal Weight</v>
      </c>
      <c r="F1646">
        <f>VLOOKUP(A1646,'Medical Examinations'!A:H,3,0)</f>
        <v>6.23</v>
      </c>
      <c r="G1646" t="str">
        <f>VLOOKUP(A1646,'Medical Examinations'!A:H,4,0)</f>
        <v>No</v>
      </c>
      <c r="H1646" t="str">
        <f>VLOOKUP(A1646,'Medical Examinations'!A:H,5,0)</f>
        <v>No</v>
      </c>
      <c r="I1646" t="str">
        <f>VLOOKUP(A1646,'Medical Examinations'!A:H,6,0)</f>
        <v>No</v>
      </c>
      <c r="J1646" t="str">
        <f>VLOOKUP(A1646,'Medical Examinations'!A:H,7,0)</f>
        <v>No major surgery</v>
      </c>
      <c r="K1646" t="str">
        <f>VLOOKUP(A1646,'Medical Examinations'!A:H,8,0)</f>
        <v>No</v>
      </c>
      <c r="L1646">
        <f>VLOOKUP(A1646,'Hospitalisation Details'!A:I,2,0)</f>
        <v>1980</v>
      </c>
      <c r="M1646" t="str">
        <f>VLOOKUP(A1646,'Hospitalisation Details'!A:I,3,0)</f>
        <v>Aug</v>
      </c>
      <c r="N1646">
        <f>VLOOKUP(A1646,'Hospitalisation Details'!A:I,4,0)</f>
        <v>5</v>
      </c>
      <c r="O1646" t="str">
        <f t="shared" si="102"/>
        <v>5 Aug 1980</v>
      </c>
      <c r="P1646">
        <f t="shared" ca="1" si="103"/>
        <v>46</v>
      </c>
      <c r="Q1646">
        <f>VLOOKUP(A1646,'Hospitalisation Details'!A:I,5,0)</f>
        <v>0</v>
      </c>
      <c r="R1646">
        <f>VLOOKUP(A1646,'Hospitalisation Details'!A:I,6,0)</f>
        <v>5966.89</v>
      </c>
      <c r="S1646" t="str">
        <f>VLOOKUP(A1646,'Hospitalisation Details'!A:I,7,0)</f>
        <v>tier - 2</v>
      </c>
      <c r="T1646" t="str">
        <f>VLOOKUP(A1646,'Hospitalisation Details'!A:I,8,0)</f>
        <v>tier - 3</v>
      </c>
      <c r="U1646" t="str">
        <f>VLOOKUP(A1646,'Hospitalisation Details'!A:I,9,0)</f>
        <v>R1013</v>
      </c>
    </row>
    <row r="1647" spans="1:21" ht="15.6" x14ac:dyDescent="0.3">
      <c r="A1647" s="1" t="s">
        <v>725</v>
      </c>
      <c r="B1647" t="str">
        <f>VLOOKUP(A1647,'Customer Names'!A:B,2,0)</f>
        <v>Rudder, Mrs.  Rachel M</v>
      </c>
      <c r="C1647" t="str">
        <f t="shared" si="100"/>
        <v>Prediabetes</v>
      </c>
      <c r="D1647">
        <f>VLOOKUP(A1647,'Medical Examinations'!A:H,2,0)</f>
        <v>39.14</v>
      </c>
      <c r="E1647" t="str">
        <f t="shared" si="101"/>
        <v>Obesity</v>
      </c>
      <c r="F1647">
        <f>VLOOKUP(A1647,'Medical Examinations'!A:H,3,0)</f>
        <v>6.24</v>
      </c>
      <c r="G1647" t="str">
        <f>VLOOKUP(A1647,'Medical Examinations'!A:H,4,0)</f>
        <v>No</v>
      </c>
      <c r="H1647" t="str">
        <f>VLOOKUP(A1647,'Medical Examinations'!A:H,5,0)</f>
        <v>yes</v>
      </c>
      <c r="I1647" t="str">
        <f>VLOOKUP(A1647,'Medical Examinations'!A:H,6,0)</f>
        <v>No</v>
      </c>
      <c r="J1647">
        <f>VLOOKUP(A1647,'Medical Examinations'!A:H,7,0)</f>
        <v>1</v>
      </c>
      <c r="K1647" t="str">
        <f>VLOOKUP(A1647,'Medical Examinations'!A:H,8,0)</f>
        <v>No</v>
      </c>
      <c r="L1647">
        <f>VLOOKUP(A1647,'Hospitalisation Details'!A:I,2,0)</f>
        <v>2004</v>
      </c>
      <c r="M1647" t="str">
        <f>VLOOKUP(A1647,'Hospitalisation Details'!A:I,3,0)</f>
        <v>Jul</v>
      </c>
      <c r="N1647">
        <f>VLOOKUP(A1647,'Hospitalisation Details'!A:I,4,0)</f>
        <v>15</v>
      </c>
      <c r="O1647" t="str">
        <f t="shared" si="102"/>
        <v>15 Jul 2004</v>
      </c>
      <c r="P1647">
        <f t="shared" ca="1" si="103"/>
        <v>22</v>
      </c>
      <c r="Q1647">
        <f>VLOOKUP(A1647,'Hospitalisation Details'!A:I,5,0)</f>
        <v>0</v>
      </c>
      <c r="R1647">
        <f>VLOOKUP(A1647,'Hospitalisation Details'!A:I,6,0)</f>
        <v>5960.91</v>
      </c>
      <c r="S1647" t="str">
        <f>VLOOKUP(A1647,'Hospitalisation Details'!A:I,7,0)</f>
        <v>tier - 2</v>
      </c>
      <c r="T1647" t="str">
        <f>VLOOKUP(A1647,'Hospitalisation Details'!A:I,8,0)</f>
        <v>tier - 1</v>
      </c>
      <c r="U1647" t="str">
        <f>VLOOKUP(A1647,'Hospitalisation Details'!A:I,9,0)</f>
        <v>R1026</v>
      </c>
    </row>
    <row r="1648" spans="1:21" ht="15.6" x14ac:dyDescent="0.3">
      <c r="A1648" s="1" t="s">
        <v>724</v>
      </c>
      <c r="B1648" t="str">
        <f>VLOOKUP(A1648,'Customer Names'!A:B,2,0)</f>
        <v>Cartmell, Mr.  Greg</v>
      </c>
      <c r="C1648" t="str">
        <f t="shared" si="100"/>
        <v>Prediabetes</v>
      </c>
      <c r="D1648">
        <f>VLOOKUP(A1648,'Medical Examinations'!A:H,2,0)</f>
        <v>39.799999999999997</v>
      </c>
      <c r="E1648" t="str">
        <f t="shared" si="101"/>
        <v>Obesity</v>
      </c>
      <c r="F1648">
        <f>VLOOKUP(A1648,'Medical Examinations'!A:H,3,0)</f>
        <v>6.17</v>
      </c>
      <c r="G1648" t="str">
        <f>VLOOKUP(A1648,'Medical Examinations'!A:H,4,0)</f>
        <v>No</v>
      </c>
      <c r="H1648" t="str">
        <f>VLOOKUP(A1648,'Medical Examinations'!A:H,5,0)</f>
        <v>No</v>
      </c>
      <c r="I1648" t="str">
        <f>VLOOKUP(A1648,'Medical Examinations'!A:H,6,0)</f>
        <v>Yes</v>
      </c>
      <c r="J1648">
        <f>VLOOKUP(A1648,'Medical Examinations'!A:H,7,0)</f>
        <v>1</v>
      </c>
      <c r="K1648" t="str">
        <f>VLOOKUP(A1648,'Medical Examinations'!A:H,8,0)</f>
        <v>No</v>
      </c>
      <c r="L1648">
        <f>VLOOKUP(A1648,'Hospitalisation Details'!A:I,2,0)</f>
        <v>2003</v>
      </c>
      <c r="M1648" t="str">
        <f>VLOOKUP(A1648,'Hospitalisation Details'!A:I,3,0)</f>
        <v>Aug</v>
      </c>
      <c r="N1648">
        <f>VLOOKUP(A1648,'Hospitalisation Details'!A:I,4,0)</f>
        <v>13</v>
      </c>
      <c r="O1648" t="str">
        <f t="shared" si="102"/>
        <v>13 Aug 2003</v>
      </c>
      <c r="P1648">
        <f t="shared" ca="1" si="103"/>
        <v>23</v>
      </c>
      <c r="Q1648">
        <f>VLOOKUP(A1648,'Hospitalisation Details'!A:I,5,0)</f>
        <v>0</v>
      </c>
      <c r="R1648">
        <f>VLOOKUP(A1648,'Hospitalisation Details'!A:I,6,0)</f>
        <v>5957.35</v>
      </c>
      <c r="S1648" t="str">
        <f>VLOOKUP(A1648,'Hospitalisation Details'!A:I,7,0)</f>
        <v>tier - 2</v>
      </c>
      <c r="T1648" t="str">
        <f>VLOOKUP(A1648,'Hospitalisation Details'!A:I,8,0)</f>
        <v>tier - 2</v>
      </c>
      <c r="U1648" t="str">
        <f>VLOOKUP(A1648,'Hospitalisation Details'!A:I,9,0)</f>
        <v>R1012</v>
      </c>
    </row>
    <row r="1649" spans="1:21" ht="15.6" x14ac:dyDescent="0.3">
      <c r="A1649" s="1" t="s">
        <v>723</v>
      </c>
      <c r="B1649" t="str">
        <f>VLOOKUP(A1649,'Customer Names'!A:B,2,0)</f>
        <v>Troland, Mr.  Dan</v>
      </c>
      <c r="C1649" t="str">
        <f t="shared" si="100"/>
        <v>Normal</v>
      </c>
      <c r="D1649">
        <f>VLOOKUP(A1649,'Medical Examinations'!A:H,2,0)</f>
        <v>34.32</v>
      </c>
      <c r="E1649" t="str">
        <f t="shared" si="101"/>
        <v>Obesity</v>
      </c>
      <c r="F1649">
        <f>VLOOKUP(A1649,'Medical Examinations'!A:H,3,0)</f>
        <v>5.16</v>
      </c>
      <c r="G1649" t="str">
        <f>VLOOKUP(A1649,'Medical Examinations'!A:H,4,0)</f>
        <v>No</v>
      </c>
      <c r="H1649" t="str">
        <f>VLOOKUP(A1649,'Medical Examinations'!A:H,5,0)</f>
        <v>No</v>
      </c>
      <c r="I1649" t="str">
        <f>VLOOKUP(A1649,'Medical Examinations'!A:H,6,0)</f>
        <v>No</v>
      </c>
      <c r="J1649">
        <f>VLOOKUP(A1649,'Medical Examinations'!A:H,7,0)</f>
        <v>1</v>
      </c>
      <c r="K1649" t="str">
        <f>VLOOKUP(A1649,'Medical Examinations'!A:H,8,0)</f>
        <v>No</v>
      </c>
      <c r="L1649">
        <f>VLOOKUP(A1649,'Hospitalisation Details'!A:I,2,0)</f>
        <v>1987</v>
      </c>
      <c r="M1649" t="str">
        <f>VLOOKUP(A1649,'Hospitalisation Details'!A:I,3,0)</f>
        <v>Jul</v>
      </c>
      <c r="N1649">
        <f>VLOOKUP(A1649,'Hospitalisation Details'!A:I,4,0)</f>
        <v>14</v>
      </c>
      <c r="O1649" t="str">
        <f t="shared" si="102"/>
        <v>14 Jul 1987</v>
      </c>
      <c r="P1649">
        <f t="shared" ca="1" si="103"/>
        <v>39</v>
      </c>
      <c r="Q1649">
        <f>VLOOKUP(A1649,'Hospitalisation Details'!A:I,5,0)</f>
        <v>3</v>
      </c>
      <c r="R1649">
        <f>VLOOKUP(A1649,'Hospitalisation Details'!A:I,6,0)</f>
        <v>5934.38</v>
      </c>
      <c r="S1649" t="str">
        <f>VLOOKUP(A1649,'Hospitalisation Details'!A:I,7,0)</f>
        <v>tier - 3</v>
      </c>
      <c r="T1649" t="str">
        <f>VLOOKUP(A1649,'Hospitalisation Details'!A:I,8,0)</f>
        <v>tier - 2</v>
      </c>
      <c r="U1649" t="str">
        <f>VLOOKUP(A1649,'Hospitalisation Details'!A:I,9,0)</f>
        <v>R1013</v>
      </c>
    </row>
    <row r="1650" spans="1:21" ht="15.6" x14ac:dyDescent="0.3">
      <c r="A1650" s="1" t="s">
        <v>722</v>
      </c>
      <c r="B1650" t="str">
        <f>VLOOKUP(A1650,'Customer Names'!A:B,2,0)</f>
        <v>Hall, Ms.  Jennifer A</v>
      </c>
      <c r="C1650" t="str">
        <f t="shared" si="100"/>
        <v>Normal</v>
      </c>
      <c r="D1650">
        <f>VLOOKUP(A1650,'Medical Examinations'!A:H,2,0)</f>
        <v>32.51</v>
      </c>
      <c r="E1650" t="str">
        <f t="shared" si="101"/>
        <v>Obesity</v>
      </c>
      <c r="F1650">
        <f>VLOOKUP(A1650,'Medical Examinations'!A:H,3,0)</f>
        <v>4.3</v>
      </c>
      <c r="G1650" t="str">
        <f>VLOOKUP(A1650,'Medical Examinations'!A:H,4,0)</f>
        <v>No</v>
      </c>
      <c r="H1650" t="str">
        <f>VLOOKUP(A1650,'Medical Examinations'!A:H,5,0)</f>
        <v>No</v>
      </c>
      <c r="I1650" t="str">
        <f>VLOOKUP(A1650,'Medical Examinations'!A:H,6,0)</f>
        <v>No</v>
      </c>
      <c r="J1650" t="str">
        <f>VLOOKUP(A1650,'Medical Examinations'!A:H,7,0)</f>
        <v>No major surgery</v>
      </c>
      <c r="K1650" t="str">
        <f>VLOOKUP(A1650,'Medical Examinations'!A:H,8,0)</f>
        <v>No</v>
      </c>
      <c r="L1650">
        <f>VLOOKUP(A1650,'Hospitalisation Details'!A:I,2,0)</f>
        <v>1994</v>
      </c>
      <c r="M1650" t="str">
        <f>VLOOKUP(A1650,'Hospitalisation Details'!A:I,3,0)</f>
        <v>Jul</v>
      </c>
      <c r="N1650">
        <f>VLOOKUP(A1650,'Hospitalisation Details'!A:I,4,0)</f>
        <v>30</v>
      </c>
      <c r="O1650" t="str">
        <f t="shared" si="102"/>
        <v>30 Jul 1994</v>
      </c>
      <c r="P1650">
        <f t="shared" ca="1" si="103"/>
        <v>32</v>
      </c>
      <c r="Q1650">
        <f>VLOOKUP(A1650,'Hospitalisation Details'!A:I,5,0)</f>
        <v>0</v>
      </c>
      <c r="R1650">
        <f>VLOOKUP(A1650,'Hospitalisation Details'!A:I,6,0)</f>
        <v>5927.65</v>
      </c>
      <c r="S1650" t="str">
        <f>VLOOKUP(A1650,'Hospitalisation Details'!A:I,7,0)</f>
        <v>tier - 2</v>
      </c>
      <c r="T1650" t="str">
        <f>VLOOKUP(A1650,'Hospitalisation Details'!A:I,8,0)</f>
        <v>tier - 1</v>
      </c>
      <c r="U1650" t="str">
        <f>VLOOKUP(A1650,'Hospitalisation Details'!A:I,9,0)</f>
        <v>R1012</v>
      </c>
    </row>
    <row r="1651" spans="1:21" ht="15.6" x14ac:dyDescent="0.3">
      <c r="A1651" s="1" t="s">
        <v>721</v>
      </c>
      <c r="B1651" t="str">
        <f>VLOOKUP(A1651,'Customer Names'!A:B,2,0)</f>
        <v>Berg, Mrs.  Jessica</v>
      </c>
      <c r="C1651" t="str">
        <f t="shared" si="100"/>
        <v>Prediabetes</v>
      </c>
      <c r="D1651">
        <f>VLOOKUP(A1651,'Medical Examinations'!A:H,2,0)</f>
        <v>30.71</v>
      </c>
      <c r="E1651" t="str">
        <f t="shared" si="101"/>
        <v>Obesity</v>
      </c>
      <c r="F1651">
        <f>VLOOKUP(A1651,'Medical Examinations'!A:H,3,0)</f>
        <v>6.14</v>
      </c>
      <c r="G1651" t="str">
        <f>VLOOKUP(A1651,'Medical Examinations'!A:H,4,0)</f>
        <v>No</v>
      </c>
      <c r="H1651" t="str">
        <f>VLOOKUP(A1651,'Medical Examinations'!A:H,5,0)</f>
        <v>No</v>
      </c>
      <c r="I1651" t="str">
        <f>VLOOKUP(A1651,'Medical Examinations'!A:H,6,0)</f>
        <v>Yes</v>
      </c>
      <c r="J1651">
        <f>VLOOKUP(A1651,'Medical Examinations'!A:H,7,0)</f>
        <v>1</v>
      </c>
      <c r="K1651" t="str">
        <f>VLOOKUP(A1651,'Medical Examinations'!A:H,8,0)</f>
        <v>No</v>
      </c>
      <c r="L1651">
        <f>VLOOKUP(A1651,'Hospitalisation Details'!A:I,2,0)</f>
        <v>1993</v>
      </c>
      <c r="M1651" t="str">
        <f>VLOOKUP(A1651,'Hospitalisation Details'!A:I,3,0)</f>
        <v>Aug</v>
      </c>
      <c r="N1651">
        <f>VLOOKUP(A1651,'Hospitalisation Details'!A:I,4,0)</f>
        <v>13</v>
      </c>
      <c r="O1651" t="str">
        <f t="shared" si="102"/>
        <v>13 Aug 1993</v>
      </c>
      <c r="P1651">
        <f t="shared" ca="1" si="103"/>
        <v>33</v>
      </c>
      <c r="Q1651">
        <f>VLOOKUP(A1651,'Hospitalisation Details'!A:I,5,0)</f>
        <v>0</v>
      </c>
      <c r="R1651">
        <f>VLOOKUP(A1651,'Hospitalisation Details'!A:I,6,0)</f>
        <v>5926.93</v>
      </c>
      <c r="S1651" t="str">
        <f>VLOOKUP(A1651,'Hospitalisation Details'!A:I,7,0)</f>
        <v>tier - 2</v>
      </c>
      <c r="T1651" t="str">
        <f>VLOOKUP(A1651,'Hospitalisation Details'!A:I,8,0)</f>
        <v>tier - 2</v>
      </c>
      <c r="U1651" t="str">
        <f>VLOOKUP(A1651,'Hospitalisation Details'!A:I,9,0)</f>
        <v>R1025</v>
      </c>
    </row>
    <row r="1652" spans="1:21" ht="15.6" x14ac:dyDescent="0.3">
      <c r="A1652" s="1" t="s">
        <v>720</v>
      </c>
      <c r="B1652" t="str">
        <f>VLOOKUP(A1652,'Customer Names'!A:B,2,0)</f>
        <v>Engtrakul, Mr.  Chaiwat</v>
      </c>
      <c r="C1652" t="str">
        <f t="shared" si="100"/>
        <v>Normal</v>
      </c>
      <c r="D1652">
        <f>VLOOKUP(A1652,'Medical Examinations'!A:H,2,0)</f>
        <v>28.9</v>
      </c>
      <c r="E1652" t="str">
        <f t="shared" si="101"/>
        <v>Overweight</v>
      </c>
      <c r="F1652">
        <f>VLOOKUP(A1652,'Medical Examinations'!A:H,3,0)</f>
        <v>5.36</v>
      </c>
      <c r="G1652" t="str">
        <f>VLOOKUP(A1652,'Medical Examinations'!A:H,4,0)</f>
        <v>No</v>
      </c>
      <c r="H1652" t="str">
        <f>VLOOKUP(A1652,'Medical Examinations'!A:H,5,0)</f>
        <v>No</v>
      </c>
      <c r="I1652" t="str">
        <f>VLOOKUP(A1652,'Medical Examinations'!A:H,6,0)</f>
        <v>No</v>
      </c>
      <c r="J1652">
        <f>VLOOKUP(A1652,'Medical Examinations'!A:H,7,0)</f>
        <v>1</v>
      </c>
      <c r="K1652" t="str">
        <f>VLOOKUP(A1652,'Medical Examinations'!A:H,8,0)</f>
        <v>No</v>
      </c>
      <c r="L1652">
        <f>VLOOKUP(A1652,'Hospitalisation Details'!A:I,2,0)</f>
        <v>1987</v>
      </c>
      <c r="M1652" t="str">
        <f>VLOOKUP(A1652,'Hospitalisation Details'!A:I,3,0)</f>
        <v>Jul</v>
      </c>
      <c r="N1652">
        <f>VLOOKUP(A1652,'Hospitalisation Details'!A:I,4,0)</f>
        <v>29</v>
      </c>
      <c r="O1652" t="str">
        <f t="shared" si="102"/>
        <v>29 Jul 1987</v>
      </c>
      <c r="P1652">
        <f t="shared" ca="1" si="103"/>
        <v>39</v>
      </c>
      <c r="Q1652">
        <f>VLOOKUP(A1652,'Hospitalisation Details'!A:I,5,0)</f>
        <v>3</v>
      </c>
      <c r="R1652">
        <f>VLOOKUP(A1652,'Hospitalisation Details'!A:I,6,0)</f>
        <v>5926.85</v>
      </c>
      <c r="S1652" t="str">
        <f>VLOOKUP(A1652,'Hospitalisation Details'!A:I,7,0)</f>
        <v>tier - 3</v>
      </c>
      <c r="T1652" t="str">
        <f>VLOOKUP(A1652,'Hospitalisation Details'!A:I,8,0)</f>
        <v>tier - 3</v>
      </c>
      <c r="U1652" t="str">
        <f>VLOOKUP(A1652,'Hospitalisation Details'!A:I,9,0)</f>
        <v>R1011</v>
      </c>
    </row>
    <row r="1653" spans="1:21" ht="15.6" x14ac:dyDescent="0.3">
      <c r="A1653" s="1" t="s">
        <v>719</v>
      </c>
      <c r="B1653" t="str">
        <f>VLOOKUP(A1653,'Customer Names'!A:B,2,0)</f>
        <v>Leonhardt, Ms.  Kerri</v>
      </c>
      <c r="C1653" t="str">
        <f t="shared" si="100"/>
        <v>Normal</v>
      </c>
      <c r="D1653">
        <f>VLOOKUP(A1653,'Medical Examinations'!A:H,2,0)</f>
        <v>36.19</v>
      </c>
      <c r="E1653" t="str">
        <f t="shared" si="101"/>
        <v>Obesity</v>
      </c>
      <c r="F1653">
        <f>VLOOKUP(A1653,'Medical Examinations'!A:H,3,0)</f>
        <v>4.3</v>
      </c>
      <c r="G1653" t="str">
        <f>VLOOKUP(A1653,'Medical Examinations'!A:H,4,0)</f>
        <v>No</v>
      </c>
      <c r="H1653" t="str">
        <f>VLOOKUP(A1653,'Medical Examinations'!A:H,5,0)</f>
        <v>No</v>
      </c>
      <c r="I1653" t="str">
        <f>VLOOKUP(A1653,'Medical Examinations'!A:H,6,0)</f>
        <v>No</v>
      </c>
      <c r="J1653" t="str">
        <f>VLOOKUP(A1653,'Medical Examinations'!A:H,7,0)</f>
        <v>No major surgery</v>
      </c>
      <c r="K1653" t="str">
        <f>VLOOKUP(A1653,'Medical Examinations'!A:H,8,0)</f>
        <v>No</v>
      </c>
      <c r="L1653">
        <f>VLOOKUP(A1653,'Hospitalisation Details'!A:I,2,0)</f>
        <v>1982</v>
      </c>
      <c r="M1653" t="str">
        <f>VLOOKUP(A1653,'Hospitalisation Details'!A:I,3,0)</f>
        <v>Dec</v>
      </c>
      <c r="N1653">
        <f>VLOOKUP(A1653,'Hospitalisation Details'!A:I,4,0)</f>
        <v>21</v>
      </c>
      <c r="O1653" t="str">
        <f t="shared" si="102"/>
        <v>21 Dec 1982</v>
      </c>
      <c r="P1653">
        <f t="shared" ca="1" si="103"/>
        <v>43</v>
      </c>
      <c r="Q1653">
        <f>VLOOKUP(A1653,'Hospitalisation Details'!A:I,5,0)</f>
        <v>0</v>
      </c>
      <c r="R1653">
        <f>VLOOKUP(A1653,'Hospitalisation Details'!A:I,6,0)</f>
        <v>5920.1</v>
      </c>
      <c r="S1653" t="str">
        <f>VLOOKUP(A1653,'Hospitalisation Details'!A:I,7,0)</f>
        <v>tier - 2</v>
      </c>
      <c r="T1653" t="str">
        <f>VLOOKUP(A1653,'Hospitalisation Details'!A:I,8,0)</f>
        <v>tier - 1</v>
      </c>
      <c r="U1653" t="str">
        <f>VLOOKUP(A1653,'Hospitalisation Details'!A:I,9,0)</f>
        <v>R1013</v>
      </c>
    </row>
    <row r="1654" spans="1:21" ht="15.6" x14ac:dyDescent="0.3">
      <c r="A1654" s="1" t="s">
        <v>718</v>
      </c>
      <c r="B1654" t="str">
        <f>VLOOKUP(A1654,'Customer Names'!A:B,2,0)</f>
        <v>Goetz, Ms.  Lisa</v>
      </c>
      <c r="C1654" t="str">
        <f t="shared" si="100"/>
        <v>Normal</v>
      </c>
      <c r="D1654">
        <f>VLOOKUP(A1654,'Medical Examinations'!A:H,2,0)</f>
        <v>29.6</v>
      </c>
      <c r="E1654" t="str">
        <f t="shared" si="101"/>
        <v>Overweight</v>
      </c>
      <c r="F1654">
        <f>VLOOKUP(A1654,'Medical Examinations'!A:H,3,0)</f>
        <v>4.09</v>
      </c>
      <c r="G1654" t="str">
        <f>VLOOKUP(A1654,'Medical Examinations'!A:H,4,0)</f>
        <v>No</v>
      </c>
      <c r="H1654" t="str">
        <f>VLOOKUP(A1654,'Medical Examinations'!A:H,5,0)</f>
        <v>No</v>
      </c>
      <c r="I1654" t="str">
        <f>VLOOKUP(A1654,'Medical Examinations'!A:H,6,0)</f>
        <v>No</v>
      </c>
      <c r="J1654" t="str">
        <f>VLOOKUP(A1654,'Medical Examinations'!A:H,7,0)</f>
        <v>No major surgery</v>
      </c>
      <c r="K1654" t="str">
        <f>VLOOKUP(A1654,'Medical Examinations'!A:H,8,0)</f>
        <v>No</v>
      </c>
      <c r="L1654">
        <f>VLOOKUP(A1654,'Hospitalisation Details'!A:I,2,0)</f>
        <v>1982</v>
      </c>
      <c r="M1654" t="str">
        <f>VLOOKUP(A1654,'Hospitalisation Details'!A:I,3,0)</f>
        <v>Jul</v>
      </c>
      <c r="N1654">
        <f>VLOOKUP(A1654,'Hospitalisation Details'!A:I,4,0)</f>
        <v>8</v>
      </c>
      <c r="O1654" t="str">
        <f t="shared" si="102"/>
        <v>8 Jul 1982</v>
      </c>
      <c r="P1654">
        <f t="shared" ca="1" si="103"/>
        <v>44</v>
      </c>
      <c r="Q1654">
        <f>VLOOKUP(A1654,'Hospitalisation Details'!A:I,5,0)</f>
        <v>0</v>
      </c>
      <c r="R1654">
        <f>VLOOKUP(A1654,'Hospitalisation Details'!A:I,6,0)</f>
        <v>5910.94</v>
      </c>
      <c r="S1654" t="str">
        <f>VLOOKUP(A1654,'Hospitalisation Details'!A:I,7,0)</f>
        <v>tier - 2</v>
      </c>
      <c r="T1654" t="str">
        <f>VLOOKUP(A1654,'Hospitalisation Details'!A:I,8,0)</f>
        <v>tier - 1</v>
      </c>
      <c r="U1654" t="str">
        <f>VLOOKUP(A1654,'Hospitalisation Details'!A:I,9,0)</f>
        <v>R1011</v>
      </c>
    </row>
    <row r="1655" spans="1:21" ht="15.6" x14ac:dyDescent="0.3">
      <c r="A1655" s="1" t="s">
        <v>717</v>
      </c>
      <c r="B1655" t="str">
        <f>VLOOKUP(A1655,'Customer Names'!A:B,2,0)</f>
        <v>Cacharelis, Mr.  Nicholas G</v>
      </c>
      <c r="C1655" t="str">
        <f t="shared" si="100"/>
        <v>Prediabetes</v>
      </c>
      <c r="D1655">
        <f>VLOOKUP(A1655,'Medical Examinations'!A:H,2,0)</f>
        <v>30.95</v>
      </c>
      <c r="E1655" t="str">
        <f t="shared" si="101"/>
        <v>Obesity</v>
      </c>
      <c r="F1655">
        <f>VLOOKUP(A1655,'Medical Examinations'!A:H,3,0)</f>
        <v>6.27</v>
      </c>
      <c r="G1655" t="str">
        <f>VLOOKUP(A1655,'Medical Examinations'!A:H,4,0)</f>
        <v>No</v>
      </c>
      <c r="H1655" t="str">
        <f>VLOOKUP(A1655,'Medical Examinations'!A:H,5,0)</f>
        <v>No</v>
      </c>
      <c r="I1655" t="str">
        <f>VLOOKUP(A1655,'Medical Examinations'!A:H,6,0)</f>
        <v>Yes</v>
      </c>
      <c r="J1655">
        <f>VLOOKUP(A1655,'Medical Examinations'!A:H,7,0)</f>
        <v>1</v>
      </c>
      <c r="K1655" t="str">
        <f>VLOOKUP(A1655,'Medical Examinations'!A:H,8,0)</f>
        <v>No</v>
      </c>
      <c r="L1655">
        <f>VLOOKUP(A1655,'Hospitalisation Details'!A:I,2,0)</f>
        <v>1993</v>
      </c>
      <c r="M1655" t="str">
        <f>VLOOKUP(A1655,'Hospitalisation Details'!A:I,3,0)</f>
        <v>Oct</v>
      </c>
      <c r="N1655">
        <f>VLOOKUP(A1655,'Hospitalisation Details'!A:I,4,0)</f>
        <v>19</v>
      </c>
      <c r="O1655" t="str">
        <f t="shared" si="102"/>
        <v>19 Oct 1993</v>
      </c>
      <c r="P1655">
        <f t="shared" ca="1" si="103"/>
        <v>32</v>
      </c>
      <c r="Q1655">
        <f>VLOOKUP(A1655,'Hospitalisation Details'!A:I,5,0)</f>
        <v>0</v>
      </c>
      <c r="R1655">
        <f>VLOOKUP(A1655,'Hospitalisation Details'!A:I,6,0)</f>
        <v>5877.02</v>
      </c>
      <c r="S1655" t="str">
        <f>VLOOKUP(A1655,'Hospitalisation Details'!A:I,7,0)</f>
        <v>tier - 2</v>
      </c>
      <c r="T1655" t="str">
        <f>VLOOKUP(A1655,'Hospitalisation Details'!A:I,8,0)</f>
        <v>tier - 2</v>
      </c>
      <c r="U1655" t="str">
        <f>VLOOKUP(A1655,'Hospitalisation Details'!A:I,9,0)</f>
        <v>R1021</v>
      </c>
    </row>
    <row r="1656" spans="1:21" ht="15.6" x14ac:dyDescent="0.3">
      <c r="A1656" s="1" t="s">
        <v>716</v>
      </c>
      <c r="B1656" t="str">
        <f>VLOOKUP(A1656,'Customer Names'!A:B,2,0)</f>
        <v>Kariolis, Mr.  Vasilis S</v>
      </c>
      <c r="C1656" t="str">
        <f t="shared" si="100"/>
        <v>Normal</v>
      </c>
      <c r="D1656">
        <f>VLOOKUP(A1656,'Medical Examinations'!A:H,2,0)</f>
        <v>19.95</v>
      </c>
      <c r="E1656" t="str">
        <f t="shared" si="101"/>
        <v>Normal Weight</v>
      </c>
      <c r="F1656">
        <f>VLOOKUP(A1656,'Medical Examinations'!A:H,3,0)</f>
        <v>5.39</v>
      </c>
      <c r="G1656" t="str">
        <f>VLOOKUP(A1656,'Medical Examinations'!A:H,4,0)</f>
        <v>No</v>
      </c>
      <c r="H1656" t="str">
        <f>VLOOKUP(A1656,'Medical Examinations'!A:H,5,0)</f>
        <v>No</v>
      </c>
      <c r="I1656" t="str">
        <f>VLOOKUP(A1656,'Medical Examinations'!A:H,6,0)</f>
        <v>No</v>
      </c>
      <c r="J1656">
        <f>VLOOKUP(A1656,'Medical Examinations'!A:H,7,0)</f>
        <v>1</v>
      </c>
      <c r="K1656" t="str">
        <f>VLOOKUP(A1656,'Medical Examinations'!A:H,8,0)</f>
        <v>No</v>
      </c>
      <c r="L1656">
        <f>VLOOKUP(A1656,'Hospitalisation Details'!A:I,2,0)</f>
        <v>1984</v>
      </c>
      <c r="M1656" t="str">
        <f>VLOOKUP(A1656,'Hospitalisation Details'!A:I,3,0)</f>
        <v>Nov</v>
      </c>
      <c r="N1656">
        <f>VLOOKUP(A1656,'Hospitalisation Details'!A:I,4,0)</f>
        <v>22</v>
      </c>
      <c r="O1656" t="str">
        <f t="shared" si="102"/>
        <v>22 Nov 1984</v>
      </c>
      <c r="P1656">
        <f t="shared" ca="1" si="103"/>
        <v>41</v>
      </c>
      <c r="Q1656">
        <f>VLOOKUP(A1656,'Hospitalisation Details'!A:I,5,0)</f>
        <v>1</v>
      </c>
      <c r="R1656">
        <f>VLOOKUP(A1656,'Hospitalisation Details'!A:I,6,0)</f>
        <v>5855.9</v>
      </c>
      <c r="S1656" t="str">
        <f>VLOOKUP(A1656,'Hospitalisation Details'!A:I,7,0)</f>
        <v>tier - 2</v>
      </c>
      <c r="T1656" t="str">
        <f>VLOOKUP(A1656,'Hospitalisation Details'!A:I,8,0)</f>
        <v>tier - 3</v>
      </c>
      <c r="U1656" t="str">
        <f>VLOOKUP(A1656,'Hospitalisation Details'!A:I,9,0)</f>
        <v>R1012</v>
      </c>
    </row>
    <row r="1657" spans="1:21" ht="15.6" x14ac:dyDescent="0.3">
      <c r="A1657" s="1" t="s">
        <v>715</v>
      </c>
      <c r="B1657" t="str">
        <f>VLOOKUP(A1657,'Customer Names'!A:B,2,0)</f>
        <v>Zelwin, Mr.  Michael P</v>
      </c>
      <c r="C1657" t="str">
        <f t="shared" si="100"/>
        <v>Prediabetes</v>
      </c>
      <c r="D1657">
        <f>VLOOKUP(A1657,'Medical Examinations'!A:H,2,0)</f>
        <v>23.65</v>
      </c>
      <c r="E1657" t="str">
        <f t="shared" si="101"/>
        <v>Normal Weight</v>
      </c>
      <c r="F1657">
        <f>VLOOKUP(A1657,'Medical Examinations'!A:H,3,0)</f>
        <v>5.75</v>
      </c>
      <c r="G1657" t="str">
        <f>VLOOKUP(A1657,'Medical Examinations'!A:H,4,0)</f>
        <v>yes</v>
      </c>
      <c r="H1657" t="str">
        <f>VLOOKUP(A1657,'Medical Examinations'!A:H,5,0)</f>
        <v>No</v>
      </c>
      <c r="I1657" t="str">
        <f>VLOOKUP(A1657,'Medical Examinations'!A:H,6,0)</f>
        <v>No</v>
      </c>
      <c r="J1657" t="str">
        <f>VLOOKUP(A1657,'Medical Examinations'!A:H,7,0)</f>
        <v>No major surgery</v>
      </c>
      <c r="K1657" t="str">
        <f>VLOOKUP(A1657,'Medical Examinations'!A:H,8,0)</f>
        <v>No</v>
      </c>
      <c r="L1657">
        <f>VLOOKUP(A1657,'Hospitalisation Details'!A:I,2,0)</f>
        <v>1985</v>
      </c>
      <c r="M1657" t="str">
        <f>VLOOKUP(A1657,'Hospitalisation Details'!A:I,3,0)</f>
        <v>Jun</v>
      </c>
      <c r="N1657">
        <f>VLOOKUP(A1657,'Hospitalisation Details'!A:I,4,0)</f>
        <v>18</v>
      </c>
      <c r="O1657" t="str">
        <f t="shared" si="102"/>
        <v>18 Jun 1985</v>
      </c>
      <c r="P1657">
        <f t="shared" ca="1" si="103"/>
        <v>41</v>
      </c>
      <c r="Q1657">
        <f>VLOOKUP(A1657,'Hospitalisation Details'!A:I,5,0)</f>
        <v>3</v>
      </c>
      <c r="R1657">
        <f>VLOOKUP(A1657,'Hospitalisation Details'!A:I,6,0)</f>
        <v>5847.24</v>
      </c>
      <c r="S1657" t="str">
        <f>VLOOKUP(A1657,'Hospitalisation Details'!A:I,7,0)</f>
        <v>tier - 2</v>
      </c>
      <c r="T1657" t="str">
        <f>VLOOKUP(A1657,'Hospitalisation Details'!A:I,8,0)</f>
        <v>tier - 1</v>
      </c>
      <c r="U1657" t="str">
        <f>VLOOKUP(A1657,'Hospitalisation Details'!A:I,9,0)</f>
        <v>R1013</v>
      </c>
    </row>
    <row r="1658" spans="1:21" ht="15.6" x14ac:dyDescent="0.3">
      <c r="A1658" s="1" t="s">
        <v>714</v>
      </c>
      <c r="B1658" t="str">
        <f>VLOOKUP(A1658,'Customer Names'!A:B,2,0)</f>
        <v>Barry, Ms.  Colleen C.</v>
      </c>
      <c r="C1658" t="str">
        <f t="shared" si="100"/>
        <v>Normal</v>
      </c>
      <c r="D1658">
        <f>VLOOKUP(A1658,'Medical Examinations'!A:H,2,0)</f>
        <v>43.34</v>
      </c>
      <c r="E1658" t="str">
        <f t="shared" si="101"/>
        <v>Obesity</v>
      </c>
      <c r="F1658">
        <f>VLOOKUP(A1658,'Medical Examinations'!A:H,3,0)</f>
        <v>4.91</v>
      </c>
      <c r="G1658" t="str">
        <f>VLOOKUP(A1658,'Medical Examinations'!A:H,4,0)</f>
        <v>No</v>
      </c>
      <c r="H1658" t="str">
        <f>VLOOKUP(A1658,'Medical Examinations'!A:H,5,0)</f>
        <v>No</v>
      </c>
      <c r="I1658" t="str">
        <f>VLOOKUP(A1658,'Medical Examinations'!A:H,6,0)</f>
        <v>No</v>
      </c>
      <c r="J1658">
        <f>VLOOKUP(A1658,'Medical Examinations'!A:H,7,0)</f>
        <v>1</v>
      </c>
      <c r="K1658" t="str">
        <f>VLOOKUP(A1658,'Medical Examinations'!A:H,8,0)</f>
        <v>No</v>
      </c>
      <c r="L1658">
        <f>VLOOKUP(A1658,'Hospitalisation Details'!A:I,2,0)</f>
        <v>1987</v>
      </c>
      <c r="M1658" t="str">
        <f>VLOOKUP(A1658,'Hospitalisation Details'!A:I,3,0)</f>
        <v>Sep</v>
      </c>
      <c r="N1658">
        <f>VLOOKUP(A1658,'Hospitalisation Details'!A:I,4,0)</f>
        <v>30</v>
      </c>
      <c r="O1658" t="str">
        <f t="shared" si="102"/>
        <v>30 Sep 1987</v>
      </c>
      <c r="P1658">
        <f t="shared" ca="1" si="103"/>
        <v>39</v>
      </c>
      <c r="Q1658">
        <f>VLOOKUP(A1658,'Hospitalisation Details'!A:I,5,0)</f>
        <v>2</v>
      </c>
      <c r="R1658">
        <f>VLOOKUP(A1658,'Hospitalisation Details'!A:I,6,0)</f>
        <v>5846.92</v>
      </c>
      <c r="S1658" t="str">
        <f>VLOOKUP(A1658,'Hospitalisation Details'!A:I,7,0)</f>
        <v>tier - 2</v>
      </c>
      <c r="T1658" t="str">
        <f>VLOOKUP(A1658,'Hospitalisation Details'!A:I,8,0)</f>
        <v>tier - 2</v>
      </c>
      <c r="U1658" t="str">
        <f>VLOOKUP(A1658,'Hospitalisation Details'!A:I,9,0)</f>
        <v>R1013</v>
      </c>
    </row>
    <row r="1659" spans="1:21" ht="15.6" x14ac:dyDescent="0.3">
      <c r="A1659" s="1" t="s">
        <v>713</v>
      </c>
      <c r="B1659" t="str">
        <f>VLOOKUP(A1659,'Customer Names'!A:B,2,0)</f>
        <v>Bannon, Mrs.  Annika</v>
      </c>
      <c r="C1659" t="str">
        <f t="shared" si="100"/>
        <v>Normal</v>
      </c>
      <c r="D1659">
        <f>VLOOKUP(A1659,'Medical Examinations'!A:H,2,0)</f>
        <v>31.98</v>
      </c>
      <c r="E1659" t="str">
        <f t="shared" si="101"/>
        <v>Obesity</v>
      </c>
      <c r="F1659">
        <f>VLOOKUP(A1659,'Medical Examinations'!A:H,3,0)</f>
        <v>4.46</v>
      </c>
      <c r="G1659" t="str">
        <f>VLOOKUP(A1659,'Medical Examinations'!A:H,4,0)</f>
        <v>yes</v>
      </c>
      <c r="H1659" t="str">
        <f>VLOOKUP(A1659,'Medical Examinations'!A:H,5,0)</f>
        <v>No</v>
      </c>
      <c r="I1659" t="str">
        <f>VLOOKUP(A1659,'Medical Examinations'!A:H,6,0)</f>
        <v>No</v>
      </c>
      <c r="J1659">
        <f>VLOOKUP(A1659,'Medical Examinations'!A:H,7,0)</f>
        <v>1</v>
      </c>
      <c r="K1659" t="str">
        <f>VLOOKUP(A1659,'Medical Examinations'!A:H,8,0)</f>
        <v>No</v>
      </c>
      <c r="L1659">
        <f>VLOOKUP(A1659,'Hospitalisation Details'!A:I,2,0)</f>
        <v>1995</v>
      </c>
      <c r="M1659" t="str">
        <f>VLOOKUP(A1659,'Hospitalisation Details'!A:I,3,0)</f>
        <v>Aug</v>
      </c>
      <c r="N1659">
        <f>VLOOKUP(A1659,'Hospitalisation Details'!A:I,4,0)</f>
        <v>20</v>
      </c>
      <c r="O1659" t="str">
        <f t="shared" si="102"/>
        <v>20 Aug 1995</v>
      </c>
      <c r="P1659">
        <f t="shared" ca="1" si="103"/>
        <v>31</v>
      </c>
      <c r="Q1659">
        <f>VLOOKUP(A1659,'Hospitalisation Details'!A:I,5,0)</f>
        <v>0</v>
      </c>
      <c r="R1659">
        <f>VLOOKUP(A1659,'Hospitalisation Details'!A:I,6,0)</f>
        <v>5843.99</v>
      </c>
      <c r="S1659" t="str">
        <f>VLOOKUP(A1659,'Hospitalisation Details'!A:I,7,0)</f>
        <v>tier - 2</v>
      </c>
      <c r="T1659" t="str">
        <f>VLOOKUP(A1659,'Hospitalisation Details'!A:I,8,0)</f>
        <v>tier - 2</v>
      </c>
      <c r="U1659" t="str">
        <f>VLOOKUP(A1659,'Hospitalisation Details'!A:I,9,0)</f>
        <v>R1025</v>
      </c>
    </row>
    <row r="1660" spans="1:21" ht="15.6" x14ac:dyDescent="0.3">
      <c r="A1660" s="1" t="s">
        <v>712</v>
      </c>
      <c r="B1660" t="str">
        <f>VLOOKUP(A1660,'Customer Names'!A:B,2,0)</f>
        <v>Chang, Ms.  Kelly</v>
      </c>
      <c r="C1660" t="str">
        <f t="shared" si="100"/>
        <v>Prediabetes</v>
      </c>
      <c r="D1660">
        <f>VLOOKUP(A1660,'Medical Examinations'!A:H,2,0)</f>
        <v>35.86</v>
      </c>
      <c r="E1660" t="str">
        <f t="shared" si="101"/>
        <v>Obesity</v>
      </c>
      <c r="F1660">
        <f>VLOOKUP(A1660,'Medical Examinations'!A:H,3,0)</f>
        <v>6.22</v>
      </c>
      <c r="G1660" t="str">
        <f>VLOOKUP(A1660,'Medical Examinations'!A:H,4,0)</f>
        <v>No</v>
      </c>
      <c r="H1660" t="str">
        <f>VLOOKUP(A1660,'Medical Examinations'!A:H,5,0)</f>
        <v>No</v>
      </c>
      <c r="I1660" t="str">
        <f>VLOOKUP(A1660,'Medical Examinations'!A:H,6,0)</f>
        <v>No</v>
      </c>
      <c r="J1660">
        <f>VLOOKUP(A1660,'Medical Examinations'!A:H,7,0)</f>
        <v>1</v>
      </c>
      <c r="K1660" t="str">
        <f>VLOOKUP(A1660,'Medical Examinations'!A:H,8,0)</f>
        <v>No</v>
      </c>
      <c r="L1660">
        <f>VLOOKUP(A1660,'Hospitalisation Details'!A:I,2,0)</f>
        <v>1987</v>
      </c>
      <c r="M1660" t="str">
        <f>VLOOKUP(A1660,'Hospitalisation Details'!A:I,3,0)</f>
        <v>Jul</v>
      </c>
      <c r="N1660">
        <f>VLOOKUP(A1660,'Hospitalisation Details'!A:I,4,0)</f>
        <v>27</v>
      </c>
      <c r="O1660" t="str">
        <f t="shared" si="102"/>
        <v>27 Jul 1987</v>
      </c>
      <c r="P1660">
        <f t="shared" ca="1" si="103"/>
        <v>39</v>
      </c>
      <c r="Q1660">
        <f>VLOOKUP(A1660,'Hospitalisation Details'!A:I,5,0)</f>
        <v>2</v>
      </c>
      <c r="R1660">
        <f>VLOOKUP(A1660,'Hospitalisation Details'!A:I,6,0)</f>
        <v>5836.52</v>
      </c>
      <c r="S1660" t="str">
        <f>VLOOKUP(A1660,'Hospitalisation Details'!A:I,7,0)</f>
        <v>tier - 2</v>
      </c>
      <c r="T1660" t="str">
        <f>VLOOKUP(A1660,'Hospitalisation Details'!A:I,8,0)</f>
        <v>tier - 3</v>
      </c>
      <c r="U1660" t="str">
        <f>VLOOKUP(A1660,'Hospitalisation Details'!A:I,9,0)</f>
        <v>R1013</v>
      </c>
    </row>
    <row r="1661" spans="1:21" ht="15.6" x14ac:dyDescent="0.3">
      <c r="A1661" s="1" t="s">
        <v>711</v>
      </c>
      <c r="B1661" t="str">
        <f>VLOOKUP(A1661,'Customer Names'!A:B,2,0)</f>
        <v>Vetter, Mr.  Nicholas C.</v>
      </c>
      <c r="C1661" t="str">
        <f t="shared" si="100"/>
        <v>Diabetes</v>
      </c>
      <c r="D1661">
        <f>VLOOKUP(A1661,'Medical Examinations'!A:H,2,0)</f>
        <v>15.2</v>
      </c>
      <c r="E1661" t="str">
        <f t="shared" si="101"/>
        <v>Underweight</v>
      </c>
      <c r="F1661">
        <f>VLOOKUP(A1661,'Medical Examinations'!A:H,3,0)</f>
        <v>8.82</v>
      </c>
      <c r="G1661" t="str">
        <f>VLOOKUP(A1661,'Medical Examinations'!A:H,4,0)</f>
        <v>No</v>
      </c>
      <c r="H1661" t="str">
        <f>VLOOKUP(A1661,'Medical Examinations'!A:H,5,0)</f>
        <v>No</v>
      </c>
      <c r="I1661" t="str">
        <f>VLOOKUP(A1661,'Medical Examinations'!A:H,6,0)</f>
        <v>No</v>
      </c>
      <c r="J1661" t="str">
        <f>VLOOKUP(A1661,'Medical Examinations'!A:H,7,0)</f>
        <v>No major surgery</v>
      </c>
      <c r="K1661" t="str">
        <f>VLOOKUP(A1661,'Medical Examinations'!A:H,8,0)</f>
        <v>No</v>
      </c>
      <c r="L1661">
        <f>VLOOKUP(A1661,'Hospitalisation Details'!A:I,2,0)</f>
        <v>1971</v>
      </c>
      <c r="M1661" t="str">
        <f>VLOOKUP(A1661,'Hospitalisation Details'!A:I,3,0)</f>
        <v>Sep</v>
      </c>
      <c r="N1661">
        <f>VLOOKUP(A1661,'Hospitalisation Details'!A:I,4,0)</f>
        <v>27</v>
      </c>
      <c r="O1661" t="str">
        <f t="shared" si="102"/>
        <v>27 Sep 1971</v>
      </c>
      <c r="P1661">
        <f t="shared" ca="1" si="103"/>
        <v>55</v>
      </c>
      <c r="Q1661">
        <f>VLOOKUP(A1661,'Hospitalisation Details'!A:I,5,0)</f>
        <v>0</v>
      </c>
      <c r="R1661">
        <f>VLOOKUP(A1661,'Hospitalisation Details'!A:I,6,0)</f>
        <v>5832.6</v>
      </c>
      <c r="S1661" t="str">
        <f>VLOOKUP(A1661,'Hospitalisation Details'!A:I,7,0)</f>
        <v>tier - 2</v>
      </c>
      <c r="T1661" t="str">
        <f>VLOOKUP(A1661,'Hospitalisation Details'!A:I,8,0)</f>
        <v>tier - 3</v>
      </c>
      <c r="U1661" t="str">
        <f>VLOOKUP(A1661,'Hospitalisation Details'!A:I,9,0)</f>
        <v>R1012</v>
      </c>
    </row>
    <row r="1662" spans="1:21" ht="15.6" x14ac:dyDescent="0.3">
      <c r="A1662" s="1" t="s">
        <v>710</v>
      </c>
      <c r="B1662" t="str">
        <f>VLOOKUP(A1662,'Customer Names'!A:B,2,0)</f>
        <v>Jablonski, Mrs.  Kelly K</v>
      </c>
      <c r="C1662" t="str">
        <f t="shared" si="100"/>
        <v>Diabetes</v>
      </c>
      <c r="D1662">
        <f>VLOOKUP(A1662,'Medical Examinations'!A:H,2,0)</f>
        <v>37.200000000000003</v>
      </c>
      <c r="E1662" t="str">
        <f t="shared" si="101"/>
        <v>Obesity</v>
      </c>
      <c r="F1662">
        <f>VLOOKUP(A1662,'Medical Examinations'!A:H,3,0)</f>
        <v>10.14</v>
      </c>
      <c r="G1662" t="str">
        <f>VLOOKUP(A1662,'Medical Examinations'!A:H,4,0)</f>
        <v>No</v>
      </c>
      <c r="H1662" t="str">
        <f>VLOOKUP(A1662,'Medical Examinations'!A:H,5,0)</f>
        <v>No</v>
      </c>
      <c r="I1662" t="str">
        <f>VLOOKUP(A1662,'Medical Examinations'!A:H,6,0)</f>
        <v>No</v>
      </c>
      <c r="J1662" t="str">
        <f>VLOOKUP(A1662,'Medical Examinations'!A:H,7,0)</f>
        <v>No major surgery</v>
      </c>
      <c r="K1662" t="str">
        <f>VLOOKUP(A1662,'Medical Examinations'!A:H,8,0)</f>
        <v>No</v>
      </c>
      <c r="L1662">
        <f>VLOOKUP(A1662,'Hospitalisation Details'!A:I,2,0)</f>
        <v>2002</v>
      </c>
      <c r="M1662" t="str">
        <f>VLOOKUP(A1662,'Hospitalisation Details'!A:I,3,0)</f>
        <v>Jul</v>
      </c>
      <c r="N1662">
        <f>VLOOKUP(A1662,'Hospitalisation Details'!A:I,4,0)</f>
        <v>22</v>
      </c>
      <c r="O1662" t="str">
        <f t="shared" si="102"/>
        <v>22 Jul 2002</v>
      </c>
      <c r="P1662">
        <f t="shared" ca="1" si="103"/>
        <v>24</v>
      </c>
      <c r="Q1662">
        <f>VLOOKUP(A1662,'Hospitalisation Details'!A:I,5,0)</f>
        <v>0</v>
      </c>
      <c r="R1662">
        <f>VLOOKUP(A1662,'Hospitalisation Details'!A:I,6,0)</f>
        <v>5816.58</v>
      </c>
      <c r="S1662" t="str">
        <f>VLOOKUP(A1662,'Hospitalisation Details'!A:I,7,0)</f>
        <v>tier - 2</v>
      </c>
      <c r="T1662" t="str">
        <f>VLOOKUP(A1662,'Hospitalisation Details'!A:I,8,0)</f>
        <v>tier - 2</v>
      </c>
      <c r="U1662" t="str">
        <f>VLOOKUP(A1662,'Hospitalisation Details'!A:I,9,0)</f>
        <v>R1026</v>
      </c>
    </row>
    <row r="1663" spans="1:21" ht="15.6" x14ac:dyDescent="0.3">
      <c r="A1663" s="1" t="s">
        <v>709</v>
      </c>
      <c r="B1663" t="str">
        <f>VLOOKUP(A1663,'Customer Names'!A:B,2,0)</f>
        <v>Jakubowitch, Mr.  Andrew</v>
      </c>
      <c r="C1663" t="str">
        <f t="shared" si="100"/>
        <v>Normal</v>
      </c>
      <c r="D1663">
        <f>VLOOKUP(A1663,'Medical Examinations'!A:H,2,0)</f>
        <v>17.91</v>
      </c>
      <c r="E1663" t="str">
        <f t="shared" si="101"/>
        <v>Underweight</v>
      </c>
      <c r="F1663">
        <f>VLOOKUP(A1663,'Medical Examinations'!A:H,3,0)</f>
        <v>4.66</v>
      </c>
      <c r="G1663" t="str">
        <f>VLOOKUP(A1663,'Medical Examinations'!A:H,4,0)</f>
        <v>No</v>
      </c>
      <c r="H1663" t="str">
        <f>VLOOKUP(A1663,'Medical Examinations'!A:H,5,0)</f>
        <v>No</v>
      </c>
      <c r="I1663" t="str">
        <f>VLOOKUP(A1663,'Medical Examinations'!A:H,6,0)</f>
        <v>No</v>
      </c>
      <c r="J1663">
        <f>VLOOKUP(A1663,'Medical Examinations'!A:H,7,0)</f>
        <v>2</v>
      </c>
      <c r="K1663" t="str">
        <f>VLOOKUP(A1663,'Medical Examinations'!A:H,8,0)</f>
        <v>No</v>
      </c>
      <c r="L1663">
        <f>VLOOKUP(A1663,'Hospitalisation Details'!A:I,2,0)</f>
        <v>1972</v>
      </c>
      <c r="M1663" t="str">
        <f>VLOOKUP(A1663,'Hospitalisation Details'!A:I,3,0)</f>
        <v>Nov</v>
      </c>
      <c r="N1663">
        <f>VLOOKUP(A1663,'Hospitalisation Details'!A:I,4,0)</f>
        <v>2</v>
      </c>
      <c r="O1663" t="str">
        <f t="shared" si="102"/>
        <v>2 Nov 1972</v>
      </c>
      <c r="P1663">
        <f t="shared" ca="1" si="103"/>
        <v>53</v>
      </c>
      <c r="Q1663">
        <f>VLOOKUP(A1663,'Hospitalisation Details'!A:I,5,0)</f>
        <v>0</v>
      </c>
      <c r="R1663">
        <f>VLOOKUP(A1663,'Hospitalisation Details'!A:I,6,0)</f>
        <v>5812.9</v>
      </c>
      <c r="S1663" t="str">
        <f>VLOOKUP(A1663,'Hospitalisation Details'!A:I,7,0)</f>
        <v>tier - 2</v>
      </c>
      <c r="T1663" t="str">
        <f>VLOOKUP(A1663,'Hospitalisation Details'!A:I,8,0)</f>
        <v>tier - 2</v>
      </c>
      <c r="U1663" t="str">
        <f>VLOOKUP(A1663,'Hospitalisation Details'!A:I,9,0)</f>
        <v>R1013</v>
      </c>
    </row>
    <row r="1664" spans="1:21" ht="15.6" x14ac:dyDescent="0.3">
      <c r="A1664" s="1" t="s">
        <v>708</v>
      </c>
      <c r="B1664" t="str">
        <f>VLOOKUP(A1664,'Customer Names'!A:B,2,0)</f>
        <v>Altshuler, Ms.  Hannah</v>
      </c>
      <c r="C1664" t="str">
        <f t="shared" si="100"/>
        <v>Prediabetes</v>
      </c>
      <c r="D1664">
        <f>VLOOKUP(A1664,'Medical Examinations'!A:H,2,0)</f>
        <v>20.76</v>
      </c>
      <c r="E1664" t="str">
        <f t="shared" si="101"/>
        <v>Normal Weight</v>
      </c>
      <c r="F1664">
        <f>VLOOKUP(A1664,'Medical Examinations'!A:H,3,0)</f>
        <v>6.26</v>
      </c>
      <c r="G1664" t="str">
        <f>VLOOKUP(A1664,'Medical Examinations'!A:H,4,0)</f>
        <v>No</v>
      </c>
      <c r="H1664" t="str">
        <f>VLOOKUP(A1664,'Medical Examinations'!A:H,5,0)</f>
        <v>No</v>
      </c>
      <c r="I1664" t="str">
        <f>VLOOKUP(A1664,'Medical Examinations'!A:H,6,0)</f>
        <v>No</v>
      </c>
      <c r="J1664" t="str">
        <f>VLOOKUP(A1664,'Medical Examinations'!A:H,7,0)</f>
        <v>No major surgery</v>
      </c>
      <c r="K1664" t="str">
        <f>VLOOKUP(A1664,'Medical Examinations'!A:H,8,0)</f>
        <v>No</v>
      </c>
      <c r="L1664">
        <f>VLOOKUP(A1664,'Hospitalisation Details'!A:I,2,0)</f>
        <v>1980</v>
      </c>
      <c r="M1664" t="str">
        <f>VLOOKUP(A1664,'Hospitalisation Details'!A:I,3,0)</f>
        <v>Sep</v>
      </c>
      <c r="N1664">
        <f>VLOOKUP(A1664,'Hospitalisation Details'!A:I,4,0)</f>
        <v>18</v>
      </c>
      <c r="O1664" t="str">
        <f t="shared" si="102"/>
        <v>18 Sep 1980</v>
      </c>
      <c r="P1664">
        <f t="shared" ca="1" si="103"/>
        <v>46</v>
      </c>
      <c r="Q1664">
        <f>VLOOKUP(A1664,'Hospitalisation Details'!A:I,5,0)</f>
        <v>2</v>
      </c>
      <c r="R1664">
        <f>VLOOKUP(A1664,'Hospitalisation Details'!A:I,6,0)</f>
        <v>5807.06</v>
      </c>
      <c r="S1664" t="str">
        <f>VLOOKUP(A1664,'Hospitalisation Details'!A:I,7,0)</f>
        <v>tier - 2</v>
      </c>
      <c r="T1664" t="str">
        <f>VLOOKUP(A1664,'Hospitalisation Details'!A:I,8,0)</f>
        <v>tier - 3</v>
      </c>
      <c r="U1664" t="str">
        <f>VLOOKUP(A1664,'Hospitalisation Details'!A:I,9,0)</f>
        <v>R1013</v>
      </c>
    </row>
    <row r="1665" spans="1:21" ht="15.6" x14ac:dyDescent="0.3">
      <c r="A1665" s="1" t="s">
        <v>707</v>
      </c>
      <c r="B1665" t="str">
        <f>VLOOKUP(A1665,'Customer Names'!A:B,2,0)</f>
        <v>Ugarte, Mr.  Patricio Sr.</v>
      </c>
      <c r="C1665" t="str">
        <f t="shared" si="100"/>
        <v>Normal</v>
      </c>
      <c r="D1665">
        <f>VLOOKUP(A1665,'Medical Examinations'!A:H,2,0)</f>
        <v>38.99</v>
      </c>
      <c r="E1665" t="str">
        <f t="shared" si="101"/>
        <v>Obesity</v>
      </c>
      <c r="F1665">
        <f>VLOOKUP(A1665,'Medical Examinations'!A:H,3,0)</f>
        <v>5.21</v>
      </c>
      <c r="G1665" t="str">
        <f>VLOOKUP(A1665,'Medical Examinations'!A:H,4,0)</f>
        <v>No</v>
      </c>
      <c r="H1665" t="str">
        <f>VLOOKUP(A1665,'Medical Examinations'!A:H,5,0)</f>
        <v>yes</v>
      </c>
      <c r="I1665" t="str">
        <f>VLOOKUP(A1665,'Medical Examinations'!A:H,6,0)</f>
        <v>No</v>
      </c>
      <c r="J1665">
        <f>VLOOKUP(A1665,'Medical Examinations'!A:H,7,0)</f>
        <v>1</v>
      </c>
      <c r="K1665" t="str">
        <f>VLOOKUP(A1665,'Medical Examinations'!A:H,8,0)</f>
        <v>No</v>
      </c>
      <c r="L1665">
        <f>VLOOKUP(A1665,'Hospitalisation Details'!A:I,2,0)</f>
        <v>2004</v>
      </c>
      <c r="M1665" t="str">
        <f>VLOOKUP(A1665,'Hospitalisation Details'!A:I,3,0)</f>
        <v>Nov</v>
      </c>
      <c r="N1665">
        <f>VLOOKUP(A1665,'Hospitalisation Details'!A:I,4,0)</f>
        <v>1</v>
      </c>
      <c r="O1665" t="str">
        <f t="shared" si="102"/>
        <v>1 Nov 2004</v>
      </c>
      <c r="P1665">
        <f t="shared" ca="1" si="103"/>
        <v>21</v>
      </c>
      <c r="Q1665">
        <f>VLOOKUP(A1665,'Hospitalisation Details'!A:I,5,0)</f>
        <v>0</v>
      </c>
      <c r="R1665">
        <f>VLOOKUP(A1665,'Hospitalisation Details'!A:I,6,0)</f>
        <v>5778.71</v>
      </c>
      <c r="S1665" t="str">
        <f>VLOOKUP(A1665,'Hospitalisation Details'!A:I,7,0)</f>
        <v>tier - 2</v>
      </c>
      <c r="T1665" t="str">
        <f>VLOOKUP(A1665,'Hospitalisation Details'!A:I,8,0)</f>
        <v>tier - 3</v>
      </c>
      <c r="U1665" t="str">
        <f>VLOOKUP(A1665,'Hospitalisation Details'!A:I,9,0)</f>
        <v>R1022</v>
      </c>
    </row>
    <row r="1666" spans="1:21" ht="15.6" x14ac:dyDescent="0.3">
      <c r="A1666" s="1" t="s">
        <v>706</v>
      </c>
      <c r="B1666" t="str">
        <f>VLOOKUP(A1666,'Customer Names'!A:B,2,0)</f>
        <v>Tusso, Mr.  Robert B</v>
      </c>
      <c r="C1666" t="str">
        <f t="shared" si="100"/>
        <v>Prediabetes</v>
      </c>
      <c r="D1666">
        <f>VLOOKUP(A1666,'Medical Examinations'!A:H,2,0)</f>
        <v>42.655000000000001</v>
      </c>
      <c r="E1666" t="str">
        <f t="shared" si="101"/>
        <v>Obesity</v>
      </c>
      <c r="F1666">
        <f>VLOOKUP(A1666,'Medical Examinations'!A:H,3,0)</f>
        <v>5.94</v>
      </c>
      <c r="G1666" t="str">
        <f>VLOOKUP(A1666,'Medical Examinations'!A:H,4,0)</f>
        <v>yes</v>
      </c>
      <c r="H1666" t="str">
        <f>VLOOKUP(A1666,'Medical Examinations'!A:H,5,0)</f>
        <v>No</v>
      </c>
      <c r="I1666" t="str">
        <f>VLOOKUP(A1666,'Medical Examinations'!A:H,6,0)</f>
        <v>Yes</v>
      </c>
      <c r="J1666">
        <f>VLOOKUP(A1666,'Medical Examinations'!A:H,7,0)</f>
        <v>1</v>
      </c>
      <c r="K1666" t="str">
        <f>VLOOKUP(A1666,'Medical Examinations'!A:H,8,0)</f>
        <v>No</v>
      </c>
      <c r="L1666">
        <f>VLOOKUP(A1666,'Hospitalisation Details'!A:I,2,0)</f>
        <v>1983</v>
      </c>
      <c r="M1666" t="str">
        <f>VLOOKUP(A1666,'Hospitalisation Details'!A:I,3,0)</f>
        <v>Aug</v>
      </c>
      <c r="N1666">
        <f>VLOOKUP(A1666,'Hospitalisation Details'!A:I,4,0)</f>
        <v>30</v>
      </c>
      <c r="O1666" t="str">
        <f t="shared" si="102"/>
        <v>30 Aug 1983</v>
      </c>
      <c r="P1666">
        <f t="shared" ca="1" si="103"/>
        <v>43</v>
      </c>
      <c r="Q1666">
        <f>VLOOKUP(A1666,'Hospitalisation Details'!A:I,5,0)</f>
        <v>0</v>
      </c>
      <c r="R1666">
        <f>VLOOKUP(A1666,'Hospitalisation Details'!A:I,6,0)</f>
        <v>5757.41</v>
      </c>
      <c r="S1666" t="str">
        <f>VLOOKUP(A1666,'Hospitalisation Details'!A:I,7,0)</f>
        <v>tier - 2</v>
      </c>
      <c r="T1666" t="str">
        <f>VLOOKUP(A1666,'Hospitalisation Details'!A:I,8,0)</f>
        <v>tier - 3</v>
      </c>
      <c r="U1666" t="str">
        <f>VLOOKUP(A1666,'Hospitalisation Details'!A:I,9,0)</f>
        <v>R1019</v>
      </c>
    </row>
    <row r="1667" spans="1:21" ht="15.6" x14ac:dyDescent="0.3">
      <c r="A1667" s="1" t="s">
        <v>705</v>
      </c>
      <c r="B1667" t="str">
        <f>VLOOKUP(A1667,'Customer Names'!A:B,2,0)</f>
        <v>Johnson, Mr.  Benjamin M</v>
      </c>
      <c r="C1667" t="str">
        <f t="shared" ref="C1667:C1730" si="104">IF(F1667&lt;5.7,"Normal",IF(F1667&lt;6.5,"Prediabetes","Diabetes"))</f>
        <v>Normal</v>
      </c>
      <c r="D1667">
        <f>VLOOKUP(A1667,'Medical Examinations'!A:H,2,0)</f>
        <v>30.57</v>
      </c>
      <c r="E1667" t="str">
        <f t="shared" ref="E1667:E1730" si="105">IF(D1667&lt;18.5,"Underweight",IF(D1667&lt;25,"Normal Weight",IF(D1667&lt;30,"Overweight","Obesity")))</f>
        <v>Obesity</v>
      </c>
      <c r="F1667">
        <f>VLOOKUP(A1667,'Medical Examinations'!A:H,3,0)</f>
        <v>5.34</v>
      </c>
      <c r="G1667" t="str">
        <f>VLOOKUP(A1667,'Medical Examinations'!A:H,4,0)</f>
        <v>No</v>
      </c>
      <c r="H1667" t="str">
        <f>VLOOKUP(A1667,'Medical Examinations'!A:H,5,0)</f>
        <v>No</v>
      </c>
      <c r="I1667" t="str">
        <f>VLOOKUP(A1667,'Medical Examinations'!A:H,6,0)</f>
        <v>Yes</v>
      </c>
      <c r="J1667">
        <f>VLOOKUP(A1667,'Medical Examinations'!A:H,7,0)</f>
        <v>1</v>
      </c>
      <c r="K1667" t="str">
        <f>VLOOKUP(A1667,'Medical Examinations'!A:H,8,0)</f>
        <v>No</v>
      </c>
      <c r="L1667">
        <f>VLOOKUP(A1667,'Hospitalisation Details'!A:I,2,0)</f>
        <v>1993</v>
      </c>
      <c r="M1667" t="str">
        <f>VLOOKUP(A1667,'Hospitalisation Details'!A:I,3,0)</f>
        <v>Jun</v>
      </c>
      <c r="N1667">
        <f>VLOOKUP(A1667,'Hospitalisation Details'!A:I,4,0)</f>
        <v>10</v>
      </c>
      <c r="O1667" t="str">
        <f t="shared" ref="O1667:O1730" si="106">CONCATENATE(N1667," ",M1667," ",L1667)</f>
        <v>10 Jun 1993</v>
      </c>
      <c r="P1667">
        <f t="shared" ref="P1667:P1730" ca="1" si="107">DATEDIF(O1667,TODAY(),"y")</f>
        <v>33</v>
      </c>
      <c r="Q1667">
        <f>VLOOKUP(A1667,'Hospitalisation Details'!A:I,5,0)</f>
        <v>0</v>
      </c>
      <c r="R1667">
        <f>VLOOKUP(A1667,'Hospitalisation Details'!A:I,6,0)</f>
        <v>5748.13</v>
      </c>
      <c r="S1667" t="str">
        <f>VLOOKUP(A1667,'Hospitalisation Details'!A:I,7,0)</f>
        <v>tier - 2</v>
      </c>
      <c r="T1667" t="str">
        <f>VLOOKUP(A1667,'Hospitalisation Details'!A:I,8,0)</f>
        <v>tier - 1</v>
      </c>
      <c r="U1667" t="str">
        <f>VLOOKUP(A1667,'Hospitalisation Details'!A:I,9,0)</f>
        <v>R1021</v>
      </c>
    </row>
    <row r="1668" spans="1:21" ht="15.6" x14ac:dyDescent="0.3">
      <c r="A1668" s="1" t="s">
        <v>704</v>
      </c>
      <c r="B1668" t="str">
        <f>VLOOKUP(A1668,'Customer Names'!A:B,2,0)</f>
        <v>Landry, Mr.  Robert</v>
      </c>
      <c r="C1668" t="str">
        <f t="shared" si="104"/>
        <v>Prediabetes</v>
      </c>
      <c r="D1668">
        <f>VLOOKUP(A1668,'Medical Examinations'!A:H,2,0)</f>
        <v>17.7</v>
      </c>
      <c r="E1668" t="str">
        <f t="shared" si="105"/>
        <v>Underweight</v>
      </c>
      <c r="F1668">
        <f>VLOOKUP(A1668,'Medical Examinations'!A:H,3,0)</f>
        <v>6.38</v>
      </c>
      <c r="G1668" t="str">
        <f>VLOOKUP(A1668,'Medical Examinations'!A:H,4,0)</f>
        <v>No</v>
      </c>
      <c r="H1668" t="str">
        <f>VLOOKUP(A1668,'Medical Examinations'!A:H,5,0)</f>
        <v>No</v>
      </c>
      <c r="I1668" t="str">
        <f>VLOOKUP(A1668,'Medical Examinations'!A:H,6,0)</f>
        <v>No</v>
      </c>
      <c r="J1668">
        <f>VLOOKUP(A1668,'Medical Examinations'!A:H,7,0)</f>
        <v>2</v>
      </c>
      <c r="K1668" t="str">
        <f>VLOOKUP(A1668,'Medical Examinations'!A:H,8,0)</f>
        <v>No</v>
      </c>
      <c r="L1668">
        <f>VLOOKUP(A1668,'Hospitalisation Details'!A:I,2,0)</f>
        <v>1972</v>
      </c>
      <c r="M1668" t="str">
        <f>VLOOKUP(A1668,'Hospitalisation Details'!A:I,3,0)</f>
        <v>Aug</v>
      </c>
      <c r="N1668">
        <f>VLOOKUP(A1668,'Hospitalisation Details'!A:I,4,0)</f>
        <v>21</v>
      </c>
      <c r="O1668" t="str">
        <f t="shared" si="106"/>
        <v>21 Aug 1972</v>
      </c>
      <c r="P1668">
        <f t="shared" ca="1" si="107"/>
        <v>54</v>
      </c>
      <c r="Q1668">
        <f>VLOOKUP(A1668,'Hospitalisation Details'!A:I,5,0)</f>
        <v>0</v>
      </c>
      <c r="R1668">
        <f>VLOOKUP(A1668,'Hospitalisation Details'!A:I,6,0)</f>
        <v>5741.67</v>
      </c>
      <c r="S1668" t="str">
        <f>VLOOKUP(A1668,'Hospitalisation Details'!A:I,7,0)</f>
        <v>tier - 2</v>
      </c>
      <c r="T1668" t="str">
        <f>VLOOKUP(A1668,'Hospitalisation Details'!A:I,8,0)</f>
        <v>tier - 3</v>
      </c>
      <c r="U1668" t="str">
        <f>VLOOKUP(A1668,'Hospitalisation Details'!A:I,9,0)</f>
        <v>R1013</v>
      </c>
    </row>
    <row r="1669" spans="1:21" ht="15.6" x14ac:dyDescent="0.3">
      <c r="A1669" s="1" t="s">
        <v>703</v>
      </c>
      <c r="B1669" t="str">
        <f>VLOOKUP(A1669,'Customer Names'!A:B,2,0)</f>
        <v>McDonald, Mr.  Eric R.</v>
      </c>
      <c r="C1669" t="str">
        <f t="shared" si="104"/>
        <v>Normal</v>
      </c>
      <c r="D1669">
        <f>VLOOKUP(A1669,'Medical Examinations'!A:H,2,0)</f>
        <v>34.770000000000003</v>
      </c>
      <c r="E1669" t="str">
        <f t="shared" si="105"/>
        <v>Obesity</v>
      </c>
      <c r="F1669">
        <f>VLOOKUP(A1669,'Medical Examinations'!A:H,3,0)</f>
        <v>4.47</v>
      </c>
      <c r="G1669" t="str">
        <f>VLOOKUP(A1669,'Medical Examinations'!A:H,4,0)</f>
        <v>No</v>
      </c>
      <c r="H1669" t="str">
        <f>VLOOKUP(A1669,'Medical Examinations'!A:H,5,0)</f>
        <v>No</v>
      </c>
      <c r="I1669" t="str">
        <f>VLOOKUP(A1669,'Medical Examinations'!A:H,6,0)</f>
        <v>No</v>
      </c>
      <c r="J1669">
        <f>VLOOKUP(A1669,'Medical Examinations'!A:H,7,0)</f>
        <v>1</v>
      </c>
      <c r="K1669" t="str">
        <f>VLOOKUP(A1669,'Medical Examinations'!A:H,8,0)</f>
        <v>No</v>
      </c>
      <c r="L1669">
        <f>VLOOKUP(A1669,'Hospitalisation Details'!A:I,2,0)</f>
        <v>1987</v>
      </c>
      <c r="M1669" t="str">
        <f>VLOOKUP(A1669,'Hospitalisation Details'!A:I,3,0)</f>
        <v>Oct</v>
      </c>
      <c r="N1669">
        <f>VLOOKUP(A1669,'Hospitalisation Details'!A:I,4,0)</f>
        <v>19</v>
      </c>
      <c r="O1669" t="str">
        <f t="shared" si="106"/>
        <v>19 Oct 1987</v>
      </c>
      <c r="P1669">
        <f t="shared" ca="1" si="107"/>
        <v>38</v>
      </c>
      <c r="Q1669">
        <f>VLOOKUP(A1669,'Hospitalisation Details'!A:I,5,0)</f>
        <v>2</v>
      </c>
      <c r="R1669">
        <f>VLOOKUP(A1669,'Hospitalisation Details'!A:I,6,0)</f>
        <v>5729.01</v>
      </c>
      <c r="S1669" t="str">
        <f>VLOOKUP(A1669,'Hospitalisation Details'!A:I,7,0)</f>
        <v>tier - 1</v>
      </c>
      <c r="T1669" t="str">
        <f>VLOOKUP(A1669,'Hospitalisation Details'!A:I,8,0)</f>
        <v>tier - 2</v>
      </c>
      <c r="U1669" t="str">
        <f>VLOOKUP(A1669,'Hospitalisation Details'!A:I,9,0)</f>
        <v>R1012</v>
      </c>
    </row>
    <row r="1670" spans="1:21" ht="15.6" x14ac:dyDescent="0.3">
      <c r="A1670" s="1" t="s">
        <v>702</v>
      </c>
      <c r="B1670" t="str">
        <f>VLOOKUP(A1670,'Customer Names'!A:B,2,0)</f>
        <v>Dunlap, Mr.  Matthew</v>
      </c>
      <c r="C1670" t="str">
        <f t="shared" si="104"/>
        <v>Diabetes</v>
      </c>
      <c r="D1670">
        <f>VLOOKUP(A1670,'Medical Examinations'!A:H,2,0)</f>
        <v>16.88</v>
      </c>
      <c r="E1670" t="str">
        <f t="shared" si="105"/>
        <v>Underweight</v>
      </c>
      <c r="F1670">
        <f>VLOOKUP(A1670,'Medical Examinations'!A:H,3,0)</f>
        <v>9.9600000000000009</v>
      </c>
      <c r="G1670" t="str">
        <f>VLOOKUP(A1670,'Medical Examinations'!A:H,4,0)</f>
        <v>No</v>
      </c>
      <c r="H1670" t="str">
        <f>VLOOKUP(A1670,'Medical Examinations'!A:H,5,0)</f>
        <v>No</v>
      </c>
      <c r="I1670" t="str">
        <f>VLOOKUP(A1670,'Medical Examinations'!A:H,6,0)</f>
        <v>No</v>
      </c>
      <c r="J1670" t="str">
        <f>VLOOKUP(A1670,'Medical Examinations'!A:H,7,0)</f>
        <v>No major surgery</v>
      </c>
      <c r="K1670" t="str">
        <f>VLOOKUP(A1670,'Medical Examinations'!A:H,8,0)</f>
        <v>No</v>
      </c>
      <c r="L1670">
        <f>VLOOKUP(A1670,'Hospitalisation Details'!A:I,2,0)</f>
        <v>1971</v>
      </c>
      <c r="M1670" t="str">
        <f>VLOOKUP(A1670,'Hospitalisation Details'!A:I,3,0)</f>
        <v>Dec</v>
      </c>
      <c r="N1670">
        <f>VLOOKUP(A1670,'Hospitalisation Details'!A:I,4,0)</f>
        <v>18</v>
      </c>
      <c r="O1670" t="str">
        <f t="shared" si="106"/>
        <v>18 Dec 1971</v>
      </c>
      <c r="P1670">
        <f t="shared" ca="1" si="107"/>
        <v>54</v>
      </c>
      <c r="Q1670">
        <f>VLOOKUP(A1670,'Hospitalisation Details'!A:I,5,0)</f>
        <v>0</v>
      </c>
      <c r="R1670">
        <f>VLOOKUP(A1670,'Hospitalisation Details'!A:I,6,0)</f>
        <v>5720.38</v>
      </c>
      <c r="S1670" t="str">
        <f>VLOOKUP(A1670,'Hospitalisation Details'!A:I,7,0)</f>
        <v>tier - 2</v>
      </c>
      <c r="T1670" t="str">
        <f>VLOOKUP(A1670,'Hospitalisation Details'!A:I,8,0)</f>
        <v>tier - 1</v>
      </c>
      <c r="U1670" t="str">
        <f>VLOOKUP(A1670,'Hospitalisation Details'!A:I,9,0)</f>
        <v>R1013</v>
      </c>
    </row>
    <row r="1671" spans="1:21" ht="15.6" x14ac:dyDescent="0.3">
      <c r="A1671" s="1" t="s">
        <v>701</v>
      </c>
      <c r="B1671" t="str">
        <f>VLOOKUP(A1671,'Customer Names'!A:B,2,0)</f>
        <v>Larue, Mr.  Bob R</v>
      </c>
      <c r="C1671" t="str">
        <f t="shared" si="104"/>
        <v>Diabetes</v>
      </c>
      <c r="D1671">
        <f>VLOOKUP(A1671,'Medical Examinations'!A:H,2,0)</f>
        <v>40.26</v>
      </c>
      <c r="E1671" t="str">
        <f t="shared" si="105"/>
        <v>Obesity</v>
      </c>
      <c r="F1671">
        <f>VLOOKUP(A1671,'Medical Examinations'!A:H,3,0)</f>
        <v>9.92</v>
      </c>
      <c r="G1671" t="str">
        <f>VLOOKUP(A1671,'Medical Examinations'!A:H,4,0)</f>
        <v>yes</v>
      </c>
      <c r="H1671" t="str">
        <f>VLOOKUP(A1671,'Medical Examinations'!A:H,5,0)</f>
        <v>No</v>
      </c>
      <c r="I1671" t="str">
        <f>VLOOKUP(A1671,'Medical Examinations'!A:H,6,0)</f>
        <v>No</v>
      </c>
      <c r="J1671" t="str">
        <f>VLOOKUP(A1671,'Medical Examinations'!A:H,7,0)</f>
        <v>No major surgery</v>
      </c>
      <c r="K1671" t="str">
        <f>VLOOKUP(A1671,'Medical Examinations'!A:H,8,0)</f>
        <v>No</v>
      </c>
      <c r="L1671">
        <f>VLOOKUP(A1671,'Hospitalisation Details'!A:I,2,0)</f>
        <v>1981</v>
      </c>
      <c r="M1671" t="str">
        <f>VLOOKUP(A1671,'Hospitalisation Details'!A:I,3,0)</f>
        <v>Aug</v>
      </c>
      <c r="N1671">
        <f>VLOOKUP(A1671,'Hospitalisation Details'!A:I,4,0)</f>
        <v>30</v>
      </c>
      <c r="O1671" t="str">
        <f t="shared" si="106"/>
        <v>30 Aug 1981</v>
      </c>
      <c r="P1671">
        <f t="shared" ca="1" si="107"/>
        <v>45</v>
      </c>
      <c r="Q1671">
        <f>VLOOKUP(A1671,'Hospitalisation Details'!A:I,5,0)</f>
        <v>0</v>
      </c>
      <c r="R1671">
        <f>VLOOKUP(A1671,'Hospitalisation Details'!A:I,6,0)</f>
        <v>5709.16</v>
      </c>
      <c r="S1671" t="str">
        <f>VLOOKUP(A1671,'Hospitalisation Details'!A:I,7,0)</f>
        <v>tier - 3</v>
      </c>
      <c r="T1671" t="str">
        <f>VLOOKUP(A1671,'Hospitalisation Details'!A:I,8,0)</f>
        <v>tier - 3</v>
      </c>
      <c r="U1671" t="str">
        <f>VLOOKUP(A1671,'Hospitalisation Details'!A:I,9,0)</f>
        <v>R1013</v>
      </c>
    </row>
    <row r="1672" spans="1:21" ht="15.6" x14ac:dyDescent="0.3">
      <c r="A1672" s="1" t="s">
        <v>700</v>
      </c>
      <c r="B1672" t="str">
        <f>VLOOKUP(A1672,'Customer Names'!A:B,2,0)</f>
        <v>Hodge, Ms.  Stephanie J.</v>
      </c>
      <c r="C1672" t="str">
        <f t="shared" si="104"/>
        <v>Prediabetes</v>
      </c>
      <c r="D1672">
        <f>VLOOKUP(A1672,'Medical Examinations'!A:H,2,0)</f>
        <v>25.6</v>
      </c>
      <c r="E1672" t="str">
        <f t="shared" si="105"/>
        <v>Overweight</v>
      </c>
      <c r="F1672">
        <f>VLOOKUP(A1672,'Medical Examinations'!A:H,3,0)</f>
        <v>6.03</v>
      </c>
      <c r="G1672" t="str">
        <f>VLOOKUP(A1672,'Medical Examinations'!A:H,4,0)</f>
        <v>No</v>
      </c>
      <c r="H1672" t="str">
        <f>VLOOKUP(A1672,'Medical Examinations'!A:H,5,0)</f>
        <v>No</v>
      </c>
      <c r="I1672" t="str">
        <f>VLOOKUP(A1672,'Medical Examinations'!A:H,6,0)</f>
        <v>Yes</v>
      </c>
      <c r="J1672">
        <f>VLOOKUP(A1672,'Medical Examinations'!A:H,7,0)</f>
        <v>1</v>
      </c>
      <c r="K1672" t="str">
        <f>VLOOKUP(A1672,'Medical Examinations'!A:H,8,0)</f>
        <v>No</v>
      </c>
      <c r="L1672">
        <f>VLOOKUP(A1672,'Hospitalisation Details'!A:I,2,0)</f>
        <v>1993</v>
      </c>
      <c r="M1672" t="str">
        <f>VLOOKUP(A1672,'Hospitalisation Details'!A:I,3,0)</f>
        <v>Nov</v>
      </c>
      <c r="N1672">
        <f>VLOOKUP(A1672,'Hospitalisation Details'!A:I,4,0)</f>
        <v>3</v>
      </c>
      <c r="O1672" t="str">
        <f t="shared" si="106"/>
        <v>3 Nov 1993</v>
      </c>
      <c r="P1672">
        <f t="shared" ca="1" si="107"/>
        <v>32</v>
      </c>
      <c r="Q1672">
        <f>VLOOKUP(A1672,'Hospitalisation Details'!A:I,5,0)</f>
        <v>4</v>
      </c>
      <c r="R1672">
        <f>VLOOKUP(A1672,'Hospitalisation Details'!A:I,6,0)</f>
        <v>5708.87</v>
      </c>
      <c r="S1672" t="str">
        <f>VLOOKUP(A1672,'Hospitalisation Details'!A:I,7,0)</f>
        <v>tier - 2</v>
      </c>
      <c r="T1672" t="str">
        <f>VLOOKUP(A1672,'Hospitalisation Details'!A:I,8,0)</f>
        <v>tier - 1</v>
      </c>
      <c r="U1672" t="str">
        <f>VLOOKUP(A1672,'Hospitalisation Details'!A:I,9,0)</f>
        <v>R1011</v>
      </c>
    </row>
    <row r="1673" spans="1:21" ht="15.6" x14ac:dyDescent="0.3">
      <c r="A1673" s="1" t="s">
        <v>699</v>
      </c>
      <c r="B1673" t="str">
        <f>VLOOKUP(A1673,'Customer Names'!A:B,2,0)</f>
        <v>Marcus, Mr.  Jake</v>
      </c>
      <c r="C1673" t="str">
        <f t="shared" si="104"/>
        <v>Diabetes</v>
      </c>
      <c r="D1673">
        <f>VLOOKUP(A1673,'Medical Examinations'!A:H,2,0)</f>
        <v>33.549999999999997</v>
      </c>
      <c r="E1673" t="str">
        <f t="shared" si="105"/>
        <v>Obesity</v>
      </c>
      <c r="F1673">
        <f>VLOOKUP(A1673,'Medical Examinations'!A:H,3,0)</f>
        <v>10.9</v>
      </c>
      <c r="G1673" t="str">
        <f>VLOOKUP(A1673,'Medical Examinations'!A:H,4,0)</f>
        <v>yes</v>
      </c>
      <c r="H1673" t="str">
        <f>VLOOKUP(A1673,'Medical Examinations'!A:H,5,0)</f>
        <v>No</v>
      </c>
      <c r="I1673" t="str">
        <f>VLOOKUP(A1673,'Medical Examinations'!A:H,6,0)</f>
        <v>No</v>
      </c>
      <c r="J1673" t="str">
        <f>VLOOKUP(A1673,'Medical Examinations'!A:H,7,0)</f>
        <v>No major surgery</v>
      </c>
      <c r="K1673" t="str">
        <f>VLOOKUP(A1673,'Medical Examinations'!A:H,8,0)</f>
        <v>No</v>
      </c>
      <c r="L1673">
        <f>VLOOKUP(A1673,'Hospitalisation Details'!A:I,2,0)</f>
        <v>1981</v>
      </c>
      <c r="M1673" t="str">
        <f>VLOOKUP(A1673,'Hospitalisation Details'!A:I,3,0)</f>
        <v>Jun</v>
      </c>
      <c r="N1673">
        <f>VLOOKUP(A1673,'Hospitalisation Details'!A:I,4,0)</f>
        <v>15</v>
      </c>
      <c r="O1673" t="str">
        <f t="shared" si="106"/>
        <v>15 Jun 1981</v>
      </c>
      <c r="P1673">
        <f t="shared" ca="1" si="107"/>
        <v>45</v>
      </c>
      <c r="Q1673">
        <f>VLOOKUP(A1673,'Hospitalisation Details'!A:I,5,0)</f>
        <v>0</v>
      </c>
      <c r="R1673">
        <f>VLOOKUP(A1673,'Hospitalisation Details'!A:I,6,0)</f>
        <v>5699.84</v>
      </c>
      <c r="S1673" t="str">
        <f>VLOOKUP(A1673,'Hospitalisation Details'!A:I,7,0)</f>
        <v>tier - 2</v>
      </c>
      <c r="T1673" t="str">
        <f>VLOOKUP(A1673,'Hospitalisation Details'!A:I,8,0)</f>
        <v>tier - 3</v>
      </c>
      <c r="U1673" t="str">
        <f>VLOOKUP(A1673,'Hospitalisation Details'!A:I,9,0)</f>
        <v>R1013</v>
      </c>
    </row>
    <row r="1674" spans="1:21" ht="15.6" x14ac:dyDescent="0.3">
      <c r="A1674" s="1" t="s">
        <v>698</v>
      </c>
      <c r="B1674" t="str">
        <f>VLOOKUP(A1674,'Customer Names'!A:B,2,0)</f>
        <v>Daubert, Ms.  Alison L.</v>
      </c>
      <c r="C1674" t="str">
        <f t="shared" si="104"/>
        <v>Diabetes</v>
      </c>
      <c r="D1674">
        <f>VLOOKUP(A1674,'Medical Examinations'!A:H,2,0)</f>
        <v>16.690000000000001</v>
      </c>
      <c r="E1674" t="str">
        <f t="shared" si="105"/>
        <v>Underweight</v>
      </c>
      <c r="F1674">
        <f>VLOOKUP(A1674,'Medical Examinations'!A:H,3,0)</f>
        <v>10.66</v>
      </c>
      <c r="G1674" t="str">
        <f>VLOOKUP(A1674,'Medical Examinations'!A:H,4,0)</f>
        <v>No</v>
      </c>
      <c r="H1674" t="str">
        <f>VLOOKUP(A1674,'Medical Examinations'!A:H,5,0)</f>
        <v>No</v>
      </c>
      <c r="I1674" t="str">
        <f>VLOOKUP(A1674,'Medical Examinations'!A:H,6,0)</f>
        <v>No</v>
      </c>
      <c r="J1674" t="str">
        <f>VLOOKUP(A1674,'Medical Examinations'!A:H,7,0)</f>
        <v>No major surgery</v>
      </c>
      <c r="K1674" t="str">
        <f>VLOOKUP(A1674,'Medical Examinations'!A:H,8,0)</f>
        <v>No</v>
      </c>
      <c r="L1674">
        <f>VLOOKUP(A1674,'Hospitalisation Details'!A:I,2,0)</f>
        <v>1974</v>
      </c>
      <c r="M1674" t="str">
        <f>VLOOKUP(A1674,'Hospitalisation Details'!A:I,3,0)</f>
        <v>Jul</v>
      </c>
      <c r="N1674">
        <f>VLOOKUP(A1674,'Hospitalisation Details'!A:I,4,0)</f>
        <v>6</v>
      </c>
      <c r="O1674" t="str">
        <f t="shared" si="106"/>
        <v>6 Jul 1974</v>
      </c>
      <c r="P1674">
        <f t="shared" ca="1" si="107"/>
        <v>52</v>
      </c>
      <c r="Q1674">
        <f>VLOOKUP(A1674,'Hospitalisation Details'!A:I,5,0)</f>
        <v>0</v>
      </c>
      <c r="R1674">
        <f>VLOOKUP(A1674,'Hospitalisation Details'!A:I,6,0)</f>
        <v>5698.74</v>
      </c>
      <c r="S1674" t="str">
        <f>VLOOKUP(A1674,'Hospitalisation Details'!A:I,7,0)</f>
        <v>tier - 2</v>
      </c>
      <c r="T1674" t="str">
        <f>VLOOKUP(A1674,'Hospitalisation Details'!A:I,8,0)</f>
        <v>tier - 2</v>
      </c>
      <c r="U1674" t="str">
        <f>VLOOKUP(A1674,'Hospitalisation Details'!A:I,9,0)</f>
        <v>R1012</v>
      </c>
    </row>
    <row r="1675" spans="1:21" ht="15.6" x14ac:dyDescent="0.3">
      <c r="A1675" s="1" t="s">
        <v>697</v>
      </c>
      <c r="B1675" t="str">
        <f>VLOOKUP(A1675,'Customer Names'!A:B,2,0)</f>
        <v>Close, Ms.  Lindsay M</v>
      </c>
      <c r="C1675" t="str">
        <f t="shared" si="104"/>
        <v>Normal</v>
      </c>
      <c r="D1675">
        <f>VLOOKUP(A1675,'Medical Examinations'!A:H,2,0)</f>
        <v>19.95</v>
      </c>
      <c r="E1675" t="str">
        <f t="shared" si="105"/>
        <v>Normal Weight</v>
      </c>
      <c r="F1675">
        <f>VLOOKUP(A1675,'Medical Examinations'!A:H,3,0)</f>
        <v>4.05</v>
      </c>
      <c r="G1675" t="str">
        <f>VLOOKUP(A1675,'Medical Examinations'!A:H,4,0)</f>
        <v>No</v>
      </c>
      <c r="H1675" t="str">
        <f>VLOOKUP(A1675,'Medical Examinations'!A:H,5,0)</f>
        <v>No</v>
      </c>
      <c r="I1675" t="str">
        <f>VLOOKUP(A1675,'Medical Examinations'!A:H,6,0)</f>
        <v>No</v>
      </c>
      <c r="J1675">
        <f>VLOOKUP(A1675,'Medical Examinations'!A:H,7,0)</f>
        <v>1</v>
      </c>
      <c r="K1675" t="str">
        <f>VLOOKUP(A1675,'Medical Examinations'!A:H,8,0)</f>
        <v>No</v>
      </c>
      <c r="L1675">
        <f>VLOOKUP(A1675,'Hospitalisation Details'!A:I,2,0)</f>
        <v>1992</v>
      </c>
      <c r="M1675" t="str">
        <f>VLOOKUP(A1675,'Hospitalisation Details'!A:I,3,0)</f>
        <v>Nov</v>
      </c>
      <c r="N1675">
        <f>VLOOKUP(A1675,'Hospitalisation Details'!A:I,4,0)</f>
        <v>3</v>
      </c>
      <c r="O1675" t="str">
        <f t="shared" si="106"/>
        <v>3 Nov 1992</v>
      </c>
      <c r="P1675">
        <f t="shared" ca="1" si="107"/>
        <v>33</v>
      </c>
      <c r="Q1675">
        <f>VLOOKUP(A1675,'Hospitalisation Details'!A:I,5,0)</f>
        <v>3</v>
      </c>
      <c r="R1675">
        <f>VLOOKUP(A1675,'Hospitalisation Details'!A:I,6,0)</f>
        <v>5693.43</v>
      </c>
      <c r="S1675" t="str">
        <f>VLOOKUP(A1675,'Hospitalisation Details'!A:I,7,0)</f>
        <v>tier - 2</v>
      </c>
      <c r="T1675" t="str">
        <f>VLOOKUP(A1675,'Hospitalisation Details'!A:I,8,0)</f>
        <v>tier - 3</v>
      </c>
      <c r="U1675" t="str">
        <f>VLOOKUP(A1675,'Hospitalisation Details'!A:I,9,0)</f>
        <v>R1012</v>
      </c>
    </row>
    <row r="1676" spans="1:21" ht="15.6" x14ac:dyDescent="0.3">
      <c r="A1676" s="1" t="s">
        <v>696</v>
      </c>
      <c r="B1676" t="str">
        <f>VLOOKUP(A1676,'Customer Names'!A:B,2,0)</f>
        <v>Roels, Mr.  Guillaume</v>
      </c>
      <c r="C1676" t="str">
        <f t="shared" si="104"/>
        <v>Normal</v>
      </c>
      <c r="D1676">
        <f>VLOOKUP(A1676,'Medical Examinations'!A:H,2,0)</f>
        <v>17.55</v>
      </c>
      <c r="E1676" t="str">
        <f t="shared" si="105"/>
        <v>Underweight</v>
      </c>
      <c r="F1676">
        <f>VLOOKUP(A1676,'Medical Examinations'!A:H,3,0)</f>
        <v>4.2300000000000004</v>
      </c>
      <c r="G1676" t="str">
        <f>VLOOKUP(A1676,'Medical Examinations'!A:H,4,0)</f>
        <v>No</v>
      </c>
      <c r="H1676" t="str">
        <f>VLOOKUP(A1676,'Medical Examinations'!A:H,5,0)</f>
        <v>No</v>
      </c>
      <c r="I1676" t="str">
        <f>VLOOKUP(A1676,'Medical Examinations'!A:H,6,0)</f>
        <v>No</v>
      </c>
      <c r="J1676">
        <f>VLOOKUP(A1676,'Medical Examinations'!A:H,7,0)</f>
        <v>2</v>
      </c>
      <c r="K1676" t="str">
        <f>VLOOKUP(A1676,'Medical Examinations'!A:H,8,0)</f>
        <v>No</v>
      </c>
      <c r="L1676">
        <f>VLOOKUP(A1676,'Hospitalisation Details'!A:I,2,0)</f>
        <v>1972</v>
      </c>
      <c r="M1676" t="str">
        <f>VLOOKUP(A1676,'Hospitalisation Details'!A:I,3,0)</f>
        <v>Oct</v>
      </c>
      <c r="N1676">
        <f>VLOOKUP(A1676,'Hospitalisation Details'!A:I,4,0)</f>
        <v>28</v>
      </c>
      <c r="O1676" t="str">
        <f t="shared" si="106"/>
        <v>28 Oct 1972</v>
      </c>
      <c r="P1676">
        <f t="shared" ca="1" si="107"/>
        <v>53</v>
      </c>
      <c r="Q1676">
        <f>VLOOKUP(A1676,'Hospitalisation Details'!A:I,5,0)</f>
        <v>0</v>
      </c>
      <c r="R1676">
        <f>VLOOKUP(A1676,'Hospitalisation Details'!A:I,6,0)</f>
        <v>5690.79</v>
      </c>
      <c r="S1676" t="str">
        <f>VLOOKUP(A1676,'Hospitalisation Details'!A:I,7,0)</f>
        <v>tier - 2</v>
      </c>
      <c r="T1676" t="str">
        <f>VLOOKUP(A1676,'Hospitalisation Details'!A:I,8,0)</f>
        <v>tier - 1</v>
      </c>
      <c r="U1676" t="str">
        <f>VLOOKUP(A1676,'Hospitalisation Details'!A:I,9,0)</f>
        <v>R1013</v>
      </c>
    </row>
    <row r="1677" spans="1:21" ht="15.6" x14ac:dyDescent="0.3">
      <c r="A1677" s="1" t="s">
        <v>695</v>
      </c>
      <c r="B1677" t="str">
        <f>VLOOKUP(A1677,'Customer Names'!A:B,2,0)</f>
        <v>Venosky, Ms.  Kaylee</v>
      </c>
      <c r="C1677" t="str">
        <f t="shared" si="104"/>
        <v>Normal</v>
      </c>
      <c r="D1677">
        <f>VLOOKUP(A1677,'Medical Examinations'!A:H,2,0)</f>
        <v>22.01</v>
      </c>
      <c r="E1677" t="str">
        <f t="shared" si="105"/>
        <v>Normal Weight</v>
      </c>
      <c r="F1677">
        <f>VLOOKUP(A1677,'Medical Examinations'!A:H,3,0)</f>
        <v>5.01</v>
      </c>
      <c r="G1677" t="str">
        <f>VLOOKUP(A1677,'Medical Examinations'!A:H,4,0)</f>
        <v>No</v>
      </c>
      <c r="H1677" t="str">
        <f>VLOOKUP(A1677,'Medical Examinations'!A:H,5,0)</f>
        <v>No</v>
      </c>
      <c r="I1677" t="str">
        <f>VLOOKUP(A1677,'Medical Examinations'!A:H,6,0)</f>
        <v>No</v>
      </c>
      <c r="J1677">
        <f>VLOOKUP(A1677,'Medical Examinations'!A:H,7,0)</f>
        <v>1</v>
      </c>
      <c r="K1677" t="str">
        <f>VLOOKUP(A1677,'Medical Examinations'!A:H,8,0)</f>
        <v>No</v>
      </c>
      <c r="L1677">
        <f>VLOOKUP(A1677,'Hospitalisation Details'!A:I,2,0)</f>
        <v>1984</v>
      </c>
      <c r="M1677" t="str">
        <f>VLOOKUP(A1677,'Hospitalisation Details'!A:I,3,0)</f>
        <v>Aug</v>
      </c>
      <c r="N1677">
        <f>VLOOKUP(A1677,'Hospitalisation Details'!A:I,4,0)</f>
        <v>12</v>
      </c>
      <c r="O1677" t="str">
        <f t="shared" si="106"/>
        <v>12 Aug 1984</v>
      </c>
      <c r="P1677">
        <f t="shared" ca="1" si="107"/>
        <v>42</v>
      </c>
      <c r="Q1677">
        <f>VLOOKUP(A1677,'Hospitalisation Details'!A:I,5,0)</f>
        <v>3</v>
      </c>
      <c r="R1677">
        <f>VLOOKUP(A1677,'Hospitalisation Details'!A:I,6,0)</f>
        <v>5679.13</v>
      </c>
      <c r="S1677" t="str">
        <f>VLOOKUP(A1677,'Hospitalisation Details'!A:I,7,0)</f>
        <v>tier - 2</v>
      </c>
      <c r="T1677" t="str">
        <f>VLOOKUP(A1677,'Hospitalisation Details'!A:I,8,0)</f>
        <v>tier - 2</v>
      </c>
      <c r="U1677" t="str">
        <f>VLOOKUP(A1677,'Hospitalisation Details'!A:I,9,0)</f>
        <v>R1013</v>
      </c>
    </row>
    <row r="1678" spans="1:21" ht="15.6" x14ac:dyDescent="0.3">
      <c r="A1678" s="1" t="s">
        <v>694</v>
      </c>
      <c r="B1678" t="str">
        <f>VLOOKUP(A1678,'Customer Names'!A:B,2,0)</f>
        <v>Gosnell, Ms.  Theresa</v>
      </c>
      <c r="C1678" t="str">
        <f t="shared" si="104"/>
        <v>Prediabetes</v>
      </c>
      <c r="D1678">
        <f>VLOOKUP(A1678,'Medical Examinations'!A:H,2,0)</f>
        <v>41.8</v>
      </c>
      <c r="E1678" t="str">
        <f t="shared" si="105"/>
        <v>Obesity</v>
      </c>
      <c r="F1678">
        <f>VLOOKUP(A1678,'Medical Examinations'!A:H,3,0)</f>
        <v>5.82</v>
      </c>
      <c r="G1678" t="str">
        <f>VLOOKUP(A1678,'Medical Examinations'!A:H,4,0)</f>
        <v>yes</v>
      </c>
      <c r="H1678" t="str">
        <f>VLOOKUP(A1678,'Medical Examinations'!A:H,5,0)</f>
        <v>No</v>
      </c>
      <c r="I1678" t="str">
        <f>VLOOKUP(A1678,'Medical Examinations'!A:H,6,0)</f>
        <v>Yes</v>
      </c>
      <c r="J1678">
        <f>VLOOKUP(A1678,'Medical Examinations'!A:H,7,0)</f>
        <v>1</v>
      </c>
      <c r="K1678" t="str">
        <f>VLOOKUP(A1678,'Medical Examinations'!A:H,8,0)</f>
        <v>No</v>
      </c>
      <c r="L1678">
        <f>VLOOKUP(A1678,'Hospitalisation Details'!A:I,2,0)</f>
        <v>1983</v>
      </c>
      <c r="M1678" t="str">
        <f>VLOOKUP(A1678,'Hospitalisation Details'!A:I,3,0)</f>
        <v>Sep</v>
      </c>
      <c r="N1678">
        <f>VLOOKUP(A1678,'Hospitalisation Details'!A:I,4,0)</f>
        <v>3</v>
      </c>
      <c r="O1678" t="str">
        <f t="shared" si="106"/>
        <v>3 Sep 1983</v>
      </c>
      <c r="P1678">
        <f t="shared" ca="1" si="107"/>
        <v>43</v>
      </c>
      <c r="Q1678">
        <f>VLOOKUP(A1678,'Hospitalisation Details'!A:I,5,0)</f>
        <v>0</v>
      </c>
      <c r="R1678">
        <f>VLOOKUP(A1678,'Hospitalisation Details'!A:I,6,0)</f>
        <v>5662.23</v>
      </c>
      <c r="S1678" t="str">
        <f>VLOOKUP(A1678,'Hospitalisation Details'!A:I,7,0)</f>
        <v>tier - 2</v>
      </c>
      <c r="T1678" t="str">
        <f>VLOOKUP(A1678,'Hospitalisation Details'!A:I,8,0)</f>
        <v>tier - 1</v>
      </c>
      <c r="U1678" t="str">
        <f>VLOOKUP(A1678,'Hospitalisation Details'!A:I,9,0)</f>
        <v>R1013</v>
      </c>
    </row>
    <row r="1679" spans="1:21" ht="15.6" x14ac:dyDescent="0.3">
      <c r="A1679" s="1" t="s">
        <v>693</v>
      </c>
      <c r="B1679" t="str">
        <f>VLOOKUP(A1679,'Customer Names'!A:B,2,0)</f>
        <v>Chewning-Kulick, Mr.  Travis G.</v>
      </c>
      <c r="C1679" t="str">
        <f t="shared" si="104"/>
        <v>Diabetes</v>
      </c>
      <c r="D1679">
        <f>VLOOKUP(A1679,'Medical Examinations'!A:H,2,0)</f>
        <v>19.170000000000002</v>
      </c>
      <c r="E1679" t="str">
        <f t="shared" si="105"/>
        <v>Normal Weight</v>
      </c>
      <c r="F1679">
        <f>VLOOKUP(A1679,'Medical Examinations'!A:H,3,0)</f>
        <v>7.94</v>
      </c>
      <c r="G1679" t="str">
        <f>VLOOKUP(A1679,'Medical Examinations'!A:H,4,0)</f>
        <v>No</v>
      </c>
      <c r="H1679" t="str">
        <f>VLOOKUP(A1679,'Medical Examinations'!A:H,5,0)</f>
        <v>No</v>
      </c>
      <c r="I1679" t="str">
        <f>VLOOKUP(A1679,'Medical Examinations'!A:H,6,0)</f>
        <v>No</v>
      </c>
      <c r="J1679" t="str">
        <f>VLOOKUP(A1679,'Medical Examinations'!A:H,7,0)</f>
        <v>No major surgery</v>
      </c>
      <c r="K1679" t="str">
        <f>VLOOKUP(A1679,'Medical Examinations'!A:H,8,0)</f>
        <v>No</v>
      </c>
      <c r="L1679">
        <f>VLOOKUP(A1679,'Hospitalisation Details'!A:I,2,0)</f>
        <v>1978</v>
      </c>
      <c r="M1679" t="str">
        <f>VLOOKUP(A1679,'Hospitalisation Details'!A:I,3,0)</f>
        <v>Sep</v>
      </c>
      <c r="N1679">
        <f>VLOOKUP(A1679,'Hospitalisation Details'!A:I,4,0)</f>
        <v>27</v>
      </c>
      <c r="O1679" t="str">
        <f t="shared" si="106"/>
        <v>27 Sep 1978</v>
      </c>
      <c r="P1679">
        <f t="shared" ca="1" si="107"/>
        <v>48</v>
      </c>
      <c r="Q1679">
        <f>VLOOKUP(A1679,'Hospitalisation Details'!A:I,5,0)</f>
        <v>2</v>
      </c>
      <c r="R1679">
        <f>VLOOKUP(A1679,'Hospitalisation Details'!A:I,6,0)</f>
        <v>5650.14</v>
      </c>
      <c r="S1679" t="str">
        <f>VLOOKUP(A1679,'Hospitalisation Details'!A:I,7,0)</f>
        <v>tier - 2</v>
      </c>
      <c r="T1679" t="str">
        <f>VLOOKUP(A1679,'Hospitalisation Details'!A:I,8,0)</f>
        <v>tier - 1</v>
      </c>
      <c r="U1679" t="str">
        <f>VLOOKUP(A1679,'Hospitalisation Details'!A:I,9,0)</f>
        <v>R1013</v>
      </c>
    </row>
    <row r="1680" spans="1:21" ht="15.6" x14ac:dyDescent="0.3">
      <c r="A1680" s="1" t="s">
        <v>692</v>
      </c>
      <c r="B1680" t="str">
        <f>VLOOKUP(A1680,'Customer Names'!A:B,2,0)</f>
        <v>McCarron, Ms.  Emma L.</v>
      </c>
      <c r="C1680" t="str">
        <f t="shared" si="104"/>
        <v>Prediabetes</v>
      </c>
      <c r="D1680">
        <f>VLOOKUP(A1680,'Medical Examinations'!A:H,2,0)</f>
        <v>32.799999999999997</v>
      </c>
      <c r="E1680" t="str">
        <f t="shared" si="105"/>
        <v>Obesity</v>
      </c>
      <c r="F1680">
        <f>VLOOKUP(A1680,'Medical Examinations'!A:H,3,0)</f>
        <v>6.16</v>
      </c>
      <c r="G1680" t="str">
        <f>VLOOKUP(A1680,'Medical Examinations'!A:H,4,0)</f>
        <v>yes</v>
      </c>
      <c r="H1680" t="str">
        <f>VLOOKUP(A1680,'Medical Examinations'!A:H,5,0)</f>
        <v>No</v>
      </c>
      <c r="I1680" t="str">
        <f>VLOOKUP(A1680,'Medical Examinations'!A:H,6,0)</f>
        <v>Yes</v>
      </c>
      <c r="J1680">
        <f>VLOOKUP(A1680,'Medical Examinations'!A:H,7,0)</f>
        <v>1</v>
      </c>
      <c r="K1680" t="str">
        <f>VLOOKUP(A1680,'Medical Examinations'!A:H,8,0)</f>
        <v>No</v>
      </c>
      <c r="L1680">
        <f>VLOOKUP(A1680,'Hospitalisation Details'!A:I,2,0)</f>
        <v>1983</v>
      </c>
      <c r="M1680" t="str">
        <f>VLOOKUP(A1680,'Hospitalisation Details'!A:I,3,0)</f>
        <v>Jun</v>
      </c>
      <c r="N1680">
        <f>VLOOKUP(A1680,'Hospitalisation Details'!A:I,4,0)</f>
        <v>8</v>
      </c>
      <c r="O1680" t="str">
        <f t="shared" si="106"/>
        <v>8 Jun 1983</v>
      </c>
      <c r="P1680">
        <f t="shared" ca="1" si="107"/>
        <v>43</v>
      </c>
      <c r="Q1680">
        <f>VLOOKUP(A1680,'Hospitalisation Details'!A:I,5,0)</f>
        <v>0</v>
      </c>
      <c r="R1680">
        <f>VLOOKUP(A1680,'Hospitalisation Details'!A:I,6,0)</f>
        <v>5649.72</v>
      </c>
      <c r="S1680" t="str">
        <f>VLOOKUP(A1680,'Hospitalisation Details'!A:I,7,0)</f>
        <v>tier - 2</v>
      </c>
      <c r="T1680" t="str">
        <f>VLOOKUP(A1680,'Hospitalisation Details'!A:I,8,0)</f>
        <v>tier - 3</v>
      </c>
      <c r="U1680" t="str">
        <f>VLOOKUP(A1680,'Hospitalisation Details'!A:I,9,0)</f>
        <v>R1011</v>
      </c>
    </row>
    <row r="1681" spans="1:21" ht="15.6" x14ac:dyDescent="0.3">
      <c r="A1681" s="1" t="s">
        <v>691</v>
      </c>
      <c r="B1681" t="str">
        <f>VLOOKUP(A1681,'Customer Names'!A:B,2,0)</f>
        <v>Manion, Ms.  Linda</v>
      </c>
      <c r="C1681" t="str">
        <f t="shared" si="104"/>
        <v>Normal</v>
      </c>
      <c r="D1681">
        <f>VLOOKUP(A1681,'Medical Examinations'!A:H,2,0)</f>
        <v>35.814999999999998</v>
      </c>
      <c r="E1681" t="str">
        <f t="shared" si="105"/>
        <v>Obesity</v>
      </c>
      <c r="F1681">
        <f>VLOOKUP(A1681,'Medical Examinations'!A:H,3,0)</f>
        <v>4.1500000000000004</v>
      </c>
      <c r="G1681" t="str">
        <f>VLOOKUP(A1681,'Medical Examinations'!A:H,4,0)</f>
        <v>No</v>
      </c>
      <c r="H1681" t="str">
        <f>VLOOKUP(A1681,'Medical Examinations'!A:H,5,0)</f>
        <v>No</v>
      </c>
      <c r="I1681" t="str">
        <f>VLOOKUP(A1681,'Medical Examinations'!A:H,6,0)</f>
        <v>No</v>
      </c>
      <c r="J1681">
        <f>VLOOKUP(A1681,'Medical Examinations'!A:H,7,0)</f>
        <v>1</v>
      </c>
      <c r="K1681" t="str">
        <f>VLOOKUP(A1681,'Medical Examinations'!A:H,8,0)</f>
        <v>No</v>
      </c>
      <c r="L1681">
        <f>VLOOKUP(A1681,'Hospitalisation Details'!A:I,2,0)</f>
        <v>1987</v>
      </c>
      <c r="M1681" t="str">
        <f>VLOOKUP(A1681,'Hospitalisation Details'!A:I,3,0)</f>
        <v>Dec</v>
      </c>
      <c r="N1681">
        <f>VLOOKUP(A1681,'Hospitalisation Details'!A:I,4,0)</f>
        <v>9</v>
      </c>
      <c r="O1681" t="str">
        <f t="shared" si="106"/>
        <v>9 Dec 1987</v>
      </c>
      <c r="P1681">
        <f t="shared" ca="1" si="107"/>
        <v>38</v>
      </c>
      <c r="Q1681">
        <f>VLOOKUP(A1681,'Hospitalisation Details'!A:I,5,0)</f>
        <v>1</v>
      </c>
      <c r="R1681">
        <f>VLOOKUP(A1681,'Hospitalisation Details'!A:I,6,0)</f>
        <v>5630.46</v>
      </c>
      <c r="S1681" t="str">
        <f>VLOOKUP(A1681,'Hospitalisation Details'!A:I,7,0)</f>
        <v>tier - 2</v>
      </c>
      <c r="T1681" t="str">
        <f>VLOOKUP(A1681,'Hospitalisation Details'!A:I,8,0)</f>
        <v>tier - 3</v>
      </c>
      <c r="U1681" t="str">
        <f>VLOOKUP(A1681,'Hospitalisation Details'!A:I,9,0)</f>
        <v>R1012</v>
      </c>
    </row>
    <row r="1682" spans="1:21" ht="15.6" x14ac:dyDescent="0.3">
      <c r="A1682" s="1" t="s">
        <v>690</v>
      </c>
      <c r="B1682" t="str">
        <f>VLOOKUP(A1682,'Customer Names'!A:B,2,0)</f>
        <v>Strong, Mr.  Owen R</v>
      </c>
      <c r="C1682" t="str">
        <f t="shared" si="104"/>
        <v>Prediabetes</v>
      </c>
      <c r="D1682">
        <f>VLOOKUP(A1682,'Medical Examinations'!A:H,2,0)</f>
        <v>24.3</v>
      </c>
      <c r="E1682" t="str">
        <f t="shared" si="105"/>
        <v>Normal Weight</v>
      </c>
      <c r="F1682">
        <f>VLOOKUP(A1682,'Medical Examinations'!A:H,3,0)</f>
        <v>6.23</v>
      </c>
      <c r="G1682" t="str">
        <f>VLOOKUP(A1682,'Medical Examinations'!A:H,4,0)</f>
        <v>No</v>
      </c>
      <c r="H1682" t="str">
        <f>VLOOKUP(A1682,'Medical Examinations'!A:H,5,0)</f>
        <v>No</v>
      </c>
      <c r="I1682" t="str">
        <f>VLOOKUP(A1682,'Medical Examinations'!A:H,6,0)</f>
        <v>No</v>
      </c>
      <c r="J1682" t="str">
        <f>VLOOKUP(A1682,'Medical Examinations'!A:H,7,0)</f>
        <v>No major surgery</v>
      </c>
      <c r="K1682" t="str">
        <f>VLOOKUP(A1682,'Medical Examinations'!A:H,8,0)</f>
        <v>No</v>
      </c>
      <c r="L1682">
        <f>VLOOKUP(A1682,'Hospitalisation Details'!A:I,2,0)</f>
        <v>1994</v>
      </c>
      <c r="M1682" t="str">
        <f>VLOOKUP(A1682,'Hospitalisation Details'!A:I,3,0)</f>
        <v>Nov</v>
      </c>
      <c r="N1682">
        <f>VLOOKUP(A1682,'Hospitalisation Details'!A:I,4,0)</f>
        <v>15</v>
      </c>
      <c r="O1682" t="str">
        <f t="shared" si="106"/>
        <v>15 Nov 1994</v>
      </c>
      <c r="P1682">
        <f t="shared" ca="1" si="107"/>
        <v>31</v>
      </c>
      <c r="Q1682">
        <f>VLOOKUP(A1682,'Hospitalisation Details'!A:I,5,0)</f>
        <v>5</v>
      </c>
      <c r="R1682">
        <f>VLOOKUP(A1682,'Hospitalisation Details'!A:I,6,0)</f>
        <v>5615.37</v>
      </c>
      <c r="S1682" t="str">
        <f>VLOOKUP(A1682,'Hospitalisation Details'!A:I,7,0)</f>
        <v>tier - 2</v>
      </c>
      <c r="T1682" t="str">
        <f>VLOOKUP(A1682,'Hospitalisation Details'!A:I,8,0)</f>
        <v>tier - 3</v>
      </c>
      <c r="U1682" t="str">
        <f>VLOOKUP(A1682,'Hospitalisation Details'!A:I,9,0)</f>
        <v>R1011</v>
      </c>
    </row>
    <row r="1683" spans="1:21" ht="15.6" x14ac:dyDescent="0.3">
      <c r="A1683" s="1" t="s">
        <v>689</v>
      </c>
      <c r="B1683" t="str">
        <f>VLOOKUP(A1683,'Customer Names'!A:B,2,0)</f>
        <v>Leblanc, Mr.  Jacob</v>
      </c>
      <c r="C1683" t="str">
        <f t="shared" si="104"/>
        <v>Diabetes</v>
      </c>
      <c r="D1683">
        <f>VLOOKUP(A1683,'Medical Examinations'!A:H,2,0)</f>
        <v>19.059999999999999</v>
      </c>
      <c r="E1683" t="str">
        <f t="shared" si="105"/>
        <v>Normal Weight</v>
      </c>
      <c r="F1683">
        <f>VLOOKUP(A1683,'Medical Examinations'!A:H,3,0)</f>
        <v>7.41</v>
      </c>
      <c r="G1683" t="str">
        <f>VLOOKUP(A1683,'Medical Examinations'!A:H,4,0)</f>
        <v>No</v>
      </c>
      <c r="H1683" t="str">
        <f>VLOOKUP(A1683,'Medical Examinations'!A:H,5,0)</f>
        <v>No</v>
      </c>
      <c r="I1683" t="str">
        <f>VLOOKUP(A1683,'Medical Examinations'!A:H,6,0)</f>
        <v>No</v>
      </c>
      <c r="J1683" t="str">
        <f>VLOOKUP(A1683,'Medical Examinations'!A:H,7,0)</f>
        <v>No major surgery</v>
      </c>
      <c r="K1683" t="str">
        <f>VLOOKUP(A1683,'Medical Examinations'!A:H,8,0)</f>
        <v>No</v>
      </c>
      <c r="L1683">
        <f>VLOOKUP(A1683,'Hospitalisation Details'!A:I,2,0)</f>
        <v>1978</v>
      </c>
      <c r="M1683" t="str">
        <f>VLOOKUP(A1683,'Hospitalisation Details'!A:I,3,0)</f>
        <v>Sep</v>
      </c>
      <c r="N1683">
        <f>VLOOKUP(A1683,'Hospitalisation Details'!A:I,4,0)</f>
        <v>11</v>
      </c>
      <c r="O1683" t="str">
        <f t="shared" si="106"/>
        <v>11 Sep 1978</v>
      </c>
      <c r="P1683">
        <f t="shared" ca="1" si="107"/>
        <v>48</v>
      </c>
      <c r="Q1683">
        <f>VLOOKUP(A1683,'Hospitalisation Details'!A:I,5,0)</f>
        <v>2</v>
      </c>
      <c r="R1683">
        <f>VLOOKUP(A1683,'Hospitalisation Details'!A:I,6,0)</f>
        <v>5612.83</v>
      </c>
      <c r="S1683" t="str">
        <f>VLOOKUP(A1683,'Hospitalisation Details'!A:I,7,0)</f>
        <v>tier - 2</v>
      </c>
      <c r="T1683" t="str">
        <f>VLOOKUP(A1683,'Hospitalisation Details'!A:I,8,0)</f>
        <v>tier - 3</v>
      </c>
      <c r="U1683" t="str">
        <f>VLOOKUP(A1683,'Hospitalisation Details'!A:I,9,0)</f>
        <v>R1013</v>
      </c>
    </row>
    <row r="1684" spans="1:21" ht="15.6" x14ac:dyDescent="0.3">
      <c r="A1684" s="1" t="s">
        <v>688</v>
      </c>
      <c r="B1684" t="str">
        <f>VLOOKUP(A1684,'Customer Names'!A:B,2,0)</f>
        <v>Palmer, Ms.  Jacqueline</v>
      </c>
      <c r="C1684" t="str">
        <f t="shared" si="104"/>
        <v>Normal</v>
      </c>
      <c r="D1684">
        <f>VLOOKUP(A1684,'Medical Examinations'!A:H,2,0)</f>
        <v>33.25</v>
      </c>
      <c r="E1684" t="str">
        <f t="shared" si="105"/>
        <v>Obesity</v>
      </c>
      <c r="F1684">
        <f>VLOOKUP(A1684,'Medical Examinations'!A:H,3,0)</f>
        <v>5.62</v>
      </c>
      <c r="G1684" t="str">
        <f>VLOOKUP(A1684,'Medical Examinations'!A:H,4,0)</f>
        <v>yes</v>
      </c>
      <c r="H1684" t="str">
        <f>VLOOKUP(A1684,'Medical Examinations'!A:H,5,0)</f>
        <v>No</v>
      </c>
      <c r="I1684" t="str">
        <f>VLOOKUP(A1684,'Medical Examinations'!A:H,6,0)</f>
        <v>No</v>
      </c>
      <c r="J1684">
        <f>VLOOKUP(A1684,'Medical Examinations'!A:H,7,0)</f>
        <v>1</v>
      </c>
      <c r="K1684" t="str">
        <f>VLOOKUP(A1684,'Medical Examinations'!A:H,8,0)</f>
        <v>No</v>
      </c>
      <c r="L1684">
        <f>VLOOKUP(A1684,'Hospitalisation Details'!A:I,2,0)</f>
        <v>1988</v>
      </c>
      <c r="M1684" t="str">
        <f>VLOOKUP(A1684,'Hospitalisation Details'!A:I,3,0)</f>
        <v>Nov</v>
      </c>
      <c r="N1684">
        <f>VLOOKUP(A1684,'Hospitalisation Details'!A:I,4,0)</f>
        <v>18</v>
      </c>
      <c r="O1684" t="str">
        <f t="shared" si="106"/>
        <v>18 Nov 1988</v>
      </c>
      <c r="P1684">
        <f t="shared" ca="1" si="107"/>
        <v>37</v>
      </c>
      <c r="Q1684">
        <f>VLOOKUP(A1684,'Hospitalisation Details'!A:I,5,0)</f>
        <v>1</v>
      </c>
      <c r="R1684">
        <f>VLOOKUP(A1684,'Hospitalisation Details'!A:I,6,0)</f>
        <v>5594.85</v>
      </c>
      <c r="S1684" t="str">
        <f>VLOOKUP(A1684,'Hospitalisation Details'!A:I,7,0)</f>
        <v>tier - 2</v>
      </c>
      <c r="T1684" t="str">
        <f>VLOOKUP(A1684,'Hospitalisation Details'!A:I,8,0)</f>
        <v>tier - 3</v>
      </c>
      <c r="U1684" t="str">
        <f>VLOOKUP(A1684,'Hospitalisation Details'!A:I,9,0)</f>
        <v>R1024</v>
      </c>
    </row>
    <row r="1685" spans="1:21" ht="15.6" x14ac:dyDescent="0.3">
      <c r="A1685" s="1" t="s">
        <v>687</v>
      </c>
      <c r="B1685" t="str">
        <f>VLOOKUP(A1685,'Customer Names'!A:B,2,0)</f>
        <v>Shen, Mr.  Yefeng</v>
      </c>
      <c r="C1685" t="str">
        <f t="shared" si="104"/>
        <v>Normal</v>
      </c>
      <c r="D1685">
        <f>VLOOKUP(A1685,'Medical Examinations'!A:H,2,0)</f>
        <v>21.37</v>
      </c>
      <c r="E1685" t="str">
        <f t="shared" si="105"/>
        <v>Normal Weight</v>
      </c>
      <c r="F1685">
        <f>VLOOKUP(A1685,'Medical Examinations'!A:H,3,0)</f>
        <v>4.54</v>
      </c>
      <c r="G1685" t="str">
        <f>VLOOKUP(A1685,'Medical Examinations'!A:H,4,0)</f>
        <v>yes</v>
      </c>
      <c r="H1685" t="str">
        <f>VLOOKUP(A1685,'Medical Examinations'!A:H,5,0)</f>
        <v>No</v>
      </c>
      <c r="I1685" t="str">
        <f>VLOOKUP(A1685,'Medical Examinations'!A:H,6,0)</f>
        <v>Yes</v>
      </c>
      <c r="J1685">
        <f>VLOOKUP(A1685,'Medical Examinations'!A:H,7,0)</f>
        <v>1</v>
      </c>
      <c r="K1685" t="str">
        <f>VLOOKUP(A1685,'Medical Examinations'!A:H,8,0)</f>
        <v>No</v>
      </c>
      <c r="L1685">
        <f>VLOOKUP(A1685,'Hospitalisation Details'!A:I,2,0)</f>
        <v>1983</v>
      </c>
      <c r="M1685" t="str">
        <f>VLOOKUP(A1685,'Hospitalisation Details'!A:I,3,0)</f>
        <v>Oct</v>
      </c>
      <c r="N1685">
        <f>VLOOKUP(A1685,'Hospitalisation Details'!A:I,4,0)</f>
        <v>3</v>
      </c>
      <c r="O1685" t="str">
        <f t="shared" si="106"/>
        <v>3 Oct 1983</v>
      </c>
      <c r="P1685">
        <f t="shared" ca="1" si="107"/>
        <v>43</v>
      </c>
      <c r="Q1685">
        <f>VLOOKUP(A1685,'Hospitalisation Details'!A:I,5,0)</f>
        <v>3</v>
      </c>
      <c r="R1685">
        <f>VLOOKUP(A1685,'Hospitalisation Details'!A:I,6,0)</f>
        <v>5587.59</v>
      </c>
      <c r="S1685" t="str">
        <f>VLOOKUP(A1685,'Hospitalisation Details'!A:I,7,0)</f>
        <v>tier - 2</v>
      </c>
      <c r="T1685" t="str">
        <f>VLOOKUP(A1685,'Hospitalisation Details'!A:I,8,0)</f>
        <v>tier - 1</v>
      </c>
      <c r="U1685" t="str">
        <f>VLOOKUP(A1685,'Hospitalisation Details'!A:I,9,0)</f>
        <v>R1013</v>
      </c>
    </row>
    <row r="1686" spans="1:21" ht="15.6" x14ac:dyDescent="0.3">
      <c r="A1686" s="1" t="s">
        <v>686</v>
      </c>
      <c r="B1686" t="str">
        <f>VLOOKUP(A1686,'Customer Names'!A:B,2,0)</f>
        <v>Goldsby, Mr.  Thomas J</v>
      </c>
      <c r="C1686" t="str">
        <f t="shared" si="104"/>
        <v>Diabetes</v>
      </c>
      <c r="D1686">
        <f>VLOOKUP(A1686,'Medical Examinations'!A:H,2,0)</f>
        <v>34.43</v>
      </c>
      <c r="E1686" t="str">
        <f t="shared" si="105"/>
        <v>Obesity</v>
      </c>
      <c r="F1686">
        <f>VLOOKUP(A1686,'Medical Examinations'!A:H,3,0)</f>
        <v>8.6199999999999992</v>
      </c>
      <c r="G1686" t="str">
        <f>VLOOKUP(A1686,'Medical Examinations'!A:H,4,0)</f>
        <v>yes</v>
      </c>
      <c r="H1686" t="str">
        <f>VLOOKUP(A1686,'Medical Examinations'!A:H,5,0)</f>
        <v>No</v>
      </c>
      <c r="I1686" t="str">
        <f>VLOOKUP(A1686,'Medical Examinations'!A:H,6,0)</f>
        <v>No</v>
      </c>
      <c r="J1686">
        <f>VLOOKUP(A1686,'Medical Examinations'!A:H,7,0)</f>
        <v>1</v>
      </c>
      <c r="K1686" t="str">
        <f>VLOOKUP(A1686,'Medical Examinations'!A:H,8,0)</f>
        <v>No</v>
      </c>
      <c r="L1686">
        <f>VLOOKUP(A1686,'Hospitalisation Details'!A:I,2,0)</f>
        <v>1986</v>
      </c>
      <c r="M1686" t="str">
        <f>VLOOKUP(A1686,'Hospitalisation Details'!A:I,3,0)</f>
        <v>Nov</v>
      </c>
      <c r="N1686">
        <f>VLOOKUP(A1686,'Hospitalisation Details'!A:I,4,0)</f>
        <v>21</v>
      </c>
      <c r="O1686" t="str">
        <f t="shared" si="106"/>
        <v>21 Nov 1986</v>
      </c>
      <c r="P1686">
        <f t="shared" ca="1" si="107"/>
        <v>39</v>
      </c>
      <c r="Q1686">
        <f>VLOOKUP(A1686,'Hospitalisation Details'!A:I,5,0)</f>
        <v>2</v>
      </c>
      <c r="R1686">
        <f>VLOOKUP(A1686,'Hospitalisation Details'!A:I,6,0)</f>
        <v>5584.31</v>
      </c>
      <c r="S1686" t="str">
        <f>VLOOKUP(A1686,'Hospitalisation Details'!A:I,7,0)</f>
        <v>tier - 3</v>
      </c>
      <c r="T1686" t="str">
        <f>VLOOKUP(A1686,'Hospitalisation Details'!A:I,8,0)</f>
        <v>tier - 1</v>
      </c>
      <c r="U1686" t="str">
        <f>VLOOKUP(A1686,'Hospitalisation Details'!A:I,9,0)</f>
        <v>R1013</v>
      </c>
    </row>
    <row r="1687" spans="1:21" ht="15.6" x14ac:dyDescent="0.3">
      <c r="A1687" s="1" t="s">
        <v>685</v>
      </c>
      <c r="B1687" t="str">
        <f>VLOOKUP(A1687,'Customer Names'!A:B,2,0)</f>
        <v>Whitney, Mr.  Ken</v>
      </c>
      <c r="C1687" t="str">
        <f t="shared" si="104"/>
        <v>Normal</v>
      </c>
      <c r="D1687">
        <f>VLOOKUP(A1687,'Medical Examinations'!A:H,2,0)</f>
        <v>20.86</v>
      </c>
      <c r="E1687" t="str">
        <f t="shared" si="105"/>
        <v>Normal Weight</v>
      </c>
      <c r="F1687">
        <f>VLOOKUP(A1687,'Medical Examinations'!A:H,3,0)</f>
        <v>4.3600000000000003</v>
      </c>
      <c r="G1687" t="str">
        <f>VLOOKUP(A1687,'Medical Examinations'!A:H,4,0)</f>
        <v>yes</v>
      </c>
      <c r="H1687" t="str">
        <f>VLOOKUP(A1687,'Medical Examinations'!A:H,5,0)</f>
        <v>No</v>
      </c>
      <c r="I1687" t="str">
        <f>VLOOKUP(A1687,'Medical Examinations'!A:H,6,0)</f>
        <v>No</v>
      </c>
      <c r="J1687" t="str">
        <f>VLOOKUP(A1687,'Medical Examinations'!A:H,7,0)</f>
        <v>No major surgery</v>
      </c>
      <c r="K1687" t="str">
        <f>VLOOKUP(A1687,'Medical Examinations'!A:H,8,0)</f>
        <v>No</v>
      </c>
      <c r="L1687">
        <f>VLOOKUP(A1687,'Hospitalisation Details'!A:I,2,0)</f>
        <v>1985</v>
      </c>
      <c r="M1687" t="str">
        <f>VLOOKUP(A1687,'Hospitalisation Details'!A:I,3,0)</f>
        <v>Sep</v>
      </c>
      <c r="N1687">
        <f>VLOOKUP(A1687,'Hospitalisation Details'!A:I,4,0)</f>
        <v>5</v>
      </c>
      <c r="O1687" t="str">
        <f t="shared" si="106"/>
        <v>5 Sep 1985</v>
      </c>
      <c r="P1687">
        <f t="shared" ca="1" si="107"/>
        <v>41</v>
      </c>
      <c r="Q1687">
        <f>VLOOKUP(A1687,'Hospitalisation Details'!A:I,5,0)</f>
        <v>3</v>
      </c>
      <c r="R1687">
        <f>VLOOKUP(A1687,'Hospitalisation Details'!A:I,6,0)</f>
        <v>5582.95</v>
      </c>
      <c r="S1687" t="str">
        <f>VLOOKUP(A1687,'Hospitalisation Details'!A:I,7,0)</f>
        <v>tier - 2</v>
      </c>
      <c r="T1687" t="str">
        <f>VLOOKUP(A1687,'Hospitalisation Details'!A:I,8,0)</f>
        <v>tier - 1</v>
      </c>
      <c r="U1687" t="str">
        <f>VLOOKUP(A1687,'Hospitalisation Details'!A:I,9,0)</f>
        <v>R1012</v>
      </c>
    </row>
    <row r="1688" spans="1:21" ht="15.6" x14ac:dyDescent="0.3">
      <c r="A1688" s="1" t="s">
        <v>684</v>
      </c>
      <c r="B1688" t="str">
        <f>VLOOKUP(A1688,'Customer Names'!A:B,2,0)</f>
        <v>Mahoney, Ms.  Annie E</v>
      </c>
      <c r="C1688" t="str">
        <f t="shared" si="104"/>
        <v>Diabetes</v>
      </c>
      <c r="D1688">
        <f>VLOOKUP(A1688,'Medical Examinations'!A:H,2,0)</f>
        <v>18.34</v>
      </c>
      <c r="E1688" t="str">
        <f t="shared" si="105"/>
        <v>Underweight</v>
      </c>
      <c r="F1688">
        <f>VLOOKUP(A1688,'Medical Examinations'!A:H,3,0)</f>
        <v>10.01</v>
      </c>
      <c r="G1688" t="str">
        <f>VLOOKUP(A1688,'Medical Examinations'!A:H,4,0)</f>
        <v>No</v>
      </c>
      <c r="H1688" t="str">
        <f>VLOOKUP(A1688,'Medical Examinations'!A:H,5,0)</f>
        <v>No</v>
      </c>
      <c r="I1688" t="str">
        <f>VLOOKUP(A1688,'Medical Examinations'!A:H,6,0)</f>
        <v>No</v>
      </c>
      <c r="J1688" t="str">
        <f>VLOOKUP(A1688,'Medical Examinations'!A:H,7,0)</f>
        <v>No major surgery</v>
      </c>
      <c r="K1688" t="str">
        <f>VLOOKUP(A1688,'Medical Examinations'!A:H,8,0)</f>
        <v>No</v>
      </c>
      <c r="L1688">
        <f>VLOOKUP(A1688,'Hospitalisation Details'!A:I,2,0)</f>
        <v>1974</v>
      </c>
      <c r="M1688" t="str">
        <f>VLOOKUP(A1688,'Hospitalisation Details'!A:I,3,0)</f>
        <v>Sep</v>
      </c>
      <c r="N1688">
        <f>VLOOKUP(A1688,'Hospitalisation Details'!A:I,4,0)</f>
        <v>18</v>
      </c>
      <c r="O1688" t="str">
        <f t="shared" si="106"/>
        <v>18 Sep 1974</v>
      </c>
      <c r="P1688">
        <f t="shared" ca="1" si="107"/>
        <v>52</v>
      </c>
      <c r="Q1688">
        <f>VLOOKUP(A1688,'Hospitalisation Details'!A:I,5,0)</f>
        <v>0</v>
      </c>
      <c r="R1688">
        <f>VLOOKUP(A1688,'Hospitalisation Details'!A:I,6,0)</f>
        <v>5576.35</v>
      </c>
      <c r="S1688" t="str">
        <f>VLOOKUP(A1688,'Hospitalisation Details'!A:I,7,0)</f>
        <v>tier - 2</v>
      </c>
      <c r="T1688" t="str">
        <f>VLOOKUP(A1688,'Hospitalisation Details'!A:I,8,0)</f>
        <v>tier - 3</v>
      </c>
      <c r="U1688" t="str">
        <f>VLOOKUP(A1688,'Hospitalisation Details'!A:I,9,0)</f>
        <v>R1013</v>
      </c>
    </row>
    <row r="1689" spans="1:21" ht="15.6" x14ac:dyDescent="0.3">
      <c r="A1689" s="1" t="s">
        <v>683</v>
      </c>
      <c r="B1689" t="str">
        <f>VLOOKUP(A1689,'Customer Names'!A:B,2,0)</f>
        <v>McCracken, Mrs.  Noel K.</v>
      </c>
      <c r="C1689" t="str">
        <f t="shared" si="104"/>
        <v>Normal</v>
      </c>
      <c r="D1689">
        <f>VLOOKUP(A1689,'Medical Examinations'!A:H,2,0)</f>
        <v>34.15</v>
      </c>
      <c r="E1689" t="str">
        <f t="shared" si="105"/>
        <v>Obesity</v>
      </c>
      <c r="F1689">
        <f>VLOOKUP(A1689,'Medical Examinations'!A:H,3,0)</f>
        <v>5.42</v>
      </c>
      <c r="G1689" t="str">
        <f>VLOOKUP(A1689,'Medical Examinations'!A:H,4,0)</f>
        <v>No</v>
      </c>
      <c r="H1689" t="str">
        <f>VLOOKUP(A1689,'Medical Examinations'!A:H,5,0)</f>
        <v>No</v>
      </c>
      <c r="I1689" t="str">
        <f>VLOOKUP(A1689,'Medical Examinations'!A:H,6,0)</f>
        <v>No</v>
      </c>
      <c r="J1689" t="str">
        <f>VLOOKUP(A1689,'Medical Examinations'!A:H,7,0)</f>
        <v>No major surgery</v>
      </c>
      <c r="K1689" t="str">
        <f>VLOOKUP(A1689,'Medical Examinations'!A:H,8,0)</f>
        <v>No</v>
      </c>
      <c r="L1689">
        <f>VLOOKUP(A1689,'Hospitalisation Details'!A:I,2,0)</f>
        <v>1999</v>
      </c>
      <c r="M1689" t="str">
        <f>VLOOKUP(A1689,'Hospitalisation Details'!A:I,3,0)</f>
        <v>Sep</v>
      </c>
      <c r="N1689">
        <f>VLOOKUP(A1689,'Hospitalisation Details'!A:I,4,0)</f>
        <v>22</v>
      </c>
      <c r="O1689" t="str">
        <f t="shared" si="106"/>
        <v>22 Sep 1999</v>
      </c>
      <c r="P1689">
        <f t="shared" ca="1" si="107"/>
        <v>27</v>
      </c>
      <c r="Q1689">
        <f>VLOOKUP(A1689,'Hospitalisation Details'!A:I,5,0)</f>
        <v>0</v>
      </c>
      <c r="R1689">
        <f>VLOOKUP(A1689,'Hospitalisation Details'!A:I,6,0)</f>
        <v>5552.61</v>
      </c>
      <c r="S1689" t="str">
        <f>VLOOKUP(A1689,'Hospitalisation Details'!A:I,7,0)</f>
        <v>tier - 2</v>
      </c>
      <c r="T1689" t="str">
        <f>VLOOKUP(A1689,'Hospitalisation Details'!A:I,8,0)</f>
        <v>tier - 3</v>
      </c>
      <c r="U1689" t="str">
        <f>VLOOKUP(A1689,'Hospitalisation Details'!A:I,9,0)</f>
        <v>R1026</v>
      </c>
    </row>
    <row r="1690" spans="1:21" ht="15.6" x14ac:dyDescent="0.3">
      <c r="A1690" s="1" t="s">
        <v>682</v>
      </c>
      <c r="B1690" t="str">
        <f>VLOOKUP(A1690,'Customer Names'!A:B,2,0)</f>
        <v>Spewak, Mr.  Mark S</v>
      </c>
      <c r="C1690" t="str">
        <f t="shared" si="104"/>
        <v>Normal</v>
      </c>
      <c r="D1690">
        <f>VLOOKUP(A1690,'Medical Examinations'!A:H,2,0)</f>
        <v>18.350000000000001</v>
      </c>
      <c r="E1690" t="str">
        <f t="shared" si="105"/>
        <v>Underweight</v>
      </c>
      <c r="F1690">
        <f>VLOOKUP(A1690,'Medical Examinations'!A:H,3,0)</f>
        <v>5.12</v>
      </c>
      <c r="G1690" t="str">
        <f>VLOOKUP(A1690,'Medical Examinations'!A:H,4,0)</f>
        <v>No</v>
      </c>
      <c r="H1690" t="str">
        <f>VLOOKUP(A1690,'Medical Examinations'!A:H,5,0)</f>
        <v>No</v>
      </c>
      <c r="I1690" t="str">
        <f>VLOOKUP(A1690,'Medical Examinations'!A:H,6,0)</f>
        <v>No</v>
      </c>
      <c r="J1690" t="str">
        <f>VLOOKUP(A1690,'Medical Examinations'!A:H,7,0)</f>
        <v>No major surgery</v>
      </c>
      <c r="K1690" t="str">
        <f>VLOOKUP(A1690,'Medical Examinations'!A:H,8,0)</f>
        <v>No</v>
      </c>
      <c r="L1690">
        <f>VLOOKUP(A1690,'Hospitalisation Details'!A:I,2,0)</f>
        <v>1980</v>
      </c>
      <c r="M1690" t="str">
        <f>VLOOKUP(A1690,'Hospitalisation Details'!A:I,3,0)</f>
        <v>Dec</v>
      </c>
      <c r="N1690">
        <f>VLOOKUP(A1690,'Hospitalisation Details'!A:I,4,0)</f>
        <v>7</v>
      </c>
      <c r="O1690" t="str">
        <f t="shared" si="106"/>
        <v>7 Dec 1980</v>
      </c>
      <c r="P1690">
        <f t="shared" ca="1" si="107"/>
        <v>45</v>
      </c>
      <c r="Q1690">
        <f>VLOOKUP(A1690,'Hospitalisation Details'!A:I,5,0)</f>
        <v>2</v>
      </c>
      <c r="R1690">
        <f>VLOOKUP(A1690,'Hospitalisation Details'!A:I,6,0)</f>
        <v>5540.35</v>
      </c>
      <c r="S1690" t="str">
        <f>VLOOKUP(A1690,'Hospitalisation Details'!A:I,7,0)</f>
        <v>tier - 2</v>
      </c>
      <c r="T1690" t="str">
        <f>VLOOKUP(A1690,'Hospitalisation Details'!A:I,8,0)</f>
        <v>tier - 2</v>
      </c>
      <c r="U1690" t="str">
        <f>VLOOKUP(A1690,'Hospitalisation Details'!A:I,9,0)</f>
        <v>R1012</v>
      </c>
    </row>
    <row r="1691" spans="1:21" ht="15.6" x14ac:dyDescent="0.3">
      <c r="A1691" s="1" t="s">
        <v>681</v>
      </c>
      <c r="B1691" t="str">
        <f>VLOOKUP(A1691,'Customer Names'!A:B,2,0)</f>
        <v>Cottini, Ms.  Federica</v>
      </c>
      <c r="C1691" t="str">
        <f t="shared" si="104"/>
        <v>Diabetes</v>
      </c>
      <c r="D1691">
        <f>VLOOKUP(A1691,'Medical Examinations'!A:H,2,0)</f>
        <v>22.13</v>
      </c>
      <c r="E1691" t="str">
        <f t="shared" si="105"/>
        <v>Normal Weight</v>
      </c>
      <c r="F1691">
        <f>VLOOKUP(A1691,'Medical Examinations'!A:H,3,0)</f>
        <v>9.1999999999999993</v>
      </c>
      <c r="G1691" t="str">
        <f>VLOOKUP(A1691,'Medical Examinations'!A:H,4,0)</f>
        <v>yes</v>
      </c>
      <c r="H1691" t="str">
        <f>VLOOKUP(A1691,'Medical Examinations'!A:H,5,0)</f>
        <v>No</v>
      </c>
      <c r="I1691" t="str">
        <f>VLOOKUP(A1691,'Medical Examinations'!A:H,6,0)</f>
        <v>No</v>
      </c>
      <c r="J1691" t="str">
        <f>VLOOKUP(A1691,'Medical Examinations'!A:H,7,0)</f>
        <v>No major surgery</v>
      </c>
      <c r="K1691" t="str">
        <f>VLOOKUP(A1691,'Medical Examinations'!A:H,8,0)</f>
        <v>No</v>
      </c>
      <c r="L1691">
        <f>VLOOKUP(A1691,'Hospitalisation Details'!A:I,2,0)</f>
        <v>1981</v>
      </c>
      <c r="M1691" t="str">
        <f>VLOOKUP(A1691,'Hospitalisation Details'!A:I,3,0)</f>
        <v>Nov</v>
      </c>
      <c r="N1691">
        <f>VLOOKUP(A1691,'Hospitalisation Details'!A:I,4,0)</f>
        <v>7</v>
      </c>
      <c r="O1691" t="str">
        <f t="shared" si="106"/>
        <v>7 Nov 1981</v>
      </c>
      <c r="P1691">
        <f t="shared" ca="1" si="107"/>
        <v>44</v>
      </c>
      <c r="Q1691">
        <f>VLOOKUP(A1691,'Hospitalisation Details'!A:I,5,0)</f>
        <v>1</v>
      </c>
      <c r="R1691">
        <f>VLOOKUP(A1691,'Hospitalisation Details'!A:I,6,0)</f>
        <v>5539.4</v>
      </c>
      <c r="S1691" t="str">
        <f>VLOOKUP(A1691,'Hospitalisation Details'!A:I,7,0)</f>
        <v>tier - 2</v>
      </c>
      <c r="T1691" t="str">
        <f>VLOOKUP(A1691,'Hospitalisation Details'!A:I,8,0)</f>
        <v>tier - 2</v>
      </c>
      <c r="U1691" t="str">
        <f>VLOOKUP(A1691,'Hospitalisation Details'!A:I,9,0)</f>
        <v>R1013</v>
      </c>
    </row>
    <row r="1692" spans="1:21" ht="15.6" x14ac:dyDescent="0.3">
      <c r="A1692" s="1" t="s">
        <v>680</v>
      </c>
      <c r="B1692" t="str">
        <f>VLOOKUP(A1692,'Customer Names'!A:B,2,0)</f>
        <v>Findlay, Ms.  Pamela L</v>
      </c>
      <c r="C1692" t="str">
        <f t="shared" si="104"/>
        <v>Prediabetes</v>
      </c>
      <c r="D1692">
        <f>VLOOKUP(A1692,'Medical Examinations'!A:H,2,0)</f>
        <v>22.51</v>
      </c>
      <c r="E1692" t="str">
        <f t="shared" si="105"/>
        <v>Normal Weight</v>
      </c>
      <c r="F1692">
        <f>VLOOKUP(A1692,'Medical Examinations'!A:H,3,0)</f>
        <v>6.08</v>
      </c>
      <c r="G1692" t="str">
        <f>VLOOKUP(A1692,'Medical Examinations'!A:H,4,0)</f>
        <v>yes</v>
      </c>
      <c r="H1692" t="str">
        <f>VLOOKUP(A1692,'Medical Examinations'!A:H,5,0)</f>
        <v>No</v>
      </c>
      <c r="I1692" t="str">
        <f>VLOOKUP(A1692,'Medical Examinations'!A:H,6,0)</f>
        <v>No</v>
      </c>
      <c r="J1692">
        <f>VLOOKUP(A1692,'Medical Examinations'!A:H,7,0)</f>
        <v>1</v>
      </c>
      <c r="K1692" t="str">
        <f>VLOOKUP(A1692,'Medical Examinations'!A:H,8,0)</f>
        <v>No</v>
      </c>
      <c r="L1692">
        <f>VLOOKUP(A1692,'Hospitalisation Details'!A:I,2,0)</f>
        <v>1988</v>
      </c>
      <c r="M1692" t="str">
        <f>VLOOKUP(A1692,'Hospitalisation Details'!A:I,3,0)</f>
        <v>Jul</v>
      </c>
      <c r="N1692">
        <f>VLOOKUP(A1692,'Hospitalisation Details'!A:I,4,0)</f>
        <v>29</v>
      </c>
      <c r="O1692" t="str">
        <f t="shared" si="106"/>
        <v>29 Jul 1988</v>
      </c>
      <c r="P1692">
        <f t="shared" ca="1" si="107"/>
        <v>38</v>
      </c>
      <c r="Q1692">
        <f>VLOOKUP(A1692,'Hospitalisation Details'!A:I,5,0)</f>
        <v>3</v>
      </c>
      <c r="R1692">
        <f>VLOOKUP(A1692,'Hospitalisation Details'!A:I,6,0)</f>
        <v>5503.36</v>
      </c>
      <c r="S1692" t="str">
        <f>VLOOKUP(A1692,'Hospitalisation Details'!A:I,7,0)</f>
        <v>tier - 2</v>
      </c>
      <c r="T1692" t="str">
        <f>VLOOKUP(A1692,'Hospitalisation Details'!A:I,8,0)</f>
        <v>tier - 2</v>
      </c>
      <c r="U1692" t="str">
        <f>VLOOKUP(A1692,'Hospitalisation Details'!A:I,9,0)</f>
        <v>R1012</v>
      </c>
    </row>
    <row r="1693" spans="1:21" ht="15.6" x14ac:dyDescent="0.3">
      <c r="A1693" s="1" t="s">
        <v>679</v>
      </c>
      <c r="B1693" t="str">
        <f>VLOOKUP(A1693,'Customer Names'!A:B,2,0)</f>
        <v>Strasburg, Mr.  Andrew W.</v>
      </c>
      <c r="C1693" t="str">
        <f t="shared" si="104"/>
        <v>Normal</v>
      </c>
      <c r="D1693">
        <f>VLOOKUP(A1693,'Medical Examinations'!A:H,2,0)</f>
        <v>31</v>
      </c>
      <c r="E1693" t="str">
        <f t="shared" si="105"/>
        <v>Obesity</v>
      </c>
      <c r="F1693">
        <f>VLOOKUP(A1693,'Medical Examinations'!A:H,3,0)</f>
        <v>4.7699999999999996</v>
      </c>
      <c r="G1693" t="str">
        <f>VLOOKUP(A1693,'Medical Examinations'!A:H,4,0)</f>
        <v>No</v>
      </c>
      <c r="H1693" t="str">
        <f>VLOOKUP(A1693,'Medical Examinations'!A:H,5,0)</f>
        <v>No</v>
      </c>
      <c r="I1693" t="str">
        <f>VLOOKUP(A1693,'Medical Examinations'!A:H,6,0)</f>
        <v>No</v>
      </c>
      <c r="J1693">
        <f>VLOOKUP(A1693,'Medical Examinations'!A:H,7,0)</f>
        <v>1</v>
      </c>
      <c r="K1693" t="str">
        <f>VLOOKUP(A1693,'Medical Examinations'!A:H,8,0)</f>
        <v>No</v>
      </c>
      <c r="L1693">
        <f>VLOOKUP(A1693,'Hospitalisation Details'!A:I,2,0)</f>
        <v>1984</v>
      </c>
      <c r="M1693" t="str">
        <f>VLOOKUP(A1693,'Hospitalisation Details'!A:I,3,0)</f>
        <v>Aug</v>
      </c>
      <c r="N1693">
        <f>VLOOKUP(A1693,'Hospitalisation Details'!A:I,4,0)</f>
        <v>17</v>
      </c>
      <c r="O1693" t="str">
        <f t="shared" si="106"/>
        <v>17 Aug 1984</v>
      </c>
      <c r="P1693">
        <f t="shared" ca="1" si="107"/>
        <v>42</v>
      </c>
      <c r="Q1693">
        <f>VLOOKUP(A1693,'Hospitalisation Details'!A:I,5,0)</f>
        <v>1</v>
      </c>
      <c r="R1693">
        <f>VLOOKUP(A1693,'Hospitalisation Details'!A:I,6,0)</f>
        <v>5488.26</v>
      </c>
      <c r="S1693" t="str">
        <f>VLOOKUP(A1693,'Hospitalisation Details'!A:I,7,0)</f>
        <v>tier - 2</v>
      </c>
      <c r="T1693" t="str">
        <f>VLOOKUP(A1693,'Hospitalisation Details'!A:I,8,0)</f>
        <v>tier - 3</v>
      </c>
      <c r="U1693" t="str">
        <f>VLOOKUP(A1693,'Hospitalisation Details'!A:I,9,0)</f>
        <v>R1011</v>
      </c>
    </row>
    <row r="1694" spans="1:21" ht="15.6" x14ac:dyDescent="0.3">
      <c r="A1694" s="1" t="s">
        <v>678</v>
      </c>
      <c r="B1694" t="str">
        <f>VLOOKUP(A1694,'Customer Names'!A:B,2,0)</f>
        <v>Adams, Mr.  Randall</v>
      </c>
      <c r="C1694" t="str">
        <f t="shared" si="104"/>
        <v>Normal</v>
      </c>
      <c r="D1694">
        <f>VLOOKUP(A1694,'Medical Examinations'!A:H,2,0)</f>
        <v>28.27</v>
      </c>
      <c r="E1694" t="str">
        <f t="shared" si="105"/>
        <v>Overweight</v>
      </c>
      <c r="F1694">
        <f>VLOOKUP(A1694,'Medical Examinations'!A:H,3,0)</f>
        <v>4.62</v>
      </c>
      <c r="G1694" t="str">
        <f>VLOOKUP(A1694,'Medical Examinations'!A:H,4,0)</f>
        <v>No</v>
      </c>
      <c r="H1694" t="str">
        <f>VLOOKUP(A1694,'Medical Examinations'!A:H,5,0)</f>
        <v>No</v>
      </c>
      <c r="I1694" t="str">
        <f>VLOOKUP(A1694,'Medical Examinations'!A:H,6,0)</f>
        <v>No</v>
      </c>
      <c r="J1694">
        <f>VLOOKUP(A1694,'Medical Examinations'!A:H,7,0)</f>
        <v>1</v>
      </c>
      <c r="K1694" t="str">
        <f>VLOOKUP(A1694,'Medical Examinations'!A:H,8,0)</f>
        <v>No</v>
      </c>
      <c r="L1694">
        <f>VLOOKUP(A1694,'Hospitalisation Details'!A:I,2,0)</f>
        <v>1984</v>
      </c>
      <c r="M1694" t="str">
        <f>VLOOKUP(A1694,'Hospitalisation Details'!A:I,3,0)</f>
        <v>Aug</v>
      </c>
      <c r="N1694">
        <f>VLOOKUP(A1694,'Hospitalisation Details'!A:I,4,0)</f>
        <v>26</v>
      </c>
      <c r="O1694" t="str">
        <f t="shared" si="106"/>
        <v>26 Aug 1984</v>
      </c>
      <c r="P1694">
        <f t="shared" ca="1" si="107"/>
        <v>42</v>
      </c>
      <c r="Q1694">
        <f>VLOOKUP(A1694,'Hospitalisation Details'!A:I,5,0)</f>
        <v>1</v>
      </c>
      <c r="R1694">
        <f>VLOOKUP(A1694,'Hospitalisation Details'!A:I,6,0)</f>
        <v>5484.47</v>
      </c>
      <c r="S1694" t="str">
        <f>VLOOKUP(A1694,'Hospitalisation Details'!A:I,7,0)</f>
        <v>tier - 2</v>
      </c>
      <c r="T1694" t="str">
        <f>VLOOKUP(A1694,'Hospitalisation Details'!A:I,8,0)</f>
        <v>tier - 2</v>
      </c>
      <c r="U1694" t="str">
        <f>VLOOKUP(A1694,'Hospitalisation Details'!A:I,9,0)</f>
        <v>R1013</v>
      </c>
    </row>
    <row r="1695" spans="1:21" ht="15.6" x14ac:dyDescent="0.3">
      <c r="A1695" s="1" t="s">
        <v>677</v>
      </c>
      <c r="B1695" t="str">
        <f>VLOOKUP(A1695,'Customer Names'!A:B,2,0)</f>
        <v>Deeter, Ms.  Tracy L</v>
      </c>
      <c r="C1695" t="str">
        <f t="shared" si="104"/>
        <v>Diabetes</v>
      </c>
      <c r="D1695">
        <f>VLOOKUP(A1695,'Medical Examinations'!A:H,2,0)</f>
        <v>29.92</v>
      </c>
      <c r="E1695" t="str">
        <f t="shared" si="105"/>
        <v>Overweight</v>
      </c>
      <c r="F1695">
        <f>VLOOKUP(A1695,'Medical Examinations'!A:H,3,0)</f>
        <v>9.07</v>
      </c>
      <c r="G1695" t="str">
        <f>VLOOKUP(A1695,'Medical Examinations'!A:H,4,0)</f>
        <v>yes</v>
      </c>
      <c r="H1695" t="str">
        <f>VLOOKUP(A1695,'Medical Examinations'!A:H,5,0)</f>
        <v>No</v>
      </c>
      <c r="I1695" t="str">
        <f>VLOOKUP(A1695,'Medical Examinations'!A:H,6,0)</f>
        <v>No</v>
      </c>
      <c r="J1695">
        <f>VLOOKUP(A1695,'Medical Examinations'!A:H,7,0)</f>
        <v>1</v>
      </c>
      <c r="K1695" t="str">
        <f>VLOOKUP(A1695,'Medical Examinations'!A:H,8,0)</f>
        <v>No</v>
      </c>
      <c r="L1695">
        <f>VLOOKUP(A1695,'Hospitalisation Details'!A:I,2,0)</f>
        <v>1986</v>
      </c>
      <c r="M1695" t="str">
        <f>VLOOKUP(A1695,'Hospitalisation Details'!A:I,3,0)</f>
        <v>Sep</v>
      </c>
      <c r="N1695">
        <f>VLOOKUP(A1695,'Hospitalisation Details'!A:I,4,0)</f>
        <v>30</v>
      </c>
      <c r="O1695" t="str">
        <f t="shared" si="106"/>
        <v>30 Sep 1986</v>
      </c>
      <c r="P1695">
        <f t="shared" ca="1" si="107"/>
        <v>40</v>
      </c>
      <c r="Q1695">
        <f>VLOOKUP(A1695,'Hospitalisation Details'!A:I,5,0)</f>
        <v>1</v>
      </c>
      <c r="R1695">
        <f>VLOOKUP(A1695,'Hospitalisation Details'!A:I,6,0)</f>
        <v>5478.04</v>
      </c>
      <c r="S1695" t="str">
        <f>VLOOKUP(A1695,'Hospitalisation Details'!A:I,7,0)</f>
        <v>tier - 2</v>
      </c>
      <c r="T1695" t="str">
        <f>VLOOKUP(A1695,'Hospitalisation Details'!A:I,8,0)</f>
        <v>tier - 3</v>
      </c>
      <c r="U1695" t="str">
        <f>VLOOKUP(A1695,'Hospitalisation Details'!A:I,9,0)</f>
        <v>R1013</v>
      </c>
    </row>
    <row r="1696" spans="1:21" ht="15.6" x14ac:dyDescent="0.3">
      <c r="A1696" s="1" t="s">
        <v>676</v>
      </c>
      <c r="B1696" t="str">
        <f>VLOOKUP(A1696,'Customer Names'!A:B,2,0)</f>
        <v>Arpin, Ms.  Azelie</v>
      </c>
      <c r="C1696" t="str">
        <f t="shared" si="104"/>
        <v>Diabetes</v>
      </c>
      <c r="D1696">
        <f>VLOOKUP(A1696,'Medical Examinations'!A:H,2,0)</f>
        <v>25.9</v>
      </c>
      <c r="E1696" t="str">
        <f t="shared" si="105"/>
        <v>Overweight</v>
      </c>
      <c r="F1696">
        <f>VLOOKUP(A1696,'Medical Examinations'!A:H,3,0)</f>
        <v>9.1199999999999992</v>
      </c>
      <c r="G1696" t="str">
        <f>VLOOKUP(A1696,'Medical Examinations'!A:H,4,0)</f>
        <v>yes</v>
      </c>
      <c r="H1696" t="str">
        <f>VLOOKUP(A1696,'Medical Examinations'!A:H,5,0)</f>
        <v>No</v>
      </c>
      <c r="I1696" t="str">
        <f>VLOOKUP(A1696,'Medical Examinations'!A:H,6,0)</f>
        <v>No</v>
      </c>
      <c r="J1696">
        <f>VLOOKUP(A1696,'Medical Examinations'!A:H,7,0)</f>
        <v>1</v>
      </c>
      <c r="K1696" t="str">
        <f>VLOOKUP(A1696,'Medical Examinations'!A:H,8,0)</f>
        <v>No</v>
      </c>
      <c r="L1696">
        <f>VLOOKUP(A1696,'Hospitalisation Details'!A:I,2,0)</f>
        <v>1986</v>
      </c>
      <c r="M1696" t="str">
        <f>VLOOKUP(A1696,'Hospitalisation Details'!A:I,3,0)</f>
        <v>Jul</v>
      </c>
      <c r="N1696">
        <f>VLOOKUP(A1696,'Hospitalisation Details'!A:I,4,0)</f>
        <v>12</v>
      </c>
      <c r="O1696" t="str">
        <f t="shared" si="106"/>
        <v>12 Jul 1986</v>
      </c>
      <c r="P1696">
        <f t="shared" ca="1" si="107"/>
        <v>40</v>
      </c>
      <c r="Q1696">
        <f>VLOOKUP(A1696,'Hospitalisation Details'!A:I,5,0)</f>
        <v>1</v>
      </c>
      <c r="R1696">
        <f>VLOOKUP(A1696,'Hospitalisation Details'!A:I,6,0)</f>
        <v>5472.45</v>
      </c>
      <c r="S1696" t="str">
        <f>VLOOKUP(A1696,'Hospitalisation Details'!A:I,7,0)</f>
        <v>tier - 2</v>
      </c>
      <c r="T1696" t="str">
        <f>VLOOKUP(A1696,'Hospitalisation Details'!A:I,8,0)</f>
        <v>tier - 3</v>
      </c>
      <c r="U1696" t="str">
        <f>VLOOKUP(A1696,'Hospitalisation Details'!A:I,9,0)</f>
        <v>R1011</v>
      </c>
    </row>
    <row r="1697" spans="1:21" ht="15.6" x14ac:dyDescent="0.3">
      <c r="A1697" s="1" t="s">
        <v>675</v>
      </c>
      <c r="B1697" t="str">
        <f>VLOOKUP(A1697,'Customer Names'!A:B,2,0)</f>
        <v>Schoeneck, Ms.  Monica M.</v>
      </c>
      <c r="C1697" t="str">
        <f t="shared" si="104"/>
        <v>Diabetes</v>
      </c>
      <c r="D1697">
        <f>VLOOKUP(A1697,'Medical Examinations'!A:H,2,0)</f>
        <v>27.74</v>
      </c>
      <c r="E1697" t="str">
        <f t="shared" si="105"/>
        <v>Overweight</v>
      </c>
      <c r="F1697">
        <f>VLOOKUP(A1697,'Medical Examinations'!A:H,3,0)</f>
        <v>7.32</v>
      </c>
      <c r="G1697" t="str">
        <f>VLOOKUP(A1697,'Medical Examinations'!A:H,4,0)</f>
        <v>yes</v>
      </c>
      <c r="H1697" t="str">
        <f>VLOOKUP(A1697,'Medical Examinations'!A:H,5,0)</f>
        <v>No</v>
      </c>
      <c r="I1697" t="str">
        <f>VLOOKUP(A1697,'Medical Examinations'!A:H,6,0)</f>
        <v>No</v>
      </c>
      <c r="J1697">
        <f>VLOOKUP(A1697,'Medical Examinations'!A:H,7,0)</f>
        <v>1</v>
      </c>
      <c r="K1697" t="str">
        <f>VLOOKUP(A1697,'Medical Examinations'!A:H,8,0)</f>
        <v>No</v>
      </c>
      <c r="L1697">
        <f>VLOOKUP(A1697,'Hospitalisation Details'!A:I,2,0)</f>
        <v>1986</v>
      </c>
      <c r="M1697" t="str">
        <f>VLOOKUP(A1697,'Hospitalisation Details'!A:I,3,0)</f>
        <v>Dec</v>
      </c>
      <c r="N1697">
        <f>VLOOKUP(A1697,'Hospitalisation Details'!A:I,4,0)</f>
        <v>2</v>
      </c>
      <c r="O1697" t="str">
        <f t="shared" si="106"/>
        <v>2 Dec 1986</v>
      </c>
      <c r="P1697">
        <f t="shared" ca="1" si="107"/>
        <v>39</v>
      </c>
      <c r="Q1697">
        <f>VLOOKUP(A1697,'Hospitalisation Details'!A:I,5,0)</f>
        <v>0</v>
      </c>
      <c r="R1697">
        <f>VLOOKUP(A1697,'Hospitalisation Details'!A:I,6,0)</f>
        <v>5469.01</v>
      </c>
      <c r="S1697" t="str">
        <f>VLOOKUP(A1697,'Hospitalisation Details'!A:I,7,0)</f>
        <v>tier - 2</v>
      </c>
      <c r="T1697" t="str">
        <f>VLOOKUP(A1697,'Hospitalisation Details'!A:I,8,0)</f>
        <v>tier - 2</v>
      </c>
      <c r="U1697" t="str">
        <f>VLOOKUP(A1697,'Hospitalisation Details'!A:I,9,0)</f>
        <v>R1024</v>
      </c>
    </row>
    <row r="1698" spans="1:21" ht="15.6" x14ac:dyDescent="0.3">
      <c r="A1698" s="1" t="s">
        <v>674</v>
      </c>
      <c r="B1698" t="str">
        <f>VLOOKUP(A1698,'Customer Names'!A:B,2,0)</f>
        <v>Mueller, Ms.  Katarina K.</v>
      </c>
      <c r="C1698" t="str">
        <f t="shared" si="104"/>
        <v>Diabetes</v>
      </c>
      <c r="D1698">
        <f>VLOOKUP(A1698,'Medical Examinations'!A:H,2,0)</f>
        <v>17.260000000000002</v>
      </c>
      <c r="E1698" t="str">
        <f t="shared" si="105"/>
        <v>Underweight</v>
      </c>
      <c r="F1698">
        <f>VLOOKUP(A1698,'Medical Examinations'!A:H,3,0)</f>
        <v>11.73</v>
      </c>
      <c r="G1698" t="str">
        <f>VLOOKUP(A1698,'Medical Examinations'!A:H,4,0)</f>
        <v>No</v>
      </c>
      <c r="H1698" t="str">
        <f>VLOOKUP(A1698,'Medical Examinations'!A:H,5,0)</f>
        <v>No</v>
      </c>
      <c r="I1698" t="str">
        <f>VLOOKUP(A1698,'Medical Examinations'!A:H,6,0)</f>
        <v>No</v>
      </c>
      <c r="J1698">
        <f>VLOOKUP(A1698,'Medical Examinations'!A:H,7,0)</f>
        <v>2</v>
      </c>
      <c r="K1698" t="str">
        <f>VLOOKUP(A1698,'Medical Examinations'!A:H,8,0)</f>
        <v>No</v>
      </c>
      <c r="L1698">
        <f>VLOOKUP(A1698,'Hospitalisation Details'!A:I,2,0)</f>
        <v>1973</v>
      </c>
      <c r="M1698" t="str">
        <f>VLOOKUP(A1698,'Hospitalisation Details'!A:I,3,0)</f>
        <v>Oct</v>
      </c>
      <c r="N1698">
        <f>VLOOKUP(A1698,'Hospitalisation Details'!A:I,4,0)</f>
        <v>24</v>
      </c>
      <c r="O1698" t="str">
        <f t="shared" si="106"/>
        <v>24 Oct 1973</v>
      </c>
      <c r="P1698">
        <f t="shared" ca="1" si="107"/>
        <v>52</v>
      </c>
      <c r="Q1698">
        <f>VLOOKUP(A1698,'Hospitalisation Details'!A:I,5,0)</f>
        <v>0</v>
      </c>
      <c r="R1698">
        <f>VLOOKUP(A1698,'Hospitalisation Details'!A:I,6,0)</f>
        <v>5466.88</v>
      </c>
      <c r="S1698" t="str">
        <f>VLOOKUP(A1698,'Hospitalisation Details'!A:I,7,0)</f>
        <v>tier - 2</v>
      </c>
      <c r="T1698" t="str">
        <f>VLOOKUP(A1698,'Hospitalisation Details'!A:I,8,0)</f>
        <v>tier - 2</v>
      </c>
      <c r="U1698" t="str">
        <f>VLOOKUP(A1698,'Hospitalisation Details'!A:I,9,0)</f>
        <v>R1013</v>
      </c>
    </row>
    <row r="1699" spans="1:21" ht="15.6" x14ac:dyDescent="0.3">
      <c r="A1699" s="1" t="s">
        <v>673</v>
      </c>
      <c r="B1699" t="str">
        <f>VLOOKUP(A1699,'Customer Names'!A:B,2,0)</f>
        <v>Willits, Ms.  Jamie L.</v>
      </c>
      <c r="C1699" t="str">
        <f t="shared" si="104"/>
        <v>Diabetes</v>
      </c>
      <c r="D1699">
        <f>VLOOKUP(A1699,'Medical Examinations'!A:H,2,0)</f>
        <v>19.855</v>
      </c>
      <c r="E1699" t="str">
        <f t="shared" si="105"/>
        <v>Normal Weight</v>
      </c>
      <c r="F1699">
        <f>VLOOKUP(A1699,'Medical Examinations'!A:H,3,0)</f>
        <v>6.64</v>
      </c>
      <c r="G1699" t="str">
        <f>VLOOKUP(A1699,'Medical Examinations'!A:H,4,0)</f>
        <v>yes</v>
      </c>
      <c r="H1699" t="str">
        <f>VLOOKUP(A1699,'Medical Examinations'!A:H,5,0)</f>
        <v>No</v>
      </c>
      <c r="I1699" t="str">
        <f>VLOOKUP(A1699,'Medical Examinations'!A:H,6,0)</f>
        <v>No</v>
      </c>
      <c r="J1699">
        <f>VLOOKUP(A1699,'Medical Examinations'!A:H,7,0)</f>
        <v>1</v>
      </c>
      <c r="K1699" t="str">
        <f>VLOOKUP(A1699,'Medical Examinations'!A:H,8,0)</f>
        <v>No</v>
      </c>
      <c r="L1699">
        <f>VLOOKUP(A1699,'Hospitalisation Details'!A:I,2,0)</f>
        <v>1986</v>
      </c>
      <c r="M1699" t="str">
        <f>VLOOKUP(A1699,'Hospitalisation Details'!A:I,3,0)</f>
        <v>Dec</v>
      </c>
      <c r="N1699">
        <f>VLOOKUP(A1699,'Hospitalisation Details'!A:I,4,0)</f>
        <v>25</v>
      </c>
      <c r="O1699" t="str">
        <f t="shared" si="106"/>
        <v>25 Dec 1986</v>
      </c>
      <c r="P1699">
        <f t="shared" ca="1" si="107"/>
        <v>39</v>
      </c>
      <c r="Q1699">
        <f>VLOOKUP(A1699,'Hospitalisation Details'!A:I,5,0)</f>
        <v>0</v>
      </c>
      <c r="R1699">
        <f>VLOOKUP(A1699,'Hospitalisation Details'!A:I,6,0)</f>
        <v>5458.05</v>
      </c>
      <c r="S1699" t="str">
        <f>VLOOKUP(A1699,'Hospitalisation Details'!A:I,7,0)</f>
        <v>tier - 2</v>
      </c>
      <c r="T1699" t="str">
        <f>VLOOKUP(A1699,'Hospitalisation Details'!A:I,8,0)</f>
        <v>tier - 2</v>
      </c>
      <c r="U1699" t="str">
        <f>VLOOKUP(A1699,'Hospitalisation Details'!A:I,9,0)</f>
        <v>R1024</v>
      </c>
    </row>
    <row r="1700" spans="1:21" ht="15.6" x14ac:dyDescent="0.3">
      <c r="A1700" s="1" t="s">
        <v>672</v>
      </c>
      <c r="B1700" t="str">
        <f>VLOOKUP(A1700,'Customer Names'!A:B,2,0)</f>
        <v>Syring, Mr.  Brian</v>
      </c>
      <c r="C1700" t="str">
        <f t="shared" si="104"/>
        <v>Prediabetes</v>
      </c>
      <c r="D1700">
        <f>VLOOKUP(A1700,'Medical Examinations'!A:H,2,0)</f>
        <v>41.69</v>
      </c>
      <c r="E1700" t="str">
        <f t="shared" si="105"/>
        <v>Obesity</v>
      </c>
      <c r="F1700">
        <f>VLOOKUP(A1700,'Medical Examinations'!A:H,3,0)</f>
        <v>5.78</v>
      </c>
      <c r="G1700" t="str">
        <f>VLOOKUP(A1700,'Medical Examinations'!A:H,4,0)</f>
        <v>No</v>
      </c>
      <c r="H1700" t="str">
        <f>VLOOKUP(A1700,'Medical Examinations'!A:H,5,0)</f>
        <v>No</v>
      </c>
      <c r="I1700" t="str">
        <f>VLOOKUP(A1700,'Medical Examinations'!A:H,6,0)</f>
        <v>No</v>
      </c>
      <c r="J1700" t="str">
        <f>VLOOKUP(A1700,'Medical Examinations'!A:H,7,0)</f>
        <v>No major surgery</v>
      </c>
      <c r="K1700" t="str">
        <f>VLOOKUP(A1700,'Medical Examinations'!A:H,8,0)</f>
        <v>No</v>
      </c>
      <c r="L1700">
        <f>VLOOKUP(A1700,'Hospitalisation Details'!A:I,2,0)</f>
        <v>1982</v>
      </c>
      <c r="M1700" t="str">
        <f>VLOOKUP(A1700,'Hospitalisation Details'!A:I,3,0)</f>
        <v>Aug</v>
      </c>
      <c r="N1700">
        <f>VLOOKUP(A1700,'Hospitalisation Details'!A:I,4,0)</f>
        <v>25</v>
      </c>
      <c r="O1700" t="str">
        <f t="shared" si="106"/>
        <v>25 Aug 1982</v>
      </c>
      <c r="P1700">
        <f t="shared" ca="1" si="107"/>
        <v>44</v>
      </c>
      <c r="Q1700">
        <f>VLOOKUP(A1700,'Hospitalisation Details'!A:I,5,0)</f>
        <v>0</v>
      </c>
      <c r="R1700">
        <f>VLOOKUP(A1700,'Hospitalisation Details'!A:I,6,0)</f>
        <v>5438.75</v>
      </c>
      <c r="S1700" t="str">
        <f>VLOOKUP(A1700,'Hospitalisation Details'!A:I,7,0)</f>
        <v>tier - 3</v>
      </c>
      <c r="T1700" t="str">
        <f>VLOOKUP(A1700,'Hospitalisation Details'!A:I,8,0)</f>
        <v>tier - 2</v>
      </c>
      <c r="U1700" t="str">
        <f>VLOOKUP(A1700,'Hospitalisation Details'!A:I,9,0)</f>
        <v>R1013</v>
      </c>
    </row>
    <row r="1701" spans="1:21" ht="15.6" x14ac:dyDescent="0.3">
      <c r="A1701" s="1" t="s">
        <v>671</v>
      </c>
      <c r="B1701" t="str">
        <f>VLOOKUP(A1701,'Customer Names'!A:B,2,0)</f>
        <v>Strike, Ms.  Stacey L.</v>
      </c>
      <c r="C1701" t="str">
        <f t="shared" si="104"/>
        <v>Diabetes</v>
      </c>
      <c r="D1701">
        <f>VLOOKUP(A1701,'Medical Examinations'!A:H,2,0)</f>
        <v>16.12</v>
      </c>
      <c r="E1701" t="str">
        <f t="shared" si="105"/>
        <v>Underweight</v>
      </c>
      <c r="F1701">
        <f>VLOOKUP(A1701,'Medical Examinations'!A:H,3,0)</f>
        <v>10.45</v>
      </c>
      <c r="G1701" t="str">
        <f>VLOOKUP(A1701,'Medical Examinations'!A:H,4,0)</f>
        <v>No</v>
      </c>
      <c r="H1701" t="str">
        <f>VLOOKUP(A1701,'Medical Examinations'!A:H,5,0)</f>
        <v>No</v>
      </c>
      <c r="I1701" t="str">
        <f>VLOOKUP(A1701,'Medical Examinations'!A:H,6,0)</f>
        <v>No</v>
      </c>
      <c r="J1701" t="str">
        <f>VLOOKUP(A1701,'Medical Examinations'!A:H,7,0)</f>
        <v>No major surgery</v>
      </c>
      <c r="K1701" t="str">
        <f>VLOOKUP(A1701,'Medical Examinations'!A:H,8,0)</f>
        <v>No</v>
      </c>
      <c r="L1701">
        <f>VLOOKUP(A1701,'Hospitalisation Details'!A:I,2,0)</f>
        <v>1978</v>
      </c>
      <c r="M1701" t="str">
        <f>VLOOKUP(A1701,'Hospitalisation Details'!A:I,3,0)</f>
        <v>Jun</v>
      </c>
      <c r="N1701">
        <f>VLOOKUP(A1701,'Hospitalisation Details'!A:I,4,0)</f>
        <v>8</v>
      </c>
      <c r="O1701" t="str">
        <f t="shared" si="106"/>
        <v>8 Jun 1978</v>
      </c>
      <c r="P1701">
        <f t="shared" ca="1" si="107"/>
        <v>48</v>
      </c>
      <c r="Q1701">
        <f>VLOOKUP(A1701,'Hospitalisation Details'!A:I,5,0)</f>
        <v>2</v>
      </c>
      <c r="R1701">
        <f>VLOOKUP(A1701,'Hospitalisation Details'!A:I,6,0)</f>
        <v>5428.98</v>
      </c>
      <c r="S1701" t="str">
        <f>VLOOKUP(A1701,'Hospitalisation Details'!A:I,7,0)</f>
        <v>tier - 2</v>
      </c>
      <c r="T1701" t="str">
        <f>VLOOKUP(A1701,'Hospitalisation Details'!A:I,8,0)</f>
        <v>tier - 2</v>
      </c>
      <c r="U1701" t="str">
        <f>VLOOKUP(A1701,'Hospitalisation Details'!A:I,9,0)</f>
        <v>R1012</v>
      </c>
    </row>
    <row r="1702" spans="1:21" ht="15.6" x14ac:dyDescent="0.3">
      <c r="A1702" s="1" t="s">
        <v>670</v>
      </c>
      <c r="B1702" t="str">
        <f>VLOOKUP(A1702,'Customer Names'!A:B,2,0)</f>
        <v>Hennigar, Mr.  Stephen</v>
      </c>
      <c r="C1702" t="str">
        <f t="shared" si="104"/>
        <v>Normal</v>
      </c>
      <c r="D1702">
        <f>VLOOKUP(A1702,'Medical Examinations'!A:H,2,0)</f>
        <v>37.43</v>
      </c>
      <c r="E1702" t="str">
        <f t="shared" si="105"/>
        <v>Obesity</v>
      </c>
      <c r="F1702">
        <f>VLOOKUP(A1702,'Medical Examinations'!A:H,3,0)</f>
        <v>4.5199999999999996</v>
      </c>
      <c r="G1702" t="str">
        <f>VLOOKUP(A1702,'Medical Examinations'!A:H,4,0)</f>
        <v>No</v>
      </c>
      <c r="H1702" t="str">
        <f>VLOOKUP(A1702,'Medical Examinations'!A:H,5,0)</f>
        <v>No</v>
      </c>
      <c r="I1702" t="str">
        <f>VLOOKUP(A1702,'Medical Examinations'!A:H,6,0)</f>
        <v>No</v>
      </c>
      <c r="J1702">
        <f>VLOOKUP(A1702,'Medical Examinations'!A:H,7,0)</f>
        <v>1</v>
      </c>
      <c r="K1702" t="str">
        <f>VLOOKUP(A1702,'Medical Examinations'!A:H,8,0)</f>
        <v>No</v>
      </c>
      <c r="L1702">
        <f>VLOOKUP(A1702,'Hospitalisation Details'!A:I,2,0)</f>
        <v>1992</v>
      </c>
      <c r="M1702" t="str">
        <f>VLOOKUP(A1702,'Hospitalisation Details'!A:I,3,0)</f>
        <v>Sep</v>
      </c>
      <c r="N1702">
        <f>VLOOKUP(A1702,'Hospitalisation Details'!A:I,4,0)</f>
        <v>17</v>
      </c>
      <c r="O1702" t="str">
        <f t="shared" si="106"/>
        <v>17 Sep 1992</v>
      </c>
      <c r="P1702">
        <f t="shared" ca="1" si="107"/>
        <v>34</v>
      </c>
      <c r="Q1702">
        <f>VLOOKUP(A1702,'Hospitalisation Details'!A:I,5,0)</f>
        <v>3</v>
      </c>
      <c r="R1702">
        <f>VLOOKUP(A1702,'Hospitalisation Details'!A:I,6,0)</f>
        <v>5428.73</v>
      </c>
      <c r="S1702" t="str">
        <f>VLOOKUP(A1702,'Hospitalisation Details'!A:I,7,0)</f>
        <v>tier - 3</v>
      </c>
      <c r="T1702" t="str">
        <f>VLOOKUP(A1702,'Hospitalisation Details'!A:I,8,0)</f>
        <v>tier - 1</v>
      </c>
      <c r="U1702" t="str">
        <f>VLOOKUP(A1702,'Hospitalisation Details'!A:I,9,0)</f>
        <v>R1017</v>
      </c>
    </row>
    <row r="1703" spans="1:21" ht="15.6" x14ac:dyDescent="0.3">
      <c r="A1703" s="1" t="s">
        <v>669</v>
      </c>
      <c r="B1703" t="str">
        <f>VLOOKUP(A1703,'Customer Names'!A:B,2,0)</f>
        <v>May, Mr.  Joshua</v>
      </c>
      <c r="C1703" t="str">
        <f t="shared" si="104"/>
        <v>Prediabetes</v>
      </c>
      <c r="D1703">
        <f>VLOOKUP(A1703,'Medical Examinations'!A:H,2,0)</f>
        <v>31.065000000000001</v>
      </c>
      <c r="E1703" t="str">
        <f t="shared" si="105"/>
        <v>Obesity</v>
      </c>
      <c r="F1703">
        <f>VLOOKUP(A1703,'Medical Examinations'!A:H,3,0)</f>
        <v>5.71</v>
      </c>
      <c r="G1703" t="str">
        <f>VLOOKUP(A1703,'Medical Examinations'!A:H,4,0)</f>
        <v>No</v>
      </c>
      <c r="H1703" t="str">
        <f>VLOOKUP(A1703,'Medical Examinations'!A:H,5,0)</f>
        <v>No</v>
      </c>
      <c r="I1703" t="str">
        <f>VLOOKUP(A1703,'Medical Examinations'!A:H,6,0)</f>
        <v>No</v>
      </c>
      <c r="J1703" t="str">
        <f>VLOOKUP(A1703,'Medical Examinations'!A:H,7,0)</f>
        <v>No major surgery</v>
      </c>
      <c r="K1703" t="str">
        <f>VLOOKUP(A1703,'Medical Examinations'!A:H,8,0)</f>
        <v>No</v>
      </c>
      <c r="L1703">
        <f>VLOOKUP(A1703,'Hospitalisation Details'!A:I,2,0)</f>
        <v>1991</v>
      </c>
      <c r="M1703" t="str">
        <f>VLOOKUP(A1703,'Hospitalisation Details'!A:I,3,0)</f>
        <v>Jul</v>
      </c>
      <c r="N1703">
        <f>VLOOKUP(A1703,'Hospitalisation Details'!A:I,4,0)</f>
        <v>6</v>
      </c>
      <c r="O1703" t="str">
        <f t="shared" si="106"/>
        <v>6 Jul 1991</v>
      </c>
      <c r="P1703">
        <f t="shared" ca="1" si="107"/>
        <v>35</v>
      </c>
      <c r="Q1703">
        <f>VLOOKUP(A1703,'Hospitalisation Details'!A:I,5,0)</f>
        <v>3</v>
      </c>
      <c r="R1703">
        <f>VLOOKUP(A1703,'Hospitalisation Details'!A:I,6,0)</f>
        <v>5425.02</v>
      </c>
      <c r="S1703" t="str">
        <f>VLOOKUP(A1703,'Hospitalisation Details'!A:I,7,0)</f>
        <v>tier - 2</v>
      </c>
      <c r="T1703" t="str">
        <f>VLOOKUP(A1703,'Hospitalisation Details'!A:I,8,0)</f>
        <v>tier - 1</v>
      </c>
      <c r="U1703" t="str">
        <f>VLOOKUP(A1703,'Hospitalisation Details'!A:I,9,0)</f>
        <v>R1012</v>
      </c>
    </row>
    <row r="1704" spans="1:21" ht="15.6" x14ac:dyDescent="0.3">
      <c r="A1704" s="1" t="s">
        <v>668</v>
      </c>
      <c r="B1704" t="str">
        <f>VLOOKUP(A1704,'Customer Names'!A:B,2,0)</f>
        <v>Metcalf, Mr.  Josh</v>
      </c>
      <c r="C1704" t="str">
        <f t="shared" si="104"/>
        <v>Normal</v>
      </c>
      <c r="D1704">
        <f>VLOOKUP(A1704,'Medical Examinations'!A:H,2,0)</f>
        <v>25.08</v>
      </c>
      <c r="E1704" t="str">
        <f t="shared" si="105"/>
        <v>Overweight</v>
      </c>
      <c r="F1704">
        <f>VLOOKUP(A1704,'Medical Examinations'!A:H,3,0)</f>
        <v>4.7699999999999996</v>
      </c>
      <c r="G1704" t="str">
        <f>VLOOKUP(A1704,'Medical Examinations'!A:H,4,0)</f>
        <v>No</v>
      </c>
      <c r="H1704" t="str">
        <f>VLOOKUP(A1704,'Medical Examinations'!A:H,5,0)</f>
        <v>No</v>
      </c>
      <c r="I1704" t="str">
        <f>VLOOKUP(A1704,'Medical Examinations'!A:H,6,0)</f>
        <v>No</v>
      </c>
      <c r="J1704" t="str">
        <f>VLOOKUP(A1704,'Medical Examinations'!A:H,7,0)</f>
        <v>No major surgery</v>
      </c>
      <c r="K1704" t="str">
        <f>VLOOKUP(A1704,'Medical Examinations'!A:H,8,0)</f>
        <v>No</v>
      </c>
      <c r="L1704">
        <f>VLOOKUP(A1704,'Hospitalisation Details'!A:I,2,0)</f>
        <v>1982</v>
      </c>
      <c r="M1704" t="str">
        <f>VLOOKUP(A1704,'Hospitalisation Details'!A:I,3,0)</f>
        <v>Sep</v>
      </c>
      <c r="N1704">
        <f>VLOOKUP(A1704,'Hospitalisation Details'!A:I,4,0)</f>
        <v>27</v>
      </c>
      <c r="O1704" t="str">
        <f t="shared" si="106"/>
        <v>27 Sep 1982</v>
      </c>
      <c r="P1704">
        <f t="shared" ca="1" si="107"/>
        <v>44</v>
      </c>
      <c r="Q1704">
        <f>VLOOKUP(A1704,'Hospitalisation Details'!A:I,5,0)</f>
        <v>0</v>
      </c>
      <c r="R1704">
        <f>VLOOKUP(A1704,'Hospitalisation Details'!A:I,6,0)</f>
        <v>5415.66</v>
      </c>
      <c r="S1704" t="str">
        <f>VLOOKUP(A1704,'Hospitalisation Details'!A:I,7,0)</f>
        <v>tier - 2</v>
      </c>
      <c r="T1704" t="str">
        <f>VLOOKUP(A1704,'Hospitalisation Details'!A:I,8,0)</f>
        <v>tier - 3</v>
      </c>
      <c r="U1704" t="str">
        <f>VLOOKUP(A1704,'Hospitalisation Details'!A:I,9,0)</f>
        <v>R1013</v>
      </c>
    </row>
    <row r="1705" spans="1:21" ht="15.6" x14ac:dyDescent="0.3">
      <c r="A1705" s="1" t="s">
        <v>667</v>
      </c>
      <c r="B1705" t="str">
        <f>VLOOKUP(A1705,'Customer Names'!A:B,2,0)</f>
        <v>Tiska, Ms.  Heather</v>
      </c>
      <c r="C1705" t="str">
        <f t="shared" si="104"/>
        <v>Diabetes</v>
      </c>
      <c r="D1705">
        <f>VLOOKUP(A1705,'Medical Examinations'!A:H,2,0)</f>
        <v>15.2</v>
      </c>
      <c r="E1705" t="str">
        <f t="shared" si="105"/>
        <v>Underweight</v>
      </c>
      <c r="F1705">
        <f>VLOOKUP(A1705,'Medical Examinations'!A:H,3,0)</f>
        <v>7.81</v>
      </c>
      <c r="G1705" t="str">
        <f>VLOOKUP(A1705,'Medical Examinations'!A:H,4,0)</f>
        <v>yes</v>
      </c>
      <c r="H1705" t="str">
        <f>VLOOKUP(A1705,'Medical Examinations'!A:H,5,0)</f>
        <v>No</v>
      </c>
      <c r="I1705" t="str">
        <f>VLOOKUP(A1705,'Medical Examinations'!A:H,6,0)</f>
        <v>No</v>
      </c>
      <c r="J1705">
        <f>VLOOKUP(A1705,'Medical Examinations'!A:H,7,0)</f>
        <v>1</v>
      </c>
      <c r="K1705" t="str">
        <f>VLOOKUP(A1705,'Medical Examinations'!A:H,8,0)</f>
        <v>No</v>
      </c>
      <c r="L1705">
        <f>VLOOKUP(A1705,'Hospitalisation Details'!A:I,2,0)</f>
        <v>1975</v>
      </c>
      <c r="M1705" t="str">
        <f>VLOOKUP(A1705,'Hospitalisation Details'!A:I,3,0)</f>
        <v>Sep</v>
      </c>
      <c r="N1705">
        <f>VLOOKUP(A1705,'Hospitalisation Details'!A:I,4,0)</f>
        <v>27</v>
      </c>
      <c r="O1705" t="str">
        <f t="shared" si="106"/>
        <v>27 Sep 1975</v>
      </c>
      <c r="P1705">
        <f t="shared" ca="1" si="107"/>
        <v>51</v>
      </c>
      <c r="Q1705">
        <f>VLOOKUP(A1705,'Hospitalisation Details'!A:I,5,0)</f>
        <v>1</v>
      </c>
      <c r="R1705">
        <f>VLOOKUP(A1705,'Hospitalisation Details'!A:I,6,0)</f>
        <v>5411.99</v>
      </c>
      <c r="S1705" t="str">
        <f>VLOOKUP(A1705,'Hospitalisation Details'!A:I,7,0)</f>
        <v>tier - 2</v>
      </c>
      <c r="T1705" t="str">
        <f>VLOOKUP(A1705,'Hospitalisation Details'!A:I,8,0)</f>
        <v>tier - 3</v>
      </c>
      <c r="U1705" t="str">
        <f>VLOOKUP(A1705,'Hospitalisation Details'!A:I,9,0)</f>
        <v>R1012</v>
      </c>
    </row>
    <row r="1706" spans="1:21" ht="15.6" x14ac:dyDescent="0.3">
      <c r="A1706" s="1" t="s">
        <v>666</v>
      </c>
      <c r="B1706" t="str">
        <f>VLOOKUP(A1706,'Customer Names'!A:B,2,0)</f>
        <v>McDonough, Mr.  James C.</v>
      </c>
      <c r="C1706" t="str">
        <f t="shared" si="104"/>
        <v>Normal</v>
      </c>
      <c r="D1706">
        <f>VLOOKUP(A1706,'Medical Examinations'!A:H,2,0)</f>
        <v>22.34</v>
      </c>
      <c r="E1706" t="str">
        <f t="shared" si="105"/>
        <v>Normal Weight</v>
      </c>
      <c r="F1706">
        <f>VLOOKUP(A1706,'Medical Examinations'!A:H,3,0)</f>
        <v>5.19</v>
      </c>
      <c r="G1706" t="str">
        <f>VLOOKUP(A1706,'Medical Examinations'!A:H,4,0)</f>
        <v>yes</v>
      </c>
      <c r="H1706" t="str">
        <f>VLOOKUP(A1706,'Medical Examinations'!A:H,5,0)</f>
        <v>No</v>
      </c>
      <c r="I1706" t="str">
        <f>VLOOKUP(A1706,'Medical Examinations'!A:H,6,0)</f>
        <v>No</v>
      </c>
      <c r="J1706" t="str">
        <f>VLOOKUP(A1706,'Medical Examinations'!A:H,7,0)</f>
        <v>No major surgery</v>
      </c>
      <c r="K1706" t="str">
        <f>VLOOKUP(A1706,'Medical Examinations'!A:H,8,0)</f>
        <v>No</v>
      </c>
      <c r="L1706">
        <f>VLOOKUP(A1706,'Hospitalisation Details'!A:I,2,0)</f>
        <v>1985</v>
      </c>
      <c r="M1706" t="str">
        <f>VLOOKUP(A1706,'Hospitalisation Details'!A:I,3,0)</f>
        <v>Dec</v>
      </c>
      <c r="N1706">
        <f>VLOOKUP(A1706,'Hospitalisation Details'!A:I,4,0)</f>
        <v>23</v>
      </c>
      <c r="O1706" t="str">
        <f t="shared" si="106"/>
        <v>23 Dec 1985</v>
      </c>
      <c r="P1706">
        <f t="shared" ca="1" si="107"/>
        <v>40</v>
      </c>
      <c r="Q1706">
        <f>VLOOKUP(A1706,'Hospitalisation Details'!A:I,5,0)</f>
        <v>3</v>
      </c>
      <c r="R1706">
        <f>VLOOKUP(A1706,'Hospitalisation Details'!A:I,6,0)</f>
        <v>5402.89</v>
      </c>
      <c r="S1706" t="str">
        <f>VLOOKUP(A1706,'Hospitalisation Details'!A:I,7,0)</f>
        <v>tier - 2</v>
      </c>
      <c r="T1706" t="str">
        <f>VLOOKUP(A1706,'Hospitalisation Details'!A:I,8,0)</f>
        <v>tier - 1</v>
      </c>
      <c r="U1706" t="str">
        <f>VLOOKUP(A1706,'Hospitalisation Details'!A:I,9,0)</f>
        <v>R1013</v>
      </c>
    </row>
    <row r="1707" spans="1:21" ht="15.6" x14ac:dyDescent="0.3">
      <c r="A1707" s="1" t="s">
        <v>665</v>
      </c>
      <c r="B1707" t="str">
        <f>VLOOKUP(A1707,'Customer Names'!A:B,2,0)</f>
        <v>Fairley, Ms.  Kim</v>
      </c>
      <c r="C1707" t="str">
        <f t="shared" si="104"/>
        <v>Prediabetes</v>
      </c>
      <c r="D1707">
        <f>VLOOKUP(A1707,'Medical Examinations'!A:H,2,0)</f>
        <v>40.15</v>
      </c>
      <c r="E1707" t="str">
        <f t="shared" si="105"/>
        <v>Obesity</v>
      </c>
      <c r="F1707">
        <f>VLOOKUP(A1707,'Medical Examinations'!A:H,3,0)</f>
        <v>5.93</v>
      </c>
      <c r="G1707" t="str">
        <f>VLOOKUP(A1707,'Medical Examinations'!A:H,4,0)</f>
        <v>No</v>
      </c>
      <c r="H1707" t="str">
        <f>VLOOKUP(A1707,'Medical Examinations'!A:H,5,0)</f>
        <v>No</v>
      </c>
      <c r="I1707" t="str">
        <f>VLOOKUP(A1707,'Medical Examinations'!A:H,6,0)</f>
        <v>No</v>
      </c>
      <c r="J1707">
        <f>VLOOKUP(A1707,'Medical Examinations'!A:H,7,0)</f>
        <v>1</v>
      </c>
      <c r="K1707" t="str">
        <f>VLOOKUP(A1707,'Medical Examinations'!A:H,8,0)</f>
        <v>No</v>
      </c>
      <c r="L1707">
        <f>VLOOKUP(A1707,'Hospitalisation Details'!A:I,2,0)</f>
        <v>1984</v>
      </c>
      <c r="M1707" t="str">
        <f>VLOOKUP(A1707,'Hospitalisation Details'!A:I,3,0)</f>
        <v>Aug</v>
      </c>
      <c r="N1707">
        <f>VLOOKUP(A1707,'Hospitalisation Details'!A:I,4,0)</f>
        <v>1</v>
      </c>
      <c r="O1707" t="str">
        <f t="shared" si="106"/>
        <v>1 Aug 1984</v>
      </c>
      <c r="P1707">
        <f t="shared" ca="1" si="107"/>
        <v>42</v>
      </c>
      <c r="Q1707">
        <f>VLOOKUP(A1707,'Hospitalisation Details'!A:I,5,0)</f>
        <v>0</v>
      </c>
      <c r="R1707">
        <f>VLOOKUP(A1707,'Hospitalisation Details'!A:I,6,0)</f>
        <v>5400.98</v>
      </c>
      <c r="S1707" t="str">
        <f>VLOOKUP(A1707,'Hospitalisation Details'!A:I,7,0)</f>
        <v>tier - 2</v>
      </c>
      <c r="T1707" t="str">
        <f>VLOOKUP(A1707,'Hospitalisation Details'!A:I,8,0)</f>
        <v>tier - 2</v>
      </c>
      <c r="U1707" t="str">
        <f>VLOOKUP(A1707,'Hospitalisation Details'!A:I,9,0)</f>
        <v>R1013</v>
      </c>
    </row>
    <row r="1708" spans="1:21" ht="15.6" x14ac:dyDescent="0.3">
      <c r="A1708" s="1" t="s">
        <v>664</v>
      </c>
      <c r="B1708" t="str">
        <f>VLOOKUP(A1708,'Customer Names'!A:B,2,0)</f>
        <v>Barnett, Ms.  Marie E.</v>
      </c>
      <c r="C1708" t="str">
        <f t="shared" si="104"/>
        <v>Prediabetes</v>
      </c>
      <c r="D1708">
        <f>VLOOKUP(A1708,'Medical Examinations'!A:H,2,0)</f>
        <v>37.729999999999997</v>
      </c>
      <c r="E1708" t="str">
        <f t="shared" si="105"/>
        <v>Obesity</v>
      </c>
      <c r="F1708">
        <f>VLOOKUP(A1708,'Medical Examinations'!A:H,3,0)</f>
        <v>6.29</v>
      </c>
      <c r="G1708" t="str">
        <f>VLOOKUP(A1708,'Medical Examinations'!A:H,4,0)</f>
        <v>No</v>
      </c>
      <c r="H1708" t="str">
        <f>VLOOKUP(A1708,'Medical Examinations'!A:H,5,0)</f>
        <v>No</v>
      </c>
      <c r="I1708" t="str">
        <f>VLOOKUP(A1708,'Medical Examinations'!A:H,6,0)</f>
        <v>No</v>
      </c>
      <c r="J1708">
        <f>VLOOKUP(A1708,'Medical Examinations'!A:H,7,0)</f>
        <v>1</v>
      </c>
      <c r="K1708" t="str">
        <f>VLOOKUP(A1708,'Medical Examinations'!A:H,8,0)</f>
        <v>No</v>
      </c>
      <c r="L1708">
        <f>VLOOKUP(A1708,'Hospitalisation Details'!A:I,2,0)</f>
        <v>1984</v>
      </c>
      <c r="M1708" t="str">
        <f>VLOOKUP(A1708,'Hospitalisation Details'!A:I,3,0)</f>
        <v>Sep</v>
      </c>
      <c r="N1708">
        <f>VLOOKUP(A1708,'Hospitalisation Details'!A:I,4,0)</f>
        <v>3</v>
      </c>
      <c r="O1708" t="str">
        <f t="shared" si="106"/>
        <v>3 Sep 1984</v>
      </c>
      <c r="P1708">
        <f t="shared" ca="1" si="107"/>
        <v>42</v>
      </c>
      <c r="Q1708">
        <f>VLOOKUP(A1708,'Hospitalisation Details'!A:I,5,0)</f>
        <v>0</v>
      </c>
      <c r="R1708">
        <f>VLOOKUP(A1708,'Hospitalisation Details'!A:I,6,0)</f>
        <v>5397.62</v>
      </c>
      <c r="S1708" t="str">
        <f>VLOOKUP(A1708,'Hospitalisation Details'!A:I,7,0)</f>
        <v>tier - 2</v>
      </c>
      <c r="T1708" t="str">
        <f>VLOOKUP(A1708,'Hospitalisation Details'!A:I,8,0)</f>
        <v>tier - 2</v>
      </c>
      <c r="U1708" t="str">
        <f>VLOOKUP(A1708,'Hospitalisation Details'!A:I,9,0)</f>
        <v>R1013</v>
      </c>
    </row>
    <row r="1709" spans="1:21" ht="15.6" x14ac:dyDescent="0.3">
      <c r="A1709" s="1" t="s">
        <v>663</v>
      </c>
      <c r="B1709" t="str">
        <f>VLOOKUP(A1709,'Customer Names'!A:B,2,0)</f>
        <v>Piasta, Mr.  Dariusz</v>
      </c>
      <c r="C1709" t="str">
        <f t="shared" si="104"/>
        <v>Normal</v>
      </c>
      <c r="D1709">
        <f>VLOOKUP(A1709,'Medical Examinations'!A:H,2,0)</f>
        <v>25.35</v>
      </c>
      <c r="E1709" t="str">
        <f t="shared" si="105"/>
        <v>Overweight</v>
      </c>
      <c r="F1709">
        <f>VLOOKUP(A1709,'Medical Examinations'!A:H,3,0)</f>
        <v>4.9000000000000004</v>
      </c>
      <c r="G1709" t="str">
        <f>VLOOKUP(A1709,'Medical Examinations'!A:H,4,0)</f>
        <v>No</v>
      </c>
      <c r="H1709" t="str">
        <f>VLOOKUP(A1709,'Medical Examinations'!A:H,5,0)</f>
        <v>No</v>
      </c>
      <c r="I1709" t="str">
        <f>VLOOKUP(A1709,'Medical Examinations'!A:H,6,0)</f>
        <v>No</v>
      </c>
      <c r="J1709" t="str">
        <f>VLOOKUP(A1709,'Medical Examinations'!A:H,7,0)</f>
        <v>No major surgery</v>
      </c>
      <c r="K1709" t="str">
        <f>VLOOKUP(A1709,'Medical Examinations'!A:H,8,0)</f>
        <v>No</v>
      </c>
      <c r="L1709">
        <f>VLOOKUP(A1709,'Hospitalisation Details'!A:I,2,0)</f>
        <v>1989</v>
      </c>
      <c r="M1709" t="str">
        <f>VLOOKUP(A1709,'Hospitalisation Details'!A:I,3,0)</f>
        <v>Nov</v>
      </c>
      <c r="N1709">
        <f>VLOOKUP(A1709,'Hospitalisation Details'!A:I,4,0)</f>
        <v>6</v>
      </c>
      <c r="O1709" t="str">
        <f t="shared" si="106"/>
        <v>6 Nov 1989</v>
      </c>
      <c r="P1709">
        <f t="shared" ca="1" si="107"/>
        <v>36</v>
      </c>
      <c r="Q1709">
        <f>VLOOKUP(A1709,'Hospitalisation Details'!A:I,5,0)</f>
        <v>3</v>
      </c>
      <c r="R1709">
        <f>VLOOKUP(A1709,'Hospitalisation Details'!A:I,6,0)</f>
        <v>5396.44</v>
      </c>
      <c r="S1709" t="str">
        <f>VLOOKUP(A1709,'Hospitalisation Details'!A:I,7,0)</f>
        <v>tier - 2</v>
      </c>
      <c r="T1709" t="str">
        <f>VLOOKUP(A1709,'Hospitalisation Details'!A:I,8,0)</f>
        <v>tier - 3</v>
      </c>
      <c r="U1709" t="str">
        <f>VLOOKUP(A1709,'Hospitalisation Details'!A:I,9,0)</f>
        <v>R1013</v>
      </c>
    </row>
    <row r="1710" spans="1:21" ht="15.6" x14ac:dyDescent="0.3">
      <c r="A1710" s="1" t="s">
        <v>662</v>
      </c>
      <c r="B1710" t="str">
        <f>VLOOKUP(A1710,'Customer Names'!A:B,2,0)</f>
        <v>Mueller, Ms.  Jessica E.</v>
      </c>
      <c r="C1710" t="str">
        <f t="shared" si="104"/>
        <v>Normal</v>
      </c>
      <c r="D1710">
        <f>VLOOKUP(A1710,'Medical Examinations'!A:H,2,0)</f>
        <v>26.41</v>
      </c>
      <c r="E1710" t="str">
        <f t="shared" si="105"/>
        <v>Overweight</v>
      </c>
      <c r="F1710">
        <f>VLOOKUP(A1710,'Medical Examinations'!A:H,3,0)</f>
        <v>5.07</v>
      </c>
      <c r="G1710" t="str">
        <f>VLOOKUP(A1710,'Medical Examinations'!A:H,4,0)</f>
        <v>yes</v>
      </c>
      <c r="H1710" t="str">
        <f>VLOOKUP(A1710,'Medical Examinations'!A:H,5,0)</f>
        <v>No</v>
      </c>
      <c r="I1710" t="str">
        <f>VLOOKUP(A1710,'Medical Examinations'!A:H,6,0)</f>
        <v>No</v>
      </c>
      <c r="J1710">
        <f>VLOOKUP(A1710,'Medical Examinations'!A:H,7,0)</f>
        <v>1</v>
      </c>
      <c r="K1710" t="str">
        <f>VLOOKUP(A1710,'Medical Examinations'!A:H,8,0)</f>
        <v>No</v>
      </c>
      <c r="L1710">
        <f>VLOOKUP(A1710,'Hospitalisation Details'!A:I,2,0)</f>
        <v>1988</v>
      </c>
      <c r="M1710" t="str">
        <f>VLOOKUP(A1710,'Hospitalisation Details'!A:I,3,0)</f>
        <v>Aug</v>
      </c>
      <c r="N1710">
        <f>VLOOKUP(A1710,'Hospitalisation Details'!A:I,4,0)</f>
        <v>8</v>
      </c>
      <c r="O1710" t="str">
        <f t="shared" si="106"/>
        <v>8 Aug 1988</v>
      </c>
      <c r="P1710">
        <f t="shared" ca="1" si="107"/>
        <v>38</v>
      </c>
      <c r="Q1710">
        <f>VLOOKUP(A1710,'Hospitalisation Details'!A:I,5,0)</f>
        <v>1</v>
      </c>
      <c r="R1710">
        <f>VLOOKUP(A1710,'Hospitalisation Details'!A:I,6,0)</f>
        <v>5385.34</v>
      </c>
      <c r="S1710" t="str">
        <f>VLOOKUP(A1710,'Hospitalisation Details'!A:I,7,0)</f>
        <v>tier - 2</v>
      </c>
      <c r="T1710" t="str">
        <f>VLOOKUP(A1710,'Hospitalisation Details'!A:I,8,0)</f>
        <v>tier - 3</v>
      </c>
      <c r="U1710" t="str">
        <f>VLOOKUP(A1710,'Hospitalisation Details'!A:I,9,0)</f>
        <v>R1012</v>
      </c>
    </row>
    <row r="1711" spans="1:21" ht="15.6" x14ac:dyDescent="0.3">
      <c r="A1711" s="1" t="s">
        <v>661</v>
      </c>
      <c r="B1711" t="str">
        <f>VLOOKUP(A1711,'Customer Names'!A:B,2,0)</f>
        <v>Olsen, Ms.  Kristen</v>
      </c>
      <c r="C1711" t="str">
        <f t="shared" si="104"/>
        <v>Normal</v>
      </c>
      <c r="D1711">
        <f>VLOOKUP(A1711,'Medical Examinations'!A:H,2,0)</f>
        <v>27.6</v>
      </c>
      <c r="E1711" t="str">
        <f t="shared" si="105"/>
        <v>Overweight</v>
      </c>
      <c r="F1711">
        <f>VLOOKUP(A1711,'Medical Examinations'!A:H,3,0)</f>
        <v>5.33</v>
      </c>
      <c r="G1711" t="str">
        <f>VLOOKUP(A1711,'Medical Examinations'!A:H,4,0)</f>
        <v>No</v>
      </c>
      <c r="H1711" t="str">
        <f>VLOOKUP(A1711,'Medical Examinations'!A:H,5,0)</f>
        <v>No</v>
      </c>
      <c r="I1711" t="str">
        <f>VLOOKUP(A1711,'Medical Examinations'!A:H,6,0)</f>
        <v>No</v>
      </c>
      <c r="J1711">
        <f>VLOOKUP(A1711,'Medical Examinations'!A:H,7,0)</f>
        <v>1</v>
      </c>
      <c r="K1711" t="str">
        <f>VLOOKUP(A1711,'Medical Examinations'!A:H,8,0)</f>
        <v>No</v>
      </c>
      <c r="L1711">
        <f>VLOOKUP(A1711,'Hospitalisation Details'!A:I,2,0)</f>
        <v>1984</v>
      </c>
      <c r="M1711" t="str">
        <f>VLOOKUP(A1711,'Hospitalisation Details'!A:I,3,0)</f>
        <v>Jun</v>
      </c>
      <c r="N1711">
        <f>VLOOKUP(A1711,'Hospitalisation Details'!A:I,4,0)</f>
        <v>1</v>
      </c>
      <c r="O1711" t="str">
        <f t="shared" si="106"/>
        <v>1 Jun 1984</v>
      </c>
      <c r="P1711">
        <f t="shared" ca="1" si="107"/>
        <v>42</v>
      </c>
      <c r="Q1711">
        <f>VLOOKUP(A1711,'Hospitalisation Details'!A:I,5,0)</f>
        <v>0</v>
      </c>
      <c r="R1711">
        <f>VLOOKUP(A1711,'Hospitalisation Details'!A:I,6,0)</f>
        <v>5383.54</v>
      </c>
      <c r="S1711" t="str">
        <f>VLOOKUP(A1711,'Hospitalisation Details'!A:I,7,0)</f>
        <v>tier - 2</v>
      </c>
      <c r="T1711" t="str">
        <f>VLOOKUP(A1711,'Hospitalisation Details'!A:I,8,0)</f>
        <v>tier - 3</v>
      </c>
      <c r="U1711" t="str">
        <f>VLOOKUP(A1711,'Hospitalisation Details'!A:I,9,0)</f>
        <v>R1011</v>
      </c>
    </row>
    <row r="1712" spans="1:21" ht="15.6" x14ac:dyDescent="0.3">
      <c r="A1712" s="1" t="s">
        <v>660</v>
      </c>
      <c r="B1712" t="str">
        <f>VLOOKUP(A1712,'Customer Names'!A:B,2,0)</f>
        <v>De Jesus, Mr.  Jose Guadalupe P. Sr.</v>
      </c>
      <c r="C1712" t="str">
        <f t="shared" si="104"/>
        <v>Diabetes</v>
      </c>
      <c r="D1712">
        <f>VLOOKUP(A1712,'Medical Examinations'!A:H,2,0)</f>
        <v>33.82</v>
      </c>
      <c r="E1712" t="str">
        <f t="shared" si="105"/>
        <v>Obesity</v>
      </c>
      <c r="F1712">
        <f>VLOOKUP(A1712,'Medical Examinations'!A:H,3,0)</f>
        <v>8.93</v>
      </c>
      <c r="G1712" t="str">
        <f>VLOOKUP(A1712,'Medical Examinations'!A:H,4,0)</f>
        <v>yes</v>
      </c>
      <c r="H1712" t="str">
        <f>VLOOKUP(A1712,'Medical Examinations'!A:H,5,0)</f>
        <v>No</v>
      </c>
      <c r="I1712" t="str">
        <f>VLOOKUP(A1712,'Medical Examinations'!A:H,6,0)</f>
        <v>No</v>
      </c>
      <c r="J1712">
        <f>VLOOKUP(A1712,'Medical Examinations'!A:H,7,0)</f>
        <v>1</v>
      </c>
      <c r="K1712" t="str">
        <f>VLOOKUP(A1712,'Medical Examinations'!A:H,8,0)</f>
        <v>No</v>
      </c>
      <c r="L1712">
        <f>VLOOKUP(A1712,'Hospitalisation Details'!A:I,2,0)</f>
        <v>1986</v>
      </c>
      <c r="M1712" t="str">
        <f>VLOOKUP(A1712,'Hospitalisation Details'!A:I,3,0)</f>
        <v>Jul</v>
      </c>
      <c r="N1712">
        <f>VLOOKUP(A1712,'Hospitalisation Details'!A:I,4,0)</f>
        <v>22</v>
      </c>
      <c r="O1712" t="str">
        <f t="shared" si="106"/>
        <v>22 Jul 1986</v>
      </c>
      <c r="P1712">
        <f t="shared" ca="1" si="107"/>
        <v>40</v>
      </c>
      <c r="Q1712">
        <f>VLOOKUP(A1712,'Hospitalisation Details'!A:I,5,0)</f>
        <v>1</v>
      </c>
      <c r="R1712">
        <f>VLOOKUP(A1712,'Hospitalisation Details'!A:I,6,0)</f>
        <v>5377.46</v>
      </c>
      <c r="S1712" t="str">
        <f>VLOOKUP(A1712,'Hospitalisation Details'!A:I,7,0)</f>
        <v>tier - 2</v>
      </c>
      <c r="T1712" t="str">
        <f>VLOOKUP(A1712,'Hospitalisation Details'!A:I,8,0)</f>
        <v>tier - 3</v>
      </c>
      <c r="U1712" t="str">
        <f>VLOOKUP(A1712,'Hospitalisation Details'!A:I,9,0)</f>
        <v>R1012</v>
      </c>
    </row>
    <row r="1713" spans="1:21" ht="15.6" x14ac:dyDescent="0.3">
      <c r="A1713" s="1" t="s">
        <v>659</v>
      </c>
      <c r="B1713" t="str">
        <f>VLOOKUP(A1713,'Customer Names'!A:B,2,0)</f>
        <v>Bartus, Ms.  Cynthia</v>
      </c>
      <c r="C1713" t="str">
        <f t="shared" si="104"/>
        <v>Normal</v>
      </c>
      <c r="D1713">
        <f>VLOOKUP(A1713,'Medical Examinations'!A:H,2,0)</f>
        <v>32.9</v>
      </c>
      <c r="E1713" t="str">
        <f t="shared" si="105"/>
        <v>Obesity</v>
      </c>
      <c r="F1713">
        <f>VLOOKUP(A1713,'Medical Examinations'!A:H,3,0)</f>
        <v>4.3499999999999996</v>
      </c>
      <c r="G1713" t="str">
        <f>VLOOKUP(A1713,'Medical Examinations'!A:H,4,0)</f>
        <v>No</v>
      </c>
      <c r="H1713" t="str">
        <f>VLOOKUP(A1713,'Medical Examinations'!A:H,5,0)</f>
        <v>No</v>
      </c>
      <c r="I1713" t="str">
        <f>VLOOKUP(A1713,'Medical Examinations'!A:H,6,0)</f>
        <v>No</v>
      </c>
      <c r="J1713" t="str">
        <f>VLOOKUP(A1713,'Medical Examinations'!A:H,7,0)</f>
        <v>No major surgery</v>
      </c>
      <c r="K1713" t="str">
        <f>VLOOKUP(A1713,'Medical Examinations'!A:H,8,0)</f>
        <v>No</v>
      </c>
      <c r="L1713">
        <f>VLOOKUP(A1713,'Hospitalisation Details'!A:I,2,0)</f>
        <v>1989</v>
      </c>
      <c r="M1713" t="str">
        <f>VLOOKUP(A1713,'Hospitalisation Details'!A:I,3,0)</f>
        <v>Nov</v>
      </c>
      <c r="N1713">
        <f>VLOOKUP(A1713,'Hospitalisation Details'!A:I,4,0)</f>
        <v>18</v>
      </c>
      <c r="O1713" t="str">
        <f t="shared" si="106"/>
        <v>18 Nov 1989</v>
      </c>
      <c r="P1713">
        <f t="shared" ca="1" si="107"/>
        <v>36</v>
      </c>
      <c r="Q1713">
        <f>VLOOKUP(A1713,'Hospitalisation Details'!A:I,5,0)</f>
        <v>2</v>
      </c>
      <c r="R1713">
        <f>VLOOKUP(A1713,'Hospitalisation Details'!A:I,6,0)</f>
        <v>5375.04</v>
      </c>
      <c r="S1713" t="str">
        <f>VLOOKUP(A1713,'Hospitalisation Details'!A:I,7,0)</f>
        <v>tier - 2</v>
      </c>
      <c r="T1713" t="str">
        <f>VLOOKUP(A1713,'Hospitalisation Details'!A:I,8,0)</f>
        <v>tier - 1</v>
      </c>
      <c r="U1713" t="str">
        <f>VLOOKUP(A1713,'Hospitalisation Details'!A:I,9,0)</f>
        <v>R1011</v>
      </c>
    </row>
    <row r="1714" spans="1:21" ht="15.6" x14ac:dyDescent="0.3">
      <c r="A1714" s="1" t="s">
        <v>658</v>
      </c>
      <c r="B1714" t="str">
        <f>VLOOKUP(A1714,'Customer Names'!A:B,2,0)</f>
        <v>Stevens, Mr.  Tyler</v>
      </c>
      <c r="C1714" t="str">
        <f t="shared" si="104"/>
        <v>Diabetes</v>
      </c>
      <c r="D1714">
        <f>VLOOKUP(A1714,'Medical Examinations'!A:H,2,0)</f>
        <v>30.875</v>
      </c>
      <c r="E1714" t="str">
        <f t="shared" si="105"/>
        <v>Obesity</v>
      </c>
      <c r="F1714">
        <f>VLOOKUP(A1714,'Medical Examinations'!A:H,3,0)</f>
        <v>9.5399999999999991</v>
      </c>
      <c r="G1714" t="str">
        <f>VLOOKUP(A1714,'Medical Examinations'!A:H,4,0)</f>
        <v>yes</v>
      </c>
      <c r="H1714" t="str">
        <f>VLOOKUP(A1714,'Medical Examinations'!A:H,5,0)</f>
        <v>No</v>
      </c>
      <c r="I1714" t="str">
        <f>VLOOKUP(A1714,'Medical Examinations'!A:H,6,0)</f>
        <v>No</v>
      </c>
      <c r="J1714">
        <f>VLOOKUP(A1714,'Medical Examinations'!A:H,7,0)</f>
        <v>1</v>
      </c>
      <c r="K1714" t="str">
        <f>VLOOKUP(A1714,'Medical Examinations'!A:H,8,0)</f>
        <v>No</v>
      </c>
      <c r="L1714">
        <f>VLOOKUP(A1714,'Hospitalisation Details'!A:I,2,0)</f>
        <v>1986</v>
      </c>
      <c r="M1714" t="str">
        <f>VLOOKUP(A1714,'Hospitalisation Details'!A:I,3,0)</f>
        <v>Jun</v>
      </c>
      <c r="N1714">
        <f>VLOOKUP(A1714,'Hospitalisation Details'!A:I,4,0)</f>
        <v>1</v>
      </c>
      <c r="O1714" t="str">
        <f t="shared" si="106"/>
        <v>1 Jun 1986</v>
      </c>
      <c r="P1714">
        <f t="shared" ca="1" si="107"/>
        <v>40</v>
      </c>
      <c r="Q1714">
        <f>VLOOKUP(A1714,'Hospitalisation Details'!A:I,5,0)</f>
        <v>1</v>
      </c>
      <c r="R1714">
        <f>VLOOKUP(A1714,'Hospitalisation Details'!A:I,6,0)</f>
        <v>5373.36</v>
      </c>
      <c r="S1714" t="str">
        <f>VLOOKUP(A1714,'Hospitalisation Details'!A:I,7,0)</f>
        <v>tier - 2</v>
      </c>
      <c r="T1714" t="str">
        <f>VLOOKUP(A1714,'Hospitalisation Details'!A:I,8,0)</f>
        <v>tier - 2</v>
      </c>
      <c r="U1714" t="str">
        <f>VLOOKUP(A1714,'Hospitalisation Details'!A:I,9,0)</f>
        <v>R1012</v>
      </c>
    </row>
    <row r="1715" spans="1:21" ht="15.6" x14ac:dyDescent="0.3">
      <c r="A1715" s="1" t="s">
        <v>657</v>
      </c>
      <c r="B1715" t="str">
        <f>VLOOKUP(A1715,'Customer Names'!A:B,2,0)</f>
        <v>Rich, Ms.  Holly J</v>
      </c>
      <c r="C1715" t="str">
        <f t="shared" si="104"/>
        <v>Prediabetes</v>
      </c>
      <c r="D1715">
        <f>VLOOKUP(A1715,'Medical Examinations'!A:H,2,0)</f>
        <v>32.64</v>
      </c>
      <c r="E1715" t="str">
        <f t="shared" si="105"/>
        <v>Obesity</v>
      </c>
      <c r="F1715">
        <f>VLOOKUP(A1715,'Medical Examinations'!A:H,3,0)</f>
        <v>5.91</v>
      </c>
      <c r="G1715" t="str">
        <f>VLOOKUP(A1715,'Medical Examinations'!A:H,4,0)</f>
        <v>No</v>
      </c>
      <c r="H1715" t="str">
        <f>VLOOKUP(A1715,'Medical Examinations'!A:H,5,0)</f>
        <v>No</v>
      </c>
      <c r="I1715" t="str">
        <f>VLOOKUP(A1715,'Medical Examinations'!A:H,6,0)</f>
        <v>No</v>
      </c>
      <c r="J1715" t="str">
        <f>VLOOKUP(A1715,'Medical Examinations'!A:H,7,0)</f>
        <v>No major surgery</v>
      </c>
      <c r="K1715" t="str">
        <f>VLOOKUP(A1715,'Medical Examinations'!A:H,8,0)</f>
        <v>No</v>
      </c>
      <c r="L1715">
        <f>VLOOKUP(A1715,'Hospitalisation Details'!A:I,2,0)</f>
        <v>1994</v>
      </c>
      <c r="M1715" t="str">
        <f>VLOOKUP(A1715,'Hospitalisation Details'!A:I,3,0)</f>
        <v>Dec</v>
      </c>
      <c r="N1715">
        <f>VLOOKUP(A1715,'Hospitalisation Details'!A:I,4,0)</f>
        <v>7</v>
      </c>
      <c r="O1715" t="str">
        <f t="shared" si="106"/>
        <v>7 Dec 1994</v>
      </c>
      <c r="P1715">
        <f t="shared" ca="1" si="107"/>
        <v>31</v>
      </c>
      <c r="Q1715">
        <f>VLOOKUP(A1715,'Hospitalisation Details'!A:I,5,0)</f>
        <v>0</v>
      </c>
      <c r="R1715">
        <f>VLOOKUP(A1715,'Hospitalisation Details'!A:I,6,0)</f>
        <v>5364.66</v>
      </c>
      <c r="S1715" t="str">
        <f>VLOOKUP(A1715,'Hospitalisation Details'!A:I,7,0)</f>
        <v>tier - 2</v>
      </c>
      <c r="T1715" t="str">
        <f>VLOOKUP(A1715,'Hospitalisation Details'!A:I,8,0)</f>
        <v>tier - 1</v>
      </c>
      <c r="U1715" t="str">
        <f>VLOOKUP(A1715,'Hospitalisation Details'!A:I,9,0)</f>
        <v>R1011</v>
      </c>
    </row>
    <row r="1716" spans="1:21" ht="15.6" x14ac:dyDescent="0.3">
      <c r="A1716" s="1" t="s">
        <v>656</v>
      </c>
      <c r="B1716" t="str">
        <f>VLOOKUP(A1716,'Customer Names'!A:B,2,0)</f>
        <v>Fayter, Ms.  Kristen</v>
      </c>
      <c r="C1716" t="str">
        <f t="shared" si="104"/>
        <v>Normal</v>
      </c>
      <c r="D1716">
        <f>VLOOKUP(A1716,'Medical Examinations'!A:H,2,0)</f>
        <v>22.135000000000002</v>
      </c>
      <c r="E1716" t="str">
        <f t="shared" si="105"/>
        <v>Normal Weight</v>
      </c>
      <c r="F1716">
        <f>VLOOKUP(A1716,'Medical Examinations'!A:H,3,0)</f>
        <v>5.0999999999999996</v>
      </c>
      <c r="G1716" t="str">
        <f>VLOOKUP(A1716,'Medical Examinations'!A:H,4,0)</f>
        <v>No</v>
      </c>
      <c r="H1716" t="str">
        <f>VLOOKUP(A1716,'Medical Examinations'!A:H,5,0)</f>
        <v>No</v>
      </c>
      <c r="I1716" t="str">
        <f>VLOOKUP(A1716,'Medical Examinations'!A:H,6,0)</f>
        <v>No</v>
      </c>
      <c r="J1716" t="str">
        <f>VLOOKUP(A1716,'Medical Examinations'!A:H,7,0)</f>
        <v>No major surgery</v>
      </c>
      <c r="K1716" t="str">
        <f>VLOOKUP(A1716,'Medical Examinations'!A:H,8,0)</f>
        <v>No</v>
      </c>
      <c r="L1716">
        <f>VLOOKUP(A1716,'Hospitalisation Details'!A:I,2,0)</f>
        <v>1989</v>
      </c>
      <c r="M1716" t="str">
        <f>VLOOKUP(A1716,'Hospitalisation Details'!A:I,3,0)</f>
        <v>Nov</v>
      </c>
      <c r="N1716">
        <f>VLOOKUP(A1716,'Hospitalisation Details'!A:I,4,0)</f>
        <v>7</v>
      </c>
      <c r="O1716" t="str">
        <f t="shared" si="106"/>
        <v>7 Nov 1989</v>
      </c>
      <c r="P1716">
        <f t="shared" ca="1" si="107"/>
        <v>36</v>
      </c>
      <c r="Q1716">
        <f>VLOOKUP(A1716,'Hospitalisation Details'!A:I,5,0)</f>
        <v>1</v>
      </c>
      <c r="R1716">
        <f>VLOOKUP(A1716,'Hospitalisation Details'!A:I,6,0)</f>
        <v>5354.07</v>
      </c>
      <c r="S1716" t="str">
        <f>VLOOKUP(A1716,'Hospitalisation Details'!A:I,7,0)</f>
        <v>tier - 2</v>
      </c>
      <c r="T1716" t="str">
        <f>VLOOKUP(A1716,'Hospitalisation Details'!A:I,8,0)</f>
        <v>tier - 3</v>
      </c>
      <c r="U1716" t="str">
        <f>VLOOKUP(A1716,'Hospitalisation Details'!A:I,9,0)</f>
        <v>R1024</v>
      </c>
    </row>
    <row r="1717" spans="1:21" ht="15.6" x14ac:dyDescent="0.3">
      <c r="A1717" s="1" t="s">
        <v>655</v>
      </c>
      <c r="B1717" t="str">
        <f>VLOOKUP(A1717,'Customer Names'!A:B,2,0)</f>
        <v>Parise, Mr.  Thomas</v>
      </c>
      <c r="C1717" t="str">
        <f t="shared" si="104"/>
        <v>Normal</v>
      </c>
      <c r="D1717">
        <f>VLOOKUP(A1717,'Medical Examinations'!A:H,2,0)</f>
        <v>16.53</v>
      </c>
      <c r="E1717" t="str">
        <f t="shared" si="105"/>
        <v>Underweight</v>
      </c>
      <c r="F1717">
        <f>VLOOKUP(A1717,'Medical Examinations'!A:H,3,0)</f>
        <v>5.08</v>
      </c>
      <c r="G1717" t="str">
        <f>VLOOKUP(A1717,'Medical Examinations'!A:H,4,0)</f>
        <v>No</v>
      </c>
      <c r="H1717" t="str">
        <f>VLOOKUP(A1717,'Medical Examinations'!A:H,5,0)</f>
        <v>No</v>
      </c>
      <c r="I1717" t="str">
        <f>VLOOKUP(A1717,'Medical Examinations'!A:H,6,0)</f>
        <v>No</v>
      </c>
      <c r="J1717">
        <f>VLOOKUP(A1717,'Medical Examinations'!A:H,7,0)</f>
        <v>2</v>
      </c>
      <c r="K1717" t="str">
        <f>VLOOKUP(A1717,'Medical Examinations'!A:H,8,0)</f>
        <v>No</v>
      </c>
      <c r="L1717">
        <f>VLOOKUP(A1717,'Hospitalisation Details'!A:I,2,0)</f>
        <v>1972</v>
      </c>
      <c r="M1717" t="str">
        <f>VLOOKUP(A1717,'Hospitalisation Details'!A:I,3,0)</f>
        <v>Dec</v>
      </c>
      <c r="N1717">
        <f>VLOOKUP(A1717,'Hospitalisation Details'!A:I,4,0)</f>
        <v>15</v>
      </c>
      <c r="O1717" t="str">
        <f t="shared" si="106"/>
        <v>15 Dec 1972</v>
      </c>
      <c r="P1717">
        <f t="shared" ca="1" si="107"/>
        <v>53</v>
      </c>
      <c r="Q1717">
        <f>VLOOKUP(A1717,'Hospitalisation Details'!A:I,5,0)</f>
        <v>0</v>
      </c>
      <c r="R1717">
        <f>VLOOKUP(A1717,'Hospitalisation Details'!A:I,6,0)</f>
        <v>5344.81</v>
      </c>
      <c r="S1717" t="str">
        <f>VLOOKUP(A1717,'Hospitalisation Details'!A:I,7,0)</f>
        <v>tier - 2</v>
      </c>
      <c r="T1717" t="str">
        <f>VLOOKUP(A1717,'Hospitalisation Details'!A:I,8,0)</f>
        <v>tier - 3</v>
      </c>
      <c r="U1717" t="str">
        <f>VLOOKUP(A1717,'Hospitalisation Details'!A:I,9,0)</f>
        <v>R1013</v>
      </c>
    </row>
    <row r="1718" spans="1:21" ht="15.6" x14ac:dyDescent="0.3">
      <c r="A1718" s="1" t="s">
        <v>654</v>
      </c>
      <c r="B1718" t="str">
        <f>VLOOKUP(A1718,'Customer Names'!A:B,2,0)</f>
        <v>Andrew, Ms.  Tricity M</v>
      </c>
      <c r="C1718" t="str">
        <f t="shared" si="104"/>
        <v>Normal</v>
      </c>
      <c r="D1718">
        <f>VLOOKUP(A1718,'Medical Examinations'!A:H,2,0)</f>
        <v>32.774999999999999</v>
      </c>
      <c r="E1718" t="str">
        <f t="shared" si="105"/>
        <v>Obesity</v>
      </c>
      <c r="F1718">
        <f>VLOOKUP(A1718,'Medical Examinations'!A:H,3,0)</f>
        <v>4.75</v>
      </c>
      <c r="G1718" t="str">
        <f>VLOOKUP(A1718,'Medical Examinations'!A:H,4,0)</f>
        <v>No</v>
      </c>
      <c r="H1718" t="str">
        <f>VLOOKUP(A1718,'Medical Examinations'!A:H,5,0)</f>
        <v>No</v>
      </c>
      <c r="I1718" t="str">
        <f>VLOOKUP(A1718,'Medical Examinations'!A:H,6,0)</f>
        <v>No</v>
      </c>
      <c r="J1718" t="str">
        <f>VLOOKUP(A1718,'Medical Examinations'!A:H,7,0)</f>
        <v>No major surgery</v>
      </c>
      <c r="K1718" t="str">
        <f>VLOOKUP(A1718,'Medical Examinations'!A:H,8,0)</f>
        <v>No</v>
      </c>
      <c r="L1718">
        <f>VLOOKUP(A1718,'Hospitalisation Details'!A:I,2,0)</f>
        <v>1991</v>
      </c>
      <c r="M1718" t="str">
        <f>VLOOKUP(A1718,'Hospitalisation Details'!A:I,3,0)</f>
        <v>Aug</v>
      </c>
      <c r="N1718">
        <f>VLOOKUP(A1718,'Hospitalisation Details'!A:I,4,0)</f>
        <v>28</v>
      </c>
      <c r="O1718" t="str">
        <f t="shared" si="106"/>
        <v>28 Aug 1991</v>
      </c>
      <c r="P1718">
        <f t="shared" ca="1" si="107"/>
        <v>35</v>
      </c>
      <c r="Q1718">
        <f>VLOOKUP(A1718,'Hospitalisation Details'!A:I,5,0)</f>
        <v>2</v>
      </c>
      <c r="R1718">
        <f>VLOOKUP(A1718,'Hospitalisation Details'!A:I,6,0)</f>
        <v>5327.4</v>
      </c>
      <c r="S1718" t="str">
        <f>VLOOKUP(A1718,'Hospitalisation Details'!A:I,7,0)</f>
        <v>tier - 2</v>
      </c>
      <c r="T1718" t="str">
        <f>VLOOKUP(A1718,'Hospitalisation Details'!A:I,8,0)</f>
        <v>tier - 1</v>
      </c>
      <c r="U1718" t="str">
        <f>VLOOKUP(A1718,'Hospitalisation Details'!A:I,9,0)</f>
        <v>R1012</v>
      </c>
    </row>
    <row r="1719" spans="1:21" ht="15.6" x14ac:dyDescent="0.3">
      <c r="A1719" s="1" t="s">
        <v>653</v>
      </c>
      <c r="B1719" t="str">
        <f>VLOOKUP(A1719,'Customer Names'!A:B,2,0)</f>
        <v>Gryniewicz, Ms.  Sarah A</v>
      </c>
      <c r="C1719" t="str">
        <f t="shared" si="104"/>
        <v>Prediabetes</v>
      </c>
      <c r="D1719">
        <f>VLOOKUP(A1719,'Medical Examinations'!A:H,2,0)</f>
        <v>30.9</v>
      </c>
      <c r="E1719" t="str">
        <f t="shared" si="105"/>
        <v>Obesity</v>
      </c>
      <c r="F1719">
        <f>VLOOKUP(A1719,'Medical Examinations'!A:H,3,0)</f>
        <v>6.05</v>
      </c>
      <c r="G1719" t="str">
        <f>VLOOKUP(A1719,'Medical Examinations'!A:H,4,0)</f>
        <v>No</v>
      </c>
      <c r="H1719" t="str">
        <f>VLOOKUP(A1719,'Medical Examinations'!A:H,5,0)</f>
        <v>No</v>
      </c>
      <c r="I1719" t="str">
        <f>VLOOKUP(A1719,'Medical Examinations'!A:H,6,0)</f>
        <v>No</v>
      </c>
      <c r="J1719">
        <f>VLOOKUP(A1719,'Medical Examinations'!A:H,7,0)</f>
        <v>1</v>
      </c>
      <c r="K1719" t="str">
        <f>VLOOKUP(A1719,'Medical Examinations'!A:H,8,0)</f>
        <v>No</v>
      </c>
      <c r="L1719">
        <f>VLOOKUP(A1719,'Hospitalisation Details'!A:I,2,0)</f>
        <v>1992</v>
      </c>
      <c r="M1719" t="str">
        <f>VLOOKUP(A1719,'Hospitalisation Details'!A:I,3,0)</f>
        <v>Jun</v>
      </c>
      <c r="N1719">
        <f>VLOOKUP(A1719,'Hospitalisation Details'!A:I,4,0)</f>
        <v>18</v>
      </c>
      <c r="O1719" t="str">
        <f t="shared" si="106"/>
        <v>18 Jun 1992</v>
      </c>
      <c r="P1719">
        <f t="shared" ca="1" si="107"/>
        <v>34</v>
      </c>
      <c r="Q1719">
        <f>VLOOKUP(A1719,'Hospitalisation Details'!A:I,5,0)</f>
        <v>3</v>
      </c>
      <c r="R1719">
        <f>VLOOKUP(A1719,'Hospitalisation Details'!A:I,6,0)</f>
        <v>5325.65</v>
      </c>
      <c r="S1719" t="str">
        <f>VLOOKUP(A1719,'Hospitalisation Details'!A:I,7,0)</f>
        <v>tier - 2</v>
      </c>
      <c r="T1719" t="str">
        <f>VLOOKUP(A1719,'Hospitalisation Details'!A:I,8,0)</f>
        <v>tier - 1</v>
      </c>
      <c r="U1719" t="str">
        <f>VLOOKUP(A1719,'Hospitalisation Details'!A:I,9,0)</f>
        <v>R1011</v>
      </c>
    </row>
    <row r="1720" spans="1:21" ht="15.6" x14ac:dyDescent="0.3">
      <c r="A1720" s="1" t="s">
        <v>652</v>
      </c>
      <c r="B1720" t="str">
        <f>VLOOKUP(A1720,'Customer Names'!A:B,2,0)</f>
        <v>Panora, Ms.  Lisa M.</v>
      </c>
      <c r="C1720" t="str">
        <f t="shared" si="104"/>
        <v>Diabetes</v>
      </c>
      <c r="D1720">
        <f>VLOOKUP(A1720,'Medical Examinations'!A:H,2,0)</f>
        <v>15.58</v>
      </c>
      <c r="E1720" t="str">
        <f t="shared" si="105"/>
        <v>Underweight</v>
      </c>
      <c r="F1720">
        <f>VLOOKUP(A1720,'Medical Examinations'!A:H,3,0)</f>
        <v>11.56</v>
      </c>
      <c r="G1720" t="str">
        <f>VLOOKUP(A1720,'Medical Examinations'!A:H,4,0)</f>
        <v>No</v>
      </c>
      <c r="H1720" t="str">
        <f>VLOOKUP(A1720,'Medical Examinations'!A:H,5,0)</f>
        <v>No</v>
      </c>
      <c r="I1720" t="str">
        <f>VLOOKUP(A1720,'Medical Examinations'!A:H,6,0)</f>
        <v>No</v>
      </c>
      <c r="J1720" t="str">
        <f>VLOOKUP(A1720,'Medical Examinations'!A:H,7,0)</f>
        <v>No major surgery</v>
      </c>
      <c r="K1720" t="str">
        <f>VLOOKUP(A1720,'Medical Examinations'!A:H,8,0)</f>
        <v>No</v>
      </c>
      <c r="L1720">
        <f>VLOOKUP(A1720,'Hospitalisation Details'!A:I,2,0)</f>
        <v>1974</v>
      </c>
      <c r="M1720" t="str">
        <f>VLOOKUP(A1720,'Hospitalisation Details'!A:I,3,0)</f>
        <v>Sep</v>
      </c>
      <c r="N1720">
        <f>VLOOKUP(A1720,'Hospitalisation Details'!A:I,4,0)</f>
        <v>2</v>
      </c>
      <c r="O1720" t="str">
        <f t="shared" si="106"/>
        <v>2 Sep 1974</v>
      </c>
      <c r="P1720">
        <f t="shared" ca="1" si="107"/>
        <v>52</v>
      </c>
      <c r="Q1720">
        <f>VLOOKUP(A1720,'Hospitalisation Details'!A:I,5,0)</f>
        <v>0</v>
      </c>
      <c r="R1720">
        <f>VLOOKUP(A1720,'Hospitalisation Details'!A:I,6,0)</f>
        <v>5322.24</v>
      </c>
      <c r="S1720" t="str">
        <f>VLOOKUP(A1720,'Hospitalisation Details'!A:I,7,0)</f>
        <v>tier - 2</v>
      </c>
      <c r="T1720" t="str">
        <f>VLOOKUP(A1720,'Hospitalisation Details'!A:I,8,0)</f>
        <v>tier - 1</v>
      </c>
      <c r="U1720" t="str">
        <f>VLOOKUP(A1720,'Hospitalisation Details'!A:I,9,0)</f>
        <v>R1012</v>
      </c>
    </row>
    <row r="1721" spans="1:21" ht="15.6" x14ac:dyDescent="0.3">
      <c r="A1721" s="1" t="s">
        <v>651</v>
      </c>
      <c r="B1721" t="str">
        <f>VLOOKUP(A1721,'Customer Names'!A:B,2,0)</f>
        <v>Woodward, Ms.  Tracy A.</v>
      </c>
      <c r="C1721" t="str">
        <f t="shared" si="104"/>
        <v>Prediabetes</v>
      </c>
      <c r="D1721">
        <f>VLOOKUP(A1721,'Medical Examinations'!A:H,2,0)</f>
        <v>26.315000000000001</v>
      </c>
      <c r="E1721" t="str">
        <f t="shared" si="105"/>
        <v>Overweight</v>
      </c>
      <c r="F1721">
        <f>VLOOKUP(A1721,'Medical Examinations'!A:H,3,0)</f>
        <v>5.76</v>
      </c>
      <c r="G1721" t="str">
        <f>VLOOKUP(A1721,'Medical Examinations'!A:H,4,0)</f>
        <v>No</v>
      </c>
      <c r="H1721" t="str">
        <f>VLOOKUP(A1721,'Medical Examinations'!A:H,5,0)</f>
        <v>No</v>
      </c>
      <c r="I1721" t="str">
        <f>VLOOKUP(A1721,'Medical Examinations'!A:H,6,0)</f>
        <v>No</v>
      </c>
      <c r="J1721" t="str">
        <f>VLOOKUP(A1721,'Medical Examinations'!A:H,7,0)</f>
        <v>No major surgery</v>
      </c>
      <c r="K1721" t="str">
        <f>VLOOKUP(A1721,'Medical Examinations'!A:H,8,0)</f>
        <v>No</v>
      </c>
      <c r="L1721">
        <f>VLOOKUP(A1721,'Hospitalisation Details'!A:I,2,0)</f>
        <v>1994</v>
      </c>
      <c r="M1721" t="str">
        <f>VLOOKUP(A1721,'Hospitalisation Details'!A:I,3,0)</f>
        <v>Nov</v>
      </c>
      <c r="N1721">
        <f>VLOOKUP(A1721,'Hospitalisation Details'!A:I,4,0)</f>
        <v>13</v>
      </c>
      <c r="O1721" t="str">
        <f t="shared" si="106"/>
        <v>13 Nov 1994</v>
      </c>
      <c r="P1721">
        <f t="shared" ca="1" si="107"/>
        <v>31</v>
      </c>
      <c r="Q1721">
        <f>VLOOKUP(A1721,'Hospitalisation Details'!A:I,5,0)</f>
        <v>3</v>
      </c>
      <c r="R1721">
        <f>VLOOKUP(A1721,'Hospitalisation Details'!A:I,6,0)</f>
        <v>5312.17</v>
      </c>
      <c r="S1721" t="str">
        <f>VLOOKUP(A1721,'Hospitalisation Details'!A:I,7,0)</f>
        <v>tier - 2</v>
      </c>
      <c r="T1721" t="str">
        <f>VLOOKUP(A1721,'Hospitalisation Details'!A:I,8,0)</f>
        <v>tier - 2</v>
      </c>
      <c r="U1721" t="str">
        <f>VLOOKUP(A1721,'Hospitalisation Details'!A:I,9,0)</f>
        <v>R1012</v>
      </c>
    </row>
    <row r="1722" spans="1:21" ht="15.6" x14ac:dyDescent="0.3">
      <c r="A1722" s="1" t="s">
        <v>650</v>
      </c>
      <c r="B1722" t="str">
        <f>VLOOKUP(A1722,'Customer Names'!A:B,2,0)</f>
        <v>Lambe, Mr.  Patrick</v>
      </c>
      <c r="C1722" t="str">
        <f t="shared" si="104"/>
        <v>Normal</v>
      </c>
      <c r="D1722">
        <f>VLOOKUP(A1722,'Medical Examinations'!A:H,2,0)</f>
        <v>35.61</v>
      </c>
      <c r="E1722" t="str">
        <f t="shared" si="105"/>
        <v>Obesity</v>
      </c>
      <c r="F1722">
        <f>VLOOKUP(A1722,'Medical Examinations'!A:H,3,0)</f>
        <v>5.65</v>
      </c>
      <c r="G1722" t="str">
        <f>VLOOKUP(A1722,'Medical Examinations'!A:H,4,0)</f>
        <v>No</v>
      </c>
      <c r="H1722" t="str">
        <f>VLOOKUP(A1722,'Medical Examinations'!A:H,5,0)</f>
        <v>yes</v>
      </c>
      <c r="I1722" t="str">
        <f>VLOOKUP(A1722,'Medical Examinations'!A:H,6,0)</f>
        <v>No</v>
      </c>
      <c r="J1722">
        <f>VLOOKUP(A1722,'Medical Examinations'!A:H,7,0)</f>
        <v>1</v>
      </c>
      <c r="K1722" t="str">
        <f>VLOOKUP(A1722,'Medical Examinations'!A:H,8,0)</f>
        <v>No</v>
      </c>
      <c r="L1722">
        <f>VLOOKUP(A1722,'Hospitalisation Details'!A:I,2,0)</f>
        <v>2000</v>
      </c>
      <c r="M1722" t="str">
        <f>VLOOKUP(A1722,'Hospitalisation Details'!A:I,3,0)</f>
        <v>Sep</v>
      </c>
      <c r="N1722">
        <f>VLOOKUP(A1722,'Hospitalisation Details'!A:I,4,0)</f>
        <v>9</v>
      </c>
      <c r="O1722" t="str">
        <f t="shared" si="106"/>
        <v>9 Sep 2000</v>
      </c>
      <c r="P1722">
        <f t="shared" ca="1" si="107"/>
        <v>26</v>
      </c>
      <c r="Q1722">
        <f>VLOOKUP(A1722,'Hospitalisation Details'!A:I,5,0)</f>
        <v>0</v>
      </c>
      <c r="R1722">
        <f>VLOOKUP(A1722,'Hospitalisation Details'!A:I,6,0)</f>
        <v>5306.7</v>
      </c>
      <c r="S1722" t="str">
        <f>VLOOKUP(A1722,'Hospitalisation Details'!A:I,7,0)</f>
        <v>tier - 2</v>
      </c>
      <c r="T1722" t="str">
        <f>VLOOKUP(A1722,'Hospitalisation Details'!A:I,8,0)</f>
        <v>tier - 3</v>
      </c>
      <c r="U1722" t="str">
        <f>VLOOKUP(A1722,'Hospitalisation Details'!A:I,9,0)</f>
        <v>R1012</v>
      </c>
    </row>
    <row r="1723" spans="1:21" ht="15.6" x14ac:dyDescent="0.3">
      <c r="A1723" s="1" t="s">
        <v>649</v>
      </c>
      <c r="B1723" t="str">
        <f>VLOOKUP(A1723,'Customer Names'!A:B,2,0)</f>
        <v>Casto, Mr.  Trent</v>
      </c>
      <c r="C1723" t="str">
        <f t="shared" si="104"/>
        <v>Prediabetes</v>
      </c>
      <c r="D1723">
        <f>VLOOKUP(A1723,'Medical Examinations'!A:H,2,0)</f>
        <v>37.56</v>
      </c>
      <c r="E1723" t="str">
        <f t="shared" si="105"/>
        <v>Obesity</v>
      </c>
      <c r="F1723">
        <f>VLOOKUP(A1723,'Medical Examinations'!A:H,3,0)</f>
        <v>5.88</v>
      </c>
      <c r="G1723" t="str">
        <f>VLOOKUP(A1723,'Medical Examinations'!A:H,4,0)</f>
        <v>No</v>
      </c>
      <c r="H1723" t="str">
        <f>VLOOKUP(A1723,'Medical Examinations'!A:H,5,0)</f>
        <v>yes</v>
      </c>
      <c r="I1723" t="str">
        <f>VLOOKUP(A1723,'Medical Examinations'!A:H,6,0)</f>
        <v>No</v>
      </c>
      <c r="J1723">
        <f>VLOOKUP(A1723,'Medical Examinations'!A:H,7,0)</f>
        <v>1</v>
      </c>
      <c r="K1723" t="str">
        <f>VLOOKUP(A1723,'Medical Examinations'!A:H,8,0)</f>
        <v>No</v>
      </c>
      <c r="L1723">
        <f>VLOOKUP(A1723,'Hospitalisation Details'!A:I,2,0)</f>
        <v>2004</v>
      </c>
      <c r="M1723" t="str">
        <f>VLOOKUP(A1723,'Hospitalisation Details'!A:I,3,0)</f>
        <v>Aug</v>
      </c>
      <c r="N1723">
        <f>VLOOKUP(A1723,'Hospitalisation Details'!A:I,4,0)</f>
        <v>22</v>
      </c>
      <c r="O1723" t="str">
        <f t="shared" si="106"/>
        <v>22 Aug 2004</v>
      </c>
      <c r="P1723">
        <f t="shared" ca="1" si="107"/>
        <v>22</v>
      </c>
      <c r="Q1723">
        <f>VLOOKUP(A1723,'Hospitalisation Details'!A:I,5,0)</f>
        <v>0</v>
      </c>
      <c r="R1723">
        <f>VLOOKUP(A1723,'Hospitalisation Details'!A:I,6,0)</f>
        <v>5293.67</v>
      </c>
      <c r="S1723" t="str">
        <f>VLOOKUP(A1723,'Hospitalisation Details'!A:I,7,0)</f>
        <v>tier - 2</v>
      </c>
      <c r="T1723" t="str">
        <f>VLOOKUP(A1723,'Hospitalisation Details'!A:I,8,0)</f>
        <v>tier - 2</v>
      </c>
      <c r="U1723" t="str">
        <f>VLOOKUP(A1723,'Hospitalisation Details'!A:I,9,0)</f>
        <v>R1022</v>
      </c>
    </row>
    <row r="1724" spans="1:21" ht="15.6" x14ac:dyDescent="0.3">
      <c r="A1724" s="1" t="s">
        <v>648</v>
      </c>
      <c r="B1724" t="str">
        <f>VLOOKUP(A1724,'Customer Names'!A:B,2,0)</f>
        <v>Martelli, Ms.  Julie</v>
      </c>
      <c r="C1724" t="str">
        <f t="shared" si="104"/>
        <v>Diabetes</v>
      </c>
      <c r="D1724">
        <f>VLOOKUP(A1724,'Medical Examinations'!A:H,2,0)</f>
        <v>15.49</v>
      </c>
      <c r="E1724" t="str">
        <f t="shared" si="105"/>
        <v>Underweight</v>
      </c>
      <c r="F1724">
        <f>VLOOKUP(A1724,'Medical Examinations'!A:H,3,0)</f>
        <v>9.6</v>
      </c>
      <c r="G1724" t="str">
        <f>VLOOKUP(A1724,'Medical Examinations'!A:H,4,0)</f>
        <v>No</v>
      </c>
      <c r="H1724" t="str">
        <f>VLOOKUP(A1724,'Medical Examinations'!A:H,5,0)</f>
        <v>No</v>
      </c>
      <c r="I1724" t="str">
        <f>VLOOKUP(A1724,'Medical Examinations'!A:H,6,0)</f>
        <v>No</v>
      </c>
      <c r="J1724" t="str">
        <f>VLOOKUP(A1724,'Medical Examinations'!A:H,7,0)</f>
        <v>No major surgery</v>
      </c>
      <c r="K1724" t="str">
        <f>VLOOKUP(A1724,'Medical Examinations'!A:H,8,0)</f>
        <v>No</v>
      </c>
      <c r="L1724">
        <f>VLOOKUP(A1724,'Hospitalisation Details'!A:I,2,0)</f>
        <v>1974</v>
      </c>
      <c r="M1724" t="str">
        <f>VLOOKUP(A1724,'Hospitalisation Details'!A:I,3,0)</f>
        <v>Nov</v>
      </c>
      <c r="N1724">
        <f>VLOOKUP(A1724,'Hospitalisation Details'!A:I,4,0)</f>
        <v>12</v>
      </c>
      <c r="O1724" t="str">
        <f t="shared" si="106"/>
        <v>12 Nov 1974</v>
      </c>
      <c r="P1724">
        <f t="shared" ca="1" si="107"/>
        <v>51</v>
      </c>
      <c r="Q1724">
        <f>VLOOKUP(A1724,'Hospitalisation Details'!A:I,5,0)</f>
        <v>0</v>
      </c>
      <c r="R1724">
        <f>VLOOKUP(A1724,'Hospitalisation Details'!A:I,6,0)</f>
        <v>5291.71</v>
      </c>
      <c r="S1724" t="str">
        <f>VLOOKUP(A1724,'Hospitalisation Details'!A:I,7,0)</f>
        <v>tier - 2</v>
      </c>
      <c r="T1724" t="str">
        <f>VLOOKUP(A1724,'Hospitalisation Details'!A:I,8,0)</f>
        <v>tier - 2</v>
      </c>
      <c r="U1724" t="str">
        <f>VLOOKUP(A1724,'Hospitalisation Details'!A:I,9,0)</f>
        <v>R1012</v>
      </c>
    </row>
    <row r="1725" spans="1:21" ht="15.6" x14ac:dyDescent="0.3">
      <c r="A1725" s="1" t="s">
        <v>647</v>
      </c>
      <c r="B1725" t="str">
        <f>VLOOKUP(A1725,'Customer Names'!A:B,2,0)</f>
        <v>Naskret, Mr.  Sawomir</v>
      </c>
      <c r="C1725" t="str">
        <f t="shared" si="104"/>
        <v>Prediabetes</v>
      </c>
      <c r="D1725">
        <f>VLOOKUP(A1725,'Medical Examinations'!A:H,2,0)</f>
        <v>23.48</v>
      </c>
      <c r="E1725" t="str">
        <f t="shared" si="105"/>
        <v>Normal Weight</v>
      </c>
      <c r="F1725">
        <f>VLOOKUP(A1725,'Medical Examinations'!A:H,3,0)</f>
        <v>6.24</v>
      </c>
      <c r="G1725" t="str">
        <f>VLOOKUP(A1725,'Medical Examinations'!A:H,4,0)</f>
        <v>No</v>
      </c>
      <c r="H1725" t="str">
        <f>VLOOKUP(A1725,'Medical Examinations'!A:H,5,0)</f>
        <v>No</v>
      </c>
      <c r="I1725" t="str">
        <f>VLOOKUP(A1725,'Medical Examinations'!A:H,6,0)</f>
        <v>No</v>
      </c>
      <c r="J1725">
        <f>VLOOKUP(A1725,'Medical Examinations'!A:H,7,0)</f>
        <v>1</v>
      </c>
      <c r="K1725" t="str">
        <f>VLOOKUP(A1725,'Medical Examinations'!A:H,8,0)</f>
        <v>No</v>
      </c>
      <c r="L1725">
        <f>VLOOKUP(A1725,'Hospitalisation Details'!A:I,2,0)</f>
        <v>1987</v>
      </c>
      <c r="M1725" t="str">
        <f>VLOOKUP(A1725,'Hospitalisation Details'!A:I,3,0)</f>
        <v>Sep</v>
      </c>
      <c r="N1725">
        <f>VLOOKUP(A1725,'Hospitalisation Details'!A:I,4,0)</f>
        <v>1</v>
      </c>
      <c r="O1725" t="str">
        <f t="shared" si="106"/>
        <v>1 Sep 1987</v>
      </c>
      <c r="P1725">
        <f t="shared" ca="1" si="107"/>
        <v>39</v>
      </c>
      <c r="Q1725">
        <f>VLOOKUP(A1725,'Hospitalisation Details'!A:I,5,0)</f>
        <v>3</v>
      </c>
      <c r="R1725">
        <f>VLOOKUP(A1725,'Hospitalisation Details'!A:I,6,0)</f>
        <v>5275.86</v>
      </c>
      <c r="S1725" t="str">
        <f>VLOOKUP(A1725,'Hospitalisation Details'!A:I,7,0)</f>
        <v>tier - 2</v>
      </c>
      <c r="T1725" t="str">
        <f>VLOOKUP(A1725,'Hospitalisation Details'!A:I,8,0)</f>
        <v>tier - 2</v>
      </c>
      <c r="U1725" t="str">
        <f>VLOOKUP(A1725,'Hospitalisation Details'!A:I,9,0)</f>
        <v>R1013</v>
      </c>
    </row>
    <row r="1726" spans="1:21" ht="15.6" x14ac:dyDescent="0.3">
      <c r="A1726" s="1" t="s">
        <v>646</v>
      </c>
      <c r="B1726" t="str">
        <f>VLOOKUP(A1726,'Customer Names'!A:B,2,0)</f>
        <v>Morgan, Ms.  Micah</v>
      </c>
      <c r="C1726" t="str">
        <f t="shared" si="104"/>
        <v>Diabetes</v>
      </c>
      <c r="D1726">
        <f>VLOOKUP(A1726,'Medical Examinations'!A:H,2,0)</f>
        <v>30.02</v>
      </c>
      <c r="E1726" t="str">
        <f t="shared" si="105"/>
        <v>Obesity</v>
      </c>
      <c r="F1726">
        <f>VLOOKUP(A1726,'Medical Examinations'!A:H,3,0)</f>
        <v>7.63</v>
      </c>
      <c r="G1726" t="str">
        <f>VLOOKUP(A1726,'Medical Examinations'!A:H,4,0)</f>
        <v>yes</v>
      </c>
      <c r="H1726" t="str">
        <f>VLOOKUP(A1726,'Medical Examinations'!A:H,5,0)</f>
        <v>No</v>
      </c>
      <c r="I1726" t="str">
        <f>VLOOKUP(A1726,'Medical Examinations'!A:H,6,0)</f>
        <v>No</v>
      </c>
      <c r="J1726">
        <f>VLOOKUP(A1726,'Medical Examinations'!A:H,7,0)</f>
        <v>1</v>
      </c>
      <c r="K1726" t="str">
        <f>VLOOKUP(A1726,'Medical Examinations'!A:H,8,0)</f>
        <v>No</v>
      </c>
      <c r="L1726">
        <f>VLOOKUP(A1726,'Hospitalisation Details'!A:I,2,0)</f>
        <v>1986</v>
      </c>
      <c r="M1726" t="str">
        <f>VLOOKUP(A1726,'Hospitalisation Details'!A:I,3,0)</f>
        <v>Oct</v>
      </c>
      <c r="N1726">
        <f>VLOOKUP(A1726,'Hospitalisation Details'!A:I,4,0)</f>
        <v>20</v>
      </c>
      <c r="O1726" t="str">
        <f t="shared" si="106"/>
        <v>20 Oct 1986</v>
      </c>
      <c r="P1726">
        <f t="shared" ca="1" si="107"/>
        <v>39</v>
      </c>
      <c r="Q1726">
        <f>VLOOKUP(A1726,'Hospitalisation Details'!A:I,5,0)</f>
        <v>0</v>
      </c>
      <c r="R1726">
        <f>VLOOKUP(A1726,'Hospitalisation Details'!A:I,6,0)</f>
        <v>5272.18</v>
      </c>
      <c r="S1726" t="str">
        <f>VLOOKUP(A1726,'Hospitalisation Details'!A:I,7,0)</f>
        <v>tier - 2</v>
      </c>
      <c r="T1726" t="str">
        <f>VLOOKUP(A1726,'Hospitalisation Details'!A:I,8,0)</f>
        <v>tier - 3</v>
      </c>
      <c r="U1726" t="str">
        <f>VLOOKUP(A1726,'Hospitalisation Details'!A:I,9,0)</f>
        <v>R1012</v>
      </c>
    </row>
    <row r="1727" spans="1:21" ht="15.6" x14ac:dyDescent="0.3">
      <c r="A1727" s="1" t="s">
        <v>645</v>
      </c>
      <c r="B1727" t="str">
        <f>VLOOKUP(A1727,'Customer Names'!A:B,2,0)</f>
        <v>Maloney, Ms.  Kelly H.</v>
      </c>
      <c r="C1727" t="str">
        <f t="shared" si="104"/>
        <v>Diabetes</v>
      </c>
      <c r="D1727">
        <f>VLOOKUP(A1727,'Medical Examinations'!A:H,2,0)</f>
        <v>26.885000000000002</v>
      </c>
      <c r="E1727" t="str">
        <f t="shared" si="105"/>
        <v>Overweight</v>
      </c>
      <c r="F1727">
        <f>VLOOKUP(A1727,'Medical Examinations'!A:H,3,0)</f>
        <v>8.66</v>
      </c>
      <c r="G1727" t="str">
        <f>VLOOKUP(A1727,'Medical Examinations'!A:H,4,0)</f>
        <v>yes</v>
      </c>
      <c r="H1727" t="str">
        <f>VLOOKUP(A1727,'Medical Examinations'!A:H,5,0)</f>
        <v>No</v>
      </c>
      <c r="I1727" t="str">
        <f>VLOOKUP(A1727,'Medical Examinations'!A:H,6,0)</f>
        <v>No</v>
      </c>
      <c r="J1727">
        <f>VLOOKUP(A1727,'Medical Examinations'!A:H,7,0)</f>
        <v>1</v>
      </c>
      <c r="K1727" t="str">
        <f>VLOOKUP(A1727,'Medical Examinations'!A:H,8,0)</f>
        <v>No</v>
      </c>
      <c r="L1727">
        <f>VLOOKUP(A1727,'Hospitalisation Details'!A:I,2,0)</f>
        <v>1986</v>
      </c>
      <c r="M1727" t="str">
        <f>VLOOKUP(A1727,'Hospitalisation Details'!A:I,3,0)</f>
        <v>Sep</v>
      </c>
      <c r="N1727">
        <f>VLOOKUP(A1727,'Hospitalisation Details'!A:I,4,0)</f>
        <v>20</v>
      </c>
      <c r="O1727" t="str">
        <f t="shared" si="106"/>
        <v>20 Sep 1986</v>
      </c>
      <c r="P1727">
        <f t="shared" ca="1" si="107"/>
        <v>40</v>
      </c>
      <c r="Q1727">
        <f>VLOOKUP(A1727,'Hospitalisation Details'!A:I,5,0)</f>
        <v>0</v>
      </c>
      <c r="R1727">
        <f>VLOOKUP(A1727,'Hospitalisation Details'!A:I,6,0)</f>
        <v>5267.82</v>
      </c>
      <c r="S1727" t="str">
        <f>VLOOKUP(A1727,'Hospitalisation Details'!A:I,7,0)</f>
        <v>tier - 2</v>
      </c>
      <c r="T1727" t="str">
        <f>VLOOKUP(A1727,'Hospitalisation Details'!A:I,8,0)</f>
        <v>tier - 2</v>
      </c>
      <c r="U1727" t="str">
        <f>VLOOKUP(A1727,'Hospitalisation Details'!A:I,9,0)</f>
        <v>R1012</v>
      </c>
    </row>
    <row r="1728" spans="1:21" ht="15.6" x14ac:dyDescent="0.3">
      <c r="A1728" s="1" t="s">
        <v>644</v>
      </c>
      <c r="B1728" t="str">
        <f>VLOOKUP(A1728,'Customer Names'!A:B,2,0)</f>
        <v>Amherst, Ms.  Lindsay M.</v>
      </c>
      <c r="C1728" t="str">
        <f t="shared" si="104"/>
        <v>Diabetes</v>
      </c>
      <c r="D1728">
        <f>VLOOKUP(A1728,'Medical Examinations'!A:H,2,0)</f>
        <v>25.84</v>
      </c>
      <c r="E1728" t="str">
        <f t="shared" si="105"/>
        <v>Overweight</v>
      </c>
      <c r="F1728">
        <f>VLOOKUP(A1728,'Medical Examinations'!A:H,3,0)</f>
        <v>8.5500000000000007</v>
      </c>
      <c r="G1728" t="str">
        <f>VLOOKUP(A1728,'Medical Examinations'!A:H,4,0)</f>
        <v>yes</v>
      </c>
      <c r="H1728" t="str">
        <f>VLOOKUP(A1728,'Medical Examinations'!A:H,5,0)</f>
        <v>No</v>
      </c>
      <c r="I1728" t="str">
        <f>VLOOKUP(A1728,'Medical Examinations'!A:H,6,0)</f>
        <v>No</v>
      </c>
      <c r="J1728">
        <f>VLOOKUP(A1728,'Medical Examinations'!A:H,7,0)</f>
        <v>1</v>
      </c>
      <c r="K1728" t="str">
        <f>VLOOKUP(A1728,'Medical Examinations'!A:H,8,0)</f>
        <v>No</v>
      </c>
      <c r="L1728">
        <f>VLOOKUP(A1728,'Hospitalisation Details'!A:I,2,0)</f>
        <v>1986</v>
      </c>
      <c r="M1728" t="str">
        <f>VLOOKUP(A1728,'Hospitalisation Details'!A:I,3,0)</f>
        <v>Oct</v>
      </c>
      <c r="N1728">
        <f>VLOOKUP(A1728,'Hospitalisation Details'!A:I,4,0)</f>
        <v>25</v>
      </c>
      <c r="O1728" t="str">
        <f t="shared" si="106"/>
        <v>25 Oct 1986</v>
      </c>
      <c r="P1728">
        <f t="shared" ca="1" si="107"/>
        <v>39</v>
      </c>
      <c r="Q1728">
        <f>VLOOKUP(A1728,'Hospitalisation Details'!A:I,5,0)</f>
        <v>0</v>
      </c>
      <c r="R1728">
        <f>VLOOKUP(A1728,'Hospitalisation Details'!A:I,6,0)</f>
        <v>5266.37</v>
      </c>
      <c r="S1728" t="str">
        <f>VLOOKUP(A1728,'Hospitalisation Details'!A:I,7,0)</f>
        <v>tier - 2</v>
      </c>
      <c r="T1728" t="str">
        <f>VLOOKUP(A1728,'Hospitalisation Details'!A:I,8,0)</f>
        <v>tier - 2</v>
      </c>
      <c r="U1728" t="str">
        <f>VLOOKUP(A1728,'Hospitalisation Details'!A:I,9,0)</f>
        <v>R1012</v>
      </c>
    </row>
    <row r="1729" spans="1:21" ht="15.6" x14ac:dyDescent="0.3">
      <c r="A1729" s="1" t="s">
        <v>643</v>
      </c>
      <c r="B1729" t="str">
        <f>VLOOKUP(A1729,'Customer Names'!A:B,2,0)</f>
        <v>Davenport, Mr.  Austen G</v>
      </c>
      <c r="C1729" t="str">
        <f t="shared" si="104"/>
        <v>Normal</v>
      </c>
      <c r="D1729">
        <f>VLOOKUP(A1729,'Medical Examinations'!A:H,2,0)</f>
        <v>27.454999999999998</v>
      </c>
      <c r="E1729" t="str">
        <f t="shared" si="105"/>
        <v>Overweight</v>
      </c>
      <c r="F1729">
        <f>VLOOKUP(A1729,'Medical Examinations'!A:H,3,0)</f>
        <v>4.54</v>
      </c>
      <c r="G1729" t="str">
        <f>VLOOKUP(A1729,'Medical Examinations'!A:H,4,0)</f>
        <v>No</v>
      </c>
      <c r="H1729" t="str">
        <f>VLOOKUP(A1729,'Medical Examinations'!A:H,5,0)</f>
        <v>No</v>
      </c>
      <c r="I1729" t="str">
        <f>VLOOKUP(A1729,'Medical Examinations'!A:H,6,0)</f>
        <v>No</v>
      </c>
      <c r="J1729" t="str">
        <f>VLOOKUP(A1729,'Medical Examinations'!A:H,7,0)</f>
        <v>No major surgery</v>
      </c>
      <c r="K1729" t="str">
        <f>VLOOKUP(A1729,'Medical Examinations'!A:H,8,0)</f>
        <v>No</v>
      </c>
      <c r="L1729">
        <f>VLOOKUP(A1729,'Hospitalisation Details'!A:I,2,0)</f>
        <v>1989</v>
      </c>
      <c r="M1729" t="str">
        <f>VLOOKUP(A1729,'Hospitalisation Details'!A:I,3,0)</f>
        <v>Jul</v>
      </c>
      <c r="N1729">
        <f>VLOOKUP(A1729,'Hospitalisation Details'!A:I,4,0)</f>
        <v>19</v>
      </c>
      <c r="O1729" t="str">
        <f t="shared" si="106"/>
        <v>19 Jul 1989</v>
      </c>
      <c r="P1729">
        <f t="shared" ca="1" si="107"/>
        <v>37</v>
      </c>
      <c r="Q1729">
        <f>VLOOKUP(A1729,'Hospitalisation Details'!A:I,5,0)</f>
        <v>2</v>
      </c>
      <c r="R1729">
        <f>VLOOKUP(A1729,'Hospitalisation Details'!A:I,6,0)</f>
        <v>5261.47</v>
      </c>
      <c r="S1729" t="str">
        <f>VLOOKUP(A1729,'Hospitalisation Details'!A:I,7,0)</f>
        <v>tier - 2</v>
      </c>
      <c r="T1729" t="str">
        <f>VLOOKUP(A1729,'Hospitalisation Details'!A:I,8,0)</f>
        <v>tier - 2</v>
      </c>
      <c r="U1729" t="str">
        <f>VLOOKUP(A1729,'Hospitalisation Details'!A:I,9,0)</f>
        <v>R1012</v>
      </c>
    </row>
    <row r="1730" spans="1:21" ht="15.6" x14ac:dyDescent="0.3">
      <c r="A1730" s="1" t="s">
        <v>642</v>
      </c>
      <c r="B1730" t="str">
        <f>VLOOKUP(A1730,'Customer Names'!A:B,2,0)</f>
        <v>Johansen, Mr.  Tory J.</v>
      </c>
      <c r="C1730" t="str">
        <f t="shared" si="104"/>
        <v>Prediabetes</v>
      </c>
      <c r="D1730">
        <f>VLOOKUP(A1730,'Medical Examinations'!A:H,2,0)</f>
        <v>24.605</v>
      </c>
      <c r="E1730" t="str">
        <f t="shared" si="105"/>
        <v>Normal Weight</v>
      </c>
      <c r="F1730">
        <f>VLOOKUP(A1730,'Medical Examinations'!A:H,3,0)</f>
        <v>5.7</v>
      </c>
      <c r="G1730" t="str">
        <f>VLOOKUP(A1730,'Medical Examinations'!A:H,4,0)</f>
        <v>No</v>
      </c>
      <c r="H1730" t="str">
        <f>VLOOKUP(A1730,'Medical Examinations'!A:H,5,0)</f>
        <v>No</v>
      </c>
      <c r="I1730" t="str">
        <f>VLOOKUP(A1730,'Medical Examinations'!A:H,6,0)</f>
        <v>No</v>
      </c>
      <c r="J1730" t="str">
        <f>VLOOKUP(A1730,'Medical Examinations'!A:H,7,0)</f>
        <v>No major surgery</v>
      </c>
      <c r="K1730" t="str">
        <f>VLOOKUP(A1730,'Medical Examinations'!A:H,8,0)</f>
        <v>No</v>
      </c>
      <c r="L1730">
        <f>VLOOKUP(A1730,'Hospitalisation Details'!A:I,2,0)</f>
        <v>1989</v>
      </c>
      <c r="M1730" t="str">
        <f>VLOOKUP(A1730,'Hospitalisation Details'!A:I,3,0)</f>
        <v>Nov</v>
      </c>
      <c r="N1730">
        <f>VLOOKUP(A1730,'Hospitalisation Details'!A:I,4,0)</f>
        <v>25</v>
      </c>
      <c r="O1730" t="str">
        <f t="shared" si="106"/>
        <v>25 Nov 1989</v>
      </c>
      <c r="P1730">
        <f t="shared" ca="1" si="107"/>
        <v>36</v>
      </c>
      <c r="Q1730">
        <f>VLOOKUP(A1730,'Hospitalisation Details'!A:I,5,0)</f>
        <v>2</v>
      </c>
      <c r="R1730">
        <f>VLOOKUP(A1730,'Hospitalisation Details'!A:I,6,0)</f>
        <v>5257.51</v>
      </c>
      <c r="S1730" t="str">
        <f>VLOOKUP(A1730,'Hospitalisation Details'!A:I,7,0)</f>
        <v>tier - 2</v>
      </c>
      <c r="T1730" t="str">
        <f>VLOOKUP(A1730,'Hospitalisation Details'!A:I,8,0)</f>
        <v>tier - 2</v>
      </c>
      <c r="U1730" t="str">
        <f>VLOOKUP(A1730,'Hospitalisation Details'!A:I,9,0)</f>
        <v>R1012</v>
      </c>
    </row>
    <row r="1731" spans="1:21" ht="15.6" x14ac:dyDescent="0.3">
      <c r="A1731" s="1" t="s">
        <v>641</v>
      </c>
      <c r="B1731" t="str">
        <f>VLOOKUP(A1731,'Customer Names'!A:B,2,0)</f>
        <v>Bond, Mr.  Robert J.</v>
      </c>
      <c r="C1731" t="str">
        <f t="shared" ref="C1731:C1794" si="108">IF(F1731&lt;5.7,"Normal",IF(F1731&lt;6.5,"Prediabetes","Diabetes"))</f>
        <v>Normal</v>
      </c>
      <c r="D1731">
        <f>VLOOKUP(A1731,'Medical Examinations'!A:H,2,0)</f>
        <v>30.8</v>
      </c>
      <c r="E1731" t="str">
        <f t="shared" ref="E1731:E1794" si="109">IF(D1731&lt;18.5,"Underweight",IF(D1731&lt;25,"Normal Weight",IF(D1731&lt;30,"Overweight","Obesity")))</f>
        <v>Obesity</v>
      </c>
      <c r="F1731">
        <f>VLOOKUP(A1731,'Medical Examinations'!A:H,3,0)</f>
        <v>5.07</v>
      </c>
      <c r="G1731" t="str">
        <f>VLOOKUP(A1731,'Medical Examinations'!A:H,4,0)</f>
        <v>No</v>
      </c>
      <c r="H1731" t="str">
        <f>VLOOKUP(A1731,'Medical Examinations'!A:H,5,0)</f>
        <v>No</v>
      </c>
      <c r="I1731" t="str">
        <f>VLOOKUP(A1731,'Medical Examinations'!A:H,6,0)</f>
        <v>No</v>
      </c>
      <c r="J1731" t="str">
        <f>VLOOKUP(A1731,'Medical Examinations'!A:H,7,0)</f>
        <v>No major surgery</v>
      </c>
      <c r="K1731" t="str">
        <f>VLOOKUP(A1731,'Medical Examinations'!A:H,8,0)</f>
        <v>No</v>
      </c>
      <c r="L1731">
        <f>VLOOKUP(A1731,'Hospitalisation Details'!A:I,2,0)</f>
        <v>1990</v>
      </c>
      <c r="M1731" t="str">
        <f>VLOOKUP(A1731,'Hospitalisation Details'!A:I,3,0)</f>
        <v>Jul</v>
      </c>
      <c r="N1731">
        <f>VLOOKUP(A1731,'Hospitalisation Details'!A:I,4,0)</f>
        <v>6</v>
      </c>
      <c r="O1731" t="str">
        <f t="shared" ref="O1731:O1794" si="110">CONCATENATE(N1731," ",M1731," ",L1731)</f>
        <v>6 Jul 1990</v>
      </c>
      <c r="P1731">
        <f t="shared" ref="P1731:P1794" ca="1" si="111">DATEDIF(O1731,TODAY(),"y")</f>
        <v>36</v>
      </c>
      <c r="Q1731">
        <f>VLOOKUP(A1731,'Hospitalisation Details'!A:I,5,0)</f>
        <v>3</v>
      </c>
      <c r="R1731">
        <f>VLOOKUP(A1731,'Hospitalisation Details'!A:I,6,0)</f>
        <v>5253.52</v>
      </c>
      <c r="S1731" t="str">
        <f>VLOOKUP(A1731,'Hospitalisation Details'!A:I,7,0)</f>
        <v>tier - 3</v>
      </c>
      <c r="T1731" t="str">
        <f>VLOOKUP(A1731,'Hospitalisation Details'!A:I,8,0)</f>
        <v>tier - 3</v>
      </c>
      <c r="U1731" t="str">
        <f>VLOOKUP(A1731,'Hospitalisation Details'!A:I,9,0)</f>
        <v>R1011</v>
      </c>
    </row>
    <row r="1732" spans="1:21" ht="15.6" x14ac:dyDescent="0.3">
      <c r="A1732" s="1" t="s">
        <v>640</v>
      </c>
      <c r="B1732" t="str">
        <f>VLOOKUP(A1732,'Customer Names'!A:B,2,0)</f>
        <v>Reilly, Ms.  Steph</v>
      </c>
      <c r="C1732" t="str">
        <f t="shared" si="108"/>
        <v>Normal</v>
      </c>
      <c r="D1732">
        <f>VLOOKUP(A1732,'Medical Examinations'!A:H,2,0)</f>
        <v>34.799999999999997</v>
      </c>
      <c r="E1732" t="str">
        <f t="shared" si="109"/>
        <v>Obesity</v>
      </c>
      <c r="F1732">
        <f>VLOOKUP(A1732,'Medical Examinations'!A:H,3,0)</f>
        <v>4.38</v>
      </c>
      <c r="G1732" t="str">
        <f>VLOOKUP(A1732,'Medical Examinations'!A:H,4,0)</f>
        <v>No</v>
      </c>
      <c r="H1732" t="str">
        <f>VLOOKUP(A1732,'Medical Examinations'!A:H,5,0)</f>
        <v>No</v>
      </c>
      <c r="I1732" t="str">
        <f>VLOOKUP(A1732,'Medical Examinations'!A:H,6,0)</f>
        <v>No</v>
      </c>
      <c r="J1732">
        <f>VLOOKUP(A1732,'Medical Examinations'!A:H,7,0)</f>
        <v>1</v>
      </c>
      <c r="K1732" t="str">
        <f>VLOOKUP(A1732,'Medical Examinations'!A:H,8,0)</f>
        <v>No</v>
      </c>
      <c r="L1732">
        <f>VLOOKUP(A1732,'Hospitalisation Details'!A:I,2,0)</f>
        <v>1987</v>
      </c>
      <c r="M1732" t="str">
        <f>VLOOKUP(A1732,'Hospitalisation Details'!A:I,3,0)</f>
        <v>Sep</v>
      </c>
      <c r="N1732">
        <f>VLOOKUP(A1732,'Hospitalisation Details'!A:I,4,0)</f>
        <v>9</v>
      </c>
      <c r="O1732" t="str">
        <f t="shared" si="110"/>
        <v>9 Sep 1987</v>
      </c>
      <c r="P1732">
        <f t="shared" ca="1" si="111"/>
        <v>39</v>
      </c>
      <c r="Q1732">
        <f>VLOOKUP(A1732,'Hospitalisation Details'!A:I,5,0)</f>
        <v>1</v>
      </c>
      <c r="R1732">
        <f>VLOOKUP(A1732,'Hospitalisation Details'!A:I,6,0)</f>
        <v>5246.05</v>
      </c>
      <c r="S1732" t="str">
        <f>VLOOKUP(A1732,'Hospitalisation Details'!A:I,7,0)</f>
        <v>tier - 2</v>
      </c>
      <c r="T1732" t="str">
        <f>VLOOKUP(A1732,'Hospitalisation Details'!A:I,8,0)</f>
        <v>tier - 3</v>
      </c>
      <c r="U1732" t="str">
        <f>VLOOKUP(A1732,'Hospitalisation Details'!A:I,9,0)</f>
        <v>R1011</v>
      </c>
    </row>
    <row r="1733" spans="1:21" ht="15.6" x14ac:dyDescent="0.3">
      <c r="A1733" s="1" t="s">
        <v>639</v>
      </c>
      <c r="B1733" t="str">
        <f>VLOOKUP(A1733,'Customer Names'!A:B,2,0)</f>
        <v>Chandler, Ms.  Kate</v>
      </c>
      <c r="C1733" t="str">
        <f t="shared" si="108"/>
        <v>Normal</v>
      </c>
      <c r="D1733">
        <f>VLOOKUP(A1733,'Medical Examinations'!A:H,2,0)</f>
        <v>34.21</v>
      </c>
      <c r="E1733" t="str">
        <f t="shared" si="109"/>
        <v>Obesity</v>
      </c>
      <c r="F1733">
        <f>VLOOKUP(A1733,'Medical Examinations'!A:H,3,0)</f>
        <v>4.54</v>
      </c>
      <c r="G1733" t="str">
        <f>VLOOKUP(A1733,'Medical Examinations'!A:H,4,0)</f>
        <v>No</v>
      </c>
      <c r="H1733" t="str">
        <f>VLOOKUP(A1733,'Medical Examinations'!A:H,5,0)</f>
        <v>No</v>
      </c>
      <c r="I1733" t="str">
        <f>VLOOKUP(A1733,'Medical Examinations'!A:H,6,0)</f>
        <v>No</v>
      </c>
      <c r="J1733">
        <f>VLOOKUP(A1733,'Medical Examinations'!A:H,7,0)</f>
        <v>1</v>
      </c>
      <c r="K1733" t="str">
        <f>VLOOKUP(A1733,'Medical Examinations'!A:H,8,0)</f>
        <v>No</v>
      </c>
      <c r="L1733">
        <f>VLOOKUP(A1733,'Hospitalisation Details'!A:I,2,0)</f>
        <v>1987</v>
      </c>
      <c r="M1733" t="str">
        <f>VLOOKUP(A1733,'Hospitalisation Details'!A:I,3,0)</f>
        <v>Jul</v>
      </c>
      <c r="N1733">
        <f>VLOOKUP(A1733,'Hospitalisation Details'!A:I,4,0)</f>
        <v>5</v>
      </c>
      <c r="O1733" t="str">
        <f t="shared" si="110"/>
        <v>5 Jul 1987</v>
      </c>
      <c r="P1733">
        <f t="shared" ca="1" si="111"/>
        <v>39</v>
      </c>
      <c r="Q1733">
        <f>VLOOKUP(A1733,'Hospitalisation Details'!A:I,5,0)</f>
        <v>1</v>
      </c>
      <c r="R1733">
        <f>VLOOKUP(A1733,'Hospitalisation Details'!A:I,6,0)</f>
        <v>5245.23</v>
      </c>
      <c r="S1733" t="str">
        <f>VLOOKUP(A1733,'Hospitalisation Details'!A:I,7,0)</f>
        <v>tier - 2</v>
      </c>
      <c r="T1733" t="str">
        <f>VLOOKUP(A1733,'Hospitalisation Details'!A:I,8,0)</f>
        <v>tier - 2</v>
      </c>
      <c r="U1733" t="str">
        <f>VLOOKUP(A1733,'Hospitalisation Details'!A:I,9,0)</f>
        <v>R1013</v>
      </c>
    </row>
    <row r="1734" spans="1:21" ht="15.6" x14ac:dyDescent="0.3">
      <c r="A1734" s="1" t="s">
        <v>638</v>
      </c>
      <c r="B1734" t="str">
        <f>VLOOKUP(A1734,'Customer Names'!A:B,2,0)</f>
        <v>Kaufmann, Ms.  Kristina</v>
      </c>
      <c r="C1734" t="str">
        <f t="shared" si="108"/>
        <v>Normal</v>
      </c>
      <c r="D1734">
        <f>VLOOKUP(A1734,'Medical Examinations'!A:H,2,0)</f>
        <v>31</v>
      </c>
      <c r="E1734" t="str">
        <f t="shared" si="109"/>
        <v>Obesity</v>
      </c>
      <c r="F1734">
        <f>VLOOKUP(A1734,'Medical Examinations'!A:H,3,0)</f>
        <v>5.38</v>
      </c>
      <c r="G1734" t="str">
        <f>VLOOKUP(A1734,'Medical Examinations'!A:H,4,0)</f>
        <v>No</v>
      </c>
      <c r="H1734" t="str">
        <f>VLOOKUP(A1734,'Medical Examinations'!A:H,5,0)</f>
        <v>No</v>
      </c>
      <c r="I1734" t="str">
        <f>VLOOKUP(A1734,'Medical Examinations'!A:H,6,0)</f>
        <v>No</v>
      </c>
      <c r="J1734">
        <f>VLOOKUP(A1734,'Medical Examinations'!A:H,7,0)</f>
        <v>1</v>
      </c>
      <c r="K1734" t="str">
        <f>VLOOKUP(A1734,'Medical Examinations'!A:H,8,0)</f>
        <v>No</v>
      </c>
      <c r="L1734">
        <f>VLOOKUP(A1734,'Hospitalisation Details'!A:I,2,0)</f>
        <v>1987</v>
      </c>
      <c r="M1734" t="str">
        <f>VLOOKUP(A1734,'Hospitalisation Details'!A:I,3,0)</f>
        <v>Dec</v>
      </c>
      <c r="N1734">
        <f>VLOOKUP(A1734,'Hospitalisation Details'!A:I,4,0)</f>
        <v>26</v>
      </c>
      <c r="O1734" t="str">
        <f t="shared" si="110"/>
        <v>26 Dec 1987</v>
      </c>
      <c r="P1734">
        <f t="shared" ca="1" si="111"/>
        <v>38</v>
      </c>
      <c r="Q1734">
        <f>VLOOKUP(A1734,'Hospitalisation Details'!A:I,5,0)</f>
        <v>1</v>
      </c>
      <c r="R1734">
        <f>VLOOKUP(A1734,'Hospitalisation Details'!A:I,6,0)</f>
        <v>5240.7700000000004</v>
      </c>
      <c r="S1734" t="str">
        <f>VLOOKUP(A1734,'Hospitalisation Details'!A:I,7,0)</f>
        <v>tier - 2</v>
      </c>
      <c r="T1734" t="str">
        <f>VLOOKUP(A1734,'Hospitalisation Details'!A:I,8,0)</f>
        <v>tier - 2</v>
      </c>
      <c r="U1734" t="str">
        <f>VLOOKUP(A1734,'Hospitalisation Details'!A:I,9,0)</f>
        <v>R1011</v>
      </c>
    </row>
    <row r="1735" spans="1:21" ht="15.6" x14ac:dyDescent="0.3">
      <c r="A1735" s="1" t="s">
        <v>637</v>
      </c>
      <c r="B1735" t="str">
        <f>VLOOKUP(A1735,'Customer Names'!A:B,2,0)</f>
        <v>Barnes-Zurkinden, Ms.  Flo</v>
      </c>
      <c r="C1735" t="str">
        <f t="shared" si="108"/>
        <v>Normal</v>
      </c>
      <c r="D1735">
        <f>VLOOKUP(A1735,'Medical Examinations'!A:H,2,0)</f>
        <v>26.125</v>
      </c>
      <c r="E1735" t="str">
        <f t="shared" si="109"/>
        <v>Overweight</v>
      </c>
      <c r="F1735">
        <f>VLOOKUP(A1735,'Medical Examinations'!A:H,3,0)</f>
        <v>5.55</v>
      </c>
      <c r="G1735" t="str">
        <f>VLOOKUP(A1735,'Medical Examinations'!A:H,4,0)</f>
        <v>No</v>
      </c>
      <c r="H1735" t="str">
        <f>VLOOKUP(A1735,'Medical Examinations'!A:H,5,0)</f>
        <v>No</v>
      </c>
      <c r="I1735" t="str">
        <f>VLOOKUP(A1735,'Medical Examinations'!A:H,6,0)</f>
        <v>No</v>
      </c>
      <c r="J1735">
        <f>VLOOKUP(A1735,'Medical Examinations'!A:H,7,0)</f>
        <v>1</v>
      </c>
      <c r="K1735" t="str">
        <f>VLOOKUP(A1735,'Medical Examinations'!A:H,8,0)</f>
        <v>No</v>
      </c>
      <c r="L1735">
        <f>VLOOKUP(A1735,'Hospitalisation Details'!A:I,2,0)</f>
        <v>1987</v>
      </c>
      <c r="M1735" t="str">
        <f>VLOOKUP(A1735,'Hospitalisation Details'!A:I,3,0)</f>
        <v>Jun</v>
      </c>
      <c r="N1735">
        <f>VLOOKUP(A1735,'Hospitalisation Details'!A:I,4,0)</f>
        <v>29</v>
      </c>
      <c r="O1735" t="str">
        <f t="shared" si="110"/>
        <v>29 Jun 1987</v>
      </c>
      <c r="P1735">
        <f t="shared" ca="1" si="111"/>
        <v>39</v>
      </c>
      <c r="Q1735">
        <f>VLOOKUP(A1735,'Hospitalisation Details'!A:I,5,0)</f>
        <v>0</v>
      </c>
      <c r="R1735">
        <f>VLOOKUP(A1735,'Hospitalisation Details'!A:I,6,0)</f>
        <v>5227.99</v>
      </c>
      <c r="S1735" t="str">
        <f>VLOOKUP(A1735,'Hospitalisation Details'!A:I,7,0)</f>
        <v>tier - 2</v>
      </c>
      <c r="T1735" t="str">
        <f>VLOOKUP(A1735,'Hospitalisation Details'!A:I,8,0)</f>
        <v>tier - 1</v>
      </c>
      <c r="U1735" t="str">
        <f>VLOOKUP(A1735,'Hospitalisation Details'!A:I,9,0)</f>
        <v>R1024</v>
      </c>
    </row>
    <row r="1736" spans="1:21" ht="15.6" x14ac:dyDescent="0.3">
      <c r="A1736" s="1" t="s">
        <v>636</v>
      </c>
      <c r="B1736" t="str">
        <f>VLOOKUP(A1736,'Customer Names'!A:B,2,0)</f>
        <v>Wolter, Mrs.  Sarah P.</v>
      </c>
      <c r="C1736" t="str">
        <f t="shared" si="108"/>
        <v>Normal</v>
      </c>
      <c r="D1736">
        <f>VLOOKUP(A1736,'Medical Examinations'!A:H,2,0)</f>
        <v>30.13</v>
      </c>
      <c r="E1736" t="str">
        <f t="shared" si="109"/>
        <v>Obesity</v>
      </c>
      <c r="F1736">
        <f>VLOOKUP(A1736,'Medical Examinations'!A:H,3,0)</f>
        <v>4.03</v>
      </c>
      <c r="G1736" t="str">
        <f>VLOOKUP(A1736,'Medical Examinations'!A:H,4,0)</f>
        <v>yes</v>
      </c>
      <c r="H1736" t="str">
        <f>VLOOKUP(A1736,'Medical Examinations'!A:H,5,0)</f>
        <v>No</v>
      </c>
      <c r="I1736" t="str">
        <f>VLOOKUP(A1736,'Medical Examinations'!A:H,6,0)</f>
        <v>No</v>
      </c>
      <c r="J1736">
        <f>VLOOKUP(A1736,'Medical Examinations'!A:H,7,0)</f>
        <v>1</v>
      </c>
      <c r="K1736" t="str">
        <f>VLOOKUP(A1736,'Medical Examinations'!A:H,8,0)</f>
        <v>No</v>
      </c>
      <c r="L1736">
        <f>VLOOKUP(A1736,'Hospitalisation Details'!A:I,2,0)</f>
        <v>1995</v>
      </c>
      <c r="M1736" t="str">
        <f>VLOOKUP(A1736,'Hospitalisation Details'!A:I,3,0)</f>
        <v>Jun</v>
      </c>
      <c r="N1736">
        <f>VLOOKUP(A1736,'Hospitalisation Details'!A:I,4,0)</f>
        <v>6</v>
      </c>
      <c r="O1736" t="str">
        <f t="shared" si="110"/>
        <v>6 Jun 1995</v>
      </c>
      <c r="P1736">
        <f t="shared" ca="1" si="111"/>
        <v>31</v>
      </c>
      <c r="Q1736">
        <f>VLOOKUP(A1736,'Hospitalisation Details'!A:I,5,0)</f>
        <v>0</v>
      </c>
      <c r="R1736">
        <f>VLOOKUP(A1736,'Hospitalisation Details'!A:I,6,0)</f>
        <v>5216.4799999999996</v>
      </c>
      <c r="S1736" t="str">
        <f>VLOOKUP(A1736,'Hospitalisation Details'!A:I,7,0)</f>
        <v>tier - 2</v>
      </c>
      <c r="T1736" t="str">
        <f>VLOOKUP(A1736,'Hospitalisation Details'!A:I,8,0)</f>
        <v>tier - 2</v>
      </c>
      <c r="U1736" t="str">
        <f>VLOOKUP(A1736,'Hospitalisation Details'!A:I,9,0)</f>
        <v>R1025</v>
      </c>
    </row>
    <row r="1737" spans="1:21" ht="15.6" x14ac:dyDescent="0.3">
      <c r="A1737" s="1" t="s">
        <v>635</v>
      </c>
      <c r="B1737" t="str">
        <f>VLOOKUP(A1737,'Customer Names'!A:B,2,0)</f>
        <v>Pearson, Ms.  Anabel</v>
      </c>
      <c r="C1737" t="str">
        <f t="shared" si="108"/>
        <v>Normal</v>
      </c>
      <c r="D1737">
        <f>VLOOKUP(A1737,'Medical Examinations'!A:H,2,0)</f>
        <v>34.19</v>
      </c>
      <c r="E1737" t="str">
        <f t="shared" si="109"/>
        <v>Obesity</v>
      </c>
      <c r="F1737">
        <f>VLOOKUP(A1737,'Medical Examinations'!A:H,3,0)</f>
        <v>4.1900000000000004</v>
      </c>
      <c r="G1737" t="str">
        <f>VLOOKUP(A1737,'Medical Examinations'!A:H,4,0)</f>
        <v>No</v>
      </c>
      <c r="H1737" t="str">
        <f>VLOOKUP(A1737,'Medical Examinations'!A:H,5,0)</f>
        <v>No</v>
      </c>
      <c r="I1737" t="str">
        <f>VLOOKUP(A1737,'Medical Examinations'!A:H,6,0)</f>
        <v>No</v>
      </c>
      <c r="J1737" t="str">
        <f>VLOOKUP(A1737,'Medical Examinations'!A:H,7,0)</f>
        <v>No major surgery</v>
      </c>
      <c r="K1737" t="str">
        <f>VLOOKUP(A1737,'Medical Examinations'!A:H,8,0)</f>
        <v>No</v>
      </c>
      <c r="L1737">
        <f>VLOOKUP(A1737,'Hospitalisation Details'!A:I,2,0)</f>
        <v>1999</v>
      </c>
      <c r="M1737" t="str">
        <f>VLOOKUP(A1737,'Hospitalisation Details'!A:I,3,0)</f>
        <v>Dec</v>
      </c>
      <c r="N1737">
        <f>VLOOKUP(A1737,'Hospitalisation Details'!A:I,4,0)</f>
        <v>1</v>
      </c>
      <c r="O1737" t="str">
        <f t="shared" si="110"/>
        <v>1 Dec 1999</v>
      </c>
      <c r="P1737">
        <f t="shared" ca="1" si="111"/>
        <v>26</v>
      </c>
      <c r="Q1737">
        <f>VLOOKUP(A1737,'Hospitalisation Details'!A:I,5,0)</f>
        <v>0</v>
      </c>
      <c r="R1737">
        <f>VLOOKUP(A1737,'Hospitalisation Details'!A:I,6,0)</f>
        <v>5213.22</v>
      </c>
      <c r="S1737" t="str">
        <f>VLOOKUP(A1737,'Hospitalisation Details'!A:I,7,0)</f>
        <v>tier - 2</v>
      </c>
      <c r="T1737" t="str">
        <f>VLOOKUP(A1737,'Hospitalisation Details'!A:I,8,0)</f>
        <v>tier - 1</v>
      </c>
      <c r="U1737" t="str">
        <f>VLOOKUP(A1737,'Hospitalisation Details'!A:I,9,0)</f>
        <v>R1012</v>
      </c>
    </row>
    <row r="1738" spans="1:21" ht="15.6" x14ac:dyDescent="0.3">
      <c r="A1738" s="1" t="s">
        <v>634</v>
      </c>
      <c r="B1738" t="str">
        <f>VLOOKUP(A1738,'Customer Names'!A:B,2,0)</f>
        <v>Thomas, Mr.  Ian</v>
      </c>
      <c r="C1738" t="str">
        <f t="shared" si="108"/>
        <v>Normal</v>
      </c>
      <c r="D1738">
        <f>VLOOKUP(A1738,'Medical Examinations'!A:H,2,0)</f>
        <v>22.515000000000001</v>
      </c>
      <c r="E1738" t="str">
        <f t="shared" si="109"/>
        <v>Normal Weight</v>
      </c>
      <c r="F1738">
        <f>VLOOKUP(A1738,'Medical Examinations'!A:H,3,0)</f>
        <v>4.37</v>
      </c>
      <c r="G1738" t="str">
        <f>VLOOKUP(A1738,'Medical Examinations'!A:H,4,0)</f>
        <v>No</v>
      </c>
      <c r="H1738" t="str">
        <f>VLOOKUP(A1738,'Medical Examinations'!A:H,5,0)</f>
        <v>No</v>
      </c>
      <c r="I1738" t="str">
        <f>VLOOKUP(A1738,'Medical Examinations'!A:H,6,0)</f>
        <v>Yes</v>
      </c>
      <c r="J1738">
        <f>VLOOKUP(A1738,'Medical Examinations'!A:H,7,0)</f>
        <v>1</v>
      </c>
      <c r="K1738" t="str">
        <f>VLOOKUP(A1738,'Medical Examinations'!A:H,8,0)</f>
        <v>No</v>
      </c>
      <c r="L1738">
        <f>VLOOKUP(A1738,'Hospitalisation Details'!A:I,2,0)</f>
        <v>1993</v>
      </c>
      <c r="M1738" t="str">
        <f>VLOOKUP(A1738,'Hospitalisation Details'!A:I,3,0)</f>
        <v>Jun</v>
      </c>
      <c r="N1738">
        <f>VLOOKUP(A1738,'Hospitalisation Details'!A:I,4,0)</f>
        <v>17</v>
      </c>
      <c r="O1738" t="str">
        <f t="shared" si="110"/>
        <v>17 Jun 1993</v>
      </c>
      <c r="P1738">
        <f t="shared" ca="1" si="111"/>
        <v>33</v>
      </c>
      <c r="Q1738">
        <f>VLOOKUP(A1738,'Hospitalisation Details'!A:I,5,0)</f>
        <v>3</v>
      </c>
      <c r="R1738">
        <f>VLOOKUP(A1738,'Hospitalisation Details'!A:I,6,0)</f>
        <v>5209.58</v>
      </c>
      <c r="S1738" t="str">
        <f>VLOOKUP(A1738,'Hospitalisation Details'!A:I,7,0)</f>
        <v>tier - 3</v>
      </c>
      <c r="T1738" t="str">
        <f>VLOOKUP(A1738,'Hospitalisation Details'!A:I,8,0)</f>
        <v>tier - 3</v>
      </c>
      <c r="U1738" t="str">
        <f>VLOOKUP(A1738,'Hospitalisation Details'!A:I,9,0)</f>
        <v>R1017</v>
      </c>
    </row>
    <row r="1739" spans="1:21" ht="15.6" x14ac:dyDescent="0.3">
      <c r="A1739" s="1" t="s">
        <v>633</v>
      </c>
      <c r="B1739" t="str">
        <f>VLOOKUP(A1739,'Customer Names'!A:B,2,0)</f>
        <v>Leon, Mr.  Alex</v>
      </c>
      <c r="C1739" t="str">
        <f t="shared" si="108"/>
        <v>Normal</v>
      </c>
      <c r="D1739">
        <f>VLOOKUP(A1739,'Medical Examinations'!A:H,2,0)</f>
        <v>18.239999999999998</v>
      </c>
      <c r="E1739" t="str">
        <f t="shared" si="109"/>
        <v>Underweight</v>
      </c>
      <c r="F1739">
        <f>VLOOKUP(A1739,'Medical Examinations'!A:H,3,0)</f>
        <v>5.31</v>
      </c>
      <c r="G1739" t="str">
        <f>VLOOKUP(A1739,'Medical Examinations'!A:H,4,0)</f>
        <v>yes</v>
      </c>
      <c r="H1739" t="str">
        <f>VLOOKUP(A1739,'Medical Examinations'!A:H,5,0)</f>
        <v>No</v>
      </c>
      <c r="I1739" t="str">
        <f>VLOOKUP(A1739,'Medical Examinations'!A:H,6,0)</f>
        <v>Yes</v>
      </c>
      <c r="J1739">
        <f>VLOOKUP(A1739,'Medical Examinations'!A:H,7,0)</f>
        <v>1</v>
      </c>
      <c r="K1739" t="str">
        <f>VLOOKUP(A1739,'Medical Examinations'!A:H,8,0)</f>
        <v>No</v>
      </c>
      <c r="L1739">
        <f>VLOOKUP(A1739,'Hospitalisation Details'!A:I,2,0)</f>
        <v>1983</v>
      </c>
      <c r="M1739" t="str">
        <f>VLOOKUP(A1739,'Hospitalisation Details'!A:I,3,0)</f>
        <v>Oct</v>
      </c>
      <c r="N1739">
        <f>VLOOKUP(A1739,'Hospitalisation Details'!A:I,4,0)</f>
        <v>24</v>
      </c>
      <c r="O1739" t="str">
        <f t="shared" si="110"/>
        <v>24 Oct 1983</v>
      </c>
      <c r="P1739">
        <f t="shared" ca="1" si="111"/>
        <v>42</v>
      </c>
      <c r="Q1739">
        <f>VLOOKUP(A1739,'Hospitalisation Details'!A:I,5,0)</f>
        <v>3</v>
      </c>
      <c r="R1739">
        <f>VLOOKUP(A1739,'Hospitalisation Details'!A:I,6,0)</f>
        <v>5207.97</v>
      </c>
      <c r="S1739" t="str">
        <f>VLOOKUP(A1739,'Hospitalisation Details'!A:I,7,0)</f>
        <v>tier - 2</v>
      </c>
      <c r="T1739" t="str">
        <f>VLOOKUP(A1739,'Hospitalisation Details'!A:I,8,0)</f>
        <v>tier - 2</v>
      </c>
      <c r="U1739" t="str">
        <f>VLOOKUP(A1739,'Hospitalisation Details'!A:I,9,0)</f>
        <v>R1012</v>
      </c>
    </row>
    <row r="1740" spans="1:21" ht="15.6" x14ac:dyDescent="0.3">
      <c r="A1740" s="1" t="s">
        <v>631</v>
      </c>
      <c r="B1740" t="str">
        <f>VLOOKUP(A1740,'Customer Names'!A:B,2,0)</f>
        <v>Marriott, Mr.  Richard J</v>
      </c>
      <c r="C1740" t="str">
        <f t="shared" si="108"/>
        <v>Normal</v>
      </c>
      <c r="D1740">
        <f>VLOOKUP(A1740,'Medical Examinations'!A:H,2,0)</f>
        <v>37.28</v>
      </c>
      <c r="E1740" t="str">
        <f t="shared" si="109"/>
        <v>Obesity</v>
      </c>
      <c r="F1740">
        <f>VLOOKUP(A1740,'Medical Examinations'!A:H,3,0)</f>
        <v>4.66</v>
      </c>
      <c r="G1740" t="str">
        <f>VLOOKUP(A1740,'Medical Examinations'!A:H,4,0)</f>
        <v>No</v>
      </c>
      <c r="H1740" t="str">
        <f>VLOOKUP(A1740,'Medical Examinations'!A:H,5,0)</f>
        <v>yes</v>
      </c>
      <c r="I1740" t="str">
        <f>VLOOKUP(A1740,'Medical Examinations'!A:H,6,0)</f>
        <v>No</v>
      </c>
      <c r="J1740">
        <f>VLOOKUP(A1740,'Medical Examinations'!A:H,7,0)</f>
        <v>1</v>
      </c>
      <c r="K1740" t="str">
        <f>VLOOKUP(A1740,'Medical Examinations'!A:H,8,0)</f>
        <v>No</v>
      </c>
      <c r="L1740">
        <f>VLOOKUP(A1740,'Hospitalisation Details'!A:I,2,0)</f>
        <v>2004</v>
      </c>
      <c r="M1740" t="str">
        <f>VLOOKUP(A1740,'Hospitalisation Details'!A:I,3,0)</f>
        <v>Jun</v>
      </c>
      <c r="N1740">
        <f>VLOOKUP(A1740,'Hospitalisation Details'!A:I,4,0)</f>
        <v>6</v>
      </c>
      <c r="O1740" t="str">
        <f t="shared" si="110"/>
        <v>6 Jun 2004</v>
      </c>
      <c r="P1740">
        <f t="shared" ca="1" si="111"/>
        <v>22</v>
      </c>
      <c r="Q1740">
        <f>VLOOKUP(A1740,'Hospitalisation Details'!A:I,5,0)</f>
        <v>0</v>
      </c>
      <c r="R1740">
        <f>VLOOKUP(A1740,'Hospitalisation Details'!A:I,6,0)</f>
        <v>5198.6899999999996</v>
      </c>
      <c r="S1740" t="str">
        <f>VLOOKUP(A1740,'Hospitalisation Details'!A:I,7,0)</f>
        <v>tier - 2</v>
      </c>
      <c r="T1740" t="str">
        <f>VLOOKUP(A1740,'Hospitalisation Details'!A:I,8,0)</f>
        <v>tier - 2</v>
      </c>
      <c r="U1740" t="str">
        <f>VLOOKUP(A1740,'Hospitalisation Details'!A:I,9,0)</f>
        <v>R1022</v>
      </c>
    </row>
    <row r="1741" spans="1:21" ht="15.6" x14ac:dyDescent="0.3">
      <c r="A1741" s="1" t="s">
        <v>630</v>
      </c>
      <c r="B1741" t="str">
        <f>VLOOKUP(A1741,'Customer Names'!A:B,2,0)</f>
        <v>Wilkins, Ms.  Jacqueline N.</v>
      </c>
      <c r="C1741" t="str">
        <f t="shared" si="108"/>
        <v>Prediabetes</v>
      </c>
      <c r="D1741">
        <f>VLOOKUP(A1741,'Medical Examinations'!A:H,2,0)</f>
        <v>18.2</v>
      </c>
      <c r="E1741" t="str">
        <f t="shared" si="109"/>
        <v>Underweight</v>
      </c>
      <c r="F1741">
        <f>VLOOKUP(A1741,'Medical Examinations'!A:H,3,0)</f>
        <v>6.19</v>
      </c>
      <c r="G1741" t="str">
        <f>VLOOKUP(A1741,'Medical Examinations'!A:H,4,0)</f>
        <v>No</v>
      </c>
      <c r="H1741" t="str">
        <f>VLOOKUP(A1741,'Medical Examinations'!A:H,5,0)</f>
        <v>No</v>
      </c>
      <c r="I1741" t="str">
        <f>VLOOKUP(A1741,'Medical Examinations'!A:H,6,0)</f>
        <v>Yes</v>
      </c>
      <c r="J1741">
        <f>VLOOKUP(A1741,'Medical Examinations'!A:H,7,0)</f>
        <v>1</v>
      </c>
      <c r="K1741" t="str">
        <f>VLOOKUP(A1741,'Medical Examinations'!A:H,8,0)</f>
        <v>No</v>
      </c>
      <c r="L1741">
        <f>VLOOKUP(A1741,'Hospitalisation Details'!A:I,2,0)</f>
        <v>1979</v>
      </c>
      <c r="M1741" t="str">
        <f>VLOOKUP(A1741,'Hospitalisation Details'!A:I,3,0)</f>
        <v>Sep</v>
      </c>
      <c r="N1741">
        <f>VLOOKUP(A1741,'Hospitalisation Details'!A:I,4,0)</f>
        <v>12</v>
      </c>
      <c r="O1741" t="str">
        <f t="shared" si="110"/>
        <v>12 Sep 1979</v>
      </c>
      <c r="P1741">
        <f t="shared" ca="1" si="111"/>
        <v>47</v>
      </c>
      <c r="Q1741">
        <f>VLOOKUP(A1741,'Hospitalisation Details'!A:I,5,0)</f>
        <v>2</v>
      </c>
      <c r="R1741">
        <f>VLOOKUP(A1741,'Hospitalisation Details'!A:I,6,0)</f>
        <v>5195.58</v>
      </c>
      <c r="S1741" t="str">
        <f>VLOOKUP(A1741,'Hospitalisation Details'!A:I,7,0)</f>
        <v>tier - 2</v>
      </c>
      <c r="T1741" t="str">
        <f>VLOOKUP(A1741,'Hospitalisation Details'!A:I,8,0)</f>
        <v>tier - 2</v>
      </c>
      <c r="U1741" t="str">
        <f>VLOOKUP(A1741,'Hospitalisation Details'!A:I,9,0)</f>
        <v>R1013</v>
      </c>
    </row>
    <row r="1742" spans="1:21" ht="15.6" x14ac:dyDescent="0.3">
      <c r="A1742" s="1" t="s">
        <v>629</v>
      </c>
      <c r="B1742" t="str">
        <f>VLOOKUP(A1742,'Customer Names'!A:B,2,0)</f>
        <v>Saiter, Ms.  Cindy</v>
      </c>
      <c r="C1742" t="str">
        <f t="shared" si="108"/>
        <v>Normal</v>
      </c>
      <c r="D1742">
        <f>VLOOKUP(A1742,'Medical Examinations'!A:H,2,0)</f>
        <v>20.53</v>
      </c>
      <c r="E1742" t="str">
        <f t="shared" si="109"/>
        <v>Normal Weight</v>
      </c>
      <c r="F1742">
        <f>VLOOKUP(A1742,'Medical Examinations'!A:H,3,0)</f>
        <v>4.8600000000000003</v>
      </c>
      <c r="G1742" t="str">
        <f>VLOOKUP(A1742,'Medical Examinations'!A:H,4,0)</f>
        <v>No</v>
      </c>
      <c r="H1742" t="str">
        <f>VLOOKUP(A1742,'Medical Examinations'!A:H,5,0)</f>
        <v>No</v>
      </c>
      <c r="I1742" t="str">
        <f>VLOOKUP(A1742,'Medical Examinations'!A:H,6,0)</f>
        <v>No</v>
      </c>
      <c r="J1742">
        <f>VLOOKUP(A1742,'Medical Examinations'!A:H,7,0)</f>
        <v>1</v>
      </c>
      <c r="K1742" t="str">
        <f>VLOOKUP(A1742,'Medical Examinations'!A:H,8,0)</f>
        <v>No</v>
      </c>
      <c r="L1742">
        <f>VLOOKUP(A1742,'Hospitalisation Details'!A:I,2,0)</f>
        <v>1984</v>
      </c>
      <c r="M1742" t="str">
        <f>VLOOKUP(A1742,'Hospitalisation Details'!A:I,3,0)</f>
        <v>Oct</v>
      </c>
      <c r="N1742">
        <f>VLOOKUP(A1742,'Hospitalisation Details'!A:I,4,0)</f>
        <v>16</v>
      </c>
      <c r="O1742" t="str">
        <f t="shared" si="110"/>
        <v>16 Oct 1984</v>
      </c>
      <c r="P1742">
        <f t="shared" ca="1" si="111"/>
        <v>41</v>
      </c>
      <c r="Q1742">
        <f>VLOOKUP(A1742,'Hospitalisation Details'!A:I,5,0)</f>
        <v>3</v>
      </c>
      <c r="R1742">
        <f>VLOOKUP(A1742,'Hospitalisation Details'!A:I,6,0)</f>
        <v>5177.12</v>
      </c>
      <c r="S1742" t="str">
        <f>VLOOKUP(A1742,'Hospitalisation Details'!A:I,7,0)</f>
        <v>tier - 2</v>
      </c>
      <c r="T1742" t="str">
        <f>VLOOKUP(A1742,'Hospitalisation Details'!A:I,8,0)</f>
        <v>tier - 1</v>
      </c>
      <c r="U1742" t="str">
        <f>VLOOKUP(A1742,'Hospitalisation Details'!A:I,9,0)</f>
        <v>R1013</v>
      </c>
    </row>
    <row r="1743" spans="1:21" ht="15.6" x14ac:dyDescent="0.3">
      <c r="A1743" s="1" t="s">
        <v>628</v>
      </c>
      <c r="B1743" t="str">
        <f>VLOOKUP(A1743,'Customer Names'!A:B,2,0)</f>
        <v>Winrow, Ms.  Marcia</v>
      </c>
      <c r="C1743" t="str">
        <f t="shared" si="108"/>
        <v>Normal</v>
      </c>
      <c r="D1743">
        <f>VLOOKUP(A1743,'Medical Examinations'!A:H,2,0)</f>
        <v>23.79</v>
      </c>
      <c r="E1743" t="str">
        <f t="shared" si="109"/>
        <v>Normal Weight</v>
      </c>
      <c r="F1743">
        <f>VLOOKUP(A1743,'Medical Examinations'!A:H,3,0)</f>
        <v>4.74</v>
      </c>
      <c r="G1743" t="str">
        <f>VLOOKUP(A1743,'Medical Examinations'!A:H,4,0)</f>
        <v>No</v>
      </c>
      <c r="H1743" t="str">
        <f>VLOOKUP(A1743,'Medical Examinations'!A:H,5,0)</f>
        <v>No</v>
      </c>
      <c r="I1743" t="str">
        <f>VLOOKUP(A1743,'Medical Examinations'!A:H,6,0)</f>
        <v>No</v>
      </c>
      <c r="J1743" t="str">
        <f>VLOOKUP(A1743,'Medical Examinations'!A:H,7,0)</f>
        <v>No major surgery</v>
      </c>
      <c r="K1743" t="str">
        <f>VLOOKUP(A1743,'Medical Examinations'!A:H,8,0)</f>
        <v>No</v>
      </c>
      <c r="L1743">
        <f>VLOOKUP(A1743,'Hospitalisation Details'!A:I,2,0)</f>
        <v>1991</v>
      </c>
      <c r="M1743" t="str">
        <f>VLOOKUP(A1743,'Hospitalisation Details'!A:I,3,0)</f>
        <v>Aug</v>
      </c>
      <c r="N1743">
        <f>VLOOKUP(A1743,'Hospitalisation Details'!A:I,4,0)</f>
        <v>29</v>
      </c>
      <c r="O1743" t="str">
        <f t="shared" si="110"/>
        <v>29 Aug 1991</v>
      </c>
      <c r="P1743">
        <f t="shared" ca="1" si="111"/>
        <v>35</v>
      </c>
      <c r="Q1743">
        <f>VLOOKUP(A1743,'Hospitalisation Details'!A:I,5,0)</f>
        <v>3</v>
      </c>
      <c r="R1743">
        <f>VLOOKUP(A1743,'Hospitalisation Details'!A:I,6,0)</f>
        <v>5166.96</v>
      </c>
      <c r="S1743" t="str">
        <f>VLOOKUP(A1743,'Hospitalisation Details'!A:I,7,0)</f>
        <v>tier - 2</v>
      </c>
      <c r="T1743" t="str">
        <f>VLOOKUP(A1743,'Hospitalisation Details'!A:I,8,0)</f>
        <v>tier - 2</v>
      </c>
      <c r="U1743" t="str">
        <f>VLOOKUP(A1743,'Hospitalisation Details'!A:I,9,0)</f>
        <v>R1012</v>
      </c>
    </row>
    <row r="1744" spans="1:21" ht="15.6" x14ac:dyDescent="0.3">
      <c r="A1744" s="1" t="s">
        <v>627</v>
      </c>
      <c r="B1744" t="str">
        <f>VLOOKUP(A1744,'Customer Names'!A:B,2,0)</f>
        <v>Gries, Ms.  Samantha R.</v>
      </c>
      <c r="C1744" t="str">
        <f t="shared" si="108"/>
        <v>Prediabetes</v>
      </c>
      <c r="D1744">
        <f>VLOOKUP(A1744,'Medical Examinations'!A:H,2,0)</f>
        <v>29.8</v>
      </c>
      <c r="E1744" t="str">
        <f t="shared" si="109"/>
        <v>Overweight</v>
      </c>
      <c r="F1744">
        <f>VLOOKUP(A1744,'Medical Examinations'!A:H,3,0)</f>
        <v>6.03</v>
      </c>
      <c r="G1744" t="str">
        <f>VLOOKUP(A1744,'Medical Examinations'!A:H,4,0)</f>
        <v>No</v>
      </c>
      <c r="H1744" t="str">
        <f>VLOOKUP(A1744,'Medical Examinations'!A:H,5,0)</f>
        <v>No</v>
      </c>
      <c r="I1744" t="str">
        <f>VLOOKUP(A1744,'Medical Examinations'!A:H,6,0)</f>
        <v>No</v>
      </c>
      <c r="J1744" t="str">
        <f>VLOOKUP(A1744,'Medical Examinations'!A:H,7,0)</f>
        <v>No major surgery</v>
      </c>
      <c r="K1744" t="str">
        <f>VLOOKUP(A1744,'Medical Examinations'!A:H,8,0)</f>
        <v>No</v>
      </c>
      <c r="L1744">
        <f>VLOOKUP(A1744,'Hospitalisation Details'!A:I,2,0)</f>
        <v>1990</v>
      </c>
      <c r="M1744" t="str">
        <f>VLOOKUP(A1744,'Hospitalisation Details'!A:I,3,0)</f>
        <v>Oct</v>
      </c>
      <c r="N1744">
        <f>VLOOKUP(A1744,'Hospitalisation Details'!A:I,4,0)</f>
        <v>9</v>
      </c>
      <c r="O1744" t="str">
        <f t="shared" si="110"/>
        <v>9 Oct 1990</v>
      </c>
      <c r="P1744">
        <f t="shared" ca="1" si="111"/>
        <v>36</v>
      </c>
      <c r="Q1744">
        <f>VLOOKUP(A1744,'Hospitalisation Details'!A:I,5,0)</f>
        <v>2</v>
      </c>
      <c r="R1744">
        <f>VLOOKUP(A1744,'Hospitalisation Details'!A:I,6,0)</f>
        <v>5152.13</v>
      </c>
      <c r="S1744" t="str">
        <f>VLOOKUP(A1744,'Hospitalisation Details'!A:I,7,0)</f>
        <v>tier - 2</v>
      </c>
      <c r="T1744" t="str">
        <f>VLOOKUP(A1744,'Hospitalisation Details'!A:I,8,0)</f>
        <v>tier - 2</v>
      </c>
      <c r="U1744" t="str">
        <f>VLOOKUP(A1744,'Hospitalisation Details'!A:I,9,0)</f>
        <v>R1011</v>
      </c>
    </row>
    <row r="1745" spans="1:21" ht="15.6" x14ac:dyDescent="0.3">
      <c r="A1745" s="1" t="s">
        <v>626</v>
      </c>
      <c r="B1745" t="str">
        <f>VLOOKUP(A1745,'Customer Names'!A:B,2,0)</f>
        <v>Strohschein, Ms.  Katie</v>
      </c>
      <c r="C1745" t="str">
        <f t="shared" si="108"/>
        <v>Normal</v>
      </c>
      <c r="D1745">
        <f>VLOOKUP(A1745,'Medical Examinations'!A:H,2,0)</f>
        <v>31.54</v>
      </c>
      <c r="E1745" t="str">
        <f t="shared" si="109"/>
        <v>Obesity</v>
      </c>
      <c r="F1745">
        <f>VLOOKUP(A1745,'Medical Examinations'!A:H,3,0)</f>
        <v>4.71</v>
      </c>
      <c r="G1745" t="str">
        <f>VLOOKUP(A1745,'Medical Examinations'!A:H,4,0)</f>
        <v>No</v>
      </c>
      <c r="H1745" t="str">
        <f>VLOOKUP(A1745,'Medical Examinations'!A:H,5,0)</f>
        <v>No</v>
      </c>
      <c r="I1745" t="str">
        <f>VLOOKUP(A1745,'Medical Examinations'!A:H,6,0)</f>
        <v>No</v>
      </c>
      <c r="J1745" t="str">
        <f>VLOOKUP(A1745,'Medical Examinations'!A:H,7,0)</f>
        <v>No major surgery</v>
      </c>
      <c r="K1745" t="str">
        <f>VLOOKUP(A1745,'Medical Examinations'!A:H,8,0)</f>
        <v>No</v>
      </c>
      <c r="L1745">
        <f>VLOOKUP(A1745,'Hospitalisation Details'!A:I,2,0)</f>
        <v>1990</v>
      </c>
      <c r="M1745" t="str">
        <f>VLOOKUP(A1745,'Hospitalisation Details'!A:I,3,0)</f>
        <v>Aug</v>
      </c>
      <c r="N1745">
        <f>VLOOKUP(A1745,'Hospitalisation Details'!A:I,4,0)</f>
        <v>22</v>
      </c>
      <c r="O1745" t="str">
        <f t="shared" si="110"/>
        <v>22 Aug 1990</v>
      </c>
      <c r="P1745">
        <f t="shared" ca="1" si="111"/>
        <v>36</v>
      </c>
      <c r="Q1745">
        <f>VLOOKUP(A1745,'Hospitalisation Details'!A:I,5,0)</f>
        <v>1</v>
      </c>
      <c r="R1745">
        <f>VLOOKUP(A1745,'Hospitalisation Details'!A:I,6,0)</f>
        <v>5148.55</v>
      </c>
      <c r="S1745" t="str">
        <f>VLOOKUP(A1745,'Hospitalisation Details'!A:I,7,0)</f>
        <v>tier - 2</v>
      </c>
      <c r="T1745" t="str">
        <f>VLOOKUP(A1745,'Hospitalisation Details'!A:I,8,0)</f>
        <v>tier - 2</v>
      </c>
      <c r="U1745" t="str">
        <f>VLOOKUP(A1745,'Hospitalisation Details'!A:I,9,0)</f>
        <v>R1024</v>
      </c>
    </row>
    <row r="1746" spans="1:21" ht="15.6" x14ac:dyDescent="0.3">
      <c r="A1746" s="1" t="s">
        <v>625</v>
      </c>
      <c r="B1746" t="str">
        <f>VLOOKUP(A1746,'Customer Names'!A:B,2,0)</f>
        <v>Berger, Mr.  John P</v>
      </c>
      <c r="C1746" t="str">
        <f t="shared" si="108"/>
        <v>Normal</v>
      </c>
      <c r="D1746">
        <f>VLOOKUP(A1746,'Medical Examinations'!A:H,2,0)</f>
        <v>20.82</v>
      </c>
      <c r="E1746" t="str">
        <f t="shared" si="109"/>
        <v>Normal Weight</v>
      </c>
      <c r="F1746">
        <f>VLOOKUP(A1746,'Medical Examinations'!A:H,3,0)</f>
        <v>5.55</v>
      </c>
      <c r="G1746" t="str">
        <f>VLOOKUP(A1746,'Medical Examinations'!A:H,4,0)</f>
        <v>No</v>
      </c>
      <c r="H1746" t="str">
        <f>VLOOKUP(A1746,'Medical Examinations'!A:H,5,0)</f>
        <v>No</v>
      </c>
      <c r="I1746" t="str">
        <f>VLOOKUP(A1746,'Medical Examinations'!A:H,6,0)</f>
        <v>No</v>
      </c>
      <c r="J1746">
        <f>VLOOKUP(A1746,'Medical Examinations'!A:H,7,0)</f>
        <v>1</v>
      </c>
      <c r="K1746" t="str">
        <f>VLOOKUP(A1746,'Medical Examinations'!A:H,8,0)</f>
        <v>No</v>
      </c>
      <c r="L1746">
        <f>VLOOKUP(A1746,'Hospitalisation Details'!A:I,2,0)</f>
        <v>1984</v>
      </c>
      <c r="M1746" t="str">
        <f>VLOOKUP(A1746,'Hospitalisation Details'!A:I,3,0)</f>
        <v>Aug</v>
      </c>
      <c r="N1746">
        <f>VLOOKUP(A1746,'Hospitalisation Details'!A:I,4,0)</f>
        <v>22</v>
      </c>
      <c r="O1746" t="str">
        <f t="shared" si="110"/>
        <v>22 Aug 1984</v>
      </c>
      <c r="P1746">
        <f t="shared" ca="1" si="111"/>
        <v>42</v>
      </c>
      <c r="Q1746">
        <f>VLOOKUP(A1746,'Hospitalisation Details'!A:I,5,0)</f>
        <v>3</v>
      </c>
      <c r="R1746">
        <f>VLOOKUP(A1746,'Hospitalisation Details'!A:I,6,0)</f>
        <v>5144.18</v>
      </c>
      <c r="S1746" t="str">
        <f>VLOOKUP(A1746,'Hospitalisation Details'!A:I,7,0)</f>
        <v>tier - 2</v>
      </c>
      <c r="T1746" t="str">
        <f>VLOOKUP(A1746,'Hospitalisation Details'!A:I,8,0)</f>
        <v>tier - 1</v>
      </c>
      <c r="U1746" t="str">
        <f>VLOOKUP(A1746,'Hospitalisation Details'!A:I,9,0)</f>
        <v>R1013</v>
      </c>
    </row>
    <row r="1747" spans="1:21" ht="15.6" x14ac:dyDescent="0.3">
      <c r="A1747" s="1" t="s">
        <v>624</v>
      </c>
      <c r="B1747" t="str">
        <f>VLOOKUP(A1747,'Customer Names'!A:B,2,0)</f>
        <v>Coogan, Ms.  Rachel</v>
      </c>
      <c r="C1747" t="str">
        <f t="shared" si="108"/>
        <v>Normal</v>
      </c>
      <c r="D1747">
        <f>VLOOKUP(A1747,'Medical Examinations'!A:H,2,0)</f>
        <v>38.83</v>
      </c>
      <c r="E1747" t="str">
        <f t="shared" si="109"/>
        <v>Obesity</v>
      </c>
      <c r="F1747">
        <f>VLOOKUP(A1747,'Medical Examinations'!A:H,3,0)</f>
        <v>4.78</v>
      </c>
      <c r="G1747" t="str">
        <f>VLOOKUP(A1747,'Medical Examinations'!A:H,4,0)</f>
        <v>No</v>
      </c>
      <c r="H1747" t="str">
        <f>VLOOKUP(A1747,'Medical Examinations'!A:H,5,0)</f>
        <v>No</v>
      </c>
      <c r="I1747" t="str">
        <f>VLOOKUP(A1747,'Medical Examinations'!A:H,6,0)</f>
        <v>Yes</v>
      </c>
      <c r="J1747">
        <f>VLOOKUP(A1747,'Medical Examinations'!A:H,7,0)</f>
        <v>1</v>
      </c>
      <c r="K1747" t="str">
        <f>VLOOKUP(A1747,'Medical Examinations'!A:H,8,0)</f>
        <v>No</v>
      </c>
      <c r="L1747">
        <f>VLOOKUP(A1747,'Hospitalisation Details'!A:I,2,0)</f>
        <v>1993</v>
      </c>
      <c r="M1747" t="str">
        <f>VLOOKUP(A1747,'Hospitalisation Details'!A:I,3,0)</f>
        <v>Dec</v>
      </c>
      <c r="N1747">
        <f>VLOOKUP(A1747,'Hospitalisation Details'!A:I,4,0)</f>
        <v>10</v>
      </c>
      <c r="O1747" t="str">
        <f t="shared" si="110"/>
        <v>10 Dec 1993</v>
      </c>
      <c r="P1747">
        <f t="shared" ca="1" si="111"/>
        <v>32</v>
      </c>
      <c r="Q1747">
        <f>VLOOKUP(A1747,'Hospitalisation Details'!A:I,5,0)</f>
        <v>3</v>
      </c>
      <c r="R1747">
        <f>VLOOKUP(A1747,'Hospitalisation Details'!A:I,6,0)</f>
        <v>5138.26</v>
      </c>
      <c r="S1747" t="str">
        <f>VLOOKUP(A1747,'Hospitalisation Details'!A:I,7,0)</f>
        <v>tier - 2</v>
      </c>
      <c r="T1747" t="str">
        <f>VLOOKUP(A1747,'Hospitalisation Details'!A:I,8,0)</f>
        <v>tier - 2</v>
      </c>
      <c r="U1747" t="str">
        <f>VLOOKUP(A1747,'Hospitalisation Details'!A:I,9,0)</f>
        <v>R1013</v>
      </c>
    </row>
    <row r="1748" spans="1:21" ht="15.6" x14ac:dyDescent="0.3">
      <c r="A1748" s="1" t="s">
        <v>623</v>
      </c>
      <c r="B1748" t="str">
        <f>VLOOKUP(A1748,'Customer Names'!A:B,2,0)</f>
        <v>Gagnon, Ms.  Isabelle</v>
      </c>
      <c r="C1748" t="str">
        <f t="shared" si="108"/>
        <v>Normal</v>
      </c>
      <c r="D1748">
        <f>VLOOKUP(A1748,'Medical Examinations'!A:H,2,0)</f>
        <v>23.44</v>
      </c>
      <c r="E1748" t="str">
        <f t="shared" si="109"/>
        <v>Normal Weight</v>
      </c>
      <c r="F1748">
        <f>VLOOKUP(A1748,'Medical Examinations'!A:H,3,0)</f>
        <v>4.6500000000000004</v>
      </c>
      <c r="G1748" t="str">
        <f>VLOOKUP(A1748,'Medical Examinations'!A:H,4,0)</f>
        <v>yes</v>
      </c>
      <c r="H1748" t="str">
        <f>VLOOKUP(A1748,'Medical Examinations'!A:H,5,0)</f>
        <v>No</v>
      </c>
      <c r="I1748" t="str">
        <f>VLOOKUP(A1748,'Medical Examinations'!A:H,6,0)</f>
        <v>No</v>
      </c>
      <c r="J1748">
        <f>VLOOKUP(A1748,'Medical Examinations'!A:H,7,0)</f>
        <v>1</v>
      </c>
      <c r="K1748" t="str">
        <f>VLOOKUP(A1748,'Medical Examinations'!A:H,8,0)</f>
        <v>No</v>
      </c>
      <c r="L1748">
        <f>VLOOKUP(A1748,'Hospitalisation Details'!A:I,2,0)</f>
        <v>1988</v>
      </c>
      <c r="M1748" t="str">
        <f>VLOOKUP(A1748,'Hospitalisation Details'!A:I,3,0)</f>
        <v>Sep</v>
      </c>
      <c r="N1748">
        <f>VLOOKUP(A1748,'Hospitalisation Details'!A:I,4,0)</f>
        <v>15</v>
      </c>
      <c r="O1748" t="str">
        <f t="shared" si="110"/>
        <v>15 Sep 1988</v>
      </c>
      <c r="P1748">
        <f t="shared" ca="1" si="111"/>
        <v>38</v>
      </c>
      <c r="Q1748">
        <f>VLOOKUP(A1748,'Hospitalisation Details'!A:I,5,0)</f>
        <v>3</v>
      </c>
      <c r="R1748">
        <f>VLOOKUP(A1748,'Hospitalisation Details'!A:I,6,0)</f>
        <v>5136.75</v>
      </c>
      <c r="S1748" t="str">
        <f>VLOOKUP(A1748,'Hospitalisation Details'!A:I,7,0)</f>
        <v>tier - 2</v>
      </c>
      <c r="T1748" t="str">
        <f>VLOOKUP(A1748,'Hospitalisation Details'!A:I,8,0)</f>
        <v>tier - 1</v>
      </c>
      <c r="U1748" t="str">
        <f>VLOOKUP(A1748,'Hospitalisation Details'!A:I,9,0)</f>
        <v>R1013</v>
      </c>
    </row>
    <row r="1749" spans="1:21" ht="15.6" x14ac:dyDescent="0.3">
      <c r="A1749" s="1" t="s">
        <v>622</v>
      </c>
      <c r="B1749" t="str">
        <f>VLOOKUP(A1749,'Customer Names'!A:B,2,0)</f>
        <v>Pearson, Mr.  Neil</v>
      </c>
      <c r="C1749" t="str">
        <f t="shared" si="108"/>
        <v>Normal</v>
      </c>
      <c r="D1749">
        <f>VLOOKUP(A1749,'Medical Examinations'!A:H,2,0)</f>
        <v>24.13</v>
      </c>
      <c r="E1749" t="str">
        <f t="shared" si="109"/>
        <v>Normal Weight</v>
      </c>
      <c r="F1749">
        <f>VLOOKUP(A1749,'Medical Examinations'!A:H,3,0)</f>
        <v>5.2</v>
      </c>
      <c r="G1749" t="str">
        <f>VLOOKUP(A1749,'Medical Examinations'!A:H,4,0)</f>
        <v>No</v>
      </c>
      <c r="H1749" t="str">
        <f>VLOOKUP(A1749,'Medical Examinations'!A:H,5,0)</f>
        <v>No</v>
      </c>
      <c r="I1749" t="str">
        <f>VLOOKUP(A1749,'Medical Examinations'!A:H,6,0)</f>
        <v>No</v>
      </c>
      <c r="J1749">
        <f>VLOOKUP(A1749,'Medical Examinations'!A:H,7,0)</f>
        <v>1</v>
      </c>
      <c r="K1749" t="str">
        <f>VLOOKUP(A1749,'Medical Examinations'!A:H,8,0)</f>
        <v>No</v>
      </c>
      <c r="L1749">
        <f>VLOOKUP(A1749,'Hospitalisation Details'!A:I,2,0)</f>
        <v>1987</v>
      </c>
      <c r="M1749" t="str">
        <f>VLOOKUP(A1749,'Hospitalisation Details'!A:I,3,0)</f>
        <v>Sep</v>
      </c>
      <c r="N1749">
        <f>VLOOKUP(A1749,'Hospitalisation Details'!A:I,4,0)</f>
        <v>13</v>
      </c>
      <c r="O1749" t="str">
        <f t="shared" si="110"/>
        <v>13 Sep 1987</v>
      </c>
      <c r="P1749">
        <f t="shared" ca="1" si="111"/>
        <v>39</v>
      </c>
      <c r="Q1749">
        <f>VLOOKUP(A1749,'Hospitalisation Details'!A:I,5,0)</f>
        <v>1</v>
      </c>
      <c r="R1749">
        <f>VLOOKUP(A1749,'Hospitalisation Details'!A:I,6,0)</f>
        <v>5125.22</v>
      </c>
      <c r="S1749" t="str">
        <f>VLOOKUP(A1749,'Hospitalisation Details'!A:I,7,0)</f>
        <v>tier - 1</v>
      </c>
      <c r="T1749" t="str">
        <f>VLOOKUP(A1749,'Hospitalisation Details'!A:I,8,0)</f>
        <v>tier - 2</v>
      </c>
      <c r="U1749" t="str">
        <f>VLOOKUP(A1749,'Hospitalisation Details'!A:I,9,0)</f>
        <v>R1012</v>
      </c>
    </row>
    <row r="1750" spans="1:21" ht="15.6" x14ac:dyDescent="0.3">
      <c r="A1750" s="1" t="s">
        <v>621</v>
      </c>
      <c r="B1750" t="str">
        <f>VLOOKUP(A1750,'Customer Names'!A:B,2,0)</f>
        <v>Brian, Mr.  Tom</v>
      </c>
      <c r="C1750" t="str">
        <f t="shared" si="108"/>
        <v>Normal</v>
      </c>
      <c r="D1750">
        <f>VLOOKUP(A1750,'Medical Examinations'!A:H,2,0)</f>
        <v>42.13</v>
      </c>
      <c r="E1750" t="str">
        <f t="shared" si="109"/>
        <v>Obesity</v>
      </c>
      <c r="F1750">
        <f>VLOOKUP(A1750,'Medical Examinations'!A:H,3,0)</f>
        <v>4.54</v>
      </c>
      <c r="G1750" t="str">
        <f>VLOOKUP(A1750,'Medical Examinations'!A:H,4,0)</f>
        <v>yes</v>
      </c>
      <c r="H1750" t="str">
        <f>VLOOKUP(A1750,'Medical Examinations'!A:H,5,0)</f>
        <v>No</v>
      </c>
      <c r="I1750" t="str">
        <f>VLOOKUP(A1750,'Medical Examinations'!A:H,6,0)</f>
        <v>No</v>
      </c>
      <c r="J1750">
        <f>VLOOKUP(A1750,'Medical Examinations'!A:H,7,0)</f>
        <v>1</v>
      </c>
      <c r="K1750" t="str">
        <f>VLOOKUP(A1750,'Medical Examinations'!A:H,8,0)</f>
        <v>No</v>
      </c>
      <c r="L1750">
        <f>VLOOKUP(A1750,'Hospitalisation Details'!A:I,2,0)</f>
        <v>1988</v>
      </c>
      <c r="M1750" t="str">
        <f>VLOOKUP(A1750,'Hospitalisation Details'!A:I,3,0)</f>
        <v>Nov</v>
      </c>
      <c r="N1750">
        <f>VLOOKUP(A1750,'Hospitalisation Details'!A:I,4,0)</f>
        <v>1</v>
      </c>
      <c r="O1750" t="str">
        <f t="shared" si="110"/>
        <v>1 Nov 1988</v>
      </c>
      <c r="P1750">
        <f t="shared" ca="1" si="111"/>
        <v>37</v>
      </c>
      <c r="Q1750">
        <f>VLOOKUP(A1750,'Hospitalisation Details'!A:I,5,0)</f>
        <v>2</v>
      </c>
      <c r="R1750">
        <f>VLOOKUP(A1750,'Hospitalisation Details'!A:I,6,0)</f>
        <v>5124.1899999999996</v>
      </c>
      <c r="S1750" t="str">
        <f>VLOOKUP(A1750,'Hospitalisation Details'!A:I,7,0)</f>
        <v>tier - 2</v>
      </c>
      <c r="T1750" t="str">
        <f>VLOOKUP(A1750,'Hospitalisation Details'!A:I,8,0)</f>
        <v>tier - 3</v>
      </c>
      <c r="U1750" t="str">
        <f>VLOOKUP(A1750,'Hospitalisation Details'!A:I,9,0)</f>
        <v>R1013</v>
      </c>
    </row>
    <row r="1751" spans="1:21" ht="15.6" x14ac:dyDescent="0.3">
      <c r="A1751" s="1" t="s">
        <v>620</v>
      </c>
      <c r="B1751" t="str">
        <f>VLOOKUP(A1751,'Customer Names'!A:B,2,0)</f>
        <v>Brown, Mr.  Nathan</v>
      </c>
      <c r="C1751" t="str">
        <f t="shared" si="108"/>
        <v>Normal</v>
      </c>
      <c r="D1751">
        <f>VLOOKUP(A1751,'Medical Examinations'!A:H,2,0)</f>
        <v>17.86</v>
      </c>
      <c r="E1751" t="str">
        <f t="shared" si="109"/>
        <v>Underweight</v>
      </c>
      <c r="F1751">
        <f>VLOOKUP(A1751,'Medical Examinations'!A:H,3,0)</f>
        <v>4.1100000000000003</v>
      </c>
      <c r="G1751" t="str">
        <f>VLOOKUP(A1751,'Medical Examinations'!A:H,4,0)</f>
        <v>No</v>
      </c>
      <c r="H1751" t="str">
        <f>VLOOKUP(A1751,'Medical Examinations'!A:H,5,0)</f>
        <v>No</v>
      </c>
      <c r="I1751" t="str">
        <f>VLOOKUP(A1751,'Medical Examinations'!A:H,6,0)</f>
        <v>No</v>
      </c>
      <c r="J1751">
        <f>VLOOKUP(A1751,'Medical Examinations'!A:H,7,0)</f>
        <v>1</v>
      </c>
      <c r="K1751" t="str">
        <f>VLOOKUP(A1751,'Medical Examinations'!A:H,8,0)</f>
        <v>No</v>
      </c>
      <c r="L1751">
        <f>VLOOKUP(A1751,'Hospitalisation Details'!A:I,2,0)</f>
        <v>1987</v>
      </c>
      <c r="M1751" t="str">
        <f>VLOOKUP(A1751,'Hospitalisation Details'!A:I,3,0)</f>
        <v>Nov</v>
      </c>
      <c r="N1751">
        <f>VLOOKUP(A1751,'Hospitalisation Details'!A:I,4,0)</f>
        <v>18</v>
      </c>
      <c r="O1751" t="str">
        <f t="shared" si="110"/>
        <v>18 Nov 1987</v>
      </c>
      <c r="P1751">
        <f t="shared" ca="1" si="111"/>
        <v>38</v>
      </c>
      <c r="Q1751">
        <f>VLOOKUP(A1751,'Hospitalisation Details'!A:I,5,0)</f>
        <v>1</v>
      </c>
      <c r="R1751">
        <f>VLOOKUP(A1751,'Hospitalisation Details'!A:I,6,0)</f>
        <v>5116.5</v>
      </c>
      <c r="S1751" t="str">
        <f>VLOOKUP(A1751,'Hospitalisation Details'!A:I,7,0)</f>
        <v>tier - 2</v>
      </c>
      <c r="T1751" t="str">
        <f>VLOOKUP(A1751,'Hospitalisation Details'!A:I,8,0)</f>
        <v>tier - 2</v>
      </c>
      <c r="U1751" t="str">
        <f>VLOOKUP(A1751,'Hospitalisation Details'!A:I,9,0)</f>
        <v>R1012</v>
      </c>
    </row>
    <row r="1752" spans="1:21" ht="15.6" x14ac:dyDescent="0.3">
      <c r="A1752" s="1" t="s">
        <v>619</v>
      </c>
      <c r="B1752" t="str">
        <f>VLOOKUP(A1752,'Customer Names'!A:B,2,0)</f>
        <v>Fox, Mrs.  Kelli N</v>
      </c>
      <c r="C1752" t="str">
        <f t="shared" si="108"/>
        <v>Normal</v>
      </c>
      <c r="D1752">
        <f>VLOOKUP(A1752,'Medical Examinations'!A:H,2,0)</f>
        <v>32.78</v>
      </c>
      <c r="E1752" t="str">
        <f t="shared" si="109"/>
        <v>Obesity</v>
      </c>
      <c r="F1752">
        <f>VLOOKUP(A1752,'Medical Examinations'!A:H,3,0)</f>
        <v>4.63</v>
      </c>
      <c r="G1752" t="str">
        <f>VLOOKUP(A1752,'Medical Examinations'!A:H,4,0)</f>
        <v>No</v>
      </c>
      <c r="H1752" t="str">
        <f>VLOOKUP(A1752,'Medical Examinations'!A:H,5,0)</f>
        <v>No</v>
      </c>
      <c r="I1752" t="str">
        <f>VLOOKUP(A1752,'Medical Examinations'!A:H,6,0)</f>
        <v>No</v>
      </c>
      <c r="J1752" t="str">
        <f>VLOOKUP(A1752,'Medical Examinations'!A:H,7,0)</f>
        <v>No major surgery</v>
      </c>
      <c r="K1752" t="str">
        <f>VLOOKUP(A1752,'Medical Examinations'!A:H,8,0)</f>
        <v>No</v>
      </c>
      <c r="L1752">
        <f>VLOOKUP(A1752,'Hospitalisation Details'!A:I,2,0)</f>
        <v>1999</v>
      </c>
      <c r="M1752" t="str">
        <f>VLOOKUP(A1752,'Hospitalisation Details'!A:I,3,0)</f>
        <v>Jun</v>
      </c>
      <c r="N1752">
        <f>VLOOKUP(A1752,'Hospitalisation Details'!A:I,4,0)</f>
        <v>19</v>
      </c>
      <c r="O1752" t="str">
        <f t="shared" si="110"/>
        <v>19 Jun 1999</v>
      </c>
      <c r="P1752">
        <f t="shared" ca="1" si="111"/>
        <v>27</v>
      </c>
      <c r="Q1752">
        <f>VLOOKUP(A1752,'Hospitalisation Details'!A:I,5,0)</f>
        <v>0</v>
      </c>
      <c r="R1752">
        <f>VLOOKUP(A1752,'Hospitalisation Details'!A:I,6,0)</f>
        <v>5087.92</v>
      </c>
      <c r="S1752" t="str">
        <f>VLOOKUP(A1752,'Hospitalisation Details'!A:I,7,0)</f>
        <v>tier - 2</v>
      </c>
      <c r="T1752" t="str">
        <f>VLOOKUP(A1752,'Hospitalisation Details'!A:I,8,0)</f>
        <v>tier - 2</v>
      </c>
      <c r="U1752" t="str">
        <f>VLOOKUP(A1752,'Hospitalisation Details'!A:I,9,0)</f>
        <v>R1026</v>
      </c>
    </row>
    <row r="1753" spans="1:21" ht="15.6" x14ac:dyDescent="0.3">
      <c r="A1753" s="1" t="s">
        <v>618</v>
      </c>
      <c r="B1753" t="str">
        <f>VLOOKUP(A1753,'Customer Names'!A:B,2,0)</f>
        <v>Traver, Mr.  Scott M.</v>
      </c>
      <c r="C1753" t="str">
        <f t="shared" si="108"/>
        <v>Prediabetes</v>
      </c>
      <c r="D1753">
        <f>VLOOKUP(A1753,'Medical Examinations'!A:H,2,0)</f>
        <v>23.9</v>
      </c>
      <c r="E1753" t="str">
        <f t="shared" si="109"/>
        <v>Normal Weight</v>
      </c>
      <c r="F1753">
        <f>VLOOKUP(A1753,'Medical Examinations'!A:H,3,0)</f>
        <v>6.06</v>
      </c>
      <c r="G1753" t="str">
        <f>VLOOKUP(A1753,'Medical Examinations'!A:H,4,0)</f>
        <v>yes</v>
      </c>
      <c r="H1753" t="str">
        <f>VLOOKUP(A1753,'Medical Examinations'!A:H,5,0)</f>
        <v>No</v>
      </c>
      <c r="I1753" t="str">
        <f>VLOOKUP(A1753,'Medical Examinations'!A:H,6,0)</f>
        <v>Yes</v>
      </c>
      <c r="J1753">
        <f>VLOOKUP(A1753,'Medical Examinations'!A:H,7,0)</f>
        <v>1</v>
      </c>
      <c r="K1753" t="str">
        <f>VLOOKUP(A1753,'Medical Examinations'!A:H,8,0)</f>
        <v>No</v>
      </c>
      <c r="L1753">
        <f>VLOOKUP(A1753,'Hospitalisation Details'!A:I,2,0)</f>
        <v>1997</v>
      </c>
      <c r="M1753" t="str">
        <f>VLOOKUP(A1753,'Hospitalisation Details'!A:I,3,0)</f>
        <v>Jul</v>
      </c>
      <c r="N1753">
        <f>VLOOKUP(A1753,'Hospitalisation Details'!A:I,4,0)</f>
        <v>14</v>
      </c>
      <c r="O1753" t="str">
        <f t="shared" si="110"/>
        <v>14 Jul 1997</v>
      </c>
      <c r="P1753">
        <f t="shared" ca="1" si="111"/>
        <v>29</v>
      </c>
      <c r="Q1753">
        <f>VLOOKUP(A1753,'Hospitalisation Details'!A:I,5,0)</f>
        <v>5</v>
      </c>
      <c r="R1753">
        <f>VLOOKUP(A1753,'Hospitalisation Details'!A:I,6,0)</f>
        <v>5080.1000000000004</v>
      </c>
      <c r="S1753" t="str">
        <f>VLOOKUP(A1753,'Hospitalisation Details'!A:I,7,0)</f>
        <v>tier - 3</v>
      </c>
      <c r="T1753" t="str">
        <f>VLOOKUP(A1753,'Hospitalisation Details'!A:I,8,0)</f>
        <v>tier - 2</v>
      </c>
      <c r="U1753" t="str">
        <f>VLOOKUP(A1753,'Hospitalisation Details'!A:I,9,0)</f>
        <v>R1011</v>
      </c>
    </row>
    <row r="1754" spans="1:21" ht="15.6" x14ac:dyDescent="0.3">
      <c r="A1754" s="1" t="s">
        <v>617</v>
      </c>
      <c r="B1754" t="str">
        <f>VLOOKUP(A1754,'Customer Names'!A:B,2,0)</f>
        <v>Quick, Mr.  Grant A</v>
      </c>
      <c r="C1754" t="str">
        <f t="shared" si="108"/>
        <v>Diabetes</v>
      </c>
      <c r="D1754">
        <f>VLOOKUP(A1754,'Medical Examinations'!A:H,2,0)</f>
        <v>15.47</v>
      </c>
      <c r="E1754" t="str">
        <f t="shared" si="109"/>
        <v>Underweight</v>
      </c>
      <c r="F1754">
        <f>VLOOKUP(A1754,'Medical Examinations'!A:H,3,0)</f>
        <v>8.43</v>
      </c>
      <c r="G1754" t="str">
        <f>VLOOKUP(A1754,'Medical Examinations'!A:H,4,0)</f>
        <v>No</v>
      </c>
      <c r="H1754" t="str">
        <f>VLOOKUP(A1754,'Medical Examinations'!A:H,5,0)</f>
        <v>No</v>
      </c>
      <c r="I1754" t="str">
        <f>VLOOKUP(A1754,'Medical Examinations'!A:H,6,0)</f>
        <v>No</v>
      </c>
      <c r="J1754" t="str">
        <f>VLOOKUP(A1754,'Medical Examinations'!A:H,7,0)</f>
        <v>No major surgery</v>
      </c>
      <c r="K1754" t="str">
        <f>VLOOKUP(A1754,'Medical Examinations'!A:H,8,0)</f>
        <v>No</v>
      </c>
      <c r="L1754">
        <f>VLOOKUP(A1754,'Hospitalisation Details'!A:I,2,0)</f>
        <v>1978</v>
      </c>
      <c r="M1754" t="str">
        <f>VLOOKUP(A1754,'Hospitalisation Details'!A:I,3,0)</f>
        <v>Nov</v>
      </c>
      <c r="N1754">
        <f>VLOOKUP(A1754,'Hospitalisation Details'!A:I,4,0)</f>
        <v>22</v>
      </c>
      <c r="O1754" t="str">
        <f t="shared" si="110"/>
        <v>22 Nov 1978</v>
      </c>
      <c r="P1754">
        <f t="shared" ca="1" si="111"/>
        <v>47</v>
      </c>
      <c r="Q1754">
        <f>VLOOKUP(A1754,'Hospitalisation Details'!A:I,5,0)</f>
        <v>2</v>
      </c>
      <c r="R1754">
        <f>VLOOKUP(A1754,'Hospitalisation Details'!A:I,6,0)</f>
        <v>5077.1899999999996</v>
      </c>
      <c r="S1754" t="str">
        <f>VLOOKUP(A1754,'Hospitalisation Details'!A:I,7,0)</f>
        <v>tier - 2</v>
      </c>
      <c r="T1754" t="str">
        <f>VLOOKUP(A1754,'Hospitalisation Details'!A:I,8,0)</f>
        <v>tier - 3</v>
      </c>
      <c r="U1754" t="str">
        <f>VLOOKUP(A1754,'Hospitalisation Details'!A:I,9,0)</f>
        <v>R1012</v>
      </c>
    </row>
    <row r="1755" spans="1:21" ht="15.6" x14ac:dyDescent="0.3">
      <c r="A1755" s="1" t="s">
        <v>616</v>
      </c>
      <c r="B1755" t="str">
        <f>VLOOKUP(A1755,'Customer Names'!A:B,2,0)</f>
        <v>Scott, Mr.  Jonathan C</v>
      </c>
      <c r="C1755" t="str">
        <f t="shared" si="108"/>
        <v>Normal</v>
      </c>
      <c r="D1755">
        <f>VLOOKUP(A1755,'Medical Examinations'!A:H,2,0)</f>
        <v>28.54</v>
      </c>
      <c r="E1755" t="str">
        <f t="shared" si="109"/>
        <v>Overweight</v>
      </c>
      <c r="F1755">
        <f>VLOOKUP(A1755,'Medical Examinations'!A:H,3,0)</f>
        <v>5.51</v>
      </c>
      <c r="G1755" t="str">
        <f>VLOOKUP(A1755,'Medical Examinations'!A:H,4,0)</f>
        <v>No</v>
      </c>
      <c r="H1755" t="str">
        <f>VLOOKUP(A1755,'Medical Examinations'!A:H,5,0)</f>
        <v>No</v>
      </c>
      <c r="I1755" t="str">
        <f>VLOOKUP(A1755,'Medical Examinations'!A:H,6,0)</f>
        <v>Yes</v>
      </c>
      <c r="J1755">
        <f>VLOOKUP(A1755,'Medical Examinations'!A:H,7,0)</f>
        <v>1</v>
      </c>
      <c r="K1755" t="str">
        <f>VLOOKUP(A1755,'Medical Examinations'!A:H,8,0)</f>
        <v>No</v>
      </c>
      <c r="L1755">
        <f>VLOOKUP(A1755,'Hospitalisation Details'!A:I,2,0)</f>
        <v>1993</v>
      </c>
      <c r="M1755" t="str">
        <f>VLOOKUP(A1755,'Hospitalisation Details'!A:I,3,0)</f>
        <v>Jun</v>
      </c>
      <c r="N1755">
        <f>VLOOKUP(A1755,'Hospitalisation Details'!A:I,4,0)</f>
        <v>11</v>
      </c>
      <c r="O1755" t="str">
        <f t="shared" si="110"/>
        <v>11 Jun 1993</v>
      </c>
      <c r="P1755">
        <f t="shared" ca="1" si="111"/>
        <v>33</v>
      </c>
      <c r="Q1755">
        <f>VLOOKUP(A1755,'Hospitalisation Details'!A:I,5,0)</f>
        <v>0</v>
      </c>
      <c r="R1755">
        <f>VLOOKUP(A1755,'Hospitalisation Details'!A:I,6,0)</f>
        <v>5059.5600000000004</v>
      </c>
      <c r="S1755" t="str">
        <f>VLOOKUP(A1755,'Hospitalisation Details'!A:I,7,0)</f>
        <v>tier - 2</v>
      </c>
      <c r="T1755" t="str">
        <f>VLOOKUP(A1755,'Hospitalisation Details'!A:I,8,0)</f>
        <v>tier - 1</v>
      </c>
      <c r="U1755" t="str">
        <f>VLOOKUP(A1755,'Hospitalisation Details'!A:I,9,0)</f>
        <v>R1021</v>
      </c>
    </row>
    <row r="1756" spans="1:21" ht="15.6" x14ac:dyDescent="0.3">
      <c r="A1756" s="1" t="s">
        <v>615</v>
      </c>
      <c r="B1756" t="str">
        <f>VLOOKUP(A1756,'Customer Names'!A:B,2,0)</f>
        <v>Theriot, Ms.  Rachael M.</v>
      </c>
      <c r="C1756" t="str">
        <f t="shared" si="108"/>
        <v>Normal</v>
      </c>
      <c r="D1756">
        <f>VLOOKUP(A1756,'Medical Examinations'!A:H,2,0)</f>
        <v>18.54</v>
      </c>
      <c r="E1756" t="str">
        <f t="shared" si="109"/>
        <v>Normal Weight</v>
      </c>
      <c r="F1756">
        <f>VLOOKUP(A1756,'Medical Examinations'!A:H,3,0)</f>
        <v>4.95</v>
      </c>
      <c r="G1756" t="str">
        <f>VLOOKUP(A1756,'Medical Examinations'!A:H,4,0)</f>
        <v>No</v>
      </c>
      <c r="H1756" t="str">
        <f>VLOOKUP(A1756,'Medical Examinations'!A:H,5,0)</f>
        <v>No</v>
      </c>
      <c r="I1756" t="str">
        <f>VLOOKUP(A1756,'Medical Examinations'!A:H,6,0)</f>
        <v>No</v>
      </c>
      <c r="J1756" t="str">
        <f>VLOOKUP(A1756,'Medical Examinations'!A:H,7,0)</f>
        <v>No major surgery</v>
      </c>
      <c r="K1756" t="str">
        <f>VLOOKUP(A1756,'Medical Examinations'!A:H,8,0)</f>
        <v>No</v>
      </c>
      <c r="L1756">
        <f>VLOOKUP(A1756,'Hospitalisation Details'!A:I,2,0)</f>
        <v>1980</v>
      </c>
      <c r="M1756" t="str">
        <f>VLOOKUP(A1756,'Hospitalisation Details'!A:I,3,0)</f>
        <v>Sep</v>
      </c>
      <c r="N1756">
        <f>VLOOKUP(A1756,'Hospitalisation Details'!A:I,4,0)</f>
        <v>7</v>
      </c>
      <c r="O1756" t="str">
        <f t="shared" si="110"/>
        <v>7 Sep 1980</v>
      </c>
      <c r="P1756">
        <f t="shared" ca="1" si="111"/>
        <v>46</v>
      </c>
      <c r="Q1756">
        <f>VLOOKUP(A1756,'Hospitalisation Details'!A:I,5,0)</f>
        <v>2</v>
      </c>
      <c r="R1756">
        <f>VLOOKUP(A1756,'Hospitalisation Details'!A:I,6,0)</f>
        <v>5054.05</v>
      </c>
      <c r="S1756" t="str">
        <f>VLOOKUP(A1756,'Hospitalisation Details'!A:I,7,0)</f>
        <v>tier - 2</v>
      </c>
      <c r="T1756" t="str">
        <f>VLOOKUP(A1756,'Hospitalisation Details'!A:I,8,0)</f>
        <v>tier - 2</v>
      </c>
      <c r="U1756" t="str">
        <f>VLOOKUP(A1756,'Hospitalisation Details'!A:I,9,0)</f>
        <v>R1013</v>
      </c>
    </row>
    <row r="1757" spans="1:21" ht="15.6" x14ac:dyDescent="0.3">
      <c r="A1757" s="1" t="s">
        <v>614</v>
      </c>
      <c r="B1757" t="str">
        <f>VLOOKUP(A1757,'Customer Names'!A:B,2,0)</f>
        <v>Michalis, Ms.  Pilar</v>
      </c>
      <c r="C1757" t="str">
        <f t="shared" si="108"/>
        <v>Prediabetes</v>
      </c>
      <c r="D1757">
        <f>VLOOKUP(A1757,'Medical Examinations'!A:H,2,0)</f>
        <v>32.18</v>
      </c>
      <c r="E1757" t="str">
        <f t="shared" si="109"/>
        <v>Obesity</v>
      </c>
      <c r="F1757">
        <f>VLOOKUP(A1757,'Medical Examinations'!A:H,3,0)</f>
        <v>6.44</v>
      </c>
      <c r="G1757" t="str">
        <f>VLOOKUP(A1757,'Medical Examinations'!A:H,4,0)</f>
        <v>yes</v>
      </c>
      <c r="H1757" t="str">
        <f>VLOOKUP(A1757,'Medical Examinations'!A:H,5,0)</f>
        <v>No</v>
      </c>
      <c r="I1757" t="str">
        <f>VLOOKUP(A1757,'Medical Examinations'!A:H,6,0)</f>
        <v>Yes</v>
      </c>
      <c r="J1757">
        <f>VLOOKUP(A1757,'Medical Examinations'!A:H,7,0)</f>
        <v>1</v>
      </c>
      <c r="K1757" t="str">
        <f>VLOOKUP(A1757,'Medical Examinations'!A:H,8,0)</f>
        <v>No</v>
      </c>
      <c r="L1757">
        <f>VLOOKUP(A1757,'Hospitalisation Details'!A:I,2,0)</f>
        <v>1997</v>
      </c>
      <c r="M1757" t="str">
        <f>VLOOKUP(A1757,'Hospitalisation Details'!A:I,3,0)</f>
        <v>Jul</v>
      </c>
      <c r="N1757">
        <f>VLOOKUP(A1757,'Hospitalisation Details'!A:I,4,0)</f>
        <v>29</v>
      </c>
      <c r="O1757" t="str">
        <f t="shared" si="110"/>
        <v>29 Jul 1997</v>
      </c>
      <c r="P1757">
        <f t="shared" ca="1" si="111"/>
        <v>29</v>
      </c>
      <c r="Q1757">
        <f>VLOOKUP(A1757,'Hospitalisation Details'!A:I,5,0)</f>
        <v>0</v>
      </c>
      <c r="R1757">
        <f>VLOOKUP(A1757,'Hospitalisation Details'!A:I,6,0)</f>
        <v>5045.1499999999996</v>
      </c>
      <c r="S1757" t="str">
        <f>VLOOKUP(A1757,'Hospitalisation Details'!A:I,7,0)</f>
        <v>tier - 2</v>
      </c>
      <c r="T1757" t="str">
        <f>VLOOKUP(A1757,'Hospitalisation Details'!A:I,8,0)</f>
        <v>tier - 2</v>
      </c>
      <c r="U1757" t="str">
        <f>VLOOKUP(A1757,'Hospitalisation Details'!A:I,9,0)</f>
        <v>R1012</v>
      </c>
    </row>
    <row r="1758" spans="1:21" ht="15.6" x14ac:dyDescent="0.3">
      <c r="A1758" s="1" t="s">
        <v>613</v>
      </c>
      <c r="B1758" t="str">
        <f>VLOOKUP(A1758,'Customer Names'!A:B,2,0)</f>
        <v>Hall, Mr.  Kyle M</v>
      </c>
      <c r="C1758" t="str">
        <f t="shared" si="108"/>
        <v>Prediabetes</v>
      </c>
      <c r="D1758">
        <f>VLOOKUP(A1758,'Medical Examinations'!A:H,2,0)</f>
        <v>37.380000000000003</v>
      </c>
      <c r="E1758" t="str">
        <f t="shared" si="109"/>
        <v>Obesity</v>
      </c>
      <c r="F1758">
        <f>VLOOKUP(A1758,'Medical Examinations'!A:H,3,0)</f>
        <v>6.05</v>
      </c>
      <c r="G1758" t="str">
        <f>VLOOKUP(A1758,'Medical Examinations'!A:H,4,0)</f>
        <v>yes</v>
      </c>
      <c r="H1758" t="str">
        <f>VLOOKUP(A1758,'Medical Examinations'!A:H,5,0)</f>
        <v>No</v>
      </c>
      <c r="I1758" t="str">
        <f>VLOOKUP(A1758,'Medical Examinations'!A:H,6,0)</f>
        <v>No</v>
      </c>
      <c r="J1758" t="str">
        <f>VLOOKUP(A1758,'Medical Examinations'!A:H,7,0)</f>
        <v>No major surgery</v>
      </c>
      <c r="K1758" t="str">
        <f>VLOOKUP(A1758,'Medical Examinations'!A:H,8,0)</f>
        <v>No</v>
      </c>
      <c r="L1758">
        <f>VLOOKUP(A1758,'Hospitalisation Details'!A:I,2,0)</f>
        <v>2001</v>
      </c>
      <c r="M1758" t="str">
        <f>VLOOKUP(A1758,'Hospitalisation Details'!A:I,3,0)</f>
        <v>Oct</v>
      </c>
      <c r="N1758">
        <f>VLOOKUP(A1758,'Hospitalisation Details'!A:I,4,0)</f>
        <v>16</v>
      </c>
      <c r="O1758" t="str">
        <f t="shared" si="110"/>
        <v>16 Oct 2001</v>
      </c>
      <c r="P1758">
        <f t="shared" ca="1" si="111"/>
        <v>24</v>
      </c>
      <c r="Q1758">
        <f>VLOOKUP(A1758,'Hospitalisation Details'!A:I,5,0)</f>
        <v>0</v>
      </c>
      <c r="R1758">
        <f>VLOOKUP(A1758,'Hospitalisation Details'!A:I,6,0)</f>
        <v>5043.13</v>
      </c>
      <c r="S1758" t="str">
        <f>VLOOKUP(A1758,'Hospitalisation Details'!A:I,7,0)</f>
        <v>tier - 2</v>
      </c>
      <c r="T1758" t="str">
        <f>VLOOKUP(A1758,'Hospitalisation Details'!A:I,8,0)</f>
        <v>tier - 3</v>
      </c>
      <c r="U1758" t="str">
        <f>VLOOKUP(A1758,'Hospitalisation Details'!A:I,9,0)</f>
        <v>R1011</v>
      </c>
    </row>
    <row r="1759" spans="1:21" ht="15.6" x14ac:dyDescent="0.3">
      <c r="A1759" s="1" t="s">
        <v>612</v>
      </c>
      <c r="B1759" t="str">
        <f>VLOOKUP(A1759,'Customer Names'!A:B,2,0)</f>
        <v>Tjong Clemons, Mrs.  Christie</v>
      </c>
      <c r="C1759" t="str">
        <f t="shared" si="108"/>
        <v>Normal</v>
      </c>
      <c r="D1759">
        <f>VLOOKUP(A1759,'Medical Examinations'!A:H,2,0)</f>
        <v>31.12</v>
      </c>
      <c r="E1759" t="str">
        <f t="shared" si="109"/>
        <v>Obesity</v>
      </c>
      <c r="F1759">
        <f>VLOOKUP(A1759,'Medical Examinations'!A:H,3,0)</f>
        <v>4.76</v>
      </c>
      <c r="G1759" t="str">
        <f>VLOOKUP(A1759,'Medical Examinations'!A:H,4,0)</f>
        <v>yes</v>
      </c>
      <c r="H1759" t="str">
        <f>VLOOKUP(A1759,'Medical Examinations'!A:H,5,0)</f>
        <v>No</v>
      </c>
      <c r="I1759" t="str">
        <f>VLOOKUP(A1759,'Medical Examinations'!A:H,6,0)</f>
        <v>Yes</v>
      </c>
      <c r="J1759">
        <f>VLOOKUP(A1759,'Medical Examinations'!A:H,7,0)</f>
        <v>1</v>
      </c>
      <c r="K1759" t="str">
        <f>VLOOKUP(A1759,'Medical Examinations'!A:H,8,0)</f>
        <v>No</v>
      </c>
      <c r="L1759">
        <f>VLOOKUP(A1759,'Hospitalisation Details'!A:I,2,0)</f>
        <v>1997</v>
      </c>
      <c r="M1759" t="str">
        <f>VLOOKUP(A1759,'Hospitalisation Details'!A:I,3,0)</f>
        <v>Dec</v>
      </c>
      <c r="N1759">
        <f>VLOOKUP(A1759,'Hospitalisation Details'!A:I,4,0)</f>
        <v>4</v>
      </c>
      <c r="O1759" t="str">
        <f t="shared" si="110"/>
        <v>4 Dec 1997</v>
      </c>
      <c r="P1759">
        <f t="shared" ca="1" si="111"/>
        <v>28</v>
      </c>
      <c r="Q1759">
        <f>VLOOKUP(A1759,'Hospitalisation Details'!A:I,5,0)</f>
        <v>0</v>
      </c>
      <c r="R1759">
        <f>VLOOKUP(A1759,'Hospitalisation Details'!A:I,6,0)</f>
        <v>5038.57</v>
      </c>
      <c r="S1759" t="str">
        <f>VLOOKUP(A1759,'Hospitalisation Details'!A:I,7,0)</f>
        <v>tier - 2</v>
      </c>
      <c r="T1759" t="str">
        <f>VLOOKUP(A1759,'Hospitalisation Details'!A:I,8,0)</f>
        <v>tier - 2</v>
      </c>
      <c r="U1759" t="str">
        <f>VLOOKUP(A1759,'Hospitalisation Details'!A:I,9,0)</f>
        <v>R1025</v>
      </c>
    </row>
    <row r="1760" spans="1:21" ht="15.6" x14ac:dyDescent="0.3">
      <c r="A1760" s="1" t="s">
        <v>611</v>
      </c>
      <c r="B1760" t="str">
        <f>VLOOKUP(A1760,'Customer Names'!A:B,2,0)</f>
        <v>Palma, Mr.  David A.</v>
      </c>
      <c r="C1760" t="str">
        <f t="shared" si="108"/>
        <v>Diabetes</v>
      </c>
      <c r="D1760">
        <f>VLOOKUP(A1760,'Medical Examinations'!A:H,2,0)</f>
        <v>22.01</v>
      </c>
      <c r="E1760" t="str">
        <f t="shared" si="109"/>
        <v>Normal Weight</v>
      </c>
      <c r="F1760">
        <f>VLOOKUP(A1760,'Medical Examinations'!A:H,3,0)</f>
        <v>6.72</v>
      </c>
      <c r="G1760" t="str">
        <f>VLOOKUP(A1760,'Medical Examinations'!A:H,4,0)</f>
        <v>yes</v>
      </c>
      <c r="H1760" t="str">
        <f>VLOOKUP(A1760,'Medical Examinations'!A:H,5,0)</f>
        <v>No</v>
      </c>
      <c r="I1760" t="str">
        <f>VLOOKUP(A1760,'Medical Examinations'!A:H,6,0)</f>
        <v>No</v>
      </c>
      <c r="J1760">
        <f>VLOOKUP(A1760,'Medical Examinations'!A:H,7,0)</f>
        <v>1</v>
      </c>
      <c r="K1760" t="str">
        <f>VLOOKUP(A1760,'Medical Examinations'!A:H,8,0)</f>
        <v>No</v>
      </c>
      <c r="L1760">
        <f>VLOOKUP(A1760,'Hospitalisation Details'!A:I,2,0)</f>
        <v>1986</v>
      </c>
      <c r="M1760" t="str">
        <f>VLOOKUP(A1760,'Hospitalisation Details'!A:I,3,0)</f>
        <v>Jun</v>
      </c>
      <c r="N1760">
        <f>VLOOKUP(A1760,'Hospitalisation Details'!A:I,4,0)</f>
        <v>29</v>
      </c>
      <c r="O1760" t="str">
        <f t="shared" si="110"/>
        <v>29 Jun 1986</v>
      </c>
      <c r="P1760">
        <f t="shared" ca="1" si="111"/>
        <v>40</v>
      </c>
      <c r="Q1760">
        <f>VLOOKUP(A1760,'Hospitalisation Details'!A:I,5,0)</f>
        <v>3</v>
      </c>
      <c r="R1760">
        <f>VLOOKUP(A1760,'Hospitalisation Details'!A:I,6,0)</f>
        <v>5034.1000000000004</v>
      </c>
      <c r="S1760" t="str">
        <f>VLOOKUP(A1760,'Hospitalisation Details'!A:I,7,0)</f>
        <v>tier - 2</v>
      </c>
      <c r="T1760" t="str">
        <f>VLOOKUP(A1760,'Hospitalisation Details'!A:I,8,0)</f>
        <v>tier - 2</v>
      </c>
      <c r="U1760" t="str">
        <f>VLOOKUP(A1760,'Hospitalisation Details'!A:I,9,0)</f>
        <v>R1013</v>
      </c>
    </row>
    <row r="1761" spans="1:21" ht="15.6" x14ac:dyDescent="0.3">
      <c r="A1761" s="1" t="s">
        <v>610</v>
      </c>
      <c r="B1761" t="str">
        <f>VLOOKUP(A1761,'Customer Names'!A:B,2,0)</f>
        <v>Takaoka, Mr.  Masahiro</v>
      </c>
      <c r="C1761" t="str">
        <f t="shared" si="108"/>
        <v>Prediabetes</v>
      </c>
      <c r="D1761">
        <f>VLOOKUP(A1761,'Medical Examinations'!A:H,2,0)</f>
        <v>27.645</v>
      </c>
      <c r="E1761" t="str">
        <f t="shared" si="109"/>
        <v>Overweight</v>
      </c>
      <c r="F1761">
        <f>VLOOKUP(A1761,'Medical Examinations'!A:H,3,0)</f>
        <v>5.7</v>
      </c>
      <c r="G1761" t="str">
        <f>VLOOKUP(A1761,'Medical Examinations'!A:H,4,0)</f>
        <v>No</v>
      </c>
      <c r="H1761" t="str">
        <f>VLOOKUP(A1761,'Medical Examinations'!A:H,5,0)</f>
        <v>No</v>
      </c>
      <c r="I1761" t="str">
        <f>VLOOKUP(A1761,'Medical Examinations'!A:H,6,0)</f>
        <v>No</v>
      </c>
      <c r="J1761" t="str">
        <f>VLOOKUP(A1761,'Medical Examinations'!A:H,7,0)</f>
        <v>No major surgery</v>
      </c>
      <c r="K1761" t="str">
        <f>VLOOKUP(A1761,'Medical Examinations'!A:H,8,0)</f>
        <v>No</v>
      </c>
      <c r="L1761">
        <f>VLOOKUP(A1761,'Hospitalisation Details'!A:I,2,0)</f>
        <v>1991</v>
      </c>
      <c r="M1761" t="str">
        <f>VLOOKUP(A1761,'Hospitalisation Details'!A:I,3,0)</f>
        <v>Sep</v>
      </c>
      <c r="N1761">
        <f>VLOOKUP(A1761,'Hospitalisation Details'!A:I,4,0)</f>
        <v>10</v>
      </c>
      <c r="O1761" t="str">
        <f t="shared" si="110"/>
        <v>10 Sep 1991</v>
      </c>
      <c r="P1761">
        <f t="shared" ca="1" si="111"/>
        <v>35</v>
      </c>
      <c r="Q1761">
        <f>VLOOKUP(A1761,'Hospitalisation Details'!A:I,5,0)</f>
        <v>2</v>
      </c>
      <c r="R1761">
        <f>VLOOKUP(A1761,'Hospitalisation Details'!A:I,6,0)</f>
        <v>5031.2700000000004</v>
      </c>
      <c r="S1761" t="str">
        <f>VLOOKUP(A1761,'Hospitalisation Details'!A:I,7,0)</f>
        <v>tier - 3</v>
      </c>
      <c r="T1761" t="str">
        <f>VLOOKUP(A1761,'Hospitalisation Details'!A:I,8,0)</f>
        <v>tier - 1</v>
      </c>
      <c r="U1761" t="str">
        <f>VLOOKUP(A1761,'Hospitalisation Details'!A:I,9,0)</f>
        <v>R1016</v>
      </c>
    </row>
    <row r="1762" spans="1:21" ht="15.6" x14ac:dyDescent="0.3">
      <c r="A1762" s="1" t="s">
        <v>609</v>
      </c>
      <c r="B1762" t="str">
        <f>VLOOKUP(A1762,'Customer Names'!A:B,2,0)</f>
        <v>Sherman, Mr.  Logan B.</v>
      </c>
      <c r="C1762" t="str">
        <f t="shared" si="108"/>
        <v>Normal</v>
      </c>
      <c r="D1762">
        <f>VLOOKUP(A1762,'Medical Examinations'!A:H,2,0)</f>
        <v>29.64</v>
      </c>
      <c r="E1762" t="str">
        <f t="shared" si="109"/>
        <v>Overweight</v>
      </c>
      <c r="F1762">
        <f>VLOOKUP(A1762,'Medical Examinations'!A:H,3,0)</f>
        <v>5.31</v>
      </c>
      <c r="G1762" t="str">
        <f>VLOOKUP(A1762,'Medical Examinations'!A:H,4,0)</f>
        <v>yes</v>
      </c>
      <c r="H1762" t="str">
        <f>VLOOKUP(A1762,'Medical Examinations'!A:H,5,0)</f>
        <v>No</v>
      </c>
      <c r="I1762" t="str">
        <f>VLOOKUP(A1762,'Medical Examinations'!A:H,6,0)</f>
        <v>No</v>
      </c>
      <c r="J1762" t="str">
        <f>VLOOKUP(A1762,'Medical Examinations'!A:H,7,0)</f>
        <v>No major surgery</v>
      </c>
      <c r="K1762" t="str">
        <f>VLOOKUP(A1762,'Medical Examinations'!A:H,8,0)</f>
        <v>No</v>
      </c>
      <c r="L1762">
        <f>VLOOKUP(A1762,'Hospitalisation Details'!A:I,2,0)</f>
        <v>1985</v>
      </c>
      <c r="M1762" t="str">
        <f>VLOOKUP(A1762,'Hospitalisation Details'!A:I,3,0)</f>
        <v>Dec</v>
      </c>
      <c r="N1762">
        <f>VLOOKUP(A1762,'Hospitalisation Details'!A:I,4,0)</f>
        <v>28</v>
      </c>
      <c r="O1762" t="str">
        <f t="shared" si="110"/>
        <v>28 Dec 1985</v>
      </c>
      <c r="P1762">
        <f t="shared" ca="1" si="111"/>
        <v>40</v>
      </c>
      <c r="Q1762">
        <f>VLOOKUP(A1762,'Hospitalisation Details'!A:I,5,0)</f>
        <v>0</v>
      </c>
      <c r="R1762">
        <f>VLOOKUP(A1762,'Hospitalisation Details'!A:I,6,0)</f>
        <v>5028.1499999999996</v>
      </c>
      <c r="S1762" t="str">
        <f>VLOOKUP(A1762,'Hospitalisation Details'!A:I,7,0)</f>
        <v>tier - 1</v>
      </c>
      <c r="T1762" t="str">
        <f>VLOOKUP(A1762,'Hospitalisation Details'!A:I,8,0)</f>
        <v>tier - 2</v>
      </c>
      <c r="U1762" t="str">
        <f>VLOOKUP(A1762,'Hospitalisation Details'!A:I,9,0)</f>
        <v>R1012</v>
      </c>
    </row>
    <row r="1763" spans="1:21" ht="15.6" x14ac:dyDescent="0.3">
      <c r="A1763" s="1" t="s">
        <v>608</v>
      </c>
      <c r="B1763" t="str">
        <f>VLOOKUP(A1763,'Customer Names'!A:B,2,0)</f>
        <v>Andre, Ms.  Stephanie L.</v>
      </c>
      <c r="C1763" t="str">
        <f t="shared" si="108"/>
        <v>Normal</v>
      </c>
      <c r="D1763">
        <f>VLOOKUP(A1763,'Medical Examinations'!A:H,2,0)</f>
        <v>33.700000000000003</v>
      </c>
      <c r="E1763" t="str">
        <f t="shared" si="109"/>
        <v>Obesity</v>
      </c>
      <c r="F1763">
        <f>VLOOKUP(A1763,'Medical Examinations'!A:H,3,0)</f>
        <v>4.32</v>
      </c>
      <c r="G1763" t="str">
        <f>VLOOKUP(A1763,'Medical Examinations'!A:H,4,0)</f>
        <v>yes</v>
      </c>
      <c r="H1763" t="str">
        <f>VLOOKUP(A1763,'Medical Examinations'!A:H,5,0)</f>
        <v>No</v>
      </c>
      <c r="I1763" t="str">
        <f>VLOOKUP(A1763,'Medical Examinations'!A:H,6,0)</f>
        <v>No</v>
      </c>
      <c r="J1763">
        <f>VLOOKUP(A1763,'Medical Examinations'!A:H,7,0)</f>
        <v>1</v>
      </c>
      <c r="K1763" t="str">
        <f>VLOOKUP(A1763,'Medical Examinations'!A:H,8,0)</f>
        <v>No</v>
      </c>
      <c r="L1763">
        <f>VLOOKUP(A1763,'Hospitalisation Details'!A:I,2,0)</f>
        <v>1988</v>
      </c>
      <c r="M1763" t="str">
        <f>VLOOKUP(A1763,'Hospitalisation Details'!A:I,3,0)</f>
        <v>Nov</v>
      </c>
      <c r="N1763">
        <f>VLOOKUP(A1763,'Hospitalisation Details'!A:I,4,0)</f>
        <v>9</v>
      </c>
      <c r="O1763" t="str">
        <f t="shared" si="110"/>
        <v>9 Nov 1988</v>
      </c>
      <c r="P1763">
        <f t="shared" ca="1" si="111"/>
        <v>37</v>
      </c>
      <c r="Q1763">
        <f>VLOOKUP(A1763,'Hospitalisation Details'!A:I,5,0)</f>
        <v>1</v>
      </c>
      <c r="R1763">
        <f>VLOOKUP(A1763,'Hospitalisation Details'!A:I,6,0)</f>
        <v>5012.47</v>
      </c>
      <c r="S1763" t="str">
        <f>VLOOKUP(A1763,'Hospitalisation Details'!A:I,7,0)</f>
        <v>tier - 2</v>
      </c>
      <c r="T1763" t="str">
        <f>VLOOKUP(A1763,'Hospitalisation Details'!A:I,8,0)</f>
        <v>tier - 3</v>
      </c>
      <c r="U1763" t="str">
        <f>VLOOKUP(A1763,'Hospitalisation Details'!A:I,9,0)</f>
        <v>R1011</v>
      </c>
    </row>
    <row r="1764" spans="1:21" ht="15.6" x14ac:dyDescent="0.3">
      <c r="A1764" s="1" t="s">
        <v>607</v>
      </c>
      <c r="B1764" t="str">
        <f>VLOOKUP(A1764,'Customer Names'!A:B,2,0)</f>
        <v>Switt, Ms.  Angela H</v>
      </c>
      <c r="C1764" t="str">
        <f t="shared" si="108"/>
        <v>Normal</v>
      </c>
      <c r="D1764">
        <f>VLOOKUP(A1764,'Medical Examinations'!A:H,2,0)</f>
        <v>27.5</v>
      </c>
      <c r="E1764" t="str">
        <f t="shared" si="109"/>
        <v>Overweight</v>
      </c>
      <c r="F1764">
        <f>VLOOKUP(A1764,'Medical Examinations'!A:H,3,0)</f>
        <v>4.2300000000000004</v>
      </c>
      <c r="G1764" t="str">
        <f>VLOOKUP(A1764,'Medical Examinations'!A:H,4,0)</f>
        <v>yes</v>
      </c>
      <c r="H1764" t="str">
        <f>VLOOKUP(A1764,'Medical Examinations'!A:H,5,0)</f>
        <v>No</v>
      </c>
      <c r="I1764" t="str">
        <f>VLOOKUP(A1764,'Medical Examinations'!A:H,6,0)</f>
        <v>No</v>
      </c>
      <c r="J1764">
        <f>VLOOKUP(A1764,'Medical Examinations'!A:H,7,0)</f>
        <v>1</v>
      </c>
      <c r="K1764" t="str">
        <f>VLOOKUP(A1764,'Medical Examinations'!A:H,8,0)</f>
        <v>No</v>
      </c>
      <c r="L1764">
        <f>VLOOKUP(A1764,'Hospitalisation Details'!A:I,2,0)</f>
        <v>1988</v>
      </c>
      <c r="M1764" t="str">
        <f>VLOOKUP(A1764,'Hospitalisation Details'!A:I,3,0)</f>
        <v>Jul</v>
      </c>
      <c r="N1764">
        <f>VLOOKUP(A1764,'Hospitalisation Details'!A:I,4,0)</f>
        <v>8</v>
      </c>
      <c r="O1764" t="str">
        <f t="shared" si="110"/>
        <v>8 Jul 1988</v>
      </c>
      <c r="P1764">
        <f t="shared" ca="1" si="111"/>
        <v>38</v>
      </c>
      <c r="Q1764">
        <f>VLOOKUP(A1764,'Hospitalisation Details'!A:I,5,0)</f>
        <v>1</v>
      </c>
      <c r="R1764">
        <f>VLOOKUP(A1764,'Hospitalisation Details'!A:I,6,0)</f>
        <v>5003.8500000000004</v>
      </c>
      <c r="S1764" t="str">
        <f>VLOOKUP(A1764,'Hospitalisation Details'!A:I,7,0)</f>
        <v>tier - 2</v>
      </c>
      <c r="T1764" t="str">
        <f>VLOOKUP(A1764,'Hospitalisation Details'!A:I,8,0)</f>
        <v>tier - 3</v>
      </c>
      <c r="U1764" t="str">
        <f>VLOOKUP(A1764,'Hospitalisation Details'!A:I,9,0)</f>
        <v>R1011</v>
      </c>
    </row>
    <row r="1765" spans="1:21" ht="15.6" x14ac:dyDescent="0.3">
      <c r="A1765" s="1" t="s">
        <v>606</v>
      </c>
      <c r="B1765" t="str">
        <f>VLOOKUP(A1765,'Customer Names'!A:B,2,0)</f>
        <v>Erickson, Ms.  Britt K</v>
      </c>
      <c r="C1765" t="str">
        <f t="shared" si="108"/>
        <v>Prediabetes</v>
      </c>
      <c r="D1765">
        <f>VLOOKUP(A1765,'Medical Examinations'!A:H,2,0)</f>
        <v>16.12</v>
      </c>
      <c r="E1765" t="str">
        <f t="shared" si="109"/>
        <v>Underweight</v>
      </c>
      <c r="F1765">
        <f>VLOOKUP(A1765,'Medical Examinations'!A:H,3,0)</f>
        <v>6.09</v>
      </c>
      <c r="G1765" t="str">
        <f>VLOOKUP(A1765,'Medical Examinations'!A:H,4,0)</f>
        <v>No</v>
      </c>
      <c r="H1765" t="str">
        <f>VLOOKUP(A1765,'Medical Examinations'!A:H,5,0)</f>
        <v>No</v>
      </c>
      <c r="I1765" t="str">
        <f>VLOOKUP(A1765,'Medical Examinations'!A:H,6,0)</f>
        <v>No</v>
      </c>
      <c r="J1765" t="str">
        <f>VLOOKUP(A1765,'Medical Examinations'!A:H,7,0)</f>
        <v>No major surgery</v>
      </c>
      <c r="K1765" t="str">
        <f>VLOOKUP(A1765,'Medical Examinations'!A:H,8,0)</f>
        <v>No</v>
      </c>
      <c r="L1765">
        <f>VLOOKUP(A1765,'Hospitalisation Details'!A:I,2,0)</f>
        <v>1977</v>
      </c>
      <c r="M1765" t="str">
        <f>VLOOKUP(A1765,'Hospitalisation Details'!A:I,3,0)</f>
        <v>Jun</v>
      </c>
      <c r="N1765">
        <f>VLOOKUP(A1765,'Hospitalisation Details'!A:I,4,0)</f>
        <v>9</v>
      </c>
      <c r="O1765" t="str">
        <f t="shared" si="110"/>
        <v>9 Jun 1977</v>
      </c>
      <c r="P1765">
        <f t="shared" ca="1" si="111"/>
        <v>49</v>
      </c>
      <c r="Q1765">
        <f>VLOOKUP(A1765,'Hospitalisation Details'!A:I,5,0)</f>
        <v>2</v>
      </c>
      <c r="R1765">
        <f>VLOOKUP(A1765,'Hospitalisation Details'!A:I,6,0)</f>
        <v>5003.7700000000004</v>
      </c>
      <c r="S1765" t="str">
        <f>VLOOKUP(A1765,'Hospitalisation Details'!A:I,7,0)</f>
        <v>tier - 2</v>
      </c>
      <c r="T1765" t="str">
        <f>VLOOKUP(A1765,'Hospitalisation Details'!A:I,8,0)</f>
        <v>tier - 3</v>
      </c>
      <c r="U1765" t="str">
        <f>VLOOKUP(A1765,'Hospitalisation Details'!A:I,9,0)</f>
        <v>R1013</v>
      </c>
    </row>
    <row r="1766" spans="1:21" ht="15.6" x14ac:dyDescent="0.3">
      <c r="A1766" s="1" t="s">
        <v>605</v>
      </c>
      <c r="B1766" t="str">
        <f>VLOOKUP(A1766,'Customer Names'!A:B,2,0)</f>
        <v>Miller, Ms.  Joyce R.</v>
      </c>
      <c r="C1766" t="str">
        <f t="shared" si="108"/>
        <v>Normal</v>
      </c>
      <c r="D1766">
        <f>VLOOKUP(A1766,'Medical Examinations'!A:H,2,0)</f>
        <v>26.73</v>
      </c>
      <c r="E1766" t="str">
        <f t="shared" si="109"/>
        <v>Overweight</v>
      </c>
      <c r="F1766">
        <f>VLOOKUP(A1766,'Medical Examinations'!A:H,3,0)</f>
        <v>4.74</v>
      </c>
      <c r="G1766" t="str">
        <f>VLOOKUP(A1766,'Medical Examinations'!A:H,4,0)</f>
        <v>yes</v>
      </c>
      <c r="H1766" t="str">
        <f>VLOOKUP(A1766,'Medical Examinations'!A:H,5,0)</f>
        <v>No</v>
      </c>
      <c r="I1766" t="str">
        <f>VLOOKUP(A1766,'Medical Examinations'!A:H,6,0)</f>
        <v>No</v>
      </c>
      <c r="J1766">
        <f>VLOOKUP(A1766,'Medical Examinations'!A:H,7,0)</f>
        <v>1</v>
      </c>
      <c r="K1766" t="str">
        <f>VLOOKUP(A1766,'Medical Examinations'!A:H,8,0)</f>
        <v>No</v>
      </c>
      <c r="L1766">
        <f>VLOOKUP(A1766,'Hospitalisation Details'!A:I,2,0)</f>
        <v>1988</v>
      </c>
      <c r="M1766" t="str">
        <f>VLOOKUP(A1766,'Hospitalisation Details'!A:I,3,0)</f>
        <v>Sep</v>
      </c>
      <c r="N1766">
        <f>VLOOKUP(A1766,'Hospitalisation Details'!A:I,4,0)</f>
        <v>4</v>
      </c>
      <c r="O1766" t="str">
        <f t="shared" si="110"/>
        <v>4 Sep 1988</v>
      </c>
      <c r="P1766">
        <f t="shared" ca="1" si="111"/>
        <v>38</v>
      </c>
      <c r="Q1766">
        <f>VLOOKUP(A1766,'Hospitalisation Details'!A:I,5,0)</f>
        <v>1</v>
      </c>
      <c r="R1766">
        <f>VLOOKUP(A1766,'Hospitalisation Details'!A:I,6,0)</f>
        <v>5002.78</v>
      </c>
      <c r="S1766" t="str">
        <f>VLOOKUP(A1766,'Hospitalisation Details'!A:I,7,0)</f>
        <v>tier - 2</v>
      </c>
      <c r="T1766" t="str">
        <f>VLOOKUP(A1766,'Hospitalisation Details'!A:I,8,0)</f>
        <v>tier - 2</v>
      </c>
      <c r="U1766" t="str">
        <f>VLOOKUP(A1766,'Hospitalisation Details'!A:I,9,0)</f>
        <v>R1013</v>
      </c>
    </row>
    <row r="1767" spans="1:21" ht="15.6" x14ac:dyDescent="0.3">
      <c r="A1767" s="1" t="s">
        <v>604</v>
      </c>
      <c r="B1767" t="str">
        <f>VLOOKUP(A1767,'Customer Names'!A:B,2,0)</f>
        <v>Whitbeck, Mr.  Ben</v>
      </c>
      <c r="C1767" t="str">
        <f t="shared" si="108"/>
        <v>Prediabetes</v>
      </c>
      <c r="D1767">
        <f>VLOOKUP(A1767,'Medical Examinations'!A:H,2,0)</f>
        <v>37.25</v>
      </c>
      <c r="E1767" t="str">
        <f t="shared" si="109"/>
        <v>Obesity</v>
      </c>
      <c r="F1767">
        <f>VLOOKUP(A1767,'Medical Examinations'!A:H,3,0)</f>
        <v>6.23</v>
      </c>
      <c r="G1767" t="str">
        <f>VLOOKUP(A1767,'Medical Examinations'!A:H,4,0)</f>
        <v>yes</v>
      </c>
      <c r="H1767" t="str">
        <f>VLOOKUP(A1767,'Medical Examinations'!A:H,5,0)</f>
        <v>No</v>
      </c>
      <c r="I1767" t="str">
        <f>VLOOKUP(A1767,'Medical Examinations'!A:H,6,0)</f>
        <v>No</v>
      </c>
      <c r="J1767" t="str">
        <f>VLOOKUP(A1767,'Medical Examinations'!A:H,7,0)</f>
        <v>No major surgery</v>
      </c>
      <c r="K1767" t="str">
        <f>VLOOKUP(A1767,'Medical Examinations'!A:H,8,0)</f>
        <v>No</v>
      </c>
      <c r="L1767">
        <f>VLOOKUP(A1767,'Hospitalisation Details'!A:I,2,0)</f>
        <v>2001</v>
      </c>
      <c r="M1767" t="str">
        <f>VLOOKUP(A1767,'Hospitalisation Details'!A:I,3,0)</f>
        <v>Oct</v>
      </c>
      <c r="N1767">
        <f>VLOOKUP(A1767,'Hospitalisation Details'!A:I,4,0)</f>
        <v>5</v>
      </c>
      <c r="O1767" t="str">
        <f t="shared" si="110"/>
        <v>5 Oct 2001</v>
      </c>
      <c r="P1767">
        <f t="shared" ca="1" si="111"/>
        <v>25</v>
      </c>
      <c r="Q1767">
        <f>VLOOKUP(A1767,'Hospitalisation Details'!A:I,5,0)</f>
        <v>0</v>
      </c>
      <c r="R1767">
        <f>VLOOKUP(A1767,'Hospitalisation Details'!A:I,6,0)</f>
        <v>4999.04</v>
      </c>
      <c r="S1767" t="str">
        <f>VLOOKUP(A1767,'Hospitalisation Details'!A:I,7,0)</f>
        <v>tier - 2</v>
      </c>
      <c r="T1767" t="str">
        <f>VLOOKUP(A1767,'Hospitalisation Details'!A:I,8,0)</f>
        <v>tier - 2</v>
      </c>
      <c r="U1767" t="str">
        <f>VLOOKUP(A1767,'Hospitalisation Details'!A:I,9,0)</f>
        <v>R1011</v>
      </c>
    </row>
    <row r="1768" spans="1:21" ht="15.6" x14ac:dyDescent="0.3">
      <c r="A1768" s="1" t="s">
        <v>603</v>
      </c>
      <c r="B1768" t="str">
        <f>VLOOKUP(A1768,'Customer Names'!A:B,2,0)</f>
        <v>Auer, Ms.  Sarah M.</v>
      </c>
      <c r="C1768" t="str">
        <f t="shared" si="108"/>
        <v>Normal</v>
      </c>
      <c r="D1768">
        <f>VLOOKUP(A1768,'Medical Examinations'!A:H,2,0)</f>
        <v>23.56</v>
      </c>
      <c r="E1768" t="str">
        <f t="shared" si="109"/>
        <v>Normal Weight</v>
      </c>
      <c r="F1768">
        <f>VLOOKUP(A1768,'Medical Examinations'!A:H,3,0)</f>
        <v>5.45</v>
      </c>
      <c r="G1768" t="str">
        <f>VLOOKUP(A1768,'Medical Examinations'!A:H,4,0)</f>
        <v>yes</v>
      </c>
      <c r="H1768" t="str">
        <f>VLOOKUP(A1768,'Medical Examinations'!A:H,5,0)</f>
        <v>No</v>
      </c>
      <c r="I1768" t="str">
        <f>VLOOKUP(A1768,'Medical Examinations'!A:H,6,0)</f>
        <v>No</v>
      </c>
      <c r="J1768">
        <f>VLOOKUP(A1768,'Medical Examinations'!A:H,7,0)</f>
        <v>1</v>
      </c>
      <c r="K1768" t="str">
        <f>VLOOKUP(A1768,'Medical Examinations'!A:H,8,0)</f>
        <v>No</v>
      </c>
      <c r="L1768">
        <f>VLOOKUP(A1768,'Hospitalisation Details'!A:I,2,0)</f>
        <v>1988</v>
      </c>
      <c r="M1768" t="str">
        <f>VLOOKUP(A1768,'Hospitalisation Details'!A:I,3,0)</f>
        <v>Jun</v>
      </c>
      <c r="N1768">
        <f>VLOOKUP(A1768,'Hospitalisation Details'!A:I,4,0)</f>
        <v>24</v>
      </c>
      <c r="O1768" t="str">
        <f t="shared" si="110"/>
        <v>24 Jun 1988</v>
      </c>
      <c r="P1768">
        <f t="shared" ca="1" si="111"/>
        <v>38</v>
      </c>
      <c r="Q1768">
        <f>VLOOKUP(A1768,'Hospitalisation Details'!A:I,5,0)</f>
        <v>0</v>
      </c>
      <c r="R1768">
        <f>VLOOKUP(A1768,'Hospitalisation Details'!A:I,6,0)</f>
        <v>4992.38</v>
      </c>
      <c r="S1768" t="str">
        <f>VLOOKUP(A1768,'Hospitalisation Details'!A:I,7,0)</f>
        <v>tier - 2</v>
      </c>
      <c r="T1768" t="str">
        <f>VLOOKUP(A1768,'Hospitalisation Details'!A:I,8,0)</f>
        <v>tier - 3</v>
      </c>
      <c r="U1768" t="str">
        <f>VLOOKUP(A1768,'Hospitalisation Details'!A:I,9,0)</f>
        <v>R1024</v>
      </c>
    </row>
    <row r="1769" spans="1:21" ht="15.6" x14ac:dyDescent="0.3">
      <c r="A1769" s="1" t="s">
        <v>602</v>
      </c>
      <c r="B1769" t="str">
        <f>VLOOKUP(A1769,'Customer Names'!A:B,2,0)</f>
        <v>Attar, Ms.  Sarah</v>
      </c>
      <c r="C1769" t="str">
        <f t="shared" si="108"/>
        <v>Diabetes</v>
      </c>
      <c r="D1769">
        <f>VLOOKUP(A1769,'Medical Examinations'!A:H,2,0)</f>
        <v>15.84</v>
      </c>
      <c r="E1769" t="str">
        <f t="shared" si="109"/>
        <v>Underweight</v>
      </c>
      <c r="F1769">
        <f>VLOOKUP(A1769,'Medical Examinations'!A:H,3,0)</f>
        <v>10.34</v>
      </c>
      <c r="G1769" t="str">
        <f>VLOOKUP(A1769,'Medical Examinations'!A:H,4,0)</f>
        <v>No</v>
      </c>
      <c r="H1769" t="str">
        <f>VLOOKUP(A1769,'Medical Examinations'!A:H,5,0)</f>
        <v>No</v>
      </c>
      <c r="I1769" t="str">
        <f>VLOOKUP(A1769,'Medical Examinations'!A:H,6,0)</f>
        <v>No</v>
      </c>
      <c r="J1769">
        <f>VLOOKUP(A1769,'Medical Examinations'!A:H,7,0)</f>
        <v>2</v>
      </c>
      <c r="K1769" t="str">
        <f>VLOOKUP(A1769,'Medical Examinations'!A:H,8,0)</f>
        <v>No</v>
      </c>
      <c r="L1769">
        <f>VLOOKUP(A1769,'Hospitalisation Details'!A:I,2,0)</f>
        <v>1973</v>
      </c>
      <c r="M1769" t="str">
        <f>VLOOKUP(A1769,'Hospitalisation Details'!A:I,3,0)</f>
        <v>Nov</v>
      </c>
      <c r="N1769">
        <f>VLOOKUP(A1769,'Hospitalisation Details'!A:I,4,0)</f>
        <v>7</v>
      </c>
      <c r="O1769" t="str">
        <f t="shared" si="110"/>
        <v>7 Nov 1973</v>
      </c>
      <c r="P1769">
        <f t="shared" ca="1" si="111"/>
        <v>52</v>
      </c>
      <c r="Q1769">
        <f>VLOOKUP(A1769,'Hospitalisation Details'!A:I,5,0)</f>
        <v>0</v>
      </c>
      <c r="R1769">
        <f>VLOOKUP(A1769,'Hospitalisation Details'!A:I,6,0)</f>
        <v>4985.22</v>
      </c>
      <c r="S1769" t="str">
        <f>VLOOKUP(A1769,'Hospitalisation Details'!A:I,7,0)</f>
        <v>tier - 2</v>
      </c>
      <c r="T1769" t="str">
        <f>VLOOKUP(A1769,'Hospitalisation Details'!A:I,8,0)</f>
        <v>tier - 3</v>
      </c>
      <c r="U1769" t="str">
        <f>VLOOKUP(A1769,'Hospitalisation Details'!A:I,9,0)</f>
        <v>R1013</v>
      </c>
    </row>
    <row r="1770" spans="1:21" ht="15.6" x14ac:dyDescent="0.3">
      <c r="A1770" s="1" t="s">
        <v>601</v>
      </c>
      <c r="B1770" t="str">
        <f>VLOOKUP(A1770,'Customer Names'!A:B,2,0)</f>
        <v>Misuraca, Ms.  Katie</v>
      </c>
      <c r="C1770" t="str">
        <f t="shared" si="108"/>
        <v>Normal</v>
      </c>
      <c r="D1770">
        <f>VLOOKUP(A1770,'Medical Examinations'!A:H,2,0)</f>
        <v>36.630000000000003</v>
      </c>
      <c r="E1770" t="str">
        <f t="shared" si="109"/>
        <v>Obesity</v>
      </c>
      <c r="F1770">
        <f>VLOOKUP(A1770,'Medical Examinations'!A:H,3,0)</f>
        <v>5.15</v>
      </c>
      <c r="G1770" t="str">
        <f>VLOOKUP(A1770,'Medical Examinations'!A:H,4,0)</f>
        <v>No</v>
      </c>
      <c r="H1770" t="str">
        <f>VLOOKUP(A1770,'Medical Examinations'!A:H,5,0)</f>
        <v>No</v>
      </c>
      <c r="I1770" t="str">
        <f>VLOOKUP(A1770,'Medical Examinations'!A:H,6,0)</f>
        <v>No</v>
      </c>
      <c r="J1770" t="str">
        <f>VLOOKUP(A1770,'Medical Examinations'!A:H,7,0)</f>
        <v>No major surgery</v>
      </c>
      <c r="K1770" t="str">
        <f>VLOOKUP(A1770,'Medical Examinations'!A:H,8,0)</f>
        <v>No</v>
      </c>
      <c r="L1770">
        <f>VLOOKUP(A1770,'Hospitalisation Details'!A:I,2,0)</f>
        <v>1991</v>
      </c>
      <c r="M1770" t="str">
        <f>VLOOKUP(A1770,'Hospitalisation Details'!A:I,3,0)</f>
        <v>Aug</v>
      </c>
      <c r="N1770">
        <f>VLOOKUP(A1770,'Hospitalisation Details'!A:I,4,0)</f>
        <v>30</v>
      </c>
      <c r="O1770" t="str">
        <f t="shared" si="110"/>
        <v>30 Aug 1991</v>
      </c>
      <c r="P1770">
        <f t="shared" ca="1" si="111"/>
        <v>35</v>
      </c>
      <c r="Q1770">
        <f>VLOOKUP(A1770,'Hospitalisation Details'!A:I,5,0)</f>
        <v>2</v>
      </c>
      <c r="R1770">
        <f>VLOOKUP(A1770,'Hospitalisation Details'!A:I,6,0)</f>
        <v>4949.76</v>
      </c>
      <c r="S1770" t="str">
        <f>VLOOKUP(A1770,'Hospitalisation Details'!A:I,7,0)</f>
        <v>tier - 2</v>
      </c>
      <c r="T1770" t="str">
        <f>VLOOKUP(A1770,'Hospitalisation Details'!A:I,8,0)</f>
        <v>tier - 1</v>
      </c>
      <c r="U1770" t="str">
        <f>VLOOKUP(A1770,'Hospitalisation Details'!A:I,9,0)</f>
        <v>R1013</v>
      </c>
    </row>
    <row r="1771" spans="1:21" ht="15.6" x14ac:dyDescent="0.3">
      <c r="A1771" s="1" t="s">
        <v>600</v>
      </c>
      <c r="B1771" t="str">
        <f>VLOOKUP(A1771,'Customer Names'!A:B,2,0)</f>
        <v>Spannaus, Ms.  Michaela L</v>
      </c>
      <c r="C1771" t="str">
        <f t="shared" si="108"/>
        <v>Diabetes</v>
      </c>
      <c r="D1771">
        <f>VLOOKUP(A1771,'Medical Examinations'!A:H,2,0)</f>
        <v>16.47</v>
      </c>
      <c r="E1771" t="str">
        <f t="shared" si="109"/>
        <v>Underweight</v>
      </c>
      <c r="F1771">
        <f>VLOOKUP(A1771,'Medical Examinations'!A:H,3,0)</f>
        <v>11.72</v>
      </c>
      <c r="G1771" t="str">
        <f>VLOOKUP(A1771,'Medical Examinations'!A:H,4,0)</f>
        <v>No</v>
      </c>
      <c r="H1771" t="str">
        <f>VLOOKUP(A1771,'Medical Examinations'!A:H,5,0)</f>
        <v>No</v>
      </c>
      <c r="I1771" t="str">
        <f>VLOOKUP(A1771,'Medical Examinations'!A:H,6,0)</f>
        <v>No</v>
      </c>
      <c r="J1771" t="str">
        <f>VLOOKUP(A1771,'Medical Examinations'!A:H,7,0)</f>
        <v>No major surgery</v>
      </c>
      <c r="K1771" t="str">
        <f>VLOOKUP(A1771,'Medical Examinations'!A:H,8,0)</f>
        <v>No</v>
      </c>
      <c r="L1771">
        <f>VLOOKUP(A1771,'Hospitalisation Details'!A:I,2,0)</f>
        <v>1974</v>
      </c>
      <c r="M1771" t="str">
        <f>VLOOKUP(A1771,'Hospitalisation Details'!A:I,3,0)</f>
        <v>Jun</v>
      </c>
      <c r="N1771">
        <f>VLOOKUP(A1771,'Hospitalisation Details'!A:I,4,0)</f>
        <v>26</v>
      </c>
      <c r="O1771" t="str">
        <f t="shared" si="110"/>
        <v>26 Jun 1974</v>
      </c>
      <c r="P1771">
        <f t="shared" ca="1" si="111"/>
        <v>52</v>
      </c>
      <c r="Q1771">
        <f>VLOOKUP(A1771,'Hospitalisation Details'!A:I,5,0)</f>
        <v>0</v>
      </c>
      <c r="R1771">
        <f>VLOOKUP(A1771,'Hospitalisation Details'!A:I,6,0)</f>
        <v>4942.0600000000004</v>
      </c>
      <c r="S1771" t="str">
        <f>VLOOKUP(A1771,'Hospitalisation Details'!A:I,7,0)</f>
        <v>tier - 2</v>
      </c>
      <c r="T1771" t="str">
        <f>VLOOKUP(A1771,'Hospitalisation Details'!A:I,8,0)</f>
        <v>tier - 2</v>
      </c>
      <c r="U1771" t="str">
        <f>VLOOKUP(A1771,'Hospitalisation Details'!A:I,9,0)</f>
        <v>R1013</v>
      </c>
    </row>
    <row r="1772" spans="1:21" ht="15.6" x14ac:dyDescent="0.3">
      <c r="A1772" s="1" t="s">
        <v>599</v>
      </c>
      <c r="B1772" t="str">
        <f>VLOOKUP(A1772,'Customer Names'!A:B,2,0)</f>
        <v>Tarbiat, Ms.  Shalaleh</v>
      </c>
      <c r="C1772" t="str">
        <f t="shared" si="108"/>
        <v>Normal</v>
      </c>
      <c r="D1772">
        <f>VLOOKUP(A1772,'Medical Examinations'!A:H,2,0)</f>
        <v>25.8</v>
      </c>
      <c r="E1772" t="str">
        <f t="shared" si="109"/>
        <v>Overweight</v>
      </c>
      <c r="F1772">
        <f>VLOOKUP(A1772,'Medical Examinations'!A:H,3,0)</f>
        <v>5.29</v>
      </c>
      <c r="G1772" t="str">
        <f>VLOOKUP(A1772,'Medical Examinations'!A:H,4,0)</f>
        <v>No</v>
      </c>
      <c r="H1772" t="str">
        <f>VLOOKUP(A1772,'Medical Examinations'!A:H,5,0)</f>
        <v>No</v>
      </c>
      <c r="I1772" t="str">
        <f>VLOOKUP(A1772,'Medical Examinations'!A:H,6,0)</f>
        <v>No</v>
      </c>
      <c r="J1772" t="str">
        <f>VLOOKUP(A1772,'Medical Examinations'!A:H,7,0)</f>
        <v>No major surgery</v>
      </c>
      <c r="K1772" t="str">
        <f>VLOOKUP(A1772,'Medical Examinations'!A:H,8,0)</f>
        <v>No</v>
      </c>
      <c r="L1772">
        <f>VLOOKUP(A1772,'Hospitalisation Details'!A:I,2,0)</f>
        <v>1991</v>
      </c>
      <c r="M1772" t="str">
        <f>VLOOKUP(A1772,'Hospitalisation Details'!A:I,3,0)</f>
        <v>Nov</v>
      </c>
      <c r="N1772">
        <f>VLOOKUP(A1772,'Hospitalisation Details'!A:I,4,0)</f>
        <v>27</v>
      </c>
      <c r="O1772" t="str">
        <f t="shared" si="110"/>
        <v>27 Nov 1991</v>
      </c>
      <c r="P1772">
        <f t="shared" ca="1" si="111"/>
        <v>34</v>
      </c>
      <c r="Q1772">
        <f>VLOOKUP(A1772,'Hospitalisation Details'!A:I,5,0)</f>
        <v>2</v>
      </c>
      <c r="R1772">
        <f>VLOOKUP(A1772,'Hospitalisation Details'!A:I,6,0)</f>
        <v>4934.71</v>
      </c>
      <c r="S1772" t="str">
        <f>VLOOKUP(A1772,'Hospitalisation Details'!A:I,7,0)</f>
        <v>tier - 2</v>
      </c>
      <c r="T1772" t="str">
        <f>VLOOKUP(A1772,'Hospitalisation Details'!A:I,8,0)</f>
        <v>tier - 3</v>
      </c>
      <c r="U1772" t="str">
        <f>VLOOKUP(A1772,'Hospitalisation Details'!A:I,9,0)</f>
        <v>R1011</v>
      </c>
    </row>
    <row r="1773" spans="1:21" ht="15.6" x14ac:dyDescent="0.3">
      <c r="A1773" s="1" t="s">
        <v>598</v>
      </c>
      <c r="B1773" t="str">
        <f>VLOOKUP(A1773,'Customer Names'!A:B,2,0)</f>
        <v>Pulkkinen, Ms.  Karen</v>
      </c>
      <c r="C1773" t="str">
        <f t="shared" si="108"/>
        <v>Normal</v>
      </c>
      <c r="D1773">
        <f>VLOOKUP(A1773,'Medical Examinations'!A:H,2,0)</f>
        <v>23.6</v>
      </c>
      <c r="E1773" t="str">
        <f t="shared" si="109"/>
        <v>Normal Weight</v>
      </c>
      <c r="F1773">
        <f>VLOOKUP(A1773,'Medical Examinations'!A:H,3,0)</f>
        <v>4.33</v>
      </c>
      <c r="G1773" t="str">
        <f>VLOOKUP(A1773,'Medical Examinations'!A:H,4,0)</f>
        <v>No</v>
      </c>
      <c r="H1773" t="str">
        <f>VLOOKUP(A1773,'Medical Examinations'!A:H,5,0)</f>
        <v>No</v>
      </c>
      <c r="I1773" t="str">
        <f>VLOOKUP(A1773,'Medical Examinations'!A:H,6,0)</f>
        <v>No</v>
      </c>
      <c r="J1773" t="str">
        <f>VLOOKUP(A1773,'Medical Examinations'!A:H,7,0)</f>
        <v>No major surgery</v>
      </c>
      <c r="K1773" t="str">
        <f>VLOOKUP(A1773,'Medical Examinations'!A:H,8,0)</f>
        <v>No</v>
      </c>
      <c r="L1773">
        <f>VLOOKUP(A1773,'Hospitalisation Details'!A:I,2,0)</f>
        <v>1991</v>
      </c>
      <c r="M1773" t="str">
        <f>VLOOKUP(A1773,'Hospitalisation Details'!A:I,3,0)</f>
        <v>Aug</v>
      </c>
      <c r="N1773">
        <f>VLOOKUP(A1773,'Hospitalisation Details'!A:I,4,0)</f>
        <v>23</v>
      </c>
      <c r="O1773" t="str">
        <f t="shared" si="110"/>
        <v>23 Aug 1991</v>
      </c>
      <c r="P1773">
        <f t="shared" ca="1" si="111"/>
        <v>35</v>
      </c>
      <c r="Q1773">
        <f>VLOOKUP(A1773,'Hospitalisation Details'!A:I,5,0)</f>
        <v>2</v>
      </c>
      <c r="R1773">
        <f>VLOOKUP(A1773,'Hospitalisation Details'!A:I,6,0)</f>
        <v>4931.6499999999996</v>
      </c>
      <c r="S1773" t="str">
        <f>VLOOKUP(A1773,'Hospitalisation Details'!A:I,7,0)</f>
        <v>tier - 2</v>
      </c>
      <c r="T1773" t="str">
        <f>VLOOKUP(A1773,'Hospitalisation Details'!A:I,8,0)</f>
        <v>tier - 3</v>
      </c>
      <c r="U1773" t="str">
        <f>VLOOKUP(A1773,'Hospitalisation Details'!A:I,9,0)</f>
        <v>R1011</v>
      </c>
    </row>
    <row r="1774" spans="1:21" ht="15.6" x14ac:dyDescent="0.3">
      <c r="A1774" s="1" t="s">
        <v>597</v>
      </c>
      <c r="B1774" t="str">
        <f>VLOOKUP(A1774,'Customer Names'!A:B,2,0)</f>
        <v>Trnovcova, Ms.  Zuzana</v>
      </c>
      <c r="C1774" t="str">
        <f t="shared" si="108"/>
        <v>Prediabetes</v>
      </c>
      <c r="D1774">
        <f>VLOOKUP(A1774,'Medical Examinations'!A:H,2,0)</f>
        <v>32.11</v>
      </c>
      <c r="E1774" t="str">
        <f t="shared" si="109"/>
        <v>Obesity</v>
      </c>
      <c r="F1774">
        <f>VLOOKUP(A1774,'Medical Examinations'!A:H,3,0)</f>
        <v>6.24</v>
      </c>
      <c r="G1774" t="str">
        <f>VLOOKUP(A1774,'Medical Examinations'!A:H,4,0)</f>
        <v>No</v>
      </c>
      <c r="H1774" t="str">
        <f>VLOOKUP(A1774,'Medical Examinations'!A:H,5,0)</f>
        <v>No</v>
      </c>
      <c r="I1774" t="str">
        <f>VLOOKUP(A1774,'Medical Examinations'!A:H,6,0)</f>
        <v>Yes</v>
      </c>
      <c r="J1774">
        <f>VLOOKUP(A1774,'Medical Examinations'!A:H,7,0)</f>
        <v>1</v>
      </c>
      <c r="K1774" t="str">
        <f>VLOOKUP(A1774,'Medical Examinations'!A:H,8,0)</f>
        <v>No</v>
      </c>
      <c r="L1774">
        <f>VLOOKUP(A1774,'Hospitalisation Details'!A:I,2,0)</f>
        <v>1993</v>
      </c>
      <c r="M1774" t="str">
        <f>VLOOKUP(A1774,'Hospitalisation Details'!A:I,3,0)</f>
        <v>Aug</v>
      </c>
      <c r="N1774">
        <f>VLOOKUP(A1774,'Hospitalisation Details'!A:I,4,0)</f>
        <v>10</v>
      </c>
      <c r="O1774" t="str">
        <f t="shared" si="110"/>
        <v>10 Aug 1993</v>
      </c>
      <c r="P1774">
        <f t="shared" ca="1" si="111"/>
        <v>33</v>
      </c>
      <c r="Q1774">
        <f>VLOOKUP(A1774,'Hospitalisation Details'!A:I,5,0)</f>
        <v>2</v>
      </c>
      <c r="R1774">
        <f>VLOOKUP(A1774,'Hospitalisation Details'!A:I,6,0)</f>
        <v>4922.92</v>
      </c>
      <c r="S1774" t="str">
        <f>VLOOKUP(A1774,'Hospitalisation Details'!A:I,7,0)</f>
        <v>tier - 2</v>
      </c>
      <c r="T1774" t="str">
        <f>VLOOKUP(A1774,'Hospitalisation Details'!A:I,8,0)</f>
        <v>tier - 2</v>
      </c>
      <c r="U1774" t="str">
        <f>VLOOKUP(A1774,'Hospitalisation Details'!A:I,9,0)</f>
        <v>R1012</v>
      </c>
    </row>
    <row r="1775" spans="1:21" ht="15.6" x14ac:dyDescent="0.3">
      <c r="A1775" s="1" t="s">
        <v>596</v>
      </c>
      <c r="B1775" t="str">
        <f>VLOOKUP(A1775,'Customer Names'!A:B,2,0)</f>
        <v>Anthony, Mr.  Daniel J.</v>
      </c>
      <c r="C1775" t="str">
        <f t="shared" si="108"/>
        <v>Diabetes</v>
      </c>
      <c r="D1775">
        <f>VLOOKUP(A1775,'Medical Examinations'!A:H,2,0)</f>
        <v>30.114999999999998</v>
      </c>
      <c r="E1775" t="str">
        <f t="shared" si="109"/>
        <v>Obesity</v>
      </c>
      <c r="F1775">
        <f>VLOOKUP(A1775,'Medical Examinations'!A:H,3,0)</f>
        <v>11.61</v>
      </c>
      <c r="G1775" t="str">
        <f>VLOOKUP(A1775,'Medical Examinations'!A:H,4,0)</f>
        <v>No</v>
      </c>
      <c r="H1775" t="str">
        <f>VLOOKUP(A1775,'Medical Examinations'!A:H,5,0)</f>
        <v>No</v>
      </c>
      <c r="I1775" t="str">
        <f>VLOOKUP(A1775,'Medical Examinations'!A:H,6,0)</f>
        <v>No</v>
      </c>
      <c r="J1775" t="str">
        <f>VLOOKUP(A1775,'Medical Examinations'!A:H,7,0)</f>
        <v>No major surgery</v>
      </c>
      <c r="K1775" t="str">
        <f>VLOOKUP(A1775,'Medical Examinations'!A:H,8,0)</f>
        <v>No</v>
      </c>
      <c r="L1775">
        <f>VLOOKUP(A1775,'Hospitalisation Details'!A:I,2,0)</f>
        <v>2002</v>
      </c>
      <c r="M1775" t="str">
        <f>VLOOKUP(A1775,'Hospitalisation Details'!A:I,3,0)</f>
        <v>Aug</v>
      </c>
      <c r="N1775">
        <f>VLOOKUP(A1775,'Hospitalisation Details'!A:I,4,0)</f>
        <v>21</v>
      </c>
      <c r="O1775" t="str">
        <f t="shared" si="110"/>
        <v>21 Aug 2002</v>
      </c>
      <c r="P1775">
        <f t="shared" ca="1" si="111"/>
        <v>24</v>
      </c>
      <c r="Q1775">
        <f>VLOOKUP(A1775,'Hospitalisation Details'!A:I,5,0)</f>
        <v>5</v>
      </c>
      <c r="R1775">
        <f>VLOOKUP(A1775,'Hospitalisation Details'!A:I,6,0)</f>
        <v>4915.0600000000004</v>
      </c>
      <c r="S1775" t="str">
        <f>VLOOKUP(A1775,'Hospitalisation Details'!A:I,7,0)</f>
        <v>tier - 2</v>
      </c>
      <c r="T1775" t="str">
        <f>VLOOKUP(A1775,'Hospitalisation Details'!A:I,8,0)</f>
        <v>tier - 1</v>
      </c>
      <c r="U1775" t="str">
        <f>VLOOKUP(A1775,'Hospitalisation Details'!A:I,9,0)</f>
        <v>R1017</v>
      </c>
    </row>
    <row r="1776" spans="1:21" ht="15.6" x14ac:dyDescent="0.3">
      <c r="A1776" s="1" t="s">
        <v>595</v>
      </c>
      <c r="B1776" t="str">
        <f>VLOOKUP(A1776,'Customer Names'!A:B,2,0)</f>
        <v>Hetrick, Ms.  Alexandra</v>
      </c>
      <c r="C1776" t="str">
        <f t="shared" si="108"/>
        <v>Diabetes</v>
      </c>
      <c r="D1776">
        <f>VLOOKUP(A1776,'Medical Examinations'!A:H,2,0)</f>
        <v>20.28</v>
      </c>
      <c r="E1776" t="str">
        <f t="shared" si="109"/>
        <v>Normal Weight</v>
      </c>
      <c r="F1776">
        <f>VLOOKUP(A1776,'Medical Examinations'!A:H,3,0)</f>
        <v>11.07</v>
      </c>
      <c r="G1776" t="str">
        <f>VLOOKUP(A1776,'Medical Examinations'!A:H,4,0)</f>
        <v>yes</v>
      </c>
      <c r="H1776" t="str">
        <f>VLOOKUP(A1776,'Medical Examinations'!A:H,5,0)</f>
        <v>No</v>
      </c>
      <c r="I1776" t="str">
        <f>VLOOKUP(A1776,'Medical Examinations'!A:H,6,0)</f>
        <v>No</v>
      </c>
      <c r="J1776" t="str">
        <f>VLOOKUP(A1776,'Medical Examinations'!A:H,7,0)</f>
        <v>No major surgery</v>
      </c>
      <c r="K1776" t="str">
        <f>VLOOKUP(A1776,'Medical Examinations'!A:H,8,0)</f>
        <v>No</v>
      </c>
      <c r="L1776">
        <f>VLOOKUP(A1776,'Hospitalisation Details'!A:I,2,0)</f>
        <v>1981</v>
      </c>
      <c r="M1776" t="str">
        <f>VLOOKUP(A1776,'Hospitalisation Details'!A:I,3,0)</f>
        <v>Oct</v>
      </c>
      <c r="N1776">
        <f>VLOOKUP(A1776,'Hospitalisation Details'!A:I,4,0)</f>
        <v>18</v>
      </c>
      <c r="O1776" t="str">
        <f t="shared" si="110"/>
        <v>18 Oct 1981</v>
      </c>
      <c r="P1776">
        <f t="shared" ca="1" si="111"/>
        <v>44</v>
      </c>
      <c r="Q1776">
        <f>VLOOKUP(A1776,'Hospitalisation Details'!A:I,5,0)</f>
        <v>1</v>
      </c>
      <c r="R1776">
        <f>VLOOKUP(A1776,'Hospitalisation Details'!A:I,6,0)</f>
        <v>4911.8900000000003</v>
      </c>
      <c r="S1776" t="str">
        <f>VLOOKUP(A1776,'Hospitalisation Details'!A:I,7,0)</f>
        <v>tier - 2</v>
      </c>
      <c r="T1776" t="str">
        <f>VLOOKUP(A1776,'Hospitalisation Details'!A:I,8,0)</f>
        <v>tier - 3</v>
      </c>
      <c r="U1776" t="str">
        <f>VLOOKUP(A1776,'Hospitalisation Details'!A:I,9,0)</f>
        <v>R1013</v>
      </c>
    </row>
    <row r="1777" spans="1:21" ht="15.6" x14ac:dyDescent="0.3">
      <c r="A1777" s="1" t="s">
        <v>594</v>
      </c>
      <c r="B1777" t="str">
        <f>VLOOKUP(A1777,'Customer Names'!A:B,2,0)</f>
        <v>Stern, Ms.  Jessica</v>
      </c>
      <c r="C1777" t="str">
        <f t="shared" si="108"/>
        <v>Normal</v>
      </c>
      <c r="D1777">
        <f>VLOOKUP(A1777,'Medical Examinations'!A:H,2,0)</f>
        <v>20.234999999999999</v>
      </c>
      <c r="E1777" t="str">
        <f t="shared" si="109"/>
        <v>Normal Weight</v>
      </c>
      <c r="F1777">
        <f>VLOOKUP(A1777,'Medical Examinations'!A:H,3,0)</f>
        <v>5.19</v>
      </c>
      <c r="G1777" t="str">
        <f>VLOOKUP(A1777,'Medical Examinations'!A:H,4,0)</f>
        <v>No</v>
      </c>
      <c r="H1777" t="str">
        <f>VLOOKUP(A1777,'Medical Examinations'!A:H,5,0)</f>
        <v>No</v>
      </c>
      <c r="I1777" t="str">
        <f>VLOOKUP(A1777,'Medical Examinations'!A:H,6,0)</f>
        <v>Yes</v>
      </c>
      <c r="J1777">
        <f>VLOOKUP(A1777,'Medical Examinations'!A:H,7,0)</f>
        <v>1</v>
      </c>
      <c r="K1777" t="str">
        <f>VLOOKUP(A1777,'Medical Examinations'!A:H,8,0)</f>
        <v>No</v>
      </c>
      <c r="L1777">
        <f>VLOOKUP(A1777,'Hospitalisation Details'!A:I,2,0)</f>
        <v>1993</v>
      </c>
      <c r="M1777" t="str">
        <f>VLOOKUP(A1777,'Hospitalisation Details'!A:I,3,0)</f>
        <v>Jul</v>
      </c>
      <c r="N1777">
        <f>VLOOKUP(A1777,'Hospitalisation Details'!A:I,4,0)</f>
        <v>10</v>
      </c>
      <c r="O1777" t="str">
        <f t="shared" si="110"/>
        <v>10 Jul 1993</v>
      </c>
      <c r="P1777">
        <f t="shared" ca="1" si="111"/>
        <v>33</v>
      </c>
      <c r="Q1777">
        <f>VLOOKUP(A1777,'Hospitalisation Details'!A:I,5,0)</f>
        <v>2</v>
      </c>
      <c r="R1777">
        <f>VLOOKUP(A1777,'Hospitalisation Details'!A:I,6,0)</f>
        <v>4906.41</v>
      </c>
      <c r="S1777" t="str">
        <f>VLOOKUP(A1777,'Hospitalisation Details'!A:I,7,0)</f>
        <v>tier - 2</v>
      </c>
      <c r="T1777" t="str">
        <f>VLOOKUP(A1777,'Hospitalisation Details'!A:I,8,0)</f>
        <v>tier - 1</v>
      </c>
      <c r="U1777" t="str">
        <f>VLOOKUP(A1777,'Hospitalisation Details'!A:I,9,0)</f>
        <v>R1012</v>
      </c>
    </row>
    <row r="1778" spans="1:21" ht="15.6" x14ac:dyDescent="0.3">
      <c r="A1778" s="1" t="s">
        <v>593</v>
      </c>
      <c r="B1778" t="str">
        <f>VLOOKUP(A1778,'Customer Names'!A:B,2,0)</f>
        <v>Newman, Mr.  Matthew M</v>
      </c>
      <c r="C1778" t="str">
        <f t="shared" si="108"/>
        <v>Prediabetes</v>
      </c>
      <c r="D1778">
        <f>VLOOKUP(A1778,'Medical Examinations'!A:H,2,0)</f>
        <v>25.27</v>
      </c>
      <c r="E1778" t="str">
        <f t="shared" si="109"/>
        <v>Overweight</v>
      </c>
      <c r="F1778">
        <f>VLOOKUP(A1778,'Medical Examinations'!A:H,3,0)</f>
        <v>5.7</v>
      </c>
      <c r="G1778" t="str">
        <f>VLOOKUP(A1778,'Medical Examinations'!A:H,4,0)</f>
        <v>yes</v>
      </c>
      <c r="H1778" t="str">
        <f>VLOOKUP(A1778,'Medical Examinations'!A:H,5,0)</f>
        <v>No</v>
      </c>
      <c r="I1778" t="str">
        <f>VLOOKUP(A1778,'Medical Examinations'!A:H,6,0)</f>
        <v>No</v>
      </c>
      <c r="J1778">
        <f>VLOOKUP(A1778,'Medical Examinations'!A:H,7,0)</f>
        <v>1</v>
      </c>
      <c r="K1778" t="str">
        <f>VLOOKUP(A1778,'Medical Examinations'!A:H,8,0)</f>
        <v>No</v>
      </c>
      <c r="L1778">
        <f>VLOOKUP(A1778,'Hospitalisation Details'!A:I,2,0)</f>
        <v>1988</v>
      </c>
      <c r="M1778" t="str">
        <f>VLOOKUP(A1778,'Hospitalisation Details'!A:I,3,0)</f>
        <v>Sep</v>
      </c>
      <c r="N1778">
        <f>VLOOKUP(A1778,'Hospitalisation Details'!A:I,4,0)</f>
        <v>23</v>
      </c>
      <c r="O1778" t="str">
        <f t="shared" si="110"/>
        <v>23 Sep 1988</v>
      </c>
      <c r="P1778">
        <f t="shared" ca="1" si="111"/>
        <v>38</v>
      </c>
      <c r="Q1778">
        <f>VLOOKUP(A1778,'Hospitalisation Details'!A:I,5,0)</f>
        <v>1</v>
      </c>
      <c r="R1778">
        <f>VLOOKUP(A1778,'Hospitalisation Details'!A:I,6,0)</f>
        <v>4894.75</v>
      </c>
      <c r="S1778" t="str">
        <f>VLOOKUP(A1778,'Hospitalisation Details'!A:I,7,0)</f>
        <v>tier - 3</v>
      </c>
      <c r="T1778" t="str">
        <f>VLOOKUP(A1778,'Hospitalisation Details'!A:I,8,0)</f>
        <v>tier - 3</v>
      </c>
      <c r="U1778" t="str">
        <f>VLOOKUP(A1778,'Hospitalisation Details'!A:I,9,0)</f>
        <v>R1012</v>
      </c>
    </row>
    <row r="1779" spans="1:21" ht="15.6" x14ac:dyDescent="0.3">
      <c r="A1779" s="1" t="s">
        <v>592</v>
      </c>
      <c r="B1779" t="str">
        <f>VLOOKUP(A1779,'Customer Names'!A:B,2,0)</f>
        <v>Reasoner, Ms.  Nadine A.</v>
      </c>
      <c r="C1779" t="str">
        <f t="shared" si="108"/>
        <v>Prediabetes</v>
      </c>
      <c r="D1779">
        <f>VLOOKUP(A1779,'Medical Examinations'!A:H,2,0)</f>
        <v>24.24</v>
      </c>
      <c r="E1779" t="str">
        <f t="shared" si="109"/>
        <v>Normal Weight</v>
      </c>
      <c r="F1779">
        <f>VLOOKUP(A1779,'Medical Examinations'!A:H,3,0)</f>
        <v>6.15</v>
      </c>
      <c r="G1779" t="str">
        <f>VLOOKUP(A1779,'Medical Examinations'!A:H,4,0)</f>
        <v>No</v>
      </c>
      <c r="H1779" t="str">
        <f>VLOOKUP(A1779,'Medical Examinations'!A:H,5,0)</f>
        <v>No</v>
      </c>
      <c r="I1779" t="str">
        <f>VLOOKUP(A1779,'Medical Examinations'!A:H,6,0)</f>
        <v>No</v>
      </c>
      <c r="J1779" t="str">
        <f>VLOOKUP(A1779,'Medical Examinations'!A:H,7,0)</f>
        <v>No major surgery</v>
      </c>
      <c r="K1779" t="str">
        <f>VLOOKUP(A1779,'Medical Examinations'!A:H,8,0)</f>
        <v>No</v>
      </c>
      <c r="L1779">
        <f>VLOOKUP(A1779,'Hospitalisation Details'!A:I,2,0)</f>
        <v>1990</v>
      </c>
      <c r="M1779" t="str">
        <f>VLOOKUP(A1779,'Hospitalisation Details'!A:I,3,0)</f>
        <v>Nov</v>
      </c>
      <c r="N1779">
        <f>VLOOKUP(A1779,'Hospitalisation Details'!A:I,4,0)</f>
        <v>28</v>
      </c>
      <c r="O1779" t="str">
        <f t="shared" si="110"/>
        <v>28 Nov 1990</v>
      </c>
      <c r="P1779">
        <f t="shared" ca="1" si="111"/>
        <v>35</v>
      </c>
      <c r="Q1779">
        <f>VLOOKUP(A1779,'Hospitalisation Details'!A:I,5,0)</f>
        <v>3</v>
      </c>
      <c r="R1779">
        <f>VLOOKUP(A1779,'Hospitalisation Details'!A:I,6,0)</f>
        <v>4894.3900000000003</v>
      </c>
      <c r="S1779" t="str">
        <f>VLOOKUP(A1779,'Hospitalisation Details'!A:I,7,0)</f>
        <v>tier - 2</v>
      </c>
      <c r="T1779" t="str">
        <f>VLOOKUP(A1779,'Hospitalisation Details'!A:I,8,0)</f>
        <v>tier - 3</v>
      </c>
      <c r="U1779" t="str">
        <f>VLOOKUP(A1779,'Hospitalisation Details'!A:I,9,0)</f>
        <v>R1013</v>
      </c>
    </row>
    <row r="1780" spans="1:21" ht="15.6" x14ac:dyDescent="0.3">
      <c r="A1780" s="1" t="s">
        <v>591</v>
      </c>
      <c r="B1780" t="str">
        <f>VLOOKUP(A1780,'Customer Names'!A:B,2,0)</f>
        <v>Mone, Mr.  Peter J. Jr.</v>
      </c>
      <c r="C1780" t="str">
        <f t="shared" si="108"/>
        <v>Normal</v>
      </c>
      <c r="D1780">
        <f>VLOOKUP(A1780,'Medical Examinations'!A:H,2,0)</f>
        <v>35.75</v>
      </c>
      <c r="E1780" t="str">
        <f t="shared" si="109"/>
        <v>Obesity</v>
      </c>
      <c r="F1780">
        <f>VLOOKUP(A1780,'Medical Examinations'!A:H,3,0)</f>
        <v>5.07</v>
      </c>
      <c r="G1780" t="str">
        <f>VLOOKUP(A1780,'Medical Examinations'!A:H,4,0)</f>
        <v>No</v>
      </c>
      <c r="H1780" t="str">
        <f>VLOOKUP(A1780,'Medical Examinations'!A:H,5,0)</f>
        <v>No</v>
      </c>
      <c r="I1780" t="str">
        <f>VLOOKUP(A1780,'Medical Examinations'!A:H,6,0)</f>
        <v>No</v>
      </c>
      <c r="J1780" t="str">
        <f>VLOOKUP(A1780,'Medical Examinations'!A:H,7,0)</f>
        <v>No major surgery</v>
      </c>
      <c r="K1780" t="str">
        <f>VLOOKUP(A1780,'Medical Examinations'!A:H,8,0)</f>
        <v>No</v>
      </c>
      <c r="L1780">
        <f>VLOOKUP(A1780,'Hospitalisation Details'!A:I,2,0)</f>
        <v>1989</v>
      </c>
      <c r="M1780" t="str">
        <f>VLOOKUP(A1780,'Hospitalisation Details'!A:I,3,0)</f>
        <v>Jul</v>
      </c>
      <c r="N1780">
        <f>VLOOKUP(A1780,'Hospitalisation Details'!A:I,4,0)</f>
        <v>10</v>
      </c>
      <c r="O1780" t="str">
        <f t="shared" si="110"/>
        <v>10 Jul 1989</v>
      </c>
      <c r="P1780">
        <f t="shared" ca="1" si="111"/>
        <v>37</v>
      </c>
      <c r="Q1780">
        <f>VLOOKUP(A1780,'Hospitalisation Details'!A:I,5,0)</f>
        <v>2</v>
      </c>
      <c r="R1780">
        <f>VLOOKUP(A1780,'Hospitalisation Details'!A:I,6,0)</f>
        <v>4890</v>
      </c>
      <c r="S1780" t="str">
        <f>VLOOKUP(A1780,'Hospitalisation Details'!A:I,7,0)</f>
        <v>tier - 3</v>
      </c>
      <c r="T1780" t="str">
        <f>VLOOKUP(A1780,'Hospitalisation Details'!A:I,8,0)</f>
        <v>tier - 2</v>
      </c>
      <c r="U1780" t="str">
        <f>VLOOKUP(A1780,'Hospitalisation Details'!A:I,9,0)</f>
        <v>R1013</v>
      </c>
    </row>
    <row r="1781" spans="1:21" ht="15.6" x14ac:dyDescent="0.3">
      <c r="A1781" s="1" t="s">
        <v>590</v>
      </c>
      <c r="B1781" t="str">
        <f>VLOOKUP(A1781,'Customer Names'!A:B,2,0)</f>
        <v>Powers, Ms.  Colleen M</v>
      </c>
      <c r="C1781" t="str">
        <f t="shared" si="108"/>
        <v>Diabetes</v>
      </c>
      <c r="D1781">
        <f>VLOOKUP(A1781,'Medical Examinations'!A:H,2,0)</f>
        <v>29.92</v>
      </c>
      <c r="E1781" t="str">
        <f t="shared" si="109"/>
        <v>Overweight</v>
      </c>
      <c r="F1781">
        <f>VLOOKUP(A1781,'Medical Examinations'!A:H,3,0)</f>
        <v>10.97</v>
      </c>
      <c r="G1781" t="str">
        <f>VLOOKUP(A1781,'Medical Examinations'!A:H,4,0)</f>
        <v>yes</v>
      </c>
      <c r="H1781" t="str">
        <f>VLOOKUP(A1781,'Medical Examinations'!A:H,5,0)</f>
        <v>No</v>
      </c>
      <c r="I1781" t="str">
        <f>VLOOKUP(A1781,'Medical Examinations'!A:H,6,0)</f>
        <v>No</v>
      </c>
      <c r="J1781">
        <f>VLOOKUP(A1781,'Medical Examinations'!A:H,7,0)</f>
        <v>1</v>
      </c>
      <c r="K1781" t="str">
        <f>VLOOKUP(A1781,'Medical Examinations'!A:H,8,0)</f>
        <v>No</v>
      </c>
      <c r="L1781">
        <f>VLOOKUP(A1781,'Hospitalisation Details'!A:I,2,0)</f>
        <v>1986</v>
      </c>
      <c r="M1781" t="str">
        <f>VLOOKUP(A1781,'Hospitalisation Details'!A:I,3,0)</f>
        <v>Oct</v>
      </c>
      <c r="N1781">
        <f>VLOOKUP(A1781,'Hospitalisation Details'!A:I,4,0)</f>
        <v>27</v>
      </c>
      <c r="O1781" t="str">
        <f t="shared" si="110"/>
        <v>27 Oct 1986</v>
      </c>
      <c r="P1781">
        <f t="shared" ca="1" si="111"/>
        <v>39</v>
      </c>
      <c r="Q1781">
        <f>VLOOKUP(A1781,'Hospitalisation Details'!A:I,5,0)</f>
        <v>0</v>
      </c>
      <c r="R1781">
        <f>VLOOKUP(A1781,'Hospitalisation Details'!A:I,6,0)</f>
        <v>4889.04</v>
      </c>
      <c r="S1781" t="str">
        <f>VLOOKUP(A1781,'Hospitalisation Details'!A:I,7,0)</f>
        <v>tier - 2</v>
      </c>
      <c r="T1781" t="str">
        <f>VLOOKUP(A1781,'Hospitalisation Details'!A:I,8,0)</f>
        <v>tier - 1</v>
      </c>
      <c r="U1781" t="str">
        <f>VLOOKUP(A1781,'Hospitalisation Details'!A:I,9,0)</f>
        <v>R1013</v>
      </c>
    </row>
    <row r="1782" spans="1:21" ht="15.6" x14ac:dyDescent="0.3">
      <c r="A1782" s="1" t="s">
        <v>589</v>
      </c>
      <c r="B1782" t="str">
        <f>VLOOKUP(A1782,'Customer Names'!A:B,2,0)</f>
        <v>Ulery, Ms.  Julie A.</v>
      </c>
      <c r="C1782" t="str">
        <f t="shared" si="108"/>
        <v>Diabetes</v>
      </c>
      <c r="D1782">
        <f>VLOOKUP(A1782,'Medical Examinations'!A:H,2,0)</f>
        <v>26.2</v>
      </c>
      <c r="E1782" t="str">
        <f t="shared" si="109"/>
        <v>Overweight</v>
      </c>
      <c r="F1782">
        <f>VLOOKUP(A1782,'Medical Examinations'!A:H,3,0)</f>
        <v>10.93</v>
      </c>
      <c r="G1782" t="str">
        <f>VLOOKUP(A1782,'Medical Examinations'!A:H,4,0)</f>
        <v>yes</v>
      </c>
      <c r="H1782" t="str">
        <f>VLOOKUP(A1782,'Medical Examinations'!A:H,5,0)</f>
        <v>No</v>
      </c>
      <c r="I1782" t="str">
        <f>VLOOKUP(A1782,'Medical Examinations'!A:H,6,0)</f>
        <v>No</v>
      </c>
      <c r="J1782">
        <f>VLOOKUP(A1782,'Medical Examinations'!A:H,7,0)</f>
        <v>1</v>
      </c>
      <c r="K1782" t="str">
        <f>VLOOKUP(A1782,'Medical Examinations'!A:H,8,0)</f>
        <v>No</v>
      </c>
      <c r="L1782">
        <f>VLOOKUP(A1782,'Hospitalisation Details'!A:I,2,0)</f>
        <v>1986</v>
      </c>
      <c r="M1782" t="str">
        <f>VLOOKUP(A1782,'Hospitalisation Details'!A:I,3,0)</f>
        <v>Dec</v>
      </c>
      <c r="N1782">
        <f>VLOOKUP(A1782,'Hospitalisation Details'!A:I,4,0)</f>
        <v>23</v>
      </c>
      <c r="O1782" t="str">
        <f t="shared" si="110"/>
        <v>23 Dec 1986</v>
      </c>
      <c r="P1782">
        <f t="shared" ca="1" si="111"/>
        <v>39</v>
      </c>
      <c r="Q1782">
        <f>VLOOKUP(A1782,'Hospitalisation Details'!A:I,5,0)</f>
        <v>0</v>
      </c>
      <c r="R1782">
        <f>VLOOKUP(A1782,'Hospitalisation Details'!A:I,6,0)</f>
        <v>4883.87</v>
      </c>
      <c r="S1782" t="str">
        <f>VLOOKUP(A1782,'Hospitalisation Details'!A:I,7,0)</f>
        <v>tier - 2</v>
      </c>
      <c r="T1782" t="str">
        <f>VLOOKUP(A1782,'Hospitalisation Details'!A:I,8,0)</f>
        <v>tier - 1</v>
      </c>
      <c r="U1782" t="str">
        <f>VLOOKUP(A1782,'Hospitalisation Details'!A:I,9,0)</f>
        <v>R1011</v>
      </c>
    </row>
    <row r="1783" spans="1:21" ht="15.6" x14ac:dyDescent="0.3">
      <c r="A1783" s="1" t="s">
        <v>588</v>
      </c>
      <c r="B1783" t="str">
        <f>VLOOKUP(A1783,'Customer Names'!A:B,2,0)</f>
        <v>Haines, Mr.  Douglas W</v>
      </c>
      <c r="C1783" t="str">
        <f t="shared" si="108"/>
        <v>Normal</v>
      </c>
      <c r="D1783">
        <f>VLOOKUP(A1783,'Medical Examinations'!A:H,2,0)</f>
        <v>26.695</v>
      </c>
      <c r="E1783" t="str">
        <f t="shared" si="109"/>
        <v>Overweight</v>
      </c>
      <c r="F1783">
        <f>VLOOKUP(A1783,'Medical Examinations'!A:H,3,0)</f>
        <v>4.21</v>
      </c>
      <c r="G1783" t="str">
        <f>VLOOKUP(A1783,'Medical Examinations'!A:H,4,0)</f>
        <v>yes</v>
      </c>
      <c r="H1783" t="str">
        <f>VLOOKUP(A1783,'Medical Examinations'!A:H,5,0)</f>
        <v>No</v>
      </c>
      <c r="I1783" t="str">
        <f>VLOOKUP(A1783,'Medical Examinations'!A:H,6,0)</f>
        <v>Yes</v>
      </c>
      <c r="J1783">
        <f>VLOOKUP(A1783,'Medical Examinations'!A:H,7,0)</f>
        <v>1</v>
      </c>
      <c r="K1783" t="str">
        <f>VLOOKUP(A1783,'Medical Examinations'!A:H,8,0)</f>
        <v>No</v>
      </c>
      <c r="L1783">
        <f>VLOOKUP(A1783,'Hospitalisation Details'!A:I,2,0)</f>
        <v>1997</v>
      </c>
      <c r="M1783" t="str">
        <f>VLOOKUP(A1783,'Hospitalisation Details'!A:I,3,0)</f>
        <v>Sep</v>
      </c>
      <c r="N1783">
        <f>VLOOKUP(A1783,'Hospitalisation Details'!A:I,4,0)</f>
        <v>29</v>
      </c>
      <c r="O1783" t="str">
        <f t="shared" si="110"/>
        <v>29 Sep 1997</v>
      </c>
      <c r="P1783">
        <f t="shared" ca="1" si="111"/>
        <v>29</v>
      </c>
      <c r="Q1783">
        <f>VLOOKUP(A1783,'Hospitalisation Details'!A:I,5,0)</f>
        <v>4</v>
      </c>
      <c r="R1783">
        <f>VLOOKUP(A1783,'Hospitalisation Details'!A:I,6,0)</f>
        <v>4877.9799999999996</v>
      </c>
      <c r="S1783" t="str">
        <f>VLOOKUP(A1783,'Hospitalisation Details'!A:I,7,0)</f>
        <v>tier - 2</v>
      </c>
      <c r="T1783" t="str">
        <f>VLOOKUP(A1783,'Hospitalisation Details'!A:I,8,0)</f>
        <v>tier - 3</v>
      </c>
      <c r="U1783" t="str">
        <f>VLOOKUP(A1783,'Hospitalisation Details'!A:I,9,0)</f>
        <v>R1012</v>
      </c>
    </row>
    <row r="1784" spans="1:21" ht="15.6" x14ac:dyDescent="0.3">
      <c r="A1784" s="1" t="s">
        <v>587</v>
      </c>
      <c r="B1784" t="str">
        <f>VLOOKUP(A1784,'Customer Names'!A:B,2,0)</f>
        <v>Airoldi, Ms.  Catherine</v>
      </c>
      <c r="C1784" t="str">
        <f t="shared" si="108"/>
        <v>Normal</v>
      </c>
      <c r="D1784">
        <f>VLOOKUP(A1784,'Medical Examinations'!A:H,2,0)</f>
        <v>23.16</v>
      </c>
      <c r="E1784" t="str">
        <f t="shared" si="109"/>
        <v>Normal Weight</v>
      </c>
      <c r="F1784">
        <f>VLOOKUP(A1784,'Medical Examinations'!A:H,3,0)</f>
        <v>5.5</v>
      </c>
      <c r="G1784" t="str">
        <f>VLOOKUP(A1784,'Medical Examinations'!A:H,4,0)</f>
        <v>No</v>
      </c>
      <c r="H1784" t="str">
        <f>VLOOKUP(A1784,'Medical Examinations'!A:H,5,0)</f>
        <v>No</v>
      </c>
      <c r="I1784" t="str">
        <f>VLOOKUP(A1784,'Medical Examinations'!A:H,6,0)</f>
        <v>No</v>
      </c>
      <c r="J1784" t="str">
        <f>VLOOKUP(A1784,'Medical Examinations'!A:H,7,0)</f>
        <v>No major surgery</v>
      </c>
      <c r="K1784" t="str">
        <f>VLOOKUP(A1784,'Medical Examinations'!A:H,8,0)</f>
        <v>No</v>
      </c>
      <c r="L1784">
        <f>VLOOKUP(A1784,'Hospitalisation Details'!A:I,2,0)</f>
        <v>1989</v>
      </c>
      <c r="M1784" t="str">
        <f>VLOOKUP(A1784,'Hospitalisation Details'!A:I,3,0)</f>
        <v>Sep</v>
      </c>
      <c r="N1784">
        <f>VLOOKUP(A1784,'Hospitalisation Details'!A:I,4,0)</f>
        <v>1</v>
      </c>
      <c r="O1784" t="str">
        <f t="shared" si="110"/>
        <v>1 Sep 1989</v>
      </c>
      <c r="P1784">
        <f t="shared" ca="1" si="111"/>
        <v>37</v>
      </c>
      <c r="Q1784">
        <f>VLOOKUP(A1784,'Hospitalisation Details'!A:I,5,0)</f>
        <v>3</v>
      </c>
      <c r="R1784">
        <f>VLOOKUP(A1784,'Hospitalisation Details'!A:I,6,0)</f>
        <v>4859.8900000000003</v>
      </c>
      <c r="S1784" t="str">
        <f>VLOOKUP(A1784,'Hospitalisation Details'!A:I,7,0)</f>
        <v>tier - 2</v>
      </c>
      <c r="T1784" t="str">
        <f>VLOOKUP(A1784,'Hospitalisation Details'!A:I,8,0)</f>
        <v>tier - 3</v>
      </c>
      <c r="U1784" t="str">
        <f>VLOOKUP(A1784,'Hospitalisation Details'!A:I,9,0)</f>
        <v>R1011</v>
      </c>
    </row>
    <row r="1785" spans="1:21" ht="15.6" x14ac:dyDescent="0.3">
      <c r="A1785" s="1" t="s">
        <v>586</v>
      </c>
      <c r="B1785" t="str">
        <f>VLOOKUP(A1785,'Customer Names'!A:B,2,0)</f>
        <v>Mattis, Mr.  James A</v>
      </c>
      <c r="C1785" t="str">
        <f t="shared" si="108"/>
        <v>Normal</v>
      </c>
      <c r="D1785">
        <f>VLOOKUP(A1785,'Medical Examinations'!A:H,2,0)</f>
        <v>32.585000000000001</v>
      </c>
      <c r="E1785" t="str">
        <f t="shared" si="109"/>
        <v>Obesity</v>
      </c>
      <c r="F1785">
        <f>VLOOKUP(A1785,'Medical Examinations'!A:H,3,0)</f>
        <v>4.93</v>
      </c>
      <c r="G1785" t="str">
        <f>VLOOKUP(A1785,'Medical Examinations'!A:H,4,0)</f>
        <v>yes</v>
      </c>
      <c r="H1785" t="str">
        <f>VLOOKUP(A1785,'Medical Examinations'!A:H,5,0)</f>
        <v>No</v>
      </c>
      <c r="I1785" t="str">
        <f>VLOOKUP(A1785,'Medical Examinations'!A:H,6,0)</f>
        <v>No</v>
      </c>
      <c r="J1785">
        <f>VLOOKUP(A1785,'Medical Examinations'!A:H,7,0)</f>
        <v>1</v>
      </c>
      <c r="K1785" t="str">
        <f>VLOOKUP(A1785,'Medical Examinations'!A:H,8,0)</f>
        <v>No</v>
      </c>
      <c r="L1785">
        <f>VLOOKUP(A1785,'Hospitalisation Details'!A:I,2,0)</f>
        <v>1995</v>
      </c>
      <c r="M1785" t="str">
        <f>VLOOKUP(A1785,'Hospitalisation Details'!A:I,3,0)</f>
        <v>Dec</v>
      </c>
      <c r="N1785">
        <f>VLOOKUP(A1785,'Hospitalisation Details'!A:I,4,0)</f>
        <v>27</v>
      </c>
      <c r="O1785" t="str">
        <f t="shared" si="110"/>
        <v>27 Dec 1995</v>
      </c>
      <c r="P1785">
        <f t="shared" ca="1" si="111"/>
        <v>30</v>
      </c>
      <c r="Q1785">
        <f>VLOOKUP(A1785,'Hospitalisation Details'!A:I,5,0)</f>
        <v>3</v>
      </c>
      <c r="R1785">
        <f>VLOOKUP(A1785,'Hospitalisation Details'!A:I,6,0)</f>
        <v>4846.92</v>
      </c>
      <c r="S1785" t="str">
        <f>VLOOKUP(A1785,'Hospitalisation Details'!A:I,7,0)</f>
        <v>tier - 2</v>
      </c>
      <c r="T1785" t="str">
        <f>VLOOKUP(A1785,'Hospitalisation Details'!A:I,8,0)</f>
        <v>tier - 3</v>
      </c>
      <c r="U1785" t="str">
        <f>VLOOKUP(A1785,'Hospitalisation Details'!A:I,9,0)</f>
        <v>R1017</v>
      </c>
    </row>
    <row r="1786" spans="1:21" ht="15.6" x14ac:dyDescent="0.3">
      <c r="A1786" s="1" t="s">
        <v>585</v>
      </c>
      <c r="B1786" t="str">
        <f>VLOOKUP(A1786,'Customer Names'!A:B,2,0)</f>
        <v>Cho, Mr.  Youngseong</v>
      </c>
      <c r="C1786" t="str">
        <f t="shared" si="108"/>
        <v>Normal</v>
      </c>
      <c r="D1786">
        <f>VLOOKUP(A1786,'Medical Examinations'!A:H,2,0)</f>
        <v>33.97</v>
      </c>
      <c r="E1786" t="str">
        <f t="shared" si="109"/>
        <v>Obesity</v>
      </c>
      <c r="F1786">
        <f>VLOOKUP(A1786,'Medical Examinations'!A:H,3,0)</f>
        <v>5.6</v>
      </c>
      <c r="G1786" t="str">
        <f>VLOOKUP(A1786,'Medical Examinations'!A:H,4,0)</f>
        <v>yes</v>
      </c>
      <c r="H1786" t="str">
        <f>VLOOKUP(A1786,'Medical Examinations'!A:H,5,0)</f>
        <v>No</v>
      </c>
      <c r="I1786" t="str">
        <f>VLOOKUP(A1786,'Medical Examinations'!A:H,6,0)</f>
        <v>No</v>
      </c>
      <c r="J1786" t="str">
        <f>VLOOKUP(A1786,'Medical Examinations'!A:H,7,0)</f>
        <v>No major surgery</v>
      </c>
      <c r="K1786" t="str">
        <f>VLOOKUP(A1786,'Medical Examinations'!A:H,8,0)</f>
        <v>No</v>
      </c>
      <c r="L1786">
        <f>VLOOKUP(A1786,'Hospitalisation Details'!A:I,2,0)</f>
        <v>2001</v>
      </c>
      <c r="M1786" t="str">
        <f>VLOOKUP(A1786,'Hospitalisation Details'!A:I,3,0)</f>
        <v>Jun</v>
      </c>
      <c r="N1786">
        <f>VLOOKUP(A1786,'Hospitalisation Details'!A:I,4,0)</f>
        <v>7</v>
      </c>
      <c r="O1786" t="str">
        <f t="shared" si="110"/>
        <v>7 Jun 2001</v>
      </c>
      <c r="P1786">
        <f t="shared" ca="1" si="111"/>
        <v>25</v>
      </c>
      <c r="Q1786">
        <f>VLOOKUP(A1786,'Hospitalisation Details'!A:I,5,0)</f>
        <v>0</v>
      </c>
      <c r="R1786">
        <f>VLOOKUP(A1786,'Hospitalisation Details'!A:I,6,0)</f>
        <v>4846.53</v>
      </c>
      <c r="S1786" t="str">
        <f>VLOOKUP(A1786,'Hospitalisation Details'!A:I,7,0)</f>
        <v>tier - 2</v>
      </c>
      <c r="T1786" t="str">
        <f>VLOOKUP(A1786,'Hospitalisation Details'!A:I,8,0)</f>
        <v>tier - 3</v>
      </c>
      <c r="U1786" t="str">
        <f>VLOOKUP(A1786,'Hospitalisation Details'!A:I,9,0)</f>
        <v>R1021</v>
      </c>
    </row>
    <row r="1787" spans="1:21" ht="15.6" x14ac:dyDescent="0.3">
      <c r="A1787" s="1" t="s">
        <v>584</v>
      </c>
      <c r="B1787" t="str">
        <f>VLOOKUP(A1787,'Customer Names'!A:B,2,0)</f>
        <v>Reumann, Mr.  John</v>
      </c>
      <c r="C1787" t="str">
        <f t="shared" si="108"/>
        <v>Diabetes</v>
      </c>
      <c r="D1787">
        <f>VLOOKUP(A1787,'Medical Examinations'!A:H,2,0)</f>
        <v>16.57</v>
      </c>
      <c r="E1787" t="str">
        <f t="shared" si="109"/>
        <v>Underweight</v>
      </c>
      <c r="F1787">
        <f>VLOOKUP(A1787,'Medical Examinations'!A:H,3,0)</f>
        <v>9.99</v>
      </c>
      <c r="G1787" t="str">
        <f>VLOOKUP(A1787,'Medical Examinations'!A:H,4,0)</f>
        <v>No</v>
      </c>
      <c r="H1787" t="str">
        <f>VLOOKUP(A1787,'Medical Examinations'!A:H,5,0)</f>
        <v>No</v>
      </c>
      <c r="I1787" t="str">
        <f>VLOOKUP(A1787,'Medical Examinations'!A:H,6,0)</f>
        <v>No</v>
      </c>
      <c r="J1787" t="str">
        <f>VLOOKUP(A1787,'Medical Examinations'!A:H,7,0)</f>
        <v>No major surgery</v>
      </c>
      <c r="K1787" t="str">
        <f>VLOOKUP(A1787,'Medical Examinations'!A:H,8,0)</f>
        <v>No</v>
      </c>
      <c r="L1787">
        <f>VLOOKUP(A1787,'Hospitalisation Details'!A:I,2,0)</f>
        <v>1974</v>
      </c>
      <c r="M1787" t="str">
        <f>VLOOKUP(A1787,'Hospitalisation Details'!A:I,3,0)</f>
        <v>Sep</v>
      </c>
      <c r="N1787">
        <f>VLOOKUP(A1787,'Hospitalisation Details'!A:I,4,0)</f>
        <v>11</v>
      </c>
      <c r="O1787" t="str">
        <f t="shared" si="110"/>
        <v>11 Sep 1974</v>
      </c>
      <c r="P1787">
        <f t="shared" ca="1" si="111"/>
        <v>52</v>
      </c>
      <c r="Q1787">
        <f>VLOOKUP(A1787,'Hospitalisation Details'!A:I,5,0)</f>
        <v>0</v>
      </c>
      <c r="R1787">
        <f>VLOOKUP(A1787,'Hospitalisation Details'!A:I,6,0)</f>
        <v>4844.67</v>
      </c>
      <c r="S1787" t="str">
        <f>VLOOKUP(A1787,'Hospitalisation Details'!A:I,7,0)</f>
        <v>tier - 2</v>
      </c>
      <c r="T1787" t="str">
        <f>VLOOKUP(A1787,'Hospitalisation Details'!A:I,8,0)</f>
        <v>tier - 2</v>
      </c>
      <c r="U1787" t="str">
        <f>VLOOKUP(A1787,'Hospitalisation Details'!A:I,9,0)</f>
        <v>R1013</v>
      </c>
    </row>
    <row r="1788" spans="1:21" ht="15.6" x14ac:dyDescent="0.3">
      <c r="A1788" s="1" t="s">
        <v>583</v>
      </c>
      <c r="B1788" t="str">
        <f>VLOOKUP(A1788,'Customer Names'!A:B,2,0)</f>
        <v>Cooper, Mr.  Brandon S.</v>
      </c>
      <c r="C1788" t="str">
        <f t="shared" si="108"/>
        <v>Prediabetes</v>
      </c>
      <c r="D1788">
        <f>VLOOKUP(A1788,'Medical Examinations'!A:H,2,0)</f>
        <v>17.55</v>
      </c>
      <c r="E1788" t="str">
        <f t="shared" si="109"/>
        <v>Underweight</v>
      </c>
      <c r="F1788">
        <f>VLOOKUP(A1788,'Medical Examinations'!A:H,3,0)</f>
        <v>5.93</v>
      </c>
      <c r="G1788" t="str">
        <f>VLOOKUP(A1788,'Medical Examinations'!A:H,4,0)</f>
        <v>No</v>
      </c>
      <c r="H1788" t="str">
        <f>VLOOKUP(A1788,'Medical Examinations'!A:H,5,0)</f>
        <v>No</v>
      </c>
      <c r="I1788" t="str">
        <f>VLOOKUP(A1788,'Medical Examinations'!A:H,6,0)</f>
        <v>Yes</v>
      </c>
      <c r="J1788">
        <f>VLOOKUP(A1788,'Medical Examinations'!A:H,7,0)</f>
        <v>1</v>
      </c>
      <c r="K1788" t="str">
        <f>VLOOKUP(A1788,'Medical Examinations'!A:H,8,0)</f>
        <v>No</v>
      </c>
      <c r="L1788">
        <f>VLOOKUP(A1788,'Hospitalisation Details'!A:I,2,0)</f>
        <v>1979</v>
      </c>
      <c r="M1788" t="str">
        <f>VLOOKUP(A1788,'Hospitalisation Details'!A:I,3,0)</f>
        <v>Dec</v>
      </c>
      <c r="N1788">
        <f>VLOOKUP(A1788,'Hospitalisation Details'!A:I,4,0)</f>
        <v>13</v>
      </c>
      <c r="O1788" t="str">
        <f t="shared" si="110"/>
        <v>13 Dec 1979</v>
      </c>
      <c r="P1788">
        <f t="shared" ca="1" si="111"/>
        <v>46</v>
      </c>
      <c r="Q1788">
        <f>VLOOKUP(A1788,'Hospitalisation Details'!A:I,5,0)</f>
        <v>2</v>
      </c>
      <c r="R1788">
        <f>VLOOKUP(A1788,'Hospitalisation Details'!A:I,6,0)</f>
        <v>4843.79</v>
      </c>
      <c r="S1788" t="str">
        <f>VLOOKUP(A1788,'Hospitalisation Details'!A:I,7,0)</f>
        <v>tier - 2</v>
      </c>
      <c r="T1788" t="str">
        <f>VLOOKUP(A1788,'Hospitalisation Details'!A:I,8,0)</f>
        <v>tier - 3</v>
      </c>
      <c r="U1788" t="str">
        <f>VLOOKUP(A1788,'Hospitalisation Details'!A:I,9,0)</f>
        <v>R1013</v>
      </c>
    </row>
    <row r="1789" spans="1:21" ht="15.6" x14ac:dyDescent="0.3">
      <c r="A1789" s="1" t="s">
        <v>582</v>
      </c>
      <c r="B1789" t="str">
        <f>VLOOKUP(A1789,'Customer Names'!A:B,2,0)</f>
        <v>Kennedy, Mr.  Sean P</v>
      </c>
      <c r="C1789" t="str">
        <f t="shared" si="108"/>
        <v>Prediabetes</v>
      </c>
      <c r="D1789">
        <f>VLOOKUP(A1789,'Medical Examinations'!A:H,2,0)</f>
        <v>29.41</v>
      </c>
      <c r="E1789" t="str">
        <f t="shared" si="109"/>
        <v>Overweight</v>
      </c>
      <c r="F1789">
        <f>VLOOKUP(A1789,'Medical Examinations'!A:H,3,0)</f>
        <v>6.29</v>
      </c>
      <c r="G1789" t="str">
        <f>VLOOKUP(A1789,'Medical Examinations'!A:H,4,0)</f>
        <v>yes</v>
      </c>
      <c r="H1789" t="str">
        <f>VLOOKUP(A1789,'Medical Examinations'!A:H,5,0)</f>
        <v>No</v>
      </c>
      <c r="I1789" t="str">
        <f>VLOOKUP(A1789,'Medical Examinations'!A:H,6,0)</f>
        <v>No</v>
      </c>
      <c r="J1789">
        <f>VLOOKUP(A1789,'Medical Examinations'!A:H,7,0)</f>
        <v>1</v>
      </c>
      <c r="K1789" t="str">
        <f>VLOOKUP(A1789,'Medical Examinations'!A:H,8,0)</f>
        <v>No</v>
      </c>
      <c r="L1789">
        <f>VLOOKUP(A1789,'Hospitalisation Details'!A:I,2,0)</f>
        <v>1995</v>
      </c>
      <c r="M1789" t="str">
        <f>VLOOKUP(A1789,'Hospitalisation Details'!A:I,3,0)</f>
        <v>Sep</v>
      </c>
      <c r="N1789">
        <f>VLOOKUP(A1789,'Hospitalisation Details'!A:I,4,0)</f>
        <v>29</v>
      </c>
      <c r="O1789" t="str">
        <f t="shared" si="110"/>
        <v>29 Sep 1995</v>
      </c>
      <c r="P1789">
        <f t="shared" ca="1" si="111"/>
        <v>31</v>
      </c>
      <c r="Q1789">
        <f>VLOOKUP(A1789,'Hospitalisation Details'!A:I,5,0)</f>
        <v>0</v>
      </c>
      <c r="R1789">
        <f>VLOOKUP(A1789,'Hospitalisation Details'!A:I,6,0)</f>
        <v>4840.95</v>
      </c>
      <c r="S1789" t="str">
        <f>VLOOKUP(A1789,'Hospitalisation Details'!A:I,7,0)</f>
        <v>tier - 2</v>
      </c>
      <c r="T1789" t="str">
        <f>VLOOKUP(A1789,'Hospitalisation Details'!A:I,8,0)</f>
        <v>tier - 1</v>
      </c>
      <c r="U1789" t="str">
        <f>VLOOKUP(A1789,'Hospitalisation Details'!A:I,9,0)</f>
        <v>R1021</v>
      </c>
    </row>
    <row r="1790" spans="1:21" ht="15.6" x14ac:dyDescent="0.3">
      <c r="A1790" s="1" t="s">
        <v>581</v>
      </c>
      <c r="B1790" t="str">
        <f>VLOOKUP(A1790,'Customer Names'!A:B,2,0)</f>
        <v>Cichon, Mr.  Scott</v>
      </c>
      <c r="C1790" t="str">
        <f t="shared" si="108"/>
        <v>Normal</v>
      </c>
      <c r="D1790">
        <f>VLOOKUP(A1790,'Medical Examinations'!A:H,2,0)</f>
        <v>17.91</v>
      </c>
      <c r="E1790" t="str">
        <f t="shared" si="109"/>
        <v>Underweight</v>
      </c>
      <c r="F1790">
        <f>VLOOKUP(A1790,'Medical Examinations'!A:H,3,0)</f>
        <v>5.65</v>
      </c>
      <c r="G1790" t="str">
        <f>VLOOKUP(A1790,'Medical Examinations'!A:H,4,0)</f>
        <v>No</v>
      </c>
      <c r="H1790" t="str">
        <f>VLOOKUP(A1790,'Medical Examinations'!A:H,5,0)</f>
        <v>No</v>
      </c>
      <c r="I1790" t="str">
        <f>VLOOKUP(A1790,'Medical Examinations'!A:H,6,0)</f>
        <v>No</v>
      </c>
      <c r="J1790">
        <f>VLOOKUP(A1790,'Medical Examinations'!A:H,7,0)</f>
        <v>1</v>
      </c>
      <c r="K1790" t="str">
        <f>VLOOKUP(A1790,'Medical Examinations'!A:H,8,0)</f>
        <v>No</v>
      </c>
      <c r="L1790">
        <f>VLOOKUP(A1790,'Hospitalisation Details'!A:I,2,0)</f>
        <v>1984</v>
      </c>
      <c r="M1790" t="str">
        <f>VLOOKUP(A1790,'Hospitalisation Details'!A:I,3,0)</f>
        <v>Oct</v>
      </c>
      <c r="N1790">
        <f>VLOOKUP(A1790,'Hospitalisation Details'!A:I,4,0)</f>
        <v>15</v>
      </c>
      <c r="O1790" t="str">
        <f t="shared" si="110"/>
        <v>15 Oct 1984</v>
      </c>
      <c r="P1790">
        <f t="shared" ca="1" si="111"/>
        <v>41</v>
      </c>
      <c r="Q1790">
        <f>VLOOKUP(A1790,'Hospitalisation Details'!A:I,5,0)</f>
        <v>3</v>
      </c>
      <c r="R1790">
        <f>VLOOKUP(A1790,'Hospitalisation Details'!A:I,6,0)</f>
        <v>4839.18</v>
      </c>
      <c r="S1790" t="str">
        <f>VLOOKUP(A1790,'Hospitalisation Details'!A:I,7,0)</f>
        <v>tier - 2</v>
      </c>
      <c r="T1790" t="str">
        <f>VLOOKUP(A1790,'Hospitalisation Details'!A:I,8,0)</f>
        <v>tier - 1</v>
      </c>
      <c r="U1790" t="str">
        <f>VLOOKUP(A1790,'Hospitalisation Details'!A:I,9,0)</f>
        <v>R1012</v>
      </c>
    </row>
    <row r="1791" spans="1:21" ht="15.6" x14ac:dyDescent="0.3">
      <c r="A1791" s="1" t="s">
        <v>580</v>
      </c>
      <c r="B1791" t="str">
        <f>VLOOKUP(A1791,'Customer Names'!A:B,2,0)</f>
        <v>Maroevic, Mr.  Janez</v>
      </c>
      <c r="C1791" t="str">
        <f t="shared" si="108"/>
        <v>Prediabetes</v>
      </c>
      <c r="D1791">
        <f>VLOOKUP(A1791,'Medical Examinations'!A:H,2,0)</f>
        <v>31.57</v>
      </c>
      <c r="E1791" t="str">
        <f t="shared" si="109"/>
        <v>Obesity</v>
      </c>
      <c r="F1791">
        <f>VLOOKUP(A1791,'Medical Examinations'!A:H,3,0)</f>
        <v>6.15</v>
      </c>
      <c r="G1791" t="str">
        <f>VLOOKUP(A1791,'Medical Examinations'!A:H,4,0)</f>
        <v>No</v>
      </c>
      <c r="H1791" t="str">
        <f>VLOOKUP(A1791,'Medical Examinations'!A:H,5,0)</f>
        <v>No</v>
      </c>
      <c r="I1791" t="str">
        <f>VLOOKUP(A1791,'Medical Examinations'!A:H,6,0)</f>
        <v>No</v>
      </c>
      <c r="J1791">
        <f>VLOOKUP(A1791,'Medical Examinations'!A:H,7,0)</f>
        <v>1</v>
      </c>
      <c r="K1791" t="str">
        <f>VLOOKUP(A1791,'Medical Examinations'!A:H,8,0)</f>
        <v>No</v>
      </c>
      <c r="L1791">
        <f>VLOOKUP(A1791,'Hospitalisation Details'!A:I,2,0)</f>
        <v>1992</v>
      </c>
      <c r="M1791" t="str">
        <f>VLOOKUP(A1791,'Hospitalisation Details'!A:I,3,0)</f>
        <v>Sep</v>
      </c>
      <c r="N1791">
        <f>VLOOKUP(A1791,'Hospitalisation Details'!A:I,4,0)</f>
        <v>10</v>
      </c>
      <c r="O1791" t="str">
        <f t="shared" si="110"/>
        <v>10 Sep 1992</v>
      </c>
      <c r="P1791">
        <f t="shared" ca="1" si="111"/>
        <v>34</v>
      </c>
      <c r="Q1791">
        <f>VLOOKUP(A1791,'Hospitalisation Details'!A:I,5,0)</f>
        <v>3</v>
      </c>
      <c r="R1791">
        <f>VLOOKUP(A1791,'Hospitalisation Details'!A:I,6,0)</f>
        <v>4837.58</v>
      </c>
      <c r="S1791" t="str">
        <f>VLOOKUP(A1791,'Hospitalisation Details'!A:I,7,0)</f>
        <v>tier - 3</v>
      </c>
      <c r="T1791" t="str">
        <f>VLOOKUP(A1791,'Hospitalisation Details'!A:I,8,0)</f>
        <v>tier - 2</v>
      </c>
      <c r="U1791" t="str">
        <f>VLOOKUP(A1791,'Hospitalisation Details'!A:I,9,0)</f>
        <v>R1013</v>
      </c>
    </row>
    <row r="1792" spans="1:21" ht="15.6" x14ac:dyDescent="0.3">
      <c r="A1792" s="1" t="s">
        <v>579</v>
      </c>
      <c r="B1792" t="str">
        <f>VLOOKUP(A1792,'Customer Names'!A:B,2,0)</f>
        <v>Martin, Mr.  John I. Jr.</v>
      </c>
      <c r="C1792" t="str">
        <f t="shared" si="108"/>
        <v>Normal</v>
      </c>
      <c r="D1792">
        <f>VLOOKUP(A1792,'Medical Examinations'!A:H,2,0)</f>
        <v>33.18</v>
      </c>
      <c r="E1792" t="str">
        <f t="shared" si="109"/>
        <v>Obesity</v>
      </c>
      <c r="F1792">
        <f>VLOOKUP(A1792,'Medical Examinations'!A:H,3,0)</f>
        <v>5.22</v>
      </c>
      <c r="G1792" t="str">
        <f>VLOOKUP(A1792,'Medical Examinations'!A:H,4,0)</f>
        <v>No</v>
      </c>
      <c r="H1792" t="str">
        <f>VLOOKUP(A1792,'Medical Examinations'!A:H,5,0)</f>
        <v>yes</v>
      </c>
      <c r="I1792" t="str">
        <f>VLOOKUP(A1792,'Medical Examinations'!A:H,6,0)</f>
        <v>No</v>
      </c>
      <c r="J1792">
        <f>VLOOKUP(A1792,'Medical Examinations'!A:H,7,0)</f>
        <v>1</v>
      </c>
      <c r="K1792" t="str">
        <f>VLOOKUP(A1792,'Medical Examinations'!A:H,8,0)</f>
        <v>No</v>
      </c>
      <c r="L1792">
        <f>VLOOKUP(A1792,'Hospitalisation Details'!A:I,2,0)</f>
        <v>2000</v>
      </c>
      <c r="M1792" t="str">
        <f>VLOOKUP(A1792,'Hospitalisation Details'!A:I,3,0)</f>
        <v>Dec</v>
      </c>
      <c r="N1792">
        <f>VLOOKUP(A1792,'Hospitalisation Details'!A:I,4,0)</f>
        <v>11</v>
      </c>
      <c r="O1792" t="str">
        <f t="shared" si="110"/>
        <v>11 Dec 2000</v>
      </c>
      <c r="P1792">
        <f t="shared" ca="1" si="111"/>
        <v>25</v>
      </c>
      <c r="Q1792">
        <f>VLOOKUP(A1792,'Hospitalisation Details'!A:I,5,0)</f>
        <v>0</v>
      </c>
      <c r="R1792">
        <f>VLOOKUP(A1792,'Hospitalisation Details'!A:I,6,0)</f>
        <v>4835.43</v>
      </c>
      <c r="S1792" t="str">
        <f>VLOOKUP(A1792,'Hospitalisation Details'!A:I,7,0)</f>
        <v>tier - 2</v>
      </c>
      <c r="T1792" t="str">
        <f>VLOOKUP(A1792,'Hospitalisation Details'!A:I,8,0)</f>
        <v>tier - 2</v>
      </c>
      <c r="U1792" t="str">
        <f>VLOOKUP(A1792,'Hospitalisation Details'!A:I,9,0)</f>
        <v>R1021</v>
      </c>
    </row>
    <row r="1793" spans="1:21" ht="15.6" x14ac:dyDescent="0.3">
      <c r="A1793" s="1" t="s">
        <v>578</v>
      </c>
      <c r="B1793" t="str">
        <f>VLOOKUP(A1793,'Customer Names'!A:B,2,0)</f>
        <v>Schulz, Ms.  Heather</v>
      </c>
      <c r="C1793" t="str">
        <f t="shared" si="108"/>
        <v>Diabetes</v>
      </c>
      <c r="D1793">
        <f>VLOOKUP(A1793,'Medical Examinations'!A:H,2,0)</f>
        <v>37</v>
      </c>
      <c r="E1793" t="str">
        <f t="shared" si="109"/>
        <v>Obesity</v>
      </c>
      <c r="F1793">
        <f>VLOOKUP(A1793,'Medical Examinations'!A:H,3,0)</f>
        <v>11.66</v>
      </c>
      <c r="G1793" t="str">
        <f>VLOOKUP(A1793,'Medical Examinations'!A:H,4,0)</f>
        <v>No</v>
      </c>
      <c r="H1793" t="str">
        <f>VLOOKUP(A1793,'Medical Examinations'!A:H,5,0)</f>
        <v>No</v>
      </c>
      <c r="I1793" t="str">
        <f>VLOOKUP(A1793,'Medical Examinations'!A:H,6,0)</f>
        <v>No</v>
      </c>
      <c r="J1793" t="str">
        <f>VLOOKUP(A1793,'Medical Examinations'!A:H,7,0)</f>
        <v>No major surgery</v>
      </c>
      <c r="K1793" t="str">
        <f>VLOOKUP(A1793,'Medical Examinations'!A:H,8,0)</f>
        <v>No</v>
      </c>
      <c r="L1793">
        <f>VLOOKUP(A1793,'Hospitalisation Details'!A:I,2,0)</f>
        <v>2002</v>
      </c>
      <c r="M1793" t="str">
        <f>VLOOKUP(A1793,'Hospitalisation Details'!A:I,3,0)</f>
        <v>Jun</v>
      </c>
      <c r="N1793">
        <f>VLOOKUP(A1793,'Hospitalisation Details'!A:I,4,0)</f>
        <v>27</v>
      </c>
      <c r="O1793" t="str">
        <f t="shared" si="110"/>
        <v>27 Jun 2002</v>
      </c>
      <c r="P1793">
        <f t="shared" ca="1" si="111"/>
        <v>24</v>
      </c>
      <c r="Q1793">
        <f>VLOOKUP(A1793,'Hospitalisation Details'!A:I,5,0)</f>
        <v>5</v>
      </c>
      <c r="R1793">
        <f>VLOOKUP(A1793,'Hospitalisation Details'!A:I,6,0)</f>
        <v>4830.63</v>
      </c>
      <c r="S1793" t="str">
        <f>VLOOKUP(A1793,'Hospitalisation Details'!A:I,7,0)</f>
        <v>tier - 2</v>
      </c>
      <c r="T1793" t="str">
        <f>VLOOKUP(A1793,'Hospitalisation Details'!A:I,8,0)</f>
        <v>tier - 1</v>
      </c>
      <c r="U1793" t="str">
        <f>VLOOKUP(A1793,'Hospitalisation Details'!A:I,9,0)</f>
        <v>R1011</v>
      </c>
    </row>
    <row r="1794" spans="1:21" ht="15.6" x14ac:dyDescent="0.3">
      <c r="A1794" s="1" t="s">
        <v>577</v>
      </c>
      <c r="B1794" t="str">
        <f>VLOOKUP(A1794,'Customer Names'!A:B,2,0)</f>
        <v>Capriolo, Mr.  Michael</v>
      </c>
      <c r="C1794" t="str">
        <f t="shared" si="108"/>
        <v>Normal</v>
      </c>
      <c r="D1794">
        <f>VLOOKUP(A1794,'Medical Examinations'!A:H,2,0)</f>
        <v>18.905000000000001</v>
      </c>
      <c r="E1794" t="str">
        <f t="shared" si="109"/>
        <v>Normal Weight</v>
      </c>
      <c r="F1794">
        <f>VLOOKUP(A1794,'Medical Examinations'!A:H,3,0)</f>
        <v>4.91</v>
      </c>
      <c r="G1794" t="str">
        <f>VLOOKUP(A1794,'Medical Examinations'!A:H,4,0)</f>
        <v>yes</v>
      </c>
      <c r="H1794" t="str">
        <f>VLOOKUP(A1794,'Medical Examinations'!A:H,5,0)</f>
        <v>No</v>
      </c>
      <c r="I1794" t="str">
        <f>VLOOKUP(A1794,'Medical Examinations'!A:H,6,0)</f>
        <v>No</v>
      </c>
      <c r="J1794">
        <f>VLOOKUP(A1794,'Medical Examinations'!A:H,7,0)</f>
        <v>1</v>
      </c>
      <c r="K1794" t="str">
        <f>VLOOKUP(A1794,'Medical Examinations'!A:H,8,0)</f>
        <v>No</v>
      </c>
      <c r="L1794">
        <f>VLOOKUP(A1794,'Hospitalisation Details'!A:I,2,0)</f>
        <v>1995</v>
      </c>
      <c r="M1794" t="str">
        <f>VLOOKUP(A1794,'Hospitalisation Details'!A:I,3,0)</f>
        <v>Dec</v>
      </c>
      <c r="N1794">
        <f>VLOOKUP(A1794,'Hospitalisation Details'!A:I,4,0)</f>
        <v>1</v>
      </c>
      <c r="O1794" t="str">
        <f t="shared" si="110"/>
        <v>1 Dec 1995</v>
      </c>
      <c r="P1794">
        <f t="shared" ca="1" si="111"/>
        <v>30</v>
      </c>
      <c r="Q1794">
        <f>VLOOKUP(A1794,'Hospitalisation Details'!A:I,5,0)</f>
        <v>3</v>
      </c>
      <c r="R1794">
        <f>VLOOKUP(A1794,'Hospitalisation Details'!A:I,6,0)</f>
        <v>4827.8999999999996</v>
      </c>
      <c r="S1794" t="str">
        <f>VLOOKUP(A1794,'Hospitalisation Details'!A:I,7,0)</f>
        <v>tier - 1</v>
      </c>
      <c r="T1794" t="str">
        <f>VLOOKUP(A1794,'Hospitalisation Details'!A:I,8,0)</f>
        <v>tier - 2</v>
      </c>
      <c r="U1794" t="str">
        <f>VLOOKUP(A1794,'Hospitalisation Details'!A:I,9,0)</f>
        <v>?</v>
      </c>
    </row>
    <row r="1795" spans="1:21" ht="15.6" x14ac:dyDescent="0.3">
      <c r="A1795" s="1" t="s">
        <v>576</v>
      </c>
      <c r="B1795" t="str">
        <f>VLOOKUP(A1795,'Customer Names'!A:B,2,0)</f>
        <v>Borleis, Ms.  Kathleen</v>
      </c>
      <c r="C1795" t="str">
        <f t="shared" ref="C1795:C1858" si="112">IF(F1795&lt;5.7,"Normal",IF(F1795&lt;6.5,"Prediabetes","Diabetes"))</f>
        <v>Diabetes</v>
      </c>
      <c r="D1795">
        <f>VLOOKUP(A1795,'Medical Examinations'!A:H,2,0)</f>
        <v>20.03</v>
      </c>
      <c r="E1795" t="str">
        <f t="shared" ref="E1795:E1858" si="113">IF(D1795&lt;18.5,"Underweight",IF(D1795&lt;25,"Normal Weight",IF(D1795&lt;30,"Overweight","Obesity")))</f>
        <v>Normal Weight</v>
      </c>
      <c r="F1795">
        <f>VLOOKUP(A1795,'Medical Examinations'!A:H,3,0)</f>
        <v>9.25</v>
      </c>
      <c r="G1795" t="str">
        <f>VLOOKUP(A1795,'Medical Examinations'!A:H,4,0)</f>
        <v>yes</v>
      </c>
      <c r="H1795" t="str">
        <f>VLOOKUP(A1795,'Medical Examinations'!A:H,5,0)</f>
        <v>No</v>
      </c>
      <c r="I1795" t="str">
        <f>VLOOKUP(A1795,'Medical Examinations'!A:H,6,0)</f>
        <v>No</v>
      </c>
      <c r="J1795" t="str">
        <f>VLOOKUP(A1795,'Medical Examinations'!A:H,7,0)</f>
        <v>No major surgery</v>
      </c>
      <c r="K1795" t="str">
        <f>VLOOKUP(A1795,'Medical Examinations'!A:H,8,0)</f>
        <v>No</v>
      </c>
      <c r="L1795">
        <f>VLOOKUP(A1795,'Hospitalisation Details'!A:I,2,0)</f>
        <v>1981</v>
      </c>
      <c r="M1795" t="str">
        <f>VLOOKUP(A1795,'Hospitalisation Details'!A:I,3,0)</f>
        <v>Jul</v>
      </c>
      <c r="N1795">
        <f>VLOOKUP(A1795,'Hospitalisation Details'!A:I,4,0)</f>
        <v>3</v>
      </c>
      <c r="O1795" t="str">
        <f t="shared" ref="O1795:O1858" si="114">CONCATENATE(N1795," ",M1795," ",L1795)</f>
        <v>3 Jul 1981</v>
      </c>
      <c r="P1795">
        <f t="shared" ref="P1795:P1858" ca="1" si="115">DATEDIF(O1795,TODAY(),"y")</f>
        <v>45</v>
      </c>
      <c r="Q1795">
        <f>VLOOKUP(A1795,'Hospitalisation Details'!A:I,5,0)</f>
        <v>1</v>
      </c>
      <c r="R1795">
        <f>VLOOKUP(A1795,'Hospitalisation Details'!A:I,6,0)</f>
        <v>4827.1000000000004</v>
      </c>
      <c r="S1795" t="str">
        <f>VLOOKUP(A1795,'Hospitalisation Details'!A:I,7,0)</f>
        <v>tier - 2</v>
      </c>
      <c r="T1795" t="str">
        <f>VLOOKUP(A1795,'Hospitalisation Details'!A:I,8,0)</f>
        <v>tier - 1</v>
      </c>
      <c r="U1795" t="str">
        <f>VLOOKUP(A1795,'Hospitalisation Details'!A:I,9,0)</f>
        <v>R1013</v>
      </c>
    </row>
    <row r="1796" spans="1:21" ht="15.6" x14ac:dyDescent="0.3">
      <c r="A1796" s="1" t="s">
        <v>575</v>
      </c>
      <c r="B1796" t="str">
        <f>VLOOKUP(A1796,'Customer Names'!A:B,2,0)</f>
        <v>Kramer, Mr.  Ryan M</v>
      </c>
      <c r="C1796" t="str">
        <f t="shared" si="112"/>
        <v>Diabetes</v>
      </c>
      <c r="D1796">
        <f>VLOOKUP(A1796,'Medical Examinations'!A:H,2,0)</f>
        <v>16.7</v>
      </c>
      <c r="E1796" t="str">
        <f t="shared" si="113"/>
        <v>Underweight</v>
      </c>
      <c r="F1796">
        <f>VLOOKUP(A1796,'Medical Examinations'!A:H,3,0)</f>
        <v>11.48</v>
      </c>
      <c r="G1796" t="str">
        <f>VLOOKUP(A1796,'Medical Examinations'!A:H,4,0)</f>
        <v>No</v>
      </c>
      <c r="H1796" t="str">
        <f>VLOOKUP(A1796,'Medical Examinations'!A:H,5,0)</f>
        <v>No</v>
      </c>
      <c r="I1796" t="str">
        <f>VLOOKUP(A1796,'Medical Examinations'!A:H,6,0)</f>
        <v>No</v>
      </c>
      <c r="J1796" t="str">
        <f>VLOOKUP(A1796,'Medical Examinations'!A:H,7,0)</f>
        <v>No major surgery</v>
      </c>
      <c r="K1796" t="str">
        <f>VLOOKUP(A1796,'Medical Examinations'!A:H,8,0)</f>
        <v>No</v>
      </c>
      <c r="L1796">
        <f>VLOOKUP(A1796,'Hospitalisation Details'!A:I,2,0)</f>
        <v>1978</v>
      </c>
      <c r="M1796" t="str">
        <f>VLOOKUP(A1796,'Hospitalisation Details'!A:I,3,0)</f>
        <v>Oct</v>
      </c>
      <c r="N1796">
        <f>VLOOKUP(A1796,'Hospitalisation Details'!A:I,4,0)</f>
        <v>3</v>
      </c>
      <c r="O1796" t="str">
        <f t="shared" si="114"/>
        <v>3 Oct 1978</v>
      </c>
      <c r="P1796">
        <f t="shared" ca="1" si="115"/>
        <v>48</v>
      </c>
      <c r="Q1796">
        <f>VLOOKUP(A1796,'Hospitalisation Details'!A:I,5,0)</f>
        <v>2</v>
      </c>
      <c r="R1796">
        <f>VLOOKUP(A1796,'Hospitalisation Details'!A:I,6,0)</f>
        <v>4812.34</v>
      </c>
      <c r="S1796" t="str">
        <f>VLOOKUP(A1796,'Hospitalisation Details'!A:I,7,0)</f>
        <v>tier - 2</v>
      </c>
      <c r="T1796" t="str">
        <f>VLOOKUP(A1796,'Hospitalisation Details'!A:I,8,0)</f>
        <v>tier - 3</v>
      </c>
      <c r="U1796" t="str">
        <f>VLOOKUP(A1796,'Hospitalisation Details'!A:I,9,0)</f>
        <v>R1013</v>
      </c>
    </row>
    <row r="1797" spans="1:21" ht="15.6" x14ac:dyDescent="0.3">
      <c r="A1797" s="1" t="s">
        <v>574</v>
      </c>
      <c r="B1797" t="str">
        <f>VLOOKUP(A1797,'Customer Names'!A:B,2,0)</f>
        <v>Conrad, Ms.  Sara</v>
      </c>
      <c r="C1797" t="str">
        <f t="shared" si="112"/>
        <v>Prediabetes</v>
      </c>
      <c r="D1797">
        <f>VLOOKUP(A1797,'Medical Examinations'!A:H,2,0)</f>
        <v>39.82</v>
      </c>
      <c r="E1797" t="str">
        <f t="shared" si="113"/>
        <v>Obesity</v>
      </c>
      <c r="F1797">
        <f>VLOOKUP(A1797,'Medical Examinations'!A:H,3,0)</f>
        <v>6.06</v>
      </c>
      <c r="G1797" t="str">
        <f>VLOOKUP(A1797,'Medical Examinations'!A:H,4,0)</f>
        <v>No</v>
      </c>
      <c r="H1797" t="str">
        <f>VLOOKUP(A1797,'Medical Examinations'!A:H,5,0)</f>
        <v>No</v>
      </c>
      <c r="I1797" t="str">
        <f>VLOOKUP(A1797,'Medical Examinations'!A:H,6,0)</f>
        <v>No</v>
      </c>
      <c r="J1797" t="str">
        <f>VLOOKUP(A1797,'Medical Examinations'!A:H,7,0)</f>
        <v>No major surgery</v>
      </c>
      <c r="K1797" t="str">
        <f>VLOOKUP(A1797,'Medical Examinations'!A:H,8,0)</f>
        <v>No</v>
      </c>
      <c r="L1797">
        <f>VLOOKUP(A1797,'Hospitalisation Details'!A:I,2,0)</f>
        <v>1989</v>
      </c>
      <c r="M1797" t="str">
        <f>VLOOKUP(A1797,'Hospitalisation Details'!A:I,3,0)</f>
        <v>Dec</v>
      </c>
      <c r="N1797">
        <f>VLOOKUP(A1797,'Hospitalisation Details'!A:I,4,0)</f>
        <v>16</v>
      </c>
      <c r="O1797" t="str">
        <f t="shared" si="114"/>
        <v>16 Dec 1989</v>
      </c>
      <c r="P1797">
        <f t="shared" ca="1" si="115"/>
        <v>36</v>
      </c>
      <c r="Q1797">
        <f>VLOOKUP(A1797,'Hospitalisation Details'!A:I,5,0)</f>
        <v>1</v>
      </c>
      <c r="R1797">
        <f>VLOOKUP(A1797,'Hospitalisation Details'!A:I,6,0)</f>
        <v>4795.66</v>
      </c>
      <c r="S1797" t="str">
        <f>VLOOKUP(A1797,'Hospitalisation Details'!A:I,7,0)</f>
        <v>tier - 2</v>
      </c>
      <c r="T1797" t="str">
        <f>VLOOKUP(A1797,'Hospitalisation Details'!A:I,8,0)</f>
        <v>tier - 1</v>
      </c>
      <c r="U1797" t="str">
        <f>VLOOKUP(A1797,'Hospitalisation Details'!A:I,9,0)</f>
        <v>R1013</v>
      </c>
    </row>
    <row r="1798" spans="1:21" ht="15.6" x14ac:dyDescent="0.3">
      <c r="A1798" s="1" t="s">
        <v>573</v>
      </c>
      <c r="B1798" t="str">
        <f>VLOOKUP(A1798,'Customer Names'!A:B,2,0)</f>
        <v>Karakoyunlu, Mr.  Deniz</v>
      </c>
      <c r="C1798" t="str">
        <f t="shared" si="112"/>
        <v>Prediabetes</v>
      </c>
      <c r="D1798">
        <f>VLOOKUP(A1798,'Medical Examinations'!A:H,2,0)</f>
        <v>22.04</v>
      </c>
      <c r="E1798" t="str">
        <f t="shared" si="113"/>
        <v>Normal Weight</v>
      </c>
      <c r="F1798">
        <f>VLOOKUP(A1798,'Medical Examinations'!A:H,3,0)</f>
        <v>5.86</v>
      </c>
      <c r="G1798" t="str">
        <f>VLOOKUP(A1798,'Medical Examinations'!A:H,4,0)</f>
        <v>No</v>
      </c>
      <c r="H1798" t="str">
        <f>VLOOKUP(A1798,'Medical Examinations'!A:H,5,0)</f>
        <v>No</v>
      </c>
      <c r="I1798" t="str">
        <f>VLOOKUP(A1798,'Medical Examinations'!A:H,6,0)</f>
        <v>No</v>
      </c>
      <c r="J1798">
        <f>VLOOKUP(A1798,'Medical Examinations'!A:H,7,0)</f>
        <v>1</v>
      </c>
      <c r="K1798" t="str">
        <f>VLOOKUP(A1798,'Medical Examinations'!A:H,8,0)</f>
        <v>No</v>
      </c>
      <c r="L1798">
        <f>VLOOKUP(A1798,'Hospitalisation Details'!A:I,2,0)</f>
        <v>1987</v>
      </c>
      <c r="M1798" t="str">
        <f>VLOOKUP(A1798,'Hospitalisation Details'!A:I,3,0)</f>
        <v>Jun</v>
      </c>
      <c r="N1798">
        <f>VLOOKUP(A1798,'Hospitalisation Details'!A:I,4,0)</f>
        <v>22</v>
      </c>
      <c r="O1798" t="str">
        <f t="shared" si="114"/>
        <v>22 Jun 1987</v>
      </c>
      <c r="P1798">
        <f t="shared" ca="1" si="115"/>
        <v>39</v>
      </c>
      <c r="Q1798">
        <f>VLOOKUP(A1798,'Hospitalisation Details'!A:I,5,0)</f>
        <v>3</v>
      </c>
      <c r="R1798">
        <f>VLOOKUP(A1798,'Hospitalisation Details'!A:I,6,0)</f>
        <v>4787.42</v>
      </c>
      <c r="S1798" t="str">
        <f>VLOOKUP(A1798,'Hospitalisation Details'!A:I,7,0)</f>
        <v>tier - 2</v>
      </c>
      <c r="T1798" t="str">
        <f>VLOOKUP(A1798,'Hospitalisation Details'!A:I,8,0)</f>
        <v>tier - 3</v>
      </c>
      <c r="U1798" t="str">
        <f>VLOOKUP(A1798,'Hospitalisation Details'!A:I,9,0)</f>
        <v>R1013</v>
      </c>
    </row>
    <row r="1799" spans="1:21" ht="15.6" x14ac:dyDescent="0.3">
      <c r="A1799" s="1" t="s">
        <v>572</v>
      </c>
      <c r="B1799" t="str">
        <f>VLOOKUP(A1799,'Customer Names'!A:B,2,0)</f>
        <v>Desrosiers, Ms.  Shannon L.</v>
      </c>
      <c r="C1799" t="str">
        <f t="shared" si="112"/>
        <v>Normal</v>
      </c>
      <c r="D1799">
        <f>VLOOKUP(A1799,'Medical Examinations'!A:H,2,0)</f>
        <v>28.27</v>
      </c>
      <c r="E1799" t="str">
        <f t="shared" si="113"/>
        <v>Overweight</v>
      </c>
      <c r="F1799">
        <f>VLOOKUP(A1799,'Medical Examinations'!A:H,3,0)</f>
        <v>5.33</v>
      </c>
      <c r="G1799" t="str">
        <f>VLOOKUP(A1799,'Medical Examinations'!A:H,4,0)</f>
        <v>No</v>
      </c>
      <c r="H1799" t="str">
        <f>VLOOKUP(A1799,'Medical Examinations'!A:H,5,0)</f>
        <v>No</v>
      </c>
      <c r="I1799" t="str">
        <f>VLOOKUP(A1799,'Medical Examinations'!A:H,6,0)</f>
        <v>No</v>
      </c>
      <c r="J1799" t="str">
        <f>VLOOKUP(A1799,'Medical Examinations'!A:H,7,0)</f>
        <v>No major surgery</v>
      </c>
      <c r="K1799" t="str">
        <f>VLOOKUP(A1799,'Medical Examinations'!A:H,8,0)</f>
        <v>No</v>
      </c>
      <c r="L1799">
        <f>VLOOKUP(A1799,'Hospitalisation Details'!A:I,2,0)</f>
        <v>1989</v>
      </c>
      <c r="M1799" t="str">
        <f>VLOOKUP(A1799,'Hospitalisation Details'!A:I,3,0)</f>
        <v>Dec</v>
      </c>
      <c r="N1799">
        <f>VLOOKUP(A1799,'Hospitalisation Details'!A:I,4,0)</f>
        <v>9</v>
      </c>
      <c r="O1799" t="str">
        <f t="shared" si="114"/>
        <v>9 Dec 1989</v>
      </c>
      <c r="P1799">
        <f t="shared" ca="1" si="115"/>
        <v>36</v>
      </c>
      <c r="Q1799">
        <f>VLOOKUP(A1799,'Hospitalisation Details'!A:I,5,0)</f>
        <v>1</v>
      </c>
      <c r="R1799">
        <f>VLOOKUP(A1799,'Hospitalisation Details'!A:I,6,0)</f>
        <v>4779.6000000000004</v>
      </c>
      <c r="S1799" t="str">
        <f>VLOOKUP(A1799,'Hospitalisation Details'!A:I,7,0)</f>
        <v>tier - 2</v>
      </c>
      <c r="T1799" t="str">
        <f>VLOOKUP(A1799,'Hospitalisation Details'!A:I,8,0)</f>
        <v>tier - 3</v>
      </c>
      <c r="U1799" t="str">
        <f>VLOOKUP(A1799,'Hospitalisation Details'!A:I,9,0)</f>
        <v>R1013</v>
      </c>
    </row>
    <row r="1800" spans="1:21" ht="15.6" x14ac:dyDescent="0.3">
      <c r="A1800" s="1" t="s">
        <v>571</v>
      </c>
      <c r="B1800" t="str">
        <f>VLOOKUP(A1800,'Customer Names'!A:B,2,0)</f>
        <v>O'Mara, Ms.  Kaitlin M.</v>
      </c>
      <c r="C1800" t="str">
        <f t="shared" si="112"/>
        <v>Normal</v>
      </c>
      <c r="D1800">
        <f>VLOOKUP(A1800,'Medical Examinations'!A:H,2,0)</f>
        <v>18.5</v>
      </c>
      <c r="E1800" t="str">
        <f t="shared" si="113"/>
        <v>Normal Weight</v>
      </c>
      <c r="F1800">
        <f>VLOOKUP(A1800,'Medical Examinations'!A:H,3,0)</f>
        <v>5.33</v>
      </c>
      <c r="G1800" t="str">
        <f>VLOOKUP(A1800,'Medical Examinations'!A:H,4,0)</f>
        <v>No</v>
      </c>
      <c r="H1800" t="str">
        <f>VLOOKUP(A1800,'Medical Examinations'!A:H,5,0)</f>
        <v>No</v>
      </c>
      <c r="I1800" t="str">
        <f>VLOOKUP(A1800,'Medical Examinations'!A:H,6,0)</f>
        <v>No</v>
      </c>
      <c r="J1800" t="str">
        <f>VLOOKUP(A1800,'Medical Examinations'!A:H,7,0)</f>
        <v>No major surgery</v>
      </c>
      <c r="K1800" t="str">
        <f>VLOOKUP(A1800,'Medical Examinations'!A:H,8,0)</f>
        <v>No</v>
      </c>
      <c r="L1800">
        <f>VLOOKUP(A1800,'Hospitalisation Details'!A:I,2,0)</f>
        <v>1989</v>
      </c>
      <c r="M1800" t="str">
        <f>VLOOKUP(A1800,'Hospitalisation Details'!A:I,3,0)</f>
        <v>Aug</v>
      </c>
      <c r="N1800">
        <f>VLOOKUP(A1800,'Hospitalisation Details'!A:I,4,0)</f>
        <v>1</v>
      </c>
      <c r="O1800" t="str">
        <f t="shared" si="114"/>
        <v>1 Aug 1989</v>
      </c>
      <c r="P1800">
        <f t="shared" ca="1" si="115"/>
        <v>37</v>
      </c>
      <c r="Q1800">
        <f>VLOOKUP(A1800,'Hospitalisation Details'!A:I,5,0)</f>
        <v>1</v>
      </c>
      <c r="R1800">
        <f>VLOOKUP(A1800,'Hospitalisation Details'!A:I,6,0)</f>
        <v>4766.0200000000004</v>
      </c>
      <c r="S1800" t="str">
        <f>VLOOKUP(A1800,'Hospitalisation Details'!A:I,7,0)</f>
        <v>tier - 2</v>
      </c>
      <c r="T1800" t="str">
        <f>VLOOKUP(A1800,'Hospitalisation Details'!A:I,8,0)</f>
        <v>tier - 3</v>
      </c>
      <c r="U1800" t="str">
        <f>VLOOKUP(A1800,'Hospitalisation Details'!A:I,9,0)</f>
        <v>R1011</v>
      </c>
    </row>
    <row r="1801" spans="1:21" ht="15.6" x14ac:dyDescent="0.3">
      <c r="A1801" s="1" t="s">
        <v>570</v>
      </c>
      <c r="B1801" t="str">
        <f>VLOOKUP(A1801,'Customer Names'!A:B,2,0)</f>
        <v>Shabot Marcos, Mr.  Alfredo</v>
      </c>
      <c r="C1801" t="str">
        <f t="shared" si="112"/>
        <v>Prediabetes</v>
      </c>
      <c r="D1801">
        <f>VLOOKUP(A1801,'Medical Examinations'!A:H,2,0)</f>
        <v>38.6</v>
      </c>
      <c r="E1801" t="str">
        <f t="shared" si="113"/>
        <v>Obesity</v>
      </c>
      <c r="F1801">
        <f>VLOOKUP(A1801,'Medical Examinations'!A:H,3,0)</f>
        <v>6.02</v>
      </c>
      <c r="G1801" t="str">
        <f>VLOOKUP(A1801,'Medical Examinations'!A:H,4,0)</f>
        <v>No</v>
      </c>
      <c r="H1801" t="str">
        <f>VLOOKUP(A1801,'Medical Examinations'!A:H,5,0)</f>
        <v>No</v>
      </c>
      <c r="I1801" t="str">
        <f>VLOOKUP(A1801,'Medical Examinations'!A:H,6,0)</f>
        <v>No</v>
      </c>
      <c r="J1801">
        <f>VLOOKUP(A1801,'Medical Examinations'!A:H,7,0)</f>
        <v>1</v>
      </c>
      <c r="K1801" t="str">
        <f>VLOOKUP(A1801,'Medical Examinations'!A:H,8,0)</f>
        <v>No</v>
      </c>
      <c r="L1801">
        <f>VLOOKUP(A1801,'Hospitalisation Details'!A:I,2,0)</f>
        <v>1987</v>
      </c>
      <c r="M1801" t="str">
        <f>VLOOKUP(A1801,'Hospitalisation Details'!A:I,3,0)</f>
        <v>Sep</v>
      </c>
      <c r="N1801">
        <f>VLOOKUP(A1801,'Hospitalisation Details'!A:I,4,0)</f>
        <v>27</v>
      </c>
      <c r="O1801" t="str">
        <f t="shared" si="114"/>
        <v>27 Sep 1987</v>
      </c>
      <c r="P1801">
        <f t="shared" ca="1" si="115"/>
        <v>39</v>
      </c>
      <c r="Q1801">
        <f>VLOOKUP(A1801,'Hospitalisation Details'!A:I,5,0)</f>
        <v>1</v>
      </c>
      <c r="R1801">
        <f>VLOOKUP(A1801,'Hospitalisation Details'!A:I,6,0)</f>
        <v>4762.33</v>
      </c>
      <c r="S1801" t="str">
        <f>VLOOKUP(A1801,'Hospitalisation Details'!A:I,7,0)</f>
        <v>tier - 3</v>
      </c>
      <c r="T1801" t="str">
        <f>VLOOKUP(A1801,'Hospitalisation Details'!A:I,8,0)</f>
        <v>tier - 3</v>
      </c>
      <c r="U1801" t="str">
        <f>VLOOKUP(A1801,'Hospitalisation Details'!A:I,9,0)</f>
        <v>R1011</v>
      </c>
    </row>
    <row r="1802" spans="1:21" ht="15.6" x14ac:dyDescent="0.3">
      <c r="A1802" s="1" t="s">
        <v>569</v>
      </c>
      <c r="B1802" t="str">
        <f>VLOOKUP(A1802,'Customer Names'!A:B,2,0)</f>
        <v>Comment, Ms.  Kristen</v>
      </c>
      <c r="C1802" t="str">
        <f t="shared" si="112"/>
        <v>Prediabetes</v>
      </c>
      <c r="D1802">
        <f>VLOOKUP(A1802,'Medical Examinations'!A:H,2,0)</f>
        <v>43.12</v>
      </c>
      <c r="E1802" t="str">
        <f t="shared" si="113"/>
        <v>Obesity</v>
      </c>
      <c r="F1802">
        <f>VLOOKUP(A1802,'Medical Examinations'!A:H,3,0)</f>
        <v>6.25</v>
      </c>
      <c r="G1802" t="str">
        <f>VLOOKUP(A1802,'Medical Examinations'!A:H,4,0)</f>
        <v>No</v>
      </c>
      <c r="H1802" t="str">
        <f>VLOOKUP(A1802,'Medical Examinations'!A:H,5,0)</f>
        <v>No</v>
      </c>
      <c r="I1802" t="str">
        <f>VLOOKUP(A1802,'Medical Examinations'!A:H,6,0)</f>
        <v>No</v>
      </c>
      <c r="J1802">
        <f>VLOOKUP(A1802,'Medical Examinations'!A:H,7,0)</f>
        <v>1</v>
      </c>
      <c r="K1802" t="str">
        <f>VLOOKUP(A1802,'Medical Examinations'!A:H,8,0)</f>
        <v>No</v>
      </c>
      <c r="L1802">
        <f>VLOOKUP(A1802,'Hospitalisation Details'!A:I,2,0)</f>
        <v>1992</v>
      </c>
      <c r="M1802" t="str">
        <f>VLOOKUP(A1802,'Hospitalisation Details'!A:I,3,0)</f>
        <v>Aug</v>
      </c>
      <c r="N1802">
        <f>VLOOKUP(A1802,'Hospitalisation Details'!A:I,4,0)</f>
        <v>16</v>
      </c>
      <c r="O1802" t="str">
        <f t="shared" si="114"/>
        <v>16 Aug 1992</v>
      </c>
      <c r="P1802">
        <f t="shared" ca="1" si="115"/>
        <v>34</v>
      </c>
      <c r="Q1802">
        <f>VLOOKUP(A1802,'Hospitalisation Details'!A:I,5,0)</f>
        <v>2</v>
      </c>
      <c r="R1802">
        <f>VLOOKUP(A1802,'Hospitalisation Details'!A:I,6,0)</f>
        <v>4753.6400000000003</v>
      </c>
      <c r="S1802" t="str">
        <f>VLOOKUP(A1802,'Hospitalisation Details'!A:I,7,0)</f>
        <v>tier - 2</v>
      </c>
      <c r="T1802" t="str">
        <f>VLOOKUP(A1802,'Hospitalisation Details'!A:I,8,0)</f>
        <v>tier - 3</v>
      </c>
      <c r="U1802" t="str">
        <f>VLOOKUP(A1802,'Hospitalisation Details'!A:I,9,0)</f>
        <v>R1013</v>
      </c>
    </row>
    <row r="1803" spans="1:21" ht="15.6" x14ac:dyDescent="0.3">
      <c r="A1803" s="1" t="s">
        <v>568</v>
      </c>
      <c r="B1803" t="str">
        <f>VLOOKUP(A1803,'Customer Names'!A:B,2,0)</f>
        <v>Moss, Mr.  Daniel</v>
      </c>
      <c r="C1803" t="str">
        <f t="shared" si="112"/>
        <v>Normal</v>
      </c>
      <c r="D1803">
        <f>VLOOKUP(A1803,'Medical Examinations'!A:H,2,0)</f>
        <v>30.5</v>
      </c>
      <c r="E1803" t="str">
        <f t="shared" si="113"/>
        <v>Obesity</v>
      </c>
      <c r="F1803">
        <f>VLOOKUP(A1803,'Medical Examinations'!A:H,3,0)</f>
        <v>4.8099999999999996</v>
      </c>
      <c r="G1803" t="str">
        <f>VLOOKUP(A1803,'Medical Examinations'!A:H,4,0)</f>
        <v>No</v>
      </c>
      <c r="H1803" t="str">
        <f>VLOOKUP(A1803,'Medical Examinations'!A:H,5,0)</f>
        <v>No</v>
      </c>
      <c r="I1803" t="str">
        <f>VLOOKUP(A1803,'Medical Examinations'!A:H,6,0)</f>
        <v>No</v>
      </c>
      <c r="J1803">
        <f>VLOOKUP(A1803,'Medical Examinations'!A:H,7,0)</f>
        <v>1</v>
      </c>
      <c r="K1803" t="str">
        <f>VLOOKUP(A1803,'Medical Examinations'!A:H,8,0)</f>
        <v>No</v>
      </c>
      <c r="L1803">
        <f>VLOOKUP(A1803,'Hospitalisation Details'!A:I,2,0)</f>
        <v>1987</v>
      </c>
      <c r="M1803" t="str">
        <f>VLOOKUP(A1803,'Hospitalisation Details'!A:I,3,0)</f>
        <v>Nov</v>
      </c>
      <c r="N1803">
        <f>VLOOKUP(A1803,'Hospitalisation Details'!A:I,4,0)</f>
        <v>22</v>
      </c>
      <c r="O1803" t="str">
        <f t="shared" si="114"/>
        <v>22 Nov 1987</v>
      </c>
      <c r="P1803">
        <f t="shared" ca="1" si="115"/>
        <v>38</v>
      </c>
      <c r="Q1803">
        <f>VLOOKUP(A1803,'Hospitalisation Details'!A:I,5,0)</f>
        <v>1</v>
      </c>
      <c r="R1803">
        <f>VLOOKUP(A1803,'Hospitalisation Details'!A:I,6,0)</f>
        <v>4751.07</v>
      </c>
      <c r="S1803" t="str">
        <f>VLOOKUP(A1803,'Hospitalisation Details'!A:I,7,0)</f>
        <v>tier - 3</v>
      </c>
      <c r="T1803" t="str">
        <f>VLOOKUP(A1803,'Hospitalisation Details'!A:I,8,0)</f>
        <v>tier - 1</v>
      </c>
      <c r="U1803" t="str">
        <f>VLOOKUP(A1803,'Hospitalisation Details'!A:I,9,0)</f>
        <v>R1011</v>
      </c>
    </row>
    <row r="1804" spans="1:21" ht="15.6" x14ac:dyDescent="0.3">
      <c r="A1804" s="1" t="s">
        <v>567</v>
      </c>
      <c r="B1804" t="str">
        <f>VLOOKUP(A1804,'Customer Names'!A:B,2,0)</f>
        <v>Guzman, Mr.  Jonathan</v>
      </c>
      <c r="C1804" t="str">
        <f t="shared" si="112"/>
        <v>Normal</v>
      </c>
      <c r="D1804">
        <f>VLOOKUP(A1804,'Medical Examinations'!A:H,2,0)</f>
        <v>27.61</v>
      </c>
      <c r="E1804" t="str">
        <f t="shared" si="113"/>
        <v>Overweight</v>
      </c>
      <c r="F1804">
        <f>VLOOKUP(A1804,'Medical Examinations'!A:H,3,0)</f>
        <v>4.5999999999999996</v>
      </c>
      <c r="G1804" t="str">
        <f>VLOOKUP(A1804,'Medical Examinations'!A:H,4,0)</f>
        <v>No</v>
      </c>
      <c r="H1804" t="str">
        <f>VLOOKUP(A1804,'Medical Examinations'!A:H,5,0)</f>
        <v>No</v>
      </c>
      <c r="I1804" t="str">
        <f>VLOOKUP(A1804,'Medical Examinations'!A:H,6,0)</f>
        <v>No</v>
      </c>
      <c r="J1804">
        <f>VLOOKUP(A1804,'Medical Examinations'!A:H,7,0)</f>
        <v>1</v>
      </c>
      <c r="K1804" t="str">
        <f>VLOOKUP(A1804,'Medical Examinations'!A:H,8,0)</f>
        <v>No</v>
      </c>
      <c r="L1804">
        <f>VLOOKUP(A1804,'Hospitalisation Details'!A:I,2,0)</f>
        <v>1987</v>
      </c>
      <c r="M1804" t="str">
        <f>VLOOKUP(A1804,'Hospitalisation Details'!A:I,3,0)</f>
        <v>Sep</v>
      </c>
      <c r="N1804">
        <f>VLOOKUP(A1804,'Hospitalisation Details'!A:I,4,0)</f>
        <v>2</v>
      </c>
      <c r="O1804" t="str">
        <f t="shared" si="114"/>
        <v>2 Sep 1987</v>
      </c>
      <c r="P1804">
        <f t="shared" ca="1" si="115"/>
        <v>39</v>
      </c>
      <c r="Q1804">
        <f>VLOOKUP(A1804,'Hospitalisation Details'!A:I,5,0)</f>
        <v>1</v>
      </c>
      <c r="R1804">
        <f>VLOOKUP(A1804,'Hospitalisation Details'!A:I,6,0)</f>
        <v>4747.05</v>
      </c>
      <c r="S1804" t="str">
        <f>VLOOKUP(A1804,'Hospitalisation Details'!A:I,7,0)</f>
        <v>tier - 2</v>
      </c>
      <c r="T1804" t="str">
        <f>VLOOKUP(A1804,'Hospitalisation Details'!A:I,8,0)</f>
        <v>tier - 2</v>
      </c>
      <c r="U1804" t="str">
        <f>VLOOKUP(A1804,'Hospitalisation Details'!A:I,9,0)</f>
        <v>R1013</v>
      </c>
    </row>
    <row r="1805" spans="1:21" ht="15.6" x14ac:dyDescent="0.3">
      <c r="A1805" s="1" t="s">
        <v>566</v>
      </c>
      <c r="B1805" t="str">
        <f>VLOOKUP(A1805,'Customer Names'!A:B,2,0)</f>
        <v>Cox, Mr.  Troy</v>
      </c>
      <c r="C1805" t="str">
        <f t="shared" si="112"/>
        <v>Normal</v>
      </c>
      <c r="D1805">
        <f>VLOOKUP(A1805,'Medical Examinations'!A:H,2,0)</f>
        <v>27.1</v>
      </c>
      <c r="E1805" t="str">
        <f t="shared" si="113"/>
        <v>Overweight</v>
      </c>
      <c r="F1805">
        <f>VLOOKUP(A1805,'Medical Examinations'!A:H,3,0)</f>
        <v>5.08</v>
      </c>
      <c r="G1805" t="str">
        <f>VLOOKUP(A1805,'Medical Examinations'!A:H,4,0)</f>
        <v>No</v>
      </c>
      <c r="H1805" t="str">
        <f>VLOOKUP(A1805,'Medical Examinations'!A:H,5,0)</f>
        <v>No</v>
      </c>
      <c r="I1805" t="str">
        <f>VLOOKUP(A1805,'Medical Examinations'!A:H,6,0)</f>
        <v>No</v>
      </c>
      <c r="J1805">
        <f>VLOOKUP(A1805,'Medical Examinations'!A:H,7,0)</f>
        <v>1</v>
      </c>
      <c r="K1805" t="str">
        <f>VLOOKUP(A1805,'Medical Examinations'!A:H,8,0)</f>
        <v>No</v>
      </c>
      <c r="L1805">
        <f>VLOOKUP(A1805,'Hospitalisation Details'!A:I,2,0)</f>
        <v>1987</v>
      </c>
      <c r="M1805" t="str">
        <f>VLOOKUP(A1805,'Hospitalisation Details'!A:I,3,0)</f>
        <v>Jun</v>
      </c>
      <c r="N1805">
        <f>VLOOKUP(A1805,'Hospitalisation Details'!A:I,4,0)</f>
        <v>5</v>
      </c>
      <c r="O1805" t="str">
        <f t="shared" si="114"/>
        <v>5 Jun 1987</v>
      </c>
      <c r="P1805">
        <f t="shared" ca="1" si="115"/>
        <v>39</v>
      </c>
      <c r="Q1805">
        <f>VLOOKUP(A1805,'Hospitalisation Details'!A:I,5,0)</f>
        <v>1</v>
      </c>
      <c r="R1805">
        <f>VLOOKUP(A1805,'Hospitalisation Details'!A:I,6,0)</f>
        <v>4746.34</v>
      </c>
      <c r="S1805" t="str">
        <f>VLOOKUP(A1805,'Hospitalisation Details'!A:I,7,0)</f>
        <v>tier - 2</v>
      </c>
      <c r="T1805" t="str">
        <f>VLOOKUP(A1805,'Hospitalisation Details'!A:I,8,0)</f>
        <v>tier - 2</v>
      </c>
      <c r="U1805" t="str">
        <f>VLOOKUP(A1805,'Hospitalisation Details'!A:I,9,0)</f>
        <v>R1011</v>
      </c>
    </row>
    <row r="1806" spans="1:21" ht="15.6" x14ac:dyDescent="0.3">
      <c r="A1806" s="1" t="s">
        <v>565</v>
      </c>
      <c r="B1806" t="str">
        <f>VLOOKUP(A1806,'Customer Names'!A:B,2,0)</f>
        <v>Clash, Mr.  Daniel C</v>
      </c>
      <c r="C1806" t="str">
        <f t="shared" si="112"/>
        <v>Normal</v>
      </c>
      <c r="D1806">
        <f>VLOOKUP(A1806,'Medical Examinations'!A:H,2,0)</f>
        <v>35.93</v>
      </c>
      <c r="E1806" t="str">
        <f t="shared" si="113"/>
        <v>Obesity</v>
      </c>
      <c r="F1806">
        <f>VLOOKUP(A1806,'Medical Examinations'!A:H,3,0)</f>
        <v>5.43</v>
      </c>
      <c r="G1806" t="str">
        <f>VLOOKUP(A1806,'Medical Examinations'!A:H,4,0)</f>
        <v>No</v>
      </c>
      <c r="H1806" t="str">
        <f>VLOOKUP(A1806,'Medical Examinations'!A:H,5,0)</f>
        <v>yes</v>
      </c>
      <c r="I1806" t="str">
        <f>VLOOKUP(A1806,'Medical Examinations'!A:H,6,0)</f>
        <v>No</v>
      </c>
      <c r="J1806">
        <f>VLOOKUP(A1806,'Medical Examinations'!A:H,7,0)</f>
        <v>1</v>
      </c>
      <c r="K1806" t="str">
        <f>VLOOKUP(A1806,'Medical Examinations'!A:H,8,0)</f>
        <v>No</v>
      </c>
      <c r="L1806">
        <f>VLOOKUP(A1806,'Hospitalisation Details'!A:I,2,0)</f>
        <v>2004</v>
      </c>
      <c r="M1806" t="str">
        <f>VLOOKUP(A1806,'Hospitalisation Details'!A:I,3,0)</f>
        <v>Nov</v>
      </c>
      <c r="N1806">
        <f>VLOOKUP(A1806,'Hospitalisation Details'!A:I,4,0)</f>
        <v>24</v>
      </c>
      <c r="O1806" t="str">
        <f t="shared" si="114"/>
        <v>24 Nov 2004</v>
      </c>
      <c r="P1806">
        <f t="shared" ca="1" si="115"/>
        <v>21</v>
      </c>
      <c r="Q1806">
        <f>VLOOKUP(A1806,'Hospitalisation Details'!A:I,5,0)</f>
        <v>0</v>
      </c>
      <c r="R1806">
        <f>VLOOKUP(A1806,'Hospitalisation Details'!A:I,6,0)</f>
        <v>4740.78</v>
      </c>
      <c r="S1806" t="str">
        <f>VLOOKUP(A1806,'Hospitalisation Details'!A:I,7,0)</f>
        <v>tier - 2</v>
      </c>
      <c r="T1806" t="str">
        <f>VLOOKUP(A1806,'Hospitalisation Details'!A:I,8,0)</f>
        <v>tier - 3</v>
      </c>
      <c r="U1806" t="str">
        <f>VLOOKUP(A1806,'Hospitalisation Details'!A:I,9,0)</f>
        <v>R1021</v>
      </c>
    </row>
    <row r="1807" spans="1:21" ht="15.6" x14ac:dyDescent="0.3">
      <c r="A1807" s="1" t="s">
        <v>564</v>
      </c>
      <c r="B1807" t="str">
        <f>VLOOKUP(A1807,'Customer Names'!A:B,2,0)</f>
        <v>Blankenship, Ms.  Lauren</v>
      </c>
      <c r="C1807" t="str">
        <f t="shared" si="112"/>
        <v>Normal</v>
      </c>
      <c r="D1807">
        <f>VLOOKUP(A1807,'Medical Examinations'!A:H,2,0)</f>
        <v>32.68</v>
      </c>
      <c r="E1807" t="str">
        <f t="shared" si="113"/>
        <v>Obesity</v>
      </c>
      <c r="F1807">
        <f>VLOOKUP(A1807,'Medical Examinations'!A:H,3,0)</f>
        <v>5.44</v>
      </c>
      <c r="G1807" t="str">
        <f>VLOOKUP(A1807,'Medical Examinations'!A:H,4,0)</f>
        <v>No</v>
      </c>
      <c r="H1807" t="str">
        <f>VLOOKUP(A1807,'Medical Examinations'!A:H,5,0)</f>
        <v>No</v>
      </c>
      <c r="I1807" t="str">
        <f>VLOOKUP(A1807,'Medical Examinations'!A:H,6,0)</f>
        <v>No</v>
      </c>
      <c r="J1807" t="str">
        <f>VLOOKUP(A1807,'Medical Examinations'!A:H,7,0)</f>
        <v>No major surgery</v>
      </c>
      <c r="K1807" t="str">
        <f>VLOOKUP(A1807,'Medical Examinations'!A:H,8,0)</f>
        <v>No</v>
      </c>
      <c r="L1807">
        <f>VLOOKUP(A1807,'Hospitalisation Details'!A:I,2,0)</f>
        <v>1991</v>
      </c>
      <c r="M1807" t="str">
        <f>VLOOKUP(A1807,'Hospitalisation Details'!A:I,3,0)</f>
        <v>Oct</v>
      </c>
      <c r="N1807">
        <f>VLOOKUP(A1807,'Hospitalisation Details'!A:I,4,0)</f>
        <v>12</v>
      </c>
      <c r="O1807" t="str">
        <f t="shared" si="114"/>
        <v>12 Oct 1991</v>
      </c>
      <c r="P1807">
        <f t="shared" ca="1" si="115"/>
        <v>35</v>
      </c>
      <c r="Q1807">
        <f>VLOOKUP(A1807,'Hospitalisation Details'!A:I,5,0)</f>
        <v>1</v>
      </c>
      <c r="R1807">
        <f>VLOOKUP(A1807,'Hospitalisation Details'!A:I,6,0)</f>
        <v>4738.2700000000004</v>
      </c>
      <c r="S1807" t="str">
        <f>VLOOKUP(A1807,'Hospitalisation Details'!A:I,7,0)</f>
        <v>tier - 2</v>
      </c>
      <c r="T1807" t="str">
        <f>VLOOKUP(A1807,'Hospitalisation Details'!A:I,8,0)</f>
        <v>tier - 3</v>
      </c>
      <c r="U1807" t="str">
        <f>VLOOKUP(A1807,'Hospitalisation Details'!A:I,9,0)</f>
        <v>R1012</v>
      </c>
    </row>
    <row r="1808" spans="1:21" ht="15.6" x14ac:dyDescent="0.3">
      <c r="A1808" s="1" t="s">
        <v>563</v>
      </c>
      <c r="B1808" t="str">
        <f>VLOOKUP(A1808,'Customer Names'!A:B,2,0)</f>
        <v>Lloyd, Ms.  Jennefer</v>
      </c>
      <c r="C1808" t="str">
        <f t="shared" si="112"/>
        <v>Diabetes</v>
      </c>
      <c r="D1808">
        <f>VLOOKUP(A1808,'Medical Examinations'!A:H,2,0)</f>
        <v>20.74</v>
      </c>
      <c r="E1808" t="str">
        <f t="shared" si="113"/>
        <v>Normal Weight</v>
      </c>
      <c r="F1808">
        <f>VLOOKUP(A1808,'Medical Examinations'!A:H,3,0)</f>
        <v>11.69</v>
      </c>
      <c r="G1808" t="str">
        <f>VLOOKUP(A1808,'Medical Examinations'!A:H,4,0)</f>
        <v>yes</v>
      </c>
      <c r="H1808" t="str">
        <f>VLOOKUP(A1808,'Medical Examinations'!A:H,5,0)</f>
        <v>No</v>
      </c>
      <c r="I1808" t="str">
        <f>VLOOKUP(A1808,'Medical Examinations'!A:H,6,0)</f>
        <v>No</v>
      </c>
      <c r="J1808">
        <f>VLOOKUP(A1808,'Medical Examinations'!A:H,7,0)</f>
        <v>1</v>
      </c>
      <c r="K1808" t="str">
        <f>VLOOKUP(A1808,'Medical Examinations'!A:H,8,0)</f>
        <v>No</v>
      </c>
      <c r="L1808">
        <f>VLOOKUP(A1808,'Hospitalisation Details'!A:I,2,0)</f>
        <v>1986</v>
      </c>
      <c r="M1808" t="str">
        <f>VLOOKUP(A1808,'Hospitalisation Details'!A:I,3,0)</f>
        <v>Sep</v>
      </c>
      <c r="N1808">
        <f>VLOOKUP(A1808,'Hospitalisation Details'!A:I,4,0)</f>
        <v>5</v>
      </c>
      <c r="O1808" t="str">
        <f t="shared" si="114"/>
        <v>5 Sep 1986</v>
      </c>
      <c r="P1808">
        <f t="shared" ca="1" si="115"/>
        <v>40</v>
      </c>
      <c r="Q1808">
        <f>VLOOKUP(A1808,'Hospitalisation Details'!A:I,5,0)</f>
        <v>3</v>
      </c>
      <c r="R1808">
        <f>VLOOKUP(A1808,'Hospitalisation Details'!A:I,6,0)</f>
        <v>4734.6400000000003</v>
      </c>
      <c r="S1808" t="str">
        <f>VLOOKUP(A1808,'Hospitalisation Details'!A:I,7,0)</f>
        <v>tier - 2</v>
      </c>
      <c r="T1808" t="str">
        <f>VLOOKUP(A1808,'Hospitalisation Details'!A:I,8,0)</f>
        <v>tier - 1</v>
      </c>
      <c r="U1808" t="str">
        <f>VLOOKUP(A1808,'Hospitalisation Details'!A:I,9,0)</f>
        <v>R1013</v>
      </c>
    </row>
    <row r="1809" spans="1:21" ht="15.6" x14ac:dyDescent="0.3">
      <c r="A1809" s="1" t="s">
        <v>562</v>
      </c>
      <c r="B1809" t="str">
        <f>VLOOKUP(A1809,'Customer Names'!A:B,2,0)</f>
        <v>Kong, Ms.  Tracey L.</v>
      </c>
      <c r="C1809" t="str">
        <f t="shared" si="112"/>
        <v>Prediabetes</v>
      </c>
      <c r="D1809">
        <f>VLOOKUP(A1809,'Medical Examinations'!A:H,2,0)</f>
        <v>15.57</v>
      </c>
      <c r="E1809" t="str">
        <f t="shared" si="113"/>
        <v>Underweight</v>
      </c>
      <c r="F1809">
        <f>VLOOKUP(A1809,'Medical Examinations'!A:H,3,0)</f>
        <v>6.07</v>
      </c>
      <c r="G1809" t="str">
        <f>VLOOKUP(A1809,'Medical Examinations'!A:H,4,0)</f>
        <v>No</v>
      </c>
      <c r="H1809" t="str">
        <f>VLOOKUP(A1809,'Medical Examinations'!A:H,5,0)</f>
        <v>No</v>
      </c>
      <c r="I1809" t="str">
        <f>VLOOKUP(A1809,'Medical Examinations'!A:H,6,0)</f>
        <v>No</v>
      </c>
      <c r="J1809" t="str">
        <f>VLOOKUP(A1809,'Medical Examinations'!A:H,7,0)</f>
        <v>No major surgery</v>
      </c>
      <c r="K1809" t="str">
        <f>VLOOKUP(A1809,'Medical Examinations'!A:H,8,0)</f>
        <v>No</v>
      </c>
      <c r="L1809">
        <f>VLOOKUP(A1809,'Hospitalisation Details'!A:I,2,0)</f>
        <v>1980</v>
      </c>
      <c r="M1809" t="str">
        <f>VLOOKUP(A1809,'Hospitalisation Details'!A:I,3,0)</f>
        <v>Jul</v>
      </c>
      <c r="N1809">
        <f>VLOOKUP(A1809,'Hospitalisation Details'!A:I,4,0)</f>
        <v>2</v>
      </c>
      <c r="O1809" t="str">
        <f t="shared" si="114"/>
        <v>2 Jul 1980</v>
      </c>
      <c r="P1809">
        <f t="shared" ca="1" si="115"/>
        <v>46</v>
      </c>
      <c r="Q1809">
        <f>VLOOKUP(A1809,'Hospitalisation Details'!A:I,5,0)</f>
        <v>2</v>
      </c>
      <c r="R1809">
        <f>VLOOKUP(A1809,'Hospitalisation Details'!A:I,6,0)</f>
        <v>4728.71</v>
      </c>
      <c r="S1809" t="str">
        <f>VLOOKUP(A1809,'Hospitalisation Details'!A:I,7,0)</f>
        <v>tier - 2</v>
      </c>
      <c r="T1809" t="str">
        <f>VLOOKUP(A1809,'Hospitalisation Details'!A:I,8,0)</f>
        <v>tier - 3</v>
      </c>
      <c r="U1809" t="str">
        <f>VLOOKUP(A1809,'Hospitalisation Details'!A:I,9,0)</f>
        <v>R1012</v>
      </c>
    </row>
    <row r="1810" spans="1:21" ht="15.6" x14ac:dyDescent="0.3">
      <c r="A1810" s="1" t="s">
        <v>561</v>
      </c>
      <c r="B1810" t="str">
        <f>VLOOKUP(A1810,'Customer Names'!A:B,2,0)</f>
        <v>Benson, Ms.  Ashley</v>
      </c>
      <c r="C1810" t="str">
        <f t="shared" si="112"/>
        <v>Normal</v>
      </c>
      <c r="D1810">
        <f>VLOOKUP(A1810,'Medical Examinations'!A:H,2,0)</f>
        <v>23.844999999999999</v>
      </c>
      <c r="E1810" t="str">
        <f t="shared" si="113"/>
        <v>Normal Weight</v>
      </c>
      <c r="F1810">
        <f>VLOOKUP(A1810,'Medical Examinations'!A:H,3,0)</f>
        <v>4.3600000000000003</v>
      </c>
      <c r="G1810" t="str">
        <f>VLOOKUP(A1810,'Medical Examinations'!A:H,4,0)</f>
        <v>No</v>
      </c>
      <c r="H1810" t="str">
        <f>VLOOKUP(A1810,'Medical Examinations'!A:H,5,0)</f>
        <v>No</v>
      </c>
      <c r="I1810" t="str">
        <f>VLOOKUP(A1810,'Medical Examinations'!A:H,6,0)</f>
        <v>No</v>
      </c>
      <c r="J1810" t="str">
        <f>VLOOKUP(A1810,'Medical Examinations'!A:H,7,0)</f>
        <v>No major surgery</v>
      </c>
      <c r="K1810" t="str">
        <f>VLOOKUP(A1810,'Medical Examinations'!A:H,8,0)</f>
        <v>No</v>
      </c>
      <c r="L1810">
        <f>VLOOKUP(A1810,'Hospitalisation Details'!A:I,2,0)</f>
        <v>1994</v>
      </c>
      <c r="M1810" t="str">
        <f>VLOOKUP(A1810,'Hospitalisation Details'!A:I,3,0)</f>
        <v>Aug</v>
      </c>
      <c r="N1810">
        <f>VLOOKUP(A1810,'Hospitalisation Details'!A:I,4,0)</f>
        <v>12</v>
      </c>
      <c r="O1810" t="str">
        <f t="shared" si="114"/>
        <v>12 Aug 1994</v>
      </c>
      <c r="P1810">
        <f t="shared" ca="1" si="115"/>
        <v>32</v>
      </c>
      <c r="Q1810">
        <f>VLOOKUP(A1810,'Hospitalisation Details'!A:I,5,0)</f>
        <v>2</v>
      </c>
      <c r="R1810">
        <f>VLOOKUP(A1810,'Hospitalisation Details'!A:I,6,0)</f>
        <v>4719.74</v>
      </c>
      <c r="S1810" t="str">
        <f>VLOOKUP(A1810,'Hospitalisation Details'!A:I,7,0)</f>
        <v>tier - 2</v>
      </c>
      <c r="T1810" t="str">
        <f>VLOOKUP(A1810,'Hospitalisation Details'!A:I,8,0)</f>
        <v>tier - 1</v>
      </c>
      <c r="U1810" t="str">
        <f>VLOOKUP(A1810,'Hospitalisation Details'!A:I,9,0)</f>
        <v>R1012</v>
      </c>
    </row>
    <row r="1811" spans="1:21" ht="15.6" x14ac:dyDescent="0.3">
      <c r="A1811" s="1" t="s">
        <v>560</v>
      </c>
      <c r="B1811" t="str">
        <f>VLOOKUP(A1811,'Customer Names'!A:B,2,0)</f>
        <v>Huntington, Ms.  Cindy</v>
      </c>
      <c r="C1811" t="str">
        <f t="shared" si="112"/>
        <v>Normal</v>
      </c>
      <c r="D1811">
        <f>VLOOKUP(A1811,'Medical Examinations'!A:H,2,0)</f>
        <v>22.895</v>
      </c>
      <c r="E1811" t="str">
        <f t="shared" si="113"/>
        <v>Normal Weight</v>
      </c>
      <c r="F1811">
        <f>VLOOKUP(A1811,'Medical Examinations'!A:H,3,0)</f>
        <v>5.24</v>
      </c>
      <c r="G1811" t="str">
        <f>VLOOKUP(A1811,'Medical Examinations'!A:H,4,0)</f>
        <v>No</v>
      </c>
      <c r="H1811" t="str">
        <f>VLOOKUP(A1811,'Medical Examinations'!A:H,5,0)</f>
        <v>No</v>
      </c>
      <c r="I1811" t="str">
        <f>VLOOKUP(A1811,'Medical Examinations'!A:H,6,0)</f>
        <v>No</v>
      </c>
      <c r="J1811">
        <f>VLOOKUP(A1811,'Medical Examinations'!A:H,7,0)</f>
        <v>1</v>
      </c>
      <c r="K1811" t="str">
        <f>VLOOKUP(A1811,'Medical Examinations'!A:H,8,0)</f>
        <v>No</v>
      </c>
      <c r="L1811">
        <f>VLOOKUP(A1811,'Hospitalisation Details'!A:I,2,0)</f>
        <v>1992</v>
      </c>
      <c r="M1811" t="str">
        <f>VLOOKUP(A1811,'Hospitalisation Details'!A:I,3,0)</f>
        <v>Sep</v>
      </c>
      <c r="N1811">
        <f>VLOOKUP(A1811,'Hospitalisation Details'!A:I,4,0)</f>
        <v>28</v>
      </c>
      <c r="O1811" t="str">
        <f t="shared" si="114"/>
        <v>28 Sep 1992</v>
      </c>
      <c r="P1811">
        <f t="shared" ca="1" si="115"/>
        <v>34</v>
      </c>
      <c r="Q1811">
        <f>VLOOKUP(A1811,'Hospitalisation Details'!A:I,5,0)</f>
        <v>1</v>
      </c>
      <c r="R1811">
        <f>VLOOKUP(A1811,'Hospitalisation Details'!A:I,6,0)</f>
        <v>4719.5200000000004</v>
      </c>
      <c r="S1811" t="str">
        <f>VLOOKUP(A1811,'Hospitalisation Details'!A:I,7,0)</f>
        <v>tier - 2</v>
      </c>
      <c r="T1811" t="str">
        <f>VLOOKUP(A1811,'Hospitalisation Details'!A:I,8,0)</f>
        <v>tier - 2</v>
      </c>
      <c r="U1811" t="str">
        <f>VLOOKUP(A1811,'Hospitalisation Details'!A:I,9,0)</f>
        <v>R1024</v>
      </c>
    </row>
    <row r="1812" spans="1:21" ht="15.6" x14ac:dyDescent="0.3">
      <c r="A1812" s="1" t="s">
        <v>559</v>
      </c>
      <c r="B1812" t="str">
        <f>VLOOKUP(A1812,'Customer Names'!A:B,2,0)</f>
        <v>Kendall, Ms.  Esther</v>
      </c>
      <c r="C1812" t="str">
        <f t="shared" si="112"/>
        <v>Normal</v>
      </c>
      <c r="D1812">
        <f>VLOOKUP(A1812,'Medical Examinations'!A:H,2,0)</f>
        <v>21.945</v>
      </c>
      <c r="E1812" t="str">
        <f t="shared" si="113"/>
        <v>Normal Weight</v>
      </c>
      <c r="F1812">
        <f>VLOOKUP(A1812,'Medical Examinations'!A:H,3,0)</f>
        <v>5.37</v>
      </c>
      <c r="G1812" t="str">
        <f>VLOOKUP(A1812,'Medical Examinations'!A:H,4,0)</f>
        <v>No</v>
      </c>
      <c r="H1812" t="str">
        <f>VLOOKUP(A1812,'Medical Examinations'!A:H,5,0)</f>
        <v>No</v>
      </c>
      <c r="I1812" t="str">
        <f>VLOOKUP(A1812,'Medical Examinations'!A:H,6,0)</f>
        <v>No</v>
      </c>
      <c r="J1812">
        <f>VLOOKUP(A1812,'Medical Examinations'!A:H,7,0)</f>
        <v>1</v>
      </c>
      <c r="K1812" t="str">
        <f>VLOOKUP(A1812,'Medical Examinations'!A:H,8,0)</f>
        <v>No</v>
      </c>
      <c r="L1812">
        <f>VLOOKUP(A1812,'Hospitalisation Details'!A:I,2,0)</f>
        <v>1992</v>
      </c>
      <c r="M1812" t="str">
        <f>VLOOKUP(A1812,'Hospitalisation Details'!A:I,3,0)</f>
        <v>Oct</v>
      </c>
      <c r="N1812">
        <f>VLOOKUP(A1812,'Hospitalisation Details'!A:I,4,0)</f>
        <v>9</v>
      </c>
      <c r="O1812" t="str">
        <f t="shared" si="114"/>
        <v>9 Oct 1992</v>
      </c>
      <c r="P1812">
        <f t="shared" ca="1" si="115"/>
        <v>34</v>
      </c>
      <c r="Q1812">
        <f>VLOOKUP(A1812,'Hospitalisation Details'!A:I,5,0)</f>
        <v>1</v>
      </c>
      <c r="R1812">
        <f>VLOOKUP(A1812,'Hospitalisation Details'!A:I,6,0)</f>
        <v>4718.2</v>
      </c>
      <c r="S1812" t="str">
        <f>VLOOKUP(A1812,'Hospitalisation Details'!A:I,7,0)</f>
        <v>tier - 2</v>
      </c>
      <c r="T1812" t="str">
        <f>VLOOKUP(A1812,'Hospitalisation Details'!A:I,8,0)</f>
        <v>tier - 3</v>
      </c>
      <c r="U1812" t="str">
        <f>VLOOKUP(A1812,'Hospitalisation Details'!A:I,9,0)</f>
        <v>R1024</v>
      </c>
    </row>
    <row r="1813" spans="1:21" ht="15.6" x14ac:dyDescent="0.3">
      <c r="A1813" s="1" t="s">
        <v>558</v>
      </c>
      <c r="B1813" t="str">
        <f>VLOOKUP(A1813,'Customer Names'!A:B,2,0)</f>
        <v>Gast, Ms.  Jackie</v>
      </c>
      <c r="C1813" t="str">
        <f t="shared" si="112"/>
        <v>Diabetes</v>
      </c>
      <c r="D1813">
        <f>VLOOKUP(A1813,'Medical Examinations'!A:H,2,0)</f>
        <v>19.47</v>
      </c>
      <c r="E1813" t="str">
        <f t="shared" si="113"/>
        <v>Normal Weight</v>
      </c>
      <c r="F1813">
        <f>VLOOKUP(A1813,'Medical Examinations'!A:H,3,0)</f>
        <v>6.6</v>
      </c>
      <c r="G1813" t="str">
        <f>VLOOKUP(A1813,'Medical Examinations'!A:H,4,0)</f>
        <v>yes</v>
      </c>
      <c r="H1813" t="str">
        <f>VLOOKUP(A1813,'Medical Examinations'!A:H,5,0)</f>
        <v>No</v>
      </c>
      <c r="I1813" t="str">
        <f>VLOOKUP(A1813,'Medical Examinations'!A:H,6,0)</f>
        <v>No</v>
      </c>
      <c r="J1813" t="str">
        <f>VLOOKUP(A1813,'Medical Examinations'!A:H,7,0)</f>
        <v>No major surgery</v>
      </c>
      <c r="K1813" t="str">
        <f>VLOOKUP(A1813,'Medical Examinations'!A:H,8,0)</f>
        <v>No</v>
      </c>
      <c r="L1813">
        <f>VLOOKUP(A1813,'Hospitalisation Details'!A:I,2,0)</f>
        <v>1981</v>
      </c>
      <c r="M1813" t="str">
        <f>VLOOKUP(A1813,'Hospitalisation Details'!A:I,3,0)</f>
        <v>Aug</v>
      </c>
      <c r="N1813">
        <f>VLOOKUP(A1813,'Hospitalisation Details'!A:I,4,0)</f>
        <v>12</v>
      </c>
      <c r="O1813" t="str">
        <f t="shared" si="114"/>
        <v>12 Aug 1981</v>
      </c>
      <c r="P1813">
        <f t="shared" ca="1" si="115"/>
        <v>45</v>
      </c>
      <c r="Q1813">
        <f>VLOOKUP(A1813,'Hospitalisation Details'!A:I,5,0)</f>
        <v>1</v>
      </c>
      <c r="R1813">
        <f>VLOOKUP(A1813,'Hospitalisation Details'!A:I,6,0)</f>
        <v>4712.12</v>
      </c>
      <c r="S1813" t="str">
        <f>VLOOKUP(A1813,'Hospitalisation Details'!A:I,7,0)</f>
        <v>tier - 2</v>
      </c>
      <c r="T1813" t="str">
        <f>VLOOKUP(A1813,'Hospitalisation Details'!A:I,8,0)</f>
        <v>tier - 3</v>
      </c>
      <c r="U1813" t="str">
        <f>VLOOKUP(A1813,'Hospitalisation Details'!A:I,9,0)</f>
        <v>R1011</v>
      </c>
    </row>
    <row r="1814" spans="1:21" ht="15.6" x14ac:dyDescent="0.3">
      <c r="A1814" s="1" t="s">
        <v>557</v>
      </c>
      <c r="B1814" t="str">
        <f>VLOOKUP(A1814,'Customer Names'!A:B,2,0)</f>
        <v>Scanlin, Mr.  Timothy P.</v>
      </c>
      <c r="C1814" t="str">
        <f t="shared" si="112"/>
        <v>Prediabetes</v>
      </c>
      <c r="D1814">
        <f>VLOOKUP(A1814,'Medical Examinations'!A:H,2,0)</f>
        <v>15.61</v>
      </c>
      <c r="E1814" t="str">
        <f t="shared" si="113"/>
        <v>Underweight</v>
      </c>
      <c r="F1814">
        <f>VLOOKUP(A1814,'Medical Examinations'!A:H,3,0)</f>
        <v>5.77</v>
      </c>
      <c r="G1814" t="str">
        <f>VLOOKUP(A1814,'Medical Examinations'!A:H,4,0)</f>
        <v>No</v>
      </c>
      <c r="H1814" t="str">
        <f>VLOOKUP(A1814,'Medical Examinations'!A:H,5,0)</f>
        <v>No</v>
      </c>
      <c r="I1814" t="str">
        <f>VLOOKUP(A1814,'Medical Examinations'!A:H,6,0)</f>
        <v>No</v>
      </c>
      <c r="J1814" t="str">
        <f>VLOOKUP(A1814,'Medical Examinations'!A:H,7,0)</f>
        <v>No major surgery</v>
      </c>
      <c r="K1814" t="str">
        <f>VLOOKUP(A1814,'Medical Examinations'!A:H,8,0)</f>
        <v>No</v>
      </c>
      <c r="L1814">
        <f>VLOOKUP(A1814,'Hospitalisation Details'!A:I,2,0)</f>
        <v>1977</v>
      </c>
      <c r="M1814" t="str">
        <f>VLOOKUP(A1814,'Hospitalisation Details'!A:I,3,0)</f>
        <v>Dec</v>
      </c>
      <c r="N1814">
        <f>VLOOKUP(A1814,'Hospitalisation Details'!A:I,4,0)</f>
        <v>4</v>
      </c>
      <c r="O1814" t="str">
        <f t="shared" si="114"/>
        <v>4 Dec 1977</v>
      </c>
      <c r="P1814">
        <f t="shared" ca="1" si="115"/>
        <v>48</v>
      </c>
      <c r="Q1814">
        <f>VLOOKUP(A1814,'Hospitalisation Details'!A:I,5,0)</f>
        <v>2</v>
      </c>
      <c r="R1814">
        <f>VLOOKUP(A1814,'Hospitalisation Details'!A:I,6,0)</f>
        <v>4699.47</v>
      </c>
      <c r="S1814" t="str">
        <f>VLOOKUP(A1814,'Hospitalisation Details'!A:I,7,0)</f>
        <v>tier - 2</v>
      </c>
      <c r="T1814" t="str">
        <f>VLOOKUP(A1814,'Hospitalisation Details'!A:I,8,0)</f>
        <v>tier - 3</v>
      </c>
      <c r="U1814" t="str">
        <f>VLOOKUP(A1814,'Hospitalisation Details'!A:I,9,0)</f>
        <v>R1013</v>
      </c>
    </row>
    <row r="1815" spans="1:21" ht="15.6" x14ac:dyDescent="0.3">
      <c r="A1815" s="1" t="s">
        <v>556</v>
      </c>
      <c r="B1815" t="str">
        <f>VLOOKUP(A1815,'Customer Names'!A:B,2,0)</f>
        <v>Philbrook, Ms.  Lauren</v>
      </c>
      <c r="C1815" t="str">
        <f t="shared" si="112"/>
        <v>Prediabetes</v>
      </c>
      <c r="D1815">
        <f>VLOOKUP(A1815,'Medical Examinations'!A:H,2,0)</f>
        <v>28.6</v>
      </c>
      <c r="E1815" t="str">
        <f t="shared" si="113"/>
        <v>Overweight</v>
      </c>
      <c r="F1815">
        <f>VLOOKUP(A1815,'Medical Examinations'!A:H,3,0)</f>
        <v>6.08</v>
      </c>
      <c r="G1815" t="str">
        <f>VLOOKUP(A1815,'Medical Examinations'!A:H,4,0)</f>
        <v>No</v>
      </c>
      <c r="H1815" t="str">
        <f>VLOOKUP(A1815,'Medical Examinations'!A:H,5,0)</f>
        <v>No</v>
      </c>
      <c r="I1815" t="str">
        <f>VLOOKUP(A1815,'Medical Examinations'!A:H,6,0)</f>
        <v>Yes</v>
      </c>
      <c r="J1815">
        <f>VLOOKUP(A1815,'Medical Examinations'!A:H,7,0)</f>
        <v>1</v>
      </c>
      <c r="K1815" t="str">
        <f>VLOOKUP(A1815,'Medical Examinations'!A:H,8,0)</f>
        <v>No</v>
      </c>
      <c r="L1815">
        <f>VLOOKUP(A1815,'Hospitalisation Details'!A:I,2,0)</f>
        <v>2003</v>
      </c>
      <c r="M1815" t="str">
        <f>VLOOKUP(A1815,'Hospitalisation Details'!A:I,3,0)</f>
        <v>Jun</v>
      </c>
      <c r="N1815">
        <f>VLOOKUP(A1815,'Hospitalisation Details'!A:I,4,0)</f>
        <v>22</v>
      </c>
      <c r="O1815" t="str">
        <f t="shared" si="114"/>
        <v>22 Jun 2003</v>
      </c>
      <c r="P1815">
        <f t="shared" ca="1" si="115"/>
        <v>23</v>
      </c>
      <c r="Q1815">
        <f>VLOOKUP(A1815,'Hospitalisation Details'!A:I,5,0)</f>
        <v>5</v>
      </c>
      <c r="R1815">
        <f>VLOOKUP(A1815,'Hospitalisation Details'!A:I,6,0)</f>
        <v>4687.8</v>
      </c>
      <c r="S1815" t="str">
        <f>VLOOKUP(A1815,'Hospitalisation Details'!A:I,7,0)</f>
        <v>tier - 2</v>
      </c>
      <c r="T1815" t="str">
        <f>VLOOKUP(A1815,'Hospitalisation Details'!A:I,8,0)</f>
        <v>tier - 3</v>
      </c>
      <c r="U1815" t="str">
        <f>VLOOKUP(A1815,'Hospitalisation Details'!A:I,9,0)</f>
        <v>R1011</v>
      </c>
    </row>
    <row r="1816" spans="1:21" ht="15.6" x14ac:dyDescent="0.3">
      <c r="A1816" s="1" t="s">
        <v>555</v>
      </c>
      <c r="B1816" t="str">
        <f>VLOOKUP(A1816,'Customer Names'!A:B,2,0)</f>
        <v>Cowan, Mr.  Benjamin</v>
      </c>
      <c r="C1816" t="str">
        <f t="shared" si="112"/>
        <v>Normal</v>
      </c>
      <c r="D1816">
        <f>VLOOKUP(A1816,'Medical Examinations'!A:H,2,0)</f>
        <v>46.53</v>
      </c>
      <c r="E1816" t="str">
        <f t="shared" si="113"/>
        <v>Obesity</v>
      </c>
      <c r="F1816">
        <f>VLOOKUP(A1816,'Medical Examinations'!A:H,3,0)</f>
        <v>4.16</v>
      </c>
      <c r="G1816" t="str">
        <f>VLOOKUP(A1816,'Medical Examinations'!A:H,4,0)</f>
        <v>No</v>
      </c>
      <c r="H1816" t="str">
        <f>VLOOKUP(A1816,'Medical Examinations'!A:H,5,0)</f>
        <v>No</v>
      </c>
      <c r="I1816" t="str">
        <f>VLOOKUP(A1816,'Medical Examinations'!A:H,6,0)</f>
        <v>No</v>
      </c>
      <c r="J1816" t="str">
        <f>VLOOKUP(A1816,'Medical Examinations'!A:H,7,0)</f>
        <v>No major surgery</v>
      </c>
      <c r="K1816" t="str">
        <f>VLOOKUP(A1816,'Medical Examinations'!A:H,8,0)</f>
        <v>No</v>
      </c>
      <c r="L1816">
        <f>VLOOKUP(A1816,'Hospitalisation Details'!A:I,2,0)</f>
        <v>1990</v>
      </c>
      <c r="M1816" t="str">
        <f>VLOOKUP(A1816,'Hospitalisation Details'!A:I,3,0)</f>
        <v>Sep</v>
      </c>
      <c r="N1816">
        <f>VLOOKUP(A1816,'Hospitalisation Details'!A:I,4,0)</f>
        <v>4</v>
      </c>
      <c r="O1816" t="str">
        <f t="shared" si="114"/>
        <v>4 Sep 1990</v>
      </c>
      <c r="P1816">
        <f t="shared" ca="1" si="115"/>
        <v>36</v>
      </c>
      <c r="Q1816">
        <f>VLOOKUP(A1816,'Hospitalisation Details'!A:I,5,0)</f>
        <v>2</v>
      </c>
      <c r="R1816">
        <f>VLOOKUP(A1816,'Hospitalisation Details'!A:I,6,0)</f>
        <v>4686.3900000000003</v>
      </c>
      <c r="S1816" t="str">
        <f>VLOOKUP(A1816,'Hospitalisation Details'!A:I,7,0)</f>
        <v>tier - 3</v>
      </c>
      <c r="T1816" t="str">
        <f>VLOOKUP(A1816,'Hospitalisation Details'!A:I,8,0)</f>
        <v>tier - 3</v>
      </c>
      <c r="U1816" t="str">
        <f>VLOOKUP(A1816,'Hospitalisation Details'!A:I,9,0)</f>
        <v>R1013</v>
      </c>
    </row>
    <row r="1817" spans="1:21" ht="15.6" x14ac:dyDescent="0.3">
      <c r="A1817" s="1" t="s">
        <v>554</v>
      </c>
      <c r="B1817" t="str">
        <f>VLOOKUP(A1817,'Customer Names'!A:B,2,0)</f>
        <v>Sousa, Mr.  Hugo M</v>
      </c>
      <c r="C1817" t="str">
        <f t="shared" si="112"/>
        <v>Normal</v>
      </c>
      <c r="D1817">
        <f>VLOOKUP(A1817,'Medical Examinations'!A:H,2,0)</f>
        <v>34.99</v>
      </c>
      <c r="E1817" t="str">
        <f t="shared" si="113"/>
        <v>Obesity</v>
      </c>
      <c r="F1817">
        <f>VLOOKUP(A1817,'Medical Examinations'!A:H,3,0)</f>
        <v>5.0999999999999996</v>
      </c>
      <c r="G1817" t="str">
        <f>VLOOKUP(A1817,'Medical Examinations'!A:H,4,0)</f>
        <v>No</v>
      </c>
      <c r="H1817" t="str">
        <f>VLOOKUP(A1817,'Medical Examinations'!A:H,5,0)</f>
        <v>No</v>
      </c>
      <c r="I1817" t="str">
        <f>VLOOKUP(A1817,'Medical Examinations'!A:H,6,0)</f>
        <v>Yes</v>
      </c>
      <c r="J1817">
        <f>VLOOKUP(A1817,'Medical Examinations'!A:H,7,0)</f>
        <v>1</v>
      </c>
      <c r="K1817" t="str">
        <f>VLOOKUP(A1817,'Medical Examinations'!A:H,8,0)</f>
        <v>No</v>
      </c>
      <c r="L1817">
        <f>VLOOKUP(A1817,'Hospitalisation Details'!A:I,2,0)</f>
        <v>2003</v>
      </c>
      <c r="M1817" t="str">
        <f>VLOOKUP(A1817,'Hospitalisation Details'!A:I,3,0)</f>
        <v>Oct</v>
      </c>
      <c r="N1817">
        <f>VLOOKUP(A1817,'Hospitalisation Details'!A:I,4,0)</f>
        <v>4</v>
      </c>
      <c r="O1817" t="str">
        <f t="shared" si="114"/>
        <v>4 Oct 2003</v>
      </c>
      <c r="P1817">
        <f t="shared" ca="1" si="115"/>
        <v>23</v>
      </c>
      <c r="Q1817">
        <f>VLOOKUP(A1817,'Hospitalisation Details'!A:I,5,0)</f>
        <v>0</v>
      </c>
      <c r="R1817">
        <f>VLOOKUP(A1817,'Hospitalisation Details'!A:I,6,0)</f>
        <v>4678.8</v>
      </c>
      <c r="S1817" t="str">
        <f>VLOOKUP(A1817,'Hospitalisation Details'!A:I,7,0)</f>
        <v>tier - 2</v>
      </c>
      <c r="T1817" t="str">
        <f>VLOOKUP(A1817,'Hospitalisation Details'!A:I,8,0)</f>
        <v>tier - 1</v>
      </c>
      <c r="U1817" t="str">
        <f>VLOOKUP(A1817,'Hospitalisation Details'!A:I,9,0)</f>
        <v>R1021</v>
      </c>
    </row>
    <row r="1818" spans="1:21" ht="15.6" x14ac:dyDescent="0.3">
      <c r="A1818" s="1" t="s">
        <v>553</v>
      </c>
      <c r="B1818" t="str">
        <f>VLOOKUP(A1818,'Customer Names'!A:B,2,0)</f>
        <v>Stanton, Mr.  Daniel J. Jr.</v>
      </c>
      <c r="C1818" t="str">
        <f t="shared" si="112"/>
        <v>Normal</v>
      </c>
      <c r="D1818">
        <f>VLOOKUP(A1818,'Medical Examinations'!A:H,2,0)</f>
        <v>17.05</v>
      </c>
      <c r="E1818" t="str">
        <f t="shared" si="113"/>
        <v>Underweight</v>
      </c>
      <c r="F1818">
        <f>VLOOKUP(A1818,'Medical Examinations'!A:H,3,0)</f>
        <v>5.3</v>
      </c>
      <c r="G1818" t="str">
        <f>VLOOKUP(A1818,'Medical Examinations'!A:H,4,0)</f>
        <v>No</v>
      </c>
      <c r="H1818" t="str">
        <f>VLOOKUP(A1818,'Medical Examinations'!A:H,5,0)</f>
        <v>No</v>
      </c>
      <c r="I1818" t="str">
        <f>VLOOKUP(A1818,'Medical Examinations'!A:H,6,0)</f>
        <v>Yes</v>
      </c>
      <c r="J1818">
        <f>VLOOKUP(A1818,'Medical Examinations'!A:H,7,0)</f>
        <v>1</v>
      </c>
      <c r="K1818" t="str">
        <f>VLOOKUP(A1818,'Medical Examinations'!A:H,8,0)</f>
        <v>No</v>
      </c>
      <c r="L1818">
        <f>VLOOKUP(A1818,'Hospitalisation Details'!A:I,2,0)</f>
        <v>1979</v>
      </c>
      <c r="M1818" t="str">
        <f>VLOOKUP(A1818,'Hospitalisation Details'!A:I,3,0)</f>
        <v>Oct</v>
      </c>
      <c r="N1818">
        <f>VLOOKUP(A1818,'Hospitalisation Details'!A:I,4,0)</f>
        <v>18</v>
      </c>
      <c r="O1818" t="str">
        <f t="shared" si="114"/>
        <v>18 Oct 1979</v>
      </c>
      <c r="P1818">
        <f t="shared" ca="1" si="115"/>
        <v>46</v>
      </c>
      <c r="Q1818">
        <f>VLOOKUP(A1818,'Hospitalisation Details'!A:I,5,0)</f>
        <v>2</v>
      </c>
      <c r="R1818">
        <f>VLOOKUP(A1818,'Hospitalisation Details'!A:I,6,0)</f>
        <v>4674.2</v>
      </c>
      <c r="S1818" t="str">
        <f>VLOOKUP(A1818,'Hospitalisation Details'!A:I,7,0)</f>
        <v>tier - 2</v>
      </c>
      <c r="T1818" t="str">
        <f>VLOOKUP(A1818,'Hospitalisation Details'!A:I,8,0)</f>
        <v>tier - 1</v>
      </c>
      <c r="U1818" t="str">
        <f>VLOOKUP(A1818,'Hospitalisation Details'!A:I,9,0)</f>
        <v>R1013</v>
      </c>
    </row>
    <row r="1819" spans="1:21" ht="15.6" x14ac:dyDescent="0.3">
      <c r="A1819" s="1" t="s">
        <v>552</v>
      </c>
      <c r="B1819" t="str">
        <f>VLOOKUP(A1819,'Customer Names'!A:B,2,0)</f>
        <v>Mollak, Mr.  Justin R</v>
      </c>
      <c r="C1819" t="str">
        <f t="shared" si="112"/>
        <v>Normal</v>
      </c>
      <c r="D1819">
        <f>VLOOKUP(A1819,'Medical Examinations'!A:H,2,0)</f>
        <v>37.18</v>
      </c>
      <c r="E1819" t="str">
        <f t="shared" si="113"/>
        <v>Obesity</v>
      </c>
      <c r="F1819">
        <f>VLOOKUP(A1819,'Medical Examinations'!A:H,3,0)</f>
        <v>4.9000000000000004</v>
      </c>
      <c r="G1819" t="str">
        <f>VLOOKUP(A1819,'Medical Examinations'!A:H,4,0)</f>
        <v>No</v>
      </c>
      <c r="H1819" t="str">
        <f>VLOOKUP(A1819,'Medical Examinations'!A:H,5,0)</f>
        <v>No</v>
      </c>
      <c r="I1819" t="str">
        <f>VLOOKUP(A1819,'Medical Examinations'!A:H,6,0)</f>
        <v>No</v>
      </c>
      <c r="J1819" t="str">
        <f>VLOOKUP(A1819,'Medical Examinations'!A:H,7,0)</f>
        <v>No major surgery</v>
      </c>
      <c r="K1819" t="str">
        <f>VLOOKUP(A1819,'Medical Examinations'!A:H,8,0)</f>
        <v>No</v>
      </c>
      <c r="L1819">
        <f>VLOOKUP(A1819,'Hospitalisation Details'!A:I,2,0)</f>
        <v>1990</v>
      </c>
      <c r="M1819" t="str">
        <f>VLOOKUP(A1819,'Hospitalisation Details'!A:I,3,0)</f>
        <v>Jul</v>
      </c>
      <c r="N1819">
        <f>VLOOKUP(A1819,'Hospitalisation Details'!A:I,4,0)</f>
        <v>13</v>
      </c>
      <c r="O1819" t="str">
        <f t="shared" si="114"/>
        <v>13 Jul 1990</v>
      </c>
      <c r="P1819">
        <f t="shared" ca="1" si="115"/>
        <v>36</v>
      </c>
      <c r="Q1819">
        <f>VLOOKUP(A1819,'Hospitalisation Details'!A:I,5,0)</f>
        <v>2</v>
      </c>
      <c r="R1819">
        <f>VLOOKUP(A1819,'Hospitalisation Details'!A:I,6,0)</f>
        <v>4673.3900000000003</v>
      </c>
      <c r="S1819" t="str">
        <f>VLOOKUP(A1819,'Hospitalisation Details'!A:I,7,0)</f>
        <v>tier - 2</v>
      </c>
      <c r="T1819" t="str">
        <f>VLOOKUP(A1819,'Hospitalisation Details'!A:I,8,0)</f>
        <v>tier - 1</v>
      </c>
      <c r="U1819" t="str">
        <f>VLOOKUP(A1819,'Hospitalisation Details'!A:I,9,0)</f>
        <v>R1013</v>
      </c>
    </row>
    <row r="1820" spans="1:21" ht="15.6" x14ac:dyDescent="0.3">
      <c r="A1820" s="1" t="s">
        <v>551</v>
      </c>
      <c r="B1820" t="str">
        <f>VLOOKUP(A1820,'Customer Names'!A:B,2,0)</f>
        <v>Bell, Mr.  Colin</v>
      </c>
      <c r="C1820" t="str">
        <f t="shared" si="112"/>
        <v>Normal</v>
      </c>
      <c r="D1820">
        <f>VLOOKUP(A1820,'Medical Examinations'!A:H,2,0)</f>
        <v>35.200000000000003</v>
      </c>
      <c r="E1820" t="str">
        <f t="shared" si="113"/>
        <v>Obesity</v>
      </c>
      <c r="F1820">
        <f>VLOOKUP(A1820,'Medical Examinations'!A:H,3,0)</f>
        <v>5.55</v>
      </c>
      <c r="G1820" t="str">
        <f>VLOOKUP(A1820,'Medical Examinations'!A:H,4,0)</f>
        <v>No</v>
      </c>
      <c r="H1820" t="str">
        <f>VLOOKUP(A1820,'Medical Examinations'!A:H,5,0)</f>
        <v>No</v>
      </c>
      <c r="I1820" t="str">
        <f>VLOOKUP(A1820,'Medical Examinations'!A:H,6,0)</f>
        <v>No</v>
      </c>
      <c r="J1820" t="str">
        <f>VLOOKUP(A1820,'Medical Examinations'!A:H,7,0)</f>
        <v>No major surgery</v>
      </c>
      <c r="K1820" t="str">
        <f>VLOOKUP(A1820,'Medical Examinations'!A:H,8,0)</f>
        <v>No</v>
      </c>
      <c r="L1820">
        <f>VLOOKUP(A1820,'Hospitalisation Details'!A:I,2,0)</f>
        <v>1990</v>
      </c>
      <c r="M1820" t="str">
        <f>VLOOKUP(A1820,'Hospitalisation Details'!A:I,3,0)</f>
        <v>Sep</v>
      </c>
      <c r="N1820">
        <f>VLOOKUP(A1820,'Hospitalisation Details'!A:I,4,0)</f>
        <v>26</v>
      </c>
      <c r="O1820" t="str">
        <f t="shared" si="114"/>
        <v>26 Sep 1990</v>
      </c>
      <c r="P1820">
        <f t="shared" ca="1" si="115"/>
        <v>36</v>
      </c>
      <c r="Q1820">
        <f>VLOOKUP(A1820,'Hospitalisation Details'!A:I,5,0)</f>
        <v>2</v>
      </c>
      <c r="R1820">
        <f>VLOOKUP(A1820,'Hospitalisation Details'!A:I,6,0)</f>
        <v>4670.6400000000003</v>
      </c>
      <c r="S1820" t="str">
        <f>VLOOKUP(A1820,'Hospitalisation Details'!A:I,7,0)</f>
        <v>tier - 2</v>
      </c>
      <c r="T1820" t="str">
        <f>VLOOKUP(A1820,'Hospitalisation Details'!A:I,8,0)</f>
        <v>tier - 2</v>
      </c>
      <c r="U1820" t="str">
        <f>VLOOKUP(A1820,'Hospitalisation Details'!A:I,9,0)</f>
        <v>R1011</v>
      </c>
    </row>
    <row r="1821" spans="1:21" ht="15.6" x14ac:dyDescent="0.3">
      <c r="A1821" s="1" t="s">
        <v>550</v>
      </c>
      <c r="B1821" t="str">
        <f>VLOOKUP(A1821,'Customer Names'!A:B,2,0)</f>
        <v>Weston, Mr.  Rob</v>
      </c>
      <c r="C1821" t="str">
        <f t="shared" si="112"/>
        <v>Normal</v>
      </c>
      <c r="D1821">
        <f>VLOOKUP(A1821,'Medical Examinations'!A:H,2,0)</f>
        <v>37.335000000000001</v>
      </c>
      <c r="E1821" t="str">
        <f t="shared" si="113"/>
        <v>Obesity</v>
      </c>
      <c r="F1821">
        <f>VLOOKUP(A1821,'Medical Examinations'!A:H,3,0)</f>
        <v>4.95</v>
      </c>
      <c r="G1821" t="str">
        <f>VLOOKUP(A1821,'Medical Examinations'!A:H,4,0)</f>
        <v>No</v>
      </c>
      <c r="H1821" t="str">
        <f>VLOOKUP(A1821,'Medical Examinations'!A:H,5,0)</f>
        <v>No</v>
      </c>
      <c r="I1821" t="str">
        <f>VLOOKUP(A1821,'Medical Examinations'!A:H,6,0)</f>
        <v>No</v>
      </c>
      <c r="J1821" t="str">
        <f>VLOOKUP(A1821,'Medical Examinations'!A:H,7,0)</f>
        <v>No major surgery</v>
      </c>
      <c r="K1821" t="str">
        <f>VLOOKUP(A1821,'Medical Examinations'!A:H,8,0)</f>
        <v>No</v>
      </c>
      <c r="L1821">
        <f>VLOOKUP(A1821,'Hospitalisation Details'!A:I,2,0)</f>
        <v>1990</v>
      </c>
      <c r="M1821" t="str">
        <f>VLOOKUP(A1821,'Hospitalisation Details'!A:I,3,0)</f>
        <v>Aug</v>
      </c>
      <c r="N1821">
        <f>VLOOKUP(A1821,'Hospitalisation Details'!A:I,4,0)</f>
        <v>5</v>
      </c>
      <c r="O1821" t="str">
        <f t="shared" si="114"/>
        <v>5 Aug 1990</v>
      </c>
      <c r="P1821">
        <f t="shared" ca="1" si="115"/>
        <v>36</v>
      </c>
      <c r="Q1821">
        <f>VLOOKUP(A1821,'Hospitalisation Details'!A:I,5,0)</f>
        <v>1</v>
      </c>
      <c r="R1821">
        <f>VLOOKUP(A1821,'Hospitalisation Details'!A:I,6,0)</f>
        <v>4667.6099999999997</v>
      </c>
      <c r="S1821" t="str">
        <f>VLOOKUP(A1821,'Hospitalisation Details'!A:I,7,0)</f>
        <v>tier - 3</v>
      </c>
      <c r="T1821" t="str">
        <f>VLOOKUP(A1821,'Hospitalisation Details'!A:I,8,0)</f>
        <v>tier - 3</v>
      </c>
      <c r="U1821" t="str">
        <f>VLOOKUP(A1821,'Hospitalisation Details'!A:I,9,0)</f>
        <v>R1016</v>
      </c>
    </row>
    <row r="1822" spans="1:21" ht="15.6" x14ac:dyDescent="0.3">
      <c r="A1822" s="1" t="s">
        <v>549</v>
      </c>
      <c r="B1822" t="str">
        <f>VLOOKUP(A1822,'Customer Names'!A:B,2,0)</f>
        <v>Rabuzzi, Mr.  Patrick</v>
      </c>
      <c r="C1822" t="str">
        <f t="shared" si="112"/>
        <v>Prediabetes</v>
      </c>
      <c r="D1822">
        <f>VLOOKUP(A1822,'Medical Examinations'!A:H,2,0)</f>
        <v>27.265000000000001</v>
      </c>
      <c r="E1822" t="str">
        <f t="shared" si="113"/>
        <v>Overweight</v>
      </c>
      <c r="F1822">
        <f>VLOOKUP(A1822,'Medical Examinations'!A:H,3,0)</f>
        <v>6.46</v>
      </c>
      <c r="G1822" t="str">
        <f>VLOOKUP(A1822,'Medical Examinations'!A:H,4,0)</f>
        <v>yes</v>
      </c>
      <c r="H1822" t="str">
        <f>VLOOKUP(A1822,'Medical Examinations'!A:H,5,0)</f>
        <v>No</v>
      </c>
      <c r="I1822" t="str">
        <f>VLOOKUP(A1822,'Medical Examinations'!A:H,6,0)</f>
        <v>No</v>
      </c>
      <c r="J1822" t="str">
        <f>VLOOKUP(A1822,'Medical Examinations'!A:H,7,0)</f>
        <v>No major surgery</v>
      </c>
      <c r="K1822" t="str">
        <f>VLOOKUP(A1822,'Medical Examinations'!A:H,8,0)</f>
        <v>No</v>
      </c>
      <c r="L1822">
        <f>VLOOKUP(A1822,'Hospitalisation Details'!A:I,2,0)</f>
        <v>1996</v>
      </c>
      <c r="M1822" t="str">
        <f>VLOOKUP(A1822,'Hospitalisation Details'!A:I,3,0)</f>
        <v>Oct</v>
      </c>
      <c r="N1822">
        <f>VLOOKUP(A1822,'Hospitalisation Details'!A:I,4,0)</f>
        <v>25</v>
      </c>
      <c r="O1822" t="str">
        <f t="shared" si="114"/>
        <v>25 Oct 1996</v>
      </c>
      <c r="P1822">
        <f t="shared" ca="1" si="115"/>
        <v>29</v>
      </c>
      <c r="Q1822">
        <f>VLOOKUP(A1822,'Hospitalisation Details'!A:I,5,0)</f>
        <v>3</v>
      </c>
      <c r="R1822">
        <f>VLOOKUP(A1822,'Hospitalisation Details'!A:I,6,0)</f>
        <v>4661.29</v>
      </c>
      <c r="S1822" t="str">
        <f>VLOOKUP(A1822,'Hospitalisation Details'!A:I,7,0)</f>
        <v>tier - 2</v>
      </c>
      <c r="T1822" t="str">
        <f>VLOOKUP(A1822,'Hospitalisation Details'!A:I,8,0)</f>
        <v>tier - 1</v>
      </c>
      <c r="U1822" t="str">
        <f>VLOOKUP(A1822,'Hospitalisation Details'!A:I,9,0)</f>
        <v>R1017</v>
      </c>
    </row>
    <row r="1823" spans="1:21" ht="15.6" x14ac:dyDescent="0.3">
      <c r="A1823" s="1" t="s">
        <v>548</v>
      </c>
      <c r="B1823" t="str">
        <f>VLOOKUP(A1823,'Customer Names'!A:B,2,0)</f>
        <v>Hendrix, Mr.  Austin D</v>
      </c>
      <c r="C1823" t="str">
        <f t="shared" si="112"/>
        <v>Normal</v>
      </c>
      <c r="D1823">
        <f>VLOOKUP(A1823,'Medical Examinations'!A:H,2,0)</f>
        <v>30.8</v>
      </c>
      <c r="E1823" t="str">
        <f t="shared" si="113"/>
        <v>Obesity</v>
      </c>
      <c r="F1823">
        <f>VLOOKUP(A1823,'Medical Examinations'!A:H,3,0)</f>
        <v>4.9000000000000004</v>
      </c>
      <c r="G1823" t="str">
        <f>VLOOKUP(A1823,'Medical Examinations'!A:H,4,0)</f>
        <v>yes</v>
      </c>
      <c r="H1823" t="str">
        <f>VLOOKUP(A1823,'Medical Examinations'!A:H,5,0)</f>
        <v>No</v>
      </c>
      <c r="I1823" t="str">
        <f>VLOOKUP(A1823,'Medical Examinations'!A:H,6,0)</f>
        <v>No</v>
      </c>
      <c r="J1823" t="str">
        <f>VLOOKUP(A1823,'Medical Examinations'!A:H,7,0)</f>
        <v>No major surgery</v>
      </c>
      <c r="K1823" t="str">
        <f>VLOOKUP(A1823,'Medical Examinations'!A:H,8,0)</f>
        <v>No</v>
      </c>
      <c r="L1823">
        <f>VLOOKUP(A1823,'Hospitalisation Details'!A:I,2,0)</f>
        <v>1985</v>
      </c>
      <c r="M1823" t="str">
        <f>VLOOKUP(A1823,'Hospitalisation Details'!A:I,3,0)</f>
        <v>Jun</v>
      </c>
      <c r="N1823">
        <f>VLOOKUP(A1823,'Hospitalisation Details'!A:I,4,0)</f>
        <v>22</v>
      </c>
      <c r="O1823" t="str">
        <f t="shared" si="114"/>
        <v>22 Jun 1985</v>
      </c>
      <c r="P1823">
        <f t="shared" ca="1" si="115"/>
        <v>41</v>
      </c>
      <c r="Q1823">
        <f>VLOOKUP(A1823,'Hospitalisation Details'!A:I,5,0)</f>
        <v>0</v>
      </c>
      <c r="R1823">
        <f>VLOOKUP(A1823,'Hospitalisation Details'!A:I,6,0)</f>
        <v>4646.76</v>
      </c>
      <c r="S1823" t="str">
        <f>VLOOKUP(A1823,'Hospitalisation Details'!A:I,7,0)</f>
        <v>tier - 1</v>
      </c>
      <c r="T1823" t="str">
        <f>VLOOKUP(A1823,'Hospitalisation Details'!A:I,8,0)</f>
        <v>tier - 1</v>
      </c>
      <c r="U1823" t="str">
        <f>VLOOKUP(A1823,'Hospitalisation Details'!A:I,9,0)</f>
        <v>R1011</v>
      </c>
    </row>
    <row r="1824" spans="1:21" ht="15.6" x14ac:dyDescent="0.3">
      <c r="A1824" s="1" t="s">
        <v>547</v>
      </c>
      <c r="B1824" t="str">
        <f>VLOOKUP(A1824,'Customer Names'!A:B,2,0)</f>
        <v>Van Nielen, Ms.  Brittany</v>
      </c>
      <c r="C1824" t="str">
        <f t="shared" si="112"/>
        <v>Normal</v>
      </c>
      <c r="D1824">
        <f>VLOOKUP(A1824,'Medical Examinations'!A:H,2,0)</f>
        <v>30.21</v>
      </c>
      <c r="E1824" t="str">
        <f t="shared" si="113"/>
        <v>Obesity</v>
      </c>
      <c r="F1824">
        <f>VLOOKUP(A1824,'Medical Examinations'!A:H,3,0)</f>
        <v>5.21</v>
      </c>
      <c r="G1824" t="str">
        <f>VLOOKUP(A1824,'Medical Examinations'!A:H,4,0)</f>
        <v>No</v>
      </c>
      <c r="H1824" t="str">
        <f>VLOOKUP(A1824,'Medical Examinations'!A:H,5,0)</f>
        <v>No</v>
      </c>
      <c r="I1824" t="str">
        <f>VLOOKUP(A1824,'Medical Examinations'!A:H,6,0)</f>
        <v>No</v>
      </c>
      <c r="J1824">
        <f>VLOOKUP(A1824,'Medical Examinations'!A:H,7,0)</f>
        <v>1</v>
      </c>
      <c r="K1824" t="str">
        <f>VLOOKUP(A1824,'Medical Examinations'!A:H,8,0)</f>
        <v>No</v>
      </c>
      <c r="L1824">
        <f>VLOOKUP(A1824,'Hospitalisation Details'!A:I,2,0)</f>
        <v>1998</v>
      </c>
      <c r="M1824" t="str">
        <f>VLOOKUP(A1824,'Hospitalisation Details'!A:I,3,0)</f>
        <v>Jun</v>
      </c>
      <c r="N1824">
        <f>VLOOKUP(A1824,'Hospitalisation Details'!A:I,4,0)</f>
        <v>29</v>
      </c>
      <c r="O1824" t="str">
        <f t="shared" si="114"/>
        <v>29 Jun 1998</v>
      </c>
      <c r="P1824">
        <f t="shared" ca="1" si="115"/>
        <v>28</v>
      </c>
      <c r="Q1824">
        <f>VLOOKUP(A1824,'Hospitalisation Details'!A:I,5,0)</f>
        <v>3</v>
      </c>
      <c r="R1824">
        <f>VLOOKUP(A1824,'Hospitalisation Details'!A:I,6,0)</f>
        <v>4618.08</v>
      </c>
      <c r="S1824" t="str">
        <f>VLOOKUP(A1824,'Hospitalisation Details'!A:I,7,0)</f>
        <v>tier - 2</v>
      </c>
      <c r="T1824" t="str">
        <f>VLOOKUP(A1824,'Hospitalisation Details'!A:I,8,0)</f>
        <v>tier - 1</v>
      </c>
      <c r="U1824" t="str">
        <f>VLOOKUP(A1824,'Hospitalisation Details'!A:I,9,0)</f>
        <v>R1012</v>
      </c>
    </row>
    <row r="1825" spans="1:21" ht="15.6" x14ac:dyDescent="0.3">
      <c r="A1825" s="1" t="s">
        <v>546</v>
      </c>
      <c r="B1825" t="str">
        <f>VLOOKUP(A1825,'Customer Names'!A:B,2,0)</f>
        <v>Blanton, Mr.  Matthew T</v>
      </c>
      <c r="C1825" t="str">
        <f t="shared" si="112"/>
        <v>Normal</v>
      </c>
      <c r="D1825">
        <f>VLOOKUP(A1825,'Medical Examinations'!A:H,2,0)</f>
        <v>35.340000000000003</v>
      </c>
      <c r="E1825" t="str">
        <f t="shared" si="113"/>
        <v>Obesity</v>
      </c>
      <c r="F1825">
        <f>VLOOKUP(A1825,'Medical Examinations'!A:H,3,0)</f>
        <v>4.13</v>
      </c>
      <c r="G1825" t="str">
        <f>VLOOKUP(A1825,'Medical Examinations'!A:H,4,0)</f>
        <v>No</v>
      </c>
      <c r="H1825" t="str">
        <f>VLOOKUP(A1825,'Medical Examinations'!A:H,5,0)</f>
        <v>yes</v>
      </c>
      <c r="I1825" t="str">
        <f>VLOOKUP(A1825,'Medical Examinations'!A:H,6,0)</f>
        <v>No</v>
      </c>
      <c r="J1825">
        <f>VLOOKUP(A1825,'Medical Examinations'!A:H,7,0)</f>
        <v>1</v>
      </c>
      <c r="K1825" t="str">
        <f>VLOOKUP(A1825,'Medical Examinations'!A:H,8,0)</f>
        <v>No</v>
      </c>
      <c r="L1825">
        <f>VLOOKUP(A1825,'Hospitalisation Details'!A:I,2,0)</f>
        <v>2000</v>
      </c>
      <c r="M1825" t="str">
        <f>VLOOKUP(A1825,'Hospitalisation Details'!A:I,3,0)</f>
        <v>Jul</v>
      </c>
      <c r="N1825">
        <f>VLOOKUP(A1825,'Hospitalisation Details'!A:I,4,0)</f>
        <v>2</v>
      </c>
      <c r="O1825" t="str">
        <f t="shared" si="114"/>
        <v>2 Jul 2000</v>
      </c>
      <c r="P1825">
        <f t="shared" ca="1" si="115"/>
        <v>26</v>
      </c>
      <c r="Q1825">
        <f>VLOOKUP(A1825,'Hospitalisation Details'!A:I,5,0)</f>
        <v>0</v>
      </c>
      <c r="R1825">
        <f>VLOOKUP(A1825,'Hospitalisation Details'!A:I,6,0)</f>
        <v>4608.03</v>
      </c>
      <c r="S1825" t="str">
        <f>VLOOKUP(A1825,'Hospitalisation Details'!A:I,7,0)</f>
        <v>tier - 2</v>
      </c>
      <c r="T1825" t="str">
        <f>VLOOKUP(A1825,'Hospitalisation Details'!A:I,8,0)</f>
        <v>tier - 3</v>
      </c>
      <c r="U1825" t="str">
        <f>VLOOKUP(A1825,'Hospitalisation Details'!A:I,9,0)</f>
        <v>R1011</v>
      </c>
    </row>
    <row r="1826" spans="1:21" ht="15.6" x14ac:dyDescent="0.3">
      <c r="A1826" s="1" t="s">
        <v>545</v>
      </c>
      <c r="B1826" t="str">
        <f>VLOOKUP(A1826,'Customer Names'!A:B,2,0)</f>
        <v>Schout, Ms.  Becky G.</v>
      </c>
      <c r="C1826" t="str">
        <f t="shared" si="112"/>
        <v>Normal</v>
      </c>
      <c r="D1826">
        <f>VLOOKUP(A1826,'Medical Examinations'!A:H,2,0)</f>
        <v>26.695</v>
      </c>
      <c r="E1826" t="str">
        <f t="shared" si="113"/>
        <v>Overweight</v>
      </c>
      <c r="F1826">
        <f>VLOOKUP(A1826,'Medical Examinations'!A:H,3,0)</f>
        <v>5.28</v>
      </c>
      <c r="G1826" t="str">
        <f>VLOOKUP(A1826,'Medical Examinations'!A:H,4,0)</f>
        <v>No</v>
      </c>
      <c r="H1826" t="str">
        <f>VLOOKUP(A1826,'Medical Examinations'!A:H,5,0)</f>
        <v>No</v>
      </c>
      <c r="I1826" t="str">
        <f>VLOOKUP(A1826,'Medical Examinations'!A:H,6,0)</f>
        <v>No</v>
      </c>
      <c r="J1826" t="str">
        <f>VLOOKUP(A1826,'Medical Examinations'!A:H,7,0)</f>
        <v>No major surgery</v>
      </c>
      <c r="K1826" t="str">
        <f>VLOOKUP(A1826,'Medical Examinations'!A:H,8,0)</f>
        <v>No</v>
      </c>
      <c r="L1826">
        <f>VLOOKUP(A1826,'Hospitalisation Details'!A:I,2,0)</f>
        <v>1989</v>
      </c>
      <c r="M1826" t="str">
        <f>VLOOKUP(A1826,'Hospitalisation Details'!A:I,3,0)</f>
        <v>Sep</v>
      </c>
      <c r="N1826">
        <f>VLOOKUP(A1826,'Hospitalisation Details'!A:I,4,0)</f>
        <v>18</v>
      </c>
      <c r="O1826" t="str">
        <f t="shared" si="114"/>
        <v>18 Sep 1989</v>
      </c>
      <c r="P1826">
        <f t="shared" ca="1" si="115"/>
        <v>37</v>
      </c>
      <c r="Q1826">
        <f>VLOOKUP(A1826,'Hospitalisation Details'!A:I,5,0)</f>
        <v>0</v>
      </c>
      <c r="R1826">
        <f>VLOOKUP(A1826,'Hospitalisation Details'!A:I,6,0)</f>
        <v>4571.41</v>
      </c>
      <c r="S1826" t="str">
        <f>VLOOKUP(A1826,'Hospitalisation Details'!A:I,7,0)</f>
        <v>tier - 2</v>
      </c>
      <c r="T1826" t="str">
        <f>VLOOKUP(A1826,'Hospitalisation Details'!A:I,8,0)</f>
        <v>tier - 2</v>
      </c>
      <c r="U1826" t="str">
        <f>VLOOKUP(A1826,'Hospitalisation Details'!A:I,9,0)</f>
        <v>R1012</v>
      </c>
    </row>
    <row r="1827" spans="1:21" ht="15.6" x14ac:dyDescent="0.3">
      <c r="A1827" s="1" t="s">
        <v>544</v>
      </c>
      <c r="B1827" t="str">
        <f>VLOOKUP(A1827,'Customer Names'!A:B,2,0)</f>
        <v>Schmaltz, Ms.  Virginie</v>
      </c>
      <c r="C1827" t="str">
        <f t="shared" si="112"/>
        <v>Normal</v>
      </c>
      <c r="D1827">
        <f>VLOOKUP(A1827,'Medical Examinations'!A:H,2,0)</f>
        <v>29.355</v>
      </c>
      <c r="E1827" t="str">
        <f t="shared" si="113"/>
        <v>Overweight</v>
      </c>
      <c r="F1827">
        <f>VLOOKUP(A1827,'Medical Examinations'!A:H,3,0)</f>
        <v>4.68</v>
      </c>
      <c r="G1827" t="str">
        <f>VLOOKUP(A1827,'Medical Examinations'!A:H,4,0)</f>
        <v>yes</v>
      </c>
      <c r="H1827" t="str">
        <f>VLOOKUP(A1827,'Medical Examinations'!A:H,5,0)</f>
        <v>No</v>
      </c>
      <c r="I1827" t="str">
        <f>VLOOKUP(A1827,'Medical Examinations'!A:H,6,0)</f>
        <v>No</v>
      </c>
      <c r="J1827" t="str">
        <f>VLOOKUP(A1827,'Medical Examinations'!A:H,7,0)</f>
        <v>No major surgery</v>
      </c>
      <c r="K1827" t="str">
        <f>VLOOKUP(A1827,'Medical Examinations'!A:H,8,0)</f>
        <v>No</v>
      </c>
      <c r="L1827">
        <f>VLOOKUP(A1827,'Hospitalisation Details'!A:I,2,0)</f>
        <v>1996</v>
      </c>
      <c r="M1827" t="str">
        <f>VLOOKUP(A1827,'Hospitalisation Details'!A:I,3,0)</f>
        <v>Dec</v>
      </c>
      <c r="N1827">
        <f>VLOOKUP(A1827,'Hospitalisation Details'!A:I,4,0)</f>
        <v>25</v>
      </c>
      <c r="O1827" t="str">
        <f t="shared" si="114"/>
        <v>25 Dec 1996</v>
      </c>
      <c r="P1827">
        <f t="shared" ca="1" si="115"/>
        <v>29</v>
      </c>
      <c r="Q1827">
        <f>VLOOKUP(A1827,'Hospitalisation Details'!A:I,5,0)</f>
        <v>2</v>
      </c>
      <c r="R1827">
        <f>VLOOKUP(A1827,'Hospitalisation Details'!A:I,6,0)</f>
        <v>4564.1899999999996</v>
      </c>
      <c r="S1827" t="str">
        <f>VLOOKUP(A1827,'Hospitalisation Details'!A:I,7,0)</f>
        <v>tier - 2</v>
      </c>
      <c r="T1827" t="str">
        <f>VLOOKUP(A1827,'Hospitalisation Details'!A:I,8,0)</f>
        <v>tier - 2</v>
      </c>
      <c r="U1827" t="str">
        <f>VLOOKUP(A1827,'Hospitalisation Details'!A:I,9,0)</f>
        <v>R1024</v>
      </c>
    </row>
    <row r="1828" spans="1:21" ht="15.6" x14ac:dyDescent="0.3">
      <c r="A1828" s="1" t="s">
        <v>543</v>
      </c>
      <c r="B1828" t="str">
        <f>VLOOKUP(A1828,'Customer Names'!A:B,2,0)</f>
        <v>Eagen, Ms.  Allison A</v>
      </c>
      <c r="C1828" t="str">
        <f t="shared" si="112"/>
        <v>Normal</v>
      </c>
      <c r="D1828">
        <f>VLOOKUP(A1828,'Medical Examinations'!A:H,2,0)</f>
        <v>29.59</v>
      </c>
      <c r="E1828" t="str">
        <f t="shared" si="113"/>
        <v>Overweight</v>
      </c>
      <c r="F1828">
        <f>VLOOKUP(A1828,'Medical Examinations'!A:H,3,0)</f>
        <v>4.0599999999999996</v>
      </c>
      <c r="G1828" t="str">
        <f>VLOOKUP(A1828,'Medical Examinations'!A:H,4,0)</f>
        <v>No</v>
      </c>
      <c r="H1828" t="str">
        <f>VLOOKUP(A1828,'Medical Examinations'!A:H,5,0)</f>
        <v>No</v>
      </c>
      <c r="I1828" t="str">
        <f>VLOOKUP(A1828,'Medical Examinations'!A:H,6,0)</f>
        <v>No</v>
      </c>
      <c r="J1828" t="str">
        <f>VLOOKUP(A1828,'Medical Examinations'!A:H,7,0)</f>
        <v>No major surgery</v>
      </c>
      <c r="K1828" t="str">
        <f>VLOOKUP(A1828,'Medical Examinations'!A:H,8,0)</f>
        <v>No</v>
      </c>
      <c r="L1828">
        <f>VLOOKUP(A1828,'Hospitalisation Details'!A:I,2,0)</f>
        <v>1990</v>
      </c>
      <c r="M1828" t="str">
        <f>VLOOKUP(A1828,'Hospitalisation Details'!A:I,3,0)</f>
        <v>Sep</v>
      </c>
      <c r="N1828">
        <f>VLOOKUP(A1828,'Hospitalisation Details'!A:I,4,0)</f>
        <v>20</v>
      </c>
      <c r="O1828" t="str">
        <f t="shared" si="114"/>
        <v>20 Sep 1990</v>
      </c>
      <c r="P1828">
        <f t="shared" ca="1" si="115"/>
        <v>36</v>
      </c>
      <c r="Q1828">
        <f>VLOOKUP(A1828,'Hospitalisation Details'!A:I,5,0)</f>
        <v>1</v>
      </c>
      <c r="R1828">
        <f>VLOOKUP(A1828,'Hospitalisation Details'!A:I,6,0)</f>
        <v>4562.84</v>
      </c>
      <c r="S1828" t="str">
        <f>VLOOKUP(A1828,'Hospitalisation Details'!A:I,7,0)</f>
        <v>tier - 2</v>
      </c>
      <c r="T1828" t="str">
        <f>VLOOKUP(A1828,'Hospitalisation Details'!A:I,8,0)</f>
        <v>tier - 2</v>
      </c>
      <c r="U1828" t="str">
        <f>VLOOKUP(A1828,'Hospitalisation Details'!A:I,9,0)</f>
        <v>R1013</v>
      </c>
    </row>
    <row r="1829" spans="1:21" ht="15.6" x14ac:dyDescent="0.3">
      <c r="A1829" s="1" t="s">
        <v>542</v>
      </c>
      <c r="B1829" t="str">
        <f>VLOOKUP(A1829,'Customer Names'!A:B,2,0)</f>
        <v>Rotramel, Ms.  Julie</v>
      </c>
      <c r="C1829" t="str">
        <f t="shared" si="112"/>
        <v>Normal</v>
      </c>
      <c r="D1829">
        <f>VLOOKUP(A1829,'Medical Examinations'!A:H,2,0)</f>
        <v>31.35</v>
      </c>
      <c r="E1829" t="str">
        <f t="shared" si="113"/>
        <v>Obesity</v>
      </c>
      <c r="F1829">
        <f>VLOOKUP(A1829,'Medical Examinations'!A:H,3,0)</f>
        <v>4.2</v>
      </c>
      <c r="G1829" t="str">
        <f>VLOOKUP(A1829,'Medical Examinations'!A:H,4,0)</f>
        <v>No</v>
      </c>
      <c r="H1829" t="str">
        <f>VLOOKUP(A1829,'Medical Examinations'!A:H,5,0)</f>
        <v>yes</v>
      </c>
      <c r="I1829" t="str">
        <f>VLOOKUP(A1829,'Medical Examinations'!A:H,6,0)</f>
        <v>No</v>
      </c>
      <c r="J1829">
        <f>VLOOKUP(A1829,'Medical Examinations'!A:H,7,0)</f>
        <v>1</v>
      </c>
      <c r="K1829" t="str">
        <f>VLOOKUP(A1829,'Medical Examinations'!A:H,8,0)</f>
        <v>No</v>
      </c>
      <c r="L1829">
        <f>VLOOKUP(A1829,'Hospitalisation Details'!A:I,2,0)</f>
        <v>2004</v>
      </c>
      <c r="M1829" t="str">
        <f>VLOOKUP(A1829,'Hospitalisation Details'!A:I,3,0)</f>
        <v>Dec</v>
      </c>
      <c r="N1829">
        <f>VLOOKUP(A1829,'Hospitalisation Details'!A:I,4,0)</f>
        <v>22</v>
      </c>
      <c r="O1829" t="str">
        <f t="shared" si="114"/>
        <v>22 Dec 2004</v>
      </c>
      <c r="P1829">
        <f t="shared" ca="1" si="115"/>
        <v>21</v>
      </c>
      <c r="Q1829">
        <f>VLOOKUP(A1829,'Hospitalisation Details'!A:I,5,0)</f>
        <v>4</v>
      </c>
      <c r="R1829">
        <f>VLOOKUP(A1829,'Hospitalisation Details'!A:I,6,0)</f>
        <v>4561.1899999999996</v>
      </c>
      <c r="S1829" t="str">
        <f>VLOOKUP(A1829,'Hospitalisation Details'!A:I,7,0)</f>
        <v>tier - 2</v>
      </c>
      <c r="T1829" t="str">
        <f>VLOOKUP(A1829,'Hospitalisation Details'!A:I,8,0)</f>
        <v>tier - 2</v>
      </c>
      <c r="U1829" t="str">
        <f>VLOOKUP(A1829,'Hospitalisation Details'!A:I,9,0)</f>
        <v>R1024</v>
      </c>
    </row>
    <row r="1830" spans="1:21" ht="15.6" x14ac:dyDescent="0.3">
      <c r="A1830" s="1" t="s">
        <v>541</v>
      </c>
      <c r="B1830" t="str">
        <f>VLOOKUP(A1830,'Customer Names'!A:B,2,0)</f>
        <v>Prevost, Ms.  Katherine</v>
      </c>
      <c r="C1830" t="str">
        <f t="shared" si="112"/>
        <v>Normal</v>
      </c>
      <c r="D1830">
        <f>VLOOKUP(A1830,'Medical Examinations'!A:H,2,0)</f>
        <v>20.52</v>
      </c>
      <c r="E1830" t="str">
        <f t="shared" si="113"/>
        <v>Normal Weight</v>
      </c>
      <c r="F1830">
        <f>VLOOKUP(A1830,'Medical Examinations'!A:H,3,0)</f>
        <v>4.83</v>
      </c>
      <c r="G1830" t="str">
        <f>VLOOKUP(A1830,'Medical Examinations'!A:H,4,0)</f>
        <v>No</v>
      </c>
      <c r="H1830" t="str">
        <f>VLOOKUP(A1830,'Medical Examinations'!A:H,5,0)</f>
        <v>No</v>
      </c>
      <c r="I1830" t="str">
        <f>VLOOKUP(A1830,'Medical Examinations'!A:H,6,0)</f>
        <v>No</v>
      </c>
      <c r="J1830" t="str">
        <f>VLOOKUP(A1830,'Medical Examinations'!A:H,7,0)</f>
        <v>No major surgery</v>
      </c>
      <c r="K1830" t="str">
        <f>VLOOKUP(A1830,'Medical Examinations'!A:H,8,0)</f>
        <v>No</v>
      </c>
      <c r="L1830">
        <f>VLOOKUP(A1830,'Hospitalisation Details'!A:I,2,0)</f>
        <v>1990</v>
      </c>
      <c r="M1830" t="str">
        <f>VLOOKUP(A1830,'Hospitalisation Details'!A:I,3,0)</f>
        <v>Nov</v>
      </c>
      <c r="N1830">
        <f>VLOOKUP(A1830,'Hospitalisation Details'!A:I,4,0)</f>
        <v>17</v>
      </c>
      <c r="O1830" t="str">
        <f t="shared" si="114"/>
        <v>17 Nov 1990</v>
      </c>
      <c r="P1830">
        <f t="shared" ca="1" si="115"/>
        <v>35</v>
      </c>
      <c r="Q1830">
        <f>VLOOKUP(A1830,'Hospitalisation Details'!A:I,5,0)</f>
        <v>0</v>
      </c>
      <c r="R1830">
        <f>VLOOKUP(A1830,'Hospitalisation Details'!A:I,6,0)</f>
        <v>4544.2299999999996</v>
      </c>
      <c r="S1830" t="str">
        <f>VLOOKUP(A1830,'Hospitalisation Details'!A:I,7,0)</f>
        <v>tier - 2</v>
      </c>
      <c r="T1830" t="str">
        <f>VLOOKUP(A1830,'Hospitalisation Details'!A:I,8,0)</f>
        <v>tier - 1</v>
      </c>
      <c r="U1830" t="str">
        <f>VLOOKUP(A1830,'Hospitalisation Details'!A:I,9,0)</f>
        <v>R1024</v>
      </c>
    </row>
    <row r="1831" spans="1:21" ht="15.6" x14ac:dyDescent="0.3">
      <c r="A1831" s="1" t="s">
        <v>540</v>
      </c>
      <c r="B1831" t="str">
        <f>VLOOKUP(A1831,'Customer Names'!A:B,2,0)</f>
        <v>Boyd, Mr.  Caleb</v>
      </c>
      <c r="C1831" t="str">
        <f t="shared" si="112"/>
        <v>Normal</v>
      </c>
      <c r="D1831">
        <f>VLOOKUP(A1831,'Medical Examinations'!A:H,2,0)</f>
        <v>42.9</v>
      </c>
      <c r="E1831" t="str">
        <f t="shared" si="113"/>
        <v>Obesity</v>
      </c>
      <c r="F1831">
        <f>VLOOKUP(A1831,'Medical Examinations'!A:H,3,0)</f>
        <v>4.87</v>
      </c>
      <c r="G1831" t="str">
        <f>VLOOKUP(A1831,'Medical Examinations'!A:H,4,0)</f>
        <v>yes</v>
      </c>
      <c r="H1831" t="str">
        <f>VLOOKUP(A1831,'Medical Examinations'!A:H,5,0)</f>
        <v>No</v>
      </c>
      <c r="I1831" t="str">
        <f>VLOOKUP(A1831,'Medical Examinations'!A:H,6,0)</f>
        <v>No</v>
      </c>
      <c r="J1831">
        <f>VLOOKUP(A1831,'Medical Examinations'!A:H,7,0)</f>
        <v>1</v>
      </c>
      <c r="K1831" t="str">
        <f>VLOOKUP(A1831,'Medical Examinations'!A:H,8,0)</f>
        <v>No</v>
      </c>
      <c r="L1831">
        <f>VLOOKUP(A1831,'Hospitalisation Details'!A:I,2,0)</f>
        <v>1988</v>
      </c>
      <c r="M1831" t="str">
        <f>VLOOKUP(A1831,'Hospitalisation Details'!A:I,3,0)</f>
        <v>Jun</v>
      </c>
      <c r="N1831">
        <f>VLOOKUP(A1831,'Hospitalisation Details'!A:I,4,0)</f>
        <v>13</v>
      </c>
      <c r="O1831" t="str">
        <f t="shared" si="114"/>
        <v>13 Jun 1988</v>
      </c>
      <c r="P1831">
        <f t="shared" ca="1" si="115"/>
        <v>38</v>
      </c>
      <c r="Q1831">
        <f>VLOOKUP(A1831,'Hospitalisation Details'!A:I,5,0)</f>
        <v>1</v>
      </c>
      <c r="R1831">
        <f>VLOOKUP(A1831,'Hospitalisation Details'!A:I,6,0)</f>
        <v>4536.26</v>
      </c>
      <c r="S1831" t="str">
        <f>VLOOKUP(A1831,'Hospitalisation Details'!A:I,7,0)</f>
        <v>tier - 2</v>
      </c>
      <c r="T1831" t="str">
        <f>VLOOKUP(A1831,'Hospitalisation Details'!A:I,8,0)</f>
        <v>tier - 2</v>
      </c>
      <c r="U1831" t="str">
        <f>VLOOKUP(A1831,'Hospitalisation Details'!A:I,9,0)</f>
        <v>R1011</v>
      </c>
    </row>
    <row r="1832" spans="1:21" ht="15.6" x14ac:dyDescent="0.3">
      <c r="A1832" s="1" t="s">
        <v>539</v>
      </c>
      <c r="B1832" t="str">
        <f>VLOOKUP(A1832,'Customer Names'!A:B,2,0)</f>
        <v>Dawes, Ms.  Jaime</v>
      </c>
      <c r="C1832" t="str">
        <f t="shared" si="112"/>
        <v>Prediabetes</v>
      </c>
      <c r="D1832">
        <f>VLOOKUP(A1832,'Medical Examinations'!A:H,2,0)</f>
        <v>24.6</v>
      </c>
      <c r="E1832" t="str">
        <f t="shared" si="113"/>
        <v>Normal Weight</v>
      </c>
      <c r="F1832">
        <f>VLOOKUP(A1832,'Medical Examinations'!A:H,3,0)</f>
        <v>5.86</v>
      </c>
      <c r="G1832" t="str">
        <f>VLOOKUP(A1832,'Medical Examinations'!A:H,4,0)</f>
        <v>No</v>
      </c>
      <c r="H1832" t="str">
        <f>VLOOKUP(A1832,'Medical Examinations'!A:H,5,0)</f>
        <v>No</v>
      </c>
      <c r="I1832" t="str">
        <f>VLOOKUP(A1832,'Medical Examinations'!A:H,6,0)</f>
        <v>Yes</v>
      </c>
      <c r="J1832">
        <f>VLOOKUP(A1832,'Medical Examinations'!A:H,7,0)</f>
        <v>1</v>
      </c>
      <c r="K1832" t="str">
        <f>VLOOKUP(A1832,'Medical Examinations'!A:H,8,0)</f>
        <v>No</v>
      </c>
      <c r="L1832">
        <f>VLOOKUP(A1832,'Hospitalisation Details'!A:I,2,0)</f>
        <v>1993</v>
      </c>
      <c r="M1832" t="str">
        <f>VLOOKUP(A1832,'Hospitalisation Details'!A:I,3,0)</f>
        <v>Jun</v>
      </c>
      <c r="N1832">
        <f>VLOOKUP(A1832,'Hospitalisation Details'!A:I,4,0)</f>
        <v>29</v>
      </c>
      <c r="O1832" t="str">
        <f t="shared" si="114"/>
        <v>29 Jun 1993</v>
      </c>
      <c r="P1832">
        <f t="shared" ca="1" si="115"/>
        <v>33</v>
      </c>
      <c r="Q1832">
        <f>VLOOKUP(A1832,'Hospitalisation Details'!A:I,5,0)</f>
        <v>2</v>
      </c>
      <c r="R1832">
        <f>VLOOKUP(A1832,'Hospitalisation Details'!A:I,6,0)</f>
        <v>4529.4799999999996</v>
      </c>
      <c r="S1832" t="str">
        <f>VLOOKUP(A1832,'Hospitalisation Details'!A:I,7,0)</f>
        <v>tier - 2</v>
      </c>
      <c r="T1832" t="str">
        <f>VLOOKUP(A1832,'Hospitalisation Details'!A:I,8,0)</f>
        <v>tier - 1</v>
      </c>
      <c r="U1832" t="str">
        <f>VLOOKUP(A1832,'Hospitalisation Details'!A:I,9,0)</f>
        <v>R1011</v>
      </c>
    </row>
    <row r="1833" spans="1:21" ht="15.6" x14ac:dyDescent="0.3">
      <c r="A1833" s="1" t="s">
        <v>538</v>
      </c>
      <c r="B1833" t="str">
        <f>VLOOKUP(A1833,'Customer Names'!A:B,2,0)</f>
        <v>Jennings, Ms.  Hannah</v>
      </c>
      <c r="C1833" t="str">
        <f t="shared" si="112"/>
        <v>Normal</v>
      </c>
      <c r="D1833">
        <f>VLOOKUP(A1833,'Medical Examinations'!A:H,2,0)</f>
        <v>28.405000000000001</v>
      </c>
      <c r="E1833" t="str">
        <f t="shared" si="113"/>
        <v>Overweight</v>
      </c>
      <c r="F1833">
        <f>VLOOKUP(A1833,'Medical Examinations'!A:H,3,0)</f>
        <v>4.12</v>
      </c>
      <c r="G1833" t="str">
        <f>VLOOKUP(A1833,'Medical Examinations'!A:H,4,0)</f>
        <v>No</v>
      </c>
      <c r="H1833" t="str">
        <f>VLOOKUP(A1833,'Medical Examinations'!A:H,5,0)</f>
        <v>No</v>
      </c>
      <c r="I1833" t="str">
        <f>VLOOKUP(A1833,'Medical Examinations'!A:H,6,0)</f>
        <v>No</v>
      </c>
      <c r="J1833">
        <f>VLOOKUP(A1833,'Medical Examinations'!A:H,7,0)</f>
        <v>1</v>
      </c>
      <c r="K1833" t="str">
        <f>VLOOKUP(A1833,'Medical Examinations'!A:H,8,0)</f>
        <v>No</v>
      </c>
      <c r="L1833">
        <f>VLOOKUP(A1833,'Hospitalisation Details'!A:I,2,0)</f>
        <v>1992</v>
      </c>
      <c r="M1833" t="str">
        <f>VLOOKUP(A1833,'Hospitalisation Details'!A:I,3,0)</f>
        <v>Aug</v>
      </c>
      <c r="N1833">
        <f>VLOOKUP(A1833,'Hospitalisation Details'!A:I,4,0)</f>
        <v>13</v>
      </c>
      <c r="O1833" t="str">
        <f t="shared" si="114"/>
        <v>13 Aug 1992</v>
      </c>
      <c r="P1833">
        <f t="shared" ca="1" si="115"/>
        <v>34</v>
      </c>
      <c r="Q1833">
        <f>VLOOKUP(A1833,'Hospitalisation Details'!A:I,5,0)</f>
        <v>1</v>
      </c>
      <c r="R1833">
        <f>VLOOKUP(A1833,'Hospitalisation Details'!A:I,6,0)</f>
        <v>4527.18</v>
      </c>
      <c r="S1833" t="str">
        <f>VLOOKUP(A1833,'Hospitalisation Details'!A:I,7,0)</f>
        <v>tier - 2</v>
      </c>
      <c r="T1833" t="str">
        <f>VLOOKUP(A1833,'Hospitalisation Details'!A:I,8,0)</f>
        <v>tier - 2</v>
      </c>
      <c r="U1833" t="str">
        <f>VLOOKUP(A1833,'Hospitalisation Details'!A:I,9,0)</f>
        <v>R1012</v>
      </c>
    </row>
    <row r="1834" spans="1:21" ht="15.6" x14ac:dyDescent="0.3">
      <c r="A1834" s="1" t="s">
        <v>537</v>
      </c>
      <c r="B1834" t="str">
        <f>VLOOKUP(A1834,'Customer Names'!A:B,2,0)</f>
        <v>Nyambaso, Mr.  Zachariah</v>
      </c>
      <c r="C1834" t="str">
        <f t="shared" si="112"/>
        <v>Prediabetes</v>
      </c>
      <c r="D1834">
        <f>VLOOKUP(A1834,'Medical Examinations'!A:H,2,0)</f>
        <v>34.674999999999997</v>
      </c>
      <c r="E1834" t="str">
        <f t="shared" si="113"/>
        <v>Obesity</v>
      </c>
      <c r="F1834">
        <f>VLOOKUP(A1834,'Medical Examinations'!A:H,3,0)</f>
        <v>5.71</v>
      </c>
      <c r="G1834" t="str">
        <f>VLOOKUP(A1834,'Medical Examinations'!A:H,4,0)</f>
        <v>yes</v>
      </c>
      <c r="H1834" t="str">
        <f>VLOOKUP(A1834,'Medical Examinations'!A:H,5,0)</f>
        <v>No</v>
      </c>
      <c r="I1834" t="str">
        <f>VLOOKUP(A1834,'Medical Examinations'!A:H,6,0)</f>
        <v>No</v>
      </c>
      <c r="J1834">
        <f>VLOOKUP(A1834,'Medical Examinations'!A:H,7,0)</f>
        <v>1</v>
      </c>
      <c r="K1834" t="str">
        <f>VLOOKUP(A1834,'Medical Examinations'!A:H,8,0)</f>
        <v>No</v>
      </c>
      <c r="L1834">
        <f>VLOOKUP(A1834,'Hospitalisation Details'!A:I,2,0)</f>
        <v>1988</v>
      </c>
      <c r="M1834" t="str">
        <f>VLOOKUP(A1834,'Hospitalisation Details'!A:I,3,0)</f>
        <v>Dec</v>
      </c>
      <c r="N1834">
        <f>VLOOKUP(A1834,'Hospitalisation Details'!A:I,4,0)</f>
        <v>21</v>
      </c>
      <c r="O1834" t="str">
        <f t="shared" si="114"/>
        <v>21 Dec 1988</v>
      </c>
      <c r="P1834">
        <f t="shared" ca="1" si="115"/>
        <v>37</v>
      </c>
      <c r="Q1834">
        <f>VLOOKUP(A1834,'Hospitalisation Details'!A:I,5,0)</f>
        <v>0</v>
      </c>
      <c r="R1834">
        <f>VLOOKUP(A1834,'Hospitalisation Details'!A:I,6,0)</f>
        <v>4518.83</v>
      </c>
      <c r="S1834" t="str">
        <f>VLOOKUP(A1834,'Hospitalisation Details'!A:I,7,0)</f>
        <v>tier - 2</v>
      </c>
      <c r="T1834" t="str">
        <f>VLOOKUP(A1834,'Hospitalisation Details'!A:I,8,0)</f>
        <v>tier - 2</v>
      </c>
      <c r="U1834" t="str">
        <f>VLOOKUP(A1834,'Hospitalisation Details'!A:I,9,0)</f>
        <v>R1017</v>
      </c>
    </row>
    <row r="1835" spans="1:21" ht="15.6" x14ac:dyDescent="0.3">
      <c r="A1835" s="1" t="s">
        <v>536</v>
      </c>
      <c r="B1835" t="str">
        <f>VLOOKUP(A1835,'Customer Names'!A:B,2,0)</f>
        <v>Shaffer, Ms.  Patricia A</v>
      </c>
      <c r="C1835" t="str">
        <f t="shared" si="112"/>
        <v>Prediabetes</v>
      </c>
      <c r="D1835">
        <f>VLOOKUP(A1835,'Medical Examinations'!A:H,2,0)</f>
        <v>18.850000000000001</v>
      </c>
      <c r="E1835" t="str">
        <f t="shared" si="113"/>
        <v>Normal Weight</v>
      </c>
      <c r="F1835">
        <f>VLOOKUP(A1835,'Medical Examinations'!A:H,3,0)</f>
        <v>6.03</v>
      </c>
      <c r="G1835" t="str">
        <f>VLOOKUP(A1835,'Medical Examinations'!A:H,4,0)</f>
        <v>No</v>
      </c>
      <c r="H1835" t="str">
        <f>VLOOKUP(A1835,'Medical Examinations'!A:H,5,0)</f>
        <v>No</v>
      </c>
      <c r="I1835" t="str">
        <f>VLOOKUP(A1835,'Medical Examinations'!A:H,6,0)</f>
        <v>No</v>
      </c>
      <c r="J1835">
        <f>VLOOKUP(A1835,'Medical Examinations'!A:H,7,0)</f>
        <v>1</v>
      </c>
      <c r="K1835" t="str">
        <f>VLOOKUP(A1835,'Medical Examinations'!A:H,8,0)</f>
        <v>No</v>
      </c>
      <c r="L1835">
        <f>VLOOKUP(A1835,'Hospitalisation Details'!A:I,2,0)</f>
        <v>1987</v>
      </c>
      <c r="M1835" t="str">
        <f>VLOOKUP(A1835,'Hospitalisation Details'!A:I,3,0)</f>
        <v>Dec</v>
      </c>
      <c r="N1835">
        <f>VLOOKUP(A1835,'Hospitalisation Details'!A:I,4,0)</f>
        <v>5</v>
      </c>
      <c r="O1835" t="str">
        <f t="shared" si="114"/>
        <v>5 Dec 1987</v>
      </c>
      <c r="P1835">
        <f t="shared" ca="1" si="115"/>
        <v>38</v>
      </c>
      <c r="Q1835">
        <f>VLOOKUP(A1835,'Hospitalisation Details'!A:I,5,0)</f>
        <v>3</v>
      </c>
      <c r="R1835">
        <f>VLOOKUP(A1835,'Hospitalisation Details'!A:I,6,0)</f>
        <v>4518.7700000000004</v>
      </c>
      <c r="S1835" t="str">
        <f>VLOOKUP(A1835,'Hospitalisation Details'!A:I,7,0)</f>
        <v>tier - 2</v>
      </c>
      <c r="T1835" t="str">
        <f>VLOOKUP(A1835,'Hospitalisation Details'!A:I,8,0)</f>
        <v>tier - 3</v>
      </c>
      <c r="U1835" t="str">
        <f>VLOOKUP(A1835,'Hospitalisation Details'!A:I,9,0)</f>
        <v>R1012</v>
      </c>
    </row>
    <row r="1836" spans="1:21" ht="15.6" x14ac:dyDescent="0.3">
      <c r="A1836" s="1" t="s">
        <v>534</v>
      </c>
      <c r="B1836" t="str">
        <f>VLOOKUP(A1836,'Customer Names'!A:B,2,0)</f>
        <v>Corkum, Mrs.  Elizabeth A.</v>
      </c>
      <c r="C1836" t="str">
        <f t="shared" si="112"/>
        <v>Normal</v>
      </c>
      <c r="D1836">
        <f>VLOOKUP(A1836,'Medical Examinations'!A:H,2,0)</f>
        <v>34.130000000000003</v>
      </c>
      <c r="E1836" t="str">
        <f t="shared" si="113"/>
        <v>Obesity</v>
      </c>
      <c r="F1836">
        <f>VLOOKUP(A1836,'Medical Examinations'!A:H,3,0)</f>
        <v>5.65</v>
      </c>
      <c r="G1836" t="str">
        <f>VLOOKUP(A1836,'Medical Examinations'!A:H,4,0)</f>
        <v>No</v>
      </c>
      <c r="H1836" t="str">
        <f>VLOOKUP(A1836,'Medical Examinations'!A:H,5,0)</f>
        <v>No</v>
      </c>
      <c r="I1836" t="str">
        <f>VLOOKUP(A1836,'Medical Examinations'!A:H,6,0)</f>
        <v>Yes</v>
      </c>
      <c r="J1836">
        <f>VLOOKUP(A1836,'Medical Examinations'!A:H,7,0)</f>
        <v>1</v>
      </c>
      <c r="K1836" t="str">
        <f>VLOOKUP(A1836,'Medical Examinations'!A:H,8,0)</f>
        <v>No</v>
      </c>
      <c r="L1836">
        <f>VLOOKUP(A1836,'Hospitalisation Details'!A:I,2,0)</f>
        <v>2003</v>
      </c>
      <c r="M1836" t="str">
        <f>VLOOKUP(A1836,'Hospitalisation Details'!A:I,3,0)</f>
        <v>Oct</v>
      </c>
      <c r="N1836">
        <f>VLOOKUP(A1836,'Hospitalisation Details'!A:I,4,0)</f>
        <v>2</v>
      </c>
      <c r="O1836" t="str">
        <f t="shared" si="114"/>
        <v>2 Oct 2003</v>
      </c>
      <c r="P1836">
        <f t="shared" ca="1" si="115"/>
        <v>23</v>
      </c>
      <c r="Q1836">
        <f>VLOOKUP(A1836,'Hospitalisation Details'!A:I,5,0)</f>
        <v>0</v>
      </c>
      <c r="R1836">
        <f>VLOOKUP(A1836,'Hospitalisation Details'!A:I,6,0)</f>
        <v>4518.3999999999996</v>
      </c>
      <c r="S1836" t="str">
        <f>VLOOKUP(A1836,'Hospitalisation Details'!A:I,7,0)</f>
        <v>tier - 2</v>
      </c>
      <c r="T1836" t="str">
        <f>VLOOKUP(A1836,'Hospitalisation Details'!A:I,8,0)</f>
        <v>tier - 3</v>
      </c>
      <c r="U1836" t="str">
        <f>VLOOKUP(A1836,'Hospitalisation Details'!A:I,9,0)</f>
        <v>R1026</v>
      </c>
    </row>
    <row r="1837" spans="1:21" ht="15.6" x14ac:dyDescent="0.3">
      <c r="A1837" s="1" t="s">
        <v>533</v>
      </c>
      <c r="B1837" t="str">
        <f>VLOOKUP(A1837,'Customer Names'!A:B,2,0)</f>
        <v>Pedersen, Mr.  Benjamin</v>
      </c>
      <c r="C1837" t="str">
        <f t="shared" si="112"/>
        <v>Normal</v>
      </c>
      <c r="D1837">
        <f>VLOOKUP(A1837,'Medical Examinations'!A:H,2,0)</f>
        <v>17.34</v>
      </c>
      <c r="E1837" t="str">
        <f t="shared" si="113"/>
        <v>Underweight</v>
      </c>
      <c r="F1837">
        <f>VLOOKUP(A1837,'Medical Examinations'!A:H,3,0)</f>
        <v>5.05</v>
      </c>
      <c r="G1837" t="str">
        <f>VLOOKUP(A1837,'Medical Examinations'!A:H,4,0)</f>
        <v>No</v>
      </c>
      <c r="H1837" t="str">
        <f>VLOOKUP(A1837,'Medical Examinations'!A:H,5,0)</f>
        <v>No</v>
      </c>
      <c r="I1837" t="str">
        <f>VLOOKUP(A1837,'Medical Examinations'!A:H,6,0)</f>
        <v>No</v>
      </c>
      <c r="J1837" t="str">
        <f>VLOOKUP(A1837,'Medical Examinations'!A:H,7,0)</f>
        <v>No major surgery</v>
      </c>
      <c r="K1837" t="str">
        <f>VLOOKUP(A1837,'Medical Examinations'!A:H,8,0)</f>
        <v>No</v>
      </c>
      <c r="L1837">
        <f>VLOOKUP(A1837,'Hospitalisation Details'!A:I,2,0)</f>
        <v>1980</v>
      </c>
      <c r="M1837" t="str">
        <f>VLOOKUP(A1837,'Hospitalisation Details'!A:I,3,0)</f>
        <v>Jun</v>
      </c>
      <c r="N1837">
        <f>VLOOKUP(A1837,'Hospitalisation Details'!A:I,4,0)</f>
        <v>16</v>
      </c>
      <c r="O1837" t="str">
        <f t="shared" si="114"/>
        <v>16 Jun 1980</v>
      </c>
      <c r="P1837">
        <f t="shared" ca="1" si="115"/>
        <v>46</v>
      </c>
      <c r="Q1837">
        <f>VLOOKUP(A1837,'Hospitalisation Details'!A:I,5,0)</f>
        <v>2</v>
      </c>
      <c r="R1837">
        <f>VLOOKUP(A1837,'Hospitalisation Details'!A:I,6,0)</f>
        <v>4515.71</v>
      </c>
      <c r="S1837" t="str">
        <f>VLOOKUP(A1837,'Hospitalisation Details'!A:I,7,0)</f>
        <v>tier - 2</v>
      </c>
      <c r="T1837" t="str">
        <f>VLOOKUP(A1837,'Hospitalisation Details'!A:I,8,0)</f>
        <v>tier - 3</v>
      </c>
      <c r="U1837" t="str">
        <f>VLOOKUP(A1837,'Hospitalisation Details'!A:I,9,0)</f>
        <v>R1013</v>
      </c>
    </row>
    <row r="1838" spans="1:21" ht="15.6" x14ac:dyDescent="0.3">
      <c r="A1838" s="1" t="s">
        <v>532</v>
      </c>
      <c r="B1838" t="str">
        <f>VLOOKUP(A1838,'Customer Names'!A:B,2,0)</f>
        <v>Melo, Mr.  Breno</v>
      </c>
      <c r="C1838" t="str">
        <f t="shared" si="112"/>
        <v>Prediabetes</v>
      </c>
      <c r="D1838">
        <f>VLOOKUP(A1838,'Medical Examinations'!A:H,2,0)</f>
        <v>17.440000000000001</v>
      </c>
      <c r="E1838" t="str">
        <f t="shared" si="113"/>
        <v>Underweight</v>
      </c>
      <c r="F1838">
        <f>VLOOKUP(A1838,'Medical Examinations'!A:H,3,0)</f>
        <v>6.26</v>
      </c>
      <c r="G1838" t="str">
        <f>VLOOKUP(A1838,'Medical Examinations'!A:H,4,0)</f>
        <v>No</v>
      </c>
      <c r="H1838" t="str">
        <f>VLOOKUP(A1838,'Medical Examinations'!A:H,5,0)</f>
        <v>No</v>
      </c>
      <c r="I1838" t="str">
        <f>VLOOKUP(A1838,'Medical Examinations'!A:H,6,0)</f>
        <v>No</v>
      </c>
      <c r="J1838" t="str">
        <f>VLOOKUP(A1838,'Medical Examinations'!A:H,7,0)</f>
        <v>No major surgery</v>
      </c>
      <c r="K1838" t="str">
        <f>VLOOKUP(A1838,'Medical Examinations'!A:H,8,0)</f>
        <v>No</v>
      </c>
      <c r="L1838">
        <f>VLOOKUP(A1838,'Hospitalisation Details'!A:I,2,0)</f>
        <v>1982</v>
      </c>
      <c r="M1838" t="str">
        <f>VLOOKUP(A1838,'Hospitalisation Details'!A:I,3,0)</f>
        <v>Sep</v>
      </c>
      <c r="N1838">
        <f>VLOOKUP(A1838,'Hospitalisation Details'!A:I,4,0)</f>
        <v>27</v>
      </c>
      <c r="O1838" t="str">
        <f t="shared" si="114"/>
        <v>27 Sep 1982</v>
      </c>
      <c r="P1838">
        <f t="shared" ca="1" si="115"/>
        <v>44</v>
      </c>
      <c r="Q1838">
        <f>VLOOKUP(A1838,'Hospitalisation Details'!A:I,5,0)</f>
        <v>3</v>
      </c>
      <c r="R1838">
        <f>VLOOKUP(A1838,'Hospitalisation Details'!A:I,6,0)</f>
        <v>4511.41</v>
      </c>
      <c r="S1838" t="str">
        <f>VLOOKUP(A1838,'Hospitalisation Details'!A:I,7,0)</f>
        <v>tier - 2</v>
      </c>
      <c r="T1838" t="str">
        <f>VLOOKUP(A1838,'Hospitalisation Details'!A:I,8,0)</f>
        <v>tier - 3</v>
      </c>
      <c r="U1838" t="str">
        <f>VLOOKUP(A1838,'Hospitalisation Details'!A:I,9,0)</f>
        <v>R1013</v>
      </c>
    </row>
    <row r="1839" spans="1:21" ht="15.6" x14ac:dyDescent="0.3">
      <c r="A1839" s="1" t="s">
        <v>531</v>
      </c>
      <c r="B1839" t="str">
        <f>VLOOKUP(A1839,'Customer Names'!A:B,2,0)</f>
        <v>Sakamoto, Mr.  Takaya</v>
      </c>
      <c r="C1839" t="str">
        <f t="shared" si="112"/>
        <v>Normal</v>
      </c>
      <c r="D1839">
        <f>VLOOKUP(A1839,'Medical Examinations'!A:H,2,0)</f>
        <v>33.659999999999997</v>
      </c>
      <c r="E1839" t="str">
        <f t="shared" si="113"/>
        <v>Obesity</v>
      </c>
      <c r="F1839">
        <f>VLOOKUP(A1839,'Medical Examinations'!A:H,3,0)</f>
        <v>4.08</v>
      </c>
      <c r="G1839" t="str">
        <f>VLOOKUP(A1839,'Medical Examinations'!A:H,4,0)</f>
        <v>yes</v>
      </c>
      <c r="H1839" t="str">
        <f>VLOOKUP(A1839,'Medical Examinations'!A:H,5,0)</f>
        <v>No</v>
      </c>
      <c r="I1839" t="str">
        <f>VLOOKUP(A1839,'Medical Examinations'!A:H,6,0)</f>
        <v>Yes</v>
      </c>
      <c r="J1839">
        <f>VLOOKUP(A1839,'Medical Examinations'!A:H,7,0)</f>
        <v>1</v>
      </c>
      <c r="K1839" t="str">
        <f>VLOOKUP(A1839,'Medical Examinations'!A:H,8,0)</f>
        <v>No</v>
      </c>
      <c r="L1839">
        <f>VLOOKUP(A1839,'Hospitalisation Details'!A:I,2,0)</f>
        <v>1997</v>
      </c>
      <c r="M1839" t="str">
        <f>VLOOKUP(A1839,'Hospitalisation Details'!A:I,3,0)</f>
        <v>Oct</v>
      </c>
      <c r="N1839">
        <f>VLOOKUP(A1839,'Hospitalisation Details'!A:I,4,0)</f>
        <v>13</v>
      </c>
      <c r="O1839" t="str">
        <f t="shared" si="114"/>
        <v>13 Oct 1997</v>
      </c>
      <c r="P1839">
        <f t="shared" ca="1" si="115"/>
        <v>29</v>
      </c>
      <c r="Q1839">
        <f>VLOOKUP(A1839,'Hospitalisation Details'!A:I,5,0)</f>
        <v>4</v>
      </c>
      <c r="R1839">
        <f>VLOOKUP(A1839,'Hospitalisation Details'!A:I,6,0)</f>
        <v>4504.66</v>
      </c>
      <c r="S1839" t="str">
        <f>VLOOKUP(A1839,'Hospitalisation Details'!A:I,7,0)</f>
        <v>tier - 1</v>
      </c>
      <c r="T1839" t="str">
        <f>VLOOKUP(A1839,'Hospitalisation Details'!A:I,8,0)</f>
        <v>tier - 2</v>
      </c>
      <c r="U1839" t="str">
        <f>VLOOKUP(A1839,'Hospitalisation Details'!A:I,9,0)</f>
        <v>R1013</v>
      </c>
    </row>
    <row r="1840" spans="1:21" ht="15.6" x14ac:dyDescent="0.3">
      <c r="A1840" s="1" t="s">
        <v>530</v>
      </c>
      <c r="B1840" t="str">
        <f>VLOOKUP(A1840,'Customer Names'!A:B,2,0)</f>
        <v>McMahon, Mr.  Thomas IV</v>
      </c>
      <c r="C1840" t="str">
        <f t="shared" si="112"/>
        <v>Prediabetes</v>
      </c>
      <c r="D1840">
        <f>VLOOKUP(A1840,'Medical Examinations'!A:H,2,0)</f>
        <v>21.375</v>
      </c>
      <c r="E1840" t="str">
        <f t="shared" si="113"/>
        <v>Normal Weight</v>
      </c>
      <c r="F1840">
        <f>VLOOKUP(A1840,'Medical Examinations'!A:H,3,0)</f>
        <v>6.19</v>
      </c>
      <c r="G1840" t="str">
        <f>VLOOKUP(A1840,'Medical Examinations'!A:H,4,0)</f>
        <v>yes</v>
      </c>
      <c r="H1840" t="str">
        <f>VLOOKUP(A1840,'Medical Examinations'!A:H,5,0)</f>
        <v>No</v>
      </c>
      <c r="I1840" t="str">
        <f>VLOOKUP(A1840,'Medical Examinations'!A:H,6,0)</f>
        <v>No</v>
      </c>
      <c r="J1840">
        <f>VLOOKUP(A1840,'Medical Examinations'!A:H,7,0)</f>
        <v>1</v>
      </c>
      <c r="K1840" t="str">
        <f>VLOOKUP(A1840,'Medical Examinations'!A:H,8,0)</f>
        <v>No</v>
      </c>
      <c r="L1840">
        <f>VLOOKUP(A1840,'Hospitalisation Details'!A:I,2,0)</f>
        <v>1988</v>
      </c>
      <c r="M1840" t="str">
        <f>VLOOKUP(A1840,'Hospitalisation Details'!A:I,3,0)</f>
        <v>Jun</v>
      </c>
      <c r="N1840">
        <f>VLOOKUP(A1840,'Hospitalisation Details'!A:I,4,0)</f>
        <v>26</v>
      </c>
      <c r="O1840" t="str">
        <f t="shared" si="114"/>
        <v>26 Jun 1988</v>
      </c>
      <c r="P1840">
        <f t="shared" ca="1" si="115"/>
        <v>38</v>
      </c>
      <c r="Q1840">
        <f>VLOOKUP(A1840,'Hospitalisation Details'!A:I,5,0)</f>
        <v>0</v>
      </c>
      <c r="R1840">
        <f>VLOOKUP(A1840,'Hospitalisation Details'!A:I,6,0)</f>
        <v>4500.34</v>
      </c>
      <c r="S1840" t="str">
        <f>VLOOKUP(A1840,'Hospitalisation Details'!A:I,7,0)</f>
        <v>tier - 2</v>
      </c>
      <c r="T1840" t="str">
        <f>VLOOKUP(A1840,'Hospitalisation Details'!A:I,8,0)</f>
        <v>tier - 1</v>
      </c>
      <c r="U1840" t="str">
        <f>VLOOKUP(A1840,'Hospitalisation Details'!A:I,9,0)</f>
        <v>R1017</v>
      </c>
    </row>
    <row r="1841" spans="1:21" ht="15.6" x14ac:dyDescent="0.3">
      <c r="A1841" s="1" t="s">
        <v>529</v>
      </c>
      <c r="B1841" t="str">
        <f>VLOOKUP(A1841,'Customer Names'!A:B,2,0)</f>
        <v>Harris, Mr.  Bradley E</v>
      </c>
      <c r="C1841" t="str">
        <f t="shared" si="112"/>
        <v>Prediabetes</v>
      </c>
      <c r="D1841">
        <f>VLOOKUP(A1841,'Medical Examinations'!A:H,2,0)</f>
        <v>27.14</v>
      </c>
      <c r="E1841" t="str">
        <f t="shared" si="113"/>
        <v>Overweight</v>
      </c>
      <c r="F1841">
        <f>VLOOKUP(A1841,'Medical Examinations'!A:H,3,0)</f>
        <v>6.01</v>
      </c>
      <c r="G1841" t="str">
        <f>VLOOKUP(A1841,'Medical Examinations'!A:H,4,0)</f>
        <v>No</v>
      </c>
      <c r="H1841" t="str">
        <f>VLOOKUP(A1841,'Medical Examinations'!A:H,5,0)</f>
        <v>No</v>
      </c>
      <c r="I1841" t="str">
        <f>VLOOKUP(A1841,'Medical Examinations'!A:H,6,0)</f>
        <v>No</v>
      </c>
      <c r="J1841">
        <f>VLOOKUP(A1841,'Medical Examinations'!A:H,7,0)</f>
        <v>1</v>
      </c>
      <c r="K1841" t="str">
        <f>VLOOKUP(A1841,'Medical Examinations'!A:H,8,0)</f>
        <v>No</v>
      </c>
      <c r="L1841">
        <f>VLOOKUP(A1841,'Hospitalisation Details'!A:I,2,0)</f>
        <v>1992</v>
      </c>
      <c r="M1841" t="str">
        <f>VLOOKUP(A1841,'Hospitalisation Details'!A:I,3,0)</f>
        <v>Jul</v>
      </c>
      <c r="N1841">
        <f>VLOOKUP(A1841,'Hospitalisation Details'!A:I,4,0)</f>
        <v>12</v>
      </c>
      <c r="O1841" t="str">
        <f t="shared" si="114"/>
        <v>12 Jul 1992</v>
      </c>
      <c r="P1841">
        <f t="shared" ca="1" si="115"/>
        <v>34</v>
      </c>
      <c r="Q1841">
        <f>VLOOKUP(A1841,'Hospitalisation Details'!A:I,5,0)</f>
        <v>0</v>
      </c>
      <c r="R1841">
        <f>VLOOKUP(A1841,'Hospitalisation Details'!A:I,6,0)</f>
        <v>4488.58</v>
      </c>
      <c r="S1841" t="str">
        <f>VLOOKUP(A1841,'Hospitalisation Details'!A:I,7,0)</f>
        <v>tier - 2</v>
      </c>
      <c r="T1841" t="str">
        <f>VLOOKUP(A1841,'Hospitalisation Details'!A:I,8,0)</f>
        <v>tier - 3</v>
      </c>
      <c r="U1841" t="str">
        <f>VLOOKUP(A1841,'Hospitalisation Details'!A:I,9,0)</f>
        <v>R1012</v>
      </c>
    </row>
    <row r="1842" spans="1:21" ht="15.6" x14ac:dyDescent="0.3">
      <c r="A1842" s="1" t="s">
        <v>528</v>
      </c>
      <c r="B1842" t="str">
        <f>VLOOKUP(A1842,'Customer Names'!A:B,2,0)</f>
        <v>Lombardo, Ms.  Megan</v>
      </c>
      <c r="C1842" t="str">
        <f t="shared" si="112"/>
        <v>Prediabetes</v>
      </c>
      <c r="D1842">
        <f>VLOOKUP(A1842,'Medical Examinations'!A:H,2,0)</f>
        <v>35.78</v>
      </c>
      <c r="E1842" t="str">
        <f t="shared" si="113"/>
        <v>Obesity</v>
      </c>
      <c r="F1842">
        <f>VLOOKUP(A1842,'Medical Examinations'!A:H,3,0)</f>
        <v>6.07</v>
      </c>
      <c r="G1842" t="str">
        <f>VLOOKUP(A1842,'Medical Examinations'!A:H,4,0)</f>
        <v>No</v>
      </c>
      <c r="H1842" t="str">
        <f>VLOOKUP(A1842,'Medical Examinations'!A:H,5,0)</f>
        <v>yes</v>
      </c>
      <c r="I1842" t="str">
        <f>VLOOKUP(A1842,'Medical Examinations'!A:H,6,0)</f>
        <v>No</v>
      </c>
      <c r="J1842">
        <f>VLOOKUP(A1842,'Medical Examinations'!A:H,7,0)</f>
        <v>1</v>
      </c>
      <c r="K1842" t="str">
        <f>VLOOKUP(A1842,'Medical Examinations'!A:H,8,0)</f>
        <v>No</v>
      </c>
      <c r="L1842">
        <f>VLOOKUP(A1842,'Hospitalisation Details'!A:I,2,0)</f>
        <v>2004</v>
      </c>
      <c r="M1842" t="str">
        <f>VLOOKUP(A1842,'Hospitalisation Details'!A:I,3,0)</f>
        <v>Jul</v>
      </c>
      <c r="N1842">
        <f>VLOOKUP(A1842,'Hospitalisation Details'!A:I,4,0)</f>
        <v>18</v>
      </c>
      <c r="O1842" t="str">
        <f t="shared" si="114"/>
        <v>18 Jul 2004</v>
      </c>
      <c r="P1842">
        <f t="shared" ca="1" si="115"/>
        <v>22</v>
      </c>
      <c r="Q1842">
        <f>VLOOKUP(A1842,'Hospitalisation Details'!A:I,5,0)</f>
        <v>0</v>
      </c>
      <c r="R1842">
        <f>VLOOKUP(A1842,'Hospitalisation Details'!A:I,6,0)</f>
        <v>4468.25</v>
      </c>
      <c r="S1842" t="str">
        <f>VLOOKUP(A1842,'Hospitalisation Details'!A:I,7,0)</f>
        <v>tier - 2</v>
      </c>
      <c r="T1842" t="str">
        <f>VLOOKUP(A1842,'Hospitalisation Details'!A:I,8,0)</f>
        <v>tier - 2</v>
      </c>
      <c r="U1842" t="str">
        <f>VLOOKUP(A1842,'Hospitalisation Details'!A:I,9,0)</f>
        <v>R1012</v>
      </c>
    </row>
    <row r="1843" spans="1:21" ht="15.6" x14ac:dyDescent="0.3">
      <c r="A1843" s="1" t="s">
        <v>527</v>
      </c>
      <c r="B1843" t="str">
        <f>VLOOKUP(A1843,'Customer Names'!A:B,2,0)</f>
        <v>Bode, Ms.  Ruby J</v>
      </c>
      <c r="C1843" t="str">
        <f t="shared" si="112"/>
        <v>Normal</v>
      </c>
      <c r="D1843">
        <f>VLOOKUP(A1843,'Medical Examinations'!A:H,2,0)</f>
        <v>34.96</v>
      </c>
      <c r="E1843" t="str">
        <f t="shared" si="113"/>
        <v>Obesity</v>
      </c>
      <c r="F1843">
        <f>VLOOKUP(A1843,'Medical Examinations'!A:H,3,0)</f>
        <v>5.63</v>
      </c>
      <c r="G1843" t="str">
        <f>VLOOKUP(A1843,'Medical Examinations'!A:H,4,0)</f>
        <v>No</v>
      </c>
      <c r="H1843" t="str">
        <f>VLOOKUP(A1843,'Medical Examinations'!A:H,5,0)</f>
        <v>No</v>
      </c>
      <c r="I1843" t="str">
        <f>VLOOKUP(A1843,'Medical Examinations'!A:H,6,0)</f>
        <v>No</v>
      </c>
      <c r="J1843" t="str">
        <f>VLOOKUP(A1843,'Medical Examinations'!A:H,7,0)</f>
        <v>No major surgery</v>
      </c>
      <c r="K1843" t="str">
        <f>VLOOKUP(A1843,'Medical Examinations'!A:H,8,0)</f>
        <v>No</v>
      </c>
      <c r="L1843">
        <f>VLOOKUP(A1843,'Hospitalisation Details'!A:I,2,0)</f>
        <v>1999</v>
      </c>
      <c r="M1843" t="str">
        <f>VLOOKUP(A1843,'Hospitalisation Details'!A:I,3,0)</f>
        <v>Nov</v>
      </c>
      <c r="N1843">
        <f>VLOOKUP(A1843,'Hospitalisation Details'!A:I,4,0)</f>
        <v>20</v>
      </c>
      <c r="O1843" t="str">
        <f t="shared" si="114"/>
        <v>20 Nov 1999</v>
      </c>
      <c r="P1843">
        <f t="shared" ca="1" si="115"/>
        <v>26</v>
      </c>
      <c r="Q1843">
        <f>VLOOKUP(A1843,'Hospitalisation Details'!A:I,5,0)</f>
        <v>3</v>
      </c>
      <c r="R1843">
        <f>VLOOKUP(A1843,'Hospitalisation Details'!A:I,6,0)</f>
        <v>4466.62</v>
      </c>
      <c r="S1843" t="str">
        <f>VLOOKUP(A1843,'Hospitalisation Details'!A:I,7,0)</f>
        <v>tier - 2</v>
      </c>
      <c r="T1843" t="str">
        <f>VLOOKUP(A1843,'Hospitalisation Details'!A:I,8,0)</f>
        <v>tier - 2</v>
      </c>
      <c r="U1843" t="str">
        <f>VLOOKUP(A1843,'Hospitalisation Details'!A:I,9,0)</f>
        <v>R1012</v>
      </c>
    </row>
    <row r="1844" spans="1:21" ht="15.6" x14ac:dyDescent="0.3">
      <c r="A1844" s="1" t="s">
        <v>526</v>
      </c>
      <c r="B1844" t="str">
        <f>VLOOKUP(A1844,'Customer Names'!A:B,2,0)</f>
        <v>Johnson, Mr.  Bart</v>
      </c>
      <c r="C1844" t="str">
        <f t="shared" si="112"/>
        <v>Prediabetes</v>
      </c>
      <c r="D1844">
        <f>VLOOKUP(A1844,'Medical Examinations'!A:H,2,0)</f>
        <v>38.39</v>
      </c>
      <c r="E1844" t="str">
        <f t="shared" si="113"/>
        <v>Obesity</v>
      </c>
      <c r="F1844">
        <f>VLOOKUP(A1844,'Medical Examinations'!A:H,3,0)</f>
        <v>6.05</v>
      </c>
      <c r="G1844" t="str">
        <f>VLOOKUP(A1844,'Medical Examinations'!A:H,4,0)</f>
        <v>No</v>
      </c>
      <c r="H1844" t="str">
        <f>VLOOKUP(A1844,'Medical Examinations'!A:H,5,0)</f>
        <v>No</v>
      </c>
      <c r="I1844" t="str">
        <f>VLOOKUP(A1844,'Medical Examinations'!A:H,6,0)</f>
        <v>No</v>
      </c>
      <c r="J1844" t="str">
        <f>VLOOKUP(A1844,'Medical Examinations'!A:H,7,0)</f>
        <v>No major surgery</v>
      </c>
      <c r="K1844" t="str">
        <f>VLOOKUP(A1844,'Medical Examinations'!A:H,8,0)</f>
        <v>No</v>
      </c>
      <c r="L1844">
        <f>VLOOKUP(A1844,'Hospitalisation Details'!A:I,2,0)</f>
        <v>1991</v>
      </c>
      <c r="M1844" t="str">
        <f>VLOOKUP(A1844,'Hospitalisation Details'!A:I,3,0)</f>
        <v>Jul</v>
      </c>
      <c r="N1844">
        <f>VLOOKUP(A1844,'Hospitalisation Details'!A:I,4,0)</f>
        <v>4</v>
      </c>
      <c r="O1844" t="str">
        <f t="shared" si="114"/>
        <v>4 Jul 1991</v>
      </c>
      <c r="P1844">
        <f t="shared" ca="1" si="115"/>
        <v>35</v>
      </c>
      <c r="Q1844">
        <f>VLOOKUP(A1844,'Hospitalisation Details'!A:I,5,0)</f>
        <v>2</v>
      </c>
      <c r="R1844">
        <f>VLOOKUP(A1844,'Hospitalisation Details'!A:I,6,0)</f>
        <v>4463.21</v>
      </c>
      <c r="S1844" t="str">
        <f>VLOOKUP(A1844,'Hospitalisation Details'!A:I,7,0)</f>
        <v>tier - 3</v>
      </c>
      <c r="T1844" t="str">
        <f>VLOOKUP(A1844,'Hospitalisation Details'!A:I,8,0)</f>
        <v>tier - 3</v>
      </c>
      <c r="U1844" t="str">
        <f>VLOOKUP(A1844,'Hospitalisation Details'!A:I,9,0)</f>
        <v>R1013</v>
      </c>
    </row>
    <row r="1845" spans="1:21" ht="15.6" x14ac:dyDescent="0.3">
      <c r="A1845" s="1" t="s">
        <v>525</v>
      </c>
      <c r="B1845" t="str">
        <f>VLOOKUP(A1845,'Customer Names'!A:B,2,0)</f>
        <v>Norcross, Mr.  Robert A.</v>
      </c>
      <c r="C1845" t="str">
        <f t="shared" si="112"/>
        <v>Normal</v>
      </c>
      <c r="D1845">
        <f>VLOOKUP(A1845,'Medical Examinations'!A:H,2,0)</f>
        <v>33.82</v>
      </c>
      <c r="E1845" t="str">
        <f t="shared" si="113"/>
        <v>Obesity</v>
      </c>
      <c r="F1845">
        <f>VLOOKUP(A1845,'Medical Examinations'!A:H,3,0)</f>
        <v>4.6500000000000004</v>
      </c>
      <c r="G1845" t="str">
        <f>VLOOKUP(A1845,'Medical Examinations'!A:H,4,0)</f>
        <v>No</v>
      </c>
      <c r="H1845" t="str">
        <f>VLOOKUP(A1845,'Medical Examinations'!A:H,5,0)</f>
        <v>No</v>
      </c>
      <c r="I1845" t="str">
        <f>VLOOKUP(A1845,'Medical Examinations'!A:H,6,0)</f>
        <v>No</v>
      </c>
      <c r="J1845" t="str">
        <f>VLOOKUP(A1845,'Medical Examinations'!A:H,7,0)</f>
        <v>No major surgery</v>
      </c>
      <c r="K1845" t="str">
        <f>VLOOKUP(A1845,'Medical Examinations'!A:H,8,0)</f>
        <v>No</v>
      </c>
      <c r="L1845">
        <f>VLOOKUP(A1845,'Hospitalisation Details'!A:I,2,0)</f>
        <v>1990</v>
      </c>
      <c r="M1845" t="str">
        <f>VLOOKUP(A1845,'Hospitalisation Details'!A:I,3,0)</f>
        <v>Jul</v>
      </c>
      <c r="N1845">
        <f>VLOOKUP(A1845,'Hospitalisation Details'!A:I,4,0)</f>
        <v>15</v>
      </c>
      <c r="O1845" t="str">
        <f t="shared" si="114"/>
        <v>15 Jul 1990</v>
      </c>
      <c r="P1845">
        <f t="shared" ca="1" si="115"/>
        <v>36</v>
      </c>
      <c r="Q1845">
        <f>VLOOKUP(A1845,'Hospitalisation Details'!A:I,5,0)</f>
        <v>1</v>
      </c>
      <c r="R1845">
        <f>VLOOKUP(A1845,'Hospitalisation Details'!A:I,6,0)</f>
        <v>4462.72</v>
      </c>
      <c r="S1845" t="str">
        <f>VLOOKUP(A1845,'Hospitalisation Details'!A:I,7,0)</f>
        <v>tier - 2</v>
      </c>
      <c r="T1845" t="str">
        <f>VLOOKUP(A1845,'Hospitalisation Details'!A:I,8,0)</f>
        <v>tier - 3</v>
      </c>
      <c r="U1845" t="str">
        <f>VLOOKUP(A1845,'Hospitalisation Details'!A:I,9,0)</f>
        <v>R1012</v>
      </c>
    </row>
    <row r="1846" spans="1:21" ht="15.6" x14ac:dyDescent="0.3">
      <c r="A1846" s="1" t="s">
        <v>524</v>
      </c>
      <c r="B1846" t="str">
        <f>VLOOKUP(A1846,'Customer Names'!A:B,2,0)</f>
        <v>Lazrus, Mr.  Adam</v>
      </c>
      <c r="C1846" t="str">
        <f t="shared" si="112"/>
        <v>Normal</v>
      </c>
      <c r="D1846">
        <f>VLOOKUP(A1846,'Medical Examinations'!A:H,2,0)</f>
        <v>27.835000000000001</v>
      </c>
      <c r="E1846" t="str">
        <f t="shared" si="113"/>
        <v>Overweight</v>
      </c>
      <c r="F1846">
        <f>VLOOKUP(A1846,'Medical Examinations'!A:H,3,0)</f>
        <v>5.37</v>
      </c>
      <c r="G1846" t="str">
        <f>VLOOKUP(A1846,'Medical Examinations'!A:H,4,0)</f>
        <v>No</v>
      </c>
      <c r="H1846" t="str">
        <f>VLOOKUP(A1846,'Medical Examinations'!A:H,5,0)</f>
        <v>No</v>
      </c>
      <c r="I1846" t="str">
        <f>VLOOKUP(A1846,'Medical Examinations'!A:H,6,0)</f>
        <v>No</v>
      </c>
      <c r="J1846" t="str">
        <f>VLOOKUP(A1846,'Medical Examinations'!A:H,7,0)</f>
        <v>No major surgery</v>
      </c>
      <c r="K1846" t="str">
        <f>VLOOKUP(A1846,'Medical Examinations'!A:H,8,0)</f>
        <v>No</v>
      </c>
      <c r="L1846">
        <f>VLOOKUP(A1846,'Hospitalisation Details'!A:I,2,0)</f>
        <v>1990</v>
      </c>
      <c r="M1846" t="str">
        <f>VLOOKUP(A1846,'Hospitalisation Details'!A:I,3,0)</f>
        <v>Aug</v>
      </c>
      <c r="N1846">
        <f>VLOOKUP(A1846,'Hospitalisation Details'!A:I,4,0)</f>
        <v>8</v>
      </c>
      <c r="O1846" t="str">
        <f t="shared" si="114"/>
        <v>8 Aug 1990</v>
      </c>
      <c r="P1846">
        <f t="shared" ca="1" si="115"/>
        <v>36</v>
      </c>
      <c r="Q1846">
        <f>VLOOKUP(A1846,'Hospitalisation Details'!A:I,5,0)</f>
        <v>1</v>
      </c>
      <c r="R1846">
        <f>VLOOKUP(A1846,'Hospitalisation Details'!A:I,6,0)</f>
        <v>4454.3999999999996</v>
      </c>
      <c r="S1846" t="str">
        <f>VLOOKUP(A1846,'Hospitalisation Details'!A:I,7,0)</f>
        <v>tier - 2</v>
      </c>
      <c r="T1846" t="str">
        <f>VLOOKUP(A1846,'Hospitalisation Details'!A:I,8,0)</f>
        <v>tier - 3</v>
      </c>
      <c r="U1846" t="str">
        <f>VLOOKUP(A1846,'Hospitalisation Details'!A:I,9,0)</f>
        <v>R1012</v>
      </c>
    </row>
    <row r="1847" spans="1:21" ht="15.6" x14ac:dyDescent="0.3">
      <c r="A1847" s="1" t="s">
        <v>523</v>
      </c>
      <c r="B1847" t="str">
        <f>VLOOKUP(A1847,'Customer Names'!A:B,2,0)</f>
        <v>Tsegay, Mr.  Yemane Adhane</v>
      </c>
      <c r="C1847" t="str">
        <f t="shared" si="112"/>
        <v>Normal</v>
      </c>
      <c r="D1847">
        <f>VLOOKUP(A1847,'Medical Examinations'!A:H,2,0)</f>
        <v>33</v>
      </c>
      <c r="E1847" t="str">
        <f t="shared" si="113"/>
        <v>Obesity</v>
      </c>
      <c r="F1847">
        <f>VLOOKUP(A1847,'Medical Examinations'!A:H,3,0)</f>
        <v>5.39</v>
      </c>
      <c r="G1847" t="str">
        <f>VLOOKUP(A1847,'Medical Examinations'!A:H,4,0)</f>
        <v>No</v>
      </c>
      <c r="H1847" t="str">
        <f>VLOOKUP(A1847,'Medical Examinations'!A:H,5,0)</f>
        <v>No</v>
      </c>
      <c r="I1847" t="str">
        <f>VLOOKUP(A1847,'Medical Examinations'!A:H,6,0)</f>
        <v>No</v>
      </c>
      <c r="J1847" t="str">
        <f>VLOOKUP(A1847,'Medical Examinations'!A:H,7,0)</f>
        <v>No major surgery</v>
      </c>
      <c r="K1847" t="str">
        <f>VLOOKUP(A1847,'Medical Examinations'!A:H,8,0)</f>
        <v>No</v>
      </c>
      <c r="L1847">
        <f>VLOOKUP(A1847,'Hospitalisation Details'!A:I,2,0)</f>
        <v>1994</v>
      </c>
      <c r="M1847" t="str">
        <f>VLOOKUP(A1847,'Hospitalisation Details'!A:I,3,0)</f>
        <v>Jun</v>
      </c>
      <c r="N1847">
        <f>VLOOKUP(A1847,'Hospitalisation Details'!A:I,4,0)</f>
        <v>28</v>
      </c>
      <c r="O1847" t="str">
        <f t="shared" si="114"/>
        <v>28 Jun 1994</v>
      </c>
      <c r="P1847">
        <f t="shared" ca="1" si="115"/>
        <v>32</v>
      </c>
      <c r="Q1847">
        <f>VLOOKUP(A1847,'Hospitalisation Details'!A:I,5,0)</f>
        <v>3</v>
      </c>
      <c r="R1847">
        <f>VLOOKUP(A1847,'Hospitalisation Details'!A:I,6,0)</f>
        <v>4449.46</v>
      </c>
      <c r="S1847" t="str">
        <f>VLOOKUP(A1847,'Hospitalisation Details'!A:I,7,0)</f>
        <v>tier - 1</v>
      </c>
      <c r="T1847" t="str">
        <f>VLOOKUP(A1847,'Hospitalisation Details'!A:I,8,0)</f>
        <v>tier - 2</v>
      </c>
      <c r="U1847" t="str">
        <f>VLOOKUP(A1847,'Hospitalisation Details'!A:I,9,0)</f>
        <v>R1013</v>
      </c>
    </row>
    <row r="1848" spans="1:21" ht="15.6" x14ac:dyDescent="0.3">
      <c r="A1848" s="1" t="s">
        <v>522</v>
      </c>
      <c r="B1848" t="str">
        <f>VLOOKUP(A1848,'Customer Names'!A:B,2,0)</f>
        <v>Schneider, Mr.  Jesse A.</v>
      </c>
      <c r="C1848" t="str">
        <f t="shared" si="112"/>
        <v>Prediabetes</v>
      </c>
      <c r="D1848">
        <f>VLOOKUP(A1848,'Medical Examinations'!A:H,2,0)</f>
        <v>26.885000000000002</v>
      </c>
      <c r="E1848" t="str">
        <f t="shared" si="113"/>
        <v>Overweight</v>
      </c>
      <c r="F1848">
        <f>VLOOKUP(A1848,'Medical Examinations'!A:H,3,0)</f>
        <v>5.86</v>
      </c>
      <c r="G1848" t="str">
        <f>VLOOKUP(A1848,'Medical Examinations'!A:H,4,0)</f>
        <v>No</v>
      </c>
      <c r="H1848" t="str">
        <f>VLOOKUP(A1848,'Medical Examinations'!A:H,5,0)</f>
        <v>No</v>
      </c>
      <c r="I1848" t="str">
        <f>VLOOKUP(A1848,'Medical Examinations'!A:H,6,0)</f>
        <v>No</v>
      </c>
      <c r="J1848" t="str">
        <f>VLOOKUP(A1848,'Medical Examinations'!A:H,7,0)</f>
        <v>No major surgery</v>
      </c>
      <c r="K1848" t="str">
        <f>VLOOKUP(A1848,'Medical Examinations'!A:H,8,0)</f>
        <v>No</v>
      </c>
      <c r="L1848">
        <f>VLOOKUP(A1848,'Hospitalisation Details'!A:I,2,0)</f>
        <v>1991</v>
      </c>
      <c r="M1848" t="str">
        <f>VLOOKUP(A1848,'Hospitalisation Details'!A:I,3,0)</f>
        <v>Sep</v>
      </c>
      <c r="N1848">
        <f>VLOOKUP(A1848,'Hospitalisation Details'!A:I,4,0)</f>
        <v>3</v>
      </c>
      <c r="O1848" t="str">
        <f t="shared" si="114"/>
        <v>3 Sep 1991</v>
      </c>
      <c r="P1848">
        <f t="shared" ca="1" si="115"/>
        <v>35</v>
      </c>
      <c r="Q1848">
        <f>VLOOKUP(A1848,'Hospitalisation Details'!A:I,5,0)</f>
        <v>1</v>
      </c>
      <c r="R1848">
        <f>VLOOKUP(A1848,'Hospitalisation Details'!A:I,6,0)</f>
        <v>4441.21</v>
      </c>
      <c r="S1848" t="str">
        <f>VLOOKUP(A1848,'Hospitalisation Details'!A:I,7,0)</f>
        <v>tier - 1</v>
      </c>
      <c r="T1848" t="str">
        <f>VLOOKUP(A1848,'Hospitalisation Details'!A:I,8,0)</f>
        <v>tier - 2</v>
      </c>
      <c r="U1848" t="str">
        <f>VLOOKUP(A1848,'Hospitalisation Details'!A:I,9,0)</f>
        <v>R1014</v>
      </c>
    </row>
    <row r="1849" spans="1:21" ht="15.6" x14ac:dyDescent="0.3">
      <c r="A1849" s="1" t="s">
        <v>521</v>
      </c>
      <c r="B1849" t="str">
        <f>VLOOKUP(A1849,'Customer Names'!A:B,2,0)</f>
        <v>Loreto, Mr.  Bird</v>
      </c>
      <c r="C1849" t="str">
        <f t="shared" si="112"/>
        <v>Normal</v>
      </c>
      <c r="D1849">
        <f>VLOOKUP(A1849,'Medical Examinations'!A:H,2,0)</f>
        <v>29.26</v>
      </c>
      <c r="E1849" t="str">
        <f t="shared" si="113"/>
        <v>Overweight</v>
      </c>
      <c r="F1849">
        <f>VLOOKUP(A1849,'Medical Examinations'!A:H,3,0)</f>
        <v>4.4400000000000004</v>
      </c>
      <c r="G1849" t="str">
        <f>VLOOKUP(A1849,'Medical Examinations'!A:H,4,0)</f>
        <v>No</v>
      </c>
      <c r="H1849" t="str">
        <f>VLOOKUP(A1849,'Medical Examinations'!A:H,5,0)</f>
        <v>No</v>
      </c>
      <c r="I1849" t="str">
        <f>VLOOKUP(A1849,'Medical Examinations'!A:H,6,0)</f>
        <v>No</v>
      </c>
      <c r="J1849" t="str">
        <f>VLOOKUP(A1849,'Medical Examinations'!A:H,7,0)</f>
        <v>No major surgery</v>
      </c>
      <c r="K1849" t="str">
        <f>VLOOKUP(A1849,'Medical Examinations'!A:H,8,0)</f>
        <v>No</v>
      </c>
      <c r="L1849">
        <f>VLOOKUP(A1849,'Hospitalisation Details'!A:I,2,0)</f>
        <v>1994</v>
      </c>
      <c r="M1849" t="str">
        <f>VLOOKUP(A1849,'Hospitalisation Details'!A:I,3,0)</f>
        <v>Oct</v>
      </c>
      <c r="N1849">
        <f>VLOOKUP(A1849,'Hospitalisation Details'!A:I,4,0)</f>
        <v>24</v>
      </c>
      <c r="O1849" t="str">
        <f t="shared" si="114"/>
        <v>24 Oct 1994</v>
      </c>
      <c r="P1849">
        <f t="shared" ca="1" si="115"/>
        <v>31</v>
      </c>
      <c r="Q1849">
        <f>VLOOKUP(A1849,'Hospitalisation Details'!A:I,5,0)</f>
        <v>2</v>
      </c>
      <c r="R1849">
        <f>VLOOKUP(A1849,'Hospitalisation Details'!A:I,6,0)</f>
        <v>4438.26</v>
      </c>
      <c r="S1849" t="str">
        <f>VLOOKUP(A1849,'Hospitalisation Details'!A:I,7,0)</f>
        <v>tier - 2</v>
      </c>
      <c r="T1849" t="str">
        <f>VLOOKUP(A1849,'Hospitalisation Details'!A:I,8,0)</f>
        <v>tier - 3</v>
      </c>
      <c r="U1849" t="str">
        <f>VLOOKUP(A1849,'Hospitalisation Details'!A:I,9,0)</f>
        <v>R1017</v>
      </c>
    </row>
    <row r="1850" spans="1:21" ht="15.6" x14ac:dyDescent="0.3">
      <c r="A1850" s="1" t="s">
        <v>520</v>
      </c>
      <c r="B1850" t="str">
        <f>VLOOKUP(A1850,'Customer Names'!A:B,2,0)</f>
        <v>Callahan, Mr.  Patrick M.</v>
      </c>
      <c r="C1850" t="str">
        <f t="shared" si="112"/>
        <v>Normal</v>
      </c>
      <c r="D1850">
        <f>VLOOKUP(A1850,'Medical Examinations'!A:H,2,0)</f>
        <v>26.98</v>
      </c>
      <c r="E1850" t="str">
        <f t="shared" si="113"/>
        <v>Overweight</v>
      </c>
      <c r="F1850">
        <f>VLOOKUP(A1850,'Medical Examinations'!A:H,3,0)</f>
        <v>4.41</v>
      </c>
      <c r="G1850" t="str">
        <f>VLOOKUP(A1850,'Medical Examinations'!A:H,4,0)</f>
        <v>No</v>
      </c>
      <c r="H1850" t="str">
        <f>VLOOKUP(A1850,'Medical Examinations'!A:H,5,0)</f>
        <v>No</v>
      </c>
      <c r="I1850" t="str">
        <f>VLOOKUP(A1850,'Medical Examinations'!A:H,6,0)</f>
        <v>No</v>
      </c>
      <c r="J1850" t="str">
        <f>VLOOKUP(A1850,'Medical Examinations'!A:H,7,0)</f>
        <v>No major surgery</v>
      </c>
      <c r="K1850" t="str">
        <f>VLOOKUP(A1850,'Medical Examinations'!A:H,8,0)</f>
        <v>No</v>
      </c>
      <c r="L1850">
        <f>VLOOKUP(A1850,'Hospitalisation Details'!A:I,2,0)</f>
        <v>1994</v>
      </c>
      <c r="M1850" t="str">
        <f>VLOOKUP(A1850,'Hospitalisation Details'!A:I,3,0)</f>
        <v>Oct</v>
      </c>
      <c r="N1850">
        <f>VLOOKUP(A1850,'Hospitalisation Details'!A:I,4,0)</f>
        <v>8</v>
      </c>
      <c r="O1850" t="str">
        <f t="shared" si="114"/>
        <v>8 Oct 1994</v>
      </c>
      <c r="P1850">
        <f t="shared" ca="1" si="115"/>
        <v>32</v>
      </c>
      <c r="Q1850">
        <f>VLOOKUP(A1850,'Hospitalisation Details'!A:I,5,0)</f>
        <v>2</v>
      </c>
      <c r="R1850">
        <f>VLOOKUP(A1850,'Hospitalisation Details'!A:I,6,0)</f>
        <v>4435.09</v>
      </c>
      <c r="S1850" t="str">
        <f>VLOOKUP(A1850,'Hospitalisation Details'!A:I,7,0)</f>
        <v>tier - 3</v>
      </c>
      <c r="T1850" t="str">
        <f>VLOOKUP(A1850,'Hospitalisation Details'!A:I,8,0)</f>
        <v>tier - 2</v>
      </c>
      <c r="U1850" t="str">
        <f>VLOOKUP(A1850,'Hospitalisation Details'!A:I,9,0)</f>
        <v>R1016</v>
      </c>
    </row>
    <row r="1851" spans="1:21" ht="15.6" x14ac:dyDescent="0.3">
      <c r="A1851" s="1" t="s">
        <v>519</v>
      </c>
      <c r="B1851" t="str">
        <f>VLOOKUP(A1851,'Customer Names'!A:B,2,0)</f>
        <v>Timko, Mr.  Kyle</v>
      </c>
      <c r="C1851" t="str">
        <f t="shared" si="112"/>
        <v>Normal</v>
      </c>
      <c r="D1851">
        <f>VLOOKUP(A1851,'Medical Examinations'!A:H,2,0)</f>
        <v>32.11</v>
      </c>
      <c r="E1851" t="str">
        <f t="shared" si="113"/>
        <v>Obesity</v>
      </c>
      <c r="F1851">
        <f>VLOOKUP(A1851,'Medical Examinations'!A:H,3,0)</f>
        <v>5.19</v>
      </c>
      <c r="G1851" t="str">
        <f>VLOOKUP(A1851,'Medical Examinations'!A:H,4,0)</f>
        <v>No</v>
      </c>
      <c r="H1851" t="str">
        <f>VLOOKUP(A1851,'Medical Examinations'!A:H,5,0)</f>
        <v>No</v>
      </c>
      <c r="I1851" t="str">
        <f>VLOOKUP(A1851,'Medical Examinations'!A:H,6,0)</f>
        <v>Yes</v>
      </c>
      <c r="J1851">
        <f>VLOOKUP(A1851,'Medical Examinations'!A:H,7,0)</f>
        <v>1</v>
      </c>
      <c r="K1851" t="str">
        <f>VLOOKUP(A1851,'Medical Examinations'!A:H,8,0)</f>
        <v>No</v>
      </c>
      <c r="L1851">
        <f>VLOOKUP(A1851,'Hospitalisation Details'!A:I,2,0)</f>
        <v>1993</v>
      </c>
      <c r="M1851" t="str">
        <f>VLOOKUP(A1851,'Hospitalisation Details'!A:I,3,0)</f>
        <v>Dec</v>
      </c>
      <c r="N1851">
        <f>VLOOKUP(A1851,'Hospitalisation Details'!A:I,4,0)</f>
        <v>23</v>
      </c>
      <c r="O1851" t="str">
        <f t="shared" si="114"/>
        <v>23 Dec 1993</v>
      </c>
      <c r="P1851">
        <f t="shared" ca="1" si="115"/>
        <v>32</v>
      </c>
      <c r="Q1851">
        <f>VLOOKUP(A1851,'Hospitalisation Details'!A:I,5,0)</f>
        <v>2</v>
      </c>
      <c r="R1851">
        <f>VLOOKUP(A1851,'Hospitalisation Details'!A:I,6,0)</f>
        <v>4433.92</v>
      </c>
      <c r="S1851" t="str">
        <f>VLOOKUP(A1851,'Hospitalisation Details'!A:I,7,0)</f>
        <v>tier - 2</v>
      </c>
      <c r="T1851" t="str">
        <f>VLOOKUP(A1851,'Hospitalisation Details'!A:I,8,0)</f>
        <v>tier - 2</v>
      </c>
      <c r="U1851" t="str">
        <f>VLOOKUP(A1851,'Hospitalisation Details'!A:I,9,0)</f>
        <v>R1012</v>
      </c>
    </row>
    <row r="1852" spans="1:21" ht="15.6" x14ac:dyDescent="0.3">
      <c r="A1852" s="1" t="s">
        <v>518</v>
      </c>
      <c r="B1852" t="str">
        <f>VLOOKUP(A1852,'Customer Names'!A:B,2,0)</f>
        <v>Achatz, Mr.  Ryan</v>
      </c>
      <c r="C1852" t="str">
        <f t="shared" si="112"/>
        <v>Normal</v>
      </c>
      <c r="D1852">
        <f>VLOOKUP(A1852,'Medical Examinations'!A:H,2,0)</f>
        <v>31.73</v>
      </c>
      <c r="E1852" t="str">
        <f t="shared" si="113"/>
        <v>Obesity</v>
      </c>
      <c r="F1852">
        <f>VLOOKUP(A1852,'Medical Examinations'!A:H,3,0)</f>
        <v>5.16</v>
      </c>
      <c r="G1852" t="str">
        <f>VLOOKUP(A1852,'Medical Examinations'!A:H,4,0)</f>
        <v>No</v>
      </c>
      <c r="H1852" t="str">
        <f>VLOOKUP(A1852,'Medical Examinations'!A:H,5,0)</f>
        <v>No</v>
      </c>
      <c r="I1852" t="str">
        <f>VLOOKUP(A1852,'Medical Examinations'!A:H,6,0)</f>
        <v>Yes</v>
      </c>
      <c r="J1852">
        <f>VLOOKUP(A1852,'Medical Examinations'!A:H,7,0)</f>
        <v>1</v>
      </c>
      <c r="K1852" t="str">
        <f>VLOOKUP(A1852,'Medical Examinations'!A:H,8,0)</f>
        <v>No</v>
      </c>
      <c r="L1852">
        <f>VLOOKUP(A1852,'Hospitalisation Details'!A:I,2,0)</f>
        <v>1993</v>
      </c>
      <c r="M1852" t="str">
        <f>VLOOKUP(A1852,'Hospitalisation Details'!A:I,3,0)</f>
        <v>Sep</v>
      </c>
      <c r="N1852">
        <f>VLOOKUP(A1852,'Hospitalisation Details'!A:I,4,0)</f>
        <v>4</v>
      </c>
      <c r="O1852" t="str">
        <f t="shared" si="114"/>
        <v>4 Sep 1993</v>
      </c>
      <c r="P1852">
        <f t="shared" ca="1" si="115"/>
        <v>33</v>
      </c>
      <c r="Q1852">
        <f>VLOOKUP(A1852,'Hospitalisation Details'!A:I,5,0)</f>
        <v>2</v>
      </c>
      <c r="R1852">
        <f>VLOOKUP(A1852,'Hospitalisation Details'!A:I,6,0)</f>
        <v>4433.3900000000003</v>
      </c>
      <c r="S1852" t="str">
        <f>VLOOKUP(A1852,'Hospitalisation Details'!A:I,7,0)</f>
        <v>tier - 2</v>
      </c>
      <c r="T1852" t="str">
        <f>VLOOKUP(A1852,'Hospitalisation Details'!A:I,8,0)</f>
        <v>tier - 3</v>
      </c>
      <c r="U1852" t="str">
        <f>VLOOKUP(A1852,'Hospitalisation Details'!A:I,9,0)</f>
        <v>R1012</v>
      </c>
    </row>
    <row r="1853" spans="1:21" ht="15.6" x14ac:dyDescent="0.3">
      <c r="A1853" s="1" t="s">
        <v>517</v>
      </c>
      <c r="B1853" t="str">
        <f>VLOOKUP(A1853,'Customer Names'!A:B,2,0)</f>
        <v>Horwitz, Mr.  Yuri</v>
      </c>
      <c r="C1853" t="str">
        <f t="shared" si="112"/>
        <v>Normal</v>
      </c>
      <c r="D1853">
        <f>VLOOKUP(A1853,'Medical Examinations'!A:H,2,0)</f>
        <v>22.515000000000001</v>
      </c>
      <c r="E1853" t="str">
        <f t="shared" si="113"/>
        <v>Normal Weight</v>
      </c>
      <c r="F1853">
        <f>VLOOKUP(A1853,'Medical Examinations'!A:H,3,0)</f>
        <v>4.24</v>
      </c>
      <c r="G1853" t="str">
        <f>VLOOKUP(A1853,'Medical Examinations'!A:H,4,0)</f>
        <v>No</v>
      </c>
      <c r="H1853" t="str">
        <f>VLOOKUP(A1853,'Medical Examinations'!A:H,5,0)</f>
        <v>No</v>
      </c>
      <c r="I1853" t="str">
        <f>VLOOKUP(A1853,'Medical Examinations'!A:H,6,0)</f>
        <v>No</v>
      </c>
      <c r="J1853" t="str">
        <f>VLOOKUP(A1853,'Medical Examinations'!A:H,7,0)</f>
        <v>No major surgery</v>
      </c>
      <c r="K1853" t="str">
        <f>VLOOKUP(A1853,'Medical Examinations'!A:H,8,0)</f>
        <v>No</v>
      </c>
      <c r="L1853">
        <f>VLOOKUP(A1853,'Hospitalisation Details'!A:I,2,0)</f>
        <v>1994</v>
      </c>
      <c r="M1853" t="str">
        <f>VLOOKUP(A1853,'Hospitalisation Details'!A:I,3,0)</f>
        <v>Dec</v>
      </c>
      <c r="N1853">
        <f>VLOOKUP(A1853,'Hospitalisation Details'!A:I,4,0)</f>
        <v>29</v>
      </c>
      <c r="O1853" t="str">
        <f t="shared" si="114"/>
        <v>29 Dec 1994</v>
      </c>
      <c r="P1853">
        <f t="shared" ca="1" si="115"/>
        <v>31</v>
      </c>
      <c r="Q1853">
        <f>VLOOKUP(A1853,'Hospitalisation Details'!A:I,5,0)</f>
        <v>2</v>
      </c>
      <c r="R1853">
        <f>VLOOKUP(A1853,'Hospitalisation Details'!A:I,6,0)</f>
        <v>4428.8900000000003</v>
      </c>
      <c r="S1853" t="str">
        <f>VLOOKUP(A1853,'Hospitalisation Details'!A:I,7,0)</f>
        <v>tier - 3</v>
      </c>
      <c r="T1853" t="str">
        <f>VLOOKUP(A1853,'Hospitalisation Details'!A:I,8,0)</f>
        <v>tier - 1</v>
      </c>
      <c r="U1853" t="str">
        <f>VLOOKUP(A1853,'Hospitalisation Details'!A:I,9,0)</f>
        <v>R1017</v>
      </c>
    </row>
    <row r="1854" spans="1:21" ht="15.6" x14ac:dyDescent="0.3">
      <c r="A1854" s="1" t="s">
        <v>515</v>
      </c>
      <c r="B1854" t="str">
        <f>VLOOKUP(A1854,'Customer Names'!A:B,2,0)</f>
        <v>Gordyan, Mr.  Ryan</v>
      </c>
      <c r="C1854" t="str">
        <f t="shared" si="112"/>
        <v>Normal</v>
      </c>
      <c r="D1854">
        <f>VLOOKUP(A1854,'Medical Examinations'!A:H,2,0)</f>
        <v>25.9</v>
      </c>
      <c r="E1854" t="str">
        <f t="shared" si="113"/>
        <v>Overweight</v>
      </c>
      <c r="F1854">
        <f>VLOOKUP(A1854,'Medical Examinations'!A:H,3,0)</f>
        <v>5.45</v>
      </c>
      <c r="G1854" t="str">
        <f>VLOOKUP(A1854,'Medical Examinations'!A:H,4,0)</f>
        <v>No</v>
      </c>
      <c r="H1854" t="str">
        <f>VLOOKUP(A1854,'Medical Examinations'!A:H,5,0)</f>
        <v>No</v>
      </c>
      <c r="I1854" t="str">
        <f>VLOOKUP(A1854,'Medical Examinations'!A:H,6,0)</f>
        <v>No</v>
      </c>
      <c r="J1854">
        <f>VLOOKUP(A1854,'Medical Examinations'!A:H,7,0)</f>
        <v>1</v>
      </c>
      <c r="K1854" t="str">
        <f>VLOOKUP(A1854,'Medical Examinations'!A:H,8,0)</f>
        <v>No</v>
      </c>
      <c r="L1854">
        <f>VLOOKUP(A1854,'Hospitalisation Details'!A:I,2,0)</f>
        <v>1992</v>
      </c>
      <c r="M1854" t="str">
        <f>VLOOKUP(A1854,'Hospitalisation Details'!A:I,3,0)</f>
        <v>Aug</v>
      </c>
      <c r="N1854">
        <f>VLOOKUP(A1854,'Hospitalisation Details'!A:I,4,0)</f>
        <v>15</v>
      </c>
      <c r="O1854" t="str">
        <f t="shared" si="114"/>
        <v>15 Aug 1992</v>
      </c>
      <c r="P1854">
        <f t="shared" ca="1" si="115"/>
        <v>34</v>
      </c>
      <c r="Q1854">
        <f>VLOOKUP(A1854,'Hospitalisation Details'!A:I,5,0)</f>
        <v>0</v>
      </c>
      <c r="R1854">
        <f>VLOOKUP(A1854,'Hospitalisation Details'!A:I,6,0)</f>
        <v>4420.95</v>
      </c>
      <c r="S1854" t="str">
        <f>VLOOKUP(A1854,'Hospitalisation Details'!A:I,7,0)</f>
        <v>tier - 2</v>
      </c>
      <c r="T1854" t="str">
        <f>VLOOKUP(A1854,'Hospitalisation Details'!A:I,8,0)</f>
        <v>tier - 3</v>
      </c>
      <c r="U1854" t="str">
        <f>VLOOKUP(A1854,'Hospitalisation Details'!A:I,9,0)</f>
        <v>R1020</v>
      </c>
    </row>
    <row r="1855" spans="1:21" ht="15.6" x14ac:dyDescent="0.3">
      <c r="A1855" s="1" t="s">
        <v>514</v>
      </c>
      <c r="B1855" t="str">
        <f>VLOOKUP(A1855,'Customer Names'!A:B,2,0)</f>
        <v>Hetherington, Ms.  Debbie</v>
      </c>
      <c r="C1855" t="str">
        <f t="shared" si="112"/>
        <v>Normal</v>
      </c>
      <c r="D1855">
        <f>VLOOKUP(A1855,'Medical Examinations'!A:H,2,0)</f>
        <v>27.72</v>
      </c>
      <c r="E1855" t="str">
        <f t="shared" si="113"/>
        <v>Overweight</v>
      </c>
      <c r="F1855">
        <f>VLOOKUP(A1855,'Medical Examinations'!A:H,3,0)</f>
        <v>5.03</v>
      </c>
      <c r="G1855" t="str">
        <f>VLOOKUP(A1855,'Medical Examinations'!A:H,4,0)</f>
        <v>yes</v>
      </c>
      <c r="H1855" t="str">
        <f>VLOOKUP(A1855,'Medical Examinations'!A:H,5,0)</f>
        <v>No</v>
      </c>
      <c r="I1855" t="str">
        <f>VLOOKUP(A1855,'Medical Examinations'!A:H,6,0)</f>
        <v>No</v>
      </c>
      <c r="J1855">
        <f>VLOOKUP(A1855,'Medical Examinations'!A:H,7,0)</f>
        <v>1</v>
      </c>
      <c r="K1855" t="str">
        <f>VLOOKUP(A1855,'Medical Examinations'!A:H,8,0)</f>
        <v>No</v>
      </c>
      <c r="L1855">
        <f>VLOOKUP(A1855,'Hospitalisation Details'!A:I,2,0)</f>
        <v>1988</v>
      </c>
      <c r="M1855" t="str">
        <f>VLOOKUP(A1855,'Hospitalisation Details'!A:I,3,0)</f>
        <v>Sep</v>
      </c>
      <c r="N1855">
        <f>VLOOKUP(A1855,'Hospitalisation Details'!A:I,4,0)</f>
        <v>16</v>
      </c>
      <c r="O1855" t="str">
        <f t="shared" si="114"/>
        <v>16 Sep 1988</v>
      </c>
      <c r="P1855">
        <f t="shared" ca="1" si="115"/>
        <v>38</v>
      </c>
      <c r="Q1855">
        <f>VLOOKUP(A1855,'Hospitalisation Details'!A:I,5,0)</f>
        <v>0</v>
      </c>
      <c r="R1855">
        <f>VLOOKUP(A1855,'Hospitalisation Details'!A:I,6,0)</f>
        <v>4415.16</v>
      </c>
      <c r="S1855" t="str">
        <f>VLOOKUP(A1855,'Hospitalisation Details'!A:I,7,0)</f>
        <v>tier - 2</v>
      </c>
      <c r="T1855" t="str">
        <f>VLOOKUP(A1855,'Hospitalisation Details'!A:I,8,0)</f>
        <v>tier - 1</v>
      </c>
      <c r="U1855" t="str">
        <f>VLOOKUP(A1855,'Hospitalisation Details'!A:I,9,0)</f>
        <v>R1013</v>
      </c>
    </row>
    <row r="1856" spans="1:21" ht="15.6" x14ac:dyDescent="0.3">
      <c r="A1856" s="1" t="s">
        <v>513</v>
      </c>
      <c r="B1856" t="str">
        <f>VLOOKUP(A1856,'Customer Names'!A:B,2,0)</f>
        <v>Thompson, Mr.  Mark D</v>
      </c>
      <c r="C1856" t="str">
        <f t="shared" si="112"/>
        <v>Diabetes</v>
      </c>
      <c r="D1856">
        <f>VLOOKUP(A1856,'Medical Examinations'!A:H,2,0)</f>
        <v>31.5</v>
      </c>
      <c r="E1856" t="str">
        <f t="shared" si="113"/>
        <v>Obesity</v>
      </c>
      <c r="F1856">
        <f>VLOOKUP(A1856,'Medical Examinations'!A:H,3,0)</f>
        <v>9.6199999999999992</v>
      </c>
      <c r="G1856" t="str">
        <f>VLOOKUP(A1856,'Medical Examinations'!A:H,4,0)</f>
        <v>yes</v>
      </c>
      <c r="H1856" t="str">
        <f>VLOOKUP(A1856,'Medical Examinations'!A:H,5,0)</f>
        <v>No</v>
      </c>
      <c r="I1856" t="str">
        <f>VLOOKUP(A1856,'Medical Examinations'!A:H,6,0)</f>
        <v>No</v>
      </c>
      <c r="J1856">
        <f>VLOOKUP(A1856,'Medical Examinations'!A:H,7,0)</f>
        <v>1</v>
      </c>
      <c r="K1856" t="str">
        <f>VLOOKUP(A1856,'Medical Examinations'!A:H,8,0)</f>
        <v>No</v>
      </c>
      <c r="L1856">
        <f>VLOOKUP(A1856,'Hospitalisation Details'!A:I,2,0)</f>
        <v>1986</v>
      </c>
      <c r="M1856" t="str">
        <f>VLOOKUP(A1856,'Hospitalisation Details'!A:I,3,0)</f>
        <v>Jul</v>
      </c>
      <c r="N1856">
        <f>VLOOKUP(A1856,'Hospitalisation Details'!A:I,4,0)</f>
        <v>13</v>
      </c>
      <c r="O1856" t="str">
        <f t="shared" si="114"/>
        <v>13 Jul 1986</v>
      </c>
      <c r="P1856">
        <f t="shared" ca="1" si="115"/>
        <v>40</v>
      </c>
      <c r="Q1856">
        <f>VLOOKUP(A1856,'Hospitalisation Details'!A:I,5,0)</f>
        <v>0</v>
      </c>
      <c r="R1856">
        <f>VLOOKUP(A1856,'Hospitalisation Details'!A:I,6,0)</f>
        <v>4402.2299999999996</v>
      </c>
      <c r="S1856" t="str">
        <f>VLOOKUP(A1856,'Hospitalisation Details'!A:I,7,0)</f>
        <v>tier - 2</v>
      </c>
      <c r="T1856" t="str">
        <f>VLOOKUP(A1856,'Hospitalisation Details'!A:I,8,0)</f>
        <v>tier - 2</v>
      </c>
      <c r="U1856" t="str">
        <f>VLOOKUP(A1856,'Hospitalisation Details'!A:I,9,0)</f>
        <v>R1011</v>
      </c>
    </row>
    <row r="1857" spans="1:21" ht="15.6" x14ac:dyDescent="0.3">
      <c r="A1857" s="1" t="s">
        <v>512</v>
      </c>
      <c r="B1857" t="str">
        <f>VLOOKUP(A1857,'Customer Names'!A:B,2,0)</f>
        <v>Battoo, Mr.  Christopher</v>
      </c>
      <c r="C1857" t="str">
        <f t="shared" si="112"/>
        <v>Diabetes</v>
      </c>
      <c r="D1857">
        <f>VLOOKUP(A1857,'Medical Examinations'!A:H,2,0)</f>
        <v>29.7</v>
      </c>
      <c r="E1857" t="str">
        <f t="shared" si="113"/>
        <v>Overweight</v>
      </c>
      <c r="F1857">
        <f>VLOOKUP(A1857,'Medical Examinations'!A:H,3,0)</f>
        <v>6.77</v>
      </c>
      <c r="G1857" t="str">
        <f>VLOOKUP(A1857,'Medical Examinations'!A:H,4,0)</f>
        <v>yes</v>
      </c>
      <c r="H1857" t="str">
        <f>VLOOKUP(A1857,'Medical Examinations'!A:H,5,0)</f>
        <v>No</v>
      </c>
      <c r="I1857" t="str">
        <f>VLOOKUP(A1857,'Medical Examinations'!A:H,6,0)</f>
        <v>No</v>
      </c>
      <c r="J1857">
        <f>VLOOKUP(A1857,'Medical Examinations'!A:H,7,0)</f>
        <v>1</v>
      </c>
      <c r="K1857" t="str">
        <f>VLOOKUP(A1857,'Medical Examinations'!A:H,8,0)</f>
        <v>No</v>
      </c>
      <c r="L1857">
        <f>VLOOKUP(A1857,'Hospitalisation Details'!A:I,2,0)</f>
        <v>1986</v>
      </c>
      <c r="M1857" t="str">
        <f>VLOOKUP(A1857,'Hospitalisation Details'!A:I,3,0)</f>
        <v>Aug</v>
      </c>
      <c r="N1857">
        <f>VLOOKUP(A1857,'Hospitalisation Details'!A:I,4,0)</f>
        <v>11</v>
      </c>
      <c r="O1857" t="str">
        <f t="shared" si="114"/>
        <v>11 Aug 1986</v>
      </c>
      <c r="P1857">
        <f t="shared" ca="1" si="115"/>
        <v>40</v>
      </c>
      <c r="Q1857">
        <f>VLOOKUP(A1857,'Hospitalisation Details'!A:I,5,0)</f>
        <v>0</v>
      </c>
      <c r="R1857">
        <f>VLOOKUP(A1857,'Hospitalisation Details'!A:I,6,0)</f>
        <v>4399.7299999999996</v>
      </c>
      <c r="S1857" t="str">
        <f>VLOOKUP(A1857,'Hospitalisation Details'!A:I,7,0)</f>
        <v>tier - 3</v>
      </c>
      <c r="T1857" t="str">
        <f>VLOOKUP(A1857,'Hospitalisation Details'!A:I,8,0)</f>
        <v>tier - 2</v>
      </c>
      <c r="U1857" t="str">
        <f>VLOOKUP(A1857,'Hospitalisation Details'!A:I,9,0)</f>
        <v>R1013</v>
      </c>
    </row>
    <row r="1858" spans="1:21" ht="15.6" x14ac:dyDescent="0.3">
      <c r="A1858" s="1" t="s">
        <v>511</v>
      </c>
      <c r="B1858" t="str">
        <f>VLOOKUP(A1858,'Customer Names'!A:B,2,0)</f>
        <v>Barker, Ms.  Daniell L</v>
      </c>
      <c r="C1858" t="str">
        <f t="shared" si="112"/>
        <v>Normal</v>
      </c>
      <c r="D1858">
        <f>VLOOKUP(A1858,'Medical Examinations'!A:H,2,0)</f>
        <v>21.26</v>
      </c>
      <c r="E1858" t="str">
        <f t="shared" si="113"/>
        <v>Normal Weight</v>
      </c>
      <c r="F1858">
        <f>VLOOKUP(A1858,'Medical Examinations'!A:H,3,0)</f>
        <v>5.36</v>
      </c>
      <c r="G1858" t="str">
        <f>VLOOKUP(A1858,'Medical Examinations'!A:H,4,0)</f>
        <v>yes</v>
      </c>
      <c r="H1858" t="str">
        <f>VLOOKUP(A1858,'Medical Examinations'!A:H,5,0)</f>
        <v>No</v>
      </c>
      <c r="I1858" t="str">
        <f>VLOOKUP(A1858,'Medical Examinations'!A:H,6,0)</f>
        <v>No</v>
      </c>
      <c r="J1858">
        <f>VLOOKUP(A1858,'Medical Examinations'!A:H,7,0)</f>
        <v>1</v>
      </c>
      <c r="K1858" t="str">
        <f>VLOOKUP(A1858,'Medical Examinations'!A:H,8,0)</f>
        <v>No</v>
      </c>
      <c r="L1858">
        <f>VLOOKUP(A1858,'Hospitalisation Details'!A:I,2,0)</f>
        <v>1988</v>
      </c>
      <c r="M1858" t="str">
        <f>VLOOKUP(A1858,'Hospitalisation Details'!A:I,3,0)</f>
        <v>Jul</v>
      </c>
      <c r="N1858">
        <f>VLOOKUP(A1858,'Hospitalisation Details'!A:I,4,0)</f>
        <v>18</v>
      </c>
      <c r="O1858" t="str">
        <f t="shared" si="114"/>
        <v>18 Jul 1988</v>
      </c>
      <c r="P1858">
        <f t="shared" ca="1" si="115"/>
        <v>38</v>
      </c>
      <c r="Q1858">
        <f>VLOOKUP(A1858,'Hospitalisation Details'!A:I,5,0)</f>
        <v>3</v>
      </c>
      <c r="R1858">
        <f>VLOOKUP(A1858,'Hospitalisation Details'!A:I,6,0)</f>
        <v>4397.3100000000004</v>
      </c>
      <c r="S1858" t="str">
        <f>VLOOKUP(A1858,'Hospitalisation Details'!A:I,7,0)</f>
        <v>tier - 2</v>
      </c>
      <c r="T1858" t="str">
        <f>VLOOKUP(A1858,'Hospitalisation Details'!A:I,8,0)</f>
        <v>tier - 2</v>
      </c>
      <c r="U1858" t="str">
        <f>VLOOKUP(A1858,'Hospitalisation Details'!A:I,9,0)</f>
        <v>R1013</v>
      </c>
    </row>
    <row r="1859" spans="1:21" ht="15.6" x14ac:dyDescent="0.3">
      <c r="A1859" s="1" t="s">
        <v>510</v>
      </c>
      <c r="B1859" t="str">
        <f>VLOOKUP(A1859,'Customer Names'!A:B,2,0)</f>
        <v>Saarnilehto, Mr.  Janne</v>
      </c>
      <c r="C1859" t="str">
        <f t="shared" ref="C1859:C1922" si="116">IF(F1859&lt;5.7,"Normal",IF(F1859&lt;6.5,"Prediabetes","Diabetes"))</f>
        <v>Normal</v>
      </c>
      <c r="D1859">
        <f>VLOOKUP(A1859,'Medical Examinations'!A:H,2,0)</f>
        <v>17.09</v>
      </c>
      <c r="E1859" t="str">
        <f t="shared" ref="E1859:E1922" si="117">IF(D1859&lt;18.5,"Underweight",IF(D1859&lt;25,"Normal Weight",IF(D1859&lt;30,"Overweight","Obesity")))</f>
        <v>Underweight</v>
      </c>
      <c r="F1859">
        <f>VLOOKUP(A1859,'Medical Examinations'!A:H,3,0)</f>
        <v>5.69</v>
      </c>
      <c r="G1859" t="str">
        <f>VLOOKUP(A1859,'Medical Examinations'!A:H,4,0)</f>
        <v>No</v>
      </c>
      <c r="H1859" t="str">
        <f>VLOOKUP(A1859,'Medical Examinations'!A:H,5,0)</f>
        <v>No</v>
      </c>
      <c r="I1859" t="str">
        <f>VLOOKUP(A1859,'Medical Examinations'!A:H,6,0)</f>
        <v>No</v>
      </c>
      <c r="J1859" t="str">
        <f>VLOOKUP(A1859,'Medical Examinations'!A:H,7,0)</f>
        <v>No major surgery</v>
      </c>
      <c r="K1859" t="str">
        <f>VLOOKUP(A1859,'Medical Examinations'!A:H,8,0)</f>
        <v>No</v>
      </c>
      <c r="L1859">
        <f>VLOOKUP(A1859,'Hospitalisation Details'!A:I,2,0)</f>
        <v>1982</v>
      </c>
      <c r="M1859" t="str">
        <f>VLOOKUP(A1859,'Hospitalisation Details'!A:I,3,0)</f>
        <v>Jun</v>
      </c>
      <c r="N1859">
        <f>VLOOKUP(A1859,'Hospitalisation Details'!A:I,4,0)</f>
        <v>29</v>
      </c>
      <c r="O1859" t="str">
        <f t="shared" ref="O1859:O1922" si="118">CONCATENATE(N1859," ",M1859," ",L1859)</f>
        <v>29 Jun 1982</v>
      </c>
      <c r="P1859">
        <f t="shared" ref="P1859:P1922" ca="1" si="119">DATEDIF(O1859,TODAY(),"y")</f>
        <v>44</v>
      </c>
      <c r="Q1859">
        <f>VLOOKUP(A1859,'Hospitalisation Details'!A:I,5,0)</f>
        <v>3</v>
      </c>
      <c r="R1859">
        <f>VLOOKUP(A1859,'Hospitalisation Details'!A:I,6,0)</f>
        <v>4392.7</v>
      </c>
      <c r="S1859" t="str">
        <f>VLOOKUP(A1859,'Hospitalisation Details'!A:I,7,0)</f>
        <v>tier - 2</v>
      </c>
      <c r="T1859" t="str">
        <f>VLOOKUP(A1859,'Hospitalisation Details'!A:I,8,0)</f>
        <v>tier - 2</v>
      </c>
      <c r="U1859" t="str">
        <f>VLOOKUP(A1859,'Hospitalisation Details'!A:I,9,0)</f>
        <v>R1013</v>
      </c>
    </row>
    <row r="1860" spans="1:21" ht="15.6" x14ac:dyDescent="0.3">
      <c r="A1860" s="1" t="s">
        <v>509</v>
      </c>
      <c r="B1860" t="str">
        <f>VLOOKUP(A1860,'Customer Names'!A:B,2,0)</f>
        <v>Morton, Ms.  Martina</v>
      </c>
      <c r="C1860" t="str">
        <f t="shared" si="116"/>
        <v>Normal</v>
      </c>
      <c r="D1860">
        <f>VLOOKUP(A1860,'Medical Examinations'!A:H,2,0)</f>
        <v>24.3</v>
      </c>
      <c r="E1860" t="str">
        <f t="shared" si="117"/>
        <v>Normal Weight</v>
      </c>
      <c r="F1860">
        <f>VLOOKUP(A1860,'Medical Examinations'!A:H,3,0)</f>
        <v>4.9000000000000004</v>
      </c>
      <c r="G1860" t="str">
        <f>VLOOKUP(A1860,'Medical Examinations'!A:H,4,0)</f>
        <v>yes</v>
      </c>
      <c r="H1860" t="str">
        <f>VLOOKUP(A1860,'Medical Examinations'!A:H,5,0)</f>
        <v>No</v>
      </c>
      <c r="I1860" t="str">
        <f>VLOOKUP(A1860,'Medical Examinations'!A:H,6,0)</f>
        <v>Yes</v>
      </c>
      <c r="J1860">
        <f>VLOOKUP(A1860,'Medical Examinations'!A:H,7,0)</f>
        <v>1</v>
      </c>
      <c r="K1860" t="str">
        <f>VLOOKUP(A1860,'Medical Examinations'!A:H,8,0)</f>
        <v>No</v>
      </c>
      <c r="L1860">
        <f>VLOOKUP(A1860,'Hospitalisation Details'!A:I,2,0)</f>
        <v>1997</v>
      </c>
      <c r="M1860" t="str">
        <f>VLOOKUP(A1860,'Hospitalisation Details'!A:I,3,0)</f>
        <v>Nov</v>
      </c>
      <c r="N1860">
        <f>VLOOKUP(A1860,'Hospitalisation Details'!A:I,4,0)</f>
        <v>29</v>
      </c>
      <c r="O1860" t="str">
        <f t="shared" si="118"/>
        <v>29 Nov 1997</v>
      </c>
      <c r="P1860">
        <f t="shared" ca="1" si="119"/>
        <v>28</v>
      </c>
      <c r="Q1860">
        <f>VLOOKUP(A1860,'Hospitalisation Details'!A:I,5,0)</f>
        <v>3</v>
      </c>
      <c r="R1860">
        <f>VLOOKUP(A1860,'Hospitalisation Details'!A:I,6,0)</f>
        <v>4391.6499999999996</v>
      </c>
      <c r="S1860" t="str">
        <f>VLOOKUP(A1860,'Hospitalisation Details'!A:I,7,0)</f>
        <v>tier - 2</v>
      </c>
      <c r="T1860" t="str">
        <f>VLOOKUP(A1860,'Hospitalisation Details'!A:I,8,0)</f>
        <v>tier - 2</v>
      </c>
      <c r="U1860" t="str">
        <f>VLOOKUP(A1860,'Hospitalisation Details'!A:I,9,0)</f>
        <v>R1011</v>
      </c>
    </row>
    <row r="1861" spans="1:21" ht="15.6" x14ac:dyDescent="0.3">
      <c r="A1861" s="1" t="s">
        <v>508</v>
      </c>
      <c r="B1861" t="str">
        <f>VLOOKUP(A1861,'Customer Names'!A:B,2,0)</f>
        <v>Thomas, Ms.  Elizabeth L</v>
      </c>
      <c r="C1861" t="str">
        <f t="shared" si="116"/>
        <v>Prediabetes</v>
      </c>
      <c r="D1861">
        <f>VLOOKUP(A1861,'Medical Examinations'!A:H,2,0)</f>
        <v>29.734999999999999</v>
      </c>
      <c r="E1861" t="str">
        <f t="shared" si="117"/>
        <v>Overweight</v>
      </c>
      <c r="F1861">
        <f>VLOOKUP(A1861,'Medical Examinations'!A:H,3,0)</f>
        <v>5.78</v>
      </c>
      <c r="G1861" t="str">
        <f>VLOOKUP(A1861,'Medical Examinations'!A:H,4,0)</f>
        <v>No</v>
      </c>
      <c r="H1861" t="str">
        <f>VLOOKUP(A1861,'Medical Examinations'!A:H,5,0)</f>
        <v>No</v>
      </c>
      <c r="I1861" t="str">
        <f>VLOOKUP(A1861,'Medical Examinations'!A:H,6,0)</f>
        <v>No</v>
      </c>
      <c r="J1861" t="str">
        <f>VLOOKUP(A1861,'Medical Examinations'!A:H,7,0)</f>
        <v>No major surgery</v>
      </c>
      <c r="K1861" t="str">
        <f>VLOOKUP(A1861,'Medical Examinations'!A:H,8,0)</f>
        <v>No</v>
      </c>
      <c r="L1861">
        <f>VLOOKUP(A1861,'Hospitalisation Details'!A:I,2,0)</f>
        <v>1990</v>
      </c>
      <c r="M1861" t="str">
        <f>VLOOKUP(A1861,'Hospitalisation Details'!A:I,3,0)</f>
        <v>Aug</v>
      </c>
      <c r="N1861">
        <f>VLOOKUP(A1861,'Hospitalisation Details'!A:I,4,0)</f>
        <v>28</v>
      </c>
      <c r="O1861" t="str">
        <f t="shared" si="118"/>
        <v>28 Aug 1990</v>
      </c>
      <c r="P1861">
        <f t="shared" ca="1" si="119"/>
        <v>36</v>
      </c>
      <c r="Q1861">
        <f>VLOOKUP(A1861,'Hospitalisation Details'!A:I,5,0)</f>
        <v>0</v>
      </c>
      <c r="R1861">
        <f>VLOOKUP(A1861,'Hospitalisation Details'!A:I,6,0)</f>
        <v>4357.04</v>
      </c>
      <c r="S1861" t="str">
        <f>VLOOKUP(A1861,'Hospitalisation Details'!A:I,7,0)</f>
        <v>tier - 2</v>
      </c>
      <c r="T1861" t="str">
        <f>VLOOKUP(A1861,'Hospitalisation Details'!A:I,8,0)</f>
        <v>tier - 3</v>
      </c>
      <c r="U1861" t="str">
        <f>VLOOKUP(A1861,'Hospitalisation Details'!A:I,9,0)</f>
        <v>R1012</v>
      </c>
    </row>
    <row r="1862" spans="1:21" ht="15.6" x14ac:dyDescent="0.3">
      <c r="A1862" s="1" t="s">
        <v>507</v>
      </c>
      <c r="B1862" t="str">
        <f>VLOOKUP(A1862,'Customer Names'!A:B,2,0)</f>
        <v>Hillman, Ms.  Stephanie C.</v>
      </c>
      <c r="C1862" t="str">
        <f t="shared" si="116"/>
        <v>Normal</v>
      </c>
      <c r="D1862">
        <f>VLOOKUP(A1862,'Medical Examinations'!A:H,2,0)</f>
        <v>29.26</v>
      </c>
      <c r="E1862" t="str">
        <f t="shared" si="117"/>
        <v>Overweight</v>
      </c>
      <c r="F1862">
        <f>VLOOKUP(A1862,'Medical Examinations'!A:H,3,0)</f>
        <v>4.7</v>
      </c>
      <c r="G1862" t="str">
        <f>VLOOKUP(A1862,'Medical Examinations'!A:H,4,0)</f>
        <v>No</v>
      </c>
      <c r="H1862" t="str">
        <f>VLOOKUP(A1862,'Medical Examinations'!A:H,5,0)</f>
        <v>No</v>
      </c>
      <c r="I1862" t="str">
        <f>VLOOKUP(A1862,'Medical Examinations'!A:H,6,0)</f>
        <v>No</v>
      </c>
      <c r="J1862" t="str">
        <f>VLOOKUP(A1862,'Medical Examinations'!A:H,7,0)</f>
        <v>No major surgery</v>
      </c>
      <c r="K1862" t="str">
        <f>VLOOKUP(A1862,'Medical Examinations'!A:H,8,0)</f>
        <v>No</v>
      </c>
      <c r="L1862">
        <f>VLOOKUP(A1862,'Hospitalisation Details'!A:I,2,0)</f>
        <v>1991</v>
      </c>
      <c r="M1862" t="str">
        <f>VLOOKUP(A1862,'Hospitalisation Details'!A:I,3,0)</f>
        <v>Sep</v>
      </c>
      <c r="N1862">
        <f>VLOOKUP(A1862,'Hospitalisation Details'!A:I,4,0)</f>
        <v>13</v>
      </c>
      <c r="O1862" t="str">
        <f t="shared" si="118"/>
        <v>13 Sep 1991</v>
      </c>
      <c r="P1862">
        <f t="shared" ca="1" si="119"/>
        <v>35</v>
      </c>
      <c r="Q1862">
        <f>VLOOKUP(A1862,'Hospitalisation Details'!A:I,5,0)</f>
        <v>1</v>
      </c>
      <c r="R1862">
        <f>VLOOKUP(A1862,'Hospitalisation Details'!A:I,6,0)</f>
        <v>4350.51</v>
      </c>
      <c r="S1862" t="str">
        <f>VLOOKUP(A1862,'Hospitalisation Details'!A:I,7,0)</f>
        <v>tier - 2</v>
      </c>
      <c r="T1862" t="str">
        <f>VLOOKUP(A1862,'Hospitalisation Details'!A:I,8,0)</f>
        <v>tier - 2</v>
      </c>
      <c r="U1862" t="str">
        <f>VLOOKUP(A1862,'Hospitalisation Details'!A:I,9,0)</f>
        <v>R1013</v>
      </c>
    </row>
    <row r="1863" spans="1:21" ht="15.6" x14ac:dyDescent="0.3">
      <c r="A1863" s="1" t="s">
        <v>506</v>
      </c>
      <c r="B1863" t="str">
        <f>VLOOKUP(A1863,'Customer Names'!A:B,2,0)</f>
        <v>Edwards, Ms.  Katie</v>
      </c>
      <c r="C1863" t="str">
        <f t="shared" si="116"/>
        <v>Prediabetes</v>
      </c>
      <c r="D1863">
        <f>VLOOKUP(A1863,'Medical Examinations'!A:H,2,0)</f>
        <v>33</v>
      </c>
      <c r="E1863" t="str">
        <f t="shared" si="117"/>
        <v>Obesity</v>
      </c>
      <c r="F1863">
        <f>VLOOKUP(A1863,'Medical Examinations'!A:H,3,0)</f>
        <v>6.28</v>
      </c>
      <c r="G1863" t="str">
        <f>VLOOKUP(A1863,'Medical Examinations'!A:H,4,0)</f>
        <v>No</v>
      </c>
      <c r="H1863" t="str">
        <f>VLOOKUP(A1863,'Medical Examinations'!A:H,5,0)</f>
        <v>No</v>
      </c>
      <c r="I1863" t="str">
        <f>VLOOKUP(A1863,'Medical Examinations'!A:H,6,0)</f>
        <v>No</v>
      </c>
      <c r="J1863" t="str">
        <f>VLOOKUP(A1863,'Medical Examinations'!A:H,7,0)</f>
        <v>No major surgery</v>
      </c>
      <c r="K1863" t="str">
        <f>VLOOKUP(A1863,'Medical Examinations'!A:H,8,0)</f>
        <v>No</v>
      </c>
      <c r="L1863">
        <f>VLOOKUP(A1863,'Hospitalisation Details'!A:I,2,0)</f>
        <v>1994</v>
      </c>
      <c r="M1863" t="str">
        <f>VLOOKUP(A1863,'Hospitalisation Details'!A:I,3,0)</f>
        <v>Nov</v>
      </c>
      <c r="N1863">
        <f>VLOOKUP(A1863,'Hospitalisation Details'!A:I,4,0)</f>
        <v>1</v>
      </c>
      <c r="O1863" t="str">
        <f t="shared" si="118"/>
        <v>1 Nov 1994</v>
      </c>
      <c r="P1863">
        <f t="shared" ca="1" si="119"/>
        <v>31</v>
      </c>
      <c r="Q1863">
        <f>VLOOKUP(A1863,'Hospitalisation Details'!A:I,5,0)</f>
        <v>2</v>
      </c>
      <c r="R1863">
        <f>VLOOKUP(A1863,'Hospitalisation Details'!A:I,6,0)</f>
        <v>4349.46</v>
      </c>
      <c r="S1863" t="str">
        <f>VLOOKUP(A1863,'Hospitalisation Details'!A:I,7,0)</f>
        <v>tier - 2</v>
      </c>
      <c r="T1863" t="str">
        <f>VLOOKUP(A1863,'Hospitalisation Details'!A:I,8,0)</f>
        <v>tier - 2</v>
      </c>
      <c r="U1863" t="str">
        <f>VLOOKUP(A1863,'Hospitalisation Details'!A:I,9,0)</f>
        <v>R1013</v>
      </c>
    </row>
    <row r="1864" spans="1:21" ht="15.6" x14ac:dyDescent="0.3">
      <c r="A1864" s="1" t="s">
        <v>505</v>
      </c>
      <c r="B1864" t="str">
        <f>VLOOKUP(A1864,'Customer Names'!A:B,2,0)</f>
        <v>Bartel, Ms.  Callie</v>
      </c>
      <c r="C1864" t="str">
        <f t="shared" si="116"/>
        <v>Normal</v>
      </c>
      <c r="D1864">
        <f>VLOOKUP(A1864,'Medical Examinations'!A:H,2,0)</f>
        <v>31.065000000000001</v>
      </c>
      <c r="E1864" t="str">
        <f t="shared" si="117"/>
        <v>Obesity</v>
      </c>
      <c r="F1864">
        <f>VLOOKUP(A1864,'Medical Examinations'!A:H,3,0)</f>
        <v>4.2300000000000004</v>
      </c>
      <c r="G1864" t="str">
        <f>VLOOKUP(A1864,'Medical Examinations'!A:H,4,0)</f>
        <v>No</v>
      </c>
      <c r="H1864" t="str">
        <f>VLOOKUP(A1864,'Medical Examinations'!A:H,5,0)</f>
        <v>No</v>
      </c>
      <c r="I1864" t="str">
        <f>VLOOKUP(A1864,'Medical Examinations'!A:H,6,0)</f>
        <v>No</v>
      </c>
      <c r="J1864" t="str">
        <f>VLOOKUP(A1864,'Medical Examinations'!A:H,7,0)</f>
        <v>No major surgery</v>
      </c>
      <c r="K1864" t="str">
        <f>VLOOKUP(A1864,'Medical Examinations'!A:H,8,0)</f>
        <v>No</v>
      </c>
      <c r="L1864">
        <f>VLOOKUP(A1864,'Hospitalisation Details'!A:I,2,0)</f>
        <v>1991</v>
      </c>
      <c r="M1864" t="str">
        <f>VLOOKUP(A1864,'Hospitalisation Details'!A:I,3,0)</f>
        <v>Jun</v>
      </c>
      <c r="N1864">
        <f>VLOOKUP(A1864,'Hospitalisation Details'!A:I,4,0)</f>
        <v>1</v>
      </c>
      <c r="O1864" t="str">
        <f t="shared" si="118"/>
        <v>1 Jun 1991</v>
      </c>
      <c r="P1864">
        <f t="shared" ca="1" si="119"/>
        <v>35</v>
      </c>
      <c r="Q1864">
        <f>VLOOKUP(A1864,'Hospitalisation Details'!A:I,5,0)</f>
        <v>0</v>
      </c>
      <c r="R1864">
        <f>VLOOKUP(A1864,'Hospitalisation Details'!A:I,6,0)</f>
        <v>4347.0200000000004</v>
      </c>
      <c r="S1864" t="str">
        <f>VLOOKUP(A1864,'Hospitalisation Details'!A:I,7,0)</f>
        <v>tier - 2</v>
      </c>
      <c r="T1864" t="str">
        <f>VLOOKUP(A1864,'Hospitalisation Details'!A:I,8,0)</f>
        <v>tier - 1</v>
      </c>
      <c r="U1864" t="str">
        <f>VLOOKUP(A1864,'Hospitalisation Details'!A:I,9,0)</f>
        <v>R1024</v>
      </c>
    </row>
    <row r="1865" spans="1:21" ht="15.6" x14ac:dyDescent="0.3">
      <c r="A1865" s="1" t="s">
        <v>504</v>
      </c>
      <c r="B1865" t="str">
        <f>VLOOKUP(A1865,'Customer Names'!A:B,2,0)</f>
        <v>Potekhina, Ms.  Inna</v>
      </c>
      <c r="C1865" t="str">
        <f t="shared" si="116"/>
        <v>Prediabetes</v>
      </c>
      <c r="D1865">
        <f>VLOOKUP(A1865,'Medical Examinations'!A:H,2,0)</f>
        <v>26.51</v>
      </c>
      <c r="E1865" t="str">
        <f t="shared" si="117"/>
        <v>Overweight</v>
      </c>
      <c r="F1865">
        <f>VLOOKUP(A1865,'Medical Examinations'!A:H,3,0)</f>
        <v>6.17</v>
      </c>
      <c r="G1865" t="str">
        <f>VLOOKUP(A1865,'Medical Examinations'!A:H,4,0)</f>
        <v>No</v>
      </c>
      <c r="H1865" t="str">
        <f>VLOOKUP(A1865,'Medical Examinations'!A:H,5,0)</f>
        <v>No</v>
      </c>
      <c r="I1865" t="str">
        <f>VLOOKUP(A1865,'Medical Examinations'!A:H,6,0)</f>
        <v>No</v>
      </c>
      <c r="J1865" t="str">
        <f>VLOOKUP(A1865,'Medical Examinations'!A:H,7,0)</f>
        <v>No major surgery</v>
      </c>
      <c r="K1865" t="str">
        <f>VLOOKUP(A1865,'Medical Examinations'!A:H,8,0)</f>
        <v>No</v>
      </c>
      <c r="L1865">
        <f>VLOOKUP(A1865,'Hospitalisation Details'!A:I,2,0)</f>
        <v>1994</v>
      </c>
      <c r="M1865" t="str">
        <f>VLOOKUP(A1865,'Hospitalisation Details'!A:I,3,0)</f>
        <v>Oct</v>
      </c>
      <c r="N1865">
        <f>VLOOKUP(A1865,'Hospitalisation Details'!A:I,4,0)</f>
        <v>26</v>
      </c>
      <c r="O1865" t="str">
        <f t="shared" si="118"/>
        <v>26 Oct 1994</v>
      </c>
      <c r="P1865">
        <f t="shared" ca="1" si="119"/>
        <v>31</v>
      </c>
      <c r="Q1865">
        <f>VLOOKUP(A1865,'Hospitalisation Details'!A:I,5,0)</f>
        <v>2</v>
      </c>
      <c r="R1865">
        <f>VLOOKUP(A1865,'Hospitalisation Details'!A:I,6,0)</f>
        <v>4340.4399999999996</v>
      </c>
      <c r="S1865" t="str">
        <f>VLOOKUP(A1865,'Hospitalisation Details'!A:I,7,0)</f>
        <v>tier - 2</v>
      </c>
      <c r="T1865" t="str">
        <f>VLOOKUP(A1865,'Hospitalisation Details'!A:I,8,0)</f>
        <v>tier - 1</v>
      </c>
      <c r="U1865" t="str">
        <f>VLOOKUP(A1865,'Hospitalisation Details'!A:I,9,0)</f>
        <v>R1013</v>
      </c>
    </row>
    <row r="1866" spans="1:21" ht="15.6" x14ac:dyDescent="0.3">
      <c r="A1866" s="1" t="s">
        <v>503</v>
      </c>
      <c r="B1866" t="str">
        <f>VLOOKUP(A1866,'Customer Names'!A:B,2,0)</f>
        <v>Kelly, Ms.  Mary K.</v>
      </c>
      <c r="C1866" t="str">
        <f t="shared" si="116"/>
        <v>Normal</v>
      </c>
      <c r="D1866">
        <f>VLOOKUP(A1866,'Medical Examinations'!A:H,2,0)</f>
        <v>28.88</v>
      </c>
      <c r="E1866" t="str">
        <f t="shared" si="117"/>
        <v>Overweight</v>
      </c>
      <c r="F1866">
        <f>VLOOKUP(A1866,'Medical Examinations'!A:H,3,0)</f>
        <v>4.96</v>
      </c>
      <c r="G1866" t="str">
        <f>VLOOKUP(A1866,'Medical Examinations'!A:H,4,0)</f>
        <v>No</v>
      </c>
      <c r="H1866" t="str">
        <f>VLOOKUP(A1866,'Medical Examinations'!A:H,5,0)</f>
        <v>No</v>
      </c>
      <c r="I1866" t="str">
        <f>VLOOKUP(A1866,'Medical Examinations'!A:H,6,0)</f>
        <v>No</v>
      </c>
      <c r="J1866" t="str">
        <f>VLOOKUP(A1866,'Medical Examinations'!A:H,7,0)</f>
        <v>No major surgery</v>
      </c>
      <c r="K1866" t="str">
        <f>VLOOKUP(A1866,'Medical Examinations'!A:H,8,0)</f>
        <v>No</v>
      </c>
      <c r="L1866">
        <f>VLOOKUP(A1866,'Hospitalisation Details'!A:I,2,0)</f>
        <v>1994</v>
      </c>
      <c r="M1866" t="str">
        <f>VLOOKUP(A1866,'Hospitalisation Details'!A:I,3,0)</f>
        <v>Nov</v>
      </c>
      <c r="N1866">
        <f>VLOOKUP(A1866,'Hospitalisation Details'!A:I,4,0)</f>
        <v>2</v>
      </c>
      <c r="O1866" t="str">
        <f t="shared" si="118"/>
        <v>2 Nov 1994</v>
      </c>
      <c r="P1866">
        <f t="shared" ca="1" si="119"/>
        <v>31</v>
      </c>
      <c r="Q1866">
        <f>VLOOKUP(A1866,'Hospitalisation Details'!A:I,5,0)</f>
        <v>1</v>
      </c>
      <c r="R1866">
        <f>VLOOKUP(A1866,'Hospitalisation Details'!A:I,6,0)</f>
        <v>4337.74</v>
      </c>
      <c r="S1866" t="str">
        <f>VLOOKUP(A1866,'Hospitalisation Details'!A:I,7,0)</f>
        <v>tier - 2</v>
      </c>
      <c r="T1866" t="str">
        <f>VLOOKUP(A1866,'Hospitalisation Details'!A:I,8,0)</f>
        <v>tier - 1</v>
      </c>
      <c r="U1866" t="str">
        <f>VLOOKUP(A1866,'Hospitalisation Details'!A:I,9,0)</f>
        <v>R1024</v>
      </c>
    </row>
    <row r="1867" spans="1:21" ht="15.6" x14ac:dyDescent="0.3">
      <c r="A1867" s="1" t="s">
        <v>502</v>
      </c>
      <c r="B1867" t="str">
        <f>VLOOKUP(A1867,'Customer Names'!A:B,2,0)</f>
        <v>Lapp, Mr.  Samuel M.</v>
      </c>
      <c r="C1867" t="str">
        <f t="shared" si="116"/>
        <v>Normal</v>
      </c>
      <c r="D1867">
        <f>VLOOKUP(A1867,'Medical Examinations'!A:H,2,0)</f>
        <v>35.814999999999998</v>
      </c>
      <c r="E1867" t="str">
        <f t="shared" si="117"/>
        <v>Obesity</v>
      </c>
      <c r="F1867">
        <f>VLOOKUP(A1867,'Medical Examinations'!A:H,3,0)</f>
        <v>5.1100000000000003</v>
      </c>
      <c r="G1867" t="str">
        <f>VLOOKUP(A1867,'Medical Examinations'!A:H,4,0)</f>
        <v>yes</v>
      </c>
      <c r="H1867" t="str">
        <f>VLOOKUP(A1867,'Medical Examinations'!A:H,5,0)</f>
        <v>No</v>
      </c>
      <c r="I1867" t="str">
        <f>VLOOKUP(A1867,'Medical Examinations'!A:H,6,0)</f>
        <v>No</v>
      </c>
      <c r="J1867">
        <f>VLOOKUP(A1867,'Medical Examinations'!A:H,7,0)</f>
        <v>1</v>
      </c>
      <c r="K1867" t="str">
        <f>VLOOKUP(A1867,'Medical Examinations'!A:H,8,0)</f>
        <v>No</v>
      </c>
      <c r="L1867">
        <f>VLOOKUP(A1867,'Hospitalisation Details'!A:I,2,0)</f>
        <v>1988</v>
      </c>
      <c r="M1867" t="str">
        <f>VLOOKUP(A1867,'Hospitalisation Details'!A:I,3,0)</f>
        <v>Dec</v>
      </c>
      <c r="N1867">
        <f>VLOOKUP(A1867,'Hospitalisation Details'!A:I,4,0)</f>
        <v>19</v>
      </c>
      <c r="O1867" t="str">
        <f t="shared" si="118"/>
        <v>19 Dec 1988</v>
      </c>
      <c r="P1867">
        <f t="shared" ca="1" si="119"/>
        <v>37</v>
      </c>
      <c r="Q1867">
        <f>VLOOKUP(A1867,'Hospitalisation Details'!A:I,5,0)</f>
        <v>0</v>
      </c>
      <c r="R1867">
        <f>VLOOKUP(A1867,'Hospitalisation Details'!A:I,6,0)</f>
        <v>4320.41</v>
      </c>
      <c r="S1867" t="str">
        <f>VLOOKUP(A1867,'Hospitalisation Details'!A:I,7,0)</f>
        <v>tier - 2</v>
      </c>
      <c r="T1867" t="str">
        <f>VLOOKUP(A1867,'Hospitalisation Details'!A:I,8,0)</f>
        <v>tier - 1</v>
      </c>
      <c r="U1867" t="str">
        <f>VLOOKUP(A1867,'Hospitalisation Details'!A:I,9,0)</f>
        <v>R1012</v>
      </c>
    </row>
    <row r="1868" spans="1:21" ht="15.6" x14ac:dyDescent="0.3">
      <c r="A1868" s="1" t="s">
        <v>501</v>
      </c>
      <c r="B1868" t="str">
        <f>VLOOKUP(A1868,'Customer Names'!A:B,2,0)</f>
        <v>Burke, Ms.  Kimberly</v>
      </c>
      <c r="C1868" t="str">
        <f t="shared" si="116"/>
        <v>Normal</v>
      </c>
      <c r="D1868">
        <f>VLOOKUP(A1868,'Medical Examinations'!A:H,2,0)</f>
        <v>21.28</v>
      </c>
      <c r="E1868" t="str">
        <f t="shared" si="117"/>
        <v>Normal Weight</v>
      </c>
      <c r="F1868">
        <f>VLOOKUP(A1868,'Medical Examinations'!A:H,3,0)</f>
        <v>4.05</v>
      </c>
      <c r="G1868" t="str">
        <f>VLOOKUP(A1868,'Medical Examinations'!A:H,4,0)</f>
        <v>No</v>
      </c>
      <c r="H1868" t="str">
        <f>VLOOKUP(A1868,'Medical Examinations'!A:H,5,0)</f>
        <v>yes</v>
      </c>
      <c r="I1868" t="str">
        <f>VLOOKUP(A1868,'Medical Examinations'!A:H,6,0)</f>
        <v>No</v>
      </c>
      <c r="J1868">
        <f>VLOOKUP(A1868,'Medical Examinations'!A:H,7,0)</f>
        <v>1</v>
      </c>
      <c r="K1868" t="str">
        <f>VLOOKUP(A1868,'Medical Examinations'!A:H,8,0)</f>
        <v>No</v>
      </c>
      <c r="L1868">
        <f>VLOOKUP(A1868,'Hospitalisation Details'!A:I,2,0)</f>
        <v>2000</v>
      </c>
      <c r="M1868" t="str">
        <f>VLOOKUP(A1868,'Hospitalisation Details'!A:I,3,0)</f>
        <v>Nov</v>
      </c>
      <c r="N1868">
        <f>VLOOKUP(A1868,'Hospitalisation Details'!A:I,4,0)</f>
        <v>25</v>
      </c>
      <c r="O1868" t="str">
        <f t="shared" si="118"/>
        <v>25 Nov 2000</v>
      </c>
      <c r="P1868">
        <f t="shared" ca="1" si="119"/>
        <v>25</v>
      </c>
      <c r="Q1868">
        <f>VLOOKUP(A1868,'Hospitalisation Details'!A:I,5,0)</f>
        <v>3</v>
      </c>
      <c r="R1868">
        <f>VLOOKUP(A1868,'Hospitalisation Details'!A:I,6,0)</f>
        <v>4296.2700000000004</v>
      </c>
      <c r="S1868" t="str">
        <f>VLOOKUP(A1868,'Hospitalisation Details'!A:I,7,0)</f>
        <v>tier - 2</v>
      </c>
      <c r="T1868" t="str">
        <f>VLOOKUP(A1868,'Hospitalisation Details'!A:I,8,0)</f>
        <v>tier - 3</v>
      </c>
      <c r="U1868" t="str">
        <f>VLOOKUP(A1868,'Hospitalisation Details'!A:I,9,0)</f>
        <v>R1012</v>
      </c>
    </row>
    <row r="1869" spans="1:21" ht="15.6" x14ac:dyDescent="0.3">
      <c r="A1869" s="1" t="s">
        <v>500</v>
      </c>
      <c r="B1869" t="str">
        <f>VLOOKUP(A1869,'Customer Names'!A:B,2,0)</f>
        <v>Barry, Mr.  Tom J.</v>
      </c>
      <c r="C1869" t="str">
        <f t="shared" si="116"/>
        <v>Prediabetes</v>
      </c>
      <c r="D1869">
        <f>VLOOKUP(A1869,'Medical Examinations'!A:H,2,0)</f>
        <v>33.81</v>
      </c>
      <c r="E1869" t="str">
        <f t="shared" si="117"/>
        <v>Obesity</v>
      </c>
      <c r="F1869">
        <f>VLOOKUP(A1869,'Medical Examinations'!A:H,3,0)</f>
        <v>6.49</v>
      </c>
      <c r="G1869" t="str">
        <f>VLOOKUP(A1869,'Medical Examinations'!A:H,4,0)</f>
        <v>No</v>
      </c>
      <c r="H1869" t="str">
        <f>VLOOKUP(A1869,'Medical Examinations'!A:H,5,0)</f>
        <v>No</v>
      </c>
      <c r="I1869" t="str">
        <f>VLOOKUP(A1869,'Medical Examinations'!A:H,6,0)</f>
        <v>Yes</v>
      </c>
      <c r="J1869">
        <f>VLOOKUP(A1869,'Medical Examinations'!A:H,7,0)</f>
        <v>1</v>
      </c>
      <c r="K1869" t="str">
        <f>VLOOKUP(A1869,'Medical Examinations'!A:H,8,0)</f>
        <v>No</v>
      </c>
      <c r="L1869">
        <f>VLOOKUP(A1869,'Hospitalisation Details'!A:I,2,0)</f>
        <v>2003</v>
      </c>
      <c r="M1869" t="str">
        <f>VLOOKUP(A1869,'Hospitalisation Details'!A:I,3,0)</f>
        <v>Jun</v>
      </c>
      <c r="N1869">
        <f>VLOOKUP(A1869,'Hospitalisation Details'!A:I,4,0)</f>
        <v>8</v>
      </c>
      <c r="O1869" t="str">
        <f t="shared" si="118"/>
        <v>8 Jun 2003</v>
      </c>
      <c r="P1869">
        <f t="shared" ca="1" si="119"/>
        <v>23</v>
      </c>
      <c r="Q1869">
        <f>VLOOKUP(A1869,'Hospitalisation Details'!A:I,5,0)</f>
        <v>0</v>
      </c>
      <c r="R1869">
        <f>VLOOKUP(A1869,'Hospitalisation Details'!A:I,6,0)</f>
        <v>4278.55</v>
      </c>
      <c r="S1869" t="str">
        <f>VLOOKUP(A1869,'Hospitalisation Details'!A:I,7,0)</f>
        <v>tier - 2</v>
      </c>
      <c r="T1869" t="str">
        <f>VLOOKUP(A1869,'Hospitalisation Details'!A:I,8,0)</f>
        <v>tier - 1</v>
      </c>
      <c r="U1869" t="str">
        <f>VLOOKUP(A1869,'Hospitalisation Details'!A:I,9,0)</f>
        <v>R1021</v>
      </c>
    </row>
    <row r="1870" spans="1:21" ht="15.6" x14ac:dyDescent="0.3">
      <c r="A1870" s="1" t="s">
        <v>499</v>
      </c>
      <c r="B1870" t="str">
        <f>VLOOKUP(A1870,'Customer Names'!A:B,2,0)</f>
        <v>McCormick, Mr.  Zachary</v>
      </c>
      <c r="C1870" t="str">
        <f t="shared" si="116"/>
        <v>Normal</v>
      </c>
      <c r="D1870">
        <f>VLOOKUP(A1870,'Medical Examinations'!A:H,2,0)</f>
        <v>44.22</v>
      </c>
      <c r="E1870" t="str">
        <f t="shared" si="117"/>
        <v>Obesity</v>
      </c>
      <c r="F1870">
        <f>VLOOKUP(A1870,'Medical Examinations'!A:H,3,0)</f>
        <v>4.1900000000000004</v>
      </c>
      <c r="G1870" t="str">
        <f>VLOOKUP(A1870,'Medical Examinations'!A:H,4,0)</f>
        <v>No</v>
      </c>
      <c r="H1870" t="str">
        <f>VLOOKUP(A1870,'Medical Examinations'!A:H,5,0)</f>
        <v>No</v>
      </c>
      <c r="I1870" t="str">
        <f>VLOOKUP(A1870,'Medical Examinations'!A:H,6,0)</f>
        <v>No</v>
      </c>
      <c r="J1870">
        <f>VLOOKUP(A1870,'Medical Examinations'!A:H,7,0)</f>
        <v>1</v>
      </c>
      <c r="K1870" t="str">
        <f>VLOOKUP(A1870,'Medical Examinations'!A:H,8,0)</f>
        <v>No</v>
      </c>
      <c r="L1870">
        <f>VLOOKUP(A1870,'Hospitalisation Details'!A:I,2,0)</f>
        <v>1992</v>
      </c>
      <c r="M1870" t="str">
        <f>VLOOKUP(A1870,'Hospitalisation Details'!A:I,3,0)</f>
        <v>Jun</v>
      </c>
      <c r="N1870">
        <f>VLOOKUP(A1870,'Hospitalisation Details'!A:I,4,0)</f>
        <v>18</v>
      </c>
      <c r="O1870" t="str">
        <f t="shared" si="118"/>
        <v>18 Jun 1992</v>
      </c>
      <c r="P1870">
        <f t="shared" ca="1" si="119"/>
        <v>34</v>
      </c>
      <c r="Q1870">
        <f>VLOOKUP(A1870,'Hospitalisation Details'!A:I,5,0)</f>
        <v>2</v>
      </c>
      <c r="R1870">
        <f>VLOOKUP(A1870,'Hospitalisation Details'!A:I,6,0)</f>
        <v>4266.17</v>
      </c>
      <c r="S1870" t="str">
        <f>VLOOKUP(A1870,'Hospitalisation Details'!A:I,7,0)</f>
        <v>tier - 3</v>
      </c>
      <c r="T1870" t="str">
        <f>VLOOKUP(A1870,'Hospitalisation Details'!A:I,8,0)</f>
        <v>tier - 2</v>
      </c>
      <c r="U1870" t="str">
        <f>VLOOKUP(A1870,'Hospitalisation Details'!A:I,9,0)</f>
        <v>R1013</v>
      </c>
    </row>
    <row r="1871" spans="1:21" ht="15.6" x14ac:dyDescent="0.3">
      <c r="A1871" s="1" t="s">
        <v>498</v>
      </c>
      <c r="B1871" t="str">
        <f>VLOOKUP(A1871,'Customer Names'!A:B,2,0)</f>
        <v>McElroy, Mr.  Dane</v>
      </c>
      <c r="C1871" t="str">
        <f t="shared" si="116"/>
        <v>Normal</v>
      </c>
      <c r="D1871">
        <f>VLOOKUP(A1871,'Medical Examinations'!A:H,2,0)</f>
        <v>15.46</v>
      </c>
      <c r="E1871" t="str">
        <f t="shared" si="117"/>
        <v>Underweight</v>
      </c>
      <c r="F1871">
        <f>VLOOKUP(A1871,'Medical Examinations'!A:H,3,0)</f>
        <v>4.99</v>
      </c>
      <c r="G1871" t="str">
        <f>VLOOKUP(A1871,'Medical Examinations'!A:H,4,0)</f>
        <v>yes</v>
      </c>
      <c r="H1871" t="str">
        <f>VLOOKUP(A1871,'Medical Examinations'!A:H,5,0)</f>
        <v>No</v>
      </c>
      <c r="I1871" t="str">
        <f>VLOOKUP(A1871,'Medical Examinations'!A:H,6,0)</f>
        <v>Yes</v>
      </c>
      <c r="J1871">
        <f>VLOOKUP(A1871,'Medical Examinations'!A:H,7,0)</f>
        <v>1</v>
      </c>
      <c r="K1871" t="str">
        <f>VLOOKUP(A1871,'Medical Examinations'!A:H,8,0)</f>
        <v>No</v>
      </c>
      <c r="L1871">
        <f>VLOOKUP(A1871,'Hospitalisation Details'!A:I,2,0)</f>
        <v>1983</v>
      </c>
      <c r="M1871" t="str">
        <f>VLOOKUP(A1871,'Hospitalisation Details'!A:I,3,0)</f>
        <v>Nov</v>
      </c>
      <c r="N1871">
        <f>VLOOKUP(A1871,'Hospitalisation Details'!A:I,4,0)</f>
        <v>20</v>
      </c>
      <c r="O1871" t="str">
        <f t="shared" si="118"/>
        <v>20 Nov 1983</v>
      </c>
      <c r="P1871">
        <f t="shared" ca="1" si="119"/>
        <v>42</v>
      </c>
      <c r="Q1871">
        <f>VLOOKUP(A1871,'Hospitalisation Details'!A:I,5,0)</f>
        <v>3</v>
      </c>
      <c r="R1871">
        <f>VLOOKUP(A1871,'Hospitalisation Details'!A:I,6,0)</f>
        <v>4265.01</v>
      </c>
      <c r="S1871" t="str">
        <f>VLOOKUP(A1871,'Hospitalisation Details'!A:I,7,0)</f>
        <v>tier - 2</v>
      </c>
      <c r="T1871" t="str">
        <f>VLOOKUP(A1871,'Hospitalisation Details'!A:I,8,0)</f>
        <v>tier - 1</v>
      </c>
      <c r="U1871" t="str">
        <f>VLOOKUP(A1871,'Hospitalisation Details'!A:I,9,0)</f>
        <v>R1012</v>
      </c>
    </row>
    <row r="1872" spans="1:21" ht="15.6" x14ac:dyDescent="0.3">
      <c r="A1872" s="1" t="s">
        <v>497</v>
      </c>
      <c r="B1872" t="str">
        <f>VLOOKUP(A1872,'Customer Names'!A:B,2,0)</f>
        <v>Coffed, Mr.  Dougie J</v>
      </c>
      <c r="C1872" t="str">
        <f t="shared" si="116"/>
        <v>Normal</v>
      </c>
      <c r="D1872">
        <f>VLOOKUP(A1872,'Medical Examinations'!A:H,2,0)</f>
        <v>30.3</v>
      </c>
      <c r="E1872" t="str">
        <f t="shared" si="117"/>
        <v>Obesity</v>
      </c>
      <c r="F1872">
        <f>VLOOKUP(A1872,'Medical Examinations'!A:H,3,0)</f>
        <v>4.7699999999999996</v>
      </c>
      <c r="G1872" t="str">
        <f>VLOOKUP(A1872,'Medical Examinations'!A:H,4,0)</f>
        <v>yes</v>
      </c>
      <c r="H1872" t="str">
        <f>VLOOKUP(A1872,'Medical Examinations'!A:H,5,0)</f>
        <v>No</v>
      </c>
      <c r="I1872" t="str">
        <f>VLOOKUP(A1872,'Medical Examinations'!A:H,6,0)</f>
        <v>No</v>
      </c>
      <c r="J1872">
        <f>VLOOKUP(A1872,'Medical Examinations'!A:H,7,0)</f>
        <v>1</v>
      </c>
      <c r="K1872" t="str">
        <f>VLOOKUP(A1872,'Medical Examinations'!A:H,8,0)</f>
        <v>No</v>
      </c>
      <c r="L1872">
        <f>VLOOKUP(A1872,'Hospitalisation Details'!A:I,2,0)</f>
        <v>1995</v>
      </c>
      <c r="M1872" t="str">
        <f>VLOOKUP(A1872,'Hospitalisation Details'!A:I,3,0)</f>
        <v>Oct</v>
      </c>
      <c r="N1872">
        <f>VLOOKUP(A1872,'Hospitalisation Details'!A:I,4,0)</f>
        <v>14</v>
      </c>
      <c r="O1872" t="str">
        <f t="shared" si="118"/>
        <v>14 Oct 1995</v>
      </c>
      <c r="P1872">
        <f t="shared" ca="1" si="119"/>
        <v>31</v>
      </c>
      <c r="Q1872">
        <f>VLOOKUP(A1872,'Hospitalisation Details'!A:I,5,0)</f>
        <v>3</v>
      </c>
      <c r="R1872">
        <f>VLOOKUP(A1872,'Hospitalisation Details'!A:I,6,0)</f>
        <v>4260.74</v>
      </c>
      <c r="S1872" t="str">
        <f>VLOOKUP(A1872,'Hospitalisation Details'!A:I,7,0)</f>
        <v>tier - 3</v>
      </c>
      <c r="T1872" t="str">
        <f>VLOOKUP(A1872,'Hospitalisation Details'!A:I,8,0)</f>
        <v>tier - 2</v>
      </c>
      <c r="U1872" t="str">
        <f>VLOOKUP(A1872,'Hospitalisation Details'!A:I,9,0)</f>
        <v>R1011</v>
      </c>
    </row>
    <row r="1873" spans="1:21" ht="15.6" x14ac:dyDescent="0.3">
      <c r="A1873" s="1" t="s">
        <v>496</v>
      </c>
      <c r="B1873" t="str">
        <f>VLOOKUP(A1873,'Customer Names'!A:B,2,0)</f>
        <v>Estes, Mr.  Jeremiah H</v>
      </c>
      <c r="C1873" t="str">
        <f t="shared" si="116"/>
        <v>Normal</v>
      </c>
      <c r="D1873">
        <f>VLOOKUP(A1873,'Medical Examinations'!A:H,2,0)</f>
        <v>16.670000000000002</v>
      </c>
      <c r="E1873" t="str">
        <f t="shared" si="117"/>
        <v>Underweight</v>
      </c>
      <c r="F1873">
        <f>VLOOKUP(A1873,'Medical Examinations'!A:H,3,0)</f>
        <v>5.46</v>
      </c>
      <c r="G1873" t="str">
        <f>VLOOKUP(A1873,'Medical Examinations'!A:H,4,0)</f>
        <v>No</v>
      </c>
      <c r="H1873" t="str">
        <f>VLOOKUP(A1873,'Medical Examinations'!A:H,5,0)</f>
        <v>No</v>
      </c>
      <c r="I1873" t="str">
        <f>VLOOKUP(A1873,'Medical Examinations'!A:H,6,0)</f>
        <v>No</v>
      </c>
      <c r="J1873" t="str">
        <f>VLOOKUP(A1873,'Medical Examinations'!A:H,7,0)</f>
        <v>No major surgery</v>
      </c>
      <c r="K1873" t="str">
        <f>VLOOKUP(A1873,'Medical Examinations'!A:H,8,0)</f>
        <v>No</v>
      </c>
      <c r="L1873">
        <f>VLOOKUP(A1873,'Hospitalisation Details'!A:I,2,0)</f>
        <v>1982</v>
      </c>
      <c r="M1873" t="str">
        <f>VLOOKUP(A1873,'Hospitalisation Details'!A:I,3,0)</f>
        <v>Jun</v>
      </c>
      <c r="N1873">
        <f>VLOOKUP(A1873,'Hospitalisation Details'!A:I,4,0)</f>
        <v>16</v>
      </c>
      <c r="O1873" t="str">
        <f t="shared" si="118"/>
        <v>16 Jun 1982</v>
      </c>
      <c r="P1873">
        <f t="shared" ca="1" si="119"/>
        <v>44</v>
      </c>
      <c r="Q1873">
        <f>VLOOKUP(A1873,'Hospitalisation Details'!A:I,5,0)</f>
        <v>3</v>
      </c>
      <c r="R1873">
        <f>VLOOKUP(A1873,'Hospitalisation Details'!A:I,6,0)</f>
        <v>4250.24</v>
      </c>
      <c r="S1873" t="str">
        <f>VLOOKUP(A1873,'Hospitalisation Details'!A:I,7,0)</f>
        <v>tier - 2</v>
      </c>
      <c r="T1873" t="str">
        <f>VLOOKUP(A1873,'Hospitalisation Details'!A:I,8,0)</f>
        <v>tier - 3</v>
      </c>
      <c r="U1873" t="str">
        <f>VLOOKUP(A1873,'Hospitalisation Details'!A:I,9,0)</f>
        <v>R1013</v>
      </c>
    </row>
    <row r="1874" spans="1:21" ht="15.6" x14ac:dyDescent="0.3">
      <c r="A1874" s="1" t="s">
        <v>495</v>
      </c>
      <c r="B1874" t="str">
        <f>VLOOKUP(A1874,'Customer Names'!A:B,2,0)</f>
        <v>Miles, Mr.  Ashley J.</v>
      </c>
      <c r="C1874" t="str">
        <f t="shared" si="116"/>
        <v>Normal</v>
      </c>
      <c r="D1874">
        <f>VLOOKUP(A1874,'Medical Examinations'!A:H,2,0)</f>
        <v>28.594999999999999</v>
      </c>
      <c r="E1874" t="str">
        <f t="shared" si="117"/>
        <v>Overweight</v>
      </c>
      <c r="F1874">
        <f>VLOOKUP(A1874,'Medical Examinations'!A:H,3,0)</f>
        <v>5.43</v>
      </c>
      <c r="G1874" t="str">
        <f>VLOOKUP(A1874,'Medical Examinations'!A:H,4,0)</f>
        <v>No</v>
      </c>
      <c r="H1874" t="str">
        <f>VLOOKUP(A1874,'Medical Examinations'!A:H,5,0)</f>
        <v>No</v>
      </c>
      <c r="I1874" t="str">
        <f>VLOOKUP(A1874,'Medical Examinations'!A:H,6,0)</f>
        <v>No</v>
      </c>
      <c r="J1874" t="str">
        <f>VLOOKUP(A1874,'Medical Examinations'!A:H,7,0)</f>
        <v>No major surgery</v>
      </c>
      <c r="K1874" t="str">
        <f>VLOOKUP(A1874,'Medical Examinations'!A:H,8,0)</f>
        <v>No</v>
      </c>
      <c r="L1874">
        <f>VLOOKUP(A1874,'Hospitalisation Details'!A:I,2,0)</f>
        <v>1991</v>
      </c>
      <c r="M1874" t="str">
        <f>VLOOKUP(A1874,'Hospitalisation Details'!A:I,3,0)</f>
        <v>Dec</v>
      </c>
      <c r="N1874">
        <f>VLOOKUP(A1874,'Hospitalisation Details'!A:I,4,0)</f>
        <v>1</v>
      </c>
      <c r="O1874" t="str">
        <f t="shared" si="118"/>
        <v>1 Dec 1991</v>
      </c>
      <c r="P1874">
        <f t="shared" ca="1" si="119"/>
        <v>34</v>
      </c>
      <c r="Q1874">
        <f>VLOOKUP(A1874,'Hospitalisation Details'!A:I,5,0)</f>
        <v>1</v>
      </c>
      <c r="R1874">
        <f>VLOOKUP(A1874,'Hospitalisation Details'!A:I,6,0)</f>
        <v>4243.59</v>
      </c>
      <c r="S1874" t="str">
        <f>VLOOKUP(A1874,'Hospitalisation Details'!A:I,7,0)</f>
        <v>tier - 3</v>
      </c>
      <c r="T1874" t="str">
        <f>VLOOKUP(A1874,'Hospitalisation Details'!A:I,8,0)</f>
        <v>tier - 1</v>
      </c>
      <c r="U1874" t="str">
        <f>VLOOKUP(A1874,'Hospitalisation Details'!A:I,9,0)</f>
        <v>R1012</v>
      </c>
    </row>
    <row r="1875" spans="1:21" ht="15.6" x14ac:dyDescent="0.3">
      <c r="A1875" s="1" t="s">
        <v>494</v>
      </c>
      <c r="B1875" t="str">
        <f>VLOOKUP(A1875,'Customer Names'!A:B,2,0)</f>
        <v>Zamore, Mr.  Turner J.</v>
      </c>
      <c r="C1875" t="str">
        <f t="shared" si="116"/>
        <v>Normal</v>
      </c>
      <c r="D1875">
        <f>VLOOKUP(A1875,'Medical Examinations'!A:H,2,0)</f>
        <v>25.934999999999999</v>
      </c>
      <c r="E1875" t="str">
        <f t="shared" si="117"/>
        <v>Overweight</v>
      </c>
      <c r="F1875">
        <f>VLOOKUP(A1875,'Medical Examinations'!A:H,3,0)</f>
        <v>4.29</v>
      </c>
      <c r="G1875" t="str">
        <f>VLOOKUP(A1875,'Medical Examinations'!A:H,4,0)</f>
        <v>No</v>
      </c>
      <c r="H1875" t="str">
        <f>VLOOKUP(A1875,'Medical Examinations'!A:H,5,0)</f>
        <v>No</v>
      </c>
      <c r="I1875" t="str">
        <f>VLOOKUP(A1875,'Medical Examinations'!A:H,6,0)</f>
        <v>No</v>
      </c>
      <c r="J1875" t="str">
        <f>VLOOKUP(A1875,'Medical Examinations'!A:H,7,0)</f>
        <v>No major surgery</v>
      </c>
      <c r="K1875" t="str">
        <f>VLOOKUP(A1875,'Medical Examinations'!A:H,8,0)</f>
        <v>No</v>
      </c>
      <c r="L1875">
        <f>VLOOKUP(A1875,'Hospitalisation Details'!A:I,2,0)</f>
        <v>1991</v>
      </c>
      <c r="M1875" t="str">
        <f>VLOOKUP(A1875,'Hospitalisation Details'!A:I,3,0)</f>
        <v>Nov</v>
      </c>
      <c r="N1875">
        <f>VLOOKUP(A1875,'Hospitalisation Details'!A:I,4,0)</f>
        <v>3</v>
      </c>
      <c r="O1875" t="str">
        <f t="shared" si="118"/>
        <v>3 Nov 1991</v>
      </c>
      <c r="P1875">
        <f t="shared" ca="1" si="119"/>
        <v>34</v>
      </c>
      <c r="Q1875">
        <f>VLOOKUP(A1875,'Hospitalisation Details'!A:I,5,0)</f>
        <v>1</v>
      </c>
      <c r="R1875">
        <f>VLOOKUP(A1875,'Hospitalisation Details'!A:I,6,0)</f>
        <v>4239.8900000000003</v>
      </c>
      <c r="S1875" t="str">
        <f>VLOOKUP(A1875,'Hospitalisation Details'!A:I,7,0)</f>
        <v>tier - 2</v>
      </c>
      <c r="T1875" t="str">
        <f>VLOOKUP(A1875,'Hospitalisation Details'!A:I,8,0)</f>
        <v>tier - 2</v>
      </c>
      <c r="U1875" t="str">
        <f>VLOOKUP(A1875,'Hospitalisation Details'!A:I,9,0)</f>
        <v>R1012</v>
      </c>
    </row>
    <row r="1876" spans="1:21" ht="15.6" x14ac:dyDescent="0.3">
      <c r="A1876" s="1" t="s">
        <v>493</v>
      </c>
      <c r="B1876" t="str">
        <f>VLOOKUP(A1876,'Customer Names'!A:B,2,0)</f>
        <v>Donaghy, Mr.  Roger</v>
      </c>
      <c r="C1876" t="str">
        <f t="shared" si="116"/>
        <v>Normal</v>
      </c>
      <c r="D1876">
        <f>VLOOKUP(A1876,'Medical Examinations'!A:H,2,0)</f>
        <v>27.645</v>
      </c>
      <c r="E1876" t="str">
        <f t="shared" si="117"/>
        <v>Overweight</v>
      </c>
      <c r="F1876">
        <f>VLOOKUP(A1876,'Medical Examinations'!A:H,3,0)</f>
        <v>5.25</v>
      </c>
      <c r="G1876" t="str">
        <f>VLOOKUP(A1876,'Medical Examinations'!A:H,4,0)</f>
        <v>No</v>
      </c>
      <c r="H1876" t="str">
        <f>VLOOKUP(A1876,'Medical Examinations'!A:H,5,0)</f>
        <v>No</v>
      </c>
      <c r="I1876" t="str">
        <f>VLOOKUP(A1876,'Medical Examinations'!A:H,6,0)</f>
        <v>No</v>
      </c>
      <c r="J1876">
        <f>VLOOKUP(A1876,'Medical Examinations'!A:H,7,0)</f>
        <v>1</v>
      </c>
      <c r="K1876" t="str">
        <f>VLOOKUP(A1876,'Medical Examinations'!A:H,8,0)</f>
        <v>No</v>
      </c>
      <c r="L1876">
        <f>VLOOKUP(A1876,'Hospitalisation Details'!A:I,2,0)</f>
        <v>1992</v>
      </c>
      <c r="M1876" t="str">
        <f>VLOOKUP(A1876,'Hospitalisation Details'!A:I,3,0)</f>
        <v>Jun</v>
      </c>
      <c r="N1876">
        <f>VLOOKUP(A1876,'Hospitalisation Details'!A:I,4,0)</f>
        <v>27</v>
      </c>
      <c r="O1876" t="str">
        <f t="shared" si="118"/>
        <v>27 Jun 1992</v>
      </c>
      <c r="P1876">
        <f t="shared" ca="1" si="119"/>
        <v>34</v>
      </c>
      <c r="Q1876">
        <f>VLOOKUP(A1876,'Hospitalisation Details'!A:I,5,0)</f>
        <v>1</v>
      </c>
      <c r="R1876">
        <f>VLOOKUP(A1876,'Hospitalisation Details'!A:I,6,0)</f>
        <v>4237.13</v>
      </c>
      <c r="S1876" t="str">
        <f>VLOOKUP(A1876,'Hospitalisation Details'!A:I,7,0)</f>
        <v>tier - 3</v>
      </c>
      <c r="T1876" t="str">
        <f>VLOOKUP(A1876,'Hospitalisation Details'!A:I,8,0)</f>
        <v>tier - 1</v>
      </c>
      <c r="U1876" t="str">
        <f>VLOOKUP(A1876,'Hospitalisation Details'!A:I,9,0)</f>
        <v>R1016</v>
      </c>
    </row>
    <row r="1877" spans="1:21" ht="15.6" x14ac:dyDescent="0.3">
      <c r="A1877" s="1" t="s">
        <v>492</v>
      </c>
      <c r="B1877" t="str">
        <f>VLOOKUP(A1877,'Customer Names'!A:B,2,0)</f>
        <v>Kennedy, Ms.  Pamela</v>
      </c>
      <c r="C1877" t="str">
        <f t="shared" si="116"/>
        <v>Normal</v>
      </c>
      <c r="D1877">
        <f>VLOOKUP(A1877,'Medical Examinations'!A:H,2,0)</f>
        <v>30.1</v>
      </c>
      <c r="E1877" t="str">
        <f t="shared" si="117"/>
        <v>Obesity</v>
      </c>
      <c r="F1877">
        <f>VLOOKUP(A1877,'Medical Examinations'!A:H,3,0)</f>
        <v>4.04</v>
      </c>
      <c r="G1877" t="str">
        <f>VLOOKUP(A1877,'Medical Examinations'!A:H,4,0)</f>
        <v>No</v>
      </c>
      <c r="H1877" t="str">
        <f>VLOOKUP(A1877,'Medical Examinations'!A:H,5,0)</f>
        <v>No</v>
      </c>
      <c r="I1877" t="str">
        <f>VLOOKUP(A1877,'Medical Examinations'!A:H,6,0)</f>
        <v>No</v>
      </c>
      <c r="J1877">
        <f>VLOOKUP(A1877,'Medical Examinations'!A:H,7,0)</f>
        <v>1</v>
      </c>
      <c r="K1877" t="str">
        <f>VLOOKUP(A1877,'Medical Examinations'!A:H,8,0)</f>
        <v>No</v>
      </c>
      <c r="L1877">
        <f>VLOOKUP(A1877,'Hospitalisation Details'!A:I,2,0)</f>
        <v>1998</v>
      </c>
      <c r="M1877" t="str">
        <f>VLOOKUP(A1877,'Hospitalisation Details'!A:I,3,0)</f>
        <v>Dec</v>
      </c>
      <c r="N1877">
        <f>VLOOKUP(A1877,'Hospitalisation Details'!A:I,4,0)</f>
        <v>14</v>
      </c>
      <c r="O1877" t="str">
        <f t="shared" si="118"/>
        <v>14 Dec 1998</v>
      </c>
      <c r="P1877">
        <f t="shared" ca="1" si="119"/>
        <v>27</v>
      </c>
      <c r="Q1877">
        <f>VLOOKUP(A1877,'Hospitalisation Details'!A:I,5,0)</f>
        <v>3</v>
      </c>
      <c r="R1877">
        <f>VLOOKUP(A1877,'Hospitalisation Details'!A:I,6,0)</f>
        <v>4234.93</v>
      </c>
      <c r="S1877" t="str">
        <f>VLOOKUP(A1877,'Hospitalisation Details'!A:I,7,0)</f>
        <v>tier - 2</v>
      </c>
      <c r="T1877" t="str">
        <f>VLOOKUP(A1877,'Hospitalisation Details'!A:I,8,0)</f>
        <v>tier - 1</v>
      </c>
      <c r="U1877" t="str">
        <f>VLOOKUP(A1877,'Hospitalisation Details'!A:I,9,0)</f>
        <v>R1011</v>
      </c>
    </row>
    <row r="1878" spans="1:21" ht="15.6" x14ac:dyDescent="0.3">
      <c r="A1878" s="1" t="s">
        <v>491</v>
      </c>
      <c r="B1878" t="str">
        <f>VLOOKUP(A1878,'Customer Names'!A:B,2,0)</f>
        <v>Fiorini, Ms.  Allison M.</v>
      </c>
      <c r="C1878" t="str">
        <f t="shared" si="116"/>
        <v>Normal</v>
      </c>
      <c r="D1878">
        <f>VLOOKUP(A1878,'Medical Examinations'!A:H,2,0)</f>
        <v>26.79</v>
      </c>
      <c r="E1878" t="str">
        <f t="shared" si="117"/>
        <v>Overweight</v>
      </c>
      <c r="F1878">
        <f>VLOOKUP(A1878,'Medical Examinations'!A:H,3,0)</f>
        <v>5</v>
      </c>
      <c r="G1878" t="str">
        <f>VLOOKUP(A1878,'Medical Examinations'!A:H,4,0)</f>
        <v>yes</v>
      </c>
      <c r="H1878" t="str">
        <f>VLOOKUP(A1878,'Medical Examinations'!A:H,5,0)</f>
        <v>No</v>
      </c>
      <c r="I1878" t="str">
        <f>VLOOKUP(A1878,'Medical Examinations'!A:H,6,0)</f>
        <v>Yes</v>
      </c>
      <c r="J1878">
        <f>VLOOKUP(A1878,'Medical Examinations'!A:H,7,0)</f>
        <v>1</v>
      </c>
      <c r="K1878" t="str">
        <f>VLOOKUP(A1878,'Medical Examinations'!A:H,8,0)</f>
        <v>No</v>
      </c>
      <c r="L1878">
        <f>VLOOKUP(A1878,'Hospitalisation Details'!A:I,2,0)</f>
        <v>1997</v>
      </c>
      <c r="M1878" t="str">
        <f>VLOOKUP(A1878,'Hospitalisation Details'!A:I,3,0)</f>
        <v>Sep</v>
      </c>
      <c r="N1878">
        <f>VLOOKUP(A1878,'Hospitalisation Details'!A:I,4,0)</f>
        <v>6</v>
      </c>
      <c r="O1878" t="str">
        <f t="shared" si="118"/>
        <v>6 Sep 1997</v>
      </c>
      <c r="P1878">
        <f t="shared" ca="1" si="119"/>
        <v>29</v>
      </c>
      <c r="Q1878">
        <f>VLOOKUP(A1878,'Hospitalisation Details'!A:I,5,0)</f>
        <v>2</v>
      </c>
      <c r="R1878">
        <f>VLOOKUP(A1878,'Hospitalisation Details'!A:I,6,0)</f>
        <v>4189.1099999999997</v>
      </c>
      <c r="S1878" t="str">
        <f>VLOOKUP(A1878,'Hospitalisation Details'!A:I,7,0)</f>
        <v>tier - 2</v>
      </c>
      <c r="T1878" t="str">
        <f>VLOOKUP(A1878,'Hospitalisation Details'!A:I,8,0)</f>
        <v>tier - 2</v>
      </c>
      <c r="U1878" t="str">
        <f>VLOOKUP(A1878,'Hospitalisation Details'!A:I,9,0)</f>
        <v>R1012</v>
      </c>
    </row>
    <row r="1879" spans="1:21" ht="15.6" x14ac:dyDescent="0.3">
      <c r="A1879" s="1" t="s">
        <v>490</v>
      </c>
      <c r="B1879" t="str">
        <f>VLOOKUP(A1879,'Customer Names'!A:B,2,0)</f>
        <v>Alexander, Mrs.  Katherine H.</v>
      </c>
      <c r="C1879" t="str">
        <f t="shared" si="116"/>
        <v>Normal</v>
      </c>
      <c r="D1879">
        <f>VLOOKUP(A1879,'Medical Examinations'!A:H,2,0)</f>
        <v>27.1</v>
      </c>
      <c r="E1879" t="str">
        <f t="shared" si="117"/>
        <v>Overweight</v>
      </c>
      <c r="F1879">
        <f>VLOOKUP(A1879,'Medical Examinations'!A:H,3,0)</f>
        <v>4.01</v>
      </c>
      <c r="G1879" t="str">
        <f>VLOOKUP(A1879,'Medical Examinations'!A:H,4,0)</f>
        <v>yes</v>
      </c>
      <c r="H1879" t="str">
        <f>VLOOKUP(A1879,'Medical Examinations'!A:H,5,0)</f>
        <v>No</v>
      </c>
      <c r="I1879" t="str">
        <f>VLOOKUP(A1879,'Medical Examinations'!A:H,6,0)</f>
        <v>No</v>
      </c>
      <c r="J1879">
        <f>VLOOKUP(A1879,'Medical Examinations'!A:H,7,0)</f>
        <v>1</v>
      </c>
      <c r="K1879" t="str">
        <f>VLOOKUP(A1879,'Medical Examinations'!A:H,8,0)</f>
        <v>No</v>
      </c>
      <c r="L1879">
        <f>VLOOKUP(A1879,'Hospitalisation Details'!A:I,2,0)</f>
        <v>1995</v>
      </c>
      <c r="M1879" t="str">
        <f>VLOOKUP(A1879,'Hospitalisation Details'!A:I,3,0)</f>
        <v>Oct</v>
      </c>
      <c r="N1879">
        <f>VLOOKUP(A1879,'Hospitalisation Details'!A:I,4,0)</f>
        <v>3</v>
      </c>
      <c r="O1879" t="str">
        <f t="shared" si="118"/>
        <v>3 Oct 1995</v>
      </c>
      <c r="P1879">
        <f t="shared" ca="1" si="119"/>
        <v>31</v>
      </c>
      <c r="Q1879">
        <f>VLOOKUP(A1879,'Hospitalisation Details'!A:I,5,0)</f>
        <v>0</v>
      </c>
      <c r="R1879">
        <f>VLOOKUP(A1879,'Hospitalisation Details'!A:I,6,0)</f>
        <v>4188.7299999999996</v>
      </c>
      <c r="S1879" t="str">
        <f>VLOOKUP(A1879,'Hospitalisation Details'!A:I,7,0)</f>
        <v>tier - 2</v>
      </c>
      <c r="T1879" t="str">
        <f>VLOOKUP(A1879,'Hospitalisation Details'!A:I,8,0)</f>
        <v>tier - 2</v>
      </c>
      <c r="U1879" t="str">
        <f>VLOOKUP(A1879,'Hospitalisation Details'!A:I,9,0)</f>
        <v>R1025</v>
      </c>
    </row>
    <row r="1880" spans="1:21" ht="15.6" x14ac:dyDescent="0.3">
      <c r="A1880" s="1" t="s">
        <v>489</v>
      </c>
      <c r="B1880" t="str">
        <f>VLOOKUP(A1880,'Customer Names'!A:B,2,0)</f>
        <v>Watkins, Ms.  Robin</v>
      </c>
      <c r="C1880" t="str">
        <f t="shared" si="116"/>
        <v>Normal</v>
      </c>
      <c r="D1880">
        <f>VLOOKUP(A1880,'Medical Examinations'!A:H,2,0)</f>
        <v>24.31</v>
      </c>
      <c r="E1880" t="str">
        <f t="shared" si="117"/>
        <v>Normal Weight</v>
      </c>
      <c r="F1880">
        <f>VLOOKUP(A1880,'Medical Examinations'!A:H,3,0)</f>
        <v>5.4</v>
      </c>
      <c r="G1880" t="str">
        <f>VLOOKUP(A1880,'Medical Examinations'!A:H,4,0)</f>
        <v>No</v>
      </c>
      <c r="H1880" t="str">
        <f>VLOOKUP(A1880,'Medical Examinations'!A:H,5,0)</f>
        <v>No</v>
      </c>
      <c r="I1880" t="str">
        <f>VLOOKUP(A1880,'Medical Examinations'!A:H,6,0)</f>
        <v>No</v>
      </c>
      <c r="J1880" t="str">
        <f>VLOOKUP(A1880,'Medical Examinations'!A:H,7,0)</f>
        <v>No major surgery</v>
      </c>
      <c r="K1880" t="str">
        <f>VLOOKUP(A1880,'Medical Examinations'!A:H,8,0)</f>
        <v>No</v>
      </c>
      <c r="L1880">
        <f>VLOOKUP(A1880,'Hospitalisation Details'!A:I,2,0)</f>
        <v>1989</v>
      </c>
      <c r="M1880" t="str">
        <f>VLOOKUP(A1880,'Hospitalisation Details'!A:I,3,0)</f>
        <v>Jun</v>
      </c>
      <c r="N1880">
        <f>VLOOKUP(A1880,'Hospitalisation Details'!A:I,4,0)</f>
        <v>25</v>
      </c>
      <c r="O1880" t="str">
        <f t="shared" si="118"/>
        <v>25 Jun 1989</v>
      </c>
      <c r="P1880">
        <f t="shared" ca="1" si="119"/>
        <v>37</v>
      </c>
      <c r="Q1880">
        <f>VLOOKUP(A1880,'Hospitalisation Details'!A:I,5,0)</f>
        <v>0</v>
      </c>
      <c r="R1880">
        <f>VLOOKUP(A1880,'Hospitalisation Details'!A:I,6,0)</f>
        <v>4185.1000000000004</v>
      </c>
      <c r="S1880" t="str">
        <f>VLOOKUP(A1880,'Hospitalisation Details'!A:I,7,0)</f>
        <v>tier - 2</v>
      </c>
      <c r="T1880" t="str">
        <f>VLOOKUP(A1880,'Hospitalisation Details'!A:I,8,0)</f>
        <v>tier - 3</v>
      </c>
      <c r="U1880" t="str">
        <f>VLOOKUP(A1880,'Hospitalisation Details'!A:I,9,0)</f>
        <v>R1013</v>
      </c>
    </row>
    <row r="1881" spans="1:21" ht="15.6" x14ac:dyDescent="0.3">
      <c r="A1881" s="1" t="s">
        <v>488</v>
      </c>
      <c r="B1881" t="str">
        <f>VLOOKUP(A1881,'Customer Names'!A:B,2,0)</f>
        <v>Cassel, Ms.  Terri</v>
      </c>
      <c r="C1881" t="str">
        <f t="shared" si="116"/>
        <v>Prediabetes</v>
      </c>
      <c r="D1881">
        <f>VLOOKUP(A1881,'Medical Examinations'!A:H,2,0)</f>
        <v>15.53</v>
      </c>
      <c r="E1881" t="str">
        <f t="shared" si="117"/>
        <v>Underweight</v>
      </c>
      <c r="F1881">
        <f>VLOOKUP(A1881,'Medical Examinations'!A:H,3,0)</f>
        <v>5.81</v>
      </c>
      <c r="G1881" t="str">
        <f>VLOOKUP(A1881,'Medical Examinations'!A:H,4,0)</f>
        <v>No</v>
      </c>
      <c r="H1881" t="str">
        <f>VLOOKUP(A1881,'Medical Examinations'!A:H,5,0)</f>
        <v>No</v>
      </c>
      <c r="I1881" t="str">
        <f>VLOOKUP(A1881,'Medical Examinations'!A:H,6,0)</f>
        <v>No</v>
      </c>
      <c r="J1881">
        <f>VLOOKUP(A1881,'Medical Examinations'!A:H,7,0)</f>
        <v>1</v>
      </c>
      <c r="K1881" t="str">
        <f>VLOOKUP(A1881,'Medical Examinations'!A:H,8,0)</f>
        <v>No</v>
      </c>
      <c r="L1881">
        <f>VLOOKUP(A1881,'Hospitalisation Details'!A:I,2,0)</f>
        <v>1984</v>
      </c>
      <c r="M1881" t="str">
        <f>VLOOKUP(A1881,'Hospitalisation Details'!A:I,3,0)</f>
        <v>Sep</v>
      </c>
      <c r="N1881">
        <f>VLOOKUP(A1881,'Hospitalisation Details'!A:I,4,0)</f>
        <v>16</v>
      </c>
      <c r="O1881" t="str">
        <f t="shared" si="118"/>
        <v>16 Sep 1984</v>
      </c>
      <c r="P1881">
        <f t="shared" ca="1" si="119"/>
        <v>42</v>
      </c>
      <c r="Q1881">
        <f>VLOOKUP(A1881,'Hospitalisation Details'!A:I,5,0)</f>
        <v>3</v>
      </c>
      <c r="R1881">
        <f>VLOOKUP(A1881,'Hospitalisation Details'!A:I,6,0)</f>
        <v>4163.21</v>
      </c>
      <c r="S1881" t="str">
        <f>VLOOKUP(A1881,'Hospitalisation Details'!A:I,7,0)</f>
        <v>tier - 2</v>
      </c>
      <c r="T1881" t="str">
        <f>VLOOKUP(A1881,'Hospitalisation Details'!A:I,8,0)</f>
        <v>tier - 2</v>
      </c>
      <c r="U1881" t="str">
        <f>VLOOKUP(A1881,'Hospitalisation Details'!A:I,9,0)</f>
        <v>R1012</v>
      </c>
    </row>
    <row r="1882" spans="1:21" ht="15.6" x14ac:dyDescent="0.3">
      <c r="A1882" s="1" t="s">
        <v>487</v>
      </c>
      <c r="B1882" t="str">
        <f>VLOOKUP(A1882,'Customer Names'!A:B,2,0)</f>
        <v>Ferguson, Mr.  Eddie</v>
      </c>
      <c r="C1882" t="str">
        <f t="shared" si="116"/>
        <v>Prediabetes</v>
      </c>
      <c r="D1882">
        <f>VLOOKUP(A1882,'Medical Examinations'!A:H,2,0)</f>
        <v>30.7</v>
      </c>
      <c r="E1882" t="str">
        <f t="shared" si="117"/>
        <v>Obesity</v>
      </c>
      <c r="F1882">
        <f>VLOOKUP(A1882,'Medical Examinations'!A:H,3,0)</f>
        <v>5.82</v>
      </c>
      <c r="G1882" t="str">
        <f>VLOOKUP(A1882,'Medical Examinations'!A:H,4,0)</f>
        <v>No</v>
      </c>
      <c r="H1882" t="str">
        <f>VLOOKUP(A1882,'Medical Examinations'!A:H,5,0)</f>
        <v>No</v>
      </c>
      <c r="I1882" t="str">
        <f>VLOOKUP(A1882,'Medical Examinations'!A:H,6,0)</f>
        <v>No</v>
      </c>
      <c r="J1882">
        <f>VLOOKUP(A1882,'Medical Examinations'!A:H,7,0)</f>
        <v>1</v>
      </c>
      <c r="K1882" t="str">
        <f>VLOOKUP(A1882,'Medical Examinations'!A:H,8,0)</f>
        <v>No</v>
      </c>
      <c r="L1882">
        <f>VLOOKUP(A1882,'Hospitalisation Details'!A:I,2,0)</f>
        <v>1998</v>
      </c>
      <c r="M1882" t="str">
        <f>VLOOKUP(A1882,'Hospitalisation Details'!A:I,3,0)</f>
        <v>Nov</v>
      </c>
      <c r="N1882">
        <f>VLOOKUP(A1882,'Hospitalisation Details'!A:I,4,0)</f>
        <v>26</v>
      </c>
      <c r="O1882" t="str">
        <f t="shared" si="118"/>
        <v>26 Nov 1998</v>
      </c>
      <c r="P1882">
        <f t="shared" ca="1" si="119"/>
        <v>27</v>
      </c>
      <c r="Q1882">
        <f>VLOOKUP(A1882,'Hospitalisation Details'!A:I,5,0)</f>
        <v>0</v>
      </c>
      <c r="R1882">
        <f>VLOOKUP(A1882,'Hospitalisation Details'!A:I,6,0)</f>
        <v>4154.97</v>
      </c>
      <c r="S1882" t="str">
        <f>VLOOKUP(A1882,'Hospitalisation Details'!A:I,7,0)</f>
        <v>tier - 2</v>
      </c>
      <c r="T1882" t="str">
        <f>VLOOKUP(A1882,'Hospitalisation Details'!A:I,8,0)</f>
        <v>tier - 1</v>
      </c>
      <c r="U1882" t="str">
        <f>VLOOKUP(A1882,'Hospitalisation Details'!A:I,9,0)</f>
        <v>R1012</v>
      </c>
    </row>
    <row r="1883" spans="1:21" ht="15.6" x14ac:dyDescent="0.3">
      <c r="A1883" s="1" t="s">
        <v>486</v>
      </c>
      <c r="B1883" t="str">
        <f>VLOOKUP(A1883,'Customer Names'!A:B,2,0)</f>
        <v>O'Sullivan, Ms.  Pamela</v>
      </c>
      <c r="C1883" t="str">
        <f t="shared" si="116"/>
        <v>Normal</v>
      </c>
      <c r="D1883">
        <f>VLOOKUP(A1883,'Medical Examinations'!A:H,2,0)</f>
        <v>33.33</v>
      </c>
      <c r="E1883" t="str">
        <f t="shared" si="117"/>
        <v>Obesity</v>
      </c>
      <c r="F1883">
        <f>VLOOKUP(A1883,'Medical Examinations'!A:H,3,0)</f>
        <v>4.82</v>
      </c>
      <c r="G1883" t="str">
        <f>VLOOKUP(A1883,'Medical Examinations'!A:H,4,0)</f>
        <v>No</v>
      </c>
      <c r="H1883" t="str">
        <f>VLOOKUP(A1883,'Medical Examinations'!A:H,5,0)</f>
        <v>No</v>
      </c>
      <c r="I1883" t="str">
        <f>VLOOKUP(A1883,'Medical Examinations'!A:H,6,0)</f>
        <v>No</v>
      </c>
      <c r="J1883">
        <f>VLOOKUP(A1883,'Medical Examinations'!A:H,7,0)</f>
        <v>1</v>
      </c>
      <c r="K1883" t="str">
        <f>VLOOKUP(A1883,'Medical Examinations'!A:H,8,0)</f>
        <v>No</v>
      </c>
      <c r="L1883">
        <f>VLOOKUP(A1883,'Hospitalisation Details'!A:I,2,0)</f>
        <v>1992</v>
      </c>
      <c r="M1883" t="str">
        <f>VLOOKUP(A1883,'Hospitalisation Details'!A:I,3,0)</f>
        <v>Aug</v>
      </c>
      <c r="N1883">
        <f>VLOOKUP(A1883,'Hospitalisation Details'!A:I,4,0)</f>
        <v>4</v>
      </c>
      <c r="O1883" t="str">
        <f t="shared" si="118"/>
        <v>4 Aug 1992</v>
      </c>
      <c r="P1883">
        <f t="shared" ca="1" si="119"/>
        <v>34</v>
      </c>
      <c r="Q1883">
        <f>VLOOKUP(A1883,'Hospitalisation Details'!A:I,5,0)</f>
        <v>1</v>
      </c>
      <c r="R1883">
        <f>VLOOKUP(A1883,'Hospitalisation Details'!A:I,6,0)</f>
        <v>4151.03</v>
      </c>
      <c r="S1883" t="str">
        <f>VLOOKUP(A1883,'Hospitalisation Details'!A:I,7,0)</f>
        <v>tier - 2</v>
      </c>
      <c r="T1883" t="str">
        <f>VLOOKUP(A1883,'Hospitalisation Details'!A:I,8,0)</f>
        <v>tier - 2</v>
      </c>
      <c r="U1883" t="str">
        <f>VLOOKUP(A1883,'Hospitalisation Details'!A:I,9,0)</f>
        <v>R1013</v>
      </c>
    </row>
    <row r="1884" spans="1:21" ht="15.6" x14ac:dyDescent="0.3">
      <c r="A1884" s="1" t="s">
        <v>485</v>
      </c>
      <c r="B1884" t="str">
        <f>VLOOKUP(A1884,'Customer Names'!A:B,2,0)</f>
        <v>Chepkirui, Ms.  Joyce</v>
      </c>
      <c r="C1884" t="str">
        <f t="shared" si="116"/>
        <v>Normal</v>
      </c>
      <c r="D1884">
        <f>VLOOKUP(A1884,'Medical Examinations'!A:H,2,0)</f>
        <v>32.4</v>
      </c>
      <c r="E1884" t="str">
        <f t="shared" si="117"/>
        <v>Obesity</v>
      </c>
      <c r="F1884">
        <f>VLOOKUP(A1884,'Medical Examinations'!A:H,3,0)</f>
        <v>5.08</v>
      </c>
      <c r="G1884" t="str">
        <f>VLOOKUP(A1884,'Medical Examinations'!A:H,4,0)</f>
        <v>No</v>
      </c>
      <c r="H1884" t="str">
        <f>VLOOKUP(A1884,'Medical Examinations'!A:H,5,0)</f>
        <v>No</v>
      </c>
      <c r="I1884" t="str">
        <f>VLOOKUP(A1884,'Medical Examinations'!A:H,6,0)</f>
        <v>No</v>
      </c>
      <c r="J1884">
        <f>VLOOKUP(A1884,'Medical Examinations'!A:H,7,0)</f>
        <v>1</v>
      </c>
      <c r="K1884" t="str">
        <f>VLOOKUP(A1884,'Medical Examinations'!A:H,8,0)</f>
        <v>No</v>
      </c>
      <c r="L1884">
        <f>VLOOKUP(A1884,'Hospitalisation Details'!A:I,2,0)</f>
        <v>1992</v>
      </c>
      <c r="M1884" t="str">
        <f>VLOOKUP(A1884,'Hospitalisation Details'!A:I,3,0)</f>
        <v>Jun</v>
      </c>
      <c r="N1884">
        <f>VLOOKUP(A1884,'Hospitalisation Details'!A:I,4,0)</f>
        <v>28</v>
      </c>
      <c r="O1884" t="str">
        <f t="shared" si="118"/>
        <v>28 Jun 1992</v>
      </c>
      <c r="P1884">
        <f t="shared" ca="1" si="119"/>
        <v>34</v>
      </c>
      <c r="Q1884">
        <f>VLOOKUP(A1884,'Hospitalisation Details'!A:I,5,0)</f>
        <v>1</v>
      </c>
      <c r="R1884">
        <f>VLOOKUP(A1884,'Hospitalisation Details'!A:I,6,0)</f>
        <v>4149.74</v>
      </c>
      <c r="S1884" t="str">
        <f>VLOOKUP(A1884,'Hospitalisation Details'!A:I,7,0)</f>
        <v>tier - 2</v>
      </c>
      <c r="T1884" t="str">
        <f>VLOOKUP(A1884,'Hospitalisation Details'!A:I,8,0)</f>
        <v>tier - 1</v>
      </c>
      <c r="U1884" t="str">
        <f>VLOOKUP(A1884,'Hospitalisation Details'!A:I,9,0)</f>
        <v>R1011</v>
      </c>
    </row>
    <row r="1885" spans="1:21" ht="15.6" x14ac:dyDescent="0.3">
      <c r="A1885" s="1" t="s">
        <v>484</v>
      </c>
      <c r="B1885" t="str">
        <f>VLOOKUP(A1885,'Customer Names'!A:B,2,0)</f>
        <v>Gurney, Ms.  Alison W.</v>
      </c>
      <c r="C1885" t="str">
        <f t="shared" si="116"/>
        <v>Normal</v>
      </c>
      <c r="D1885">
        <f>VLOOKUP(A1885,'Medical Examinations'!A:H,2,0)</f>
        <v>27.93</v>
      </c>
      <c r="E1885" t="str">
        <f t="shared" si="117"/>
        <v>Overweight</v>
      </c>
      <c r="F1885">
        <f>VLOOKUP(A1885,'Medical Examinations'!A:H,3,0)</f>
        <v>5.59</v>
      </c>
      <c r="G1885" t="str">
        <f>VLOOKUP(A1885,'Medical Examinations'!A:H,4,0)</f>
        <v>No</v>
      </c>
      <c r="H1885" t="str">
        <f>VLOOKUP(A1885,'Medical Examinations'!A:H,5,0)</f>
        <v>No</v>
      </c>
      <c r="I1885" t="str">
        <f>VLOOKUP(A1885,'Medical Examinations'!A:H,6,0)</f>
        <v>No</v>
      </c>
      <c r="J1885">
        <f>VLOOKUP(A1885,'Medical Examinations'!A:H,7,0)</f>
        <v>1</v>
      </c>
      <c r="K1885" t="str">
        <f>VLOOKUP(A1885,'Medical Examinations'!A:H,8,0)</f>
        <v>No</v>
      </c>
      <c r="L1885">
        <f>VLOOKUP(A1885,'Hospitalisation Details'!A:I,2,0)</f>
        <v>1992</v>
      </c>
      <c r="M1885" t="str">
        <f>VLOOKUP(A1885,'Hospitalisation Details'!A:I,3,0)</f>
        <v>Jun</v>
      </c>
      <c r="N1885">
        <f>VLOOKUP(A1885,'Hospitalisation Details'!A:I,4,0)</f>
        <v>18</v>
      </c>
      <c r="O1885" t="str">
        <f t="shared" si="118"/>
        <v>18 Jun 1992</v>
      </c>
      <c r="P1885">
        <f t="shared" ca="1" si="119"/>
        <v>34</v>
      </c>
      <c r="Q1885">
        <f>VLOOKUP(A1885,'Hospitalisation Details'!A:I,5,0)</f>
        <v>0</v>
      </c>
      <c r="R1885">
        <f>VLOOKUP(A1885,'Hospitalisation Details'!A:I,6,0)</f>
        <v>4137.5200000000004</v>
      </c>
      <c r="S1885" t="str">
        <f>VLOOKUP(A1885,'Hospitalisation Details'!A:I,7,0)</f>
        <v>tier - 2</v>
      </c>
      <c r="T1885" t="str">
        <f>VLOOKUP(A1885,'Hospitalisation Details'!A:I,8,0)</f>
        <v>tier - 3</v>
      </c>
      <c r="U1885" t="str">
        <f>VLOOKUP(A1885,'Hospitalisation Details'!A:I,9,0)</f>
        <v>R1024</v>
      </c>
    </row>
    <row r="1886" spans="1:21" ht="15.6" x14ac:dyDescent="0.3">
      <c r="A1886" s="1" t="s">
        <v>483</v>
      </c>
      <c r="B1886" t="str">
        <f>VLOOKUP(A1886,'Customer Names'!A:B,2,0)</f>
        <v>Francis, Ms.  Tammara C</v>
      </c>
      <c r="C1886" t="str">
        <f t="shared" si="116"/>
        <v>Normal</v>
      </c>
      <c r="D1886">
        <f>VLOOKUP(A1886,'Medical Examinations'!A:H,2,0)</f>
        <v>21.754999999999999</v>
      </c>
      <c r="E1886" t="str">
        <f t="shared" si="117"/>
        <v>Normal Weight</v>
      </c>
      <c r="F1886">
        <f>VLOOKUP(A1886,'Medical Examinations'!A:H,3,0)</f>
        <v>5.12</v>
      </c>
      <c r="G1886" t="str">
        <f>VLOOKUP(A1886,'Medical Examinations'!A:H,4,0)</f>
        <v>No</v>
      </c>
      <c r="H1886" t="str">
        <f>VLOOKUP(A1886,'Medical Examinations'!A:H,5,0)</f>
        <v>No</v>
      </c>
      <c r="I1886" t="str">
        <f>VLOOKUP(A1886,'Medical Examinations'!A:H,6,0)</f>
        <v>No</v>
      </c>
      <c r="J1886" t="str">
        <f>VLOOKUP(A1886,'Medical Examinations'!A:H,7,0)</f>
        <v>No major surgery</v>
      </c>
      <c r="K1886" t="str">
        <f>VLOOKUP(A1886,'Medical Examinations'!A:H,8,0)</f>
        <v>No</v>
      </c>
      <c r="L1886">
        <f>VLOOKUP(A1886,'Hospitalisation Details'!A:I,2,0)</f>
        <v>1991</v>
      </c>
      <c r="M1886" t="str">
        <f>VLOOKUP(A1886,'Hospitalisation Details'!A:I,3,0)</f>
        <v>Aug</v>
      </c>
      <c r="N1886">
        <f>VLOOKUP(A1886,'Hospitalisation Details'!A:I,4,0)</f>
        <v>6</v>
      </c>
      <c r="O1886" t="str">
        <f t="shared" si="118"/>
        <v>6 Aug 1991</v>
      </c>
      <c r="P1886">
        <f t="shared" ca="1" si="119"/>
        <v>35</v>
      </c>
      <c r="Q1886">
        <f>VLOOKUP(A1886,'Hospitalisation Details'!A:I,5,0)</f>
        <v>0</v>
      </c>
      <c r="R1886">
        <f>VLOOKUP(A1886,'Hospitalisation Details'!A:I,6,0)</f>
        <v>4134.08</v>
      </c>
      <c r="S1886" t="str">
        <f>VLOOKUP(A1886,'Hospitalisation Details'!A:I,7,0)</f>
        <v>tier - 2</v>
      </c>
      <c r="T1886" t="str">
        <f>VLOOKUP(A1886,'Hospitalisation Details'!A:I,8,0)</f>
        <v>tier - 1</v>
      </c>
      <c r="U1886" t="str">
        <f>VLOOKUP(A1886,'Hospitalisation Details'!A:I,9,0)</f>
        <v>R1012</v>
      </c>
    </row>
    <row r="1887" spans="1:21" ht="15.6" x14ac:dyDescent="0.3">
      <c r="A1887" s="1" t="s">
        <v>482</v>
      </c>
      <c r="B1887" t="str">
        <f>VLOOKUP(A1887,'Customer Names'!A:B,2,0)</f>
        <v>Gruca, Ms.  Dorota</v>
      </c>
      <c r="C1887" t="str">
        <f t="shared" si="116"/>
        <v>Normal</v>
      </c>
      <c r="D1887">
        <f>VLOOKUP(A1887,'Medical Examinations'!A:H,2,0)</f>
        <v>25.934999999999999</v>
      </c>
      <c r="E1887" t="str">
        <f t="shared" si="117"/>
        <v>Overweight</v>
      </c>
      <c r="F1887">
        <f>VLOOKUP(A1887,'Medical Examinations'!A:H,3,0)</f>
        <v>4.95</v>
      </c>
      <c r="G1887" t="str">
        <f>VLOOKUP(A1887,'Medical Examinations'!A:H,4,0)</f>
        <v>No</v>
      </c>
      <c r="H1887" t="str">
        <f>VLOOKUP(A1887,'Medical Examinations'!A:H,5,0)</f>
        <v>No</v>
      </c>
      <c r="I1887" t="str">
        <f>VLOOKUP(A1887,'Medical Examinations'!A:H,6,0)</f>
        <v>No</v>
      </c>
      <c r="J1887" t="str">
        <f>VLOOKUP(A1887,'Medical Examinations'!A:H,7,0)</f>
        <v>No major surgery</v>
      </c>
      <c r="K1887" t="str">
        <f>VLOOKUP(A1887,'Medical Examinations'!A:H,8,0)</f>
        <v>No</v>
      </c>
      <c r="L1887">
        <f>VLOOKUP(A1887,'Hospitalisation Details'!A:I,2,0)</f>
        <v>1994</v>
      </c>
      <c r="M1887" t="str">
        <f>VLOOKUP(A1887,'Hospitalisation Details'!A:I,3,0)</f>
        <v>Aug</v>
      </c>
      <c r="N1887">
        <f>VLOOKUP(A1887,'Hospitalisation Details'!A:I,4,0)</f>
        <v>21</v>
      </c>
      <c r="O1887" t="str">
        <f t="shared" si="118"/>
        <v>21 Aug 1994</v>
      </c>
      <c r="P1887">
        <f t="shared" ca="1" si="119"/>
        <v>32</v>
      </c>
      <c r="Q1887">
        <f>VLOOKUP(A1887,'Hospitalisation Details'!A:I,5,0)</f>
        <v>1</v>
      </c>
      <c r="R1887">
        <f>VLOOKUP(A1887,'Hospitalisation Details'!A:I,6,0)</f>
        <v>4133.6400000000003</v>
      </c>
      <c r="S1887" t="str">
        <f>VLOOKUP(A1887,'Hospitalisation Details'!A:I,7,0)</f>
        <v>tier - 2</v>
      </c>
      <c r="T1887" t="str">
        <f>VLOOKUP(A1887,'Hospitalisation Details'!A:I,8,0)</f>
        <v>tier - 3</v>
      </c>
      <c r="U1887" t="str">
        <f>VLOOKUP(A1887,'Hospitalisation Details'!A:I,9,0)</f>
        <v>R1012</v>
      </c>
    </row>
    <row r="1888" spans="1:21" ht="15.6" x14ac:dyDescent="0.3">
      <c r="A1888" s="1" t="s">
        <v>481</v>
      </c>
      <c r="B1888" t="str">
        <f>VLOOKUP(A1888,'Customer Names'!A:B,2,0)</f>
        <v>Rojas Alvarez, Mr.  Jose Norberto Sr.</v>
      </c>
      <c r="C1888" t="str">
        <f t="shared" si="116"/>
        <v>Prediabetes</v>
      </c>
      <c r="D1888">
        <f>VLOOKUP(A1888,'Medical Examinations'!A:H,2,0)</f>
        <v>31.5</v>
      </c>
      <c r="E1888" t="str">
        <f t="shared" si="117"/>
        <v>Obesity</v>
      </c>
      <c r="F1888">
        <f>VLOOKUP(A1888,'Medical Examinations'!A:H,3,0)</f>
        <v>6.16</v>
      </c>
      <c r="G1888" t="str">
        <f>VLOOKUP(A1888,'Medical Examinations'!A:H,4,0)</f>
        <v>No</v>
      </c>
      <c r="H1888" t="str">
        <f>VLOOKUP(A1888,'Medical Examinations'!A:H,5,0)</f>
        <v>No</v>
      </c>
      <c r="I1888" t="str">
        <f>VLOOKUP(A1888,'Medical Examinations'!A:H,6,0)</f>
        <v>No</v>
      </c>
      <c r="J1888" t="str">
        <f>VLOOKUP(A1888,'Medical Examinations'!A:H,7,0)</f>
        <v>No major surgery</v>
      </c>
      <c r="K1888" t="str">
        <f>VLOOKUP(A1888,'Medical Examinations'!A:H,8,0)</f>
        <v>No</v>
      </c>
      <c r="L1888">
        <f>VLOOKUP(A1888,'Hospitalisation Details'!A:I,2,0)</f>
        <v>1990</v>
      </c>
      <c r="M1888" t="str">
        <f>VLOOKUP(A1888,'Hospitalisation Details'!A:I,3,0)</f>
        <v>Dec</v>
      </c>
      <c r="N1888">
        <f>VLOOKUP(A1888,'Hospitalisation Details'!A:I,4,0)</f>
        <v>14</v>
      </c>
      <c r="O1888" t="str">
        <f t="shared" si="118"/>
        <v>14 Dec 1990</v>
      </c>
      <c r="P1888">
        <f t="shared" ca="1" si="119"/>
        <v>35</v>
      </c>
      <c r="Q1888">
        <f>VLOOKUP(A1888,'Hospitalisation Details'!A:I,5,0)</f>
        <v>1</v>
      </c>
      <c r="R1888">
        <f>VLOOKUP(A1888,'Hospitalisation Details'!A:I,6,0)</f>
        <v>4076.5</v>
      </c>
      <c r="S1888" t="str">
        <f>VLOOKUP(A1888,'Hospitalisation Details'!A:I,7,0)</f>
        <v>tier - 2</v>
      </c>
      <c r="T1888" t="str">
        <f>VLOOKUP(A1888,'Hospitalisation Details'!A:I,8,0)</f>
        <v>tier - 3</v>
      </c>
      <c r="U1888" t="str">
        <f>VLOOKUP(A1888,'Hospitalisation Details'!A:I,9,0)</f>
        <v>R1011</v>
      </c>
    </row>
    <row r="1889" spans="1:21" ht="15.6" x14ac:dyDescent="0.3">
      <c r="A1889" s="1" t="s">
        <v>480</v>
      </c>
      <c r="B1889" t="str">
        <f>VLOOKUP(A1889,'Customer Names'!A:B,2,0)</f>
        <v>Denton, Mr.  Peter</v>
      </c>
      <c r="C1889" t="str">
        <f t="shared" si="116"/>
        <v>Prediabetes</v>
      </c>
      <c r="D1889">
        <f>VLOOKUP(A1889,'Medical Examinations'!A:H,2,0)</f>
        <v>30.03</v>
      </c>
      <c r="E1889" t="str">
        <f t="shared" si="117"/>
        <v>Obesity</v>
      </c>
      <c r="F1889">
        <f>VLOOKUP(A1889,'Medical Examinations'!A:H,3,0)</f>
        <v>6.41</v>
      </c>
      <c r="G1889" t="str">
        <f>VLOOKUP(A1889,'Medical Examinations'!A:H,4,0)</f>
        <v>No</v>
      </c>
      <c r="H1889" t="str">
        <f>VLOOKUP(A1889,'Medical Examinations'!A:H,5,0)</f>
        <v>No</v>
      </c>
      <c r="I1889" t="str">
        <f>VLOOKUP(A1889,'Medical Examinations'!A:H,6,0)</f>
        <v>No</v>
      </c>
      <c r="J1889" t="str">
        <f>VLOOKUP(A1889,'Medical Examinations'!A:H,7,0)</f>
        <v>No major surgery</v>
      </c>
      <c r="K1889" t="str">
        <f>VLOOKUP(A1889,'Medical Examinations'!A:H,8,0)</f>
        <v>No</v>
      </c>
      <c r="L1889">
        <f>VLOOKUP(A1889,'Hospitalisation Details'!A:I,2,0)</f>
        <v>1990</v>
      </c>
      <c r="M1889" t="str">
        <f>VLOOKUP(A1889,'Hospitalisation Details'!A:I,3,0)</f>
        <v>Dec</v>
      </c>
      <c r="N1889">
        <f>VLOOKUP(A1889,'Hospitalisation Details'!A:I,4,0)</f>
        <v>1</v>
      </c>
      <c r="O1889" t="str">
        <f t="shared" si="118"/>
        <v>1 Dec 1990</v>
      </c>
      <c r="P1889">
        <f t="shared" ca="1" si="119"/>
        <v>35</v>
      </c>
      <c r="Q1889">
        <f>VLOOKUP(A1889,'Hospitalisation Details'!A:I,5,0)</f>
        <v>1</v>
      </c>
      <c r="R1889">
        <f>VLOOKUP(A1889,'Hospitalisation Details'!A:I,6,0)</f>
        <v>4074.45</v>
      </c>
      <c r="S1889" t="str">
        <f>VLOOKUP(A1889,'Hospitalisation Details'!A:I,7,0)</f>
        <v>tier - 3</v>
      </c>
      <c r="T1889" t="str">
        <f>VLOOKUP(A1889,'Hospitalisation Details'!A:I,8,0)</f>
        <v>tier - 2</v>
      </c>
      <c r="U1889" t="str">
        <f>VLOOKUP(A1889,'Hospitalisation Details'!A:I,9,0)</f>
        <v>R1013</v>
      </c>
    </row>
    <row r="1890" spans="1:21" ht="15.6" x14ac:dyDescent="0.3">
      <c r="A1890" s="1" t="s">
        <v>479</v>
      </c>
      <c r="B1890" t="str">
        <f>VLOOKUP(A1890,'Customer Names'!A:B,2,0)</f>
        <v>Mason, Mr.  Bryant</v>
      </c>
      <c r="C1890" t="str">
        <f t="shared" si="116"/>
        <v>Diabetes</v>
      </c>
      <c r="D1890">
        <f>VLOOKUP(A1890,'Medical Examinations'!A:H,2,0)</f>
        <v>33.479999999999997</v>
      </c>
      <c r="E1890" t="str">
        <f t="shared" si="117"/>
        <v>Obesity</v>
      </c>
      <c r="F1890">
        <f>VLOOKUP(A1890,'Medical Examinations'!A:H,3,0)</f>
        <v>8.94</v>
      </c>
      <c r="G1890" t="str">
        <f>VLOOKUP(A1890,'Medical Examinations'!A:H,4,0)</f>
        <v>No</v>
      </c>
      <c r="H1890" t="str">
        <f>VLOOKUP(A1890,'Medical Examinations'!A:H,5,0)</f>
        <v>No</v>
      </c>
      <c r="I1890" t="str">
        <f>VLOOKUP(A1890,'Medical Examinations'!A:H,6,0)</f>
        <v>No</v>
      </c>
      <c r="J1890" t="str">
        <f>VLOOKUP(A1890,'Medical Examinations'!A:H,7,0)</f>
        <v>No major surgery</v>
      </c>
      <c r="K1890" t="str">
        <f>VLOOKUP(A1890,'Medical Examinations'!A:H,8,0)</f>
        <v>No</v>
      </c>
      <c r="L1890">
        <f>VLOOKUP(A1890,'Hospitalisation Details'!A:I,2,0)</f>
        <v>2002</v>
      </c>
      <c r="M1890" t="str">
        <f>VLOOKUP(A1890,'Hospitalisation Details'!A:I,3,0)</f>
        <v>Oct</v>
      </c>
      <c r="N1890">
        <f>VLOOKUP(A1890,'Hospitalisation Details'!A:I,4,0)</f>
        <v>18</v>
      </c>
      <c r="O1890" t="str">
        <f t="shared" si="118"/>
        <v>18 Oct 2002</v>
      </c>
      <c r="P1890">
        <f t="shared" ca="1" si="119"/>
        <v>23</v>
      </c>
      <c r="Q1890">
        <f>VLOOKUP(A1890,'Hospitalisation Details'!A:I,5,0)</f>
        <v>0</v>
      </c>
      <c r="R1890">
        <f>VLOOKUP(A1890,'Hospitalisation Details'!A:I,6,0)</f>
        <v>4070.51</v>
      </c>
      <c r="S1890" t="str">
        <f>VLOOKUP(A1890,'Hospitalisation Details'!A:I,7,0)</f>
        <v>tier - 2</v>
      </c>
      <c r="T1890" t="str">
        <f>VLOOKUP(A1890,'Hospitalisation Details'!A:I,8,0)</f>
        <v>tier - 1</v>
      </c>
      <c r="U1890" t="str">
        <f>VLOOKUP(A1890,'Hospitalisation Details'!A:I,9,0)</f>
        <v>R1012</v>
      </c>
    </row>
    <row r="1891" spans="1:21" ht="15.6" x14ac:dyDescent="0.3">
      <c r="A1891" s="1" t="s">
        <v>478</v>
      </c>
      <c r="B1891" t="str">
        <f>VLOOKUP(A1891,'Customer Names'!A:B,2,0)</f>
        <v>Trout, Ms.  Christina</v>
      </c>
      <c r="C1891" t="str">
        <f t="shared" si="116"/>
        <v>Normal</v>
      </c>
      <c r="D1891">
        <f>VLOOKUP(A1891,'Medical Examinations'!A:H,2,0)</f>
        <v>16.510000000000002</v>
      </c>
      <c r="E1891" t="str">
        <f t="shared" si="117"/>
        <v>Underweight</v>
      </c>
      <c r="F1891">
        <f>VLOOKUP(A1891,'Medical Examinations'!A:H,3,0)</f>
        <v>4.42</v>
      </c>
      <c r="G1891" t="str">
        <f>VLOOKUP(A1891,'Medical Examinations'!A:H,4,0)</f>
        <v>yes</v>
      </c>
      <c r="H1891" t="str">
        <f>VLOOKUP(A1891,'Medical Examinations'!A:H,5,0)</f>
        <v>No</v>
      </c>
      <c r="I1891" t="str">
        <f>VLOOKUP(A1891,'Medical Examinations'!A:H,6,0)</f>
        <v>Yes</v>
      </c>
      <c r="J1891">
        <f>VLOOKUP(A1891,'Medical Examinations'!A:H,7,0)</f>
        <v>1</v>
      </c>
      <c r="K1891" t="str">
        <f>VLOOKUP(A1891,'Medical Examinations'!A:H,8,0)</f>
        <v>No</v>
      </c>
      <c r="L1891">
        <f>VLOOKUP(A1891,'Hospitalisation Details'!A:I,2,0)</f>
        <v>1983</v>
      </c>
      <c r="M1891" t="str">
        <f>VLOOKUP(A1891,'Hospitalisation Details'!A:I,3,0)</f>
        <v>Sep</v>
      </c>
      <c r="N1891">
        <f>VLOOKUP(A1891,'Hospitalisation Details'!A:I,4,0)</f>
        <v>16</v>
      </c>
      <c r="O1891" t="str">
        <f t="shared" si="118"/>
        <v>16 Sep 1983</v>
      </c>
      <c r="P1891">
        <f t="shared" ca="1" si="119"/>
        <v>43</v>
      </c>
      <c r="Q1891">
        <f>VLOOKUP(A1891,'Hospitalisation Details'!A:I,5,0)</f>
        <v>3</v>
      </c>
      <c r="R1891">
        <f>VLOOKUP(A1891,'Hospitalisation Details'!A:I,6,0)</f>
        <v>4070.42</v>
      </c>
      <c r="S1891" t="str">
        <f>VLOOKUP(A1891,'Hospitalisation Details'!A:I,7,0)</f>
        <v>tier - 2</v>
      </c>
      <c r="T1891" t="str">
        <f>VLOOKUP(A1891,'Hospitalisation Details'!A:I,8,0)</f>
        <v>tier - 1</v>
      </c>
      <c r="U1891" t="str">
        <f>VLOOKUP(A1891,'Hospitalisation Details'!A:I,9,0)</f>
        <v>R1013</v>
      </c>
    </row>
    <row r="1892" spans="1:21" ht="15.6" x14ac:dyDescent="0.3">
      <c r="A1892" s="1" t="s">
        <v>477</v>
      </c>
      <c r="B1892" t="str">
        <f>VLOOKUP(A1892,'Customer Names'!A:B,2,0)</f>
        <v>Gilbert, Mr.  John</v>
      </c>
      <c r="C1892" t="str">
        <f t="shared" si="116"/>
        <v>Normal</v>
      </c>
      <c r="D1892">
        <f>VLOOKUP(A1892,'Medical Examinations'!A:H,2,0)</f>
        <v>33.155000000000001</v>
      </c>
      <c r="E1892" t="str">
        <f t="shared" si="117"/>
        <v>Obesity</v>
      </c>
      <c r="F1892">
        <f>VLOOKUP(A1892,'Medical Examinations'!A:H,3,0)</f>
        <v>5.3</v>
      </c>
      <c r="G1892" t="str">
        <f>VLOOKUP(A1892,'Medical Examinations'!A:H,4,0)</f>
        <v>yes</v>
      </c>
      <c r="H1892" t="str">
        <f>VLOOKUP(A1892,'Medical Examinations'!A:H,5,0)</f>
        <v>No</v>
      </c>
      <c r="I1892" t="str">
        <f>VLOOKUP(A1892,'Medical Examinations'!A:H,6,0)</f>
        <v>No</v>
      </c>
      <c r="J1892">
        <f>VLOOKUP(A1892,'Medical Examinations'!A:H,7,0)</f>
        <v>1</v>
      </c>
      <c r="K1892" t="str">
        <f>VLOOKUP(A1892,'Medical Examinations'!A:H,8,0)</f>
        <v>No</v>
      </c>
      <c r="L1892">
        <f>VLOOKUP(A1892,'Hospitalisation Details'!A:I,2,0)</f>
        <v>1995</v>
      </c>
      <c r="M1892" t="str">
        <f>VLOOKUP(A1892,'Hospitalisation Details'!A:I,3,0)</f>
        <v>Sep</v>
      </c>
      <c r="N1892">
        <f>VLOOKUP(A1892,'Hospitalisation Details'!A:I,4,0)</f>
        <v>14</v>
      </c>
      <c r="O1892" t="str">
        <f t="shared" si="118"/>
        <v>14 Sep 1995</v>
      </c>
      <c r="P1892">
        <f t="shared" ca="1" si="119"/>
        <v>31</v>
      </c>
      <c r="Q1892">
        <f>VLOOKUP(A1892,'Hospitalisation Details'!A:I,5,0)</f>
        <v>2</v>
      </c>
      <c r="R1892">
        <f>VLOOKUP(A1892,'Hospitalisation Details'!A:I,6,0)</f>
        <v>4058.71</v>
      </c>
      <c r="S1892" t="str">
        <f>VLOOKUP(A1892,'Hospitalisation Details'!A:I,7,0)</f>
        <v>tier - 3</v>
      </c>
      <c r="T1892" t="str">
        <f>VLOOKUP(A1892,'Hospitalisation Details'!A:I,8,0)</f>
        <v>tier - 3</v>
      </c>
      <c r="U1892" t="str">
        <f>VLOOKUP(A1892,'Hospitalisation Details'!A:I,9,0)</f>
        <v>R1012</v>
      </c>
    </row>
    <row r="1893" spans="1:21" ht="15.6" x14ac:dyDescent="0.3">
      <c r="A1893" s="1" t="s">
        <v>476</v>
      </c>
      <c r="B1893" t="str">
        <f>VLOOKUP(A1893,'Customer Names'!A:B,2,0)</f>
        <v>Chong, Mr.  Eduardo</v>
      </c>
      <c r="C1893" t="str">
        <f t="shared" si="116"/>
        <v>Normal</v>
      </c>
      <c r="D1893">
        <f>VLOOKUP(A1893,'Medical Examinations'!A:H,2,0)</f>
        <v>37.29</v>
      </c>
      <c r="E1893" t="str">
        <f t="shared" si="117"/>
        <v>Obesity</v>
      </c>
      <c r="F1893">
        <f>VLOOKUP(A1893,'Medical Examinations'!A:H,3,0)</f>
        <v>4.6399999999999997</v>
      </c>
      <c r="G1893" t="str">
        <f>VLOOKUP(A1893,'Medical Examinations'!A:H,4,0)</f>
        <v>No</v>
      </c>
      <c r="H1893" t="str">
        <f>VLOOKUP(A1893,'Medical Examinations'!A:H,5,0)</f>
        <v>No</v>
      </c>
      <c r="I1893" t="str">
        <f>VLOOKUP(A1893,'Medical Examinations'!A:H,6,0)</f>
        <v>Yes</v>
      </c>
      <c r="J1893">
        <f>VLOOKUP(A1893,'Medical Examinations'!A:H,7,0)</f>
        <v>1</v>
      </c>
      <c r="K1893" t="str">
        <f>VLOOKUP(A1893,'Medical Examinations'!A:H,8,0)</f>
        <v>No</v>
      </c>
      <c r="L1893">
        <f>VLOOKUP(A1893,'Hospitalisation Details'!A:I,2,0)</f>
        <v>1993</v>
      </c>
      <c r="M1893" t="str">
        <f>VLOOKUP(A1893,'Hospitalisation Details'!A:I,3,0)</f>
        <v>Aug</v>
      </c>
      <c r="N1893">
        <f>VLOOKUP(A1893,'Hospitalisation Details'!A:I,4,0)</f>
        <v>13</v>
      </c>
      <c r="O1893" t="str">
        <f t="shared" si="118"/>
        <v>13 Aug 1993</v>
      </c>
      <c r="P1893">
        <f t="shared" ca="1" si="119"/>
        <v>33</v>
      </c>
      <c r="Q1893">
        <f>VLOOKUP(A1893,'Hospitalisation Details'!A:I,5,0)</f>
        <v>2</v>
      </c>
      <c r="R1893">
        <f>VLOOKUP(A1893,'Hospitalisation Details'!A:I,6,0)</f>
        <v>4058.12</v>
      </c>
      <c r="S1893" t="str">
        <f>VLOOKUP(A1893,'Hospitalisation Details'!A:I,7,0)</f>
        <v>tier - 2</v>
      </c>
      <c r="T1893" t="str">
        <f>VLOOKUP(A1893,'Hospitalisation Details'!A:I,8,0)</f>
        <v>tier - 1</v>
      </c>
      <c r="U1893" t="str">
        <f>VLOOKUP(A1893,'Hospitalisation Details'!A:I,9,0)</f>
        <v>R1013</v>
      </c>
    </row>
    <row r="1894" spans="1:21" ht="15.6" x14ac:dyDescent="0.3">
      <c r="A1894" s="1" t="s">
        <v>475</v>
      </c>
      <c r="B1894" t="str">
        <f>VLOOKUP(A1894,'Customer Names'!A:B,2,0)</f>
        <v>Henry, Ms.  Laura M.</v>
      </c>
      <c r="C1894" t="str">
        <f t="shared" si="116"/>
        <v>Prediabetes</v>
      </c>
      <c r="D1894">
        <f>VLOOKUP(A1894,'Medical Examinations'!A:H,2,0)</f>
        <v>20.23</v>
      </c>
      <c r="E1894" t="str">
        <f t="shared" si="117"/>
        <v>Normal Weight</v>
      </c>
      <c r="F1894">
        <f>VLOOKUP(A1894,'Medical Examinations'!A:H,3,0)</f>
        <v>6.16</v>
      </c>
      <c r="G1894" t="str">
        <f>VLOOKUP(A1894,'Medical Examinations'!A:H,4,0)</f>
        <v>yes</v>
      </c>
      <c r="H1894" t="str">
        <f>VLOOKUP(A1894,'Medical Examinations'!A:H,5,0)</f>
        <v>No</v>
      </c>
      <c r="I1894" t="str">
        <f>VLOOKUP(A1894,'Medical Examinations'!A:H,6,0)</f>
        <v>No</v>
      </c>
      <c r="J1894">
        <f>VLOOKUP(A1894,'Medical Examinations'!A:H,7,0)</f>
        <v>1</v>
      </c>
      <c r="K1894" t="str">
        <f>VLOOKUP(A1894,'Medical Examinations'!A:H,8,0)</f>
        <v>No</v>
      </c>
      <c r="L1894">
        <f>VLOOKUP(A1894,'Hospitalisation Details'!A:I,2,0)</f>
        <v>1988</v>
      </c>
      <c r="M1894" t="str">
        <f>VLOOKUP(A1894,'Hospitalisation Details'!A:I,3,0)</f>
        <v>Nov</v>
      </c>
      <c r="N1894">
        <f>VLOOKUP(A1894,'Hospitalisation Details'!A:I,4,0)</f>
        <v>30</v>
      </c>
      <c r="O1894" t="str">
        <f t="shared" si="118"/>
        <v>30 Nov 1988</v>
      </c>
      <c r="P1894">
        <f t="shared" ca="1" si="119"/>
        <v>37</v>
      </c>
      <c r="Q1894">
        <f>VLOOKUP(A1894,'Hospitalisation Details'!A:I,5,0)</f>
        <v>3</v>
      </c>
      <c r="R1894">
        <f>VLOOKUP(A1894,'Hospitalisation Details'!A:I,6,0)</f>
        <v>4047.94</v>
      </c>
      <c r="S1894" t="str">
        <f>VLOOKUP(A1894,'Hospitalisation Details'!A:I,7,0)</f>
        <v>tier - 2</v>
      </c>
      <c r="T1894" t="str">
        <f>VLOOKUP(A1894,'Hospitalisation Details'!A:I,8,0)</f>
        <v>tier - 1</v>
      </c>
      <c r="U1894" t="str">
        <f>VLOOKUP(A1894,'Hospitalisation Details'!A:I,9,0)</f>
        <v>R1013</v>
      </c>
    </row>
    <row r="1895" spans="1:21" ht="15.6" x14ac:dyDescent="0.3">
      <c r="A1895" s="1" t="s">
        <v>474</v>
      </c>
      <c r="B1895" t="str">
        <f>VLOOKUP(A1895,'Customer Names'!A:B,2,0)</f>
        <v>Brenneman, Mr.  Charlie</v>
      </c>
      <c r="C1895" t="str">
        <f t="shared" si="116"/>
        <v>Normal</v>
      </c>
      <c r="D1895">
        <f>VLOOKUP(A1895,'Medical Examinations'!A:H,2,0)</f>
        <v>28.975000000000001</v>
      </c>
      <c r="E1895" t="str">
        <f t="shared" si="117"/>
        <v>Overweight</v>
      </c>
      <c r="F1895">
        <f>VLOOKUP(A1895,'Medical Examinations'!A:H,3,0)</f>
        <v>4.12</v>
      </c>
      <c r="G1895" t="str">
        <f>VLOOKUP(A1895,'Medical Examinations'!A:H,4,0)</f>
        <v>No</v>
      </c>
      <c r="H1895" t="str">
        <f>VLOOKUP(A1895,'Medical Examinations'!A:H,5,0)</f>
        <v>No</v>
      </c>
      <c r="I1895" t="str">
        <f>VLOOKUP(A1895,'Medical Examinations'!A:H,6,0)</f>
        <v>Yes</v>
      </c>
      <c r="J1895">
        <f>VLOOKUP(A1895,'Medical Examinations'!A:H,7,0)</f>
        <v>1</v>
      </c>
      <c r="K1895" t="str">
        <f>VLOOKUP(A1895,'Medical Examinations'!A:H,8,0)</f>
        <v>No</v>
      </c>
      <c r="L1895">
        <f>VLOOKUP(A1895,'Hospitalisation Details'!A:I,2,0)</f>
        <v>1993</v>
      </c>
      <c r="M1895" t="str">
        <f>VLOOKUP(A1895,'Hospitalisation Details'!A:I,3,0)</f>
        <v>Dec</v>
      </c>
      <c r="N1895">
        <f>VLOOKUP(A1895,'Hospitalisation Details'!A:I,4,0)</f>
        <v>26</v>
      </c>
      <c r="O1895" t="str">
        <f t="shared" si="118"/>
        <v>26 Dec 1993</v>
      </c>
      <c r="P1895">
        <f t="shared" ca="1" si="119"/>
        <v>32</v>
      </c>
      <c r="Q1895">
        <f>VLOOKUP(A1895,'Hospitalisation Details'!A:I,5,0)</f>
        <v>1</v>
      </c>
      <c r="R1895">
        <f>VLOOKUP(A1895,'Hospitalisation Details'!A:I,6,0)</f>
        <v>4040.56</v>
      </c>
      <c r="S1895" t="str">
        <f>VLOOKUP(A1895,'Hospitalisation Details'!A:I,7,0)</f>
        <v>tier - 3</v>
      </c>
      <c r="T1895" t="str">
        <f>VLOOKUP(A1895,'Hospitalisation Details'!A:I,8,0)</f>
        <v>tier - 3</v>
      </c>
      <c r="U1895" t="str">
        <f>VLOOKUP(A1895,'Hospitalisation Details'!A:I,9,0)</f>
        <v>R1015</v>
      </c>
    </row>
    <row r="1896" spans="1:21" ht="15.6" x14ac:dyDescent="0.3">
      <c r="A1896" s="1" t="s">
        <v>473</v>
      </c>
      <c r="B1896" t="str">
        <f>VLOOKUP(A1896,'Customer Names'!A:B,2,0)</f>
        <v>Kemp, Ms.  Melissa D.</v>
      </c>
      <c r="C1896" t="str">
        <f t="shared" si="116"/>
        <v>Prediabetes</v>
      </c>
      <c r="D1896">
        <f>VLOOKUP(A1896,'Medical Examinations'!A:H,2,0)</f>
        <v>16.420000000000002</v>
      </c>
      <c r="E1896" t="str">
        <f t="shared" si="117"/>
        <v>Underweight</v>
      </c>
      <c r="F1896">
        <f>VLOOKUP(A1896,'Medical Examinations'!A:H,3,0)</f>
        <v>5.77</v>
      </c>
      <c r="G1896" t="str">
        <f>VLOOKUP(A1896,'Medical Examinations'!A:H,4,0)</f>
        <v>yes</v>
      </c>
      <c r="H1896" t="str">
        <f>VLOOKUP(A1896,'Medical Examinations'!A:H,5,0)</f>
        <v>No</v>
      </c>
      <c r="I1896" t="str">
        <f>VLOOKUP(A1896,'Medical Examinations'!A:H,6,0)</f>
        <v>Yes</v>
      </c>
      <c r="J1896">
        <f>VLOOKUP(A1896,'Medical Examinations'!A:H,7,0)</f>
        <v>1</v>
      </c>
      <c r="K1896" t="str">
        <f>VLOOKUP(A1896,'Medical Examinations'!A:H,8,0)</f>
        <v>No</v>
      </c>
      <c r="L1896">
        <f>VLOOKUP(A1896,'Hospitalisation Details'!A:I,2,0)</f>
        <v>1983</v>
      </c>
      <c r="M1896" t="str">
        <f>VLOOKUP(A1896,'Hospitalisation Details'!A:I,3,0)</f>
        <v>Nov</v>
      </c>
      <c r="N1896">
        <f>VLOOKUP(A1896,'Hospitalisation Details'!A:I,4,0)</f>
        <v>10</v>
      </c>
      <c r="O1896" t="str">
        <f t="shared" si="118"/>
        <v>10 Nov 1983</v>
      </c>
      <c r="P1896">
        <f t="shared" ca="1" si="119"/>
        <v>42</v>
      </c>
      <c r="Q1896">
        <f>VLOOKUP(A1896,'Hospitalisation Details'!A:I,5,0)</f>
        <v>3</v>
      </c>
      <c r="R1896">
        <f>VLOOKUP(A1896,'Hospitalisation Details'!A:I,6,0)</f>
        <v>4039.9</v>
      </c>
      <c r="S1896" t="str">
        <f>VLOOKUP(A1896,'Hospitalisation Details'!A:I,7,0)</f>
        <v>tier - 2</v>
      </c>
      <c r="T1896" t="str">
        <f>VLOOKUP(A1896,'Hospitalisation Details'!A:I,8,0)</f>
        <v>tier - 1</v>
      </c>
      <c r="U1896" t="str">
        <f>VLOOKUP(A1896,'Hospitalisation Details'!A:I,9,0)</f>
        <v>R1013</v>
      </c>
    </row>
    <row r="1897" spans="1:21" ht="15.6" x14ac:dyDescent="0.3">
      <c r="A1897" s="1" t="s">
        <v>472</v>
      </c>
      <c r="B1897" t="str">
        <f>VLOOKUP(A1897,'Customer Names'!A:B,2,0)</f>
        <v>Wilson, Mr.  Dan C. Jr.</v>
      </c>
      <c r="C1897" t="str">
        <f t="shared" si="116"/>
        <v>Prediabetes</v>
      </c>
      <c r="D1897">
        <f>VLOOKUP(A1897,'Medical Examinations'!A:H,2,0)</f>
        <v>17.559999999999999</v>
      </c>
      <c r="E1897" t="str">
        <f t="shared" si="117"/>
        <v>Underweight</v>
      </c>
      <c r="F1897">
        <f>VLOOKUP(A1897,'Medical Examinations'!A:H,3,0)</f>
        <v>6.2</v>
      </c>
      <c r="G1897" t="str">
        <f>VLOOKUP(A1897,'Medical Examinations'!A:H,4,0)</f>
        <v>No</v>
      </c>
      <c r="H1897" t="str">
        <f>VLOOKUP(A1897,'Medical Examinations'!A:H,5,0)</f>
        <v>No</v>
      </c>
      <c r="I1897" t="str">
        <f>VLOOKUP(A1897,'Medical Examinations'!A:H,6,0)</f>
        <v>No</v>
      </c>
      <c r="J1897">
        <f>VLOOKUP(A1897,'Medical Examinations'!A:H,7,0)</f>
        <v>1</v>
      </c>
      <c r="K1897" t="str">
        <f>VLOOKUP(A1897,'Medical Examinations'!A:H,8,0)</f>
        <v>No</v>
      </c>
      <c r="L1897">
        <f>VLOOKUP(A1897,'Hospitalisation Details'!A:I,2,0)</f>
        <v>1984</v>
      </c>
      <c r="M1897" t="str">
        <f>VLOOKUP(A1897,'Hospitalisation Details'!A:I,3,0)</f>
        <v>Jul</v>
      </c>
      <c r="N1897">
        <f>VLOOKUP(A1897,'Hospitalisation Details'!A:I,4,0)</f>
        <v>7</v>
      </c>
      <c r="O1897" t="str">
        <f t="shared" si="118"/>
        <v>7 Jul 1984</v>
      </c>
      <c r="P1897">
        <f t="shared" ca="1" si="119"/>
        <v>42</v>
      </c>
      <c r="Q1897">
        <f>VLOOKUP(A1897,'Hospitalisation Details'!A:I,5,0)</f>
        <v>3</v>
      </c>
      <c r="R1897">
        <f>VLOOKUP(A1897,'Hospitalisation Details'!A:I,6,0)</f>
        <v>4038.41</v>
      </c>
      <c r="S1897" t="str">
        <f>VLOOKUP(A1897,'Hospitalisation Details'!A:I,7,0)</f>
        <v>tier - 2</v>
      </c>
      <c r="T1897" t="str">
        <f>VLOOKUP(A1897,'Hospitalisation Details'!A:I,8,0)</f>
        <v>tier - 1</v>
      </c>
      <c r="U1897" t="str">
        <f>VLOOKUP(A1897,'Hospitalisation Details'!A:I,9,0)</f>
        <v>R1013</v>
      </c>
    </row>
    <row r="1898" spans="1:21" ht="15.6" x14ac:dyDescent="0.3">
      <c r="A1898" s="1" t="s">
        <v>471</v>
      </c>
      <c r="B1898" t="str">
        <f>VLOOKUP(A1898,'Customer Names'!A:B,2,0)</f>
        <v>Hillyard, Mr.  Matthew</v>
      </c>
      <c r="C1898" t="str">
        <f t="shared" si="116"/>
        <v>Normal</v>
      </c>
      <c r="D1898">
        <f>VLOOKUP(A1898,'Medical Examinations'!A:H,2,0)</f>
        <v>24.13</v>
      </c>
      <c r="E1898" t="str">
        <f t="shared" si="117"/>
        <v>Normal Weight</v>
      </c>
      <c r="F1898">
        <f>VLOOKUP(A1898,'Medical Examinations'!A:H,3,0)</f>
        <v>4.3899999999999997</v>
      </c>
      <c r="G1898" t="str">
        <f>VLOOKUP(A1898,'Medical Examinations'!A:H,4,0)</f>
        <v>No</v>
      </c>
      <c r="H1898" t="str">
        <f>VLOOKUP(A1898,'Medical Examinations'!A:H,5,0)</f>
        <v>No</v>
      </c>
      <c r="I1898" t="str">
        <f>VLOOKUP(A1898,'Medical Examinations'!A:H,6,0)</f>
        <v>No</v>
      </c>
      <c r="J1898">
        <f>VLOOKUP(A1898,'Medical Examinations'!A:H,7,0)</f>
        <v>1</v>
      </c>
      <c r="K1898" t="str">
        <f>VLOOKUP(A1898,'Medical Examinations'!A:H,8,0)</f>
        <v>No</v>
      </c>
      <c r="L1898">
        <f>VLOOKUP(A1898,'Hospitalisation Details'!A:I,2,0)</f>
        <v>1992</v>
      </c>
      <c r="M1898" t="str">
        <f>VLOOKUP(A1898,'Hospitalisation Details'!A:I,3,0)</f>
        <v>Oct</v>
      </c>
      <c r="N1898">
        <f>VLOOKUP(A1898,'Hospitalisation Details'!A:I,4,0)</f>
        <v>11</v>
      </c>
      <c r="O1898" t="str">
        <f t="shared" si="118"/>
        <v>11 Oct 1992</v>
      </c>
      <c r="P1898">
        <f t="shared" ca="1" si="119"/>
        <v>34</v>
      </c>
      <c r="Q1898">
        <f>VLOOKUP(A1898,'Hospitalisation Details'!A:I,5,0)</f>
        <v>1</v>
      </c>
      <c r="R1898">
        <f>VLOOKUP(A1898,'Hospitalisation Details'!A:I,6,0)</f>
        <v>4032.24</v>
      </c>
      <c r="S1898" t="str">
        <f>VLOOKUP(A1898,'Hospitalisation Details'!A:I,7,0)</f>
        <v>tier - 3</v>
      </c>
      <c r="T1898" t="str">
        <f>VLOOKUP(A1898,'Hospitalisation Details'!A:I,8,0)</f>
        <v>tier - 3</v>
      </c>
      <c r="U1898" t="str">
        <f>VLOOKUP(A1898,'Hospitalisation Details'!A:I,9,0)</f>
        <v>R1012</v>
      </c>
    </row>
    <row r="1899" spans="1:21" ht="15.6" x14ac:dyDescent="0.3">
      <c r="A1899" s="1" t="s">
        <v>470</v>
      </c>
      <c r="B1899" t="str">
        <f>VLOOKUP(A1899,'Customer Names'!A:B,2,0)</f>
        <v>Turner, Mr.  Wesley C.</v>
      </c>
      <c r="C1899" t="str">
        <f t="shared" si="116"/>
        <v>Normal</v>
      </c>
      <c r="D1899">
        <f>VLOOKUP(A1899,'Medical Examinations'!A:H,2,0)</f>
        <v>19.95</v>
      </c>
      <c r="E1899" t="str">
        <f t="shared" si="117"/>
        <v>Normal Weight</v>
      </c>
      <c r="F1899">
        <f>VLOOKUP(A1899,'Medical Examinations'!A:H,3,0)</f>
        <v>5.13</v>
      </c>
      <c r="G1899" t="str">
        <f>VLOOKUP(A1899,'Medical Examinations'!A:H,4,0)</f>
        <v>No</v>
      </c>
      <c r="H1899" t="str">
        <f>VLOOKUP(A1899,'Medical Examinations'!A:H,5,0)</f>
        <v>yes</v>
      </c>
      <c r="I1899" t="str">
        <f>VLOOKUP(A1899,'Medical Examinations'!A:H,6,0)</f>
        <v>No</v>
      </c>
      <c r="J1899">
        <f>VLOOKUP(A1899,'Medical Examinations'!A:H,7,0)</f>
        <v>2</v>
      </c>
      <c r="K1899" t="str">
        <f>VLOOKUP(A1899,'Medical Examinations'!A:H,8,0)</f>
        <v>No</v>
      </c>
      <c r="L1899">
        <f>VLOOKUP(A1899,'Hospitalisation Details'!A:I,2,0)</f>
        <v>2000</v>
      </c>
      <c r="M1899" t="str">
        <f>VLOOKUP(A1899,'Hospitalisation Details'!A:I,3,0)</f>
        <v>Sep</v>
      </c>
      <c r="N1899">
        <f>VLOOKUP(A1899,'Hospitalisation Details'!A:I,4,0)</f>
        <v>13</v>
      </c>
      <c r="O1899" t="str">
        <f t="shared" si="118"/>
        <v>13 Sep 2000</v>
      </c>
      <c r="P1899">
        <f t="shared" ca="1" si="119"/>
        <v>26</v>
      </c>
      <c r="Q1899">
        <f>VLOOKUP(A1899,'Hospitalisation Details'!A:I,5,0)</f>
        <v>3</v>
      </c>
      <c r="R1899">
        <f>VLOOKUP(A1899,'Hospitalisation Details'!A:I,6,0)</f>
        <v>4005.42</v>
      </c>
      <c r="S1899" t="str">
        <f>VLOOKUP(A1899,'Hospitalisation Details'!A:I,7,0)</f>
        <v>tier - 2</v>
      </c>
      <c r="T1899" t="str">
        <f>VLOOKUP(A1899,'Hospitalisation Details'!A:I,8,0)</f>
        <v>tier - 1</v>
      </c>
      <c r="U1899" t="str">
        <f>VLOOKUP(A1899,'Hospitalisation Details'!A:I,9,0)</f>
        <v>R1015</v>
      </c>
    </row>
    <row r="1900" spans="1:21" ht="15.6" x14ac:dyDescent="0.3">
      <c r="A1900" s="1" t="s">
        <v>469</v>
      </c>
      <c r="B1900" t="str">
        <f>VLOOKUP(A1900,'Customer Names'!A:B,2,0)</f>
        <v>Benestad, Mr.  Christopher</v>
      </c>
      <c r="C1900" t="str">
        <f t="shared" si="116"/>
        <v>Normal</v>
      </c>
      <c r="D1900">
        <f>VLOOKUP(A1900,'Medical Examinations'!A:H,2,0)</f>
        <v>21.24</v>
      </c>
      <c r="E1900" t="str">
        <f t="shared" si="117"/>
        <v>Normal Weight</v>
      </c>
      <c r="F1900">
        <f>VLOOKUP(A1900,'Medical Examinations'!A:H,3,0)</f>
        <v>4.49</v>
      </c>
      <c r="G1900" t="str">
        <f>VLOOKUP(A1900,'Medical Examinations'!A:H,4,0)</f>
        <v>No</v>
      </c>
      <c r="H1900" t="str">
        <f>VLOOKUP(A1900,'Medical Examinations'!A:H,5,0)</f>
        <v>No</v>
      </c>
      <c r="I1900" t="str">
        <f>VLOOKUP(A1900,'Medical Examinations'!A:H,6,0)</f>
        <v>No</v>
      </c>
      <c r="J1900" t="str">
        <f>VLOOKUP(A1900,'Medical Examinations'!A:H,7,0)</f>
        <v>No major surgery</v>
      </c>
      <c r="K1900" t="str">
        <f>VLOOKUP(A1900,'Medical Examinations'!A:H,8,0)</f>
        <v>No</v>
      </c>
      <c r="L1900">
        <f>VLOOKUP(A1900,'Hospitalisation Details'!A:I,2,0)</f>
        <v>1989</v>
      </c>
      <c r="M1900" t="str">
        <f>VLOOKUP(A1900,'Hospitalisation Details'!A:I,3,0)</f>
        <v>Jul</v>
      </c>
      <c r="N1900">
        <f>VLOOKUP(A1900,'Hospitalisation Details'!A:I,4,0)</f>
        <v>10</v>
      </c>
      <c r="O1900" t="str">
        <f t="shared" si="118"/>
        <v>10 Jul 1989</v>
      </c>
      <c r="P1900">
        <f t="shared" ca="1" si="119"/>
        <v>37</v>
      </c>
      <c r="Q1900">
        <f>VLOOKUP(A1900,'Hospitalisation Details'!A:I,5,0)</f>
        <v>3</v>
      </c>
      <c r="R1900">
        <f>VLOOKUP(A1900,'Hospitalisation Details'!A:I,6,0)</f>
        <v>4002.36</v>
      </c>
      <c r="S1900" t="str">
        <f>VLOOKUP(A1900,'Hospitalisation Details'!A:I,7,0)</f>
        <v>tier - 2</v>
      </c>
      <c r="T1900" t="str">
        <f>VLOOKUP(A1900,'Hospitalisation Details'!A:I,8,0)</f>
        <v>tier - 1</v>
      </c>
      <c r="U1900" t="str">
        <f>VLOOKUP(A1900,'Hospitalisation Details'!A:I,9,0)</f>
        <v>R1013</v>
      </c>
    </row>
    <row r="1901" spans="1:21" ht="15.6" x14ac:dyDescent="0.3">
      <c r="A1901" s="1" t="s">
        <v>468</v>
      </c>
      <c r="B1901" t="str">
        <f>VLOOKUP(A1901,'Customer Names'!A:B,2,0)</f>
        <v>Gonzales, Ms.  Jessica</v>
      </c>
      <c r="C1901" t="str">
        <f t="shared" si="116"/>
        <v>Prediabetes</v>
      </c>
      <c r="D1901">
        <f>VLOOKUP(A1901,'Medical Examinations'!A:H,2,0)</f>
        <v>44.22</v>
      </c>
      <c r="E1901" t="str">
        <f t="shared" si="117"/>
        <v>Obesity</v>
      </c>
      <c r="F1901">
        <f>VLOOKUP(A1901,'Medical Examinations'!A:H,3,0)</f>
        <v>6.35</v>
      </c>
      <c r="G1901" t="str">
        <f>VLOOKUP(A1901,'Medical Examinations'!A:H,4,0)</f>
        <v>No</v>
      </c>
      <c r="H1901" t="str">
        <f>VLOOKUP(A1901,'Medical Examinations'!A:H,5,0)</f>
        <v>No</v>
      </c>
      <c r="I1901" t="str">
        <f>VLOOKUP(A1901,'Medical Examinations'!A:H,6,0)</f>
        <v>No</v>
      </c>
      <c r="J1901" t="str">
        <f>VLOOKUP(A1901,'Medical Examinations'!A:H,7,0)</f>
        <v>No major surgery</v>
      </c>
      <c r="K1901" t="str">
        <f>VLOOKUP(A1901,'Medical Examinations'!A:H,8,0)</f>
        <v>No</v>
      </c>
      <c r="L1901">
        <f>VLOOKUP(A1901,'Hospitalisation Details'!A:I,2,0)</f>
        <v>1990</v>
      </c>
      <c r="M1901" t="str">
        <f>VLOOKUP(A1901,'Hospitalisation Details'!A:I,3,0)</f>
        <v>Nov</v>
      </c>
      <c r="N1901">
        <f>VLOOKUP(A1901,'Hospitalisation Details'!A:I,4,0)</f>
        <v>1</v>
      </c>
      <c r="O1901" t="str">
        <f t="shared" si="118"/>
        <v>1 Nov 1990</v>
      </c>
      <c r="P1901">
        <f t="shared" ca="1" si="119"/>
        <v>35</v>
      </c>
      <c r="Q1901">
        <f>VLOOKUP(A1901,'Hospitalisation Details'!A:I,5,0)</f>
        <v>0</v>
      </c>
      <c r="R1901">
        <f>VLOOKUP(A1901,'Hospitalisation Details'!A:I,6,0)</f>
        <v>3994.18</v>
      </c>
      <c r="S1901" t="str">
        <f>VLOOKUP(A1901,'Hospitalisation Details'!A:I,7,0)</f>
        <v>tier - 2</v>
      </c>
      <c r="T1901" t="str">
        <f>VLOOKUP(A1901,'Hospitalisation Details'!A:I,8,0)</f>
        <v>tier - 2</v>
      </c>
      <c r="U1901" t="str">
        <f>VLOOKUP(A1901,'Hospitalisation Details'!A:I,9,0)</f>
        <v>R1013</v>
      </c>
    </row>
    <row r="1902" spans="1:21" ht="15.6" x14ac:dyDescent="0.3">
      <c r="A1902" s="1" t="s">
        <v>467</v>
      </c>
      <c r="B1902" t="str">
        <f>VLOOKUP(A1902,'Customer Names'!A:B,2,0)</f>
        <v>Newman, Ms.  Christin</v>
      </c>
      <c r="C1902" t="str">
        <f t="shared" si="116"/>
        <v>Prediabetes</v>
      </c>
      <c r="D1902">
        <f>VLOOKUP(A1902,'Medical Examinations'!A:H,2,0)</f>
        <v>41.1</v>
      </c>
      <c r="E1902" t="str">
        <f t="shared" si="117"/>
        <v>Obesity</v>
      </c>
      <c r="F1902">
        <f>VLOOKUP(A1902,'Medical Examinations'!A:H,3,0)</f>
        <v>5.79</v>
      </c>
      <c r="G1902" t="str">
        <f>VLOOKUP(A1902,'Medical Examinations'!A:H,4,0)</f>
        <v>No</v>
      </c>
      <c r="H1902" t="str">
        <f>VLOOKUP(A1902,'Medical Examinations'!A:H,5,0)</f>
        <v>No</v>
      </c>
      <c r="I1902" t="str">
        <f>VLOOKUP(A1902,'Medical Examinations'!A:H,6,0)</f>
        <v>No</v>
      </c>
      <c r="J1902" t="str">
        <f>VLOOKUP(A1902,'Medical Examinations'!A:H,7,0)</f>
        <v>No major surgery</v>
      </c>
      <c r="K1902" t="str">
        <f>VLOOKUP(A1902,'Medical Examinations'!A:H,8,0)</f>
        <v>No</v>
      </c>
      <c r="L1902">
        <f>VLOOKUP(A1902,'Hospitalisation Details'!A:I,2,0)</f>
        <v>1990</v>
      </c>
      <c r="M1902" t="str">
        <f>VLOOKUP(A1902,'Hospitalisation Details'!A:I,3,0)</f>
        <v>Nov</v>
      </c>
      <c r="N1902">
        <f>VLOOKUP(A1902,'Hospitalisation Details'!A:I,4,0)</f>
        <v>22</v>
      </c>
      <c r="O1902" t="str">
        <f t="shared" si="118"/>
        <v>22 Nov 1990</v>
      </c>
      <c r="P1902">
        <f t="shared" ca="1" si="119"/>
        <v>35</v>
      </c>
      <c r="Q1902">
        <f>VLOOKUP(A1902,'Hospitalisation Details'!A:I,5,0)</f>
        <v>0</v>
      </c>
      <c r="R1902">
        <f>VLOOKUP(A1902,'Hospitalisation Details'!A:I,6,0)</f>
        <v>3989.84</v>
      </c>
      <c r="S1902" t="str">
        <f>VLOOKUP(A1902,'Hospitalisation Details'!A:I,7,0)</f>
        <v>tier - 2</v>
      </c>
      <c r="T1902" t="str">
        <f>VLOOKUP(A1902,'Hospitalisation Details'!A:I,8,0)</f>
        <v>tier - 2</v>
      </c>
      <c r="U1902" t="str">
        <f>VLOOKUP(A1902,'Hospitalisation Details'!A:I,9,0)</f>
        <v>R1011</v>
      </c>
    </row>
    <row r="1903" spans="1:21" ht="15.6" x14ac:dyDescent="0.3">
      <c r="A1903" s="1" t="s">
        <v>466</v>
      </c>
      <c r="B1903" t="str">
        <f>VLOOKUP(A1903,'Customer Names'!A:B,2,0)</f>
        <v>Sayre, Ms.  Sara</v>
      </c>
      <c r="C1903" t="str">
        <f t="shared" si="116"/>
        <v>Normal</v>
      </c>
      <c r="D1903">
        <f>VLOOKUP(A1903,'Medical Examinations'!A:H,2,0)</f>
        <v>34.200000000000003</v>
      </c>
      <c r="E1903" t="str">
        <f t="shared" si="117"/>
        <v>Obesity</v>
      </c>
      <c r="F1903">
        <f>VLOOKUP(A1903,'Medical Examinations'!A:H,3,0)</f>
        <v>4.78</v>
      </c>
      <c r="G1903" t="str">
        <f>VLOOKUP(A1903,'Medical Examinations'!A:H,4,0)</f>
        <v>yes</v>
      </c>
      <c r="H1903" t="str">
        <f>VLOOKUP(A1903,'Medical Examinations'!A:H,5,0)</f>
        <v>No</v>
      </c>
      <c r="I1903" t="str">
        <f>VLOOKUP(A1903,'Medical Examinations'!A:H,6,0)</f>
        <v>No</v>
      </c>
      <c r="J1903" t="str">
        <f>VLOOKUP(A1903,'Medical Examinations'!A:H,7,0)</f>
        <v>No major surgery</v>
      </c>
      <c r="K1903" t="str">
        <f>VLOOKUP(A1903,'Medical Examinations'!A:H,8,0)</f>
        <v>No</v>
      </c>
      <c r="L1903">
        <f>VLOOKUP(A1903,'Hospitalisation Details'!A:I,2,0)</f>
        <v>1996</v>
      </c>
      <c r="M1903" t="str">
        <f>VLOOKUP(A1903,'Hospitalisation Details'!A:I,3,0)</f>
        <v>Sep</v>
      </c>
      <c r="N1903">
        <f>VLOOKUP(A1903,'Hospitalisation Details'!A:I,4,0)</f>
        <v>8</v>
      </c>
      <c r="O1903" t="str">
        <f t="shared" si="118"/>
        <v>8 Sep 1996</v>
      </c>
      <c r="P1903">
        <f t="shared" ca="1" si="119"/>
        <v>30</v>
      </c>
      <c r="Q1903">
        <f>VLOOKUP(A1903,'Hospitalisation Details'!A:I,5,0)</f>
        <v>2</v>
      </c>
      <c r="R1903">
        <f>VLOOKUP(A1903,'Hospitalisation Details'!A:I,6,0)</f>
        <v>3987.93</v>
      </c>
      <c r="S1903" t="str">
        <f>VLOOKUP(A1903,'Hospitalisation Details'!A:I,7,0)</f>
        <v>tier - 2</v>
      </c>
      <c r="T1903" t="str">
        <f>VLOOKUP(A1903,'Hospitalisation Details'!A:I,8,0)</f>
        <v>tier - 2</v>
      </c>
      <c r="U1903" t="str">
        <f>VLOOKUP(A1903,'Hospitalisation Details'!A:I,9,0)</f>
        <v>R1011</v>
      </c>
    </row>
    <row r="1904" spans="1:21" ht="15.6" x14ac:dyDescent="0.3">
      <c r="A1904" s="1" t="s">
        <v>465</v>
      </c>
      <c r="B1904" t="str">
        <f>VLOOKUP(A1904,'Customer Names'!A:B,2,0)</f>
        <v>Panke, Ms.  Elizabeth</v>
      </c>
      <c r="C1904" t="str">
        <f t="shared" si="116"/>
        <v>Prediabetes</v>
      </c>
      <c r="D1904">
        <f>VLOOKUP(A1904,'Medical Examinations'!A:H,2,0)</f>
        <v>29.92</v>
      </c>
      <c r="E1904" t="str">
        <f t="shared" si="117"/>
        <v>Overweight</v>
      </c>
      <c r="F1904">
        <f>VLOOKUP(A1904,'Medical Examinations'!A:H,3,0)</f>
        <v>6.02</v>
      </c>
      <c r="G1904" t="str">
        <f>VLOOKUP(A1904,'Medical Examinations'!A:H,4,0)</f>
        <v>yes</v>
      </c>
      <c r="H1904" t="str">
        <f>VLOOKUP(A1904,'Medical Examinations'!A:H,5,0)</f>
        <v>No</v>
      </c>
      <c r="I1904" t="str">
        <f>VLOOKUP(A1904,'Medical Examinations'!A:H,6,0)</f>
        <v>No</v>
      </c>
      <c r="J1904" t="str">
        <f>VLOOKUP(A1904,'Medical Examinations'!A:H,7,0)</f>
        <v>No major surgery</v>
      </c>
      <c r="K1904" t="str">
        <f>VLOOKUP(A1904,'Medical Examinations'!A:H,8,0)</f>
        <v>No</v>
      </c>
      <c r="L1904">
        <f>VLOOKUP(A1904,'Hospitalisation Details'!A:I,2,0)</f>
        <v>1996</v>
      </c>
      <c r="M1904" t="str">
        <f>VLOOKUP(A1904,'Hospitalisation Details'!A:I,3,0)</f>
        <v>Aug</v>
      </c>
      <c r="N1904">
        <f>VLOOKUP(A1904,'Hospitalisation Details'!A:I,4,0)</f>
        <v>17</v>
      </c>
      <c r="O1904" t="str">
        <f t="shared" si="118"/>
        <v>17 Aug 1996</v>
      </c>
      <c r="P1904">
        <f t="shared" ca="1" si="119"/>
        <v>30</v>
      </c>
      <c r="Q1904">
        <f>VLOOKUP(A1904,'Hospitalisation Details'!A:I,5,0)</f>
        <v>2</v>
      </c>
      <c r="R1904">
        <f>VLOOKUP(A1904,'Hospitalisation Details'!A:I,6,0)</f>
        <v>3981.98</v>
      </c>
      <c r="S1904" t="str">
        <f>VLOOKUP(A1904,'Hospitalisation Details'!A:I,7,0)</f>
        <v>tier - 2</v>
      </c>
      <c r="T1904" t="str">
        <f>VLOOKUP(A1904,'Hospitalisation Details'!A:I,8,0)</f>
        <v>tier - 2</v>
      </c>
      <c r="U1904" t="str">
        <f>VLOOKUP(A1904,'Hospitalisation Details'!A:I,9,0)</f>
        <v>R1013</v>
      </c>
    </row>
    <row r="1905" spans="1:21" ht="15.6" x14ac:dyDescent="0.3">
      <c r="A1905" s="1" t="s">
        <v>464</v>
      </c>
      <c r="B1905" t="str">
        <f>VLOOKUP(A1905,'Customer Names'!A:B,2,0)</f>
        <v>Brennan, Ms.  Margaret P.</v>
      </c>
      <c r="C1905" t="str">
        <f t="shared" si="116"/>
        <v>Normal</v>
      </c>
      <c r="D1905">
        <f>VLOOKUP(A1905,'Medical Examinations'!A:H,2,0)</f>
        <v>28.93</v>
      </c>
      <c r="E1905" t="str">
        <f t="shared" si="117"/>
        <v>Overweight</v>
      </c>
      <c r="F1905">
        <f>VLOOKUP(A1905,'Medical Examinations'!A:H,3,0)</f>
        <v>4.4400000000000004</v>
      </c>
      <c r="G1905" t="str">
        <f>VLOOKUP(A1905,'Medical Examinations'!A:H,4,0)</f>
        <v>No</v>
      </c>
      <c r="H1905" t="str">
        <f>VLOOKUP(A1905,'Medical Examinations'!A:H,5,0)</f>
        <v>No</v>
      </c>
      <c r="I1905" t="str">
        <f>VLOOKUP(A1905,'Medical Examinations'!A:H,6,0)</f>
        <v>No</v>
      </c>
      <c r="J1905" t="str">
        <f>VLOOKUP(A1905,'Medical Examinations'!A:H,7,0)</f>
        <v>No major surgery</v>
      </c>
      <c r="K1905" t="str">
        <f>VLOOKUP(A1905,'Medical Examinations'!A:H,8,0)</f>
        <v>No</v>
      </c>
      <c r="L1905">
        <f>VLOOKUP(A1905,'Hospitalisation Details'!A:I,2,0)</f>
        <v>1990</v>
      </c>
      <c r="M1905" t="str">
        <f>VLOOKUP(A1905,'Hospitalisation Details'!A:I,3,0)</f>
        <v>Jul</v>
      </c>
      <c r="N1905">
        <f>VLOOKUP(A1905,'Hospitalisation Details'!A:I,4,0)</f>
        <v>29</v>
      </c>
      <c r="O1905" t="str">
        <f t="shared" si="118"/>
        <v>29 Jul 1990</v>
      </c>
      <c r="P1905">
        <f t="shared" ca="1" si="119"/>
        <v>36</v>
      </c>
      <c r="Q1905">
        <f>VLOOKUP(A1905,'Hospitalisation Details'!A:I,5,0)</f>
        <v>0</v>
      </c>
      <c r="R1905">
        <f>VLOOKUP(A1905,'Hospitalisation Details'!A:I,6,0)</f>
        <v>3972.92</v>
      </c>
      <c r="S1905" t="str">
        <f>VLOOKUP(A1905,'Hospitalisation Details'!A:I,7,0)</f>
        <v>tier - 2</v>
      </c>
      <c r="T1905" t="str">
        <f>VLOOKUP(A1905,'Hospitalisation Details'!A:I,8,0)</f>
        <v>tier - 3</v>
      </c>
      <c r="U1905" t="str">
        <f>VLOOKUP(A1905,'Hospitalisation Details'!A:I,9,0)</f>
        <v>R1013</v>
      </c>
    </row>
    <row r="1906" spans="1:21" ht="15.6" x14ac:dyDescent="0.3">
      <c r="A1906" s="1" t="s">
        <v>463</v>
      </c>
      <c r="B1906" t="str">
        <f>VLOOKUP(A1906,'Customer Names'!A:B,2,0)</f>
        <v>Ngo, Ms.  Tiffany K</v>
      </c>
      <c r="C1906" t="str">
        <f t="shared" si="116"/>
        <v>Prediabetes</v>
      </c>
      <c r="D1906">
        <f>VLOOKUP(A1906,'Medical Examinations'!A:H,2,0)</f>
        <v>31.254999999999999</v>
      </c>
      <c r="E1906" t="str">
        <f t="shared" si="117"/>
        <v>Obesity</v>
      </c>
      <c r="F1906">
        <f>VLOOKUP(A1906,'Medical Examinations'!A:H,3,0)</f>
        <v>5.84</v>
      </c>
      <c r="G1906" t="str">
        <f>VLOOKUP(A1906,'Medical Examinations'!A:H,4,0)</f>
        <v>yes</v>
      </c>
      <c r="H1906" t="str">
        <f>VLOOKUP(A1906,'Medical Examinations'!A:H,5,0)</f>
        <v>No</v>
      </c>
      <c r="I1906" t="str">
        <f>VLOOKUP(A1906,'Medical Examinations'!A:H,6,0)</f>
        <v>No</v>
      </c>
      <c r="J1906">
        <f>VLOOKUP(A1906,'Medical Examinations'!A:H,7,0)</f>
        <v>1</v>
      </c>
      <c r="K1906" t="str">
        <f>VLOOKUP(A1906,'Medical Examinations'!A:H,8,0)</f>
        <v>No</v>
      </c>
      <c r="L1906">
        <f>VLOOKUP(A1906,'Hospitalisation Details'!A:I,2,0)</f>
        <v>1995</v>
      </c>
      <c r="M1906" t="str">
        <f>VLOOKUP(A1906,'Hospitalisation Details'!A:I,3,0)</f>
        <v>Jul</v>
      </c>
      <c r="N1906">
        <f>VLOOKUP(A1906,'Hospitalisation Details'!A:I,4,0)</f>
        <v>11</v>
      </c>
      <c r="O1906" t="str">
        <f t="shared" si="118"/>
        <v>11 Jul 1995</v>
      </c>
      <c r="P1906">
        <f t="shared" ca="1" si="119"/>
        <v>31</v>
      </c>
      <c r="Q1906">
        <f>VLOOKUP(A1906,'Hospitalisation Details'!A:I,5,0)</f>
        <v>1</v>
      </c>
      <c r="R1906">
        <f>VLOOKUP(A1906,'Hospitalisation Details'!A:I,6,0)</f>
        <v>3956.07</v>
      </c>
      <c r="S1906" t="str">
        <f>VLOOKUP(A1906,'Hospitalisation Details'!A:I,7,0)</f>
        <v>tier - 2</v>
      </c>
      <c r="T1906" t="str">
        <f>VLOOKUP(A1906,'Hospitalisation Details'!A:I,8,0)</f>
        <v>tier - 2</v>
      </c>
      <c r="U1906" t="str">
        <f>VLOOKUP(A1906,'Hospitalisation Details'!A:I,9,0)</f>
        <v>R1012</v>
      </c>
    </row>
    <row r="1907" spans="1:21" ht="15.6" x14ac:dyDescent="0.3">
      <c r="A1907" s="1" t="s">
        <v>462</v>
      </c>
      <c r="B1907" t="str">
        <f>VLOOKUP(A1907,'Customer Names'!A:B,2,0)</f>
        <v>Guerdan, Mr.  David M.</v>
      </c>
      <c r="C1907" t="str">
        <f t="shared" si="116"/>
        <v>Normal</v>
      </c>
      <c r="D1907">
        <f>VLOOKUP(A1907,'Medical Examinations'!A:H,2,0)</f>
        <v>29.83</v>
      </c>
      <c r="E1907" t="str">
        <f t="shared" si="117"/>
        <v>Overweight</v>
      </c>
      <c r="F1907">
        <f>VLOOKUP(A1907,'Medical Examinations'!A:H,3,0)</f>
        <v>5.39</v>
      </c>
      <c r="G1907" t="str">
        <f>VLOOKUP(A1907,'Medical Examinations'!A:H,4,0)</f>
        <v>No</v>
      </c>
      <c r="H1907" t="str">
        <f>VLOOKUP(A1907,'Medical Examinations'!A:H,5,0)</f>
        <v>No</v>
      </c>
      <c r="I1907" t="str">
        <f>VLOOKUP(A1907,'Medical Examinations'!A:H,6,0)</f>
        <v>No</v>
      </c>
      <c r="J1907" t="str">
        <f>VLOOKUP(A1907,'Medical Examinations'!A:H,7,0)</f>
        <v>No major surgery</v>
      </c>
      <c r="K1907" t="str">
        <f>VLOOKUP(A1907,'Medical Examinations'!A:H,8,0)</f>
        <v>No</v>
      </c>
      <c r="L1907">
        <f>VLOOKUP(A1907,'Hospitalisation Details'!A:I,2,0)</f>
        <v>1999</v>
      </c>
      <c r="M1907" t="str">
        <f>VLOOKUP(A1907,'Hospitalisation Details'!A:I,3,0)</f>
        <v>Jul</v>
      </c>
      <c r="N1907">
        <f>VLOOKUP(A1907,'Hospitalisation Details'!A:I,4,0)</f>
        <v>10</v>
      </c>
      <c r="O1907" t="str">
        <f t="shared" si="118"/>
        <v>10 Jul 1999</v>
      </c>
      <c r="P1907">
        <f t="shared" ca="1" si="119"/>
        <v>27</v>
      </c>
      <c r="Q1907">
        <f>VLOOKUP(A1907,'Hospitalisation Details'!A:I,5,0)</f>
        <v>0</v>
      </c>
      <c r="R1907">
        <f>VLOOKUP(A1907,'Hospitalisation Details'!A:I,6,0)</f>
        <v>3955.98</v>
      </c>
      <c r="S1907" t="str">
        <f>VLOOKUP(A1907,'Hospitalisation Details'!A:I,7,0)</f>
        <v>tier - 2</v>
      </c>
      <c r="T1907" t="str">
        <f>VLOOKUP(A1907,'Hospitalisation Details'!A:I,8,0)</f>
        <v>tier - 3</v>
      </c>
      <c r="U1907" t="str">
        <f>VLOOKUP(A1907,'Hospitalisation Details'!A:I,9,0)</f>
        <v>R1021</v>
      </c>
    </row>
    <row r="1908" spans="1:21" ht="15.6" x14ac:dyDescent="0.3">
      <c r="A1908" s="1" t="s">
        <v>461</v>
      </c>
      <c r="B1908" t="str">
        <f>VLOOKUP(A1908,'Customer Names'!A:B,2,0)</f>
        <v>Shaw, Ms.  Christine E</v>
      </c>
      <c r="C1908" t="str">
        <f t="shared" si="116"/>
        <v>Prediabetes</v>
      </c>
      <c r="D1908">
        <f>VLOOKUP(A1908,'Medical Examinations'!A:H,2,0)</f>
        <v>29.59</v>
      </c>
      <c r="E1908" t="str">
        <f t="shared" si="117"/>
        <v>Overweight</v>
      </c>
      <c r="F1908">
        <f>VLOOKUP(A1908,'Medical Examinations'!A:H,3,0)</f>
        <v>6.16</v>
      </c>
      <c r="G1908" t="str">
        <f>VLOOKUP(A1908,'Medical Examinations'!A:H,4,0)</f>
        <v>No</v>
      </c>
      <c r="H1908" t="str">
        <f>VLOOKUP(A1908,'Medical Examinations'!A:H,5,0)</f>
        <v>No</v>
      </c>
      <c r="I1908" t="str">
        <f>VLOOKUP(A1908,'Medical Examinations'!A:H,6,0)</f>
        <v>Yes</v>
      </c>
      <c r="J1908">
        <f>VLOOKUP(A1908,'Medical Examinations'!A:H,7,0)</f>
        <v>1</v>
      </c>
      <c r="K1908" t="str">
        <f>VLOOKUP(A1908,'Medical Examinations'!A:H,8,0)</f>
        <v>No</v>
      </c>
      <c r="L1908">
        <f>VLOOKUP(A1908,'Hospitalisation Details'!A:I,2,0)</f>
        <v>1993</v>
      </c>
      <c r="M1908" t="str">
        <f>VLOOKUP(A1908,'Hospitalisation Details'!A:I,3,0)</f>
        <v>Nov</v>
      </c>
      <c r="N1908">
        <f>VLOOKUP(A1908,'Hospitalisation Details'!A:I,4,0)</f>
        <v>11</v>
      </c>
      <c r="O1908" t="str">
        <f t="shared" si="118"/>
        <v>11 Nov 1993</v>
      </c>
      <c r="P1908">
        <f t="shared" ca="1" si="119"/>
        <v>32</v>
      </c>
      <c r="Q1908">
        <f>VLOOKUP(A1908,'Hospitalisation Details'!A:I,5,0)</f>
        <v>1</v>
      </c>
      <c r="R1908">
        <f>VLOOKUP(A1908,'Hospitalisation Details'!A:I,6,0)</f>
        <v>3947.41</v>
      </c>
      <c r="S1908" t="str">
        <f>VLOOKUP(A1908,'Hospitalisation Details'!A:I,7,0)</f>
        <v>tier - 2</v>
      </c>
      <c r="T1908" t="str">
        <f>VLOOKUP(A1908,'Hospitalisation Details'!A:I,8,0)</f>
        <v>tier - 2</v>
      </c>
      <c r="U1908" t="str">
        <f>VLOOKUP(A1908,'Hospitalisation Details'!A:I,9,0)</f>
        <v>R1013</v>
      </c>
    </row>
    <row r="1909" spans="1:21" ht="15.6" x14ac:dyDescent="0.3">
      <c r="A1909" s="1" t="s">
        <v>460</v>
      </c>
      <c r="B1909" t="str">
        <f>VLOOKUP(A1909,'Customer Names'!A:B,2,0)</f>
        <v>Mills-Honarvar, Ms.  Donna</v>
      </c>
      <c r="C1909" t="str">
        <f t="shared" si="116"/>
        <v>Normal</v>
      </c>
      <c r="D1909">
        <f>VLOOKUP(A1909,'Medical Examinations'!A:H,2,0)</f>
        <v>31.16</v>
      </c>
      <c r="E1909" t="str">
        <f t="shared" si="117"/>
        <v>Obesity</v>
      </c>
      <c r="F1909">
        <f>VLOOKUP(A1909,'Medical Examinations'!A:H,3,0)</f>
        <v>4.49</v>
      </c>
      <c r="G1909" t="str">
        <f>VLOOKUP(A1909,'Medical Examinations'!A:H,4,0)</f>
        <v>No</v>
      </c>
      <c r="H1909" t="str">
        <f>VLOOKUP(A1909,'Medical Examinations'!A:H,5,0)</f>
        <v>No</v>
      </c>
      <c r="I1909" t="str">
        <f>VLOOKUP(A1909,'Medical Examinations'!A:H,6,0)</f>
        <v>Yes</v>
      </c>
      <c r="J1909">
        <f>VLOOKUP(A1909,'Medical Examinations'!A:H,7,0)</f>
        <v>1</v>
      </c>
      <c r="K1909" t="str">
        <f>VLOOKUP(A1909,'Medical Examinations'!A:H,8,0)</f>
        <v>No</v>
      </c>
      <c r="L1909">
        <f>VLOOKUP(A1909,'Hospitalisation Details'!A:I,2,0)</f>
        <v>1993</v>
      </c>
      <c r="M1909" t="str">
        <f>VLOOKUP(A1909,'Hospitalisation Details'!A:I,3,0)</f>
        <v>Sep</v>
      </c>
      <c r="N1909">
        <f>VLOOKUP(A1909,'Hospitalisation Details'!A:I,4,0)</f>
        <v>29</v>
      </c>
      <c r="O1909" t="str">
        <f t="shared" si="118"/>
        <v>29 Sep 1993</v>
      </c>
      <c r="P1909">
        <f t="shared" ca="1" si="119"/>
        <v>33</v>
      </c>
      <c r="Q1909">
        <f>VLOOKUP(A1909,'Hospitalisation Details'!A:I,5,0)</f>
        <v>0</v>
      </c>
      <c r="R1909">
        <f>VLOOKUP(A1909,'Hospitalisation Details'!A:I,6,0)</f>
        <v>3943.6</v>
      </c>
      <c r="S1909" t="str">
        <f>VLOOKUP(A1909,'Hospitalisation Details'!A:I,7,0)</f>
        <v>tier - 2</v>
      </c>
      <c r="T1909" t="str">
        <f>VLOOKUP(A1909,'Hospitalisation Details'!A:I,8,0)</f>
        <v>tier - 3</v>
      </c>
      <c r="U1909" t="str">
        <f>VLOOKUP(A1909,'Hospitalisation Details'!A:I,9,0)</f>
        <v>R1024</v>
      </c>
    </row>
    <row r="1910" spans="1:21" ht="15.6" x14ac:dyDescent="0.3">
      <c r="A1910" s="1" t="s">
        <v>459</v>
      </c>
      <c r="B1910" t="str">
        <f>VLOOKUP(A1910,'Customer Names'!A:B,2,0)</f>
        <v>Farvard, Mr.  Rod</v>
      </c>
      <c r="C1910" t="str">
        <f t="shared" si="116"/>
        <v>Normal</v>
      </c>
      <c r="D1910">
        <f>VLOOKUP(A1910,'Medical Examinations'!A:H,2,0)</f>
        <v>34.21</v>
      </c>
      <c r="E1910" t="str">
        <f t="shared" si="117"/>
        <v>Obesity</v>
      </c>
      <c r="F1910">
        <f>VLOOKUP(A1910,'Medical Examinations'!A:H,3,0)</f>
        <v>4.4800000000000004</v>
      </c>
      <c r="G1910" t="str">
        <f>VLOOKUP(A1910,'Medical Examinations'!A:H,4,0)</f>
        <v>yes</v>
      </c>
      <c r="H1910" t="str">
        <f>VLOOKUP(A1910,'Medical Examinations'!A:H,5,0)</f>
        <v>No</v>
      </c>
      <c r="I1910" t="str">
        <f>VLOOKUP(A1910,'Medical Examinations'!A:H,6,0)</f>
        <v>No</v>
      </c>
      <c r="J1910">
        <f>VLOOKUP(A1910,'Medical Examinations'!A:H,7,0)</f>
        <v>1</v>
      </c>
      <c r="K1910" t="str">
        <f>VLOOKUP(A1910,'Medical Examinations'!A:H,8,0)</f>
        <v>No</v>
      </c>
      <c r="L1910">
        <f>VLOOKUP(A1910,'Hospitalisation Details'!A:I,2,0)</f>
        <v>1988</v>
      </c>
      <c r="M1910" t="str">
        <f>VLOOKUP(A1910,'Hospitalisation Details'!A:I,3,0)</f>
        <v>Oct</v>
      </c>
      <c r="N1910">
        <f>VLOOKUP(A1910,'Hospitalisation Details'!A:I,4,0)</f>
        <v>24</v>
      </c>
      <c r="O1910" t="str">
        <f t="shared" si="118"/>
        <v>24 Oct 1988</v>
      </c>
      <c r="P1910">
        <f t="shared" ca="1" si="119"/>
        <v>37</v>
      </c>
      <c r="Q1910">
        <f>VLOOKUP(A1910,'Hospitalisation Details'!A:I,5,0)</f>
        <v>0</v>
      </c>
      <c r="R1910">
        <f>VLOOKUP(A1910,'Hospitalisation Details'!A:I,6,0)</f>
        <v>3935.18</v>
      </c>
      <c r="S1910" t="str">
        <f>VLOOKUP(A1910,'Hospitalisation Details'!A:I,7,0)</f>
        <v>tier - 3</v>
      </c>
      <c r="T1910" t="str">
        <f>VLOOKUP(A1910,'Hospitalisation Details'!A:I,8,0)</f>
        <v>tier - 1</v>
      </c>
      <c r="U1910" t="str">
        <f>VLOOKUP(A1910,'Hospitalisation Details'!A:I,9,0)</f>
        <v>R1013</v>
      </c>
    </row>
    <row r="1911" spans="1:21" ht="15.6" x14ac:dyDescent="0.3">
      <c r="A1911" s="1" t="s">
        <v>458</v>
      </c>
      <c r="B1911" t="str">
        <f>VLOOKUP(A1911,'Customer Names'!A:B,2,0)</f>
        <v>Kelly, Mr.  Joe</v>
      </c>
      <c r="C1911" t="str">
        <f t="shared" si="116"/>
        <v>Diabetes</v>
      </c>
      <c r="D1911">
        <f>VLOOKUP(A1911,'Medical Examinations'!A:H,2,0)</f>
        <v>34.86</v>
      </c>
      <c r="E1911" t="str">
        <f t="shared" si="117"/>
        <v>Obesity</v>
      </c>
      <c r="F1911">
        <f>VLOOKUP(A1911,'Medical Examinations'!A:H,3,0)</f>
        <v>10.97</v>
      </c>
      <c r="G1911" t="str">
        <f>VLOOKUP(A1911,'Medical Examinations'!A:H,4,0)</f>
        <v>No</v>
      </c>
      <c r="H1911" t="str">
        <f>VLOOKUP(A1911,'Medical Examinations'!A:H,5,0)</f>
        <v>No</v>
      </c>
      <c r="I1911" t="str">
        <f>VLOOKUP(A1911,'Medical Examinations'!A:H,6,0)</f>
        <v>No</v>
      </c>
      <c r="J1911" t="str">
        <f>VLOOKUP(A1911,'Medical Examinations'!A:H,7,0)</f>
        <v>No major surgery</v>
      </c>
      <c r="K1911" t="str">
        <f>VLOOKUP(A1911,'Medical Examinations'!A:H,8,0)</f>
        <v>No</v>
      </c>
      <c r="L1911">
        <f>VLOOKUP(A1911,'Hospitalisation Details'!A:I,2,0)</f>
        <v>2002</v>
      </c>
      <c r="M1911" t="str">
        <f>VLOOKUP(A1911,'Hospitalisation Details'!A:I,3,0)</f>
        <v>Jun</v>
      </c>
      <c r="N1911">
        <f>VLOOKUP(A1911,'Hospitalisation Details'!A:I,4,0)</f>
        <v>15</v>
      </c>
      <c r="O1911" t="str">
        <f t="shared" si="118"/>
        <v>15 Jun 2002</v>
      </c>
      <c r="P1911">
        <f t="shared" ca="1" si="119"/>
        <v>24</v>
      </c>
      <c r="Q1911">
        <f>VLOOKUP(A1911,'Hospitalisation Details'!A:I,5,0)</f>
        <v>0</v>
      </c>
      <c r="R1911">
        <f>VLOOKUP(A1911,'Hospitalisation Details'!A:I,6,0)</f>
        <v>3931.51</v>
      </c>
      <c r="S1911" t="str">
        <f>VLOOKUP(A1911,'Hospitalisation Details'!A:I,7,0)</f>
        <v>tier - 2</v>
      </c>
      <c r="T1911" t="str">
        <f>VLOOKUP(A1911,'Hospitalisation Details'!A:I,8,0)</f>
        <v>tier - 3</v>
      </c>
      <c r="U1911" t="str">
        <f>VLOOKUP(A1911,'Hospitalisation Details'!A:I,9,0)</f>
        <v>R1011</v>
      </c>
    </row>
    <row r="1912" spans="1:21" ht="15.6" x14ac:dyDescent="0.3">
      <c r="A1912" s="1" t="s">
        <v>457</v>
      </c>
      <c r="B1912" t="str">
        <f>VLOOKUP(A1912,'Customer Names'!A:B,2,0)</f>
        <v>Skinner, Ms.  Kayleigh</v>
      </c>
      <c r="C1912" t="str">
        <f t="shared" si="116"/>
        <v>Normal</v>
      </c>
      <c r="D1912">
        <f>VLOOKUP(A1912,'Medical Examinations'!A:H,2,0)</f>
        <v>34.58</v>
      </c>
      <c r="E1912" t="str">
        <f t="shared" si="117"/>
        <v>Obesity</v>
      </c>
      <c r="F1912">
        <f>VLOOKUP(A1912,'Medical Examinations'!A:H,3,0)</f>
        <v>5.14</v>
      </c>
      <c r="G1912" t="str">
        <f>VLOOKUP(A1912,'Medical Examinations'!A:H,4,0)</f>
        <v>No</v>
      </c>
      <c r="H1912" t="str">
        <f>VLOOKUP(A1912,'Medical Examinations'!A:H,5,0)</f>
        <v>yes</v>
      </c>
      <c r="I1912" t="str">
        <f>VLOOKUP(A1912,'Medical Examinations'!A:H,6,0)</f>
        <v>No</v>
      </c>
      <c r="J1912">
        <f>VLOOKUP(A1912,'Medical Examinations'!A:H,7,0)</f>
        <v>2</v>
      </c>
      <c r="K1912" t="str">
        <f>VLOOKUP(A1912,'Medical Examinations'!A:H,8,0)</f>
        <v>No</v>
      </c>
      <c r="L1912">
        <f>VLOOKUP(A1912,'Hospitalisation Details'!A:I,2,0)</f>
        <v>2000</v>
      </c>
      <c r="M1912" t="str">
        <f>VLOOKUP(A1912,'Hospitalisation Details'!A:I,3,0)</f>
        <v>Jul</v>
      </c>
      <c r="N1912">
        <f>VLOOKUP(A1912,'Hospitalisation Details'!A:I,4,0)</f>
        <v>10</v>
      </c>
      <c r="O1912" t="str">
        <f t="shared" si="118"/>
        <v>10 Jul 2000</v>
      </c>
      <c r="P1912">
        <f t="shared" ca="1" si="119"/>
        <v>26</v>
      </c>
      <c r="Q1912">
        <f>VLOOKUP(A1912,'Hospitalisation Details'!A:I,5,0)</f>
        <v>2</v>
      </c>
      <c r="R1912">
        <f>VLOOKUP(A1912,'Hospitalisation Details'!A:I,6,0)</f>
        <v>3925.76</v>
      </c>
      <c r="S1912" t="str">
        <f>VLOOKUP(A1912,'Hospitalisation Details'!A:I,7,0)</f>
        <v>tier - 2</v>
      </c>
      <c r="T1912" t="str">
        <f>VLOOKUP(A1912,'Hospitalisation Details'!A:I,8,0)</f>
        <v>tier - 2</v>
      </c>
      <c r="U1912" t="str">
        <f>VLOOKUP(A1912,'Hospitalisation Details'!A:I,9,0)</f>
        <v>R1024</v>
      </c>
    </row>
    <row r="1913" spans="1:21" ht="15.6" x14ac:dyDescent="0.3">
      <c r="A1913" s="1" t="s">
        <v>456</v>
      </c>
      <c r="B1913" t="str">
        <f>VLOOKUP(A1913,'Customer Names'!A:B,2,0)</f>
        <v>Murphy, Mr.  Lorcan A.</v>
      </c>
      <c r="C1913" t="str">
        <f t="shared" si="116"/>
        <v>Normal</v>
      </c>
      <c r="D1913">
        <f>VLOOKUP(A1913,'Medical Examinations'!A:H,2,0)</f>
        <v>17.940000000000001</v>
      </c>
      <c r="E1913" t="str">
        <f t="shared" si="117"/>
        <v>Underweight</v>
      </c>
      <c r="F1913">
        <f>VLOOKUP(A1913,'Medical Examinations'!A:H,3,0)</f>
        <v>5.17</v>
      </c>
      <c r="G1913" t="str">
        <f>VLOOKUP(A1913,'Medical Examinations'!A:H,4,0)</f>
        <v>yes</v>
      </c>
      <c r="H1913" t="str">
        <f>VLOOKUP(A1913,'Medical Examinations'!A:H,5,0)</f>
        <v>No</v>
      </c>
      <c r="I1913" t="str">
        <f>VLOOKUP(A1913,'Medical Examinations'!A:H,6,0)</f>
        <v>No</v>
      </c>
      <c r="J1913" t="str">
        <f>VLOOKUP(A1913,'Medical Examinations'!A:H,7,0)</f>
        <v>No major surgery</v>
      </c>
      <c r="K1913" t="str">
        <f>VLOOKUP(A1913,'Medical Examinations'!A:H,8,0)</f>
        <v>No</v>
      </c>
      <c r="L1913">
        <f>VLOOKUP(A1913,'Hospitalisation Details'!A:I,2,0)</f>
        <v>1985</v>
      </c>
      <c r="M1913" t="str">
        <f>VLOOKUP(A1913,'Hospitalisation Details'!A:I,3,0)</f>
        <v>Jul</v>
      </c>
      <c r="N1913">
        <f>VLOOKUP(A1913,'Hospitalisation Details'!A:I,4,0)</f>
        <v>5</v>
      </c>
      <c r="O1913" t="str">
        <f t="shared" si="118"/>
        <v>5 Jul 1985</v>
      </c>
      <c r="P1913">
        <f t="shared" ca="1" si="119"/>
        <v>41</v>
      </c>
      <c r="Q1913">
        <f>VLOOKUP(A1913,'Hospitalisation Details'!A:I,5,0)</f>
        <v>3</v>
      </c>
      <c r="R1913">
        <f>VLOOKUP(A1913,'Hospitalisation Details'!A:I,6,0)</f>
        <v>3910.44</v>
      </c>
      <c r="S1913" t="str">
        <f>VLOOKUP(A1913,'Hospitalisation Details'!A:I,7,0)</f>
        <v>tier - 2</v>
      </c>
      <c r="T1913" t="str">
        <f>VLOOKUP(A1913,'Hospitalisation Details'!A:I,8,0)</f>
        <v>tier - 2</v>
      </c>
      <c r="U1913" t="str">
        <f>VLOOKUP(A1913,'Hospitalisation Details'!A:I,9,0)</f>
        <v>R1013</v>
      </c>
    </row>
    <row r="1914" spans="1:21" ht="15.6" x14ac:dyDescent="0.3">
      <c r="A1914" s="1" t="s">
        <v>455</v>
      </c>
      <c r="B1914" t="str">
        <f>VLOOKUP(A1914,'Customer Names'!A:B,2,0)</f>
        <v>Shue, Mr.  Billy</v>
      </c>
      <c r="C1914" t="str">
        <f t="shared" si="116"/>
        <v>Prediabetes</v>
      </c>
      <c r="D1914">
        <f>VLOOKUP(A1914,'Medical Examinations'!A:H,2,0)</f>
        <v>26.8</v>
      </c>
      <c r="E1914" t="str">
        <f t="shared" si="117"/>
        <v>Overweight</v>
      </c>
      <c r="F1914">
        <f>VLOOKUP(A1914,'Medical Examinations'!A:H,3,0)</f>
        <v>6.18</v>
      </c>
      <c r="G1914" t="str">
        <f>VLOOKUP(A1914,'Medical Examinations'!A:H,4,0)</f>
        <v>yes</v>
      </c>
      <c r="H1914" t="str">
        <f>VLOOKUP(A1914,'Medical Examinations'!A:H,5,0)</f>
        <v>No</v>
      </c>
      <c r="I1914" t="str">
        <f>VLOOKUP(A1914,'Medical Examinations'!A:H,6,0)</f>
        <v>Yes</v>
      </c>
      <c r="J1914">
        <f>VLOOKUP(A1914,'Medical Examinations'!A:H,7,0)</f>
        <v>1</v>
      </c>
      <c r="K1914" t="str">
        <f>VLOOKUP(A1914,'Medical Examinations'!A:H,8,0)</f>
        <v>No</v>
      </c>
      <c r="L1914">
        <f>VLOOKUP(A1914,'Hospitalisation Details'!A:I,2,0)</f>
        <v>1997</v>
      </c>
      <c r="M1914" t="str">
        <f>VLOOKUP(A1914,'Hospitalisation Details'!A:I,3,0)</f>
        <v>Nov</v>
      </c>
      <c r="N1914">
        <f>VLOOKUP(A1914,'Hospitalisation Details'!A:I,4,0)</f>
        <v>24</v>
      </c>
      <c r="O1914" t="str">
        <f t="shared" si="118"/>
        <v>24 Nov 1997</v>
      </c>
      <c r="P1914">
        <f t="shared" ca="1" si="119"/>
        <v>28</v>
      </c>
      <c r="Q1914">
        <f>VLOOKUP(A1914,'Hospitalisation Details'!A:I,5,0)</f>
        <v>3</v>
      </c>
      <c r="R1914">
        <f>VLOOKUP(A1914,'Hospitalisation Details'!A:I,6,0)</f>
        <v>3906.13</v>
      </c>
      <c r="S1914" t="str">
        <f>VLOOKUP(A1914,'Hospitalisation Details'!A:I,7,0)</f>
        <v>tier - 3</v>
      </c>
      <c r="T1914" t="str">
        <f>VLOOKUP(A1914,'Hospitalisation Details'!A:I,8,0)</f>
        <v>tier - 3</v>
      </c>
      <c r="U1914" t="str">
        <f>VLOOKUP(A1914,'Hospitalisation Details'!A:I,9,0)</f>
        <v>R1011</v>
      </c>
    </row>
    <row r="1915" spans="1:21" ht="15.6" x14ac:dyDescent="0.3">
      <c r="A1915" s="1" t="s">
        <v>454</v>
      </c>
      <c r="B1915" t="str">
        <f>VLOOKUP(A1915,'Customer Names'!A:B,2,0)</f>
        <v>Reilly, Mr.  Paul M.</v>
      </c>
      <c r="C1915" t="str">
        <f t="shared" si="116"/>
        <v>Diabetes</v>
      </c>
      <c r="D1915">
        <f>VLOOKUP(A1915,'Medical Examinations'!A:H,2,0)</f>
        <v>17.690000000000001</v>
      </c>
      <c r="E1915" t="str">
        <f t="shared" si="117"/>
        <v>Underweight</v>
      </c>
      <c r="F1915">
        <f>VLOOKUP(A1915,'Medical Examinations'!A:H,3,0)</f>
        <v>9.07</v>
      </c>
      <c r="G1915" t="str">
        <f>VLOOKUP(A1915,'Medical Examinations'!A:H,4,0)</f>
        <v>yes</v>
      </c>
      <c r="H1915" t="str">
        <f>VLOOKUP(A1915,'Medical Examinations'!A:H,5,0)</f>
        <v>No</v>
      </c>
      <c r="I1915" t="str">
        <f>VLOOKUP(A1915,'Medical Examinations'!A:H,6,0)</f>
        <v>No</v>
      </c>
      <c r="J1915" t="str">
        <f>VLOOKUP(A1915,'Medical Examinations'!A:H,7,0)</f>
        <v>No major surgery</v>
      </c>
      <c r="K1915" t="str">
        <f>VLOOKUP(A1915,'Medical Examinations'!A:H,8,0)</f>
        <v>No</v>
      </c>
      <c r="L1915">
        <f>VLOOKUP(A1915,'Hospitalisation Details'!A:I,2,0)</f>
        <v>1981</v>
      </c>
      <c r="M1915" t="str">
        <f>VLOOKUP(A1915,'Hospitalisation Details'!A:I,3,0)</f>
        <v>Aug</v>
      </c>
      <c r="N1915">
        <f>VLOOKUP(A1915,'Hospitalisation Details'!A:I,4,0)</f>
        <v>27</v>
      </c>
      <c r="O1915" t="str">
        <f t="shared" si="118"/>
        <v>27 Aug 1981</v>
      </c>
      <c r="P1915">
        <f t="shared" ca="1" si="119"/>
        <v>45</v>
      </c>
      <c r="Q1915">
        <f>VLOOKUP(A1915,'Hospitalisation Details'!A:I,5,0)</f>
        <v>1</v>
      </c>
      <c r="R1915">
        <f>VLOOKUP(A1915,'Hospitalisation Details'!A:I,6,0)</f>
        <v>3902.07</v>
      </c>
      <c r="S1915" t="str">
        <f>VLOOKUP(A1915,'Hospitalisation Details'!A:I,7,0)</f>
        <v>tier - 2</v>
      </c>
      <c r="T1915" t="str">
        <f>VLOOKUP(A1915,'Hospitalisation Details'!A:I,8,0)</f>
        <v>tier - 2</v>
      </c>
      <c r="U1915" t="str">
        <f>VLOOKUP(A1915,'Hospitalisation Details'!A:I,9,0)</f>
        <v>R1013</v>
      </c>
    </row>
    <row r="1916" spans="1:21" ht="15.6" x14ac:dyDescent="0.3">
      <c r="A1916" s="1" t="s">
        <v>453</v>
      </c>
      <c r="B1916" t="str">
        <f>VLOOKUP(A1916,'Customer Names'!A:B,2,0)</f>
        <v>Blinn, Ms.  Brenda M.</v>
      </c>
      <c r="C1916" t="str">
        <f t="shared" si="116"/>
        <v>Normal</v>
      </c>
      <c r="D1916">
        <f>VLOOKUP(A1916,'Medical Examinations'!A:H,2,0)</f>
        <v>25.77</v>
      </c>
      <c r="E1916" t="str">
        <f t="shared" si="117"/>
        <v>Overweight</v>
      </c>
      <c r="F1916">
        <f>VLOOKUP(A1916,'Medical Examinations'!A:H,3,0)</f>
        <v>4.43</v>
      </c>
      <c r="G1916" t="str">
        <f>VLOOKUP(A1916,'Medical Examinations'!A:H,4,0)</f>
        <v>No</v>
      </c>
      <c r="H1916" t="str">
        <f>VLOOKUP(A1916,'Medical Examinations'!A:H,5,0)</f>
        <v>No</v>
      </c>
      <c r="I1916" t="str">
        <f>VLOOKUP(A1916,'Medical Examinations'!A:H,6,0)</f>
        <v>Yes</v>
      </c>
      <c r="J1916">
        <f>VLOOKUP(A1916,'Medical Examinations'!A:H,7,0)</f>
        <v>1</v>
      </c>
      <c r="K1916" t="str">
        <f>VLOOKUP(A1916,'Medical Examinations'!A:H,8,0)</f>
        <v>No</v>
      </c>
      <c r="L1916">
        <f>VLOOKUP(A1916,'Hospitalisation Details'!A:I,2,0)</f>
        <v>1993</v>
      </c>
      <c r="M1916" t="str">
        <f>VLOOKUP(A1916,'Hospitalisation Details'!A:I,3,0)</f>
        <v>Sep</v>
      </c>
      <c r="N1916">
        <f>VLOOKUP(A1916,'Hospitalisation Details'!A:I,4,0)</f>
        <v>14</v>
      </c>
      <c r="O1916" t="str">
        <f t="shared" si="118"/>
        <v>14 Sep 1993</v>
      </c>
      <c r="P1916">
        <f t="shared" ca="1" si="119"/>
        <v>33</v>
      </c>
      <c r="Q1916">
        <f>VLOOKUP(A1916,'Hospitalisation Details'!A:I,5,0)</f>
        <v>0</v>
      </c>
      <c r="R1916">
        <f>VLOOKUP(A1916,'Hospitalisation Details'!A:I,6,0)</f>
        <v>3898.35</v>
      </c>
      <c r="S1916" t="str">
        <f>VLOOKUP(A1916,'Hospitalisation Details'!A:I,7,0)</f>
        <v>tier - 2</v>
      </c>
      <c r="T1916" t="str">
        <f>VLOOKUP(A1916,'Hospitalisation Details'!A:I,8,0)</f>
        <v>tier - 2</v>
      </c>
      <c r="U1916" t="str">
        <f>VLOOKUP(A1916,'Hospitalisation Details'!A:I,9,0)</f>
        <v>R1012</v>
      </c>
    </row>
    <row r="1917" spans="1:21" ht="15.6" x14ac:dyDescent="0.3">
      <c r="A1917" s="1" t="s">
        <v>452</v>
      </c>
      <c r="B1917" t="str">
        <f>VLOOKUP(A1917,'Customer Names'!A:B,2,0)</f>
        <v>Duyn, Mr.  Jeff H</v>
      </c>
      <c r="C1917" t="str">
        <f t="shared" si="116"/>
        <v>Normal</v>
      </c>
      <c r="D1917">
        <f>VLOOKUP(A1917,'Medical Examinations'!A:H,2,0)</f>
        <v>34.46</v>
      </c>
      <c r="E1917" t="str">
        <f t="shared" si="117"/>
        <v>Obesity</v>
      </c>
      <c r="F1917">
        <f>VLOOKUP(A1917,'Medical Examinations'!A:H,3,0)</f>
        <v>4.17</v>
      </c>
      <c r="G1917" t="str">
        <f>VLOOKUP(A1917,'Medical Examinations'!A:H,4,0)</f>
        <v>No</v>
      </c>
      <c r="H1917" t="str">
        <f>VLOOKUP(A1917,'Medical Examinations'!A:H,5,0)</f>
        <v>yes</v>
      </c>
      <c r="I1917" t="str">
        <f>VLOOKUP(A1917,'Medical Examinations'!A:H,6,0)</f>
        <v>No</v>
      </c>
      <c r="J1917">
        <f>VLOOKUP(A1917,'Medical Examinations'!A:H,7,0)</f>
        <v>1</v>
      </c>
      <c r="K1917" t="str">
        <f>VLOOKUP(A1917,'Medical Examinations'!A:H,8,0)</f>
        <v>No</v>
      </c>
      <c r="L1917">
        <f>VLOOKUP(A1917,'Hospitalisation Details'!A:I,2,0)</f>
        <v>2004</v>
      </c>
      <c r="M1917" t="str">
        <f>VLOOKUP(A1917,'Hospitalisation Details'!A:I,3,0)</f>
        <v>Jul</v>
      </c>
      <c r="N1917">
        <f>VLOOKUP(A1917,'Hospitalisation Details'!A:I,4,0)</f>
        <v>13</v>
      </c>
      <c r="O1917" t="str">
        <f t="shared" si="118"/>
        <v>13 Jul 2004</v>
      </c>
      <c r="P1917">
        <f t="shared" ca="1" si="119"/>
        <v>22</v>
      </c>
      <c r="Q1917">
        <f>VLOOKUP(A1917,'Hospitalisation Details'!A:I,5,0)</f>
        <v>0</v>
      </c>
      <c r="R1917">
        <f>VLOOKUP(A1917,'Hospitalisation Details'!A:I,6,0)</f>
        <v>3889.2</v>
      </c>
      <c r="S1917" t="str">
        <f>VLOOKUP(A1917,'Hospitalisation Details'!A:I,7,0)</f>
        <v>tier - 2</v>
      </c>
      <c r="T1917" t="str">
        <f>VLOOKUP(A1917,'Hospitalisation Details'!A:I,8,0)</f>
        <v>tier - 2</v>
      </c>
      <c r="U1917" t="str">
        <f>VLOOKUP(A1917,'Hospitalisation Details'!A:I,9,0)</f>
        <v>R1012</v>
      </c>
    </row>
    <row r="1918" spans="1:21" ht="15.6" x14ac:dyDescent="0.3">
      <c r="A1918" s="1" t="s">
        <v>451</v>
      </c>
      <c r="B1918" t="str">
        <f>VLOOKUP(A1918,'Customer Names'!A:B,2,0)</f>
        <v>Wardian, Mr.  Michael</v>
      </c>
      <c r="C1918" t="str">
        <f t="shared" si="116"/>
        <v>Normal</v>
      </c>
      <c r="D1918">
        <f>VLOOKUP(A1918,'Medical Examinations'!A:H,2,0)</f>
        <v>30.875</v>
      </c>
      <c r="E1918" t="str">
        <f t="shared" si="117"/>
        <v>Obesity</v>
      </c>
      <c r="F1918">
        <f>VLOOKUP(A1918,'Medical Examinations'!A:H,3,0)</f>
        <v>4.95</v>
      </c>
      <c r="G1918" t="str">
        <f>VLOOKUP(A1918,'Medical Examinations'!A:H,4,0)</f>
        <v>yes</v>
      </c>
      <c r="H1918" t="str">
        <f>VLOOKUP(A1918,'Medical Examinations'!A:H,5,0)</f>
        <v>No</v>
      </c>
      <c r="I1918" t="str">
        <f>VLOOKUP(A1918,'Medical Examinations'!A:H,6,0)</f>
        <v>No</v>
      </c>
      <c r="J1918" t="str">
        <f>VLOOKUP(A1918,'Medical Examinations'!A:H,7,0)</f>
        <v>No major surgery</v>
      </c>
      <c r="K1918" t="str">
        <f>VLOOKUP(A1918,'Medical Examinations'!A:H,8,0)</f>
        <v>No</v>
      </c>
      <c r="L1918">
        <f>VLOOKUP(A1918,'Hospitalisation Details'!A:I,2,0)</f>
        <v>1996</v>
      </c>
      <c r="M1918" t="str">
        <f>VLOOKUP(A1918,'Hospitalisation Details'!A:I,3,0)</f>
        <v>Oct</v>
      </c>
      <c r="N1918">
        <f>VLOOKUP(A1918,'Hospitalisation Details'!A:I,4,0)</f>
        <v>23</v>
      </c>
      <c r="O1918" t="str">
        <f t="shared" si="118"/>
        <v>23 Oct 1996</v>
      </c>
      <c r="P1918">
        <f t="shared" ca="1" si="119"/>
        <v>29</v>
      </c>
      <c r="Q1918">
        <f>VLOOKUP(A1918,'Hospitalisation Details'!A:I,5,0)</f>
        <v>2</v>
      </c>
      <c r="R1918">
        <f>VLOOKUP(A1918,'Hospitalisation Details'!A:I,6,0)</f>
        <v>3877.3</v>
      </c>
      <c r="S1918" t="str">
        <f>VLOOKUP(A1918,'Hospitalisation Details'!A:I,7,0)</f>
        <v>tier - 1</v>
      </c>
      <c r="T1918" t="str">
        <f>VLOOKUP(A1918,'Hospitalisation Details'!A:I,8,0)</f>
        <v>tier - 3</v>
      </c>
      <c r="U1918" t="str">
        <f>VLOOKUP(A1918,'Hospitalisation Details'!A:I,9,0)</f>
        <v>R1012</v>
      </c>
    </row>
    <row r="1919" spans="1:21" ht="15.6" x14ac:dyDescent="0.3">
      <c r="A1919" s="1" t="s">
        <v>450</v>
      </c>
      <c r="B1919" t="str">
        <f>VLOOKUP(A1919,'Customer Names'!A:B,2,0)</f>
        <v>Heuninck, Mr.  Jan</v>
      </c>
      <c r="C1919" t="str">
        <f t="shared" si="116"/>
        <v>Normal</v>
      </c>
      <c r="D1919">
        <f>VLOOKUP(A1919,'Medical Examinations'!A:H,2,0)</f>
        <v>39.49</v>
      </c>
      <c r="E1919" t="str">
        <f t="shared" si="117"/>
        <v>Obesity</v>
      </c>
      <c r="F1919">
        <f>VLOOKUP(A1919,'Medical Examinations'!A:H,3,0)</f>
        <v>5.13</v>
      </c>
      <c r="G1919" t="str">
        <f>VLOOKUP(A1919,'Medical Examinations'!A:H,4,0)</f>
        <v>No</v>
      </c>
      <c r="H1919" t="str">
        <f>VLOOKUP(A1919,'Medical Examinations'!A:H,5,0)</f>
        <v>No</v>
      </c>
      <c r="I1919" t="str">
        <f>VLOOKUP(A1919,'Medical Examinations'!A:H,6,0)</f>
        <v>No</v>
      </c>
      <c r="J1919" t="str">
        <f>VLOOKUP(A1919,'Medical Examinations'!A:H,7,0)</f>
        <v>No major surgery</v>
      </c>
      <c r="K1919" t="str">
        <f>VLOOKUP(A1919,'Medical Examinations'!A:H,8,0)</f>
        <v>No</v>
      </c>
      <c r="L1919">
        <f>VLOOKUP(A1919,'Hospitalisation Details'!A:I,2,0)</f>
        <v>1991</v>
      </c>
      <c r="M1919" t="str">
        <f>VLOOKUP(A1919,'Hospitalisation Details'!A:I,3,0)</f>
        <v>Jul</v>
      </c>
      <c r="N1919">
        <f>VLOOKUP(A1919,'Hospitalisation Details'!A:I,4,0)</f>
        <v>25</v>
      </c>
      <c r="O1919" t="str">
        <f t="shared" si="118"/>
        <v>25 Jul 1991</v>
      </c>
      <c r="P1919">
        <f t="shared" ca="1" si="119"/>
        <v>35</v>
      </c>
      <c r="Q1919">
        <f>VLOOKUP(A1919,'Hospitalisation Details'!A:I,5,0)</f>
        <v>1</v>
      </c>
      <c r="R1919">
        <f>VLOOKUP(A1919,'Hospitalisation Details'!A:I,6,0)</f>
        <v>3875.73</v>
      </c>
      <c r="S1919" t="str">
        <f>VLOOKUP(A1919,'Hospitalisation Details'!A:I,7,0)</f>
        <v>tier - 2</v>
      </c>
      <c r="T1919" t="str">
        <f>VLOOKUP(A1919,'Hospitalisation Details'!A:I,8,0)</f>
        <v>tier - 3</v>
      </c>
      <c r="U1919" t="str">
        <f>VLOOKUP(A1919,'Hospitalisation Details'!A:I,9,0)</f>
        <v>R1013</v>
      </c>
    </row>
    <row r="1920" spans="1:21" ht="15.6" x14ac:dyDescent="0.3">
      <c r="A1920" s="1" t="s">
        <v>449</v>
      </c>
      <c r="B1920" t="str">
        <f>VLOOKUP(A1920,'Customer Names'!A:B,2,0)</f>
        <v>Kipyego, Mr.  Bernard</v>
      </c>
      <c r="C1920" t="str">
        <f t="shared" si="116"/>
        <v>Normal</v>
      </c>
      <c r="D1920">
        <f>VLOOKUP(A1920,'Medical Examinations'!A:H,2,0)</f>
        <v>28.88</v>
      </c>
      <c r="E1920" t="str">
        <f t="shared" si="117"/>
        <v>Overweight</v>
      </c>
      <c r="F1920">
        <f>VLOOKUP(A1920,'Medical Examinations'!A:H,3,0)</f>
        <v>4.0999999999999996</v>
      </c>
      <c r="G1920" t="str">
        <f>VLOOKUP(A1920,'Medical Examinations'!A:H,4,0)</f>
        <v>No</v>
      </c>
      <c r="H1920" t="str">
        <f>VLOOKUP(A1920,'Medical Examinations'!A:H,5,0)</f>
        <v>No</v>
      </c>
      <c r="I1920" t="str">
        <f>VLOOKUP(A1920,'Medical Examinations'!A:H,6,0)</f>
        <v>No</v>
      </c>
      <c r="J1920" t="str">
        <f>VLOOKUP(A1920,'Medical Examinations'!A:H,7,0)</f>
        <v>No major surgery</v>
      </c>
      <c r="K1920" t="str">
        <f>VLOOKUP(A1920,'Medical Examinations'!A:H,8,0)</f>
        <v>No</v>
      </c>
      <c r="L1920">
        <f>VLOOKUP(A1920,'Hospitalisation Details'!A:I,2,0)</f>
        <v>1990</v>
      </c>
      <c r="M1920" t="str">
        <f>VLOOKUP(A1920,'Hospitalisation Details'!A:I,3,0)</f>
        <v>Jun</v>
      </c>
      <c r="N1920">
        <f>VLOOKUP(A1920,'Hospitalisation Details'!A:I,4,0)</f>
        <v>24</v>
      </c>
      <c r="O1920" t="str">
        <f t="shared" si="118"/>
        <v>24 Jun 1990</v>
      </c>
      <c r="P1920">
        <f t="shared" ca="1" si="119"/>
        <v>36</v>
      </c>
      <c r="Q1920">
        <f>VLOOKUP(A1920,'Hospitalisation Details'!A:I,5,0)</f>
        <v>0</v>
      </c>
      <c r="R1920">
        <f>VLOOKUP(A1920,'Hospitalisation Details'!A:I,6,0)</f>
        <v>3866.86</v>
      </c>
      <c r="S1920" t="str">
        <f>VLOOKUP(A1920,'Hospitalisation Details'!A:I,7,0)</f>
        <v>tier - 1</v>
      </c>
      <c r="T1920" t="str">
        <f>VLOOKUP(A1920,'Hospitalisation Details'!A:I,8,0)</f>
        <v>tier - 1</v>
      </c>
      <c r="U1920" t="str">
        <f>VLOOKUP(A1920,'Hospitalisation Details'!A:I,9,0)</f>
        <v>R1012</v>
      </c>
    </row>
    <row r="1921" spans="1:21" ht="15.6" x14ac:dyDescent="0.3">
      <c r="A1921" s="1" t="s">
        <v>448</v>
      </c>
      <c r="B1921" t="str">
        <f>VLOOKUP(A1921,'Customer Names'!A:B,2,0)</f>
        <v>Kuehl, Mr.  Craig</v>
      </c>
      <c r="C1921" t="str">
        <f t="shared" si="116"/>
        <v>Normal</v>
      </c>
      <c r="D1921">
        <f>VLOOKUP(A1921,'Medical Examinations'!A:H,2,0)</f>
        <v>20.234999999999999</v>
      </c>
      <c r="E1921" t="str">
        <f t="shared" si="117"/>
        <v>Normal Weight</v>
      </c>
      <c r="F1921">
        <f>VLOOKUP(A1921,'Medical Examinations'!A:H,3,0)</f>
        <v>5.01</v>
      </c>
      <c r="G1921" t="str">
        <f>VLOOKUP(A1921,'Medical Examinations'!A:H,4,0)</f>
        <v>yes</v>
      </c>
      <c r="H1921" t="str">
        <f>VLOOKUP(A1921,'Medical Examinations'!A:H,5,0)</f>
        <v>No</v>
      </c>
      <c r="I1921" t="str">
        <f>VLOOKUP(A1921,'Medical Examinations'!A:H,6,0)</f>
        <v>No</v>
      </c>
      <c r="J1921" t="str">
        <f>VLOOKUP(A1921,'Medical Examinations'!A:H,7,0)</f>
        <v>No major surgery</v>
      </c>
      <c r="K1921" t="str">
        <f>VLOOKUP(A1921,'Medical Examinations'!A:H,8,0)</f>
        <v>No</v>
      </c>
      <c r="L1921">
        <f>VLOOKUP(A1921,'Hospitalisation Details'!A:I,2,0)</f>
        <v>2001</v>
      </c>
      <c r="M1921" t="str">
        <f>VLOOKUP(A1921,'Hospitalisation Details'!A:I,3,0)</f>
        <v>Oct</v>
      </c>
      <c r="N1921">
        <f>VLOOKUP(A1921,'Hospitalisation Details'!A:I,4,0)</f>
        <v>18</v>
      </c>
      <c r="O1921" t="str">
        <f t="shared" si="118"/>
        <v>18 Oct 2001</v>
      </c>
      <c r="P1921">
        <f t="shared" ca="1" si="119"/>
        <v>24</v>
      </c>
      <c r="Q1921">
        <f>VLOOKUP(A1921,'Hospitalisation Details'!A:I,5,0)</f>
        <v>3</v>
      </c>
      <c r="R1921">
        <f>VLOOKUP(A1921,'Hospitalisation Details'!A:I,6,0)</f>
        <v>3861.21</v>
      </c>
      <c r="S1921" t="str">
        <f>VLOOKUP(A1921,'Hospitalisation Details'!A:I,7,0)</f>
        <v>tier - 2</v>
      </c>
      <c r="T1921" t="str">
        <f>VLOOKUP(A1921,'Hospitalisation Details'!A:I,8,0)</f>
        <v>tier - 2</v>
      </c>
      <c r="U1921" t="str">
        <f>VLOOKUP(A1921,'Hospitalisation Details'!A:I,9,0)</f>
        <v>R1016</v>
      </c>
    </row>
    <row r="1922" spans="1:21" ht="15.6" x14ac:dyDescent="0.3">
      <c r="A1922" s="1" t="s">
        <v>447</v>
      </c>
      <c r="B1922" t="str">
        <f>VLOOKUP(A1922,'Customer Names'!A:B,2,0)</f>
        <v>Burkholder, Mrs.  Bryn</v>
      </c>
      <c r="C1922" t="str">
        <f t="shared" si="116"/>
        <v>Normal</v>
      </c>
      <c r="D1922">
        <f>VLOOKUP(A1922,'Medical Examinations'!A:H,2,0)</f>
        <v>30.67</v>
      </c>
      <c r="E1922" t="str">
        <f t="shared" si="117"/>
        <v>Obesity</v>
      </c>
      <c r="F1922">
        <f>VLOOKUP(A1922,'Medical Examinations'!A:H,3,0)</f>
        <v>5.09</v>
      </c>
      <c r="G1922" t="str">
        <f>VLOOKUP(A1922,'Medical Examinations'!A:H,4,0)</f>
        <v>yes</v>
      </c>
      <c r="H1922" t="str">
        <f>VLOOKUP(A1922,'Medical Examinations'!A:H,5,0)</f>
        <v>No</v>
      </c>
      <c r="I1922" t="str">
        <f>VLOOKUP(A1922,'Medical Examinations'!A:H,6,0)</f>
        <v>No</v>
      </c>
      <c r="J1922" t="str">
        <f>VLOOKUP(A1922,'Medical Examinations'!A:H,7,0)</f>
        <v>No major surgery</v>
      </c>
      <c r="K1922" t="str">
        <f>VLOOKUP(A1922,'Medical Examinations'!A:H,8,0)</f>
        <v>No</v>
      </c>
      <c r="L1922">
        <f>VLOOKUP(A1922,'Hospitalisation Details'!A:I,2,0)</f>
        <v>2001</v>
      </c>
      <c r="M1922" t="str">
        <f>VLOOKUP(A1922,'Hospitalisation Details'!A:I,3,0)</f>
        <v>Jun</v>
      </c>
      <c r="N1922">
        <f>VLOOKUP(A1922,'Hospitalisation Details'!A:I,4,0)</f>
        <v>6</v>
      </c>
      <c r="O1922" t="str">
        <f t="shared" si="118"/>
        <v>6 Jun 2001</v>
      </c>
      <c r="P1922">
        <f t="shared" ca="1" si="119"/>
        <v>25</v>
      </c>
      <c r="Q1922">
        <f>VLOOKUP(A1922,'Hospitalisation Details'!A:I,5,0)</f>
        <v>0</v>
      </c>
      <c r="R1922">
        <f>VLOOKUP(A1922,'Hospitalisation Details'!A:I,6,0)</f>
        <v>3858.51</v>
      </c>
      <c r="S1922" t="str">
        <f>VLOOKUP(A1922,'Hospitalisation Details'!A:I,7,0)</f>
        <v>tier - 2</v>
      </c>
      <c r="T1922" t="str">
        <f>VLOOKUP(A1922,'Hospitalisation Details'!A:I,8,0)</f>
        <v>tier - 3</v>
      </c>
      <c r="U1922" t="str">
        <f>VLOOKUP(A1922,'Hospitalisation Details'!A:I,9,0)</f>
        <v>R1025</v>
      </c>
    </row>
    <row r="1923" spans="1:21" ht="15.6" x14ac:dyDescent="0.3">
      <c r="A1923" s="1" t="s">
        <v>446</v>
      </c>
      <c r="B1923" t="str">
        <f>VLOOKUP(A1923,'Customer Names'!A:B,2,0)</f>
        <v>Stadolnik, Mr.  Michael</v>
      </c>
      <c r="C1923" t="str">
        <f t="shared" ref="C1923:C1986" si="120">IF(F1923&lt;5.7,"Normal",IF(F1923&lt;6.5,"Prediabetes","Diabetes"))</f>
        <v>Prediabetes</v>
      </c>
      <c r="D1923">
        <f>VLOOKUP(A1923,'Medical Examinations'!A:H,2,0)</f>
        <v>30.875</v>
      </c>
      <c r="E1923" t="str">
        <f t="shared" ref="E1923:E1986" si="121">IF(D1923&lt;18.5,"Underweight",IF(D1923&lt;25,"Normal Weight",IF(D1923&lt;30,"Overweight","Obesity")))</f>
        <v>Obesity</v>
      </c>
      <c r="F1923">
        <f>VLOOKUP(A1923,'Medical Examinations'!A:H,3,0)</f>
        <v>6.49</v>
      </c>
      <c r="G1923" t="str">
        <f>VLOOKUP(A1923,'Medical Examinations'!A:H,4,0)</f>
        <v>No</v>
      </c>
      <c r="H1923" t="str">
        <f>VLOOKUP(A1923,'Medical Examinations'!A:H,5,0)</f>
        <v>No</v>
      </c>
      <c r="I1923" t="str">
        <f>VLOOKUP(A1923,'Medical Examinations'!A:H,6,0)</f>
        <v>No</v>
      </c>
      <c r="J1923" t="str">
        <f>VLOOKUP(A1923,'Medical Examinations'!A:H,7,0)</f>
        <v>No major surgery</v>
      </c>
      <c r="K1923" t="str">
        <f>VLOOKUP(A1923,'Medical Examinations'!A:H,8,0)</f>
        <v>No</v>
      </c>
      <c r="L1923">
        <f>VLOOKUP(A1923,'Hospitalisation Details'!A:I,2,0)</f>
        <v>1991</v>
      </c>
      <c r="M1923" t="str">
        <f>VLOOKUP(A1923,'Hospitalisation Details'!A:I,3,0)</f>
        <v>Aug</v>
      </c>
      <c r="N1923">
        <f>VLOOKUP(A1923,'Hospitalisation Details'!A:I,4,0)</f>
        <v>19</v>
      </c>
      <c r="O1923" t="str">
        <f t="shared" ref="O1923:O1986" si="122">CONCATENATE(N1923," ",M1923," ",L1923)</f>
        <v>19 Aug 1991</v>
      </c>
      <c r="P1923">
        <f t="shared" ref="P1923:P1986" ca="1" si="123">DATEDIF(O1923,TODAY(),"y")</f>
        <v>35</v>
      </c>
      <c r="Q1923">
        <f>VLOOKUP(A1923,'Hospitalisation Details'!A:I,5,0)</f>
        <v>0</v>
      </c>
      <c r="R1923">
        <f>VLOOKUP(A1923,'Hospitalisation Details'!A:I,6,0)</f>
        <v>3857.76</v>
      </c>
      <c r="S1923" t="str">
        <f>VLOOKUP(A1923,'Hospitalisation Details'!A:I,7,0)</f>
        <v>tier - 3</v>
      </c>
      <c r="T1923" t="str">
        <f>VLOOKUP(A1923,'Hospitalisation Details'!A:I,8,0)</f>
        <v>tier - 1</v>
      </c>
      <c r="U1923" t="str">
        <f>VLOOKUP(A1923,'Hospitalisation Details'!A:I,9,0)</f>
        <v>R1016</v>
      </c>
    </row>
    <row r="1924" spans="1:21" ht="15.6" x14ac:dyDescent="0.3">
      <c r="A1924" s="1" t="s">
        <v>445</v>
      </c>
      <c r="B1924" t="str">
        <f>VLOOKUP(A1924,'Customer Names'!A:B,2,0)</f>
        <v>Shields, Mr.  Benjamin</v>
      </c>
      <c r="C1924" t="str">
        <f t="shared" si="120"/>
        <v>Normal</v>
      </c>
      <c r="D1924">
        <f>VLOOKUP(A1924,'Medical Examinations'!A:H,2,0)</f>
        <v>23.8</v>
      </c>
      <c r="E1924" t="str">
        <f t="shared" si="121"/>
        <v>Normal Weight</v>
      </c>
      <c r="F1924">
        <f>VLOOKUP(A1924,'Medical Examinations'!A:H,3,0)</f>
        <v>4.08</v>
      </c>
      <c r="G1924" t="str">
        <f>VLOOKUP(A1924,'Medical Examinations'!A:H,4,0)</f>
        <v>No</v>
      </c>
      <c r="H1924" t="str">
        <f>VLOOKUP(A1924,'Medical Examinations'!A:H,5,0)</f>
        <v>No</v>
      </c>
      <c r="I1924" t="str">
        <f>VLOOKUP(A1924,'Medical Examinations'!A:H,6,0)</f>
        <v>No</v>
      </c>
      <c r="J1924" t="str">
        <f>VLOOKUP(A1924,'Medical Examinations'!A:H,7,0)</f>
        <v>No major surgery</v>
      </c>
      <c r="K1924" t="str">
        <f>VLOOKUP(A1924,'Medical Examinations'!A:H,8,0)</f>
        <v>No</v>
      </c>
      <c r="L1924">
        <f>VLOOKUP(A1924,'Hospitalisation Details'!A:I,2,0)</f>
        <v>1994</v>
      </c>
      <c r="M1924" t="str">
        <f>VLOOKUP(A1924,'Hospitalisation Details'!A:I,3,0)</f>
        <v>Aug</v>
      </c>
      <c r="N1924">
        <f>VLOOKUP(A1924,'Hospitalisation Details'!A:I,4,0)</f>
        <v>12</v>
      </c>
      <c r="O1924" t="str">
        <f t="shared" si="122"/>
        <v>12 Aug 1994</v>
      </c>
      <c r="P1924">
        <f t="shared" ca="1" si="123"/>
        <v>32</v>
      </c>
      <c r="Q1924">
        <f>VLOOKUP(A1924,'Hospitalisation Details'!A:I,5,0)</f>
        <v>2</v>
      </c>
      <c r="R1924">
        <f>VLOOKUP(A1924,'Hospitalisation Details'!A:I,6,0)</f>
        <v>3847.67</v>
      </c>
      <c r="S1924" t="str">
        <f>VLOOKUP(A1924,'Hospitalisation Details'!A:I,7,0)</f>
        <v>tier - 3</v>
      </c>
      <c r="T1924" t="str">
        <f>VLOOKUP(A1924,'Hospitalisation Details'!A:I,8,0)</f>
        <v>tier - 2</v>
      </c>
      <c r="U1924" t="str">
        <f>VLOOKUP(A1924,'Hospitalisation Details'!A:I,9,0)</f>
        <v>R1011</v>
      </c>
    </row>
    <row r="1925" spans="1:21" ht="15.6" x14ac:dyDescent="0.3">
      <c r="A1925" s="1" t="s">
        <v>444</v>
      </c>
      <c r="B1925" t="str">
        <f>VLOOKUP(A1925,'Customer Names'!A:B,2,0)</f>
        <v>Margolis, Mr.  Jay</v>
      </c>
      <c r="C1925" t="str">
        <f t="shared" si="120"/>
        <v>Diabetes</v>
      </c>
      <c r="D1925">
        <f>VLOOKUP(A1925,'Medical Examinations'!A:H,2,0)</f>
        <v>15.37</v>
      </c>
      <c r="E1925" t="str">
        <f t="shared" si="121"/>
        <v>Underweight</v>
      </c>
      <c r="F1925">
        <f>VLOOKUP(A1925,'Medical Examinations'!A:H,3,0)</f>
        <v>8.6300000000000008</v>
      </c>
      <c r="G1925" t="str">
        <f>VLOOKUP(A1925,'Medical Examinations'!A:H,4,0)</f>
        <v>yes</v>
      </c>
      <c r="H1925" t="str">
        <f>VLOOKUP(A1925,'Medical Examinations'!A:H,5,0)</f>
        <v>No</v>
      </c>
      <c r="I1925" t="str">
        <f>VLOOKUP(A1925,'Medical Examinations'!A:H,6,0)</f>
        <v>No</v>
      </c>
      <c r="J1925" t="str">
        <f>VLOOKUP(A1925,'Medical Examinations'!A:H,7,0)</f>
        <v>No major surgery</v>
      </c>
      <c r="K1925" t="str">
        <f>VLOOKUP(A1925,'Medical Examinations'!A:H,8,0)</f>
        <v>No</v>
      </c>
      <c r="L1925">
        <f>VLOOKUP(A1925,'Hospitalisation Details'!A:I,2,0)</f>
        <v>1981</v>
      </c>
      <c r="M1925" t="str">
        <f>VLOOKUP(A1925,'Hospitalisation Details'!A:I,3,0)</f>
        <v>Sep</v>
      </c>
      <c r="N1925">
        <f>VLOOKUP(A1925,'Hospitalisation Details'!A:I,4,0)</f>
        <v>29</v>
      </c>
      <c r="O1925" t="str">
        <f t="shared" si="122"/>
        <v>29 Sep 1981</v>
      </c>
      <c r="P1925">
        <f t="shared" ca="1" si="123"/>
        <v>45</v>
      </c>
      <c r="Q1925">
        <f>VLOOKUP(A1925,'Hospitalisation Details'!A:I,5,0)</f>
        <v>1</v>
      </c>
      <c r="R1925">
        <f>VLOOKUP(A1925,'Hospitalisation Details'!A:I,6,0)</f>
        <v>3797.2</v>
      </c>
      <c r="S1925" t="str">
        <f>VLOOKUP(A1925,'Hospitalisation Details'!A:I,7,0)</f>
        <v>tier - 2</v>
      </c>
      <c r="T1925" t="str">
        <f>VLOOKUP(A1925,'Hospitalisation Details'!A:I,8,0)</f>
        <v>tier - 3</v>
      </c>
      <c r="U1925" t="str">
        <f>VLOOKUP(A1925,'Hospitalisation Details'!A:I,9,0)</f>
        <v>R1012</v>
      </c>
    </row>
    <row r="1926" spans="1:21" ht="15.6" x14ac:dyDescent="0.3">
      <c r="A1926" s="1" t="s">
        <v>443</v>
      </c>
      <c r="B1926" t="str">
        <f>VLOOKUP(A1926,'Customer Names'!A:B,2,0)</f>
        <v>Uffenbeck, Mr.  William</v>
      </c>
      <c r="C1926" t="str">
        <f t="shared" si="120"/>
        <v>Normal</v>
      </c>
      <c r="D1926">
        <f>VLOOKUP(A1926,'Medical Examinations'!A:H,2,0)</f>
        <v>30.4</v>
      </c>
      <c r="E1926" t="str">
        <f t="shared" si="121"/>
        <v>Obesity</v>
      </c>
      <c r="F1926">
        <f>VLOOKUP(A1926,'Medical Examinations'!A:H,3,0)</f>
        <v>5.28</v>
      </c>
      <c r="G1926" t="str">
        <f>VLOOKUP(A1926,'Medical Examinations'!A:H,4,0)</f>
        <v>No</v>
      </c>
      <c r="H1926" t="str">
        <f>VLOOKUP(A1926,'Medical Examinations'!A:H,5,0)</f>
        <v>No</v>
      </c>
      <c r="I1926" t="str">
        <f>VLOOKUP(A1926,'Medical Examinations'!A:H,6,0)</f>
        <v>No</v>
      </c>
      <c r="J1926" t="str">
        <f>VLOOKUP(A1926,'Medical Examinations'!A:H,7,0)</f>
        <v>No major surgery</v>
      </c>
      <c r="K1926" t="str">
        <f>VLOOKUP(A1926,'Medical Examinations'!A:H,8,0)</f>
        <v>No</v>
      </c>
      <c r="L1926">
        <f>VLOOKUP(A1926,'Hospitalisation Details'!A:I,2,0)</f>
        <v>1999</v>
      </c>
      <c r="M1926" t="str">
        <f>VLOOKUP(A1926,'Hospitalisation Details'!A:I,3,0)</f>
        <v>Jun</v>
      </c>
      <c r="N1926">
        <f>VLOOKUP(A1926,'Hospitalisation Details'!A:I,4,0)</f>
        <v>24</v>
      </c>
      <c r="O1926" t="str">
        <f t="shared" si="122"/>
        <v>24 Jun 1999</v>
      </c>
      <c r="P1926">
        <f t="shared" ca="1" si="123"/>
        <v>27</v>
      </c>
      <c r="Q1926">
        <f>VLOOKUP(A1926,'Hospitalisation Details'!A:I,5,0)</f>
        <v>0</v>
      </c>
      <c r="R1926">
        <f>VLOOKUP(A1926,'Hospitalisation Details'!A:I,6,0)</f>
        <v>3796.36</v>
      </c>
      <c r="S1926" t="str">
        <f>VLOOKUP(A1926,'Hospitalisation Details'!A:I,7,0)</f>
        <v>tier - 2</v>
      </c>
      <c r="T1926" t="str">
        <f>VLOOKUP(A1926,'Hospitalisation Details'!A:I,8,0)</f>
        <v>tier - 3</v>
      </c>
      <c r="U1926" t="str">
        <f>VLOOKUP(A1926,'Hospitalisation Details'!A:I,9,0)</f>
        <v>R1012</v>
      </c>
    </row>
    <row r="1927" spans="1:21" ht="15.6" x14ac:dyDescent="0.3">
      <c r="A1927" s="1" t="s">
        <v>442</v>
      </c>
      <c r="B1927" t="str">
        <f>VLOOKUP(A1927,'Customer Names'!A:B,2,0)</f>
        <v>Brake, Ms.  Shelley</v>
      </c>
      <c r="C1927" t="str">
        <f t="shared" si="120"/>
        <v>Normal</v>
      </c>
      <c r="D1927">
        <f>VLOOKUP(A1927,'Medical Examinations'!A:H,2,0)</f>
        <v>19.48</v>
      </c>
      <c r="E1927" t="str">
        <f t="shared" si="121"/>
        <v>Normal Weight</v>
      </c>
      <c r="F1927">
        <f>VLOOKUP(A1927,'Medical Examinations'!A:H,3,0)</f>
        <v>5.63</v>
      </c>
      <c r="G1927" t="str">
        <f>VLOOKUP(A1927,'Medical Examinations'!A:H,4,0)</f>
        <v>yes</v>
      </c>
      <c r="H1927" t="str">
        <f>VLOOKUP(A1927,'Medical Examinations'!A:H,5,0)</f>
        <v>No</v>
      </c>
      <c r="I1927" t="str">
        <f>VLOOKUP(A1927,'Medical Examinations'!A:H,6,0)</f>
        <v>No</v>
      </c>
      <c r="J1927">
        <f>VLOOKUP(A1927,'Medical Examinations'!A:H,7,0)</f>
        <v>1</v>
      </c>
      <c r="K1927" t="str">
        <f>VLOOKUP(A1927,'Medical Examinations'!A:H,8,0)</f>
        <v>No</v>
      </c>
      <c r="L1927">
        <f>VLOOKUP(A1927,'Hospitalisation Details'!A:I,2,0)</f>
        <v>1988</v>
      </c>
      <c r="M1927" t="str">
        <f>VLOOKUP(A1927,'Hospitalisation Details'!A:I,3,0)</f>
        <v>Aug</v>
      </c>
      <c r="N1927">
        <f>VLOOKUP(A1927,'Hospitalisation Details'!A:I,4,0)</f>
        <v>28</v>
      </c>
      <c r="O1927" t="str">
        <f t="shared" si="122"/>
        <v>28 Aug 1988</v>
      </c>
      <c r="P1927">
        <f t="shared" ca="1" si="123"/>
        <v>38</v>
      </c>
      <c r="Q1927">
        <f>VLOOKUP(A1927,'Hospitalisation Details'!A:I,5,0)</f>
        <v>3</v>
      </c>
      <c r="R1927">
        <f>VLOOKUP(A1927,'Hospitalisation Details'!A:I,6,0)</f>
        <v>3793.55</v>
      </c>
      <c r="S1927" t="str">
        <f>VLOOKUP(A1927,'Hospitalisation Details'!A:I,7,0)</f>
        <v>tier - 2</v>
      </c>
      <c r="T1927" t="str">
        <f>VLOOKUP(A1927,'Hospitalisation Details'!A:I,8,0)</f>
        <v>tier - 3</v>
      </c>
      <c r="U1927" t="str">
        <f>VLOOKUP(A1927,'Hospitalisation Details'!A:I,9,0)</f>
        <v>R1013</v>
      </c>
    </row>
    <row r="1928" spans="1:21" ht="15.6" x14ac:dyDescent="0.3">
      <c r="A1928" s="1" t="s">
        <v>441</v>
      </c>
      <c r="B1928" t="str">
        <f>VLOOKUP(A1928,'Customer Names'!A:B,2,0)</f>
        <v>Stepanova, Ms.  Jekaterina</v>
      </c>
      <c r="C1928" t="str">
        <f t="shared" si="120"/>
        <v>Diabetes</v>
      </c>
      <c r="D1928">
        <f>VLOOKUP(A1928,'Medical Examinations'!A:H,2,0)</f>
        <v>16.96</v>
      </c>
      <c r="E1928" t="str">
        <f t="shared" si="121"/>
        <v>Underweight</v>
      </c>
      <c r="F1928">
        <f>VLOOKUP(A1928,'Medical Examinations'!A:H,3,0)</f>
        <v>11.47</v>
      </c>
      <c r="G1928" t="str">
        <f>VLOOKUP(A1928,'Medical Examinations'!A:H,4,0)</f>
        <v>yes</v>
      </c>
      <c r="H1928" t="str">
        <f>VLOOKUP(A1928,'Medical Examinations'!A:H,5,0)</f>
        <v>No</v>
      </c>
      <c r="I1928" t="str">
        <f>VLOOKUP(A1928,'Medical Examinations'!A:H,6,0)</f>
        <v>No</v>
      </c>
      <c r="J1928" t="str">
        <f>VLOOKUP(A1928,'Medical Examinations'!A:H,7,0)</f>
        <v>No major surgery</v>
      </c>
      <c r="K1928" t="str">
        <f>VLOOKUP(A1928,'Medical Examinations'!A:H,8,0)</f>
        <v>No</v>
      </c>
      <c r="L1928">
        <f>VLOOKUP(A1928,'Hospitalisation Details'!A:I,2,0)</f>
        <v>1981</v>
      </c>
      <c r="M1928" t="str">
        <f>VLOOKUP(A1928,'Hospitalisation Details'!A:I,3,0)</f>
        <v>Dec</v>
      </c>
      <c r="N1928">
        <f>VLOOKUP(A1928,'Hospitalisation Details'!A:I,4,0)</f>
        <v>13</v>
      </c>
      <c r="O1928" t="str">
        <f t="shared" si="122"/>
        <v>13 Dec 1981</v>
      </c>
      <c r="P1928">
        <f t="shared" ca="1" si="123"/>
        <v>44</v>
      </c>
      <c r="Q1928">
        <f>VLOOKUP(A1928,'Hospitalisation Details'!A:I,5,0)</f>
        <v>1</v>
      </c>
      <c r="R1928">
        <f>VLOOKUP(A1928,'Hospitalisation Details'!A:I,6,0)</f>
        <v>3785.77</v>
      </c>
      <c r="S1928" t="str">
        <f>VLOOKUP(A1928,'Hospitalisation Details'!A:I,7,0)</f>
        <v>tier - 2</v>
      </c>
      <c r="T1928" t="str">
        <f>VLOOKUP(A1928,'Hospitalisation Details'!A:I,8,0)</f>
        <v>tier - 1</v>
      </c>
      <c r="U1928" t="str">
        <f>VLOOKUP(A1928,'Hospitalisation Details'!A:I,9,0)</f>
        <v>R1013</v>
      </c>
    </row>
    <row r="1929" spans="1:21" ht="15.6" x14ac:dyDescent="0.3">
      <c r="A1929" s="1" t="s">
        <v>440</v>
      </c>
      <c r="B1929" t="str">
        <f>VLOOKUP(A1929,'Customer Names'!A:B,2,0)</f>
        <v>Verdi, Mr.  Daniel</v>
      </c>
      <c r="C1929" t="str">
        <f t="shared" si="120"/>
        <v>Normal</v>
      </c>
      <c r="D1929">
        <f>VLOOKUP(A1929,'Medical Examinations'!A:H,2,0)</f>
        <v>19.05</v>
      </c>
      <c r="E1929" t="str">
        <f t="shared" si="121"/>
        <v>Normal Weight</v>
      </c>
      <c r="F1929">
        <f>VLOOKUP(A1929,'Medical Examinations'!A:H,3,0)</f>
        <v>4.92</v>
      </c>
      <c r="G1929" t="str">
        <f>VLOOKUP(A1929,'Medical Examinations'!A:H,4,0)</f>
        <v>No</v>
      </c>
      <c r="H1929" t="str">
        <f>VLOOKUP(A1929,'Medical Examinations'!A:H,5,0)</f>
        <v>No</v>
      </c>
      <c r="I1929" t="str">
        <f>VLOOKUP(A1929,'Medical Examinations'!A:H,6,0)</f>
        <v>No</v>
      </c>
      <c r="J1929">
        <f>VLOOKUP(A1929,'Medical Examinations'!A:H,7,0)</f>
        <v>1</v>
      </c>
      <c r="K1929" t="str">
        <f>VLOOKUP(A1929,'Medical Examinations'!A:H,8,0)</f>
        <v>No</v>
      </c>
      <c r="L1929">
        <f>VLOOKUP(A1929,'Hospitalisation Details'!A:I,2,0)</f>
        <v>1987</v>
      </c>
      <c r="M1929" t="str">
        <f>VLOOKUP(A1929,'Hospitalisation Details'!A:I,3,0)</f>
        <v>Oct</v>
      </c>
      <c r="N1929">
        <f>VLOOKUP(A1929,'Hospitalisation Details'!A:I,4,0)</f>
        <v>24</v>
      </c>
      <c r="O1929" t="str">
        <f t="shared" si="122"/>
        <v>24 Oct 1987</v>
      </c>
      <c r="P1929">
        <f t="shared" ca="1" si="123"/>
        <v>38</v>
      </c>
      <c r="Q1929">
        <f>VLOOKUP(A1929,'Hospitalisation Details'!A:I,5,0)</f>
        <v>3</v>
      </c>
      <c r="R1929">
        <f>VLOOKUP(A1929,'Hospitalisation Details'!A:I,6,0)</f>
        <v>3773.23</v>
      </c>
      <c r="S1929" t="str">
        <f>VLOOKUP(A1929,'Hospitalisation Details'!A:I,7,0)</f>
        <v>tier - 2</v>
      </c>
      <c r="T1929" t="str">
        <f>VLOOKUP(A1929,'Hospitalisation Details'!A:I,8,0)</f>
        <v>tier - 3</v>
      </c>
      <c r="U1929" t="str">
        <f>VLOOKUP(A1929,'Hospitalisation Details'!A:I,9,0)</f>
        <v>R1013</v>
      </c>
    </row>
    <row r="1930" spans="1:21" ht="15.6" x14ac:dyDescent="0.3">
      <c r="A1930" s="1" t="s">
        <v>439</v>
      </c>
      <c r="B1930" t="str">
        <f>VLOOKUP(A1930,'Customer Names'!A:B,2,0)</f>
        <v>McLean, Ms.  Pauline</v>
      </c>
      <c r="C1930" t="str">
        <f t="shared" si="120"/>
        <v>Normal</v>
      </c>
      <c r="D1930">
        <f>VLOOKUP(A1930,'Medical Examinations'!A:H,2,0)</f>
        <v>37.619999999999997</v>
      </c>
      <c r="E1930" t="str">
        <f t="shared" si="121"/>
        <v>Obesity</v>
      </c>
      <c r="F1930">
        <f>VLOOKUP(A1930,'Medical Examinations'!A:H,3,0)</f>
        <v>4.18</v>
      </c>
      <c r="G1930" t="str">
        <f>VLOOKUP(A1930,'Medical Examinations'!A:H,4,0)</f>
        <v>No</v>
      </c>
      <c r="H1930" t="str">
        <f>VLOOKUP(A1930,'Medical Examinations'!A:H,5,0)</f>
        <v>No</v>
      </c>
      <c r="I1930" t="str">
        <f>VLOOKUP(A1930,'Medical Examinations'!A:H,6,0)</f>
        <v>No</v>
      </c>
      <c r="J1930" t="str">
        <f>VLOOKUP(A1930,'Medical Examinations'!A:H,7,0)</f>
        <v>No major surgery</v>
      </c>
      <c r="K1930" t="str">
        <f>VLOOKUP(A1930,'Medical Examinations'!A:H,8,0)</f>
        <v>No</v>
      </c>
      <c r="L1930">
        <f>VLOOKUP(A1930,'Hospitalisation Details'!A:I,2,0)</f>
        <v>1994</v>
      </c>
      <c r="M1930" t="str">
        <f>VLOOKUP(A1930,'Hospitalisation Details'!A:I,3,0)</f>
        <v>Nov</v>
      </c>
      <c r="N1930">
        <f>VLOOKUP(A1930,'Hospitalisation Details'!A:I,4,0)</f>
        <v>21</v>
      </c>
      <c r="O1930" t="str">
        <f t="shared" si="122"/>
        <v>21 Nov 1994</v>
      </c>
      <c r="P1930">
        <f t="shared" ca="1" si="123"/>
        <v>31</v>
      </c>
      <c r="Q1930">
        <f>VLOOKUP(A1930,'Hospitalisation Details'!A:I,5,0)</f>
        <v>1</v>
      </c>
      <c r="R1930">
        <f>VLOOKUP(A1930,'Hospitalisation Details'!A:I,6,0)</f>
        <v>3766.88</v>
      </c>
      <c r="S1930" t="str">
        <f>VLOOKUP(A1930,'Hospitalisation Details'!A:I,7,0)</f>
        <v>tier - 2</v>
      </c>
      <c r="T1930" t="str">
        <f>VLOOKUP(A1930,'Hospitalisation Details'!A:I,8,0)</f>
        <v>tier - 1</v>
      </c>
      <c r="U1930" t="str">
        <f>VLOOKUP(A1930,'Hospitalisation Details'!A:I,9,0)</f>
        <v>R1013</v>
      </c>
    </row>
    <row r="1931" spans="1:21" ht="15.6" x14ac:dyDescent="0.3">
      <c r="A1931" s="1" t="s">
        <v>438</v>
      </c>
      <c r="B1931" t="str">
        <f>VLOOKUP(A1931,'Customer Names'!A:B,2,0)</f>
        <v>Ryan, Ms.  Colleen</v>
      </c>
      <c r="C1931" t="str">
        <f t="shared" si="120"/>
        <v>Normal</v>
      </c>
      <c r="D1931">
        <f>VLOOKUP(A1931,'Medical Examinations'!A:H,2,0)</f>
        <v>29.1</v>
      </c>
      <c r="E1931" t="str">
        <f t="shared" si="121"/>
        <v>Overweight</v>
      </c>
      <c r="F1931">
        <f>VLOOKUP(A1931,'Medical Examinations'!A:H,3,0)</f>
        <v>4.67</v>
      </c>
      <c r="G1931" t="str">
        <f>VLOOKUP(A1931,'Medical Examinations'!A:H,4,0)</f>
        <v>No</v>
      </c>
      <c r="H1931" t="str">
        <f>VLOOKUP(A1931,'Medical Examinations'!A:H,5,0)</f>
        <v>No</v>
      </c>
      <c r="I1931" t="str">
        <f>VLOOKUP(A1931,'Medical Examinations'!A:H,6,0)</f>
        <v>No</v>
      </c>
      <c r="J1931" t="str">
        <f>VLOOKUP(A1931,'Medical Examinations'!A:H,7,0)</f>
        <v>No major surgery</v>
      </c>
      <c r="K1931" t="str">
        <f>VLOOKUP(A1931,'Medical Examinations'!A:H,8,0)</f>
        <v>No</v>
      </c>
      <c r="L1931">
        <f>VLOOKUP(A1931,'Hospitalisation Details'!A:I,2,0)</f>
        <v>1991</v>
      </c>
      <c r="M1931" t="str">
        <f>VLOOKUP(A1931,'Hospitalisation Details'!A:I,3,0)</f>
        <v>Oct</v>
      </c>
      <c r="N1931">
        <f>VLOOKUP(A1931,'Hospitalisation Details'!A:I,4,0)</f>
        <v>24</v>
      </c>
      <c r="O1931" t="str">
        <f t="shared" si="122"/>
        <v>24 Oct 1991</v>
      </c>
      <c r="P1931">
        <f t="shared" ca="1" si="123"/>
        <v>34</v>
      </c>
      <c r="Q1931">
        <f>VLOOKUP(A1931,'Hospitalisation Details'!A:I,5,0)</f>
        <v>0</v>
      </c>
      <c r="R1931">
        <f>VLOOKUP(A1931,'Hospitalisation Details'!A:I,6,0)</f>
        <v>3761.29</v>
      </c>
      <c r="S1931" t="str">
        <f>VLOOKUP(A1931,'Hospitalisation Details'!A:I,7,0)</f>
        <v>tier - 2</v>
      </c>
      <c r="T1931" t="str">
        <f>VLOOKUP(A1931,'Hospitalisation Details'!A:I,8,0)</f>
        <v>tier - 3</v>
      </c>
      <c r="U1931" t="str">
        <f>VLOOKUP(A1931,'Hospitalisation Details'!A:I,9,0)</f>
        <v>R1011</v>
      </c>
    </row>
    <row r="1932" spans="1:21" ht="15.6" x14ac:dyDescent="0.3">
      <c r="A1932" s="1" t="s">
        <v>437</v>
      </c>
      <c r="B1932" t="str">
        <f>VLOOKUP(A1932,'Customer Names'!A:B,2,0)</f>
        <v>Mickelson, Ms.  Aleah K</v>
      </c>
      <c r="C1932" t="str">
        <f t="shared" si="120"/>
        <v>Prediabetes</v>
      </c>
      <c r="D1932">
        <f>VLOOKUP(A1932,'Medical Examinations'!A:H,2,0)</f>
        <v>26.62</v>
      </c>
      <c r="E1932" t="str">
        <f t="shared" si="121"/>
        <v>Overweight</v>
      </c>
      <c r="F1932">
        <f>VLOOKUP(A1932,'Medical Examinations'!A:H,3,0)</f>
        <v>6.24</v>
      </c>
      <c r="G1932" t="str">
        <f>VLOOKUP(A1932,'Medical Examinations'!A:H,4,0)</f>
        <v>No</v>
      </c>
      <c r="H1932" t="str">
        <f>VLOOKUP(A1932,'Medical Examinations'!A:H,5,0)</f>
        <v>No</v>
      </c>
      <c r="I1932" t="str">
        <f>VLOOKUP(A1932,'Medical Examinations'!A:H,6,0)</f>
        <v>No</v>
      </c>
      <c r="J1932" t="str">
        <f>VLOOKUP(A1932,'Medical Examinations'!A:H,7,0)</f>
        <v>No major surgery</v>
      </c>
      <c r="K1932" t="str">
        <f>VLOOKUP(A1932,'Medical Examinations'!A:H,8,0)</f>
        <v>No</v>
      </c>
      <c r="L1932">
        <f>VLOOKUP(A1932,'Hospitalisation Details'!A:I,2,0)</f>
        <v>1991</v>
      </c>
      <c r="M1932" t="str">
        <f>VLOOKUP(A1932,'Hospitalisation Details'!A:I,3,0)</f>
        <v>Aug</v>
      </c>
      <c r="N1932">
        <f>VLOOKUP(A1932,'Hospitalisation Details'!A:I,4,0)</f>
        <v>25</v>
      </c>
      <c r="O1932" t="str">
        <f t="shared" si="122"/>
        <v>25 Aug 1991</v>
      </c>
      <c r="P1932">
        <f t="shared" ca="1" si="123"/>
        <v>35</v>
      </c>
      <c r="Q1932">
        <f>VLOOKUP(A1932,'Hospitalisation Details'!A:I,5,0)</f>
        <v>0</v>
      </c>
      <c r="R1932">
        <f>VLOOKUP(A1932,'Hospitalisation Details'!A:I,6,0)</f>
        <v>3757.84</v>
      </c>
      <c r="S1932" t="str">
        <f>VLOOKUP(A1932,'Hospitalisation Details'!A:I,7,0)</f>
        <v>tier - 2</v>
      </c>
      <c r="T1932" t="str">
        <f>VLOOKUP(A1932,'Hospitalisation Details'!A:I,8,0)</f>
        <v>tier - 1</v>
      </c>
      <c r="U1932" t="str">
        <f>VLOOKUP(A1932,'Hospitalisation Details'!A:I,9,0)</f>
        <v>R1013</v>
      </c>
    </row>
    <row r="1933" spans="1:21" ht="15.6" x14ac:dyDescent="0.3">
      <c r="A1933" s="1" t="s">
        <v>436</v>
      </c>
      <c r="B1933" t="str">
        <f>VLOOKUP(A1933,'Customer Names'!A:B,2,0)</f>
        <v>Dibaba, Ms.  Mare</v>
      </c>
      <c r="C1933" t="str">
        <f t="shared" si="120"/>
        <v>Prediabetes</v>
      </c>
      <c r="D1933">
        <f>VLOOKUP(A1933,'Medical Examinations'!A:H,2,0)</f>
        <v>25.74</v>
      </c>
      <c r="E1933" t="str">
        <f t="shared" si="121"/>
        <v>Overweight</v>
      </c>
      <c r="F1933">
        <f>VLOOKUP(A1933,'Medical Examinations'!A:H,3,0)</f>
        <v>5.99</v>
      </c>
      <c r="G1933" t="str">
        <f>VLOOKUP(A1933,'Medical Examinations'!A:H,4,0)</f>
        <v>No</v>
      </c>
      <c r="H1933" t="str">
        <f>VLOOKUP(A1933,'Medical Examinations'!A:H,5,0)</f>
        <v>No</v>
      </c>
      <c r="I1933" t="str">
        <f>VLOOKUP(A1933,'Medical Examinations'!A:H,6,0)</f>
        <v>No</v>
      </c>
      <c r="J1933" t="str">
        <f>VLOOKUP(A1933,'Medical Examinations'!A:H,7,0)</f>
        <v>No major surgery</v>
      </c>
      <c r="K1933" t="str">
        <f>VLOOKUP(A1933,'Medical Examinations'!A:H,8,0)</f>
        <v>No</v>
      </c>
      <c r="L1933">
        <f>VLOOKUP(A1933,'Hospitalisation Details'!A:I,2,0)</f>
        <v>1991</v>
      </c>
      <c r="M1933" t="str">
        <f>VLOOKUP(A1933,'Hospitalisation Details'!A:I,3,0)</f>
        <v>Oct</v>
      </c>
      <c r="N1933">
        <f>VLOOKUP(A1933,'Hospitalisation Details'!A:I,4,0)</f>
        <v>28</v>
      </c>
      <c r="O1933" t="str">
        <f t="shared" si="122"/>
        <v>28 Oct 1991</v>
      </c>
      <c r="P1933">
        <f t="shared" ca="1" si="123"/>
        <v>34</v>
      </c>
      <c r="Q1933">
        <f>VLOOKUP(A1933,'Hospitalisation Details'!A:I,5,0)</f>
        <v>0</v>
      </c>
      <c r="R1933">
        <f>VLOOKUP(A1933,'Hospitalisation Details'!A:I,6,0)</f>
        <v>3756.62</v>
      </c>
      <c r="S1933" t="str">
        <f>VLOOKUP(A1933,'Hospitalisation Details'!A:I,7,0)</f>
        <v>tier - 2</v>
      </c>
      <c r="T1933" t="str">
        <f>VLOOKUP(A1933,'Hospitalisation Details'!A:I,8,0)</f>
        <v>tier - 2</v>
      </c>
      <c r="U1933" t="str">
        <f>VLOOKUP(A1933,'Hospitalisation Details'!A:I,9,0)</f>
        <v>R1013</v>
      </c>
    </row>
    <row r="1934" spans="1:21" ht="15.6" x14ac:dyDescent="0.3">
      <c r="A1934" s="1" t="s">
        <v>435</v>
      </c>
      <c r="B1934" t="str">
        <f>VLOOKUP(A1934,'Customer Names'!A:B,2,0)</f>
        <v>Shilling, Mr.  Kevin</v>
      </c>
      <c r="C1934" t="str">
        <f t="shared" si="120"/>
        <v>Diabetes</v>
      </c>
      <c r="D1934">
        <f>VLOOKUP(A1934,'Medical Examinations'!A:H,2,0)</f>
        <v>18.22</v>
      </c>
      <c r="E1934" t="str">
        <f t="shared" si="121"/>
        <v>Underweight</v>
      </c>
      <c r="F1934">
        <f>VLOOKUP(A1934,'Medical Examinations'!A:H,3,0)</f>
        <v>10.27</v>
      </c>
      <c r="G1934" t="str">
        <f>VLOOKUP(A1934,'Medical Examinations'!A:H,4,0)</f>
        <v>yes</v>
      </c>
      <c r="H1934" t="str">
        <f>VLOOKUP(A1934,'Medical Examinations'!A:H,5,0)</f>
        <v>No</v>
      </c>
      <c r="I1934" t="str">
        <f>VLOOKUP(A1934,'Medical Examinations'!A:H,6,0)</f>
        <v>No</v>
      </c>
      <c r="J1934">
        <f>VLOOKUP(A1934,'Medical Examinations'!A:H,7,0)</f>
        <v>1</v>
      </c>
      <c r="K1934" t="str">
        <f>VLOOKUP(A1934,'Medical Examinations'!A:H,8,0)</f>
        <v>No</v>
      </c>
      <c r="L1934">
        <f>VLOOKUP(A1934,'Hospitalisation Details'!A:I,2,0)</f>
        <v>1986</v>
      </c>
      <c r="M1934" t="str">
        <f>VLOOKUP(A1934,'Hospitalisation Details'!A:I,3,0)</f>
        <v>Sep</v>
      </c>
      <c r="N1934">
        <f>VLOOKUP(A1934,'Hospitalisation Details'!A:I,4,0)</f>
        <v>9</v>
      </c>
      <c r="O1934" t="str">
        <f t="shared" si="122"/>
        <v>9 Sep 1986</v>
      </c>
      <c r="P1934">
        <f t="shared" ca="1" si="123"/>
        <v>40</v>
      </c>
      <c r="Q1934">
        <f>VLOOKUP(A1934,'Hospitalisation Details'!A:I,5,0)</f>
        <v>3</v>
      </c>
      <c r="R1934">
        <f>VLOOKUP(A1934,'Hospitalisation Details'!A:I,6,0)</f>
        <v>3748.56</v>
      </c>
      <c r="S1934" t="str">
        <f>VLOOKUP(A1934,'Hospitalisation Details'!A:I,7,0)</f>
        <v>tier - 2</v>
      </c>
      <c r="T1934" t="str">
        <f>VLOOKUP(A1934,'Hospitalisation Details'!A:I,8,0)</f>
        <v>tier - 2</v>
      </c>
      <c r="U1934" t="str">
        <f>VLOOKUP(A1934,'Hospitalisation Details'!A:I,9,0)</f>
        <v>R1013</v>
      </c>
    </row>
    <row r="1935" spans="1:21" ht="15.6" x14ac:dyDescent="0.3">
      <c r="A1935" s="1" t="s">
        <v>434</v>
      </c>
      <c r="B1935" t="str">
        <f>VLOOKUP(A1935,'Customer Names'!A:B,2,0)</f>
        <v>Bashaw, Ms.  Jessica</v>
      </c>
      <c r="C1935" t="str">
        <f t="shared" si="120"/>
        <v>Prediabetes</v>
      </c>
      <c r="D1935">
        <f>VLOOKUP(A1935,'Medical Examinations'!A:H,2,0)</f>
        <v>26.03</v>
      </c>
      <c r="E1935" t="str">
        <f t="shared" si="121"/>
        <v>Overweight</v>
      </c>
      <c r="F1935">
        <f>VLOOKUP(A1935,'Medical Examinations'!A:H,3,0)</f>
        <v>5.97</v>
      </c>
      <c r="G1935" t="str">
        <f>VLOOKUP(A1935,'Medical Examinations'!A:H,4,0)</f>
        <v>No</v>
      </c>
      <c r="H1935" t="str">
        <f>VLOOKUP(A1935,'Medical Examinations'!A:H,5,0)</f>
        <v>No</v>
      </c>
      <c r="I1935" t="str">
        <f>VLOOKUP(A1935,'Medical Examinations'!A:H,6,0)</f>
        <v>Yes</v>
      </c>
      <c r="J1935">
        <f>VLOOKUP(A1935,'Medical Examinations'!A:H,7,0)</f>
        <v>1</v>
      </c>
      <c r="K1935" t="str">
        <f>VLOOKUP(A1935,'Medical Examinations'!A:H,8,0)</f>
        <v>No</v>
      </c>
      <c r="L1935">
        <f>VLOOKUP(A1935,'Hospitalisation Details'!A:I,2,0)</f>
        <v>1993</v>
      </c>
      <c r="M1935" t="str">
        <f>VLOOKUP(A1935,'Hospitalisation Details'!A:I,3,0)</f>
        <v>Jun</v>
      </c>
      <c r="N1935">
        <f>VLOOKUP(A1935,'Hospitalisation Details'!A:I,4,0)</f>
        <v>22</v>
      </c>
      <c r="O1935" t="str">
        <f t="shared" si="122"/>
        <v>22 Jun 1993</v>
      </c>
      <c r="P1935">
        <f t="shared" ca="1" si="123"/>
        <v>33</v>
      </c>
      <c r="Q1935">
        <f>VLOOKUP(A1935,'Hospitalisation Details'!A:I,5,0)</f>
        <v>0</v>
      </c>
      <c r="R1935">
        <f>VLOOKUP(A1935,'Hospitalisation Details'!A:I,6,0)</f>
        <v>3736.46</v>
      </c>
      <c r="S1935" t="str">
        <f>VLOOKUP(A1935,'Hospitalisation Details'!A:I,7,0)</f>
        <v>tier - 2</v>
      </c>
      <c r="T1935" t="str">
        <f>VLOOKUP(A1935,'Hospitalisation Details'!A:I,8,0)</f>
        <v>tier - 2</v>
      </c>
      <c r="U1935" t="str">
        <f>VLOOKUP(A1935,'Hospitalisation Details'!A:I,9,0)</f>
        <v>R1012</v>
      </c>
    </row>
    <row r="1936" spans="1:21" ht="15.6" x14ac:dyDescent="0.3">
      <c r="A1936" s="1" t="s">
        <v>433</v>
      </c>
      <c r="B1936" t="str">
        <f>VLOOKUP(A1936,'Customer Names'!A:B,2,0)</f>
        <v>Jacob, Ms.  Amanda R</v>
      </c>
      <c r="C1936" t="str">
        <f t="shared" si="120"/>
        <v>Normal</v>
      </c>
      <c r="D1936">
        <f>VLOOKUP(A1936,'Medical Examinations'!A:H,2,0)</f>
        <v>17.29</v>
      </c>
      <c r="E1936" t="str">
        <f t="shared" si="121"/>
        <v>Underweight</v>
      </c>
      <c r="F1936">
        <f>VLOOKUP(A1936,'Medical Examinations'!A:H,3,0)</f>
        <v>4.9800000000000004</v>
      </c>
      <c r="G1936" t="str">
        <f>VLOOKUP(A1936,'Medical Examinations'!A:H,4,0)</f>
        <v>No</v>
      </c>
      <c r="H1936" t="str">
        <f>VLOOKUP(A1936,'Medical Examinations'!A:H,5,0)</f>
        <v>No</v>
      </c>
      <c r="I1936" t="str">
        <f>VLOOKUP(A1936,'Medical Examinations'!A:H,6,0)</f>
        <v>No</v>
      </c>
      <c r="J1936" t="str">
        <f>VLOOKUP(A1936,'Medical Examinations'!A:H,7,0)</f>
        <v>No major surgery</v>
      </c>
      <c r="K1936" t="str">
        <f>VLOOKUP(A1936,'Medical Examinations'!A:H,8,0)</f>
        <v>No</v>
      </c>
      <c r="L1936">
        <f>VLOOKUP(A1936,'Hospitalisation Details'!A:I,2,0)</f>
        <v>1994</v>
      </c>
      <c r="M1936" t="str">
        <f>VLOOKUP(A1936,'Hospitalisation Details'!A:I,3,0)</f>
        <v>Aug</v>
      </c>
      <c r="N1936">
        <f>VLOOKUP(A1936,'Hospitalisation Details'!A:I,4,0)</f>
        <v>22</v>
      </c>
      <c r="O1936" t="str">
        <f t="shared" si="122"/>
        <v>22 Aug 1994</v>
      </c>
      <c r="P1936">
        <f t="shared" ca="1" si="123"/>
        <v>32</v>
      </c>
      <c r="Q1936">
        <f>VLOOKUP(A1936,'Hospitalisation Details'!A:I,5,0)</f>
        <v>0</v>
      </c>
      <c r="R1936">
        <f>VLOOKUP(A1936,'Hospitalisation Details'!A:I,6,0)</f>
        <v>3732.63</v>
      </c>
      <c r="S1936" t="str">
        <f>VLOOKUP(A1936,'Hospitalisation Details'!A:I,7,0)</f>
        <v>tier - 2</v>
      </c>
      <c r="T1936" t="str">
        <f>VLOOKUP(A1936,'Hospitalisation Details'!A:I,8,0)</f>
        <v>tier - 3</v>
      </c>
      <c r="U1936" t="str">
        <f>VLOOKUP(A1936,'Hospitalisation Details'!A:I,9,0)</f>
        <v>R1024</v>
      </c>
    </row>
    <row r="1937" spans="1:21" ht="15.6" x14ac:dyDescent="0.3">
      <c r="A1937" s="1" t="s">
        <v>432</v>
      </c>
      <c r="B1937" t="str">
        <f>VLOOKUP(A1937,'Customer Names'!A:B,2,0)</f>
        <v>McCutcheon, Mr.  Murray W.</v>
      </c>
      <c r="C1937" t="str">
        <f t="shared" si="120"/>
        <v>Diabetes</v>
      </c>
      <c r="D1937">
        <f>VLOOKUP(A1937,'Medical Examinations'!A:H,2,0)</f>
        <v>18.170000000000002</v>
      </c>
      <c r="E1937" t="str">
        <f t="shared" si="121"/>
        <v>Underweight</v>
      </c>
      <c r="F1937">
        <f>VLOOKUP(A1937,'Medical Examinations'!A:H,3,0)</f>
        <v>6.91</v>
      </c>
      <c r="G1937" t="str">
        <f>VLOOKUP(A1937,'Medical Examinations'!A:H,4,0)</f>
        <v>yes</v>
      </c>
      <c r="H1937" t="str">
        <f>VLOOKUP(A1937,'Medical Examinations'!A:H,5,0)</f>
        <v>No</v>
      </c>
      <c r="I1937" t="str">
        <f>VLOOKUP(A1937,'Medical Examinations'!A:H,6,0)</f>
        <v>No</v>
      </c>
      <c r="J1937">
        <f>VLOOKUP(A1937,'Medical Examinations'!A:H,7,0)</f>
        <v>1</v>
      </c>
      <c r="K1937" t="str">
        <f>VLOOKUP(A1937,'Medical Examinations'!A:H,8,0)</f>
        <v>No</v>
      </c>
      <c r="L1937">
        <f>VLOOKUP(A1937,'Hospitalisation Details'!A:I,2,0)</f>
        <v>1986</v>
      </c>
      <c r="M1937" t="str">
        <f>VLOOKUP(A1937,'Hospitalisation Details'!A:I,3,0)</f>
        <v>Dec</v>
      </c>
      <c r="N1937">
        <f>VLOOKUP(A1937,'Hospitalisation Details'!A:I,4,0)</f>
        <v>1</v>
      </c>
      <c r="O1937" t="str">
        <f t="shared" si="122"/>
        <v>1 Dec 1986</v>
      </c>
      <c r="P1937">
        <f t="shared" ca="1" si="123"/>
        <v>39</v>
      </c>
      <c r="Q1937">
        <f>VLOOKUP(A1937,'Hospitalisation Details'!A:I,5,0)</f>
        <v>3</v>
      </c>
      <c r="R1937">
        <f>VLOOKUP(A1937,'Hospitalisation Details'!A:I,6,0)</f>
        <v>3731.6</v>
      </c>
      <c r="S1937" t="str">
        <f>VLOOKUP(A1937,'Hospitalisation Details'!A:I,7,0)</f>
        <v>tier - 2</v>
      </c>
      <c r="T1937" t="str">
        <f>VLOOKUP(A1937,'Hospitalisation Details'!A:I,8,0)</f>
        <v>tier - 2</v>
      </c>
      <c r="U1937" t="str">
        <f>VLOOKUP(A1937,'Hospitalisation Details'!A:I,9,0)</f>
        <v>R1013</v>
      </c>
    </row>
    <row r="1938" spans="1:21" ht="15.6" x14ac:dyDescent="0.3">
      <c r="A1938" s="1" t="s">
        <v>431</v>
      </c>
      <c r="B1938" t="str">
        <f>VLOOKUP(A1938,'Customer Names'!A:B,2,0)</f>
        <v>Connor, Mrs.  Meghan P.</v>
      </c>
      <c r="C1938" t="str">
        <f t="shared" si="120"/>
        <v>Prediabetes</v>
      </c>
      <c r="D1938">
        <f>VLOOKUP(A1938,'Medical Examinations'!A:H,2,0)</f>
        <v>32.54</v>
      </c>
      <c r="E1938" t="str">
        <f t="shared" si="121"/>
        <v>Obesity</v>
      </c>
      <c r="F1938">
        <f>VLOOKUP(A1938,'Medical Examinations'!A:H,3,0)</f>
        <v>6.38</v>
      </c>
      <c r="G1938" t="str">
        <f>VLOOKUP(A1938,'Medical Examinations'!A:H,4,0)</f>
        <v>No</v>
      </c>
      <c r="H1938" t="str">
        <f>VLOOKUP(A1938,'Medical Examinations'!A:H,5,0)</f>
        <v>yes</v>
      </c>
      <c r="I1938" t="str">
        <f>VLOOKUP(A1938,'Medical Examinations'!A:H,6,0)</f>
        <v>No</v>
      </c>
      <c r="J1938">
        <f>VLOOKUP(A1938,'Medical Examinations'!A:H,7,0)</f>
        <v>1</v>
      </c>
      <c r="K1938" t="str">
        <f>VLOOKUP(A1938,'Medical Examinations'!A:H,8,0)</f>
        <v>No</v>
      </c>
      <c r="L1938">
        <f>VLOOKUP(A1938,'Hospitalisation Details'!A:I,2,0)</f>
        <v>2004</v>
      </c>
      <c r="M1938" t="str">
        <f>VLOOKUP(A1938,'Hospitalisation Details'!A:I,3,0)</f>
        <v>Nov</v>
      </c>
      <c r="N1938">
        <f>VLOOKUP(A1938,'Hospitalisation Details'!A:I,4,0)</f>
        <v>5</v>
      </c>
      <c r="O1938" t="str">
        <f t="shared" si="122"/>
        <v>5 Nov 2004</v>
      </c>
      <c r="P1938">
        <f t="shared" ca="1" si="123"/>
        <v>21</v>
      </c>
      <c r="Q1938">
        <f>VLOOKUP(A1938,'Hospitalisation Details'!A:I,5,0)</f>
        <v>0</v>
      </c>
      <c r="R1938">
        <f>VLOOKUP(A1938,'Hospitalisation Details'!A:I,6,0)</f>
        <v>3722.23</v>
      </c>
      <c r="S1938" t="str">
        <f>VLOOKUP(A1938,'Hospitalisation Details'!A:I,7,0)</f>
        <v>tier - 2</v>
      </c>
      <c r="T1938" t="str">
        <f>VLOOKUP(A1938,'Hospitalisation Details'!A:I,8,0)</f>
        <v>tier - 2</v>
      </c>
      <c r="U1938" t="str">
        <f>VLOOKUP(A1938,'Hospitalisation Details'!A:I,9,0)</f>
        <v>R1025</v>
      </c>
    </row>
    <row r="1939" spans="1:21" ht="15.6" x14ac:dyDescent="0.3">
      <c r="A1939" s="1" t="s">
        <v>430</v>
      </c>
      <c r="B1939" t="str">
        <f>VLOOKUP(A1939,'Customer Names'!A:B,2,0)</f>
        <v>May, Mr.  David</v>
      </c>
      <c r="C1939" t="str">
        <f t="shared" si="120"/>
        <v>Normal</v>
      </c>
      <c r="D1939">
        <f>VLOOKUP(A1939,'Medical Examinations'!A:H,2,0)</f>
        <v>30.25</v>
      </c>
      <c r="E1939" t="str">
        <f t="shared" si="121"/>
        <v>Obesity</v>
      </c>
      <c r="F1939">
        <f>VLOOKUP(A1939,'Medical Examinations'!A:H,3,0)</f>
        <v>4.7699999999999996</v>
      </c>
      <c r="G1939" t="str">
        <f>VLOOKUP(A1939,'Medical Examinations'!A:H,4,0)</f>
        <v>No</v>
      </c>
      <c r="H1939" t="str">
        <f>VLOOKUP(A1939,'Medical Examinations'!A:H,5,0)</f>
        <v>No</v>
      </c>
      <c r="I1939" t="str">
        <f>VLOOKUP(A1939,'Medical Examinations'!A:H,6,0)</f>
        <v>No</v>
      </c>
      <c r="J1939" t="str">
        <f>VLOOKUP(A1939,'Medical Examinations'!A:H,7,0)</f>
        <v>No major surgery</v>
      </c>
      <c r="K1939" t="str">
        <f>VLOOKUP(A1939,'Medical Examinations'!A:H,8,0)</f>
        <v>No</v>
      </c>
      <c r="L1939">
        <f>VLOOKUP(A1939,'Hospitalisation Details'!A:I,2,0)</f>
        <v>1989</v>
      </c>
      <c r="M1939" t="str">
        <f>VLOOKUP(A1939,'Hospitalisation Details'!A:I,3,0)</f>
        <v>Dec</v>
      </c>
      <c r="N1939">
        <f>VLOOKUP(A1939,'Hospitalisation Details'!A:I,4,0)</f>
        <v>2</v>
      </c>
      <c r="O1939" t="str">
        <f t="shared" si="122"/>
        <v>2 Dec 1989</v>
      </c>
      <c r="P1939">
        <f t="shared" ca="1" si="123"/>
        <v>36</v>
      </c>
      <c r="Q1939">
        <f>VLOOKUP(A1939,'Hospitalisation Details'!A:I,5,0)</f>
        <v>0</v>
      </c>
      <c r="R1939">
        <f>VLOOKUP(A1939,'Hospitalisation Details'!A:I,6,0)</f>
        <v>3704.35</v>
      </c>
      <c r="S1939" t="str">
        <f>VLOOKUP(A1939,'Hospitalisation Details'!A:I,7,0)</f>
        <v>tier - 2</v>
      </c>
      <c r="T1939" t="str">
        <f>VLOOKUP(A1939,'Hospitalisation Details'!A:I,8,0)</f>
        <v>tier - 2</v>
      </c>
      <c r="U1939" t="str">
        <f>VLOOKUP(A1939,'Hospitalisation Details'!A:I,9,0)</f>
        <v>R1013</v>
      </c>
    </row>
    <row r="1940" spans="1:21" ht="15.6" x14ac:dyDescent="0.3">
      <c r="A1940" s="1" t="s">
        <v>429</v>
      </c>
      <c r="B1940" t="str">
        <f>VLOOKUP(A1940,'Customer Names'!A:B,2,0)</f>
        <v>Geoghegan, Mr.  Seth</v>
      </c>
      <c r="C1940" t="str">
        <f t="shared" si="120"/>
        <v>Prediabetes</v>
      </c>
      <c r="D1940">
        <f>VLOOKUP(A1940,'Medical Examinations'!A:H,2,0)</f>
        <v>19.59</v>
      </c>
      <c r="E1940" t="str">
        <f t="shared" si="121"/>
        <v>Normal Weight</v>
      </c>
      <c r="F1940">
        <f>VLOOKUP(A1940,'Medical Examinations'!A:H,3,0)</f>
        <v>6.04</v>
      </c>
      <c r="G1940" t="str">
        <f>VLOOKUP(A1940,'Medical Examinations'!A:H,4,0)</f>
        <v>yes</v>
      </c>
      <c r="H1940" t="str">
        <f>VLOOKUP(A1940,'Medical Examinations'!A:H,5,0)</f>
        <v>No</v>
      </c>
      <c r="I1940" t="str">
        <f>VLOOKUP(A1940,'Medical Examinations'!A:H,6,0)</f>
        <v>No</v>
      </c>
      <c r="J1940">
        <f>VLOOKUP(A1940,'Medical Examinations'!A:H,7,0)</f>
        <v>1</v>
      </c>
      <c r="K1940" t="str">
        <f>VLOOKUP(A1940,'Medical Examinations'!A:H,8,0)</f>
        <v>No</v>
      </c>
      <c r="L1940">
        <f>VLOOKUP(A1940,'Hospitalisation Details'!A:I,2,0)</f>
        <v>1988</v>
      </c>
      <c r="M1940" t="str">
        <f>VLOOKUP(A1940,'Hospitalisation Details'!A:I,3,0)</f>
        <v>Aug</v>
      </c>
      <c r="N1940">
        <f>VLOOKUP(A1940,'Hospitalisation Details'!A:I,4,0)</f>
        <v>18</v>
      </c>
      <c r="O1940" t="str">
        <f t="shared" si="122"/>
        <v>18 Aug 1988</v>
      </c>
      <c r="P1940">
        <f t="shared" ca="1" si="123"/>
        <v>38</v>
      </c>
      <c r="Q1940">
        <f>VLOOKUP(A1940,'Hospitalisation Details'!A:I,5,0)</f>
        <v>3</v>
      </c>
      <c r="R1940">
        <f>VLOOKUP(A1940,'Hospitalisation Details'!A:I,6,0)</f>
        <v>3699.54</v>
      </c>
      <c r="S1940" t="str">
        <f>VLOOKUP(A1940,'Hospitalisation Details'!A:I,7,0)</f>
        <v>tier - 2</v>
      </c>
      <c r="T1940" t="str">
        <f>VLOOKUP(A1940,'Hospitalisation Details'!A:I,8,0)</f>
        <v>tier - 3</v>
      </c>
      <c r="U1940" t="str">
        <f>VLOOKUP(A1940,'Hospitalisation Details'!A:I,9,0)</f>
        <v>R1013</v>
      </c>
    </row>
    <row r="1941" spans="1:21" ht="15.6" x14ac:dyDescent="0.3">
      <c r="A1941" s="1" t="s">
        <v>428</v>
      </c>
      <c r="B1941" t="str">
        <f>VLOOKUP(A1941,'Customer Names'!A:B,2,0)</f>
        <v>McGinn, Mr.  Michael P.</v>
      </c>
      <c r="C1941" t="str">
        <f t="shared" si="120"/>
        <v>Normal</v>
      </c>
      <c r="D1941">
        <f>VLOOKUP(A1941,'Medical Examinations'!A:H,2,0)</f>
        <v>45.9</v>
      </c>
      <c r="E1941" t="str">
        <f t="shared" si="121"/>
        <v>Obesity</v>
      </c>
      <c r="F1941">
        <f>VLOOKUP(A1941,'Medical Examinations'!A:H,3,0)</f>
        <v>4.3</v>
      </c>
      <c r="G1941" t="str">
        <f>VLOOKUP(A1941,'Medical Examinations'!A:H,4,0)</f>
        <v>yes</v>
      </c>
      <c r="H1941" t="str">
        <f>VLOOKUP(A1941,'Medical Examinations'!A:H,5,0)</f>
        <v>No</v>
      </c>
      <c r="I1941" t="str">
        <f>VLOOKUP(A1941,'Medical Examinations'!A:H,6,0)</f>
        <v>No</v>
      </c>
      <c r="J1941">
        <f>VLOOKUP(A1941,'Medical Examinations'!A:H,7,0)</f>
        <v>1</v>
      </c>
      <c r="K1941" t="str">
        <f>VLOOKUP(A1941,'Medical Examinations'!A:H,8,0)</f>
        <v>No</v>
      </c>
      <c r="L1941">
        <f>VLOOKUP(A1941,'Hospitalisation Details'!A:I,2,0)</f>
        <v>1995</v>
      </c>
      <c r="M1941" t="str">
        <f>VLOOKUP(A1941,'Hospitalisation Details'!A:I,3,0)</f>
        <v>Oct</v>
      </c>
      <c r="N1941">
        <f>VLOOKUP(A1941,'Hospitalisation Details'!A:I,4,0)</f>
        <v>21</v>
      </c>
      <c r="O1941" t="str">
        <f t="shared" si="122"/>
        <v>21 Oct 1995</v>
      </c>
      <c r="P1941">
        <f t="shared" ca="1" si="123"/>
        <v>30</v>
      </c>
      <c r="Q1941">
        <f>VLOOKUP(A1941,'Hospitalisation Details'!A:I,5,0)</f>
        <v>2</v>
      </c>
      <c r="R1941">
        <f>VLOOKUP(A1941,'Hospitalisation Details'!A:I,6,0)</f>
        <v>3693.43</v>
      </c>
      <c r="S1941" t="str">
        <f>VLOOKUP(A1941,'Hospitalisation Details'!A:I,7,0)</f>
        <v>tier - 2</v>
      </c>
      <c r="T1941" t="str">
        <f>VLOOKUP(A1941,'Hospitalisation Details'!A:I,8,0)</f>
        <v>tier - 3</v>
      </c>
      <c r="U1941" t="str">
        <f>VLOOKUP(A1941,'Hospitalisation Details'!A:I,9,0)</f>
        <v>R1011</v>
      </c>
    </row>
    <row r="1942" spans="1:21" ht="15.6" x14ac:dyDescent="0.3">
      <c r="A1942" s="1" t="s">
        <v>427</v>
      </c>
      <c r="B1942" t="str">
        <f>VLOOKUP(A1942,'Customer Names'!A:B,2,0)</f>
        <v>Jones, Mr.  Russell M</v>
      </c>
      <c r="C1942" t="str">
        <f t="shared" si="120"/>
        <v>Diabetes</v>
      </c>
      <c r="D1942">
        <f>VLOOKUP(A1942,'Medical Examinations'!A:H,2,0)</f>
        <v>17.059999999999999</v>
      </c>
      <c r="E1942" t="str">
        <f t="shared" si="121"/>
        <v>Underweight</v>
      </c>
      <c r="F1942">
        <f>VLOOKUP(A1942,'Medical Examinations'!A:H,3,0)</f>
        <v>8.75</v>
      </c>
      <c r="G1942" t="str">
        <f>VLOOKUP(A1942,'Medical Examinations'!A:H,4,0)</f>
        <v>yes</v>
      </c>
      <c r="H1942" t="str">
        <f>VLOOKUP(A1942,'Medical Examinations'!A:H,5,0)</f>
        <v>No</v>
      </c>
      <c r="I1942" t="str">
        <f>VLOOKUP(A1942,'Medical Examinations'!A:H,6,0)</f>
        <v>No</v>
      </c>
      <c r="J1942" t="str">
        <f>VLOOKUP(A1942,'Medical Examinations'!A:H,7,0)</f>
        <v>No major surgery</v>
      </c>
      <c r="K1942" t="str">
        <f>VLOOKUP(A1942,'Medical Examinations'!A:H,8,0)</f>
        <v>No</v>
      </c>
      <c r="L1942">
        <f>VLOOKUP(A1942,'Hospitalisation Details'!A:I,2,0)</f>
        <v>1981</v>
      </c>
      <c r="M1942" t="str">
        <f>VLOOKUP(A1942,'Hospitalisation Details'!A:I,3,0)</f>
        <v>Dec</v>
      </c>
      <c r="N1942">
        <f>VLOOKUP(A1942,'Hospitalisation Details'!A:I,4,0)</f>
        <v>14</v>
      </c>
      <c r="O1942" t="str">
        <f t="shared" si="122"/>
        <v>14 Dec 1981</v>
      </c>
      <c r="P1942">
        <f t="shared" ca="1" si="123"/>
        <v>44</v>
      </c>
      <c r="Q1942">
        <f>VLOOKUP(A1942,'Hospitalisation Details'!A:I,5,0)</f>
        <v>1</v>
      </c>
      <c r="R1942">
        <f>VLOOKUP(A1942,'Hospitalisation Details'!A:I,6,0)</f>
        <v>3688.38</v>
      </c>
      <c r="S1942" t="str">
        <f>VLOOKUP(A1942,'Hospitalisation Details'!A:I,7,0)</f>
        <v>tier - 2</v>
      </c>
      <c r="T1942" t="str">
        <f>VLOOKUP(A1942,'Hospitalisation Details'!A:I,8,0)</f>
        <v>tier - 2</v>
      </c>
      <c r="U1942" t="str">
        <f>VLOOKUP(A1942,'Hospitalisation Details'!A:I,9,0)</f>
        <v>R1013</v>
      </c>
    </row>
    <row r="1943" spans="1:21" ht="15.6" x14ac:dyDescent="0.3">
      <c r="A1943" s="1" t="s">
        <v>426</v>
      </c>
      <c r="B1943" t="str">
        <f>VLOOKUP(A1943,'Customer Names'!A:B,2,0)</f>
        <v>Quinteros, Mr.  Martin</v>
      </c>
      <c r="C1943" t="str">
        <f t="shared" si="120"/>
        <v>Normal</v>
      </c>
      <c r="D1943">
        <f>VLOOKUP(A1943,'Medical Examinations'!A:H,2,0)</f>
        <v>32.07</v>
      </c>
      <c r="E1943" t="str">
        <f t="shared" si="121"/>
        <v>Obesity</v>
      </c>
      <c r="F1943">
        <f>VLOOKUP(A1943,'Medical Examinations'!A:H,3,0)</f>
        <v>5.25</v>
      </c>
      <c r="G1943" t="str">
        <f>VLOOKUP(A1943,'Medical Examinations'!A:H,4,0)</f>
        <v>No</v>
      </c>
      <c r="H1943" t="str">
        <f>VLOOKUP(A1943,'Medical Examinations'!A:H,5,0)</f>
        <v>No</v>
      </c>
      <c r="I1943" t="str">
        <f>VLOOKUP(A1943,'Medical Examinations'!A:H,6,0)</f>
        <v>Yes</v>
      </c>
      <c r="J1943">
        <f>VLOOKUP(A1943,'Medical Examinations'!A:H,7,0)</f>
        <v>1</v>
      </c>
      <c r="K1943" t="str">
        <f>VLOOKUP(A1943,'Medical Examinations'!A:H,8,0)</f>
        <v>No</v>
      </c>
      <c r="L1943">
        <f>VLOOKUP(A1943,'Hospitalisation Details'!A:I,2,0)</f>
        <v>2003</v>
      </c>
      <c r="M1943" t="str">
        <f>VLOOKUP(A1943,'Hospitalisation Details'!A:I,3,0)</f>
        <v>Jul</v>
      </c>
      <c r="N1943">
        <f>VLOOKUP(A1943,'Hospitalisation Details'!A:I,4,0)</f>
        <v>10</v>
      </c>
      <c r="O1943" t="str">
        <f t="shared" si="122"/>
        <v>10 Jul 2003</v>
      </c>
      <c r="P1943">
        <f t="shared" ca="1" si="123"/>
        <v>23</v>
      </c>
      <c r="Q1943">
        <f>VLOOKUP(A1943,'Hospitalisation Details'!A:I,5,0)</f>
        <v>0</v>
      </c>
      <c r="R1943">
        <f>VLOOKUP(A1943,'Hospitalisation Details'!A:I,6,0)</f>
        <v>3688.35</v>
      </c>
      <c r="S1943" t="str">
        <f>VLOOKUP(A1943,'Hospitalisation Details'!A:I,7,0)</f>
        <v>tier - 2</v>
      </c>
      <c r="T1943" t="str">
        <f>VLOOKUP(A1943,'Hospitalisation Details'!A:I,8,0)</f>
        <v>tier - 2</v>
      </c>
      <c r="U1943" t="str">
        <f>VLOOKUP(A1943,'Hospitalisation Details'!A:I,9,0)</f>
        <v>R1021</v>
      </c>
    </row>
    <row r="1944" spans="1:21" ht="15.6" x14ac:dyDescent="0.3">
      <c r="A1944" s="1" t="s">
        <v>425</v>
      </c>
      <c r="B1944" t="str">
        <f>VLOOKUP(A1944,'Customer Names'!A:B,2,0)</f>
        <v>Loenser, Mr.  Michael</v>
      </c>
      <c r="C1944" t="str">
        <f t="shared" si="120"/>
        <v>Normal</v>
      </c>
      <c r="D1944">
        <f>VLOOKUP(A1944,'Medical Examinations'!A:H,2,0)</f>
        <v>16.5</v>
      </c>
      <c r="E1944" t="str">
        <f t="shared" si="121"/>
        <v>Underweight</v>
      </c>
      <c r="F1944">
        <f>VLOOKUP(A1944,'Medical Examinations'!A:H,3,0)</f>
        <v>5.03</v>
      </c>
      <c r="G1944" t="str">
        <f>VLOOKUP(A1944,'Medical Examinations'!A:H,4,0)</f>
        <v>No</v>
      </c>
      <c r="H1944" t="str">
        <f>VLOOKUP(A1944,'Medical Examinations'!A:H,5,0)</f>
        <v>No</v>
      </c>
      <c r="I1944" t="str">
        <f>VLOOKUP(A1944,'Medical Examinations'!A:H,6,0)</f>
        <v>No</v>
      </c>
      <c r="J1944">
        <f>VLOOKUP(A1944,'Medical Examinations'!A:H,7,0)</f>
        <v>1</v>
      </c>
      <c r="K1944" t="str">
        <f>VLOOKUP(A1944,'Medical Examinations'!A:H,8,0)</f>
        <v>No</v>
      </c>
      <c r="L1944">
        <f>VLOOKUP(A1944,'Hospitalisation Details'!A:I,2,0)</f>
        <v>1984</v>
      </c>
      <c r="M1944" t="str">
        <f>VLOOKUP(A1944,'Hospitalisation Details'!A:I,3,0)</f>
        <v>Jul</v>
      </c>
      <c r="N1944">
        <f>VLOOKUP(A1944,'Hospitalisation Details'!A:I,4,0)</f>
        <v>6</v>
      </c>
      <c r="O1944" t="str">
        <f t="shared" si="122"/>
        <v>6 Jul 1984</v>
      </c>
      <c r="P1944">
        <f t="shared" ca="1" si="123"/>
        <v>42</v>
      </c>
      <c r="Q1944">
        <f>VLOOKUP(A1944,'Hospitalisation Details'!A:I,5,0)</f>
        <v>3</v>
      </c>
      <c r="R1944">
        <f>VLOOKUP(A1944,'Hospitalisation Details'!A:I,6,0)</f>
        <v>3678.86</v>
      </c>
      <c r="S1944" t="str">
        <f>VLOOKUP(A1944,'Hospitalisation Details'!A:I,7,0)</f>
        <v>tier - 2</v>
      </c>
      <c r="T1944" t="str">
        <f>VLOOKUP(A1944,'Hospitalisation Details'!A:I,8,0)</f>
        <v>tier - 3</v>
      </c>
      <c r="U1944" t="str">
        <f>VLOOKUP(A1944,'Hospitalisation Details'!A:I,9,0)</f>
        <v>R1013</v>
      </c>
    </row>
    <row r="1945" spans="1:21" ht="15.6" x14ac:dyDescent="0.3">
      <c r="A1945" s="1" t="s">
        <v>424</v>
      </c>
      <c r="B1945" t="str">
        <f>VLOOKUP(A1945,'Customer Names'!A:B,2,0)</f>
        <v>Aitken, Mr.  Miles</v>
      </c>
      <c r="C1945" t="str">
        <f t="shared" si="120"/>
        <v>Prediabetes</v>
      </c>
      <c r="D1945">
        <f>VLOOKUP(A1945,'Medical Examinations'!A:H,2,0)</f>
        <v>31.4</v>
      </c>
      <c r="E1945" t="str">
        <f t="shared" si="121"/>
        <v>Obesity</v>
      </c>
      <c r="F1945">
        <f>VLOOKUP(A1945,'Medical Examinations'!A:H,3,0)</f>
        <v>5.88</v>
      </c>
      <c r="G1945" t="str">
        <f>VLOOKUP(A1945,'Medical Examinations'!A:H,4,0)</f>
        <v>No</v>
      </c>
      <c r="H1945" t="str">
        <f>VLOOKUP(A1945,'Medical Examinations'!A:H,5,0)</f>
        <v>No</v>
      </c>
      <c r="I1945" t="str">
        <f>VLOOKUP(A1945,'Medical Examinations'!A:H,6,0)</f>
        <v>No</v>
      </c>
      <c r="J1945">
        <f>VLOOKUP(A1945,'Medical Examinations'!A:H,7,0)</f>
        <v>1</v>
      </c>
      <c r="K1945" t="str">
        <f>VLOOKUP(A1945,'Medical Examinations'!A:H,8,0)</f>
        <v>No</v>
      </c>
      <c r="L1945">
        <f>VLOOKUP(A1945,'Hospitalisation Details'!A:I,2,0)</f>
        <v>1992</v>
      </c>
      <c r="M1945" t="str">
        <f>VLOOKUP(A1945,'Hospitalisation Details'!A:I,3,0)</f>
        <v>Sep</v>
      </c>
      <c r="N1945">
        <f>VLOOKUP(A1945,'Hospitalisation Details'!A:I,4,0)</f>
        <v>14</v>
      </c>
      <c r="O1945" t="str">
        <f t="shared" si="122"/>
        <v>14 Sep 1992</v>
      </c>
      <c r="P1945">
        <f t="shared" ca="1" si="123"/>
        <v>34</v>
      </c>
      <c r="Q1945">
        <f>VLOOKUP(A1945,'Hospitalisation Details'!A:I,5,0)</f>
        <v>1</v>
      </c>
      <c r="R1945">
        <f>VLOOKUP(A1945,'Hospitalisation Details'!A:I,6,0)</f>
        <v>3659.35</v>
      </c>
      <c r="S1945" t="str">
        <f>VLOOKUP(A1945,'Hospitalisation Details'!A:I,7,0)</f>
        <v>tier - 3</v>
      </c>
      <c r="T1945" t="str">
        <f>VLOOKUP(A1945,'Hospitalisation Details'!A:I,8,0)</f>
        <v>tier - 1</v>
      </c>
      <c r="U1945" t="str">
        <f>VLOOKUP(A1945,'Hospitalisation Details'!A:I,9,0)</f>
        <v>R1011</v>
      </c>
    </row>
    <row r="1946" spans="1:21" ht="15.6" x14ac:dyDescent="0.3">
      <c r="A1946" s="1" t="s">
        <v>423</v>
      </c>
      <c r="B1946" t="str">
        <f>VLOOKUP(A1946,'Customer Names'!A:B,2,0)</f>
        <v>Furrer, Ms.  Amanda</v>
      </c>
      <c r="C1946" t="str">
        <f t="shared" si="120"/>
        <v>Normal</v>
      </c>
      <c r="D1946">
        <f>VLOOKUP(A1946,'Medical Examinations'!A:H,2,0)</f>
        <v>20.36</v>
      </c>
      <c r="E1946" t="str">
        <f t="shared" si="121"/>
        <v>Normal Weight</v>
      </c>
      <c r="F1946">
        <f>VLOOKUP(A1946,'Medical Examinations'!A:H,3,0)</f>
        <v>4.49</v>
      </c>
      <c r="G1946" t="str">
        <f>VLOOKUP(A1946,'Medical Examinations'!A:H,4,0)</f>
        <v>No</v>
      </c>
      <c r="H1946" t="str">
        <f>VLOOKUP(A1946,'Medical Examinations'!A:H,5,0)</f>
        <v>No</v>
      </c>
      <c r="I1946" t="str">
        <f>VLOOKUP(A1946,'Medical Examinations'!A:H,6,0)</f>
        <v>No</v>
      </c>
      <c r="J1946" t="str">
        <f>VLOOKUP(A1946,'Medical Examinations'!A:H,7,0)</f>
        <v>No major surgery</v>
      </c>
      <c r="K1946" t="str">
        <f>VLOOKUP(A1946,'Medical Examinations'!A:H,8,0)</f>
        <v>No</v>
      </c>
      <c r="L1946">
        <f>VLOOKUP(A1946,'Hospitalisation Details'!A:I,2,0)</f>
        <v>1990</v>
      </c>
      <c r="M1946" t="str">
        <f>VLOOKUP(A1946,'Hospitalisation Details'!A:I,3,0)</f>
        <v>Nov</v>
      </c>
      <c r="N1946">
        <f>VLOOKUP(A1946,'Hospitalisation Details'!A:I,4,0)</f>
        <v>8</v>
      </c>
      <c r="O1946" t="str">
        <f t="shared" si="122"/>
        <v>8 Nov 1990</v>
      </c>
      <c r="P1946">
        <f t="shared" ca="1" si="123"/>
        <v>35</v>
      </c>
      <c r="Q1946">
        <f>VLOOKUP(A1946,'Hospitalisation Details'!A:I,5,0)</f>
        <v>3</v>
      </c>
      <c r="R1946">
        <f>VLOOKUP(A1946,'Hospitalisation Details'!A:I,6,0)</f>
        <v>3653.29</v>
      </c>
      <c r="S1946" t="str">
        <f>VLOOKUP(A1946,'Hospitalisation Details'!A:I,7,0)</f>
        <v>tier - 2</v>
      </c>
      <c r="T1946" t="str">
        <f>VLOOKUP(A1946,'Hospitalisation Details'!A:I,8,0)</f>
        <v>tier - 3</v>
      </c>
      <c r="U1946" t="str">
        <f>VLOOKUP(A1946,'Hospitalisation Details'!A:I,9,0)</f>
        <v>R1011</v>
      </c>
    </row>
    <row r="1947" spans="1:21" ht="15.6" x14ac:dyDescent="0.3">
      <c r="A1947" s="1" t="s">
        <v>422</v>
      </c>
      <c r="B1947" t="str">
        <f>VLOOKUP(A1947,'Customer Names'!A:B,2,0)</f>
        <v>Konigs, Mr.  Roger</v>
      </c>
      <c r="C1947" t="str">
        <f t="shared" si="120"/>
        <v>Normal</v>
      </c>
      <c r="D1947">
        <f>VLOOKUP(A1947,'Medical Examinations'!A:H,2,0)</f>
        <v>25.46</v>
      </c>
      <c r="E1947" t="str">
        <f t="shared" si="121"/>
        <v>Overweight</v>
      </c>
      <c r="F1947">
        <f>VLOOKUP(A1947,'Medical Examinations'!A:H,3,0)</f>
        <v>4.1399999999999997</v>
      </c>
      <c r="G1947" t="str">
        <f>VLOOKUP(A1947,'Medical Examinations'!A:H,4,0)</f>
        <v>No</v>
      </c>
      <c r="H1947" t="str">
        <f>VLOOKUP(A1947,'Medical Examinations'!A:H,5,0)</f>
        <v>No</v>
      </c>
      <c r="I1947" t="str">
        <f>VLOOKUP(A1947,'Medical Examinations'!A:H,6,0)</f>
        <v>No</v>
      </c>
      <c r="J1947">
        <f>VLOOKUP(A1947,'Medical Examinations'!A:H,7,0)</f>
        <v>1</v>
      </c>
      <c r="K1947" t="str">
        <f>VLOOKUP(A1947,'Medical Examinations'!A:H,8,0)</f>
        <v>No</v>
      </c>
      <c r="L1947">
        <f>VLOOKUP(A1947,'Hospitalisation Details'!A:I,2,0)</f>
        <v>1992</v>
      </c>
      <c r="M1947" t="str">
        <f>VLOOKUP(A1947,'Hospitalisation Details'!A:I,3,0)</f>
        <v>Nov</v>
      </c>
      <c r="N1947">
        <f>VLOOKUP(A1947,'Hospitalisation Details'!A:I,4,0)</f>
        <v>17</v>
      </c>
      <c r="O1947" t="str">
        <f t="shared" si="122"/>
        <v>17 Nov 1992</v>
      </c>
      <c r="P1947">
        <f t="shared" ca="1" si="123"/>
        <v>33</v>
      </c>
      <c r="Q1947">
        <f>VLOOKUP(A1947,'Hospitalisation Details'!A:I,5,0)</f>
        <v>0</v>
      </c>
      <c r="R1947">
        <f>VLOOKUP(A1947,'Hospitalisation Details'!A:I,6,0)</f>
        <v>3645.09</v>
      </c>
      <c r="S1947" t="str">
        <f>VLOOKUP(A1947,'Hospitalisation Details'!A:I,7,0)</f>
        <v>tier - 1</v>
      </c>
      <c r="T1947" t="str">
        <f>VLOOKUP(A1947,'Hospitalisation Details'!A:I,8,0)</f>
        <v>tier - 2</v>
      </c>
      <c r="U1947" t="str">
        <f>VLOOKUP(A1947,'Hospitalisation Details'!A:I,9,0)</f>
        <v>R1014</v>
      </c>
    </row>
    <row r="1948" spans="1:21" ht="15.6" x14ac:dyDescent="0.3">
      <c r="A1948" s="1" t="s">
        <v>421</v>
      </c>
      <c r="B1948" t="str">
        <f>VLOOKUP(A1948,'Customer Names'!A:B,2,0)</f>
        <v>Tesdahl, Mr.  Brock J</v>
      </c>
      <c r="C1948" t="str">
        <f t="shared" si="120"/>
        <v>Prediabetes</v>
      </c>
      <c r="D1948">
        <f>VLOOKUP(A1948,'Medical Examinations'!A:H,2,0)</f>
        <v>17.09</v>
      </c>
      <c r="E1948" t="str">
        <f t="shared" si="121"/>
        <v>Underweight</v>
      </c>
      <c r="F1948">
        <f>VLOOKUP(A1948,'Medical Examinations'!A:H,3,0)</f>
        <v>5.8</v>
      </c>
      <c r="G1948" t="str">
        <f>VLOOKUP(A1948,'Medical Examinations'!A:H,4,0)</f>
        <v>yes</v>
      </c>
      <c r="H1948" t="str">
        <f>VLOOKUP(A1948,'Medical Examinations'!A:H,5,0)</f>
        <v>No</v>
      </c>
      <c r="I1948" t="str">
        <f>VLOOKUP(A1948,'Medical Examinations'!A:H,6,0)</f>
        <v>No</v>
      </c>
      <c r="J1948" t="str">
        <f>VLOOKUP(A1948,'Medical Examinations'!A:H,7,0)</f>
        <v>No major surgery</v>
      </c>
      <c r="K1948" t="str">
        <f>VLOOKUP(A1948,'Medical Examinations'!A:H,8,0)</f>
        <v>No</v>
      </c>
      <c r="L1948">
        <f>VLOOKUP(A1948,'Hospitalisation Details'!A:I,2,0)</f>
        <v>1985</v>
      </c>
      <c r="M1948" t="str">
        <f>VLOOKUP(A1948,'Hospitalisation Details'!A:I,3,0)</f>
        <v>Jun</v>
      </c>
      <c r="N1948">
        <f>VLOOKUP(A1948,'Hospitalisation Details'!A:I,4,0)</f>
        <v>14</v>
      </c>
      <c r="O1948" t="str">
        <f t="shared" si="122"/>
        <v>14 Jun 1985</v>
      </c>
      <c r="P1948">
        <f t="shared" ca="1" si="123"/>
        <v>41</v>
      </c>
      <c r="Q1948">
        <f>VLOOKUP(A1948,'Hospitalisation Details'!A:I,5,0)</f>
        <v>3</v>
      </c>
      <c r="R1948">
        <f>VLOOKUP(A1948,'Hospitalisation Details'!A:I,6,0)</f>
        <v>3622.13</v>
      </c>
      <c r="S1948" t="str">
        <f>VLOOKUP(A1948,'Hospitalisation Details'!A:I,7,0)</f>
        <v>tier - 2</v>
      </c>
      <c r="T1948" t="str">
        <f>VLOOKUP(A1948,'Hospitalisation Details'!A:I,8,0)</f>
        <v>tier - 1</v>
      </c>
      <c r="U1948" t="str">
        <f>VLOOKUP(A1948,'Hospitalisation Details'!A:I,9,0)</f>
        <v>R1013</v>
      </c>
    </row>
    <row r="1949" spans="1:21" ht="15.6" x14ac:dyDescent="0.3">
      <c r="A1949" s="1" t="s">
        <v>420</v>
      </c>
      <c r="B1949" t="str">
        <f>VLOOKUP(A1949,'Customer Names'!A:B,2,0)</f>
        <v>Engel, Mr.  Stephen F.</v>
      </c>
      <c r="C1949" t="str">
        <f t="shared" si="120"/>
        <v>Normal</v>
      </c>
      <c r="D1949">
        <f>VLOOKUP(A1949,'Medical Examinations'!A:H,2,0)</f>
        <v>20.83</v>
      </c>
      <c r="E1949" t="str">
        <f t="shared" si="121"/>
        <v>Normal Weight</v>
      </c>
      <c r="F1949">
        <f>VLOOKUP(A1949,'Medical Examinations'!A:H,3,0)</f>
        <v>5.12</v>
      </c>
      <c r="G1949" t="str">
        <f>VLOOKUP(A1949,'Medical Examinations'!A:H,4,0)</f>
        <v>No</v>
      </c>
      <c r="H1949" t="str">
        <f>VLOOKUP(A1949,'Medical Examinations'!A:H,5,0)</f>
        <v>No</v>
      </c>
      <c r="I1949" t="str">
        <f>VLOOKUP(A1949,'Medical Examinations'!A:H,6,0)</f>
        <v>No</v>
      </c>
      <c r="J1949" t="str">
        <f>VLOOKUP(A1949,'Medical Examinations'!A:H,7,0)</f>
        <v>No major surgery</v>
      </c>
      <c r="K1949" t="str">
        <f>VLOOKUP(A1949,'Medical Examinations'!A:H,8,0)</f>
        <v>No</v>
      </c>
      <c r="L1949">
        <f>VLOOKUP(A1949,'Hospitalisation Details'!A:I,2,0)</f>
        <v>1990</v>
      </c>
      <c r="M1949" t="str">
        <f>VLOOKUP(A1949,'Hospitalisation Details'!A:I,3,0)</f>
        <v>Oct</v>
      </c>
      <c r="N1949">
        <f>VLOOKUP(A1949,'Hospitalisation Details'!A:I,4,0)</f>
        <v>11</v>
      </c>
      <c r="O1949" t="str">
        <f t="shared" si="122"/>
        <v>11 Oct 1990</v>
      </c>
      <c r="P1949">
        <f t="shared" ca="1" si="123"/>
        <v>36</v>
      </c>
      <c r="Q1949">
        <f>VLOOKUP(A1949,'Hospitalisation Details'!A:I,5,0)</f>
        <v>3</v>
      </c>
      <c r="R1949">
        <f>VLOOKUP(A1949,'Hospitalisation Details'!A:I,6,0)</f>
        <v>3606.43</v>
      </c>
      <c r="S1949" t="str">
        <f>VLOOKUP(A1949,'Hospitalisation Details'!A:I,7,0)</f>
        <v>tier - 2</v>
      </c>
      <c r="T1949" t="str">
        <f>VLOOKUP(A1949,'Hospitalisation Details'!A:I,8,0)</f>
        <v>tier - 1</v>
      </c>
      <c r="U1949" t="str">
        <f>VLOOKUP(A1949,'Hospitalisation Details'!A:I,9,0)</f>
        <v>R1013</v>
      </c>
    </row>
    <row r="1950" spans="1:21" ht="15.6" x14ac:dyDescent="0.3">
      <c r="A1950" s="1" t="s">
        <v>419</v>
      </c>
      <c r="B1950" t="str">
        <f>VLOOKUP(A1950,'Customer Names'!A:B,2,0)</f>
        <v>Kuck, Ms.  Missy</v>
      </c>
      <c r="C1950" t="str">
        <f t="shared" si="120"/>
        <v>Prediabetes</v>
      </c>
      <c r="D1950">
        <f>VLOOKUP(A1950,'Medical Examinations'!A:H,2,0)</f>
        <v>18.920000000000002</v>
      </c>
      <c r="E1950" t="str">
        <f t="shared" si="121"/>
        <v>Normal Weight</v>
      </c>
      <c r="F1950">
        <f>VLOOKUP(A1950,'Medical Examinations'!A:H,3,0)</f>
        <v>5.98</v>
      </c>
      <c r="G1950" t="str">
        <f>VLOOKUP(A1950,'Medical Examinations'!A:H,4,0)</f>
        <v>yes</v>
      </c>
      <c r="H1950" t="str">
        <f>VLOOKUP(A1950,'Medical Examinations'!A:H,5,0)</f>
        <v>No</v>
      </c>
      <c r="I1950" t="str">
        <f>VLOOKUP(A1950,'Medical Examinations'!A:H,6,0)</f>
        <v>No</v>
      </c>
      <c r="J1950">
        <f>VLOOKUP(A1950,'Medical Examinations'!A:H,7,0)</f>
        <v>1</v>
      </c>
      <c r="K1950" t="str">
        <f>VLOOKUP(A1950,'Medical Examinations'!A:H,8,0)</f>
        <v>No</v>
      </c>
      <c r="L1950">
        <f>VLOOKUP(A1950,'Hospitalisation Details'!A:I,2,0)</f>
        <v>1988</v>
      </c>
      <c r="M1950" t="str">
        <f>VLOOKUP(A1950,'Hospitalisation Details'!A:I,3,0)</f>
        <v>Nov</v>
      </c>
      <c r="N1950">
        <f>VLOOKUP(A1950,'Hospitalisation Details'!A:I,4,0)</f>
        <v>4</v>
      </c>
      <c r="O1950" t="str">
        <f t="shared" si="122"/>
        <v>4 Nov 1988</v>
      </c>
      <c r="P1950">
        <f t="shared" ca="1" si="123"/>
        <v>37</v>
      </c>
      <c r="Q1950">
        <f>VLOOKUP(A1950,'Hospitalisation Details'!A:I,5,0)</f>
        <v>3</v>
      </c>
      <c r="R1950">
        <f>VLOOKUP(A1950,'Hospitalisation Details'!A:I,6,0)</f>
        <v>3603.6</v>
      </c>
      <c r="S1950" t="str">
        <f>VLOOKUP(A1950,'Hospitalisation Details'!A:I,7,0)</f>
        <v>tier - 2</v>
      </c>
      <c r="T1950" t="str">
        <f>VLOOKUP(A1950,'Hospitalisation Details'!A:I,8,0)</f>
        <v>tier - 1</v>
      </c>
      <c r="U1950" t="str">
        <f>VLOOKUP(A1950,'Hospitalisation Details'!A:I,9,0)</f>
        <v>R1013</v>
      </c>
    </row>
    <row r="1951" spans="1:21" ht="15.6" x14ac:dyDescent="0.3">
      <c r="A1951" s="1" t="s">
        <v>418</v>
      </c>
      <c r="B1951" t="str">
        <f>VLOOKUP(A1951,'Customer Names'!A:B,2,0)</f>
        <v>Dillon, Mr.  William</v>
      </c>
      <c r="C1951" t="str">
        <f t="shared" si="120"/>
        <v>Normal</v>
      </c>
      <c r="D1951">
        <f>VLOOKUP(A1951,'Medical Examinations'!A:H,2,0)</f>
        <v>37.1</v>
      </c>
      <c r="E1951" t="str">
        <f t="shared" si="121"/>
        <v>Obesity</v>
      </c>
      <c r="F1951">
        <f>VLOOKUP(A1951,'Medical Examinations'!A:H,3,0)</f>
        <v>5.46</v>
      </c>
      <c r="G1951" t="str">
        <f>VLOOKUP(A1951,'Medical Examinations'!A:H,4,0)</f>
        <v>No</v>
      </c>
      <c r="H1951" t="str">
        <f>VLOOKUP(A1951,'Medical Examinations'!A:H,5,0)</f>
        <v>No</v>
      </c>
      <c r="I1951" t="str">
        <f>VLOOKUP(A1951,'Medical Examinations'!A:H,6,0)</f>
        <v>No</v>
      </c>
      <c r="J1951" t="str">
        <f>VLOOKUP(A1951,'Medical Examinations'!A:H,7,0)</f>
        <v>No major surgery</v>
      </c>
      <c r="K1951" t="str">
        <f>VLOOKUP(A1951,'Medical Examinations'!A:H,8,0)</f>
        <v>No</v>
      </c>
      <c r="L1951">
        <f>VLOOKUP(A1951,'Hospitalisation Details'!A:I,2,0)</f>
        <v>1999</v>
      </c>
      <c r="M1951" t="str">
        <f>VLOOKUP(A1951,'Hospitalisation Details'!A:I,3,0)</f>
        <v>Aug</v>
      </c>
      <c r="N1951">
        <f>VLOOKUP(A1951,'Hospitalisation Details'!A:I,4,0)</f>
        <v>12</v>
      </c>
      <c r="O1951" t="str">
        <f t="shared" si="122"/>
        <v>12 Aug 1999</v>
      </c>
      <c r="P1951">
        <f t="shared" ca="1" si="123"/>
        <v>27</v>
      </c>
      <c r="Q1951">
        <f>VLOOKUP(A1951,'Hospitalisation Details'!A:I,5,0)</f>
        <v>3</v>
      </c>
      <c r="R1951">
        <f>VLOOKUP(A1951,'Hospitalisation Details'!A:I,6,0)</f>
        <v>3597.6</v>
      </c>
      <c r="S1951" t="str">
        <f>VLOOKUP(A1951,'Hospitalisation Details'!A:I,7,0)</f>
        <v>tier - 2</v>
      </c>
      <c r="T1951" t="str">
        <f>VLOOKUP(A1951,'Hospitalisation Details'!A:I,8,0)</f>
        <v>tier - 2</v>
      </c>
      <c r="U1951" t="str">
        <f>VLOOKUP(A1951,'Hospitalisation Details'!A:I,9,0)</f>
        <v>R1011</v>
      </c>
    </row>
    <row r="1952" spans="1:21" ht="15.6" x14ac:dyDescent="0.3">
      <c r="A1952" s="1" t="s">
        <v>417</v>
      </c>
      <c r="B1952" t="str">
        <f>VLOOKUP(A1952,'Customer Names'!A:B,2,0)</f>
        <v>Neuschel, Ms.  Lauren M</v>
      </c>
      <c r="C1952" t="str">
        <f t="shared" si="120"/>
        <v>Normal</v>
      </c>
      <c r="D1952">
        <f>VLOOKUP(A1952,'Medical Examinations'!A:H,2,0)</f>
        <v>22.515000000000001</v>
      </c>
      <c r="E1952" t="str">
        <f t="shared" si="121"/>
        <v>Normal Weight</v>
      </c>
      <c r="F1952">
        <f>VLOOKUP(A1952,'Medical Examinations'!A:H,3,0)</f>
        <v>4.91</v>
      </c>
      <c r="G1952" t="str">
        <f>VLOOKUP(A1952,'Medical Examinations'!A:H,4,0)</f>
        <v>yes</v>
      </c>
      <c r="H1952" t="str">
        <f>VLOOKUP(A1952,'Medical Examinations'!A:H,5,0)</f>
        <v>No</v>
      </c>
      <c r="I1952" t="str">
        <f>VLOOKUP(A1952,'Medical Examinations'!A:H,6,0)</f>
        <v>Yes</v>
      </c>
      <c r="J1952">
        <f>VLOOKUP(A1952,'Medical Examinations'!A:H,7,0)</f>
        <v>1</v>
      </c>
      <c r="K1952" t="str">
        <f>VLOOKUP(A1952,'Medical Examinations'!A:H,8,0)</f>
        <v>No</v>
      </c>
      <c r="L1952">
        <f>VLOOKUP(A1952,'Hospitalisation Details'!A:I,2,0)</f>
        <v>1997</v>
      </c>
      <c r="M1952" t="str">
        <f>VLOOKUP(A1952,'Hospitalisation Details'!A:I,3,0)</f>
        <v>Nov</v>
      </c>
      <c r="N1952">
        <f>VLOOKUP(A1952,'Hospitalisation Details'!A:I,4,0)</f>
        <v>4</v>
      </c>
      <c r="O1952" t="str">
        <f t="shared" si="122"/>
        <v>4 Nov 1997</v>
      </c>
      <c r="P1952">
        <f t="shared" ca="1" si="123"/>
        <v>28</v>
      </c>
      <c r="Q1952">
        <f>VLOOKUP(A1952,'Hospitalisation Details'!A:I,5,0)</f>
        <v>1</v>
      </c>
      <c r="R1952">
        <f>VLOOKUP(A1952,'Hospitalisation Details'!A:I,6,0)</f>
        <v>3594.17</v>
      </c>
      <c r="S1952" t="str">
        <f>VLOOKUP(A1952,'Hospitalisation Details'!A:I,7,0)</f>
        <v>tier - 2</v>
      </c>
      <c r="T1952" t="str">
        <f>VLOOKUP(A1952,'Hospitalisation Details'!A:I,8,0)</f>
        <v>tier - 2</v>
      </c>
      <c r="U1952" t="str">
        <f>VLOOKUP(A1952,'Hospitalisation Details'!A:I,9,0)</f>
        <v>R1012</v>
      </c>
    </row>
    <row r="1953" spans="1:21" ht="15.6" x14ac:dyDescent="0.3">
      <c r="A1953" s="1" t="s">
        <v>416</v>
      </c>
      <c r="B1953" t="str">
        <f>VLOOKUP(A1953,'Customer Names'!A:B,2,0)</f>
        <v>Rosales Ramirez, Mr.  Apolo U.</v>
      </c>
      <c r="C1953" t="str">
        <f t="shared" si="120"/>
        <v>Normal</v>
      </c>
      <c r="D1953">
        <f>VLOOKUP(A1953,'Medical Examinations'!A:H,2,0)</f>
        <v>32.700000000000003</v>
      </c>
      <c r="E1953" t="str">
        <f t="shared" si="121"/>
        <v>Obesity</v>
      </c>
      <c r="F1953">
        <f>VLOOKUP(A1953,'Medical Examinations'!A:H,3,0)</f>
        <v>4.66</v>
      </c>
      <c r="G1953" t="str">
        <f>VLOOKUP(A1953,'Medical Examinations'!A:H,4,0)</f>
        <v>No</v>
      </c>
      <c r="H1953" t="str">
        <f>VLOOKUP(A1953,'Medical Examinations'!A:H,5,0)</f>
        <v>No</v>
      </c>
      <c r="I1953" t="str">
        <f>VLOOKUP(A1953,'Medical Examinations'!A:H,6,0)</f>
        <v>No</v>
      </c>
      <c r="J1953" t="str">
        <f>VLOOKUP(A1953,'Medical Examinations'!A:H,7,0)</f>
        <v>No major surgery</v>
      </c>
      <c r="K1953" t="str">
        <f>VLOOKUP(A1953,'Medical Examinations'!A:H,8,0)</f>
        <v>No</v>
      </c>
      <c r="L1953">
        <f>VLOOKUP(A1953,'Hospitalisation Details'!A:I,2,0)</f>
        <v>1999</v>
      </c>
      <c r="M1953" t="str">
        <f>VLOOKUP(A1953,'Hospitalisation Details'!A:I,3,0)</f>
        <v>Jun</v>
      </c>
      <c r="N1953">
        <f>VLOOKUP(A1953,'Hospitalisation Details'!A:I,4,0)</f>
        <v>6</v>
      </c>
      <c r="O1953" t="str">
        <f t="shared" si="122"/>
        <v>6 Jun 1999</v>
      </c>
      <c r="P1953">
        <f t="shared" ca="1" si="123"/>
        <v>27</v>
      </c>
      <c r="Q1953">
        <f>VLOOKUP(A1953,'Hospitalisation Details'!A:I,5,0)</f>
        <v>3</v>
      </c>
      <c r="R1953">
        <f>VLOOKUP(A1953,'Hospitalisation Details'!A:I,6,0)</f>
        <v>3591.48</v>
      </c>
      <c r="S1953" t="str">
        <f>VLOOKUP(A1953,'Hospitalisation Details'!A:I,7,0)</f>
        <v>tier - 2</v>
      </c>
      <c r="T1953" t="str">
        <f>VLOOKUP(A1953,'Hospitalisation Details'!A:I,8,0)</f>
        <v>tier - 3</v>
      </c>
      <c r="U1953" t="str">
        <f>VLOOKUP(A1953,'Hospitalisation Details'!A:I,9,0)</f>
        <v>R1011</v>
      </c>
    </row>
    <row r="1954" spans="1:21" ht="15.6" x14ac:dyDescent="0.3">
      <c r="A1954" s="1" t="s">
        <v>415</v>
      </c>
      <c r="B1954" t="str">
        <f>VLOOKUP(A1954,'Customer Names'!A:B,2,0)</f>
        <v>Marquez, Mr.  Alfons</v>
      </c>
      <c r="C1954" t="str">
        <f t="shared" si="120"/>
        <v>Diabetes</v>
      </c>
      <c r="D1954">
        <f>VLOOKUP(A1954,'Medical Examinations'!A:H,2,0)</f>
        <v>17.75</v>
      </c>
      <c r="E1954" t="str">
        <f t="shared" si="121"/>
        <v>Underweight</v>
      </c>
      <c r="F1954">
        <f>VLOOKUP(A1954,'Medical Examinations'!A:H,3,0)</f>
        <v>6.8</v>
      </c>
      <c r="G1954" t="str">
        <f>VLOOKUP(A1954,'Medical Examinations'!A:H,4,0)</f>
        <v>yes</v>
      </c>
      <c r="H1954" t="str">
        <f>VLOOKUP(A1954,'Medical Examinations'!A:H,5,0)</f>
        <v>No</v>
      </c>
      <c r="I1954" t="str">
        <f>VLOOKUP(A1954,'Medical Examinations'!A:H,6,0)</f>
        <v>No</v>
      </c>
      <c r="J1954">
        <f>VLOOKUP(A1954,'Medical Examinations'!A:H,7,0)</f>
        <v>1</v>
      </c>
      <c r="K1954" t="str">
        <f>VLOOKUP(A1954,'Medical Examinations'!A:H,8,0)</f>
        <v>No</v>
      </c>
      <c r="L1954">
        <f>VLOOKUP(A1954,'Hospitalisation Details'!A:I,2,0)</f>
        <v>1986</v>
      </c>
      <c r="M1954" t="str">
        <f>VLOOKUP(A1954,'Hospitalisation Details'!A:I,3,0)</f>
        <v>Dec</v>
      </c>
      <c r="N1954">
        <f>VLOOKUP(A1954,'Hospitalisation Details'!A:I,4,0)</f>
        <v>27</v>
      </c>
      <c r="O1954" t="str">
        <f t="shared" si="122"/>
        <v>27 Dec 1986</v>
      </c>
      <c r="P1954">
        <f t="shared" ca="1" si="123"/>
        <v>39</v>
      </c>
      <c r="Q1954">
        <f>VLOOKUP(A1954,'Hospitalisation Details'!A:I,5,0)</f>
        <v>3</v>
      </c>
      <c r="R1954">
        <f>VLOOKUP(A1954,'Hospitalisation Details'!A:I,6,0)</f>
        <v>3589.14</v>
      </c>
      <c r="S1954" t="str">
        <f>VLOOKUP(A1954,'Hospitalisation Details'!A:I,7,0)</f>
        <v>tier - 2</v>
      </c>
      <c r="T1954" t="str">
        <f>VLOOKUP(A1954,'Hospitalisation Details'!A:I,8,0)</f>
        <v>tier - 2</v>
      </c>
      <c r="U1954" t="str">
        <f>VLOOKUP(A1954,'Hospitalisation Details'!A:I,9,0)</f>
        <v>R1013</v>
      </c>
    </row>
    <row r="1955" spans="1:21" ht="15.6" x14ac:dyDescent="0.3">
      <c r="A1955" s="1" t="s">
        <v>414</v>
      </c>
      <c r="B1955" t="str">
        <f>VLOOKUP(A1955,'Customer Names'!A:B,2,0)</f>
        <v>Green, Ms.  Amber</v>
      </c>
      <c r="C1955" t="str">
        <f t="shared" si="120"/>
        <v>Normal</v>
      </c>
      <c r="D1955">
        <f>VLOOKUP(A1955,'Medical Examinations'!A:H,2,0)</f>
        <v>33.630000000000003</v>
      </c>
      <c r="E1955" t="str">
        <f t="shared" si="121"/>
        <v>Obesity</v>
      </c>
      <c r="F1955">
        <f>VLOOKUP(A1955,'Medical Examinations'!A:H,3,0)</f>
        <v>4.47</v>
      </c>
      <c r="G1955" t="str">
        <f>VLOOKUP(A1955,'Medical Examinations'!A:H,4,0)</f>
        <v>yes</v>
      </c>
      <c r="H1955" t="str">
        <f>VLOOKUP(A1955,'Medical Examinations'!A:H,5,0)</f>
        <v>No</v>
      </c>
      <c r="I1955" t="str">
        <f>VLOOKUP(A1955,'Medical Examinations'!A:H,6,0)</f>
        <v>No</v>
      </c>
      <c r="J1955" t="str">
        <f>VLOOKUP(A1955,'Medical Examinations'!A:H,7,0)</f>
        <v>No major surgery</v>
      </c>
      <c r="K1955" t="str">
        <f>VLOOKUP(A1955,'Medical Examinations'!A:H,8,0)</f>
        <v>No</v>
      </c>
      <c r="L1955">
        <f>VLOOKUP(A1955,'Hospitalisation Details'!A:I,2,0)</f>
        <v>2001</v>
      </c>
      <c r="M1955" t="str">
        <f>VLOOKUP(A1955,'Hospitalisation Details'!A:I,3,0)</f>
        <v>Nov</v>
      </c>
      <c r="N1955">
        <f>VLOOKUP(A1955,'Hospitalisation Details'!A:I,4,0)</f>
        <v>11</v>
      </c>
      <c r="O1955" t="str">
        <f t="shared" si="122"/>
        <v>11 Nov 2001</v>
      </c>
      <c r="P1955">
        <f t="shared" ca="1" si="123"/>
        <v>24</v>
      </c>
      <c r="Q1955">
        <f>VLOOKUP(A1955,'Hospitalisation Details'!A:I,5,0)</f>
        <v>2</v>
      </c>
      <c r="R1955">
        <f>VLOOKUP(A1955,'Hospitalisation Details'!A:I,6,0)</f>
        <v>3579.83</v>
      </c>
      <c r="S1955" t="str">
        <f>VLOOKUP(A1955,'Hospitalisation Details'!A:I,7,0)</f>
        <v>tier - 2</v>
      </c>
      <c r="T1955" t="str">
        <f>VLOOKUP(A1955,'Hospitalisation Details'!A:I,8,0)</f>
        <v>tier - 2</v>
      </c>
      <c r="U1955" t="str">
        <f>VLOOKUP(A1955,'Hospitalisation Details'!A:I,9,0)</f>
        <v>R1012</v>
      </c>
    </row>
    <row r="1956" spans="1:21" ht="15.6" x14ac:dyDescent="0.3">
      <c r="A1956" s="1" t="s">
        <v>413</v>
      </c>
      <c r="B1956" t="str">
        <f>VLOOKUP(A1956,'Customer Names'!A:B,2,0)</f>
        <v>Schubel, Ms.  Leah C.</v>
      </c>
      <c r="C1956" t="str">
        <f t="shared" si="120"/>
        <v>Normal</v>
      </c>
      <c r="D1956">
        <f>VLOOKUP(A1956,'Medical Examinations'!A:H,2,0)</f>
        <v>34.799999999999997</v>
      </c>
      <c r="E1956" t="str">
        <f t="shared" si="121"/>
        <v>Obesity</v>
      </c>
      <c r="F1956">
        <f>VLOOKUP(A1956,'Medical Examinations'!A:H,3,0)</f>
        <v>4.08</v>
      </c>
      <c r="G1956" t="str">
        <f>VLOOKUP(A1956,'Medical Examinations'!A:H,4,0)</f>
        <v>yes</v>
      </c>
      <c r="H1956" t="str">
        <f>VLOOKUP(A1956,'Medical Examinations'!A:H,5,0)</f>
        <v>No</v>
      </c>
      <c r="I1956" t="str">
        <f>VLOOKUP(A1956,'Medical Examinations'!A:H,6,0)</f>
        <v>No</v>
      </c>
      <c r="J1956">
        <f>VLOOKUP(A1956,'Medical Examinations'!A:H,7,0)</f>
        <v>1</v>
      </c>
      <c r="K1956" t="str">
        <f>VLOOKUP(A1956,'Medical Examinations'!A:H,8,0)</f>
        <v>No</v>
      </c>
      <c r="L1956">
        <f>VLOOKUP(A1956,'Hospitalisation Details'!A:I,2,0)</f>
        <v>1995</v>
      </c>
      <c r="M1956" t="str">
        <f>VLOOKUP(A1956,'Hospitalisation Details'!A:I,3,0)</f>
        <v>Aug</v>
      </c>
      <c r="N1956">
        <f>VLOOKUP(A1956,'Hospitalisation Details'!A:I,4,0)</f>
        <v>23</v>
      </c>
      <c r="O1956" t="str">
        <f t="shared" si="122"/>
        <v>23 Aug 1995</v>
      </c>
      <c r="P1956">
        <f t="shared" ca="1" si="123"/>
        <v>31</v>
      </c>
      <c r="Q1956">
        <f>VLOOKUP(A1956,'Hospitalisation Details'!A:I,5,0)</f>
        <v>1</v>
      </c>
      <c r="R1956">
        <f>VLOOKUP(A1956,'Hospitalisation Details'!A:I,6,0)</f>
        <v>3578</v>
      </c>
      <c r="S1956" t="str">
        <f>VLOOKUP(A1956,'Hospitalisation Details'!A:I,7,0)</f>
        <v>tier - 2</v>
      </c>
      <c r="T1956" t="str">
        <f>VLOOKUP(A1956,'Hospitalisation Details'!A:I,8,0)</f>
        <v>tier - 3</v>
      </c>
      <c r="U1956" t="str">
        <f>VLOOKUP(A1956,'Hospitalisation Details'!A:I,9,0)</f>
        <v>R1011</v>
      </c>
    </row>
    <row r="1957" spans="1:21" ht="15.6" x14ac:dyDescent="0.3">
      <c r="A1957" s="1" t="s">
        <v>412</v>
      </c>
      <c r="B1957" t="str">
        <f>VLOOKUP(A1957,'Customer Names'!A:B,2,0)</f>
        <v>Jimenez, Ms.  Lilia</v>
      </c>
      <c r="C1957" t="str">
        <f t="shared" si="120"/>
        <v>Normal</v>
      </c>
      <c r="D1957">
        <f>VLOOKUP(A1957,'Medical Examinations'!A:H,2,0)</f>
        <v>16.809999999999999</v>
      </c>
      <c r="E1957" t="str">
        <f t="shared" si="121"/>
        <v>Underweight</v>
      </c>
      <c r="F1957">
        <f>VLOOKUP(A1957,'Medical Examinations'!A:H,3,0)</f>
        <v>5.51</v>
      </c>
      <c r="G1957" t="str">
        <f>VLOOKUP(A1957,'Medical Examinations'!A:H,4,0)</f>
        <v>yes</v>
      </c>
      <c r="H1957" t="str">
        <f>VLOOKUP(A1957,'Medical Examinations'!A:H,5,0)</f>
        <v>No</v>
      </c>
      <c r="I1957" t="str">
        <f>VLOOKUP(A1957,'Medical Examinations'!A:H,6,0)</f>
        <v>No</v>
      </c>
      <c r="J1957">
        <f>VLOOKUP(A1957,'Medical Examinations'!A:H,7,0)</f>
        <v>1</v>
      </c>
      <c r="K1957" t="str">
        <f>VLOOKUP(A1957,'Medical Examinations'!A:H,8,0)</f>
        <v>No</v>
      </c>
      <c r="L1957">
        <f>VLOOKUP(A1957,'Hospitalisation Details'!A:I,2,0)</f>
        <v>1988</v>
      </c>
      <c r="M1957" t="str">
        <f>VLOOKUP(A1957,'Hospitalisation Details'!A:I,3,0)</f>
        <v>Aug</v>
      </c>
      <c r="N1957">
        <f>VLOOKUP(A1957,'Hospitalisation Details'!A:I,4,0)</f>
        <v>18</v>
      </c>
      <c r="O1957" t="str">
        <f t="shared" si="122"/>
        <v>18 Aug 1988</v>
      </c>
      <c r="P1957">
        <f t="shared" ca="1" si="123"/>
        <v>38</v>
      </c>
      <c r="Q1957">
        <f>VLOOKUP(A1957,'Hospitalisation Details'!A:I,5,0)</f>
        <v>3</v>
      </c>
      <c r="R1957">
        <f>VLOOKUP(A1957,'Hospitalisation Details'!A:I,6,0)</f>
        <v>3569.96</v>
      </c>
      <c r="S1957" t="str">
        <f>VLOOKUP(A1957,'Hospitalisation Details'!A:I,7,0)</f>
        <v>tier - 2</v>
      </c>
      <c r="T1957" t="str">
        <f>VLOOKUP(A1957,'Hospitalisation Details'!A:I,8,0)</f>
        <v>tier - 1</v>
      </c>
      <c r="U1957" t="str">
        <f>VLOOKUP(A1957,'Hospitalisation Details'!A:I,9,0)</f>
        <v>R1012</v>
      </c>
    </row>
    <row r="1958" spans="1:21" ht="15.6" x14ac:dyDescent="0.3">
      <c r="A1958" s="1" t="s">
        <v>411</v>
      </c>
      <c r="B1958" t="str">
        <f>VLOOKUP(A1958,'Customer Names'!A:B,2,0)</f>
        <v>Zimny-Schmitt, Mr.  Danny</v>
      </c>
      <c r="C1958" t="str">
        <f t="shared" si="120"/>
        <v>Diabetes</v>
      </c>
      <c r="D1958">
        <f>VLOOKUP(A1958,'Medical Examinations'!A:H,2,0)</f>
        <v>16.690000000000001</v>
      </c>
      <c r="E1958" t="str">
        <f t="shared" si="121"/>
        <v>Underweight</v>
      </c>
      <c r="F1958">
        <f>VLOOKUP(A1958,'Medical Examinations'!A:H,3,0)</f>
        <v>8.4</v>
      </c>
      <c r="G1958" t="str">
        <f>VLOOKUP(A1958,'Medical Examinations'!A:H,4,0)</f>
        <v>yes</v>
      </c>
      <c r="H1958" t="str">
        <f>VLOOKUP(A1958,'Medical Examinations'!A:H,5,0)</f>
        <v>No</v>
      </c>
      <c r="I1958" t="str">
        <f>VLOOKUP(A1958,'Medical Examinations'!A:H,6,0)</f>
        <v>No</v>
      </c>
      <c r="J1958" t="str">
        <f>VLOOKUP(A1958,'Medical Examinations'!A:H,7,0)</f>
        <v>No major surgery</v>
      </c>
      <c r="K1958" t="str">
        <f>VLOOKUP(A1958,'Medical Examinations'!A:H,8,0)</f>
        <v>No</v>
      </c>
      <c r="L1958">
        <f>VLOOKUP(A1958,'Hospitalisation Details'!A:I,2,0)</f>
        <v>1981</v>
      </c>
      <c r="M1958" t="str">
        <f>VLOOKUP(A1958,'Hospitalisation Details'!A:I,3,0)</f>
        <v>Oct</v>
      </c>
      <c r="N1958">
        <f>VLOOKUP(A1958,'Hospitalisation Details'!A:I,4,0)</f>
        <v>10</v>
      </c>
      <c r="O1958" t="str">
        <f t="shared" si="122"/>
        <v>10 Oct 1981</v>
      </c>
      <c r="P1958">
        <f t="shared" ca="1" si="123"/>
        <v>45</v>
      </c>
      <c r="Q1958">
        <f>VLOOKUP(A1958,'Hospitalisation Details'!A:I,5,0)</f>
        <v>1</v>
      </c>
      <c r="R1958">
        <f>VLOOKUP(A1958,'Hospitalisation Details'!A:I,6,0)</f>
        <v>3562.87</v>
      </c>
      <c r="S1958" t="str">
        <f>VLOOKUP(A1958,'Hospitalisation Details'!A:I,7,0)</f>
        <v>tier - 2</v>
      </c>
      <c r="T1958" t="str">
        <f>VLOOKUP(A1958,'Hospitalisation Details'!A:I,8,0)</f>
        <v>tier - 1</v>
      </c>
      <c r="U1958" t="str">
        <f>VLOOKUP(A1958,'Hospitalisation Details'!A:I,9,0)</f>
        <v>R1013</v>
      </c>
    </row>
    <row r="1959" spans="1:21" ht="15.6" x14ac:dyDescent="0.3">
      <c r="A1959" s="1" t="s">
        <v>410</v>
      </c>
      <c r="B1959" t="str">
        <f>VLOOKUP(A1959,'Customer Names'!A:B,2,0)</f>
        <v>Hill, Ms.  Lauren</v>
      </c>
      <c r="C1959" t="str">
        <f t="shared" si="120"/>
        <v>Normal</v>
      </c>
      <c r="D1959">
        <f>VLOOKUP(A1959,'Medical Examinations'!A:H,2,0)</f>
        <v>23.21</v>
      </c>
      <c r="E1959" t="str">
        <f t="shared" si="121"/>
        <v>Normal Weight</v>
      </c>
      <c r="F1959">
        <f>VLOOKUP(A1959,'Medical Examinations'!A:H,3,0)</f>
        <v>5.14</v>
      </c>
      <c r="G1959" t="str">
        <f>VLOOKUP(A1959,'Medical Examinations'!A:H,4,0)</f>
        <v>yes</v>
      </c>
      <c r="H1959" t="str">
        <f>VLOOKUP(A1959,'Medical Examinations'!A:H,5,0)</f>
        <v>No</v>
      </c>
      <c r="I1959" t="str">
        <f>VLOOKUP(A1959,'Medical Examinations'!A:H,6,0)</f>
        <v>No</v>
      </c>
      <c r="J1959">
        <f>VLOOKUP(A1959,'Medical Examinations'!A:H,7,0)</f>
        <v>1</v>
      </c>
      <c r="K1959" t="str">
        <f>VLOOKUP(A1959,'Medical Examinations'!A:H,8,0)</f>
        <v>No</v>
      </c>
      <c r="L1959">
        <f>VLOOKUP(A1959,'Hospitalisation Details'!A:I,2,0)</f>
        <v>1995</v>
      </c>
      <c r="M1959" t="str">
        <f>VLOOKUP(A1959,'Hospitalisation Details'!A:I,3,0)</f>
        <v>Jun</v>
      </c>
      <c r="N1959">
        <f>VLOOKUP(A1959,'Hospitalisation Details'!A:I,4,0)</f>
        <v>16</v>
      </c>
      <c r="O1959" t="str">
        <f t="shared" si="122"/>
        <v>16 Jun 1995</v>
      </c>
      <c r="P1959">
        <f t="shared" ca="1" si="123"/>
        <v>31</v>
      </c>
      <c r="Q1959">
        <f>VLOOKUP(A1959,'Hospitalisation Details'!A:I,5,0)</f>
        <v>1</v>
      </c>
      <c r="R1959">
        <f>VLOOKUP(A1959,'Hospitalisation Details'!A:I,6,0)</f>
        <v>3561.89</v>
      </c>
      <c r="S1959" t="str">
        <f>VLOOKUP(A1959,'Hospitalisation Details'!A:I,7,0)</f>
        <v>tier - 2</v>
      </c>
      <c r="T1959" t="str">
        <f>VLOOKUP(A1959,'Hospitalisation Details'!A:I,8,0)</f>
        <v>tier - 1</v>
      </c>
      <c r="U1959" t="str">
        <f>VLOOKUP(A1959,'Hospitalisation Details'!A:I,9,0)</f>
        <v>R1013</v>
      </c>
    </row>
    <row r="1960" spans="1:21" ht="15.6" x14ac:dyDescent="0.3">
      <c r="A1960" s="1" t="s">
        <v>409</v>
      </c>
      <c r="B1960" t="str">
        <f>VLOOKUP(A1960,'Customer Names'!A:B,2,0)</f>
        <v>Brohart, Ms.  Courtney</v>
      </c>
      <c r="C1960" t="str">
        <f t="shared" si="120"/>
        <v>Normal</v>
      </c>
      <c r="D1960">
        <f>VLOOKUP(A1960,'Medical Examinations'!A:H,2,0)</f>
        <v>25.175000000000001</v>
      </c>
      <c r="E1960" t="str">
        <f t="shared" si="121"/>
        <v>Overweight</v>
      </c>
      <c r="F1960">
        <f>VLOOKUP(A1960,'Medical Examinations'!A:H,3,0)</f>
        <v>5.21</v>
      </c>
      <c r="G1960" t="str">
        <f>VLOOKUP(A1960,'Medical Examinations'!A:H,4,0)</f>
        <v>yes</v>
      </c>
      <c r="H1960" t="str">
        <f>VLOOKUP(A1960,'Medical Examinations'!A:H,5,0)</f>
        <v>No</v>
      </c>
      <c r="I1960" t="str">
        <f>VLOOKUP(A1960,'Medical Examinations'!A:H,6,0)</f>
        <v>No</v>
      </c>
      <c r="J1960">
        <f>VLOOKUP(A1960,'Medical Examinations'!A:H,7,0)</f>
        <v>1</v>
      </c>
      <c r="K1960" t="str">
        <f>VLOOKUP(A1960,'Medical Examinations'!A:H,8,0)</f>
        <v>No</v>
      </c>
      <c r="L1960">
        <f>VLOOKUP(A1960,'Hospitalisation Details'!A:I,2,0)</f>
        <v>1995</v>
      </c>
      <c r="M1960" t="str">
        <f>VLOOKUP(A1960,'Hospitalisation Details'!A:I,3,0)</f>
        <v>Oct</v>
      </c>
      <c r="N1960">
        <f>VLOOKUP(A1960,'Hospitalisation Details'!A:I,4,0)</f>
        <v>9</v>
      </c>
      <c r="O1960" t="str">
        <f t="shared" si="122"/>
        <v>9 Oct 1995</v>
      </c>
      <c r="P1960">
        <f t="shared" ca="1" si="123"/>
        <v>31</v>
      </c>
      <c r="Q1960">
        <f>VLOOKUP(A1960,'Hospitalisation Details'!A:I,5,0)</f>
        <v>0</v>
      </c>
      <c r="R1960">
        <f>VLOOKUP(A1960,'Hospitalisation Details'!A:I,6,0)</f>
        <v>3558.62</v>
      </c>
      <c r="S1960" t="str">
        <f>VLOOKUP(A1960,'Hospitalisation Details'!A:I,7,0)</f>
        <v>tier - 2</v>
      </c>
      <c r="T1960" t="str">
        <f>VLOOKUP(A1960,'Hospitalisation Details'!A:I,8,0)</f>
        <v>tier - 3</v>
      </c>
      <c r="U1960" t="str">
        <f>VLOOKUP(A1960,'Hospitalisation Details'!A:I,9,0)</f>
        <v>R1024</v>
      </c>
    </row>
    <row r="1961" spans="1:21" ht="15.6" x14ac:dyDescent="0.3">
      <c r="A1961" s="1" t="s">
        <v>408</v>
      </c>
      <c r="B1961" t="str">
        <f>VLOOKUP(A1961,'Customer Names'!A:B,2,0)</f>
        <v>Ryan, Ms.  Elizabeth</v>
      </c>
      <c r="C1961" t="str">
        <f t="shared" si="120"/>
        <v>Prediabetes</v>
      </c>
      <c r="D1961">
        <f>VLOOKUP(A1961,'Medical Examinations'!A:H,2,0)</f>
        <v>34.770000000000003</v>
      </c>
      <c r="E1961" t="str">
        <f t="shared" si="121"/>
        <v>Obesity</v>
      </c>
      <c r="F1961">
        <f>VLOOKUP(A1961,'Medical Examinations'!A:H,3,0)</f>
        <v>6.23</v>
      </c>
      <c r="G1961" t="str">
        <f>VLOOKUP(A1961,'Medical Examinations'!A:H,4,0)</f>
        <v>No</v>
      </c>
      <c r="H1961" t="str">
        <f>VLOOKUP(A1961,'Medical Examinations'!A:H,5,0)</f>
        <v>No</v>
      </c>
      <c r="I1961" t="str">
        <f>VLOOKUP(A1961,'Medical Examinations'!A:H,6,0)</f>
        <v>No</v>
      </c>
      <c r="J1961" t="str">
        <f>VLOOKUP(A1961,'Medical Examinations'!A:H,7,0)</f>
        <v>No major surgery</v>
      </c>
      <c r="K1961" t="str">
        <f>VLOOKUP(A1961,'Medical Examinations'!A:H,8,0)</f>
        <v>No</v>
      </c>
      <c r="L1961">
        <f>VLOOKUP(A1961,'Hospitalisation Details'!A:I,2,0)</f>
        <v>1994</v>
      </c>
      <c r="M1961" t="str">
        <f>VLOOKUP(A1961,'Hospitalisation Details'!A:I,3,0)</f>
        <v>Sep</v>
      </c>
      <c r="N1961">
        <f>VLOOKUP(A1961,'Hospitalisation Details'!A:I,4,0)</f>
        <v>24</v>
      </c>
      <c r="O1961" t="str">
        <f t="shared" si="122"/>
        <v>24 Sep 1994</v>
      </c>
      <c r="P1961">
        <f t="shared" ca="1" si="123"/>
        <v>32</v>
      </c>
      <c r="Q1961">
        <f>VLOOKUP(A1961,'Hospitalisation Details'!A:I,5,0)</f>
        <v>0</v>
      </c>
      <c r="R1961">
        <f>VLOOKUP(A1961,'Hospitalisation Details'!A:I,6,0)</f>
        <v>3556.92</v>
      </c>
      <c r="S1961" t="str">
        <f>VLOOKUP(A1961,'Hospitalisation Details'!A:I,7,0)</f>
        <v>tier - 2</v>
      </c>
      <c r="T1961" t="str">
        <f>VLOOKUP(A1961,'Hospitalisation Details'!A:I,8,0)</f>
        <v>tier - 3</v>
      </c>
      <c r="U1961" t="str">
        <f>VLOOKUP(A1961,'Hospitalisation Details'!A:I,9,0)</f>
        <v>R1012</v>
      </c>
    </row>
    <row r="1962" spans="1:21" ht="15.6" x14ac:dyDescent="0.3">
      <c r="A1962" s="1" t="s">
        <v>407</v>
      </c>
      <c r="B1962" t="str">
        <f>VLOOKUP(A1962,'Customer Names'!A:B,2,0)</f>
        <v>Oka, Ms.  Satomi</v>
      </c>
      <c r="C1962" t="str">
        <f t="shared" si="120"/>
        <v>Normal</v>
      </c>
      <c r="D1962">
        <f>VLOOKUP(A1962,'Medical Examinations'!A:H,2,0)</f>
        <v>27.7</v>
      </c>
      <c r="E1962" t="str">
        <f t="shared" si="121"/>
        <v>Overweight</v>
      </c>
      <c r="F1962">
        <f>VLOOKUP(A1962,'Medical Examinations'!A:H,3,0)</f>
        <v>5.6</v>
      </c>
      <c r="G1962" t="str">
        <f>VLOOKUP(A1962,'Medical Examinations'!A:H,4,0)</f>
        <v>No</v>
      </c>
      <c r="H1962" t="str">
        <f>VLOOKUP(A1962,'Medical Examinations'!A:H,5,0)</f>
        <v>No</v>
      </c>
      <c r="I1962" t="str">
        <f>VLOOKUP(A1962,'Medical Examinations'!A:H,6,0)</f>
        <v>No</v>
      </c>
      <c r="J1962">
        <f>VLOOKUP(A1962,'Medical Examinations'!A:H,7,0)</f>
        <v>1</v>
      </c>
      <c r="K1962" t="str">
        <f>VLOOKUP(A1962,'Medical Examinations'!A:H,8,0)</f>
        <v>No</v>
      </c>
      <c r="L1962">
        <f>VLOOKUP(A1962,'Hospitalisation Details'!A:I,2,0)</f>
        <v>1992</v>
      </c>
      <c r="M1962" t="str">
        <f>VLOOKUP(A1962,'Hospitalisation Details'!A:I,3,0)</f>
        <v>Dec</v>
      </c>
      <c r="N1962">
        <f>VLOOKUP(A1962,'Hospitalisation Details'!A:I,4,0)</f>
        <v>22</v>
      </c>
      <c r="O1962" t="str">
        <f t="shared" si="122"/>
        <v>22 Dec 1992</v>
      </c>
      <c r="P1962">
        <f t="shared" ca="1" si="123"/>
        <v>33</v>
      </c>
      <c r="Q1962">
        <f>VLOOKUP(A1962,'Hospitalisation Details'!A:I,5,0)</f>
        <v>0</v>
      </c>
      <c r="R1962">
        <f>VLOOKUP(A1962,'Hospitalisation Details'!A:I,6,0)</f>
        <v>3554.2</v>
      </c>
      <c r="S1962" t="str">
        <f>VLOOKUP(A1962,'Hospitalisation Details'!A:I,7,0)</f>
        <v>tier - 2</v>
      </c>
      <c r="T1962" t="str">
        <f>VLOOKUP(A1962,'Hospitalisation Details'!A:I,8,0)</f>
        <v>tier - 3</v>
      </c>
      <c r="U1962" t="str">
        <f>VLOOKUP(A1962,'Hospitalisation Details'!A:I,9,0)</f>
        <v>R1011</v>
      </c>
    </row>
    <row r="1963" spans="1:21" ht="15.6" x14ac:dyDescent="0.3">
      <c r="A1963" s="1" t="s">
        <v>406</v>
      </c>
      <c r="B1963" t="str">
        <f>VLOOKUP(A1963,'Customer Names'!A:B,2,0)</f>
        <v>Newman, Mr.  Matthew D</v>
      </c>
      <c r="C1963" t="str">
        <f t="shared" si="120"/>
        <v>Normal</v>
      </c>
      <c r="D1963">
        <f>VLOOKUP(A1963,'Medical Examinations'!A:H,2,0)</f>
        <v>19.12</v>
      </c>
      <c r="E1963" t="str">
        <f t="shared" si="121"/>
        <v>Normal Weight</v>
      </c>
      <c r="F1963">
        <f>VLOOKUP(A1963,'Medical Examinations'!A:H,3,0)</f>
        <v>4.72</v>
      </c>
      <c r="G1963" t="str">
        <f>VLOOKUP(A1963,'Medical Examinations'!A:H,4,0)</f>
        <v>yes</v>
      </c>
      <c r="H1963" t="str">
        <f>VLOOKUP(A1963,'Medical Examinations'!A:H,5,0)</f>
        <v>No</v>
      </c>
      <c r="I1963" t="str">
        <f>VLOOKUP(A1963,'Medical Examinations'!A:H,6,0)</f>
        <v>No</v>
      </c>
      <c r="J1963">
        <f>VLOOKUP(A1963,'Medical Examinations'!A:H,7,0)</f>
        <v>1</v>
      </c>
      <c r="K1963" t="str">
        <f>VLOOKUP(A1963,'Medical Examinations'!A:H,8,0)</f>
        <v>No</v>
      </c>
      <c r="L1963">
        <f>VLOOKUP(A1963,'Hospitalisation Details'!A:I,2,0)</f>
        <v>1988</v>
      </c>
      <c r="M1963" t="str">
        <f>VLOOKUP(A1963,'Hospitalisation Details'!A:I,3,0)</f>
        <v>Oct</v>
      </c>
      <c r="N1963">
        <f>VLOOKUP(A1963,'Hospitalisation Details'!A:I,4,0)</f>
        <v>15</v>
      </c>
      <c r="O1963" t="str">
        <f t="shared" si="122"/>
        <v>15 Oct 1988</v>
      </c>
      <c r="P1963">
        <f t="shared" ca="1" si="123"/>
        <v>37</v>
      </c>
      <c r="Q1963">
        <f>VLOOKUP(A1963,'Hospitalisation Details'!A:I,5,0)</f>
        <v>3</v>
      </c>
      <c r="R1963">
        <f>VLOOKUP(A1963,'Hospitalisation Details'!A:I,6,0)</f>
        <v>3540.12</v>
      </c>
      <c r="S1963" t="str">
        <f>VLOOKUP(A1963,'Hospitalisation Details'!A:I,7,0)</f>
        <v>tier - 2</v>
      </c>
      <c r="T1963" t="str">
        <f>VLOOKUP(A1963,'Hospitalisation Details'!A:I,8,0)</f>
        <v>tier - 1</v>
      </c>
      <c r="U1963" t="str">
        <f>VLOOKUP(A1963,'Hospitalisation Details'!A:I,9,0)</f>
        <v>R1013</v>
      </c>
    </row>
    <row r="1964" spans="1:21" ht="15.6" x14ac:dyDescent="0.3">
      <c r="A1964" s="1" t="s">
        <v>405</v>
      </c>
      <c r="B1964" t="str">
        <f>VLOOKUP(A1964,'Customer Names'!A:B,2,0)</f>
        <v>Metzger, Mr.  Peter T II</v>
      </c>
      <c r="C1964" t="str">
        <f t="shared" si="120"/>
        <v>Normal</v>
      </c>
      <c r="D1964">
        <f>VLOOKUP(A1964,'Medical Examinations'!A:H,2,0)</f>
        <v>32.67</v>
      </c>
      <c r="E1964" t="str">
        <f t="shared" si="121"/>
        <v>Obesity</v>
      </c>
      <c r="F1964">
        <f>VLOOKUP(A1964,'Medical Examinations'!A:H,3,0)</f>
        <v>4.67</v>
      </c>
      <c r="G1964" t="str">
        <f>VLOOKUP(A1964,'Medical Examinations'!A:H,4,0)</f>
        <v>No</v>
      </c>
      <c r="H1964" t="str">
        <f>VLOOKUP(A1964,'Medical Examinations'!A:H,5,0)</f>
        <v>No</v>
      </c>
      <c r="I1964" t="str">
        <f>VLOOKUP(A1964,'Medical Examinations'!A:H,6,0)</f>
        <v>Yes</v>
      </c>
      <c r="J1964">
        <f>VLOOKUP(A1964,'Medical Examinations'!A:H,7,0)</f>
        <v>1</v>
      </c>
      <c r="K1964" t="str">
        <f>VLOOKUP(A1964,'Medical Examinations'!A:H,8,0)</f>
        <v>No</v>
      </c>
      <c r="L1964">
        <f>VLOOKUP(A1964,'Hospitalisation Details'!A:I,2,0)</f>
        <v>2003</v>
      </c>
      <c r="M1964" t="str">
        <f>VLOOKUP(A1964,'Hospitalisation Details'!A:I,3,0)</f>
        <v>Aug</v>
      </c>
      <c r="N1964">
        <f>VLOOKUP(A1964,'Hospitalisation Details'!A:I,4,0)</f>
        <v>24</v>
      </c>
      <c r="O1964" t="str">
        <f t="shared" si="122"/>
        <v>24 Aug 2003</v>
      </c>
      <c r="P1964">
        <f t="shared" ca="1" si="123"/>
        <v>23</v>
      </c>
      <c r="Q1964">
        <f>VLOOKUP(A1964,'Hospitalisation Details'!A:I,5,0)</f>
        <v>0</v>
      </c>
      <c r="R1964">
        <f>VLOOKUP(A1964,'Hospitalisation Details'!A:I,6,0)</f>
        <v>3538.9</v>
      </c>
      <c r="S1964" t="str">
        <f>VLOOKUP(A1964,'Hospitalisation Details'!A:I,7,0)</f>
        <v>tier - 2</v>
      </c>
      <c r="T1964" t="str">
        <f>VLOOKUP(A1964,'Hospitalisation Details'!A:I,8,0)</f>
        <v>tier - 2</v>
      </c>
      <c r="U1964" t="str">
        <f>VLOOKUP(A1964,'Hospitalisation Details'!A:I,9,0)</f>
        <v>R1012</v>
      </c>
    </row>
    <row r="1965" spans="1:21" ht="15.6" x14ac:dyDescent="0.3">
      <c r="A1965" s="1" t="s">
        <v>404</v>
      </c>
      <c r="B1965" t="str">
        <f>VLOOKUP(A1965,'Customer Names'!A:B,2,0)</f>
        <v>Gonzalez, Mr.  Manuel</v>
      </c>
      <c r="C1965" t="str">
        <f t="shared" si="120"/>
        <v>Prediabetes</v>
      </c>
      <c r="D1965">
        <f>VLOOKUP(A1965,'Medical Examinations'!A:H,2,0)</f>
        <v>28.5</v>
      </c>
      <c r="E1965" t="str">
        <f t="shared" si="121"/>
        <v>Overweight</v>
      </c>
      <c r="F1965">
        <f>VLOOKUP(A1965,'Medical Examinations'!A:H,3,0)</f>
        <v>6.11</v>
      </c>
      <c r="G1965" t="str">
        <f>VLOOKUP(A1965,'Medical Examinations'!A:H,4,0)</f>
        <v>No</v>
      </c>
      <c r="H1965" t="str">
        <f>VLOOKUP(A1965,'Medical Examinations'!A:H,5,0)</f>
        <v>No</v>
      </c>
      <c r="I1965" t="str">
        <f>VLOOKUP(A1965,'Medical Examinations'!A:H,6,0)</f>
        <v>No</v>
      </c>
      <c r="J1965">
        <f>VLOOKUP(A1965,'Medical Examinations'!A:H,7,0)</f>
        <v>1</v>
      </c>
      <c r="K1965" t="str">
        <f>VLOOKUP(A1965,'Medical Examinations'!A:H,8,0)</f>
        <v>No</v>
      </c>
      <c r="L1965">
        <f>VLOOKUP(A1965,'Hospitalisation Details'!A:I,2,0)</f>
        <v>1998</v>
      </c>
      <c r="M1965" t="str">
        <f>VLOOKUP(A1965,'Hospitalisation Details'!A:I,3,0)</f>
        <v>Sep</v>
      </c>
      <c r="N1965">
        <f>VLOOKUP(A1965,'Hospitalisation Details'!A:I,4,0)</f>
        <v>16</v>
      </c>
      <c r="O1965" t="str">
        <f t="shared" si="122"/>
        <v>16 Sep 1998</v>
      </c>
      <c r="P1965">
        <f t="shared" ca="1" si="123"/>
        <v>28</v>
      </c>
      <c r="Q1965">
        <f>VLOOKUP(A1965,'Hospitalisation Details'!A:I,5,0)</f>
        <v>2</v>
      </c>
      <c r="R1965">
        <f>VLOOKUP(A1965,'Hospitalisation Details'!A:I,6,0)</f>
        <v>3537.7</v>
      </c>
      <c r="S1965" t="str">
        <f>VLOOKUP(A1965,'Hospitalisation Details'!A:I,7,0)</f>
        <v>tier - 3</v>
      </c>
      <c r="T1965" t="str">
        <f>VLOOKUP(A1965,'Hospitalisation Details'!A:I,8,0)</f>
        <v>tier - 3</v>
      </c>
      <c r="U1965" t="str">
        <f>VLOOKUP(A1965,'Hospitalisation Details'!A:I,9,0)</f>
        <v>R1012</v>
      </c>
    </row>
    <row r="1966" spans="1:21" ht="15.6" x14ac:dyDescent="0.3">
      <c r="A1966" s="1" t="s">
        <v>403</v>
      </c>
      <c r="B1966" t="str">
        <f>VLOOKUP(A1966,'Customer Names'!A:B,2,0)</f>
        <v>Vaughn, Ms.  Kindsey P.</v>
      </c>
      <c r="C1966" t="str">
        <f t="shared" si="120"/>
        <v>Prediabetes</v>
      </c>
      <c r="D1966">
        <f>VLOOKUP(A1966,'Medical Examinations'!A:H,2,0)</f>
        <v>39.270000000000003</v>
      </c>
      <c r="E1966" t="str">
        <f t="shared" si="121"/>
        <v>Obesity</v>
      </c>
      <c r="F1966">
        <f>VLOOKUP(A1966,'Medical Examinations'!A:H,3,0)</f>
        <v>6.25</v>
      </c>
      <c r="G1966" t="str">
        <f>VLOOKUP(A1966,'Medical Examinations'!A:H,4,0)</f>
        <v>No</v>
      </c>
      <c r="H1966" t="str">
        <f>VLOOKUP(A1966,'Medical Examinations'!A:H,5,0)</f>
        <v>No</v>
      </c>
      <c r="I1966" t="str">
        <f>VLOOKUP(A1966,'Medical Examinations'!A:H,6,0)</f>
        <v>No</v>
      </c>
      <c r="J1966" t="str">
        <f>VLOOKUP(A1966,'Medical Examinations'!A:H,7,0)</f>
        <v>No major surgery</v>
      </c>
      <c r="K1966" t="str">
        <f>VLOOKUP(A1966,'Medical Examinations'!A:H,8,0)</f>
        <v>No</v>
      </c>
      <c r="L1966">
        <f>VLOOKUP(A1966,'Hospitalisation Details'!A:I,2,0)</f>
        <v>1999</v>
      </c>
      <c r="M1966" t="str">
        <f>VLOOKUP(A1966,'Hospitalisation Details'!A:I,3,0)</f>
        <v>Sep</v>
      </c>
      <c r="N1966">
        <f>VLOOKUP(A1966,'Hospitalisation Details'!A:I,4,0)</f>
        <v>22</v>
      </c>
      <c r="O1966" t="str">
        <f t="shared" si="122"/>
        <v>22 Sep 1999</v>
      </c>
      <c r="P1966">
        <f t="shared" ca="1" si="123"/>
        <v>27</v>
      </c>
      <c r="Q1966">
        <f>VLOOKUP(A1966,'Hospitalisation Details'!A:I,5,0)</f>
        <v>2</v>
      </c>
      <c r="R1966">
        <f>VLOOKUP(A1966,'Hospitalisation Details'!A:I,6,0)</f>
        <v>3500.61</v>
      </c>
      <c r="S1966" t="str">
        <f>VLOOKUP(A1966,'Hospitalisation Details'!A:I,7,0)</f>
        <v>tier - 2</v>
      </c>
      <c r="T1966" t="str">
        <f>VLOOKUP(A1966,'Hospitalisation Details'!A:I,8,0)</f>
        <v>tier - 2</v>
      </c>
      <c r="U1966" t="str">
        <f>VLOOKUP(A1966,'Hospitalisation Details'!A:I,9,0)</f>
        <v>R1013</v>
      </c>
    </row>
    <row r="1967" spans="1:21" ht="15.6" x14ac:dyDescent="0.3">
      <c r="A1967" s="1" t="s">
        <v>402</v>
      </c>
      <c r="B1967" t="str">
        <f>VLOOKUP(A1967,'Customer Names'!A:B,2,0)</f>
        <v>Clifford, Mr.  Thomas G.</v>
      </c>
      <c r="C1967" t="str">
        <f t="shared" si="120"/>
        <v>Normal</v>
      </c>
      <c r="D1967">
        <f>VLOOKUP(A1967,'Medical Examinations'!A:H,2,0)</f>
        <v>32.49</v>
      </c>
      <c r="E1967" t="str">
        <f t="shared" si="121"/>
        <v>Obesity</v>
      </c>
      <c r="F1967">
        <f>VLOOKUP(A1967,'Medical Examinations'!A:H,3,0)</f>
        <v>4</v>
      </c>
      <c r="G1967" t="str">
        <f>VLOOKUP(A1967,'Medical Examinations'!A:H,4,0)</f>
        <v>yes</v>
      </c>
      <c r="H1967" t="str">
        <f>VLOOKUP(A1967,'Medical Examinations'!A:H,5,0)</f>
        <v>No</v>
      </c>
      <c r="I1967" t="str">
        <f>VLOOKUP(A1967,'Medical Examinations'!A:H,6,0)</f>
        <v>No</v>
      </c>
      <c r="J1967" t="str">
        <f>VLOOKUP(A1967,'Medical Examinations'!A:H,7,0)</f>
        <v>No major surgery</v>
      </c>
      <c r="K1967" t="str">
        <f>VLOOKUP(A1967,'Medical Examinations'!A:H,8,0)</f>
        <v>No</v>
      </c>
      <c r="L1967">
        <f>VLOOKUP(A1967,'Hospitalisation Details'!A:I,2,0)</f>
        <v>1996</v>
      </c>
      <c r="M1967" t="str">
        <f>VLOOKUP(A1967,'Hospitalisation Details'!A:I,3,0)</f>
        <v>Sep</v>
      </c>
      <c r="N1967">
        <f>VLOOKUP(A1967,'Hospitalisation Details'!A:I,4,0)</f>
        <v>18</v>
      </c>
      <c r="O1967" t="str">
        <f t="shared" si="122"/>
        <v>18 Sep 1996</v>
      </c>
      <c r="P1967">
        <f t="shared" ca="1" si="123"/>
        <v>30</v>
      </c>
      <c r="Q1967">
        <f>VLOOKUP(A1967,'Hospitalisation Details'!A:I,5,0)</f>
        <v>1</v>
      </c>
      <c r="R1967">
        <f>VLOOKUP(A1967,'Hospitalisation Details'!A:I,6,0)</f>
        <v>3490.55</v>
      </c>
      <c r="S1967" t="str">
        <f>VLOOKUP(A1967,'Hospitalisation Details'!A:I,7,0)</f>
        <v>tier - 1</v>
      </c>
      <c r="T1967" t="str">
        <f>VLOOKUP(A1967,'Hospitalisation Details'!A:I,8,0)</f>
        <v>tier - 2</v>
      </c>
      <c r="U1967" t="str">
        <f>VLOOKUP(A1967,'Hospitalisation Details'!A:I,9,0)</f>
        <v>R1015</v>
      </c>
    </row>
    <row r="1968" spans="1:21" ht="15.6" x14ac:dyDescent="0.3">
      <c r="A1968" s="1" t="s">
        <v>401</v>
      </c>
      <c r="B1968" t="str">
        <f>VLOOKUP(A1968,'Customer Names'!A:B,2,0)</f>
        <v>Petty, Mr.  Kyle S</v>
      </c>
      <c r="C1968" t="str">
        <f t="shared" si="120"/>
        <v>Normal</v>
      </c>
      <c r="D1968">
        <f>VLOOKUP(A1968,'Medical Examinations'!A:H,2,0)</f>
        <v>23.7</v>
      </c>
      <c r="E1968" t="str">
        <f t="shared" si="121"/>
        <v>Normal Weight</v>
      </c>
      <c r="F1968">
        <f>VLOOKUP(A1968,'Medical Examinations'!A:H,3,0)</f>
        <v>5.55</v>
      </c>
      <c r="G1968" t="str">
        <f>VLOOKUP(A1968,'Medical Examinations'!A:H,4,0)</f>
        <v>yes</v>
      </c>
      <c r="H1968" t="str">
        <f>VLOOKUP(A1968,'Medical Examinations'!A:H,5,0)</f>
        <v>No</v>
      </c>
      <c r="I1968" t="str">
        <f>VLOOKUP(A1968,'Medical Examinations'!A:H,6,0)</f>
        <v>No</v>
      </c>
      <c r="J1968" t="str">
        <f>VLOOKUP(A1968,'Medical Examinations'!A:H,7,0)</f>
        <v>No major surgery</v>
      </c>
      <c r="K1968" t="str">
        <f>VLOOKUP(A1968,'Medical Examinations'!A:H,8,0)</f>
        <v>No</v>
      </c>
      <c r="L1968">
        <f>VLOOKUP(A1968,'Hospitalisation Details'!A:I,2,0)</f>
        <v>1996</v>
      </c>
      <c r="M1968" t="str">
        <f>VLOOKUP(A1968,'Hospitalisation Details'!A:I,3,0)</f>
        <v>Sep</v>
      </c>
      <c r="N1968">
        <f>VLOOKUP(A1968,'Hospitalisation Details'!A:I,4,0)</f>
        <v>19</v>
      </c>
      <c r="O1968" t="str">
        <f t="shared" si="122"/>
        <v>19 Sep 1996</v>
      </c>
      <c r="P1968">
        <f t="shared" ca="1" si="123"/>
        <v>30</v>
      </c>
      <c r="Q1968">
        <f>VLOOKUP(A1968,'Hospitalisation Details'!A:I,5,0)</f>
        <v>2</v>
      </c>
      <c r="R1968">
        <f>VLOOKUP(A1968,'Hospitalisation Details'!A:I,6,0)</f>
        <v>3484.33</v>
      </c>
      <c r="S1968" t="str">
        <f>VLOOKUP(A1968,'Hospitalisation Details'!A:I,7,0)</f>
        <v>tier - 3</v>
      </c>
      <c r="T1968" t="str">
        <f>VLOOKUP(A1968,'Hospitalisation Details'!A:I,8,0)</f>
        <v>tier - 3</v>
      </c>
      <c r="U1968" t="str">
        <f>VLOOKUP(A1968,'Hospitalisation Details'!A:I,9,0)</f>
        <v>R1011</v>
      </c>
    </row>
    <row r="1969" spans="1:21" ht="15.6" x14ac:dyDescent="0.3">
      <c r="A1969" s="1" t="s">
        <v>400</v>
      </c>
      <c r="B1969" t="str">
        <f>VLOOKUP(A1969,'Customer Names'!A:B,2,0)</f>
        <v>Sanford, Mr.  Alexander J.</v>
      </c>
      <c r="C1969" t="str">
        <f t="shared" si="120"/>
        <v>Prediabetes</v>
      </c>
      <c r="D1969">
        <f>VLOOKUP(A1969,'Medical Examinations'!A:H,2,0)</f>
        <v>30.4</v>
      </c>
      <c r="E1969" t="str">
        <f t="shared" si="121"/>
        <v>Obesity</v>
      </c>
      <c r="F1969">
        <f>VLOOKUP(A1969,'Medical Examinations'!A:H,3,0)</f>
        <v>5.95</v>
      </c>
      <c r="G1969" t="str">
        <f>VLOOKUP(A1969,'Medical Examinations'!A:H,4,0)</f>
        <v>No</v>
      </c>
      <c r="H1969" t="str">
        <f>VLOOKUP(A1969,'Medical Examinations'!A:H,5,0)</f>
        <v>yes</v>
      </c>
      <c r="I1969" t="str">
        <f>VLOOKUP(A1969,'Medical Examinations'!A:H,6,0)</f>
        <v>No</v>
      </c>
      <c r="J1969">
        <f>VLOOKUP(A1969,'Medical Examinations'!A:H,7,0)</f>
        <v>1</v>
      </c>
      <c r="K1969" t="str">
        <f>VLOOKUP(A1969,'Medical Examinations'!A:H,8,0)</f>
        <v>No</v>
      </c>
      <c r="L1969">
        <f>VLOOKUP(A1969,'Hospitalisation Details'!A:I,2,0)</f>
        <v>2004</v>
      </c>
      <c r="M1969" t="str">
        <f>VLOOKUP(A1969,'Hospitalisation Details'!A:I,3,0)</f>
        <v>Jun</v>
      </c>
      <c r="N1969">
        <f>VLOOKUP(A1969,'Hospitalisation Details'!A:I,4,0)</f>
        <v>26</v>
      </c>
      <c r="O1969" t="str">
        <f t="shared" si="122"/>
        <v>26 Jun 2004</v>
      </c>
      <c r="P1969">
        <f t="shared" ca="1" si="123"/>
        <v>22</v>
      </c>
      <c r="Q1969">
        <f>VLOOKUP(A1969,'Hospitalisation Details'!A:I,5,0)</f>
        <v>3</v>
      </c>
      <c r="R1969">
        <f>VLOOKUP(A1969,'Hospitalisation Details'!A:I,6,0)</f>
        <v>3481.87</v>
      </c>
      <c r="S1969" t="str">
        <f>VLOOKUP(A1969,'Hospitalisation Details'!A:I,7,0)</f>
        <v>tier - 2</v>
      </c>
      <c r="T1969" t="str">
        <f>VLOOKUP(A1969,'Hospitalisation Details'!A:I,8,0)</f>
        <v>tier - 3</v>
      </c>
      <c r="U1969" t="str">
        <f>VLOOKUP(A1969,'Hospitalisation Details'!A:I,9,0)</f>
        <v>R1016</v>
      </c>
    </row>
    <row r="1970" spans="1:21" ht="15.6" x14ac:dyDescent="0.3">
      <c r="A1970" s="1" t="s">
        <v>399</v>
      </c>
      <c r="B1970" t="str">
        <f>VLOOKUP(A1970,'Customer Names'!A:B,2,0)</f>
        <v>Sprague, Mr.  Dustin L</v>
      </c>
      <c r="C1970" t="str">
        <f t="shared" si="120"/>
        <v>Normal</v>
      </c>
      <c r="D1970">
        <f>VLOOKUP(A1970,'Medical Examinations'!A:H,2,0)</f>
        <v>38.94</v>
      </c>
      <c r="E1970" t="str">
        <f t="shared" si="121"/>
        <v>Obesity</v>
      </c>
      <c r="F1970">
        <f>VLOOKUP(A1970,'Medical Examinations'!A:H,3,0)</f>
        <v>4.3600000000000003</v>
      </c>
      <c r="G1970" t="str">
        <f>VLOOKUP(A1970,'Medical Examinations'!A:H,4,0)</f>
        <v>No</v>
      </c>
      <c r="H1970" t="str">
        <f>VLOOKUP(A1970,'Medical Examinations'!A:H,5,0)</f>
        <v>No</v>
      </c>
      <c r="I1970" t="str">
        <f>VLOOKUP(A1970,'Medical Examinations'!A:H,6,0)</f>
        <v>Yes</v>
      </c>
      <c r="J1970">
        <f>VLOOKUP(A1970,'Medical Examinations'!A:H,7,0)</f>
        <v>1</v>
      </c>
      <c r="K1970" t="str">
        <f>VLOOKUP(A1970,'Medical Examinations'!A:H,8,0)</f>
        <v>No</v>
      </c>
      <c r="L1970">
        <f>VLOOKUP(A1970,'Hospitalisation Details'!A:I,2,0)</f>
        <v>1993</v>
      </c>
      <c r="M1970" t="str">
        <f>VLOOKUP(A1970,'Hospitalisation Details'!A:I,3,0)</f>
        <v>Oct</v>
      </c>
      <c r="N1970">
        <f>VLOOKUP(A1970,'Hospitalisation Details'!A:I,4,0)</f>
        <v>12</v>
      </c>
      <c r="O1970" t="str">
        <f t="shared" si="122"/>
        <v>12 Oct 1993</v>
      </c>
      <c r="P1970">
        <f t="shared" ca="1" si="123"/>
        <v>33</v>
      </c>
      <c r="Q1970">
        <f>VLOOKUP(A1970,'Hospitalisation Details'!A:I,5,0)</f>
        <v>1</v>
      </c>
      <c r="R1970">
        <f>VLOOKUP(A1970,'Hospitalisation Details'!A:I,6,0)</f>
        <v>3471.41</v>
      </c>
      <c r="S1970" t="str">
        <f>VLOOKUP(A1970,'Hospitalisation Details'!A:I,7,0)</f>
        <v>tier - 2</v>
      </c>
      <c r="T1970" t="str">
        <f>VLOOKUP(A1970,'Hospitalisation Details'!A:I,8,0)</f>
        <v>tier - 2</v>
      </c>
      <c r="U1970" t="str">
        <f>VLOOKUP(A1970,'Hospitalisation Details'!A:I,9,0)</f>
        <v>R1013</v>
      </c>
    </row>
    <row r="1971" spans="1:21" ht="15.6" x14ac:dyDescent="0.3">
      <c r="A1971" s="1" t="s">
        <v>398</v>
      </c>
      <c r="B1971" t="str">
        <f>VLOOKUP(A1971,'Customer Names'!A:B,2,0)</f>
        <v>Lasseron, Mrs.  Chloe</v>
      </c>
      <c r="C1971" t="str">
        <f t="shared" si="120"/>
        <v>Normal</v>
      </c>
      <c r="D1971">
        <f>VLOOKUP(A1971,'Medical Examinations'!A:H,2,0)</f>
        <v>31.02</v>
      </c>
      <c r="E1971" t="str">
        <f t="shared" si="121"/>
        <v>Obesity</v>
      </c>
      <c r="F1971">
        <f>VLOOKUP(A1971,'Medical Examinations'!A:H,3,0)</f>
        <v>4.84</v>
      </c>
      <c r="G1971" t="str">
        <f>VLOOKUP(A1971,'Medical Examinations'!A:H,4,0)</f>
        <v>No</v>
      </c>
      <c r="H1971" t="str">
        <f>VLOOKUP(A1971,'Medical Examinations'!A:H,5,0)</f>
        <v>No</v>
      </c>
      <c r="I1971" t="str">
        <f>VLOOKUP(A1971,'Medical Examinations'!A:H,6,0)</f>
        <v>Yes</v>
      </c>
      <c r="J1971">
        <f>VLOOKUP(A1971,'Medical Examinations'!A:H,7,0)</f>
        <v>1</v>
      </c>
      <c r="K1971" t="str">
        <f>VLOOKUP(A1971,'Medical Examinations'!A:H,8,0)</f>
        <v>No</v>
      </c>
      <c r="L1971">
        <f>VLOOKUP(A1971,'Hospitalisation Details'!A:I,2,0)</f>
        <v>2003</v>
      </c>
      <c r="M1971" t="str">
        <f>VLOOKUP(A1971,'Hospitalisation Details'!A:I,3,0)</f>
        <v>Jul</v>
      </c>
      <c r="N1971">
        <f>VLOOKUP(A1971,'Hospitalisation Details'!A:I,4,0)</f>
        <v>29</v>
      </c>
      <c r="O1971" t="str">
        <f t="shared" si="122"/>
        <v>29 Jul 2003</v>
      </c>
      <c r="P1971">
        <f t="shared" ca="1" si="123"/>
        <v>23</v>
      </c>
      <c r="Q1971">
        <f>VLOOKUP(A1971,'Hospitalisation Details'!A:I,5,0)</f>
        <v>0</v>
      </c>
      <c r="R1971">
        <f>VLOOKUP(A1971,'Hospitalisation Details'!A:I,6,0)</f>
        <v>3463.51</v>
      </c>
      <c r="S1971" t="str">
        <f>VLOOKUP(A1971,'Hospitalisation Details'!A:I,7,0)</f>
        <v>tier - 2</v>
      </c>
      <c r="T1971" t="str">
        <f>VLOOKUP(A1971,'Hospitalisation Details'!A:I,8,0)</f>
        <v>tier - 1</v>
      </c>
      <c r="U1971" t="str">
        <f>VLOOKUP(A1971,'Hospitalisation Details'!A:I,9,0)</f>
        <v>R1025</v>
      </c>
    </row>
    <row r="1972" spans="1:21" ht="15.6" x14ac:dyDescent="0.3">
      <c r="A1972" s="1" t="s">
        <v>397</v>
      </c>
      <c r="B1972" t="str">
        <f>VLOOKUP(A1972,'Customer Names'!A:B,2,0)</f>
        <v>Bushong, Ms.  Cailtlin</v>
      </c>
      <c r="C1972" t="str">
        <f t="shared" si="120"/>
        <v>Normal</v>
      </c>
      <c r="D1972">
        <f>VLOOKUP(A1972,'Medical Examinations'!A:H,2,0)</f>
        <v>17.5</v>
      </c>
      <c r="E1972" t="str">
        <f t="shared" si="121"/>
        <v>Underweight</v>
      </c>
      <c r="F1972">
        <f>VLOOKUP(A1972,'Medical Examinations'!A:H,3,0)</f>
        <v>4.5599999999999996</v>
      </c>
      <c r="G1972" t="str">
        <f>VLOOKUP(A1972,'Medical Examinations'!A:H,4,0)</f>
        <v>No</v>
      </c>
      <c r="H1972" t="str">
        <f>VLOOKUP(A1972,'Medical Examinations'!A:H,5,0)</f>
        <v>No</v>
      </c>
      <c r="I1972" t="str">
        <f>VLOOKUP(A1972,'Medical Examinations'!A:H,6,0)</f>
        <v>No</v>
      </c>
      <c r="J1972">
        <f>VLOOKUP(A1972,'Medical Examinations'!A:H,7,0)</f>
        <v>1</v>
      </c>
      <c r="K1972" t="str">
        <f>VLOOKUP(A1972,'Medical Examinations'!A:H,8,0)</f>
        <v>No</v>
      </c>
      <c r="L1972">
        <f>VLOOKUP(A1972,'Hospitalisation Details'!A:I,2,0)</f>
        <v>1987</v>
      </c>
      <c r="M1972" t="str">
        <f>VLOOKUP(A1972,'Hospitalisation Details'!A:I,3,0)</f>
        <v>Sep</v>
      </c>
      <c r="N1972">
        <f>VLOOKUP(A1972,'Hospitalisation Details'!A:I,4,0)</f>
        <v>14</v>
      </c>
      <c r="O1972" t="str">
        <f t="shared" si="122"/>
        <v>14 Sep 1987</v>
      </c>
      <c r="P1972">
        <f t="shared" ca="1" si="123"/>
        <v>39</v>
      </c>
      <c r="Q1972">
        <f>VLOOKUP(A1972,'Hospitalisation Details'!A:I,5,0)</f>
        <v>3</v>
      </c>
      <c r="R1972">
        <f>VLOOKUP(A1972,'Hospitalisation Details'!A:I,6,0)</f>
        <v>3453.77</v>
      </c>
      <c r="S1972" t="str">
        <f>VLOOKUP(A1972,'Hospitalisation Details'!A:I,7,0)</f>
        <v>tier - 2</v>
      </c>
      <c r="T1972" t="str">
        <f>VLOOKUP(A1972,'Hospitalisation Details'!A:I,8,0)</f>
        <v>tier - 1</v>
      </c>
      <c r="U1972" t="str">
        <f>VLOOKUP(A1972,'Hospitalisation Details'!A:I,9,0)</f>
        <v>R1011</v>
      </c>
    </row>
    <row r="1973" spans="1:21" ht="15.6" x14ac:dyDescent="0.3">
      <c r="A1973" s="1" t="s">
        <v>396</v>
      </c>
      <c r="B1973" t="str">
        <f>VLOOKUP(A1973,'Customer Names'!A:B,2,0)</f>
        <v>Dennison, Mr.  Joshua</v>
      </c>
      <c r="C1973" t="str">
        <f t="shared" si="120"/>
        <v>Normal</v>
      </c>
      <c r="D1973">
        <f>VLOOKUP(A1973,'Medical Examinations'!A:H,2,0)</f>
        <v>34.799999999999997</v>
      </c>
      <c r="E1973" t="str">
        <f t="shared" si="121"/>
        <v>Obesity</v>
      </c>
      <c r="F1973">
        <f>VLOOKUP(A1973,'Medical Examinations'!A:H,3,0)</f>
        <v>4.42</v>
      </c>
      <c r="G1973" t="str">
        <f>VLOOKUP(A1973,'Medical Examinations'!A:H,4,0)</f>
        <v>yes</v>
      </c>
      <c r="H1973" t="str">
        <f>VLOOKUP(A1973,'Medical Examinations'!A:H,5,0)</f>
        <v>yes</v>
      </c>
      <c r="I1973" t="str">
        <f>VLOOKUP(A1973,'Medical Examinations'!A:H,6,0)</f>
        <v>No</v>
      </c>
      <c r="J1973">
        <f>VLOOKUP(A1973,'Medical Examinations'!A:H,7,0)</f>
        <v>2</v>
      </c>
      <c r="K1973" t="str">
        <f>VLOOKUP(A1973,'Medical Examinations'!A:H,8,0)</f>
        <v>No</v>
      </c>
      <c r="L1973">
        <f>VLOOKUP(A1973,'Hospitalisation Details'!A:I,2,0)</f>
        <v>2000</v>
      </c>
      <c r="M1973" t="str">
        <f>VLOOKUP(A1973,'Hospitalisation Details'!A:I,3,0)</f>
        <v>Jun</v>
      </c>
      <c r="N1973">
        <f>VLOOKUP(A1973,'Hospitalisation Details'!A:I,4,0)</f>
        <v>20</v>
      </c>
      <c r="O1973" t="str">
        <f t="shared" si="122"/>
        <v>20 Jun 2000</v>
      </c>
      <c r="P1973">
        <f t="shared" ca="1" si="123"/>
        <v>26</v>
      </c>
      <c r="Q1973">
        <f>VLOOKUP(A1973,'Hospitalisation Details'!A:I,5,0)</f>
        <v>3</v>
      </c>
      <c r="R1973">
        <f>VLOOKUP(A1973,'Hospitalisation Details'!A:I,6,0)</f>
        <v>3443.06</v>
      </c>
      <c r="S1973" t="str">
        <f>VLOOKUP(A1973,'Hospitalisation Details'!A:I,7,0)</f>
        <v>tier - 2</v>
      </c>
      <c r="T1973" t="str">
        <f>VLOOKUP(A1973,'Hospitalisation Details'!A:I,8,0)</f>
        <v>tier - 1</v>
      </c>
      <c r="U1973" t="str">
        <f>VLOOKUP(A1973,'Hospitalisation Details'!A:I,9,0)</f>
        <v>R1011</v>
      </c>
    </row>
    <row r="1974" spans="1:21" ht="15.6" x14ac:dyDescent="0.3">
      <c r="A1974" s="1" t="s">
        <v>395</v>
      </c>
      <c r="B1974" t="str">
        <f>VLOOKUP(A1974,'Customer Names'!A:B,2,0)</f>
        <v>Lira, Mr.  Chuy</v>
      </c>
      <c r="C1974" t="str">
        <f t="shared" si="120"/>
        <v>Diabetes</v>
      </c>
      <c r="D1974">
        <f>VLOOKUP(A1974,'Medical Examinations'!A:H,2,0)</f>
        <v>17.3</v>
      </c>
      <c r="E1974" t="str">
        <f t="shared" si="121"/>
        <v>Underweight</v>
      </c>
      <c r="F1974">
        <f>VLOOKUP(A1974,'Medical Examinations'!A:H,3,0)</f>
        <v>7.66</v>
      </c>
      <c r="G1974" t="str">
        <f>VLOOKUP(A1974,'Medical Examinations'!A:H,4,0)</f>
        <v>yes</v>
      </c>
      <c r="H1974" t="str">
        <f>VLOOKUP(A1974,'Medical Examinations'!A:H,5,0)</f>
        <v>No</v>
      </c>
      <c r="I1974" t="str">
        <f>VLOOKUP(A1974,'Medical Examinations'!A:H,6,0)</f>
        <v>No</v>
      </c>
      <c r="J1974">
        <f>VLOOKUP(A1974,'Medical Examinations'!A:H,7,0)</f>
        <v>1</v>
      </c>
      <c r="K1974" t="str">
        <f>VLOOKUP(A1974,'Medical Examinations'!A:H,8,0)</f>
        <v>No</v>
      </c>
      <c r="L1974">
        <f>VLOOKUP(A1974,'Hospitalisation Details'!A:I,2,0)</f>
        <v>1986</v>
      </c>
      <c r="M1974" t="str">
        <f>VLOOKUP(A1974,'Hospitalisation Details'!A:I,3,0)</f>
        <v>Aug</v>
      </c>
      <c r="N1974">
        <f>VLOOKUP(A1974,'Hospitalisation Details'!A:I,4,0)</f>
        <v>27</v>
      </c>
      <c r="O1974" t="str">
        <f t="shared" si="122"/>
        <v>27 Aug 1986</v>
      </c>
      <c r="P1974">
        <f t="shared" ca="1" si="123"/>
        <v>40</v>
      </c>
      <c r="Q1974">
        <f>VLOOKUP(A1974,'Hospitalisation Details'!A:I,5,0)</f>
        <v>3</v>
      </c>
      <c r="R1974">
        <f>VLOOKUP(A1974,'Hospitalisation Details'!A:I,6,0)</f>
        <v>3436.5</v>
      </c>
      <c r="S1974" t="str">
        <f>VLOOKUP(A1974,'Hospitalisation Details'!A:I,7,0)</f>
        <v>tier - 2</v>
      </c>
      <c r="T1974" t="str">
        <f>VLOOKUP(A1974,'Hospitalisation Details'!A:I,8,0)</f>
        <v>tier - 1</v>
      </c>
      <c r="U1974" t="str">
        <f>VLOOKUP(A1974,'Hospitalisation Details'!A:I,9,0)</f>
        <v>R1013</v>
      </c>
    </row>
    <row r="1975" spans="1:21" ht="15.6" x14ac:dyDescent="0.3">
      <c r="A1975" s="1" t="s">
        <v>394</v>
      </c>
      <c r="B1975" t="str">
        <f>VLOOKUP(A1975,'Customer Names'!A:B,2,0)</f>
        <v>Nahigian, Ms.  Laurie B</v>
      </c>
      <c r="C1975" t="str">
        <f t="shared" si="120"/>
        <v>Normal</v>
      </c>
      <c r="D1975">
        <f>VLOOKUP(A1975,'Medical Examinations'!A:H,2,0)</f>
        <v>32.25</v>
      </c>
      <c r="E1975" t="str">
        <f t="shared" si="121"/>
        <v>Obesity</v>
      </c>
      <c r="F1975">
        <f>VLOOKUP(A1975,'Medical Examinations'!A:H,3,0)</f>
        <v>5.2</v>
      </c>
      <c r="G1975" t="str">
        <f>VLOOKUP(A1975,'Medical Examinations'!A:H,4,0)</f>
        <v>yes</v>
      </c>
      <c r="H1975" t="str">
        <f>VLOOKUP(A1975,'Medical Examinations'!A:H,5,0)</f>
        <v>No</v>
      </c>
      <c r="I1975" t="str">
        <f>VLOOKUP(A1975,'Medical Examinations'!A:H,6,0)</f>
        <v>No</v>
      </c>
      <c r="J1975" t="str">
        <f>VLOOKUP(A1975,'Medical Examinations'!A:H,7,0)</f>
        <v>No major surgery</v>
      </c>
      <c r="K1975" t="str">
        <f>VLOOKUP(A1975,'Medical Examinations'!A:H,8,0)</f>
        <v>No</v>
      </c>
      <c r="L1975">
        <f>VLOOKUP(A1975,'Hospitalisation Details'!A:I,2,0)</f>
        <v>2001</v>
      </c>
      <c r="M1975" t="str">
        <f>VLOOKUP(A1975,'Hospitalisation Details'!A:I,3,0)</f>
        <v>Dec</v>
      </c>
      <c r="N1975">
        <f>VLOOKUP(A1975,'Hospitalisation Details'!A:I,4,0)</f>
        <v>26</v>
      </c>
      <c r="O1975" t="str">
        <f t="shared" si="122"/>
        <v>26 Dec 2001</v>
      </c>
      <c r="P1975">
        <f t="shared" ca="1" si="123"/>
        <v>24</v>
      </c>
      <c r="Q1975">
        <f>VLOOKUP(A1975,'Hospitalisation Details'!A:I,5,0)</f>
        <v>0</v>
      </c>
      <c r="R1975">
        <f>VLOOKUP(A1975,'Hospitalisation Details'!A:I,6,0)</f>
        <v>3434.38</v>
      </c>
      <c r="S1975" t="str">
        <f>VLOOKUP(A1975,'Hospitalisation Details'!A:I,7,0)</f>
        <v>tier - 2</v>
      </c>
      <c r="T1975" t="str">
        <f>VLOOKUP(A1975,'Hospitalisation Details'!A:I,8,0)</f>
        <v>tier - 2</v>
      </c>
      <c r="U1975" t="str">
        <f>VLOOKUP(A1975,'Hospitalisation Details'!A:I,9,0)</f>
        <v>R1011</v>
      </c>
    </row>
    <row r="1976" spans="1:21" ht="15.6" x14ac:dyDescent="0.3">
      <c r="A1976" s="1" t="s">
        <v>393</v>
      </c>
      <c r="B1976" t="str">
        <f>VLOOKUP(A1976,'Customer Names'!A:B,2,0)</f>
        <v>Cackett, Ms.  Rachel B.</v>
      </c>
      <c r="C1976" t="str">
        <f t="shared" si="120"/>
        <v>Normal</v>
      </c>
      <c r="D1976">
        <f>VLOOKUP(A1976,'Medical Examinations'!A:H,2,0)</f>
        <v>42.4</v>
      </c>
      <c r="E1976" t="str">
        <f t="shared" si="121"/>
        <v>Obesity</v>
      </c>
      <c r="F1976">
        <f>VLOOKUP(A1976,'Medical Examinations'!A:H,3,0)</f>
        <v>5.53</v>
      </c>
      <c r="G1976" t="str">
        <f>VLOOKUP(A1976,'Medical Examinations'!A:H,4,0)</f>
        <v>yes</v>
      </c>
      <c r="H1976" t="str">
        <f>VLOOKUP(A1976,'Medical Examinations'!A:H,5,0)</f>
        <v>No</v>
      </c>
      <c r="I1976" t="str">
        <f>VLOOKUP(A1976,'Medical Examinations'!A:H,6,0)</f>
        <v>No</v>
      </c>
      <c r="J1976" t="str">
        <f>VLOOKUP(A1976,'Medical Examinations'!A:H,7,0)</f>
        <v>No major surgery</v>
      </c>
      <c r="K1976" t="str">
        <f>VLOOKUP(A1976,'Medical Examinations'!A:H,8,0)</f>
        <v>No</v>
      </c>
      <c r="L1976">
        <f>VLOOKUP(A1976,'Hospitalisation Details'!A:I,2,0)</f>
        <v>1996</v>
      </c>
      <c r="M1976" t="str">
        <f>VLOOKUP(A1976,'Hospitalisation Details'!A:I,3,0)</f>
        <v>Dec</v>
      </c>
      <c r="N1976">
        <f>VLOOKUP(A1976,'Hospitalisation Details'!A:I,4,0)</f>
        <v>19</v>
      </c>
      <c r="O1976" t="str">
        <f t="shared" si="122"/>
        <v>19 Dec 1996</v>
      </c>
      <c r="P1976">
        <f t="shared" ca="1" si="123"/>
        <v>29</v>
      </c>
      <c r="Q1976">
        <f>VLOOKUP(A1976,'Hospitalisation Details'!A:I,5,0)</f>
        <v>1</v>
      </c>
      <c r="R1976">
        <f>VLOOKUP(A1976,'Hospitalisation Details'!A:I,6,0)</f>
        <v>3410.32</v>
      </c>
      <c r="S1976" t="str">
        <f>VLOOKUP(A1976,'Hospitalisation Details'!A:I,7,0)</f>
        <v>tier - 2</v>
      </c>
      <c r="T1976" t="str">
        <f>VLOOKUP(A1976,'Hospitalisation Details'!A:I,8,0)</f>
        <v>tier - 2</v>
      </c>
      <c r="U1976" t="str">
        <f>VLOOKUP(A1976,'Hospitalisation Details'!A:I,9,0)</f>
        <v>R1011</v>
      </c>
    </row>
    <row r="1977" spans="1:21" ht="15.6" x14ac:dyDescent="0.3">
      <c r="A1977" s="1" t="s">
        <v>392</v>
      </c>
      <c r="B1977" t="str">
        <f>VLOOKUP(A1977,'Customer Names'!A:B,2,0)</f>
        <v>Hunter-Galvan, Ms.  Liza</v>
      </c>
      <c r="C1977" t="str">
        <f t="shared" si="120"/>
        <v>Normal</v>
      </c>
      <c r="D1977">
        <f>VLOOKUP(A1977,'Medical Examinations'!A:H,2,0)</f>
        <v>38.664999999999999</v>
      </c>
      <c r="E1977" t="str">
        <f t="shared" si="121"/>
        <v>Obesity</v>
      </c>
      <c r="F1977">
        <f>VLOOKUP(A1977,'Medical Examinations'!A:H,3,0)</f>
        <v>4.8600000000000003</v>
      </c>
      <c r="G1977" t="str">
        <f>VLOOKUP(A1977,'Medical Examinations'!A:H,4,0)</f>
        <v>No</v>
      </c>
      <c r="H1977" t="str">
        <f>VLOOKUP(A1977,'Medical Examinations'!A:H,5,0)</f>
        <v>yes</v>
      </c>
      <c r="I1977" t="str">
        <f>VLOOKUP(A1977,'Medical Examinations'!A:H,6,0)</f>
        <v>No</v>
      </c>
      <c r="J1977">
        <f>VLOOKUP(A1977,'Medical Examinations'!A:H,7,0)</f>
        <v>1</v>
      </c>
      <c r="K1977" t="str">
        <f>VLOOKUP(A1977,'Medical Examinations'!A:H,8,0)</f>
        <v>No</v>
      </c>
      <c r="L1977">
        <f>VLOOKUP(A1977,'Hospitalisation Details'!A:I,2,0)</f>
        <v>2004</v>
      </c>
      <c r="M1977" t="str">
        <f>VLOOKUP(A1977,'Hospitalisation Details'!A:I,3,0)</f>
        <v>Jul</v>
      </c>
      <c r="N1977">
        <f>VLOOKUP(A1977,'Hospitalisation Details'!A:I,4,0)</f>
        <v>16</v>
      </c>
      <c r="O1977" t="str">
        <f t="shared" si="122"/>
        <v>16 Jul 2004</v>
      </c>
      <c r="P1977">
        <f t="shared" ca="1" si="123"/>
        <v>22</v>
      </c>
      <c r="Q1977">
        <f>VLOOKUP(A1977,'Hospitalisation Details'!A:I,5,0)</f>
        <v>2</v>
      </c>
      <c r="R1977">
        <f>VLOOKUP(A1977,'Hospitalisation Details'!A:I,6,0)</f>
        <v>3393.36</v>
      </c>
      <c r="S1977" t="str">
        <f>VLOOKUP(A1977,'Hospitalisation Details'!A:I,7,0)</f>
        <v>tier - 2</v>
      </c>
      <c r="T1977" t="str">
        <f>VLOOKUP(A1977,'Hospitalisation Details'!A:I,8,0)</f>
        <v>tier - 2</v>
      </c>
      <c r="U1977" t="str">
        <f>VLOOKUP(A1977,'Hospitalisation Details'!A:I,9,0)</f>
        <v>R1023</v>
      </c>
    </row>
    <row r="1978" spans="1:21" ht="15.6" x14ac:dyDescent="0.3">
      <c r="A1978" s="1" t="s">
        <v>391</v>
      </c>
      <c r="B1978" t="str">
        <f>VLOOKUP(A1978,'Customer Names'!A:B,2,0)</f>
        <v>Pierret, Ms.  Lindsey</v>
      </c>
      <c r="C1978" t="str">
        <f t="shared" si="120"/>
        <v>Normal</v>
      </c>
      <c r="D1978">
        <f>VLOOKUP(A1978,'Medical Examinations'!A:H,2,0)</f>
        <v>29.92</v>
      </c>
      <c r="E1978" t="str">
        <f t="shared" si="121"/>
        <v>Overweight</v>
      </c>
      <c r="F1978">
        <f>VLOOKUP(A1978,'Medical Examinations'!A:H,3,0)</f>
        <v>5.49</v>
      </c>
      <c r="G1978" t="str">
        <f>VLOOKUP(A1978,'Medical Examinations'!A:H,4,0)</f>
        <v>yes</v>
      </c>
      <c r="H1978" t="str">
        <f>VLOOKUP(A1978,'Medical Examinations'!A:H,5,0)</f>
        <v>No</v>
      </c>
      <c r="I1978" t="str">
        <f>VLOOKUP(A1978,'Medical Examinations'!A:H,6,0)</f>
        <v>No</v>
      </c>
      <c r="J1978" t="str">
        <f>VLOOKUP(A1978,'Medical Examinations'!A:H,7,0)</f>
        <v>No major surgery</v>
      </c>
      <c r="K1978" t="str">
        <f>VLOOKUP(A1978,'Medical Examinations'!A:H,8,0)</f>
        <v>No</v>
      </c>
      <c r="L1978">
        <f>VLOOKUP(A1978,'Hospitalisation Details'!A:I,2,0)</f>
        <v>1996</v>
      </c>
      <c r="M1978" t="str">
        <f>VLOOKUP(A1978,'Hospitalisation Details'!A:I,3,0)</f>
        <v>Oct</v>
      </c>
      <c r="N1978">
        <f>VLOOKUP(A1978,'Hospitalisation Details'!A:I,4,0)</f>
        <v>27</v>
      </c>
      <c r="O1978" t="str">
        <f t="shared" si="122"/>
        <v>27 Oct 1996</v>
      </c>
      <c r="P1978">
        <f t="shared" ca="1" si="123"/>
        <v>29</v>
      </c>
      <c r="Q1978">
        <f>VLOOKUP(A1978,'Hospitalisation Details'!A:I,5,0)</f>
        <v>1</v>
      </c>
      <c r="R1978">
        <f>VLOOKUP(A1978,'Hospitalisation Details'!A:I,6,0)</f>
        <v>3392.98</v>
      </c>
      <c r="S1978" t="str">
        <f>VLOOKUP(A1978,'Hospitalisation Details'!A:I,7,0)</f>
        <v>tier - 2</v>
      </c>
      <c r="T1978" t="str">
        <f>VLOOKUP(A1978,'Hospitalisation Details'!A:I,8,0)</f>
        <v>tier - 3</v>
      </c>
      <c r="U1978" t="str">
        <f>VLOOKUP(A1978,'Hospitalisation Details'!A:I,9,0)</f>
        <v>R1013</v>
      </c>
    </row>
    <row r="1979" spans="1:21" ht="15.6" x14ac:dyDescent="0.3">
      <c r="A1979" s="1" t="s">
        <v>390</v>
      </c>
      <c r="B1979" t="str">
        <f>VLOOKUP(A1979,'Customer Names'!A:B,2,0)</f>
        <v>White, Ms.  Lindsay E.</v>
      </c>
      <c r="C1979" t="str">
        <f t="shared" si="120"/>
        <v>Normal</v>
      </c>
      <c r="D1979">
        <f>VLOOKUP(A1979,'Medical Examinations'!A:H,2,0)</f>
        <v>29.48</v>
      </c>
      <c r="E1979" t="str">
        <f t="shared" si="121"/>
        <v>Overweight</v>
      </c>
      <c r="F1979">
        <f>VLOOKUP(A1979,'Medical Examinations'!A:H,3,0)</f>
        <v>4.09</v>
      </c>
      <c r="G1979" t="str">
        <f>VLOOKUP(A1979,'Medical Examinations'!A:H,4,0)</f>
        <v>yes</v>
      </c>
      <c r="H1979" t="str">
        <f>VLOOKUP(A1979,'Medical Examinations'!A:H,5,0)</f>
        <v>No</v>
      </c>
      <c r="I1979" t="str">
        <f>VLOOKUP(A1979,'Medical Examinations'!A:H,6,0)</f>
        <v>No</v>
      </c>
      <c r="J1979" t="str">
        <f>VLOOKUP(A1979,'Medical Examinations'!A:H,7,0)</f>
        <v>No major surgery</v>
      </c>
      <c r="K1979" t="str">
        <f>VLOOKUP(A1979,'Medical Examinations'!A:H,8,0)</f>
        <v>No</v>
      </c>
      <c r="L1979">
        <f>VLOOKUP(A1979,'Hospitalisation Details'!A:I,2,0)</f>
        <v>1996</v>
      </c>
      <c r="M1979" t="str">
        <f>VLOOKUP(A1979,'Hospitalisation Details'!A:I,3,0)</f>
        <v>Aug</v>
      </c>
      <c r="N1979">
        <f>VLOOKUP(A1979,'Hospitalisation Details'!A:I,4,0)</f>
        <v>10</v>
      </c>
      <c r="O1979" t="str">
        <f t="shared" si="122"/>
        <v>10 Aug 1996</v>
      </c>
      <c r="P1979">
        <f t="shared" ca="1" si="123"/>
        <v>30</v>
      </c>
      <c r="Q1979">
        <f>VLOOKUP(A1979,'Hospitalisation Details'!A:I,5,0)</f>
        <v>1</v>
      </c>
      <c r="R1979">
        <f>VLOOKUP(A1979,'Hospitalisation Details'!A:I,6,0)</f>
        <v>3392.37</v>
      </c>
      <c r="S1979" t="str">
        <f>VLOOKUP(A1979,'Hospitalisation Details'!A:I,7,0)</f>
        <v>tier - 2</v>
      </c>
      <c r="T1979" t="str">
        <f>VLOOKUP(A1979,'Hospitalisation Details'!A:I,8,0)</f>
        <v>tier - 3</v>
      </c>
      <c r="U1979" t="str">
        <f>VLOOKUP(A1979,'Hospitalisation Details'!A:I,9,0)</f>
        <v>R1013</v>
      </c>
    </row>
    <row r="1980" spans="1:21" ht="15.6" x14ac:dyDescent="0.3">
      <c r="A1980" s="1" t="s">
        <v>389</v>
      </c>
      <c r="B1980" t="str">
        <f>VLOOKUP(A1980,'Customer Names'!A:B,2,0)</f>
        <v>O'Neil, Ms.  Kathleen M.</v>
      </c>
      <c r="C1980" t="str">
        <f t="shared" si="120"/>
        <v>Normal</v>
      </c>
      <c r="D1980">
        <f>VLOOKUP(A1980,'Medical Examinations'!A:H,2,0)</f>
        <v>28.785</v>
      </c>
      <c r="E1980" t="str">
        <f t="shared" si="121"/>
        <v>Overweight</v>
      </c>
      <c r="F1980">
        <f>VLOOKUP(A1980,'Medical Examinations'!A:H,3,0)</f>
        <v>4.3099999999999996</v>
      </c>
      <c r="G1980" t="str">
        <f>VLOOKUP(A1980,'Medical Examinations'!A:H,4,0)</f>
        <v>yes</v>
      </c>
      <c r="H1980" t="str">
        <f>VLOOKUP(A1980,'Medical Examinations'!A:H,5,0)</f>
        <v>No</v>
      </c>
      <c r="I1980" t="str">
        <f>VLOOKUP(A1980,'Medical Examinations'!A:H,6,0)</f>
        <v>No</v>
      </c>
      <c r="J1980" t="str">
        <f>VLOOKUP(A1980,'Medical Examinations'!A:H,7,0)</f>
        <v>No major surgery</v>
      </c>
      <c r="K1980" t="str">
        <f>VLOOKUP(A1980,'Medical Examinations'!A:H,8,0)</f>
        <v>No</v>
      </c>
      <c r="L1980">
        <f>VLOOKUP(A1980,'Hospitalisation Details'!A:I,2,0)</f>
        <v>1996</v>
      </c>
      <c r="M1980" t="str">
        <f>VLOOKUP(A1980,'Hospitalisation Details'!A:I,3,0)</f>
        <v>Nov</v>
      </c>
      <c r="N1980">
        <f>VLOOKUP(A1980,'Hospitalisation Details'!A:I,4,0)</f>
        <v>13</v>
      </c>
      <c r="O1980" t="str">
        <f t="shared" si="122"/>
        <v>13 Nov 1996</v>
      </c>
      <c r="P1980">
        <f t="shared" ca="1" si="123"/>
        <v>29</v>
      </c>
      <c r="Q1980">
        <f>VLOOKUP(A1980,'Hospitalisation Details'!A:I,5,0)</f>
        <v>0</v>
      </c>
      <c r="R1980">
        <f>VLOOKUP(A1980,'Hospitalisation Details'!A:I,6,0)</f>
        <v>3385.4</v>
      </c>
      <c r="S1980" t="str">
        <f>VLOOKUP(A1980,'Hospitalisation Details'!A:I,7,0)</f>
        <v>tier - 2</v>
      </c>
      <c r="T1980" t="str">
        <f>VLOOKUP(A1980,'Hospitalisation Details'!A:I,8,0)</f>
        <v>tier - 2</v>
      </c>
      <c r="U1980" t="str">
        <f>VLOOKUP(A1980,'Hospitalisation Details'!A:I,9,0)</f>
        <v>R1024</v>
      </c>
    </row>
    <row r="1981" spans="1:21" ht="15.6" x14ac:dyDescent="0.3">
      <c r="A1981" s="1" t="s">
        <v>388</v>
      </c>
      <c r="B1981" t="str">
        <f>VLOOKUP(A1981,'Customer Names'!A:B,2,0)</f>
        <v>Leitz, Ms.  Aya</v>
      </c>
      <c r="C1981" t="str">
        <f t="shared" si="120"/>
        <v>Normal</v>
      </c>
      <c r="D1981">
        <f>VLOOKUP(A1981,'Medical Examinations'!A:H,2,0)</f>
        <v>19.8</v>
      </c>
      <c r="E1981" t="str">
        <f t="shared" si="121"/>
        <v>Normal Weight</v>
      </c>
      <c r="F1981">
        <f>VLOOKUP(A1981,'Medical Examinations'!A:H,3,0)</f>
        <v>4</v>
      </c>
      <c r="G1981" t="str">
        <f>VLOOKUP(A1981,'Medical Examinations'!A:H,4,0)</f>
        <v>yes</v>
      </c>
      <c r="H1981" t="str">
        <f>VLOOKUP(A1981,'Medical Examinations'!A:H,5,0)</f>
        <v>No</v>
      </c>
      <c r="I1981" t="str">
        <f>VLOOKUP(A1981,'Medical Examinations'!A:H,6,0)</f>
        <v>No</v>
      </c>
      <c r="J1981" t="str">
        <f>VLOOKUP(A1981,'Medical Examinations'!A:H,7,0)</f>
        <v>No major surgery</v>
      </c>
      <c r="K1981" t="str">
        <f>VLOOKUP(A1981,'Medical Examinations'!A:H,8,0)</f>
        <v>No</v>
      </c>
      <c r="L1981">
        <f>VLOOKUP(A1981,'Hospitalisation Details'!A:I,2,0)</f>
        <v>1996</v>
      </c>
      <c r="M1981" t="str">
        <f>VLOOKUP(A1981,'Hospitalisation Details'!A:I,3,0)</f>
        <v>Dec</v>
      </c>
      <c r="N1981">
        <f>VLOOKUP(A1981,'Hospitalisation Details'!A:I,4,0)</f>
        <v>14</v>
      </c>
      <c r="O1981" t="str">
        <f t="shared" si="122"/>
        <v>14 Dec 1996</v>
      </c>
      <c r="P1981">
        <f t="shared" ca="1" si="123"/>
        <v>29</v>
      </c>
      <c r="Q1981">
        <f>VLOOKUP(A1981,'Hospitalisation Details'!A:I,5,0)</f>
        <v>1</v>
      </c>
      <c r="R1981">
        <f>VLOOKUP(A1981,'Hospitalisation Details'!A:I,6,0)</f>
        <v>3378.91</v>
      </c>
      <c r="S1981" t="str">
        <f>VLOOKUP(A1981,'Hospitalisation Details'!A:I,7,0)</f>
        <v>tier - 2</v>
      </c>
      <c r="T1981" t="str">
        <f>VLOOKUP(A1981,'Hospitalisation Details'!A:I,8,0)</f>
        <v>tier - 1</v>
      </c>
      <c r="U1981" t="str">
        <f>VLOOKUP(A1981,'Hospitalisation Details'!A:I,9,0)</f>
        <v>R1011</v>
      </c>
    </row>
    <row r="1982" spans="1:21" ht="15.6" x14ac:dyDescent="0.3">
      <c r="A1982" s="1" t="s">
        <v>387</v>
      </c>
      <c r="B1982" t="str">
        <f>VLOOKUP(A1982,'Customer Names'!A:B,2,0)</f>
        <v>Durfee, Ms.  Carolyn R</v>
      </c>
      <c r="C1982" t="str">
        <f t="shared" si="120"/>
        <v>Normal</v>
      </c>
      <c r="D1982">
        <f>VLOOKUP(A1982,'Medical Examinations'!A:H,2,0)</f>
        <v>35.53</v>
      </c>
      <c r="E1982" t="str">
        <f t="shared" si="121"/>
        <v>Obesity</v>
      </c>
      <c r="F1982">
        <f>VLOOKUP(A1982,'Medical Examinations'!A:H,3,0)</f>
        <v>4.68</v>
      </c>
      <c r="G1982" t="str">
        <f>VLOOKUP(A1982,'Medical Examinations'!A:H,4,0)</f>
        <v>No</v>
      </c>
      <c r="H1982" t="str">
        <f>VLOOKUP(A1982,'Medical Examinations'!A:H,5,0)</f>
        <v>No</v>
      </c>
      <c r="I1982" t="str">
        <f>VLOOKUP(A1982,'Medical Examinations'!A:H,6,0)</f>
        <v>Yes</v>
      </c>
      <c r="J1982">
        <f>VLOOKUP(A1982,'Medical Examinations'!A:H,7,0)</f>
        <v>1</v>
      </c>
      <c r="K1982" t="str">
        <f>VLOOKUP(A1982,'Medical Examinations'!A:H,8,0)</f>
        <v>No</v>
      </c>
      <c r="L1982">
        <f>VLOOKUP(A1982,'Hospitalisation Details'!A:I,2,0)</f>
        <v>1993</v>
      </c>
      <c r="M1982" t="str">
        <f>VLOOKUP(A1982,'Hospitalisation Details'!A:I,3,0)</f>
        <v>Oct</v>
      </c>
      <c r="N1982">
        <f>VLOOKUP(A1982,'Hospitalisation Details'!A:I,4,0)</f>
        <v>7</v>
      </c>
      <c r="O1982" t="str">
        <f t="shared" si="122"/>
        <v>7 Oct 1993</v>
      </c>
      <c r="P1982">
        <f t="shared" ca="1" si="123"/>
        <v>33</v>
      </c>
      <c r="Q1982">
        <f>VLOOKUP(A1982,'Hospitalisation Details'!A:I,5,0)</f>
        <v>0</v>
      </c>
      <c r="R1982">
        <f>VLOOKUP(A1982,'Hospitalisation Details'!A:I,6,0)</f>
        <v>3366.67</v>
      </c>
      <c r="S1982" t="str">
        <f>VLOOKUP(A1982,'Hospitalisation Details'!A:I,7,0)</f>
        <v>tier - 2</v>
      </c>
      <c r="T1982" t="str">
        <f>VLOOKUP(A1982,'Hospitalisation Details'!A:I,8,0)</f>
        <v>tier - 2</v>
      </c>
      <c r="U1982" t="str">
        <f>VLOOKUP(A1982,'Hospitalisation Details'!A:I,9,0)</f>
        <v>R1013</v>
      </c>
    </row>
    <row r="1983" spans="1:21" ht="15.6" x14ac:dyDescent="0.3">
      <c r="A1983" s="1" t="s">
        <v>386</v>
      </c>
      <c r="B1983" t="str">
        <f>VLOOKUP(A1983,'Customer Names'!A:B,2,0)</f>
        <v>Maylone, Ms.  Bethany</v>
      </c>
      <c r="C1983" t="str">
        <f t="shared" si="120"/>
        <v>Normal</v>
      </c>
      <c r="D1983">
        <f>VLOOKUP(A1983,'Medical Examinations'!A:H,2,0)</f>
        <v>21.47</v>
      </c>
      <c r="E1983" t="str">
        <f t="shared" si="121"/>
        <v>Normal Weight</v>
      </c>
      <c r="F1983">
        <f>VLOOKUP(A1983,'Medical Examinations'!A:H,3,0)</f>
        <v>4.0199999999999996</v>
      </c>
      <c r="G1983" t="str">
        <f>VLOOKUP(A1983,'Medical Examinations'!A:H,4,0)</f>
        <v>yes</v>
      </c>
      <c r="H1983" t="str">
        <f>VLOOKUP(A1983,'Medical Examinations'!A:H,5,0)</f>
        <v>No</v>
      </c>
      <c r="I1983" t="str">
        <f>VLOOKUP(A1983,'Medical Examinations'!A:H,6,0)</f>
        <v>No</v>
      </c>
      <c r="J1983">
        <f>VLOOKUP(A1983,'Medical Examinations'!A:H,7,0)</f>
        <v>1</v>
      </c>
      <c r="K1983" t="str">
        <f>VLOOKUP(A1983,'Medical Examinations'!A:H,8,0)</f>
        <v>No</v>
      </c>
      <c r="L1983">
        <f>VLOOKUP(A1983,'Hospitalisation Details'!A:I,2,0)</f>
        <v>1995</v>
      </c>
      <c r="M1983" t="str">
        <f>VLOOKUP(A1983,'Hospitalisation Details'!A:I,3,0)</f>
        <v>Jun</v>
      </c>
      <c r="N1983">
        <f>VLOOKUP(A1983,'Hospitalisation Details'!A:I,4,0)</f>
        <v>23</v>
      </c>
      <c r="O1983" t="str">
        <f t="shared" si="122"/>
        <v>23 Jun 1995</v>
      </c>
      <c r="P1983">
        <f t="shared" ca="1" si="123"/>
        <v>31</v>
      </c>
      <c r="Q1983">
        <f>VLOOKUP(A1983,'Hospitalisation Details'!A:I,5,0)</f>
        <v>0</v>
      </c>
      <c r="R1983">
        <f>VLOOKUP(A1983,'Hospitalisation Details'!A:I,6,0)</f>
        <v>3353.47</v>
      </c>
      <c r="S1983" t="str">
        <f>VLOOKUP(A1983,'Hospitalisation Details'!A:I,7,0)</f>
        <v>tier - 2</v>
      </c>
      <c r="T1983" t="str">
        <f>VLOOKUP(A1983,'Hospitalisation Details'!A:I,8,0)</f>
        <v>tier - 3</v>
      </c>
      <c r="U1983" t="str">
        <f>VLOOKUP(A1983,'Hospitalisation Details'!A:I,9,0)</f>
        <v>R1012</v>
      </c>
    </row>
    <row r="1984" spans="1:21" ht="15.6" x14ac:dyDescent="0.3">
      <c r="A1984" s="1" t="s">
        <v>385</v>
      </c>
      <c r="B1984" t="str">
        <f>VLOOKUP(A1984,'Customer Names'!A:B,2,0)</f>
        <v>Reiland, Ms.  Holly A</v>
      </c>
      <c r="C1984" t="str">
        <f t="shared" si="120"/>
        <v>Normal</v>
      </c>
      <c r="D1984">
        <f>VLOOKUP(A1984,'Medical Examinations'!A:H,2,0)</f>
        <v>25.9</v>
      </c>
      <c r="E1984" t="str">
        <f t="shared" si="121"/>
        <v>Overweight</v>
      </c>
      <c r="F1984">
        <f>VLOOKUP(A1984,'Medical Examinations'!A:H,3,0)</f>
        <v>5.12</v>
      </c>
      <c r="G1984" t="str">
        <f>VLOOKUP(A1984,'Medical Examinations'!A:H,4,0)</f>
        <v>No</v>
      </c>
      <c r="H1984" t="str">
        <f>VLOOKUP(A1984,'Medical Examinations'!A:H,5,0)</f>
        <v>No</v>
      </c>
      <c r="I1984" t="str">
        <f>VLOOKUP(A1984,'Medical Examinations'!A:H,6,0)</f>
        <v>Yes</v>
      </c>
      <c r="J1984">
        <f>VLOOKUP(A1984,'Medical Examinations'!A:H,7,0)</f>
        <v>1</v>
      </c>
      <c r="K1984" t="str">
        <f>VLOOKUP(A1984,'Medical Examinations'!A:H,8,0)</f>
        <v>No</v>
      </c>
      <c r="L1984">
        <f>VLOOKUP(A1984,'Hospitalisation Details'!A:I,2,0)</f>
        <v>1993</v>
      </c>
      <c r="M1984" t="str">
        <f>VLOOKUP(A1984,'Hospitalisation Details'!A:I,3,0)</f>
        <v>Oct</v>
      </c>
      <c r="N1984">
        <f>VLOOKUP(A1984,'Hospitalisation Details'!A:I,4,0)</f>
        <v>28</v>
      </c>
      <c r="O1984" t="str">
        <f t="shared" si="122"/>
        <v>28 Oct 1993</v>
      </c>
      <c r="P1984">
        <f t="shared" ca="1" si="123"/>
        <v>32</v>
      </c>
      <c r="Q1984">
        <f>VLOOKUP(A1984,'Hospitalisation Details'!A:I,5,0)</f>
        <v>0</v>
      </c>
      <c r="R1984">
        <f>VLOOKUP(A1984,'Hospitalisation Details'!A:I,6,0)</f>
        <v>3353.28</v>
      </c>
      <c r="S1984" t="str">
        <f>VLOOKUP(A1984,'Hospitalisation Details'!A:I,7,0)</f>
        <v>tier - 2</v>
      </c>
      <c r="T1984" t="str">
        <f>VLOOKUP(A1984,'Hospitalisation Details'!A:I,8,0)</f>
        <v>tier - 1</v>
      </c>
      <c r="U1984" t="str">
        <f>VLOOKUP(A1984,'Hospitalisation Details'!A:I,9,0)</f>
        <v>R1011</v>
      </c>
    </row>
    <row r="1985" spans="1:21" ht="15.6" x14ac:dyDescent="0.3">
      <c r="A1985" s="1" t="s">
        <v>384</v>
      </c>
      <c r="B1985" t="str">
        <f>VLOOKUP(A1985,'Customer Names'!A:B,2,0)</f>
        <v>Hu, Mr.  Ping</v>
      </c>
      <c r="C1985" t="str">
        <f t="shared" si="120"/>
        <v>Normal</v>
      </c>
      <c r="D1985">
        <f>VLOOKUP(A1985,'Medical Examinations'!A:H,2,0)</f>
        <v>20.81</v>
      </c>
      <c r="E1985" t="str">
        <f t="shared" si="121"/>
        <v>Normal Weight</v>
      </c>
      <c r="F1985">
        <f>VLOOKUP(A1985,'Medical Examinations'!A:H,3,0)</f>
        <v>5.52</v>
      </c>
      <c r="G1985" t="str">
        <f>VLOOKUP(A1985,'Medical Examinations'!A:H,4,0)</f>
        <v>No</v>
      </c>
      <c r="H1985" t="str">
        <f>VLOOKUP(A1985,'Medical Examinations'!A:H,5,0)</f>
        <v>No</v>
      </c>
      <c r="I1985" t="str">
        <f>VLOOKUP(A1985,'Medical Examinations'!A:H,6,0)</f>
        <v>No</v>
      </c>
      <c r="J1985" t="str">
        <f>VLOOKUP(A1985,'Medical Examinations'!A:H,7,0)</f>
        <v>No major surgery</v>
      </c>
      <c r="K1985" t="str">
        <f>VLOOKUP(A1985,'Medical Examinations'!A:H,8,0)</f>
        <v>No</v>
      </c>
      <c r="L1985">
        <f>VLOOKUP(A1985,'Hospitalisation Details'!A:I,2,0)</f>
        <v>1991</v>
      </c>
      <c r="M1985" t="str">
        <f>VLOOKUP(A1985,'Hospitalisation Details'!A:I,3,0)</f>
        <v>Sep</v>
      </c>
      <c r="N1985">
        <f>VLOOKUP(A1985,'Hospitalisation Details'!A:I,4,0)</f>
        <v>1</v>
      </c>
      <c r="O1985" t="str">
        <f t="shared" si="122"/>
        <v>1 Sep 1991</v>
      </c>
      <c r="P1985">
        <f t="shared" ca="1" si="123"/>
        <v>35</v>
      </c>
      <c r="Q1985">
        <f>VLOOKUP(A1985,'Hospitalisation Details'!A:I,5,0)</f>
        <v>3</v>
      </c>
      <c r="R1985">
        <f>VLOOKUP(A1985,'Hospitalisation Details'!A:I,6,0)</f>
        <v>3342.79</v>
      </c>
      <c r="S1985" t="str">
        <f>VLOOKUP(A1985,'Hospitalisation Details'!A:I,7,0)</f>
        <v>tier - 2</v>
      </c>
      <c r="T1985" t="str">
        <f>VLOOKUP(A1985,'Hospitalisation Details'!A:I,8,0)</f>
        <v>tier - 1</v>
      </c>
      <c r="U1985" t="str">
        <f>VLOOKUP(A1985,'Hospitalisation Details'!A:I,9,0)</f>
        <v>R1013</v>
      </c>
    </row>
    <row r="1986" spans="1:21" ht="15.6" x14ac:dyDescent="0.3">
      <c r="A1986" s="1" t="s">
        <v>383</v>
      </c>
      <c r="B1986" t="str">
        <f>VLOOKUP(A1986,'Customer Names'!A:B,2,0)</f>
        <v>Lessek, Mr.  Tim</v>
      </c>
      <c r="C1986" t="str">
        <f t="shared" si="120"/>
        <v>Prediabetes</v>
      </c>
      <c r="D1986">
        <f>VLOOKUP(A1986,'Medical Examinations'!A:H,2,0)</f>
        <v>25.84</v>
      </c>
      <c r="E1986" t="str">
        <f t="shared" si="121"/>
        <v>Overweight</v>
      </c>
      <c r="F1986">
        <f>VLOOKUP(A1986,'Medical Examinations'!A:H,3,0)</f>
        <v>5.81</v>
      </c>
      <c r="G1986" t="str">
        <f>VLOOKUP(A1986,'Medical Examinations'!A:H,4,0)</f>
        <v>yes</v>
      </c>
      <c r="H1986" t="str">
        <f>VLOOKUP(A1986,'Medical Examinations'!A:H,5,0)</f>
        <v>No</v>
      </c>
      <c r="I1986" t="str">
        <f>VLOOKUP(A1986,'Medical Examinations'!A:H,6,0)</f>
        <v>Yes</v>
      </c>
      <c r="J1986">
        <f>VLOOKUP(A1986,'Medical Examinations'!A:H,7,0)</f>
        <v>1</v>
      </c>
      <c r="K1986" t="str">
        <f>VLOOKUP(A1986,'Medical Examinations'!A:H,8,0)</f>
        <v>No</v>
      </c>
      <c r="L1986">
        <f>VLOOKUP(A1986,'Hospitalisation Details'!A:I,2,0)</f>
        <v>1997</v>
      </c>
      <c r="M1986" t="str">
        <f>VLOOKUP(A1986,'Hospitalisation Details'!A:I,3,0)</f>
        <v>Jun</v>
      </c>
      <c r="N1986">
        <f>VLOOKUP(A1986,'Hospitalisation Details'!A:I,4,0)</f>
        <v>20</v>
      </c>
      <c r="O1986" t="str">
        <f t="shared" si="122"/>
        <v>20 Jun 1997</v>
      </c>
      <c r="P1986">
        <f t="shared" ca="1" si="123"/>
        <v>29</v>
      </c>
      <c r="Q1986">
        <f>VLOOKUP(A1986,'Hospitalisation Details'!A:I,5,0)</f>
        <v>1</v>
      </c>
      <c r="R1986">
        <f>VLOOKUP(A1986,'Hospitalisation Details'!A:I,6,0)</f>
        <v>3309.79</v>
      </c>
      <c r="S1986" t="str">
        <f>VLOOKUP(A1986,'Hospitalisation Details'!A:I,7,0)</f>
        <v>tier - 3</v>
      </c>
      <c r="T1986" t="str">
        <f>VLOOKUP(A1986,'Hospitalisation Details'!A:I,8,0)</f>
        <v>tier - 3</v>
      </c>
      <c r="U1986" t="str">
        <f>VLOOKUP(A1986,'Hospitalisation Details'!A:I,9,0)</f>
        <v>R1017</v>
      </c>
    </row>
    <row r="1987" spans="1:21" ht="15.6" x14ac:dyDescent="0.3">
      <c r="A1987" s="1" t="s">
        <v>382</v>
      </c>
      <c r="B1987" t="str">
        <f>VLOOKUP(A1987,'Customer Names'!A:B,2,0)</f>
        <v>Colavincenzo, Mr.  John</v>
      </c>
      <c r="C1987" t="str">
        <f t="shared" ref="C1987:C2050" si="124">IF(F1987&lt;5.7,"Normal",IF(F1987&lt;6.5,"Prediabetes","Diabetes"))</f>
        <v>Normal</v>
      </c>
      <c r="D1987">
        <f>VLOOKUP(A1987,'Medical Examinations'!A:H,2,0)</f>
        <v>30.95</v>
      </c>
      <c r="E1987" t="str">
        <f t="shared" ref="E1987:E2050" si="125">IF(D1987&lt;18.5,"Underweight",IF(D1987&lt;25,"Normal Weight",IF(D1987&lt;30,"Overweight","Obesity")))</f>
        <v>Obesity</v>
      </c>
      <c r="F1987">
        <f>VLOOKUP(A1987,'Medical Examinations'!A:H,3,0)</f>
        <v>5.16</v>
      </c>
      <c r="G1987" t="str">
        <f>VLOOKUP(A1987,'Medical Examinations'!A:H,4,0)</f>
        <v>No</v>
      </c>
      <c r="H1987" t="str">
        <f>VLOOKUP(A1987,'Medical Examinations'!A:H,5,0)</f>
        <v>No</v>
      </c>
      <c r="I1987" t="str">
        <f>VLOOKUP(A1987,'Medical Examinations'!A:H,6,0)</f>
        <v>Yes</v>
      </c>
      <c r="J1987">
        <f>VLOOKUP(A1987,'Medical Examinations'!A:H,7,0)</f>
        <v>1</v>
      </c>
      <c r="K1987" t="str">
        <f>VLOOKUP(A1987,'Medical Examinations'!A:H,8,0)</f>
        <v>No</v>
      </c>
      <c r="L1987">
        <f>VLOOKUP(A1987,'Hospitalisation Details'!A:I,2,0)</f>
        <v>2003</v>
      </c>
      <c r="M1987" t="str">
        <f>VLOOKUP(A1987,'Hospitalisation Details'!A:I,3,0)</f>
        <v>Nov</v>
      </c>
      <c r="N1987">
        <f>VLOOKUP(A1987,'Hospitalisation Details'!A:I,4,0)</f>
        <v>18</v>
      </c>
      <c r="O1987" t="str">
        <f t="shared" ref="O1987:O2050" si="126">CONCATENATE(N1987," ",M1987," ",L1987)</f>
        <v>18 Nov 2003</v>
      </c>
      <c r="P1987">
        <f t="shared" ref="P1987:P2050" ca="1" si="127">DATEDIF(O1987,TODAY(),"y")</f>
        <v>22</v>
      </c>
      <c r="Q1987">
        <f>VLOOKUP(A1987,'Hospitalisation Details'!A:I,5,0)</f>
        <v>0</v>
      </c>
      <c r="R1987">
        <f>VLOOKUP(A1987,'Hospitalisation Details'!A:I,6,0)</f>
        <v>3308.46</v>
      </c>
      <c r="S1987" t="str">
        <f>VLOOKUP(A1987,'Hospitalisation Details'!A:I,7,0)</f>
        <v>tier - 2</v>
      </c>
      <c r="T1987" t="str">
        <f>VLOOKUP(A1987,'Hospitalisation Details'!A:I,8,0)</f>
        <v>tier - 1</v>
      </c>
      <c r="U1987" t="str">
        <f>VLOOKUP(A1987,'Hospitalisation Details'!A:I,9,0)</f>
        <v>R1021</v>
      </c>
    </row>
    <row r="1988" spans="1:21" ht="15.6" x14ac:dyDescent="0.3">
      <c r="A1988" s="1" t="s">
        <v>381</v>
      </c>
      <c r="B1988" t="str">
        <f>VLOOKUP(A1988,'Customer Names'!A:B,2,0)</f>
        <v>Mendez-Karr, Mrs.  Cynthia</v>
      </c>
      <c r="C1988" t="str">
        <f t="shared" si="124"/>
        <v>Normal</v>
      </c>
      <c r="D1988">
        <f>VLOOKUP(A1988,'Medical Examinations'!A:H,2,0)</f>
        <v>30.54</v>
      </c>
      <c r="E1988" t="str">
        <f t="shared" si="125"/>
        <v>Obesity</v>
      </c>
      <c r="F1988">
        <f>VLOOKUP(A1988,'Medical Examinations'!A:H,3,0)</f>
        <v>5</v>
      </c>
      <c r="G1988" t="str">
        <f>VLOOKUP(A1988,'Medical Examinations'!A:H,4,0)</f>
        <v>No</v>
      </c>
      <c r="H1988" t="str">
        <f>VLOOKUP(A1988,'Medical Examinations'!A:H,5,0)</f>
        <v>No</v>
      </c>
      <c r="I1988" t="str">
        <f>VLOOKUP(A1988,'Medical Examinations'!A:H,6,0)</f>
        <v>Yes</v>
      </c>
      <c r="J1988">
        <f>VLOOKUP(A1988,'Medical Examinations'!A:H,7,0)</f>
        <v>1</v>
      </c>
      <c r="K1988" t="str">
        <f>VLOOKUP(A1988,'Medical Examinations'!A:H,8,0)</f>
        <v>No</v>
      </c>
      <c r="L1988">
        <f>VLOOKUP(A1988,'Hospitalisation Details'!A:I,2,0)</f>
        <v>2003</v>
      </c>
      <c r="M1988" t="str">
        <f>VLOOKUP(A1988,'Hospitalisation Details'!A:I,3,0)</f>
        <v>Dec</v>
      </c>
      <c r="N1988">
        <f>VLOOKUP(A1988,'Hospitalisation Details'!A:I,4,0)</f>
        <v>5</v>
      </c>
      <c r="O1988" t="str">
        <f t="shared" si="126"/>
        <v>5 Dec 2003</v>
      </c>
      <c r="P1988">
        <f t="shared" ca="1" si="127"/>
        <v>22</v>
      </c>
      <c r="Q1988">
        <f>VLOOKUP(A1988,'Hospitalisation Details'!A:I,5,0)</f>
        <v>0</v>
      </c>
      <c r="R1988">
        <f>VLOOKUP(A1988,'Hospitalisation Details'!A:I,6,0)</f>
        <v>3300.7</v>
      </c>
      <c r="S1988" t="str">
        <f>VLOOKUP(A1988,'Hospitalisation Details'!A:I,7,0)</f>
        <v>tier - 2</v>
      </c>
      <c r="T1988" t="str">
        <f>VLOOKUP(A1988,'Hospitalisation Details'!A:I,8,0)</f>
        <v>tier - 2</v>
      </c>
      <c r="U1988" t="str">
        <f>VLOOKUP(A1988,'Hospitalisation Details'!A:I,9,0)</f>
        <v>R1025</v>
      </c>
    </row>
    <row r="1989" spans="1:21" ht="15.6" x14ac:dyDescent="0.3">
      <c r="A1989" s="1" t="s">
        <v>380</v>
      </c>
      <c r="B1989" t="str">
        <f>VLOOKUP(A1989,'Customer Names'!A:B,2,0)</f>
        <v>Saulnier, Mr.  Emmett</v>
      </c>
      <c r="C1989" t="str">
        <f t="shared" si="124"/>
        <v>Prediabetes</v>
      </c>
      <c r="D1989">
        <f>VLOOKUP(A1989,'Medical Examinations'!A:H,2,0)</f>
        <v>33.914999999999999</v>
      </c>
      <c r="E1989" t="str">
        <f t="shared" si="125"/>
        <v>Obesity</v>
      </c>
      <c r="F1989">
        <f>VLOOKUP(A1989,'Medical Examinations'!A:H,3,0)</f>
        <v>5.84</v>
      </c>
      <c r="G1989" t="str">
        <f>VLOOKUP(A1989,'Medical Examinations'!A:H,4,0)</f>
        <v>yes</v>
      </c>
      <c r="H1989" t="str">
        <f>VLOOKUP(A1989,'Medical Examinations'!A:H,5,0)</f>
        <v>No</v>
      </c>
      <c r="I1989" t="str">
        <f>VLOOKUP(A1989,'Medical Examinations'!A:H,6,0)</f>
        <v>No</v>
      </c>
      <c r="J1989" t="str">
        <f>VLOOKUP(A1989,'Medical Examinations'!A:H,7,0)</f>
        <v>No major surgery</v>
      </c>
      <c r="K1989" t="str">
        <f>VLOOKUP(A1989,'Medical Examinations'!A:H,8,0)</f>
        <v>No</v>
      </c>
      <c r="L1989">
        <f>VLOOKUP(A1989,'Hospitalisation Details'!A:I,2,0)</f>
        <v>1996</v>
      </c>
      <c r="M1989" t="str">
        <f>VLOOKUP(A1989,'Hospitalisation Details'!A:I,3,0)</f>
        <v>Nov</v>
      </c>
      <c r="N1989">
        <f>VLOOKUP(A1989,'Hospitalisation Details'!A:I,4,0)</f>
        <v>17</v>
      </c>
      <c r="O1989" t="str">
        <f t="shared" si="126"/>
        <v>17 Nov 1996</v>
      </c>
      <c r="P1989">
        <f t="shared" ca="1" si="127"/>
        <v>29</v>
      </c>
      <c r="Q1989">
        <f>VLOOKUP(A1989,'Hospitalisation Details'!A:I,5,0)</f>
        <v>1</v>
      </c>
      <c r="R1989">
        <f>VLOOKUP(A1989,'Hospitalisation Details'!A:I,6,0)</f>
        <v>3292.53</v>
      </c>
      <c r="S1989" t="str">
        <f>VLOOKUP(A1989,'Hospitalisation Details'!A:I,7,0)</f>
        <v>tier - 2</v>
      </c>
      <c r="T1989" t="str">
        <f>VLOOKUP(A1989,'Hospitalisation Details'!A:I,8,0)</f>
        <v>tier - 2</v>
      </c>
      <c r="U1989" t="str">
        <f>VLOOKUP(A1989,'Hospitalisation Details'!A:I,9,0)</f>
        <v>R1012</v>
      </c>
    </row>
    <row r="1990" spans="1:21" ht="15.6" x14ac:dyDescent="0.3">
      <c r="A1990" s="1" t="s">
        <v>379</v>
      </c>
      <c r="B1990" t="str">
        <f>VLOOKUP(A1990,'Customer Names'!A:B,2,0)</f>
        <v>Schoonover, Ms.  Kate</v>
      </c>
      <c r="C1990" t="str">
        <f t="shared" si="124"/>
        <v>Normal</v>
      </c>
      <c r="D1990">
        <f>VLOOKUP(A1990,'Medical Examinations'!A:H,2,0)</f>
        <v>33.31</v>
      </c>
      <c r="E1990" t="str">
        <f t="shared" si="125"/>
        <v>Obesity</v>
      </c>
      <c r="F1990">
        <f>VLOOKUP(A1990,'Medical Examinations'!A:H,3,0)</f>
        <v>4.1900000000000004</v>
      </c>
      <c r="G1990" t="str">
        <f>VLOOKUP(A1990,'Medical Examinations'!A:H,4,0)</f>
        <v>No</v>
      </c>
      <c r="H1990" t="str">
        <f>VLOOKUP(A1990,'Medical Examinations'!A:H,5,0)</f>
        <v>No</v>
      </c>
      <c r="I1990" t="str">
        <f>VLOOKUP(A1990,'Medical Examinations'!A:H,6,0)</f>
        <v>Yes</v>
      </c>
      <c r="J1990">
        <f>VLOOKUP(A1990,'Medical Examinations'!A:H,7,0)</f>
        <v>1</v>
      </c>
      <c r="K1990" t="str">
        <f>VLOOKUP(A1990,'Medical Examinations'!A:H,8,0)</f>
        <v>No</v>
      </c>
      <c r="L1990">
        <f>VLOOKUP(A1990,'Hospitalisation Details'!A:I,2,0)</f>
        <v>2003</v>
      </c>
      <c r="M1990" t="str">
        <f>VLOOKUP(A1990,'Hospitalisation Details'!A:I,3,0)</f>
        <v>Jul</v>
      </c>
      <c r="N1990">
        <f>VLOOKUP(A1990,'Hospitalisation Details'!A:I,4,0)</f>
        <v>3</v>
      </c>
      <c r="O1990" t="str">
        <f t="shared" si="126"/>
        <v>3 Jul 2003</v>
      </c>
      <c r="P1990">
        <f t="shared" ca="1" si="127"/>
        <v>23</v>
      </c>
      <c r="Q1990">
        <f>VLOOKUP(A1990,'Hospitalisation Details'!A:I,5,0)</f>
        <v>0</v>
      </c>
      <c r="R1990">
        <f>VLOOKUP(A1990,'Hospitalisation Details'!A:I,6,0)</f>
        <v>3280.22</v>
      </c>
      <c r="S1990" t="str">
        <f>VLOOKUP(A1990,'Hospitalisation Details'!A:I,7,0)</f>
        <v>tier - 2</v>
      </c>
      <c r="T1990" t="str">
        <f>VLOOKUP(A1990,'Hospitalisation Details'!A:I,8,0)</f>
        <v>tier - 3</v>
      </c>
      <c r="U1990" t="str">
        <f>VLOOKUP(A1990,'Hospitalisation Details'!A:I,9,0)</f>
        <v>R1011</v>
      </c>
    </row>
    <row r="1991" spans="1:21" ht="15.6" x14ac:dyDescent="0.3">
      <c r="A1991" s="1" t="s">
        <v>378</v>
      </c>
      <c r="B1991" t="str">
        <f>VLOOKUP(A1991,'Customer Names'!A:B,2,0)</f>
        <v>Hass, Mr.  Christopher L.</v>
      </c>
      <c r="C1991" t="str">
        <f t="shared" si="124"/>
        <v>Normal</v>
      </c>
      <c r="D1991">
        <f>VLOOKUP(A1991,'Medical Examinations'!A:H,2,0)</f>
        <v>25.745000000000001</v>
      </c>
      <c r="E1991" t="str">
        <f t="shared" si="125"/>
        <v>Overweight</v>
      </c>
      <c r="F1991">
        <f>VLOOKUP(A1991,'Medical Examinations'!A:H,3,0)</f>
        <v>4.62</v>
      </c>
      <c r="G1991" t="str">
        <f>VLOOKUP(A1991,'Medical Examinations'!A:H,4,0)</f>
        <v>yes</v>
      </c>
      <c r="H1991" t="str">
        <f>VLOOKUP(A1991,'Medical Examinations'!A:H,5,0)</f>
        <v>No</v>
      </c>
      <c r="I1991" t="str">
        <f>VLOOKUP(A1991,'Medical Examinations'!A:H,6,0)</f>
        <v>No</v>
      </c>
      <c r="J1991" t="str">
        <f>VLOOKUP(A1991,'Medical Examinations'!A:H,7,0)</f>
        <v>No major surgery</v>
      </c>
      <c r="K1991" t="str">
        <f>VLOOKUP(A1991,'Medical Examinations'!A:H,8,0)</f>
        <v>No</v>
      </c>
      <c r="L1991">
        <f>VLOOKUP(A1991,'Hospitalisation Details'!A:I,2,0)</f>
        <v>2001</v>
      </c>
      <c r="M1991" t="str">
        <f>VLOOKUP(A1991,'Hospitalisation Details'!A:I,3,0)</f>
        <v>Oct</v>
      </c>
      <c r="N1991">
        <f>VLOOKUP(A1991,'Hospitalisation Details'!A:I,4,0)</f>
        <v>6</v>
      </c>
      <c r="O1991" t="str">
        <f t="shared" si="126"/>
        <v>6 Oct 2001</v>
      </c>
      <c r="P1991">
        <f t="shared" ca="1" si="127"/>
        <v>25</v>
      </c>
      <c r="Q1991">
        <f>VLOOKUP(A1991,'Hospitalisation Details'!A:I,5,0)</f>
        <v>2</v>
      </c>
      <c r="R1991">
        <f>VLOOKUP(A1991,'Hospitalisation Details'!A:I,6,0)</f>
        <v>3279.87</v>
      </c>
      <c r="S1991" t="str">
        <f>VLOOKUP(A1991,'Hospitalisation Details'!A:I,7,0)</f>
        <v>tier - 2</v>
      </c>
      <c r="T1991" t="str">
        <f>VLOOKUP(A1991,'Hospitalisation Details'!A:I,8,0)</f>
        <v>tier - 1</v>
      </c>
      <c r="U1991" t="str">
        <f>VLOOKUP(A1991,'Hospitalisation Details'!A:I,9,0)</f>
        <v>R1017</v>
      </c>
    </row>
    <row r="1992" spans="1:21" ht="15.6" x14ac:dyDescent="0.3">
      <c r="A1992" s="1" t="s">
        <v>377</v>
      </c>
      <c r="B1992" t="str">
        <f>VLOOKUP(A1992,'Customer Names'!A:B,2,0)</f>
        <v>Cadotte, Mr.  Christopher P.</v>
      </c>
      <c r="C1992" t="str">
        <f t="shared" si="124"/>
        <v>Prediabetes</v>
      </c>
      <c r="D1992">
        <f>VLOOKUP(A1992,'Medical Examinations'!A:H,2,0)</f>
        <v>37.1</v>
      </c>
      <c r="E1992" t="str">
        <f t="shared" si="125"/>
        <v>Obesity</v>
      </c>
      <c r="F1992">
        <f>VLOOKUP(A1992,'Medical Examinations'!A:H,3,0)</f>
        <v>6.24</v>
      </c>
      <c r="G1992" t="str">
        <f>VLOOKUP(A1992,'Medical Examinations'!A:H,4,0)</f>
        <v>No</v>
      </c>
      <c r="H1992" t="str">
        <f>VLOOKUP(A1992,'Medical Examinations'!A:H,5,0)</f>
        <v>No</v>
      </c>
      <c r="I1992" t="str">
        <f>VLOOKUP(A1992,'Medical Examinations'!A:H,6,0)</f>
        <v>No</v>
      </c>
      <c r="J1992" t="str">
        <f>VLOOKUP(A1992,'Medical Examinations'!A:H,7,0)</f>
        <v>No major surgery</v>
      </c>
      <c r="K1992" t="str">
        <f>VLOOKUP(A1992,'Medical Examinations'!A:H,8,0)</f>
        <v>No</v>
      </c>
      <c r="L1992">
        <f>VLOOKUP(A1992,'Hospitalisation Details'!A:I,2,0)</f>
        <v>1994</v>
      </c>
      <c r="M1992" t="str">
        <f>VLOOKUP(A1992,'Hospitalisation Details'!A:I,3,0)</f>
        <v>Jul</v>
      </c>
      <c r="N1992">
        <f>VLOOKUP(A1992,'Hospitalisation Details'!A:I,4,0)</f>
        <v>1</v>
      </c>
      <c r="O1992" t="str">
        <f t="shared" si="126"/>
        <v>1 Jul 1994</v>
      </c>
      <c r="P1992">
        <f t="shared" ca="1" si="127"/>
        <v>32</v>
      </c>
      <c r="Q1992">
        <f>VLOOKUP(A1992,'Hospitalisation Details'!A:I,5,0)</f>
        <v>1</v>
      </c>
      <c r="R1992">
        <f>VLOOKUP(A1992,'Hospitalisation Details'!A:I,6,0)</f>
        <v>3277.16</v>
      </c>
      <c r="S1992" t="str">
        <f>VLOOKUP(A1992,'Hospitalisation Details'!A:I,7,0)</f>
        <v>tier - 2</v>
      </c>
      <c r="T1992" t="str">
        <f>VLOOKUP(A1992,'Hospitalisation Details'!A:I,8,0)</f>
        <v>tier - 3</v>
      </c>
      <c r="U1992" t="str">
        <f>VLOOKUP(A1992,'Hospitalisation Details'!A:I,9,0)</f>
        <v>R1011</v>
      </c>
    </row>
    <row r="1993" spans="1:21" ht="15.6" x14ac:dyDescent="0.3">
      <c r="A1993" s="1" t="s">
        <v>376</v>
      </c>
      <c r="B1993" t="str">
        <f>VLOOKUP(A1993,'Customer Names'!A:B,2,0)</f>
        <v>Cacciapaglia, Mr.  Christopher W</v>
      </c>
      <c r="C1993" t="str">
        <f t="shared" si="124"/>
        <v>Prediabetes</v>
      </c>
      <c r="D1993">
        <f>VLOOKUP(A1993,'Medical Examinations'!A:H,2,0)</f>
        <v>35.435000000000002</v>
      </c>
      <c r="E1993" t="str">
        <f t="shared" si="125"/>
        <v>Obesity</v>
      </c>
      <c r="F1993">
        <f>VLOOKUP(A1993,'Medical Examinations'!A:H,3,0)</f>
        <v>5.81</v>
      </c>
      <c r="G1993" t="str">
        <f>VLOOKUP(A1993,'Medical Examinations'!A:H,4,0)</f>
        <v>No</v>
      </c>
      <c r="H1993" t="str">
        <f>VLOOKUP(A1993,'Medical Examinations'!A:H,5,0)</f>
        <v>No</v>
      </c>
      <c r="I1993" t="str">
        <f>VLOOKUP(A1993,'Medical Examinations'!A:H,6,0)</f>
        <v>No</v>
      </c>
      <c r="J1993" t="str">
        <f>VLOOKUP(A1993,'Medical Examinations'!A:H,7,0)</f>
        <v>No major surgery</v>
      </c>
      <c r="K1993" t="str">
        <f>VLOOKUP(A1993,'Medical Examinations'!A:H,8,0)</f>
        <v>No</v>
      </c>
      <c r="L1993">
        <f>VLOOKUP(A1993,'Hospitalisation Details'!A:I,2,0)</f>
        <v>1994</v>
      </c>
      <c r="M1993" t="str">
        <f>VLOOKUP(A1993,'Hospitalisation Details'!A:I,3,0)</f>
        <v>Dec</v>
      </c>
      <c r="N1993">
        <f>VLOOKUP(A1993,'Hospitalisation Details'!A:I,4,0)</f>
        <v>2</v>
      </c>
      <c r="O1993" t="str">
        <f t="shared" si="126"/>
        <v>2 Dec 1994</v>
      </c>
      <c r="P1993">
        <f t="shared" ca="1" si="127"/>
        <v>31</v>
      </c>
      <c r="Q1993">
        <f>VLOOKUP(A1993,'Hospitalisation Details'!A:I,5,0)</f>
        <v>0</v>
      </c>
      <c r="R1993">
        <f>VLOOKUP(A1993,'Hospitalisation Details'!A:I,6,0)</f>
        <v>3268.85</v>
      </c>
      <c r="S1993" t="str">
        <f>VLOOKUP(A1993,'Hospitalisation Details'!A:I,7,0)</f>
        <v>tier - 3</v>
      </c>
      <c r="T1993" t="str">
        <f>VLOOKUP(A1993,'Hospitalisation Details'!A:I,8,0)</f>
        <v>tier - 1</v>
      </c>
      <c r="U1993" t="str">
        <f>VLOOKUP(A1993,'Hospitalisation Details'!A:I,9,0)</f>
        <v>R1016</v>
      </c>
    </row>
    <row r="1994" spans="1:21" ht="15.6" x14ac:dyDescent="0.3">
      <c r="A1994" s="1" t="s">
        <v>375</v>
      </c>
      <c r="B1994" t="str">
        <f>VLOOKUP(A1994,'Customer Names'!A:B,2,0)</f>
        <v>Mininger, Mr.  Norman H.</v>
      </c>
      <c r="C1994" t="str">
        <f t="shared" si="124"/>
        <v>Normal</v>
      </c>
      <c r="D1994">
        <f>VLOOKUP(A1994,'Medical Examinations'!A:H,2,0)</f>
        <v>20.399999999999999</v>
      </c>
      <c r="E1994" t="str">
        <f t="shared" si="125"/>
        <v>Normal Weight</v>
      </c>
      <c r="F1994">
        <f>VLOOKUP(A1994,'Medical Examinations'!A:H,3,0)</f>
        <v>4.83</v>
      </c>
      <c r="G1994" t="str">
        <f>VLOOKUP(A1994,'Medical Examinations'!A:H,4,0)</f>
        <v>No</v>
      </c>
      <c r="H1994" t="str">
        <f>VLOOKUP(A1994,'Medical Examinations'!A:H,5,0)</f>
        <v>No</v>
      </c>
      <c r="I1994" t="str">
        <f>VLOOKUP(A1994,'Medical Examinations'!A:H,6,0)</f>
        <v>No</v>
      </c>
      <c r="J1994" t="str">
        <f>VLOOKUP(A1994,'Medical Examinations'!A:H,7,0)</f>
        <v>No major surgery</v>
      </c>
      <c r="K1994" t="str">
        <f>VLOOKUP(A1994,'Medical Examinations'!A:H,8,0)</f>
        <v>No</v>
      </c>
      <c r="L1994">
        <f>VLOOKUP(A1994,'Hospitalisation Details'!A:I,2,0)</f>
        <v>1991</v>
      </c>
      <c r="M1994" t="str">
        <f>VLOOKUP(A1994,'Hospitalisation Details'!A:I,3,0)</f>
        <v>Nov</v>
      </c>
      <c r="N1994">
        <f>VLOOKUP(A1994,'Hospitalisation Details'!A:I,4,0)</f>
        <v>13</v>
      </c>
      <c r="O1994" t="str">
        <f t="shared" si="126"/>
        <v>13 Nov 1991</v>
      </c>
      <c r="P1994">
        <f t="shared" ca="1" si="127"/>
        <v>34</v>
      </c>
      <c r="Q1994">
        <f>VLOOKUP(A1994,'Hospitalisation Details'!A:I,5,0)</f>
        <v>0</v>
      </c>
      <c r="R1994">
        <f>VLOOKUP(A1994,'Hospitalisation Details'!A:I,6,0)</f>
        <v>3260.2</v>
      </c>
      <c r="S1994" t="str">
        <f>VLOOKUP(A1994,'Hospitalisation Details'!A:I,7,0)</f>
        <v>tier - 3</v>
      </c>
      <c r="T1994" t="str">
        <f>VLOOKUP(A1994,'Hospitalisation Details'!A:I,8,0)</f>
        <v>tier - 2</v>
      </c>
      <c r="U1994" t="str">
        <f>VLOOKUP(A1994,'Hospitalisation Details'!A:I,9,0)</f>
        <v>R1011</v>
      </c>
    </row>
    <row r="1995" spans="1:21" ht="15.6" x14ac:dyDescent="0.3">
      <c r="A1995" s="1" t="s">
        <v>374</v>
      </c>
      <c r="B1995" t="str">
        <f>VLOOKUP(A1995,'Customer Names'!A:B,2,0)</f>
        <v>Mayo, Ms.  Susan</v>
      </c>
      <c r="C1995" t="str">
        <f t="shared" si="124"/>
        <v>Prediabetes</v>
      </c>
      <c r="D1995">
        <f>VLOOKUP(A1995,'Medical Examinations'!A:H,2,0)</f>
        <v>42.13</v>
      </c>
      <c r="E1995" t="str">
        <f t="shared" si="125"/>
        <v>Obesity</v>
      </c>
      <c r="F1995">
        <f>VLOOKUP(A1995,'Medical Examinations'!A:H,3,0)</f>
        <v>5.72</v>
      </c>
      <c r="G1995" t="str">
        <f>VLOOKUP(A1995,'Medical Examinations'!A:H,4,0)</f>
        <v>yes</v>
      </c>
      <c r="H1995" t="str">
        <f>VLOOKUP(A1995,'Medical Examinations'!A:H,5,0)</f>
        <v>No</v>
      </c>
      <c r="I1995" t="str">
        <f>VLOOKUP(A1995,'Medical Examinations'!A:H,6,0)</f>
        <v>Yes</v>
      </c>
      <c r="J1995">
        <f>VLOOKUP(A1995,'Medical Examinations'!A:H,7,0)</f>
        <v>1</v>
      </c>
      <c r="K1995" t="str">
        <f>VLOOKUP(A1995,'Medical Examinations'!A:H,8,0)</f>
        <v>No</v>
      </c>
      <c r="L1995">
        <f>VLOOKUP(A1995,'Hospitalisation Details'!A:I,2,0)</f>
        <v>1997</v>
      </c>
      <c r="M1995" t="str">
        <f>VLOOKUP(A1995,'Hospitalisation Details'!A:I,3,0)</f>
        <v>Sep</v>
      </c>
      <c r="N1995">
        <f>VLOOKUP(A1995,'Hospitalisation Details'!A:I,4,0)</f>
        <v>2</v>
      </c>
      <c r="O1995" t="str">
        <f t="shared" si="126"/>
        <v>2 Sep 1997</v>
      </c>
      <c r="P1995">
        <f t="shared" ca="1" si="127"/>
        <v>29</v>
      </c>
      <c r="Q1995">
        <f>VLOOKUP(A1995,'Hospitalisation Details'!A:I,5,0)</f>
        <v>1</v>
      </c>
      <c r="R1995">
        <f>VLOOKUP(A1995,'Hospitalisation Details'!A:I,6,0)</f>
        <v>3238.44</v>
      </c>
      <c r="S1995" t="str">
        <f>VLOOKUP(A1995,'Hospitalisation Details'!A:I,7,0)</f>
        <v>tier - 2</v>
      </c>
      <c r="T1995" t="str">
        <f>VLOOKUP(A1995,'Hospitalisation Details'!A:I,8,0)</f>
        <v>tier - 3</v>
      </c>
      <c r="U1995" t="str">
        <f>VLOOKUP(A1995,'Hospitalisation Details'!A:I,9,0)</f>
        <v>R1013</v>
      </c>
    </row>
    <row r="1996" spans="1:21" ht="15.6" x14ac:dyDescent="0.3">
      <c r="A1996" s="1" t="s">
        <v>373</v>
      </c>
      <c r="B1996" t="str">
        <f>VLOOKUP(A1996,'Customer Names'!A:B,2,0)</f>
        <v>Zicko, Ms.  Tatyana K</v>
      </c>
      <c r="C1996" t="str">
        <f t="shared" si="124"/>
        <v>Normal</v>
      </c>
      <c r="D1996">
        <f>VLOOKUP(A1996,'Medical Examinations'!A:H,2,0)</f>
        <v>33.99</v>
      </c>
      <c r="E1996" t="str">
        <f t="shared" si="125"/>
        <v>Obesity</v>
      </c>
      <c r="F1996">
        <f>VLOOKUP(A1996,'Medical Examinations'!A:H,3,0)</f>
        <v>4.83</v>
      </c>
      <c r="G1996" t="str">
        <f>VLOOKUP(A1996,'Medical Examinations'!A:H,4,0)</f>
        <v>yes</v>
      </c>
      <c r="H1996" t="str">
        <f>VLOOKUP(A1996,'Medical Examinations'!A:H,5,0)</f>
        <v>No</v>
      </c>
      <c r="I1996" t="str">
        <f>VLOOKUP(A1996,'Medical Examinations'!A:H,6,0)</f>
        <v>Yes</v>
      </c>
      <c r="J1996">
        <f>VLOOKUP(A1996,'Medical Examinations'!A:H,7,0)</f>
        <v>1</v>
      </c>
      <c r="K1996" t="str">
        <f>VLOOKUP(A1996,'Medical Examinations'!A:H,8,0)</f>
        <v>No</v>
      </c>
      <c r="L1996">
        <f>VLOOKUP(A1996,'Hospitalisation Details'!A:I,2,0)</f>
        <v>1997</v>
      </c>
      <c r="M1996" t="str">
        <f>VLOOKUP(A1996,'Hospitalisation Details'!A:I,3,0)</f>
        <v>Aug</v>
      </c>
      <c r="N1996">
        <f>VLOOKUP(A1996,'Hospitalisation Details'!A:I,4,0)</f>
        <v>2</v>
      </c>
      <c r="O1996" t="str">
        <f t="shared" si="126"/>
        <v>2 Aug 1997</v>
      </c>
      <c r="P1996">
        <f t="shared" ca="1" si="127"/>
        <v>29</v>
      </c>
      <c r="Q1996">
        <f>VLOOKUP(A1996,'Hospitalisation Details'!A:I,5,0)</f>
        <v>1</v>
      </c>
      <c r="R1996">
        <f>VLOOKUP(A1996,'Hospitalisation Details'!A:I,6,0)</f>
        <v>3227.12</v>
      </c>
      <c r="S1996" t="str">
        <f>VLOOKUP(A1996,'Hospitalisation Details'!A:I,7,0)</f>
        <v>tier - 2</v>
      </c>
      <c r="T1996" t="str">
        <f>VLOOKUP(A1996,'Hospitalisation Details'!A:I,8,0)</f>
        <v>tier - 3</v>
      </c>
      <c r="U1996" t="str">
        <f>VLOOKUP(A1996,'Hospitalisation Details'!A:I,9,0)</f>
        <v>R1013</v>
      </c>
    </row>
    <row r="1997" spans="1:21" ht="15.6" x14ac:dyDescent="0.3">
      <c r="A1997" s="1" t="s">
        <v>372</v>
      </c>
      <c r="B1997" t="str">
        <f>VLOOKUP(A1997,'Customer Names'!A:B,2,0)</f>
        <v>Graham, Ms.  Chrissy</v>
      </c>
      <c r="C1997" t="str">
        <f t="shared" si="124"/>
        <v>Normal</v>
      </c>
      <c r="D1997">
        <f>VLOOKUP(A1997,'Medical Examinations'!A:H,2,0)</f>
        <v>28.594999999999999</v>
      </c>
      <c r="E1997" t="str">
        <f t="shared" si="125"/>
        <v>Overweight</v>
      </c>
      <c r="F1997">
        <f>VLOOKUP(A1997,'Medical Examinations'!A:H,3,0)</f>
        <v>4.1399999999999997</v>
      </c>
      <c r="G1997" t="str">
        <f>VLOOKUP(A1997,'Medical Examinations'!A:H,4,0)</f>
        <v>yes</v>
      </c>
      <c r="H1997" t="str">
        <f>VLOOKUP(A1997,'Medical Examinations'!A:H,5,0)</f>
        <v>No</v>
      </c>
      <c r="I1997" t="str">
        <f>VLOOKUP(A1997,'Medical Examinations'!A:H,6,0)</f>
        <v>Yes</v>
      </c>
      <c r="J1997">
        <f>VLOOKUP(A1997,'Medical Examinations'!A:H,7,0)</f>
        <v>1</v>
      </c>
      <c r="K1997" t="str">
        <f>VLOOKUP(A1997,'Medical Examinations'!A:H,8,0)</f>
        <v>No</v>
      </c>
      <c r="L1997">
        <f>VLOOKUP(A1997,'Hospitalisation Details'!A:I,2,0)</f>
        <v>1997</v>
      </c>
      <c r="M1997" t="str">
        <f>VLOOKUP(A1997,'Hospitalisation Details'!A:I,3,0)</f>
        <v>Jul</v>
      </c>
      <c r="N1997">
        <f>VLOOKUP(A1997,'Hospitalisation Details'!A:I,4,0)</f>
        <v>6</v>
      </c>
      <c r="O1997" t="str">
        <f t="shared" si="126"/>
        <v>6 Jul 1997</v>
      </c>
      <c r="P1997">
        <f t="shared" ca="1" si="127"/>
        <v>29</v>
      </c>
      <c r="Q1997">
        <f>VLOOKUP(A1997,'Hospitalisation Details'!A:I,5,0)</f>
        <v>0</v>
      </c>
      <c r="R1997">
        <f>VLOOKUP(A1997,'Hospitalisation Details'!A:I,6,0)</f>
        <v>3213.62</v>
      </c>
      <c r="S1997" t="str">
        <f>VLOOKUP(A1997,'Hospitalisation Details'!A:I,7,0)</f>
        <v>tier - 2</v>
      </c>
      <c r="T1997" t="str">
        <f>VLOOKUP(A1997,'Hospitalisation Details'!A:I,8,0)</f>
        <v>tier - 2</v>
      </c>
      <c r="U1997" t="str">
        <f>VLOOKUP(A1997,'Hospitalisation Details'!A:I,9,0)</f>
        <v>R1024</v>
      </c>
    </row>
    <row r="1998" spans="1:21" ht="15.6" x14ac:dyDescent="0.3">
      <c r="A1998" s="1" t="s">
        <v>371</v>
      </c>
      <c r="B1998" t="str">
        <f>VLOOKUP(A1998,'Customer Names'!A:B,2,0)</f>
        <v>Boland, Ms.  Carrie</v>
      </c>
      <c r="C1998" t="str">
        <f t="shared" si="124"/>
        <v>Normal</v>
      </c>
      <c r="D1998">
        <f>VLOOKUP(A1998,'Medical Examinations'!A:H,2,0)</f>
        <v>20.8</v>
      </c>
      <c r="E1998" t="str">
        <f t="shared" si="125"/>
        <v>Normal Weight</v>
      </c>
      <c r="F1998">
        <f>VLOOKUP(A1998,'Medical Examinations'!A:H,3,0)</f>
        <v>4.07</v>
      </c>
      <c r="G1998" t="str">
        <f>VLOOKUP(A1998,'Medical Examinations'!A:H,4,0)</f>
        <v>yes</v>
      </c>
      <c r="H1998" t="str">
        <f>VLOOKUP(A1998,'Medical Examinations'!A:H,5,0)</f>
        <v>No</v>
      </c>
      <c r="I1998" t="str">
        <f>VLOOKUP(A1998,'Medical Examinations'!A:H,6,0)</f>
        <v>Yes</v>
      </c>
      <c r="J1998">
        <f>VLOOKUP(A1998,'Medical Examinations'!A:H,7,0)</f>
        <v>1</v>
      </c>
      <c r="K1998" t="str">
        <f>VLOOKUP(A1998,'Medical Examinations'!A:H,8,0)</f>
        <v>No</v>
      </c>
      <c r="L1998">
        <f>VLOOKUP(A1998,'Hospitalisation Details'!A:I,2,0)</f>
        <v>1997</v>
      </c>
      <c r="M1998" t="str">
        <f>VLOOKUP(A1998,'Hospitalisation Details'!A:I,3,0)</f>
        <v>Dec</v>
      </c>
      <c r="N1998">
        <f>VLOOKUP(A1998,'Hospitalisation Details'!A:I,4,0)</f>
        <v>22</v>
      </c>
      <c r="O1998" t="str">
        <f t="shared" si="126"/>
        <v>22 Dec 1997</v>
      </c>
      <c r="P1998">
        <f t="shared" ca="1" si="127"/>
        <v>28</v>
      </c>
      <c r="Q1998">
        <f>VLOOKUP(A1998,'Hospitalisation Details'!A:I,5,0)</f>
        <v>1</v>
      </c>
      <c r="R1998">
        <f>VLOOKUP(A1998,'Hospitalisation Details'!A:I,6,0)</f>
        <v>3208.79</v>
      </c>
      <c r="S1998" t="str">
        <f>VLOOKUP(A1998,'Hospitalisation Details'!A:I,7,0)</f>
        <v>tier - 2</v>
      </c>
      <c r="T1998" t="str">
        <f>VLOOKUP(A1998,'Hospitalisation Details'!A:I,8,0)</f>
        <v>tier - 3</v>
      </c>
      <c r="U1998" t="str">
        <f>VLOOKUP(A1998,'Hospitalisation Details'!A:I,9,0)</f>
        <v>R1011</v>
      </c>
    </row>
    <row r="1999" spans="1:21" ht="15.6" x14ac:dyDescent="0.3">
      <c r="A1999" s="1" t="s">
        <v>370</v>
      </c>
      <c r="B1999" t="str">
        <f>VLOOKUP(A1999,'Customer Names'!A:B,2,0)</f>
        <v>Cupp, Ms.  Halle</v>
      </c>
      <c r="C1999" t="str">
        <f t="shared" si="124"/>
        <v>Prediabetes</v>
      </c>
      <c r="D1999">
        <f>VLOOKUP(A1999,'Medical Examinations'!A:H,2,0)</f>
        <v>23.465</v>
      </c>
      <c r="E1999" t="str">
        <f t="shared" si="125"/>
        <v>Normal Weight</v>
      </c>
      <c r="F1999">
        <f>VLOOKUP(A1999,'Medical Examinations'!A:H,3,0)</f>
        <v>6.26</v>
      </c>
      <c r="G1999" t="str">
        <f>VLOOKUP(A1999,'Medical Examinations'!A:H,4,0)</f>
        <v>yes</v>
      </c>
      <c r="H1999" t="str">
        <f>VLOOKUP(A1999,'Medical Examinations'!A:H,5,0)</f>
        <v>No</v>
      </c>
      <c r="I1999" t="str">
        <f>VLOOKUP(A1999,'Medical Examinations'!A:H,6,0)</f>
        <v>Yes</v>
      </c>
      <c r="J1999">
        <f>VLOOKUP(A1999,'Medical Examinations'!A:H,7,0)</f>
        <v>1</v>
      </c>
      <c r="K1999" t="str">
        <f>VLOOKUP(A1999,'Medical Examinations'!A:H,8,0)</f>
        <v>No</v>
      </c>
      <c r="L1999">
        <f>VLOOKUP(A1999,'Hospitalisation Details'!A:I,2,0)</f>
        <v>1997</v>
      </c>
      <c r="M1999" t="str">
        <f>VLOOKUP(A1999,'Hospitalisation Details'!A:I,3,0)</f>
        <v>Jul</v>
      </c>
      <c r="N1999">
        <f>VLOOKUP(A1999,'Hospitalisation Details'!A:I,4,0)</f>
        <v>5</v>
      </c>
      <c r="O1999" t="str">
        <f t="shared" si="126"/>
        <v>5 Jul 1997</v>
      </c>
      <c r="P1999">
        <f t="shared" ca="1" si="127"/>
        <v>29</v>
      </c>
      <c r="Q1999">
        <f>VLOOKUP(A1999,'Hospitalisation Details'!A:I,5,0)</f>
        <v>0</v>
      </c>
      <c r="R1999">
        <f>VLOOKUP(A1999,'Hospitalisation Details'!A:I,6,0)</f>
        <v>3206.49</v>
      </c>
      <c r="S1999" t="str">
        <f>VLOOKUP(A1999,'Hospitalisation Details'!A:I,7,0)</f>
        <v>tier - 2</v>
      </c>
      <c r="T1999" t="str">
        <f>VLOOKUP(A1999,'Hospitalisation Details'!A:I,8,0)</f>
        <v>tier - 3</v>
      </c>
      <c r="U1999" t="str">
        <f>VLOOKUP(A1999,'Hospitalisation Details'!A:I,9,0)</f>
        <v>R1024</v>
      </c>
    </row>
    <row r="2000" spans="1:21" ht="15.6" x14ac:dyDescent="0.3">
      <c r="A2000" s="1" t="s">
        <v>369</v>
      </c>
      <c r="B2000" t="str">
        <f>VLOOKUP(A2000,'Customer Names'!A:B,2,0)</f>
        <v>Shaw, Ms.  Carolyn</v>
      </c>
      <c r="C2000" t="str">
        <f t="shared" si="124"/>
        <v>Prediabetes</v>
      </c>
      <c r="D2000">
        <f>VLOOKUP(A2000,'Medical Examinations'!A:H,2,0)</f>
        <v>40.185000000000002</v>
      </c>
      <c r="E2000" t="str">
        <f t="shared" si="125"/>
        <v>Obesity</v>
      </c>
      <c r="F2000">
        <f>VLOOKUP(A2000,'Medical Examinations'!A:H,3,0)</f>
        <v>5.88</v>
      </c>
      <c r="G2000" t="str">
        <f>VLOOKUP(A2000,'Medical Examinations'!A:H,4,0)</f>
        <v>yes</v>
      </c>
      <c r="H2000" t="str">
        <f>VLOOKUP(A2000,'Medical Examinations'!A:H,5,0)</f>
        <v>No</v>
      </c>
      <c r="I2000" t="str">
        <f>VLOOKUP(A2000,'Medical Examinations'!A:H,6,0)</f>
        <v>No</v>
      </c>
      <c r="J2000" t="str">
        <f>VLOOKUP(A2000,'Medical Examinations'!A:H,7,0)</f>
        <v>No major surgery</v>
      </c>
      <c r="K2000" t="str">
        <f>VLOOKUP(A2000,'Medical Examinations'!A:H,8,0)</f>
        <v>No</v>
      </c>
      <c r="L2000">
        <f>VLOOKUP(A2000,'Hospitalisation Details'!A:I,2,0)</f>
        <v>1996</v>
      </c>
      <c r="M2000" t="str">
        <f>VLOOKUP(A2000,'Hospitalisation Details'!A:I,3,0)</f>
        <v>Oct</v>
      </c>
      <c r="N2000">
        <f>VLOOKUP(A2000,'Hospitalisation Details'!A:I,4,0)</f>
        <v>11</v>
      </c>
      <c r="O2000" t="str">
        <f t="shared" si="126"/>
        <v>11 Oct 1996</v>
      </c>
      <c r="P2000">
        <f t="shared" ca="1" si="127"/>
        <v>30</v>
      </c>
      <c r="Q2000">
        <f>VLOOKUP(A2000,'Hospitalisation Details'!A:I,5,0)</f>
        <v>0</v>
      </c>
      <c r="R2000">
        <f>VLOOKUP(A2000,'Hospitalisation Details'!A:I,6,0)</f>
        <v>3201.25</v>
      </c>
      <c r="S2000" t="str">
        <f>VLOOKUP(A2000,'Hospitalisation Details'!A:I,7,0)</f>
        <v>tier - 2</v>
      </c>
      <c r="T2000" t="str">
        <f>VLOOKUP(A2000,'Hospitalisation Details'!A:I,8,0)</f>
        <v>tier - 3</v>
      </c>
      <c r="U2000" t="str">
        <f>VLOOKUP(A2000,'Hospitalisation Details'!A:I,9,0)</f>
        <v>R1012</v>
      </c>
    </row>
    <row r="2001" spans="1:21" ht="15.6" x14ac:dyDescent="0.3">
      <c r="A2001" s="1" t="s">
        <v>368</v>
      </c>
      <c r="B2001" t="str">
        <f>VLOOKUP(A2001,'Customer Names'!A:B,2,0)</f>
        <v>Klassen, Ms.  Tara D.</v>
      </c>
      <c r="C2001" t="str">
        <f t="shared" si="124"/>
        <v>Prediabetes</v>
      </c>
      <c r="D2001">
        <f>VLOOKUP(A2001,'Medical Examinations'!A:H,2,0)</f>
        <v>21.89</v>
      </c>
      <c r="E2001" t="str">
        <f t="shared" si="125"/>
        <v>Normal Weight</v>
      </c>
      <c r="F2001">
        <f>VLOOKUP(A2001,'Medical Examinations'!A:H,3,0)</f>
        <v>5.72</v>
      </c>
      <c r="G2001" t="str">
        <f>VLOOKUP(A2001,'Medical Examinations'!A:H,4,0)</f>
        <v>yes</v>
      </c>
      <c r="H2001" t="str">
        <f>VLOOKUP(A2001,'Medical Examinations'!A:H,5,0)</f>
        <v>No</v>
      </c>
      <c r="I2001" t="str">
        <f>VLOOKUP(A2001,'Medical Examinations'!A:H,6,0)</f>
        <v>No</v>
      </c>
      <c r="J2001" t="str">
        <f>VLOOKUP(A2001,'Medical Examinations'!A:H,7,0)</f>
        <v>No major surgery</v>
      </c>
      <c r="K2001" t="str">
        <f>VLOOKUP(A2001,'Medical Examinations'!A:H,8,0)</f>
        <v>No</v>
      </c>
      <c r="L2001">
        <f>VLOOKUP(A2001,'Hospitalisation Details'!A:I,2,0)</f>
        <v>2001</v>
      </c>
      <c r="M2001" t="str">
        <f>VLOOKUP(A2001,'Hospitalisation Details'!A:I,3,0)</f>
        <v>Sep</v>
      </c>
      <c r="N2001">
        <f>VLOOKUP(A2001,'Hospitalisation Details'!A:I,4,0)</f>
        <v>2</v>
      </c>
      <c r="O2001" t="str">
        <f t="shared" si="126"/>
        <v>2 Sep 2001</v>
      </c>
      <c r="P2001">
        <f t="shared" ca="1" si="127"/>
        <v>25</v>
      </c>
      <c r="Q2001">
        <f>VLOOKUP(A2001,'Hospitalisation Details'!A:I,5,0)</f>
        <v>2</v>
      </c>
      <c r="R2001">
        <f>VLOOKUP(A2001,'Hospitalisation Details'!A:I,6,0)</f>
        <v>3180.51</v>
      </c>
      <c r="S2001" t="str">
        <f>VLOOKUP(A2001,'Hospitalisation Details'!A:I,7,0)</f>
        <v>tier - 2</v>
      </c>
      <c r="T2001" t="str">
        <f>VLOOKUP(A2001,'Hospitalisation Details'!A:I,8,0)</f>
        <v>tier - 2</v>
      </c>
      <c r="U2001" t="str">
        <f>VLOOKUP(A2001,'Hospitalisation Details'!A:I,9,0)</f>
        <v>R1013</v>
      </c>
    </row>
    <row r="2002" spans="1:21" ht="15.6" x14ac:dyDescent="0.3">
      <c r="A2002" s="1" t="s">
        <v>367</v>
      </c>
      <c r="B2002" t="str">
        <f>VLOOKUP(A2002,'Customer Names'!A:B,2,0)</f>
        <v>Musal, Mr.  Rasim M</v>
      </c>
      <c r="C2002" t="str">
        <f t="shared" si="124"/>
        <v>Prediabetes</v>
      </c>
      <c r="D2002">
        <f>VLOOKUP(A2002,'Medical Examinations'!A:H,2,0)</f>
        <v>29.34</v>
      </c>
      <c r="E2002" t="str">
        <f t="shared" si="125"/>
        <v>Overweight</v>
      </c>
      <c r="F2002">
        <f>VLOOKUP(A2002,'Medical Examinations'!A:H,3,0)</f>
        <v>6.09</v>
      </c>
      <c r="G2002" t="str">
        <f>VLOOKUP(A2002,'Medical Examinations'!A:H,4,0)</f>
        <v>yes</v>
      </c>
      <c r="H2002" t="str">
        <f>VLOOKUP(A2002,'Medical Examinations'!A:H,5,0)</f>
        <v>yes</v>
      </c>
      <c r="I2002" t="str">
        <f>VLOOKUP(A2002,'Medical Examinations'!A:H,6,0)</f>
        <v>No</v>
      </c>
      <c r="J2002">
        <f>VLOOKUP(A2002,'Medical Examinations'!A:H,7,0)</f>
        <v>2</v>
      </c>
      <c r="K2002" t="str">
        <f>VLOOKUP(A2002,'Medical Examinations'!A:H,8,0)</f>
        <v>No</v>
      </c>
      <c r="L2002">
        <f>VLOOKUP(A2002,'Hospitalisation Details'!A:I,2,0)</f>
        <v>2000</v>
      </c>
      <c r="M2002" t="str">
        <f>VLOOKUP(A2002,'Hospitalisation Details'!A:I,3,0)</f>
        <v>Sep</v>
      </c>
      <c r="N2002">
        <f>VLOOKUP(A2002,'Hospitalisation Details'!A:I,4,0)</f>
        <v>23</v>
      </c>
      <c r="O2002" t="str">
        <f t="shared" si="126"/>
        <v>23 Sep 2000</v>
      </c>
      <c r="P2002">
        <f t="shared" ca="1" si="127"/>
        <v>26</v>
      </c>
      <c r="Q2002">
        <f>VLOOKUP(A2002,'Hospitalisation Details'!A:I,5,0)</f>
        <v>0</v>
      </c>
      <c r="R2002">
        <f>VLOOKUP(A2002,'Hospitalisation Details'!A:I,6,0)</f>
        <v>3179.96</v>
      </c>
      <c r="S2002" t="str">
        <f>VLOOKUP(A2002,'Hospitalisation Details'!A:I,7,0)</f>
        <v>tier - 2</v>
      </c>
      <c r="T2002" t="str">
        <f>VLOOKUP(A2002,'Hospitalisation Details'!A:I,8,0)</f>
        <v>tier - 2</v>
      </c>
      <c r="U2002" t="str">
        <f>VLOOKUP(A2002,'Hospitalisation Details'!A:I,9,0)</f>
        <v>R1012</v>
      </c>
    </row>
    <row r="2003" spans="1:21" ht="15.6" x14ac:dyDescent="0.3">
      <c r="A2003" s="1" t="s">
        <v>366</v>
      </c>
      <c r="B2003" t="str">
        <f>VLOOKUP(A2003,'Customer Names'!A:B,2,0)</f>
        <v>Kitayama, Ms.  Dina</v>
      </c>
      <c r="C2003" t="str">
        <f t="shared" si="124"/>
        <v>Normal</v>
      </c>
      <c r="D2003">
        <f>VLOOKUP(A2003,'Medical Examinations'!A:H,2,0)</f>
        <v>22.61</v>
      </c>
      <c r="E2003" t="str">
        <f t="shared" si="125"/>
        <v>Normal Weight</v>
      </c>
      <c r="F2003">
        <f>VLOOKUP(A2003,'Medical Examinations'!A:H,3,0)</f>
        <v>4.25</v>
      </c>
      <c r="G2003" t="str">
        <f>VLOOKUP(A2003,'Medical Examinations'!A:H,4,0)</f>
        <v>yes</v>
      </c>
      <c r="H2003" t="str">
        <f>VLOOKUP(A2003,'Medical Examinations'!A:H,5,0)</f>
        <v>No</v>
      </c>
      <c r="I2003" t="str">
        <f>VLOOKUP(A2003,'Medical Examinations'!A:H,6,0)</f>
        <v>No</v>
      </c>
      <c r="J2003" t="str">
        <f>VLOOKUP(A2003,'Medical Examinations'!A:H,7,0)</f>
        <v>No major surgery</v>
      </c>
      <c r="K2003" t="str">
        <f>VLOOKUP(A2003,'Medical Examinations'!A:H,8,0)</f>
        <v>No</v>
      </c>
      <c r="L2003">
        <f>VLOOKUP(A2003,'Hospitalisation Details'!A:I,2,0)</f>
        <v>1996</v>
      </c>
      <c r="M2003" t="str">
        <f>VLOOKUP(A2003,'Hospitalisation Details'!A:I,3,0)</f>
        <v>Jul</v>
      </c>
      <c r="N2003">
        <f>VLOOKUP(A2003,'Hospitalisation Details'!A:I,4,0)</f>
        <v>3</v>
      </c>
      <c r="O2003" t="str">
        <f t="shared" si="126"/>
        <v>3 Jul 1996</v>
      </c>
      <c r="P2003">
        <f t="shared" ca="1" si="127"/>
        <v>30</v>
      </c>
      <c r="Q2003">
        <f>VLOOKUP(A2003,'Hospitalisation Details'!A:I,5,0)</f>
        <v>0</v>
      </c>
      <c r="R2003">
        <f>VLOOKUP(A2003,'Hospitalisation Details'!A:I,6,0)</f>
        <v>3176.82</v>
      </c>
      <c r="S2003" t="str">
        <f>VLOOKUP(A2003,'Hospitalisation Details'!A:I,7,0)</f>
        <v>tier - 2</v>
      </c>
      <c r="T2003" t="str">
        <f>VLOOKUP(A2003,'Hospitalisation Details'!A:I,8,0)</f>
        <v>tier - 1</v>
      </c>
      <c r="U2003" t="str">
        <f>VLOOKUP(A2003,'Hospitalisation Details'!A:I,9,0)</f>
        <v>R1012</v>
      </c>
    </row>
    <row r="2004" spans="1:21" ht="15.6" x14ac:dyDescent="0.3">
      <c r="A2004" s="1" t="s">
        <v>365</v>
      </c>
      <c r="B2004" t="str">
        <f>VLOOKUP(A2004,'Customer Names'!A:B,2,0)</f>
        <v>Altman, Ms.  Lisa</v>
      </c>
      <c r="C2004" t="str">
        <f t="shared" si="124"/>
        <v>Prediabetes</v>
      </c>
      <c r="D2004">
        <f>VLOOKUP(A2004,'Medical Examinations'!A:H,2,0)</f>
        <v>22.23</v>
      </c>
      <c r="E2004" t="str">
        <f t="shared" si="125"/>
        <v>Normal Weight</v>
      </c>
      <c r="F2004">
        <f>VLOOKUP(A2004,'Medical Examinations'!A:H,3,0)</f>
        <v>6.09</v>
      </c>
      <c r="G2004" t="str">
        <f>VLOOKUP(A2004,'Medical Examinations'!A:H,4,0)</f>
        <v>yes</v>
      </c>
      <c r="H2004" t="str">
        <f>VLOOKUP(A2004,'Medical Examinations'!A:H,5,0)</f>
        <v>No</v>
      </c>
      <c r="I2004" t="str">
        <f>VLOOKUP(A2004,'Medical Examinations'!A:H,6,0)</f>
        <v>No</v>
      </c>
      <c r="J2004" t="str">
        <f>VLOOKUP(A2004,'Medical Examinations'!A:H,7,0)</f>
        <v>No major surgery</v>
      </c>
      <c r="K2004" t="str">
        <f>VLOOKUP(A2004,'Medical Examinations'!A:H,8,0)</f>
        <v>No</v>
      </c>
      <c r="L2004">
        <f>VLOOKUP(A2004,'Hospitalisation Details'!A:I,2,0)</f>
        <v>1996</v>
      </c>
      <c r="M2004" t="str">
        <f>VLOOKUP(A2004,'Hospitalisation Details'!A:I,3,0)</f>
        <v>Aug</v>
      </c>
      <c r="N2004">
        <f>VLOOKUP(A2004,'Hospitalisation Details'!A:I,4,0)</f>
        <v>14</v>
      </c>
      <c r="O2004" t="str">
        <f t="shared" si="126"/>
        <v>14 Aug 1996</v>
      </c>
      <c r="P2004">
        <f t="shared" ca="1" si="127"/>
        <v>30</v>
      </c>
      <c r="Q2004">
        <f>VLOOKUP(A2004,'Hospitalisation Details'!A:I,5,0)</f>
        <v>0</v>
      </c>
      <c r="R2004">
        <f>VLOOKUP(A2004,'Hospitalisation Details'!A:I,6,0)</f>
        <v>3176.29</v>
      </c>
      <c r="S2004" t="str">
        <f>VLOOKUP(A2004,'Hospitalisation Details'!A:I,7,0)</f>
        <v>tier - 2</v>
      </c>
      <c r="T2004" t="str">
        <f>VLOOKUP(A2004,'Hospitalisation Details'!A:I,8,0)</f>
        <v>tier - 2</v>
      </c>
      <c r="U2004" t="str">
        <f>VLOOKUP(A2004,'Hospitalisation Details'!A:I,9,0)</f>
        <v>R1012</v>
      </c>
    </row>
    <row r="2005" spans="1:21" ht="15.6" x14ac:dyDescent="0.3">
      <c r="A2005" s="1" t="s">
        <v>364</v>
      </c>
      <c r="B2005" t="str">
        <f>VLOOKUP(A2005,'Customer Names'!A:B,2,0)</f>
        <v>Demchko, Ms.  Caitrin</v>
      </c>
      <c r="C2005" t="str">
        <f t="shared" si="124"/>
        <v>Normal</v>
      </c>
      <c r="D2005">
        <f>VLOOKUP(A2005,'Medical Examinations'!A:H,2,0)</f>
        <v>33.4</v>
      </c>
      <c r="E2005" t="str">
        <f t="shared" si="125"/>
        <v>Obesity</v>
      </c>
      <c r="F2005">
        <f>VLOOKUP(A2005,'Medical Examinations'!A:H,3,0)</f>
        <v>5.51</v>
      </c>
      <c r="G2005" t="str">
        <f>VLOOKUP(A2005,'Medical Examinations'!A:H,4,0)</f>
        <v>No</v>
      </c>
      <c r="H2005" t="str">
        <f>VLOOKUP(A2005,'Medical Examinations'!A:H,5,0)</f>
        <v>No</v>
      </c>
      <c r="I2005" t="str">
        <f>VLOOKUP(A2005,'Medical Examinations'!A:H,6,0)</f>
        <v>No</v>
      </c>
      <c r="J2005" t="str">
        <f>VLOOKUP(A2005,'Medical Examinations'!A:H,7,0)</f>
        <v>No major surgery</v>
      </c>
      <c r="K2005" t="str">
        <f>VLOOKUP(A2005,'Medical Examinations'!A:H,8,0)</f>
        <v>No</v>
      </c>
      <c r="L2005">
        <f>VLOOKUP(A2005,'Hospitalisation Details'!A:I,2,0)</f>
        <v>1994</v>
      </c>
      <c r="M2005" t="str">
        <f>VLOOKUP(A2005,'Hospitalisation Details'!A:I,3,0)</f>
        <v>Jul</v>
      </c>
      <c r="N2005">
        <f>VLOOKUP(A2005,'Hospitalisation Details'!A:I,4,0)</f>
        <v>6</v>
      </c>
      <c r="O2005" t="str">
        <f t="shared" si="126"/>
        <v>6 Jul 1994</v>
      </c>
      <c r="P2005">
        <f t="shared" ca="1" si="127"/>
        <v>32</v>
      </c>
      <c r="Q2005">
        <f>VLOOKUP(A2005,'Hospitalisation Details'!A:I,5,0)</f>
        <v>0</v>
      </c>
      <c r="R2005">
        <f>VLOOKUP(A2005,'Hospitalisation Details'!A:I,6,0)</f>
        <v>3172.02</v>
      </c>
      <c r="S2005" t="str">
        <f>VLOOKUP(A2005,'Hospitalisation Details'!A:I,7,0)</f>
        <v>tier - 2</v>
      </c>
      <c r="T2005" t="str">
        <f>VLOOKUP(A2005,'Hospitalisation Details'!A:I,8,0)</f>
        <v>tier - 1</v>
      </c>
      <c r="U2005" t="str">
        <f>VLOOKUP(A2005,'Hospitalisation Details'!A:I,9,0)</f>
        <v>R1011</v>
      </c>
    </row>
    <row r="2006" spans="1:21" ht="15.6" x14ac:dyDescent="0.3">
      <c r="A2006" s="1" t="s">
        <v>363</v>
      </c>
      <c r="B2006" t="str">
        <f>VLOOKUP(A2006,'Customer Names'!A:B,2,0)</f>
        <v>Wild, Ms.  Adriana S</v>
      </c>
      <c r="C2006" t="str">
        <f t="shared" si="124"/>
        <v>Normal</v>
      </c>
      <c r="D2006">
        <f>VLOOKUP(A2006,'Medical Examinations'!A:H,2,0)</f>
        <v>33.11</v>
      </c>
      <c r="E2006" t="str">
        <f t="shared" si="125"/>
        <v>Obesity</v>
      </c>
      <c r="F2006">
        <f>VLOOKUP(A2006,'Medical Examinations'!A:H,3,0)</f>
        <v>5.63</v>
      </c>
      <c r="G2006" t="str">
        <f>VLOOKUP(A2006,'Medical Examinations'!A:H,4,0)</f>
        <v>No</v>
      </c>
      <c r="H2006" t="str">
        <f>VLOOKUP(A2006,'Medical Examinations'!A:H,5,0)</f>
        <v>No</v>
      </c>
      <c r="I2006" t="str">
        <f>VLOOKUP(A2006,'Medical Examinations'!A:H,6,0)</f>
        <v>No</v>
      </c>
      <c r="J2006" t="str">
        <f>VLOOKUP(A2006,'Medical Examinations'!A:H,7,0)</f>
        <v>No major surgery</v>
      </c>
      <c r="K2006" t="str">
        <f>VLOOKUP(A2006,'Medical Examinations'!A:H,8,0)</f>
        <v>No</v>
      </c>
      <c r="L2006">
        <f>VLOOKUP(A2006,'Hospitalisation Details'!A:I,2,0)</f>
        <v>1994</v>
      </c>
      <c r="M2006" t="str">
        <f>VLOOKUP(A2006,'Hospitalisation Details'!A:I,3,0)</f>
        <v>Oct</v>
      </c>
      <c r="N2006">
        <f>VLOOKUP(A2006,'Hospitalisation Details'!A:I,4,0)</f>
        <v>25</v>
      </c>
      <c r="O2006" t="str">
        <f t="shared" si="126"/>
        <v>25 Oct 1994</v>
      </c>
      <c r="P2006">
        <f t="shared" ca="1" si="127"/>
        <v>31</v>
      </c>
      <c r="Q2006">
        <f>VLOOKUP(A2006,'Hospitalisation Details'!A:I,5,0)</f>
        <v>0</v>
      </c>
      <c r="R2006">
        <f>VLOOKUP(A2006,'Hospitalisation Details'!A:I,6,0)</f>
        <v>3171.61</v>
      </c>
      <c r="S2006" t="str">
        <f>VLOOKUP(A2006,'Hospitalisation Details'!A:I,7,0)</f>
        <v>tier - 2</v>
      </c>
      <c r="T2006" t="str">
        <f>VLOOKUP(A2006,'Hospitalisation Details'!A:I,8,0)</f>
        <v>tier - 3</v>
      </c>
      <c r="U2006" t="str">
        <f>VLOOKUP(A2006,'Hospitalisation Details'!A:I,9,0)</f>
        <v>R1013</v>
      </c>
    </row>
    <row r="2007" spans="1:21" ht="15.6" x14ac:dyDescent="0.3">
      <c r="A2007" s="1" t="s">
        <v>362</v>
      </c>
      <c r="B2007" t="str">
        <f>VLOOKUP(A2007,'Customer Names'!A:B,2,0)</f>
        <v>Betts, Ms.  Megan</v>
      </c>
      <c r="C2007" t="str">
        <f t="shared" si="124"/>
        <v>Normal</v>
      </c>
      <c r="D2007">
        <f>VLOOKUP(A2007,'Medical Examinations'!A:H,2,0)</f>
        <v>16.815000000000001</v>
      </c>
      <c r="E2007" t="str">
        <f t="shared" si="125"/>
        <v>Underweight</v>
      </c>
      <c r="F2007">
        <f>VLOOKUP(A2007,'Medical Examinations'!A:H,3,0)</f>
        <v>5.29</v>
      </c>
      <c r="G2007" t="str">
        <f>VLOOKUP(A2007,'Medical Examinations'!A:H,4,0)</f>
        <v>yes</v>
      </c>
      <c r="H2007" t="str">
        <f>VLOOKUP(A2007,'Medical Examinations'!A:H,5,0)</f>
        <v>No</v>
      </c>
      <c r="I2007" t="str">
        <f>VLOOKUP(A2007,'Medical Examinations'!A:H,6,0)</f>
        <v>No</v>
      </c>
      <c r="J2007" t="str">
        <f>VLOOKUP(A2007,'Medical Examinations'!A:H,7,0)</f>
        <v>No major surgery</v>
      </c>
      <c r="K2007" t="str">
        <f>VLOOKUP(A2007,'Medical Examinations'!A:H,8,0)</f>
        <v>No</v>
      </c>
      <c r="L2007">
        <f>VLOOKUP(A2007,'Hospitalisation Details'!A:I,2,0)</f>
        <v>2001</v>
      </c>
      <c r="M2007" t="str">
        <f>VLOOKUP(A2007,'Hospitalisation Details'!A:I,3,0)</f>
        <v>Aug</v>
      </c>
      <c r="N2007">
        <f>VLOOKUP(A2007,'Hospitalisation Details'!A:I,4,0)</f>
        <v>29</v>
      </c>
      <c r="O2007" t="str">
        <f t="shared" si="126"/>
        <v>29 Aug 2001</v>
      </c>
      <c r="P2007">
        <f t="shared" ca="1" si="127"/>
        <v>25</v>
      </c>
      <c r="Q2007">
        <f>VLOOKUP(A2007,'Hospitalisation Details'!A:I,5,0)</f>
        <v>1</v>
      </c>
      <c r="R2007">
        <f>VLOOKUP(A2007,'Hospitalisation Details'!A:I,6,0)</f>
        <v>3167.46</v>
      </c>
      <c r="S2007" t="str">
        <f>VLOOKUP(A2007,'Hospitalisation Details'!A:I,7,0)</f>
        <v>tier - 2</v>
      </c>
      <c r="T2007" t="str">
        <f>VLOOKUP(A2007,'Hospitalisation Details'!A:I,8,0)</f>
        <v>tier - 3</v>
      </c>
      <c r="U2007" t="str">
        <f>VLOOKUP(A2007,'Hospitalisation Details'!A:I,9,0)</f>
        <v>R1024</v>
      </c>
    </row>
    <row r="2008" spans="1:21" ht="15.6" x14ac:dyDescent="0.3">
      <c r="A2008" s="1" t="s">
        <v>361</v>
      </c>
      <c r="B2008" t="str">
        <f>VLOOKUP(A2008,'Customer Names'!A:B,2,0)</f>
        <v>Martin, Mrs.  Kristen M</v>
      </c>
      <c r="C2008" t="str">
        <f t="shared" si="124"/>
        <v>Normal</v>
      </c>
      <c r="D2008">
        <f>VLOOKUP(A2008,'Medical Examinations'!A:H,2,0)</f>
        <v>25.61</v>
      </c>
      <c r="E2008" t="str">
        <f t="shared" si="125"/>
        <v>Overweight</v>
      </c>
      <c r="F2008">
        <f>VLOOKUP(A2008,'Medical Examinations'!A:H,3,0)</f>
        <v>4</v>
      </c>
      <c r="G2008" t="str">
        <f>VLOOKUP(A2008,'Medical Examinations'!A:H,4,0)</f>
        <v>No</v>
      </c>
      <c r="H2008" t="str">
        <f>VLOOKUP(A2008,'Medical Examinations'!A:H,5,0)</f>
        <v>No</v>
      </c>
      <c r="I2008" t="str">
        <f>VLOOKUP(A2008,'Medical Examinations'!A:H,6,0)</f>
        <v>Yes</v>
      </c>
      <c r="J2008">
        <f>VLOOKUP(A2008,'Medical Examinations'!A:H,7,0)</f>
        <v>1</v>
      </c>
      <c r="K2008" t="str">
        <f>VLOOKUP(A2008,'Medical Examinations'!A:H,8,0)</f>
        <v>No</v>
      </c>
      <c r="L2008">
        <f>VLOOKUP(A2008,'Hospitalisation Details'!A:I,2,0)</f>
        <v>1993</v>
      </c>
      <c r="M2008" t="str">
        <f>VLOOKUP(A2008,'Hospitalisation Details'!A:I,3,0)</f>
        <v>Sep</v>
      </c>
      <c r="N2008">
        <f>VLOOKUP(A2008,'Hospitalisation Details'!A:I,4,0)</f>
        <v>25</v>
      </c>
      <c r="O2008" t="str">
        <f t="shared" si="126"/>
        <v>25 Sep 1993</v>
      </c>
      <c r="P2008">
        <f t="shared" ca="1" si="127"/>
        <v>33</v>
      </c>
      <c r="Q2008">
        <f>VLOOKUP(A2008,'Hospitalisation Details'!A:I,5,0)</f>
        <v>0</v>
      </c>
      <c r="R2008">
        <f>VLOOKUP(A2008,'Hospitalisation Details'!A:I,6,0)</f>
        <v>3162.02</v>
      </c>
      <c r="S2008" t="str">
        <f>VLOOKUP(A2008,'Hospitalisation Details'!A:I,7,0)</f>
        <v>tier - 2</v>
      </c>
      <c r="T2008" t="str">
        <f>VLOOKUP(A2008,'Hospitalisation Details'!A:I,8,0)</f>
        <v>tier - 3</v>
      </c>
      <c r="U2008" t="str">
        <f>VLOOKUP(A2008,'Hospitalisation Details'!A:I,9,0)</f>
        <v>R1013</v>
      </c>
    </row>
    <row r="2009" spans="1:21" ht="15.6" x14ac:dyDescent="0.3">
      <c r="A2009" s="1" t="s">
        <v>360</v>
      </c>
      <c r="B2009" t="str">
        <f>VLOOKUP(A2009,'Customer Names'!A:B,2,0)</f>
        <v>Vandeventer, Ms.  Alix</v>
      </c>
      <c r="C2009" t="str">
        <f t="shared" si="124"/>
        <v>Normal</v>
      </c>
      <c r="D2009">
        <f>VLOOKUP(A2009,'Medical Examinations'!A:H,2,0)</f>
        <v>25.8</v>
      </c>
      <c r="E2009" t="str">
        <f t="shared" si="125"/>
        <v>Overweight</v>
      </c>
      <c r="F2009">
        <f>VLOOKUP(A2009,'Medical Examinations'!A:H,3,0)</f>
        <v>5.49</v>
      </c>
      <c r="G2009" t="str">
        <f>VLOOKUP(A2009,'Medical Examinations'!A:H,4,0)</f>
        <v>No</v>
      </c>
      <c r="H2009" t="str">
        <f>VLOOKUP(A2009,'Medical Examinations'!A:H,5,0)</f>
        <v>No</v>
      </c>
      <c r="I2009" t="str">
        <f>VLOOKUP(A2009,'Medical Examinations'!A:H,6,0)</f>
        <v>No</v>
      </c>
      <c r="J2009" t="str">
        <f>VLOOKUP(A2009,'Medical Examinations'!A:H,7,0)</f>
        <v>No major surgery</v>
      </c>
      <c r="K2009" t="str">
        <f>VLOOKUP(A2009,'Medical Examinations'!A:H,8,0)</f>
        <v>No</v>
      </c>
      <c r="L2009">
        <f>VLOOKUP(A2009,'Hospitalisation Details'!A:I,2,0)</f>
        <v>1994</v>
      </c>
      <c r="M2009" t="str">
        <f>VLOOKUP(A2009,'Hospitalisation Details'!A:I,3,0)</f>
        <v>Jul</v>
      </c>
      <c r="N2009">
        <f>VLOOKUP(A2009,'Hospitalisation Details'!A:I,4,0)</f>
        <v>10</v>
      </c>
      <c r="O2009" t="str">
        <f t="shared" si="126"/>
        <v>10 Jul 1994</v>
      </c>
      <c r="P2009">
        <f t="shared" ca="1" si="127"/>
        <v>32</v>
      </c>
      <c r="Q2009">
        <f>VLOOKUP(A2009,'Hospitalisation Details'!A:I,5,0)</f>
        <v>0</v>
      </c>
      <c r="R2009">
        <f>VLOOKUP(A2009,'Hospitalisation Details'!A:I,6,0)</f>
        <v>3161.45</v>
      </c>
      <c r="S2009" t="str">
        <f>VLOOKUP(A2009,'Hospitalisation Details'!A:I,7,0)</f>
        <v>tier - 2</v>
      </c>
      <c r="T2009" t="str">
        <f>VLOOKUP(A2009,'Hospitalisation Details'!A:I,8,0)</f>
        <v>tier - 1</v>
      </c>
      <c r="U2009" t="str">
        <f>VLOOKUP(A2009,'Hospitalisation Details'!A:I,9,0)</f>
        <v>R1011</v>
      </c>
    </row>
    <row r="2010" spans="1:21" ht="15.6" x14ac:dyDescent="0.3">
      <c r="A2010" s="1" t="s">
        <v>359</v>
      </c>
      <c r="B2010" t="str">
        <f>VLOOKUP(A2010,'Customer Names'!A:B,2,0)</f>
        <v>Hirano, Mr.  Kakushin</v>
      </c>
      <c r="C2010" t="str">
        <f t="shared" si="124"/>
        <v>Normal</v>
      </c>
      <c r="D2010">
        <f>VLOOKUP(A2010,'Medical Examinations'!A:H,2,0)</f>
        <v>27.39</v>
      </c>
      <c r="E2010" t="str">
        <f t="shared" si="125"/>
        <v>Overweight</v>
      </c>
      <c r="F2010">
        <f>VLOOKUP(A2010,'Medical Examinations'!A:H,3,0)</f>
        <v>5.34</v>
      </c>
      <c r="G2010" t="str">
        <f>VLOOKUP(A2010,'Medical Examinations'!A:H,4,0)</f>
        <v>No</v>
      </c>
      <c r="H2010" t="str">
        <f>VLOOKUP(A2010,'Medical Examinations'!A:H,5,0)</f>
        <v>No</v>
      </c>
      <c r="I2010" t="str">
        <f>VLOOKUP(A2010,'Medical Examinations'!A:H,6,0)</f>
        <v>No</v>
      </c>
      <c r="J2010" t="str">
        <f>VLOOKUP(A2010,'Medical Examinations'!A:H,7,0)</f>
        <v>No major surgery</v>
      </c>
      <c r="K2010" t="str">
        <f>VLOOKUP(A2010,'Medical Examinations'!A:H,8,0)</f>
        <v>No</v>
      </c>
      <c r="L2010">
        <f>VLOOKUP(A2010,'Hospitalisation Details'!A:I,2,0)</f>
        <v>1999</v>
      </c>
      <c r="M2010" t="str">
        <f>VLOOKUP(A2010,'Hospitalisation Details'!A:I,3,0)</f>
        <v>Jun</v>
      </c>
      <c r="N2010">
        <f>VLOOKUP(A2010,'Hospitalisation Details'!A:I,4,0)</f>
        <v>25</v>
      </c>
      <c r="O2010" t="str">
        <f t="shared" si="126"/>
        <v>25 Jun 1999</v>
      </c>
      <c r="P2010">
        <f t="shared" ca="1" si="127"/>
        <v>27</v>
      </c>
      <c r="Q2010">
        <f>VLOOKUP(A2010,'Hospitalisation Details'!A:I,5,0)</f>
        <v>0</v>
      </c>
      <c r="R2010">
        <f>VLOOKUP(A2010,'Hospitalisation Details'!A:I,6,0)</f>
        <v>3128.35</v>
      </c>
      <c r="S2010" t="str">
        <f>VLOOKUP(A2010,'Hospitalisation Details'!A:I,7,0)</f>
        <v>tier - 2</v>
      </c>
      <c r="T2010" t="str">
        <f>VLOOKUP(A2010,'Hospitalisation Details'!A:I,8,0)</f>
        <v>tier - 3</v>
      </c>
      <c r="U2010" t="str">
        <f>VLOOKUP(A2010,'Hospitalisation Details'!A:I,9,0)</f>
        <v>R1021</v>
      </c>
    </row>
    <row r="2011" spans="1:21" ht="15.6" x14ac:dyDescent="0.3">
      <c r="A2011" s="1" t="s">
        <v>358</v>
      </c>
      <c r="B2011" t="str">
        <f>VLOOKUP(A2011,'Customer Names'!A:B,2,0)</f>
        <v>Davi, Mr.  Michael J</v>
      </c>
      <c r="C2011" t="str">
        <f t="shared" si="124"/>
        <v>Normal</v>
      </c>
      <c r="D2011">
        <f>VLOOKUP(A2011,'Medical Examinations'!A:H,2,0)</f>
        <v>17.03</v>
      </c>
      <c r="E2011" t="str">
        <f t="shared" si="125"/>
        <v>Underweight</v>
      </c>
      <c r="F2011">
        <f>VLOOKUP(A2011,'Medical Examinations'!A:H,3,0)</f>
        <v>4.12</v>
      </c>
      <c r="G2011" t="str">
        <f>VLOOKUP(A2011,'Medical Examinations'!A:H,4,0)</f>
        <v>No</v>
      </c>
      <c r="H2011" t="str">
        <f>VLOOKUP(A2011,'Medical Examinations'!A:H,5,0)</f>
        <v>No</v>
      </c>
      <c r="I2011" t="str">
        <f>VLOOKUP(A2011,'Medical Examinations'!A:H,6,0)</f>
        <v>No</v>
      </c>
      <c r="J2011">
        <f>VLOOKUP(A2011,'Medical Examinations'!A:H,7,0)</f>
        <v>1</v>
      </c>
      <c r="K2011" t="str">
        <f>VLOOKUP(A2011,'Medical Examinations'!A:H,8,0)</f>
        <v>No</v>
      </c>
      <c r="L2011">
        <f>VLOOKUP(A2011,'Hospitalisation Details'!A:I,2,0)</f>
        <v>1987</v>
      </c>
      <c r="M2011" t="str">
        <f>VLOOKUP(A2011,'Hospitalisation Details'!A:I,3,0)</f>
        <v>Aug</v>
      </c>
      <c r="N2011">
        <f>VLOOKUP(A2011,'Hospitalisation Details'!A:I,4,0)</f>
        <v>1</v>
      </c>
      <c r="O2011" t="str">
        <f t="shared" si="126"/>
        <v>1 Aug 1987</v>
      </c>
      <c r="P2011">
        <f t="shared" ca="1" si="127"/>
        <v>39</v>
      </c>
      <c r="Q2011">
        <f>VLOOKUP(A2011,'Hospitalisation Details'!A:I,5,0)</f>
        <v>3</v>
      </c>
      <c r="R2011">
        <f>VLOOKUP(A2011,'Hospitalisation Details'!A:I,6,0)</f>
        <v>3088.06</v>
      </c>
      <c r="S2011" t="str">
        <f>VLOOKUP(A2011,'Hospitalisation Details'!A:I,7,0)</f>
        <v>tier - 2</v>
      </c>
      <c r="T2011" t="str">
        <f>VLOOKUP(A2011,'Hospitalisation Details'!A:I,8,0)</f>
        <v>tier - 2</v>
      </c>
      <c r="U2011" t="str">
        <f>VLOOKUP(A2011,'Hospitalisation Details'!A:I,9,0)</f>
        <v>R1013</v>
      </c>
    </row>
    <row r="2012" spans="1:21" ht="15.6" x14ac:dyDescent="0.3">
      <c r="A2012" s="1" t="s">
        <v>357</v>
      </c>
      <c r="B2012" t="str">
        <f>VLOOKUP(A2012,'Customer Names'!A:B,2,0)</f>
        <v>Sloan, Mr.  Bradley</v>
      </c>
      <c r="C2012" t="str">
        <f t="shared" si="124"/>
        <v>Normal</v>
      </c>
      <c r="D2012">
        <f>VLOOKUP(A2012,'Medical Examinations'!A:H,2,0)</f>
        <v>23.75</v>
      </c>
      <c r="E2012" t="str">
        <f t="shared" si="125"/>
        <v>Normal Weight</v>
      </c>
      <c r="F2012">
        <f>VLOOKUP(A2012,'Medical Examinations'!A:H,3,0)</f>
        <v>5.49</v>
      </c>
      <c r="G2012" t="str">
        <f>VLOOKUP(A2012,'Medical Examinations'!A:H,4,0)</f>
        <v>yes</v>
      </c>
      <c r="H2012" t="str">
        <f>VLOOKUP(A2012,'Medical Examinations'!A:H,5,0)</f>
        <v>No</v>
      </c>
      <c r="I2012" t="str">
        <f>VLOOKUP(A2012,'Medical Examinations'!A:H,6,0)</f>
        <v>No</v>
      </c>
      <c r="J2012" t="str">
        <f>VLOOKUP(A2012,'Medical Examinations'!A:H,7,0)</f>
        <v>No major surgery</v>
      </c>
      <c r="K2012" t="str">
        <f>VLOOKUP(A2012,'Medical Examinations'!A:H,8,0)</f>
        <v>No</v>
      </c>
      <c r="L2012">
        <f>VLOOKUP(A2012,'Hospitalisation Details'!A:I,2,0)</f>
        <v>2001</v>
      </c>
      <c r="M2012" t="str">
        <f>VLOOKUP(A2012,'Hospitalisation Details'!A:I,3,0)</f>
        <v>Oct</v>
      </c>
      <c r="N2012">
        <f>VLOOKUP(A2012,'Hospitalisation Details'!A:I,4,0)</f>
        <v>13</v>
      </c>
      <c r="O2012" t="str">
        <f t="shared" si="126"/>
        <v>13 Oct 2001</v>
      </c>
      <c r="P2012">
        <f t="shared" ca="1" si="127"/>
        <v>25</v>
      </c>
      <c r="Q2012">
        <f>VLOOKUP(A2012,'Hospitalisation Details'!A:I,5,0)</f>
        <v>2</v>
      </c>
      <c r="R2012">
        <f>VLOOKUP(A2012,'Hospitalisation Details'!A:I,6,0)</f>
        <v>3077.1</v>
      </c>
      <c r="S2012" t="str">
        <f>VLOOKUP(A2012,'Hospitalisation Details'!A:I,7,0)</f>
        <v>tier - 2</v>
      </c>
      <c r="T2012" t="str">
        <f>VLOOKUP(A2012,'Hospitalisation Details'!A:I,8,0)</f>
        <v>tier - 1</v>
      </c>
      <c r="U2012" t="str">
        <f>VLOOKUP(A2012,'Hospitalisation Details'!A:I,9,0)</f>
        <v>R1012</v>
      </c>
    </row>
    <row r="2013" spans="1:21" ht="15.6" x14ac:dyDescent="0.3">
      <c r="A2013" s="1" t="s">
        <v>355</v>
      </c>
      <c r="B2013" t="str">
        <f>VLOOKUP(A2013,'Customer Names'!A:B,2,0)</f>
        <v>Homich, Mr.  Matt</v>
      </c>
      <c r="C2013" t="str">
        <f t="shared" si="124"/>
        <v>Normal</v>
      </c>
      <c r="D2013">
        <f>VLOOKUP(A2013,'Medical Examinations'!A:H,2,0)</f>
        <v>26.03</v>
      </c>
      <c r="E2013" t="str">
        <f t="shared" si="125"/>
        <v>Overweight</v>
      </c>
      <c r="F2013">
        <f>VLOOKUP(A2013,'Medical Examinations'!A:H,3,0)</f>
        <v>5.1100000000000003</v>
      </c>
      <c r="G2013" t="str">
        <f>VLOOKUP(A2013,'Medical Examinations'!A:H,4,0)</f>
        <v>yes</v>
      </c>
      <c r="H2013" t="str">
        <f>VLOOKUP(A2013,'Medical Examinations'!A:H,5,0)</f>
        <v>No</v>
      </c>
      <c r="I2013" t="str">
        <f>VLOOKUP(A2013,'Medical Examinations'!A:H,6,0)</f>
        <v>No</v>
      </c>
      <c r="J2013">
        <f>VLOOKUP(A2013,'Medical Examinations'!A:H,7,0)</f>
        <v>1</v>
      </c>
      <c r="K2013" t="str">
        <f>VLOOKUP(A2013,'Medical Examinations'!A:H,8,0)</f>
        <v>No</v>
      </c>
      <c r="L2013">
        <f>VLOOKUP(A2013,'Hospitalisation Details'!A:I,2,0)</f>
        <v>1995</v>
      </c>
      <c r="M2013" t="str">
        <f>VLOOKUP(A2013,'Hospitalisation Details'!A:I,3,0)</f>
        <v>Sep</v>
      </c>
      <c r="N2013">
        <f>VLOOKUP(A2013,'Hospitalisation Details'!A:I,4,0)</f>
        <v>10</v>
      </c>
      <c r="O2013" t="str">
        <f t="shared" si="126"/>
        <v>10 Sep 1995</v>
      </c>
      <c r="P2013">
        <f t="shared" ca="1" si="127"/>
        <v>31</v>
      </c>
      <c r="Q2013">
        <f>VLOOKUP(A2013,'Hospitalisation Details'!A:I,5,0)</f>
        <v>0</v>
      </c>
      <c r="R2013">
        <f>VLOOKUP(A2013,'Hospitalisation Details'!A:I,6,0)</f>
        <v>3070.81</v>
      </c>
      <c r="S2013" t="str">
        <f>VLOOKUP(A2013,'Hospitalisation Details'!A:I,7,0)</f>
        <v>tier - 3</v>
      </c>
      <c r="T2013" t="str">
        <f>VLOOKUP(A2013,'Hospitalisation Details'!A:I,8,0)</f>
        <v>tier - 1</v>
      </c>
      <c r="U2013" t="str">
        <f>VLOOKUP(A2013,'Hospitalisation Details'!A:I,9,0)</f>
        <v>R1017</v>
      </c>
    </row>
    <row r="2014" spans="1:21" ht="15.6" x14ac:dyDescent="0.3">
      <c r="A2014" s="1" t="s">
        <v>354</v>
      </c>
      <c r="B2014" t="str">
        <f>VLOOKUP(A2014,'Customer Names'!A:B,2,0)</f>
        <v>Bell, Ms.  Amanda C.</v>
      </c>
      <c r="C2014" t="str">
        <f t="shared" si="124"/>
        <v>Prediabetes</v>
      </c>
      <c r="D2014">
        <f>VLOOKUP(A2014,'Medical Examinations'!A:H,2,0)</f>
        <v>16.079999999999998</v>
      </c>
      <c r="E2014" t="str">
        <f t="shared" si="125"/>
        <v>Underweight</v>
      </c>
      <c r="F2014">
        <f>VLOOKUP(A2014,'Medical Examinations'!A:H,3,0)</f>
        <v>5.94</v>
      </c>
      <c r="G2014" t="str">
        <f>VLOOKUP(A2014,'Medical Examinations'!A:H,4,0)</f>
        <v>No</v>
      </c>
      <c r="H2014" t="str">
        <f>VLOOKUP(A2014,'Medical Examinations'!A:H,5,0)</f>
        <v>No</v>
      </c>
      <c r="I2014" t="str">
        <f>VLOOKUP(A2014,'Medical Examinations'!A:H,6,0)</f>
        <v>No</v>
      </c>
      <c r="J2014" t="str">
        <f>VLOOKUP(A2014,'Medical Examinations'!A:H,7,0)</f>
        <v>No major surgery</v>
      </c>
      <c r="K2014" t="str">
        <f>VLOOKUP(A2014,'Medical Examinations'!A:H,8,0)</f>
        <v>No</v>
      </c>
      <c r="L2014">
        <f>VLOOKUP(A2014,'Hospitalisation Details'!A:I,2,0)</f>
        <v>1989</v>
      </c>
      <c r="M2014" t="str">
        <f>VLOOKUP(A2014,'Hospitalisation Details'!A:I,3,0)</f>
        <v>Oct</v>
      </c>
      <c r="N2014">
        <f>VLOOKUP(A2014,'Hospitalisation Details'!A:I,4,0)</f>
        <v>1</v>
      </c>
      <c r="O2014" t="str">
        <f t="shared" si="126"/>
        <v>1 Oct 1989</v>
      </c>
      <c r="P2014">
        <f t="shared" ca="1" si="127"/>
        <v>37</v>
      </c>
      <c r="Q2014">
        <f>VLOOKUP(A2014,'Hospitalisation Details'!A:I,5,0)</f>
        <v>3</v>
      </c>
      <c r="R2014">
        <f>VLOOKUP(A2014,'Hospitalisation Details'!A:I,6,0)</f>
        <v>3065.49</v>
      </c>
      <c r="S2014" t="str">
        <f>VLOOKUP(A2014,'Hospitalisation Details'!A:I,7,0)</f>
        <v>tier - 2</v>
      </c>
      <c r="T2014" t="str">
        <f>VLOOKUP(A2014,'Hospitalisation Details'!A:I,8,0)</f>
        <v>tier - 1</v>
      </c>
      <c r="U2014" t="str">
        <f>VLOOKUP(A2014,'Hospitalisation Details'!A:I,9,0)</f>
        <v>R1012</v>
      </c>
    </row>
    <row r="2015" spans="1:21" ht="15.6" x14ac:dyDescent="0.3">
      <c r="A2015" s="1" t="s">
        <v>353</v>
      </c>
      <c r="B2015" t="str">
        <f>VLOOKUP(A2015,'Customer Names'!A:B,2,0)</f>
        <v>Kristjansson, Mr.  Valur</v>
      </c>
      <c r="C2015" t="str">
        <f t="shared" si="124"/>
        <v>Normal</v>
      </c>
      <c r="D2015">
        <f>VLOOKUP(A2015,'Medical Examinations'!A:H,2,0)</f>
        <v>30.875</v>
      </c>
      <c r="E2015" t="str">
        <f t="shared" si="125"/>
        <v>Obesity</v>
      </c>
      <c r="F2015">
        <f>VLOOKUP(A2015,'Medical Examinations'!A:H,3,0)</f>
        <v>5.54</v>
      </c>
      <c r="G2015" t="str">
        <f>VLOOKUP(A2015,'Medical Examinations'!A:H,4,0)</f>
        <v>No</v>
      </c>
      <c r="H2015" t="str">
        <f>VLOOKUP(A2015,'Medical Examinations'!A:H,5,0)</f>
        <v>No</v>
      </c>
      <c r="I2015" t="str">
        <f>VLOOKUP(A2015,'Medical Examinations'!A:H,6,0)</f>
        <v>No</v>
      </c>
      <c r="J2015" t="str">
        <f>VLOOKUP(A2015,'Medical Examinations'!A:H,7,0)</f>
        <v>No major surgery</v>
      </c>
      <c r="K2015" t="str">
        <f>VLOOKUP(A2015,'Medical Examinations'!A:H,8,0)</f>
        <v>No</v>
      </c>
      <c r="L2015">
        <f>VLOOKUP(A2015,'Hospitalisation Details'!A:I,2,0)</f>
        <v>1994</v>
      </c>
      <c r="M2015" t="str">
        <f>VLOOKUP(A2015,'Hospitalisation Details'!A:I,3,0)</f>
        <v>Sep</v>
      </c>
      <c r="N2015">
        <f>VLOOKUP(A2015,'Hospitalisation Details'!A:I,4,0)</f>
        <v>26</v>
      </c>
      <c r="O2015" t="str">
        <f t="shared" si="126"/>
        <v>26 Sep 1994</v>
      </c>
      <c r="P2015">
        <f t="shared" ca="1" si="127"/>
        <v>32</v>
      </c>
      <c r="Q2015">
        <f>VLOOKUP(A2015,'Hospitalisation Details'!A:I,5,0)</f>
        <v>0</v>
      </c>
      <c r="R2015">
        <f>VLOOKUP(A2015,'Hospitalisation Details'!A:I,6,0)</f>
        <v>3062.51</v>
      </c>
      <c r="S2015" t="str">
        <f>VLOOKUP(A2015,'Hospitalisation Details'!A:I,7,0)</f>
        <v>tier - 3</v>
      </c>
      <c r="T2015" t="str">
        <f>VLOOKUP(A2015,'Hospitalisation Details'!A:I,8,0)</f>
        <v>tier - 1</v>
      </c>
      <c r="U2015" t="str">
        <f>VLOOKUP(A2015,'Hospitalisation Details'!A:I,9,0)</f>
        <v>R1012</v>
      </c>
    </row>
    <row r="2016" spans="1:21" ht="15.6" x14ac:dyDescent="0.3">
      <c r="A2016" s="1" t="s">
        <v>352</v>
      </c>
      <c r="B2016" t="str">
        <f>VLOOKUP(A2016,'Customer Names'!A:B,2,0)</f>
        <v>Pitman, Ms.  Erica J</v>
      </c>
      <c r="C2016" t="str">
        <f t="shared" si="124"/>
        <v>Diabetes</v>
      </c>
      <c r="D2016">
        <f>VLOOKUP(A2016,'Medical Examinations'!A:H,2,0)</f>
        <v>31.79</v>
      </c>
      <c r="E2016" t="str">
        <f t="shared" si="125"/>
        <v>Obesity</v>
      </c>
      <c r="F2016">
        <f>VLOOKUP(A2016,'Medical Examinations'!A:H,3,0)</f>
        <v>7.09</v>
      </c>
      <c r="G2016" t="str">
        <f>VLOOKUP(A2016,'Medical Examinations'!A:H,4,0)</f>
        <v>No</v>
      </c>
      <c r="H2016" t="str">
        <f>VLOOKUP(A2016,'Medical Examinations'!A:H,5,0)</f>
        <v>No</v>
      </c>
      <c r="I2016" t="str">
        <f>VLOOKUP(A2016,'Medical Examinations'!A:H,6,0)</f>
        <v>No</v>
      </c>
      <c r="J2016" t="str">
        <f>VLOOKUP(A2016,'Medical Examinations'!A:H,7,0)</f>
        <v>No major surgery</v>
      </c>
      <c r="K2016" t="str">
        <f>VLOOKUP(A2016,'Medical Examinations'!A:H,8,0)</f>
        <v>No</v>
      </c>
      <c r="L2016">
        <f>VLOOKUP(A2016,'Hospitalisation Details'!A:I,2,0)</f>
        <v>2002</v>
      </c>
      <c r="M2016" t="str">
        <f>VLOOKUP(A2016,'Hospitalisation Details'!A:I,3,0)</f>
        <v>Jun</v>
      </c>
      <c r="N2016">
        <f>VLOOKUP(A2016,'Hospitalisation Details'!A:I,4,0)</f>
        <v>21</v>
      </c>
      <c r="O2016" t="str">
        <f t="shared" si="126"/>
        <v>21 Jun 2002</v>
      </c>
      <c r="P2016">
        <f t="shared" ca="1" si="127"/>
        <v>24</v>
      </c>
      <c r="Q2016">
        <f>VLOOKUP(A2016,'Hospitalisation Details'!A:I,5,0)</f>
        <v>2</v>
      </c>
      <c r="R2016">
        <f>VLOOKUP(A2016,'Hospitalisation Details'!A:I,6,0)</f>
        <v>3056.39</v>
      </c>
      <c r="S2016" t="str">
        <f>VLOOKUP(A2016,'Hospitalisation Details'!A:I,7,0)</f>
        <v>tier - 2</v>
      </c>
      <c r="T2016" t="str">
        <f>VLOOKUP(A2016,'Hospitalisation Details'!A:I,8,0)</f>
        <v>tier - 3</v>
      </c>
      <c r="U2016" t="str">
        <f>VLOOKUP(A2016,'Hospitalisation Details'!A:I,9,0)</f>
        <v>R1013</v>
      </c>
    </row>
    <row r="2017" spans="1:21" ht="15.6" x14ac:dyDescent="0.3">
      <c r="A2017" s="1" t="s">
        <v>351</v>
      </c>
      <c r="B2017" t="str">
        <f>VLOOKUP(A2017,'Customer Names'!A:B,2,0)</f>
        <v>Curley, Mr.  Stephen F.</v>
      </c>
      <c r="C2017" t="str">
        <f t="shared" si="124"/>
        <v>Prediabetes</v>
      </c>
      <c r="D2017">
        <f>VLOOKUP(A2017,'Medical Examinations'!A:H,2,0)</f>
        <v>28.48</v>
      </c>
      <c r="E2017" t="str">
        <f t="shared" si="125"/>
        <v>Overweight</v>
      </c>
      <c r="F2017">
        <f>VLOOKUP(A2017,'Medical Examinations'!A:H,3,0)</f>
        <v>6.22</v>
      </c>
      <c r="G2017" t="str">
        <f>VLOOKUP(A2017,'Medical Examinations'!A:H,4,0)</f>
        <v>yes</v>
      </c>
      <c r="H2017" t="str">
        <f>VLOOKUP(A2017,'Medical Examinations'!A:H,5,0)</f>
        <v>No</v>
      </c>
      <c r="I2017" t="str">
        <f>VLOOKUP(A2017,'Medical Examinations'!A:H,6,0)</f>
        <v>Yes</v>
      </c>
      <c r="J2017">
        <f>VLOOKUP(A2017,'Medical Examinations'!A:H,7,0)</f>
        <v>1</v>
      </c>
      <c r="K2017" t="str">
        <f>VLOOKUP(A2017,'Medical Examinations'!A:H,8,0)</f>
        <v>No</v>
      </c>
      <c r="L2017">
        <f>VLOOKUP(A2017,'Hospitalisation Details'!A:I,2,0)</f>
        <v>1997</v>
      </c>
      <c r="M2017" t="str">
        <f>VLOOKUP(A2017,'Hospitalisation Details'!A:I,3,0)</f>
        <v>Dec</v>
      </c>
      <c r="N2017">
        <f>VLOOKUP(A2017,'Hospitalisation Details'!A:I,4,0)</f>
        <v>22</v>
      </c>
      <c r="O2017" t="str">
        <f t="shared" si="126"/>
        <v>22 Dec 1997</v>
      </c>
      <c r="P2017">
        <f t="shared" ca="1" si="127"/>
        <v>28</v>
      </c>
      <c r="Q2017">
        <f>VLOOKUP(A2017,'Hospitalisation Details'!A:I,5,0)</f>
        <v>0</v>
      </c>
      <c r="R2017">
        <f>VLOOKUP(A2017,'Hospitalisation Details'!A:I,6,0)</f>
        <v>3051.73</v>
      </c>
      <c r="S2017" t="str">
        <f>VLOOKUP(A2017,'Hospitalisation Details'!A:I,7,0)</f>
        <v>tier - 2</v>
      </c>
      <c r="T2017" t="str">
        <f>VLOOKUP(A2017,'Hospitalisation Details'!A:I,8,0)</f>
        <v>tier - 2</v>
      </c>
      <c r="U2017" t="str">
        <f>VLOOKUP(A2017,'Hospitalisation Details'!A:I,9,0)</f>
        <v>R1011</v>
      </c>
    </row>
    <row r="2018" spans="1:21" ht="15.6" x14ac:dyDescent="0.3">
      <c r="A2018" s="1" t="s">
        <v>350</v>
      </c>
      <c r="B2018" t="str">
        <f>VLOOKUP(A2018,'Customer Names'!A:B,2,0)</f>
        <v>Zimmer, Ms.  Lissa</v>
      </c>
      <c r="C2018" t="str">
        <f t="shared" si="124"/>
        <v>Normal</v>
      </c>
      <c r="D2018">
        <f>VLOOKUP(A2018,'Medical Examinations'!A:H,2,0)</f>
        <v>26.6</v>
      </c>
      <c r="E2018" t="str">
        <f t="shared" si="125"/>
        <v>Overweight</v>
      </c>
      <c r="F2018">
        <f>VLOOKUP(A2018,'Medical Examinations'!A:H,3,0)</f>
        <v>4.33</v>
      </c>
      <c r="G2018" t="str">
        <f>VLOOKUP(A2018,'Medical Examinations'!A:H,4,0)</f>
        <v>No</v>
      </c>
      <c r="H2018" t="str">
        <f>VLOOKUP(A2018,'Medical Examinations'!A:H,5,0)</f>
        <v>No</v>
      </c>
      <c r="I2018" t="str">
        <f>VLOOKUP(A2018,'Medical Examinations'!A:H,6,0)</f>
        <v>No</v>
      </c>
      <c r="J2018">
        <f>VLOOKUP(A2018,'Medical Examinations'!A:H,7,0)</f>
        <v>1</v>
      </c>
      <c r="K2018" t="str">
        <f>VLOOKUP(A2018,'Medical Examinations'!A:H,8,0)</f>
        <v>No</v>
      </c>
      <c r="L2018">
        <f>VLOOKUP(A2018,'Hospitalisation Details'!A:I,2,0)</f>
        <v>1998</v>
      </c>
      <c r="M2018" t="str">
        <f>VLOOKUP(A2018,'Hospitalisation Details'!A:I,3,0)</f>
        <v>Aug</v>
      </c>
      <c r="N2018">
        <f>VLOOKUP(A2018,'Hospitalisation Details'!A:I,4,0)</f>
        <v>9</v>
      </c>
      <c r="O2018" t="str">
        <f t="shared" si="126"/>
        <v>9 Aug 1998</v>
      </c>
      <c r="P2018">
        <f t="shared" ca="1" si="127"/>
        <v>28</v>
      </c>
      <c r="Q2018">
        <f>VLOOKUP(A2018,'Hospitalisation Details'!A:I,5,0)</f>
        <v>0</v>
      </c>
      <c r="R2018">
        <f>VLOOKUP(A2018,'Hospitalisation Details'!A:I,6,0)</f>
        <v>3046.06</v>
      </c>
      <c r="S2018" t="str">
        <f>VLOOKUP(A2018,'Hospitalisation Details'!A:I,7,0)</f>
        <v>tier - 2</v>
      </c>
      <c r="T2018" t="str">
        <f>VLOOKUP(A2018,'Hospitalisation Details'!A:I,8,0)</f>
        <v>tier - 1</v>
      </c>
      <c r="U2018" t="str">
        <f>VLOOKUP(A2018,'Hospitalisation Details'!A:I,9,0)</f>
        <v>R1023</v>
      </c>
    </row>
    <row r="2019" spans="1:21" ht="15.6" x14ac:dyDescent="0.3">
      <c r="A2019" s="1" t="s">
        <v>349</v>
      </c>
      <c r="B2019" t="str">
        <f>VLOOKUP(A2019,'Customer Names'!A:B,2,0)</f>
        <v>Granski, Ms.  Megan</v>
      </c>
      <c r="C2019" t="str">
        <f t="shared" si="124"/>
        <v>Prediabetes</v>
      </c>
      <c r="D2019">
        <f>VLOOKUP(A2019,'Medical Examinations'!A:H,2,0)</f>
        <v>25.27</v>
      </c>
      <c r="E2019" t="str">
        <f t="shared" si="125"/>
        <v>Overweight</v>
      </c>
      <c r="F2019">
        <f>VLOOKUP(A2019,'Medical Examinations'!A:H,3,0)</f>
        <v>5.83</v>
      </c>
      <c r="G2019" t="str">
        <f>VLOOKUP(A2019,'Medical Examinations'!A:H,4,0)</f>
        <v>No</v>
      </c>
      <c r="H2019" t="str">
        <f>VLOOKUP(A2019,'Medical Examinations'!A:H,5,0)</f>
        <v>No</v>
      </c>
      <c r="I2019" t="str">
        <f>VLOOKUP(A2019,'Medical Examinations'!A:H,6,0)</f>
        <v>No</v>
      </c>
      <c r="J2019">
        <f>VLOOKUP(A2019,'Medical Examinations'!A:H,7,0)</f>
        <v>1</v>
      </c>
      <c r="K2019" t="str">
        <f>VLOOKUP(A2019,'Medical Examinations'!A:H,8,0)</f>
        <v>No</v>
      </c>
      <c r="L2019">
        <f>VLOOKUP(A2019,'Hospitalisation Details'!A:I,2,0)</f>
        <v>1998</v>
      </c>
      <c r="M2019" t="str">
        <f>VLOOKUP(A2019,'Hospitalisation Details'!A:I,3,0)</f>
        <v>Sep</v>
      </c>
      <c r="N2019">
        <f>VLOOKUP(A2019,'Hospitalisation Details'!A:I,4,0)</f>
        <v>15</v>
      </c>
      <c r="O2019" t="str">
        <f t="shared" si="126"/>
        <v>15 Sep 1998</v>
      </c>
      <c r="P2019">
        <f t="shared" ca="1" si="127"/>
        <v>28</v>
      </c>
      <c r="Q2019">
        <f>VLOOKUP(A2019,'Hospitalisation Details'!A:I,5,0)</f>
        <v>0</v>
      </c>
      <c r="R2019">
        <f>VLOOKUP(A2019,'Hospitalisation Details'!A:I,6,0)</f>
        <v>3044.21</v>
      </c>
      <c r="S2019" t="str">
        <f>VLOOKUP(A2019,'Hospitalisation Details'!A:I,7,0)</f>
        <v>tier - 2</v>
      </c>
      <c r="T2019" t="str">
        <f>VLOOKUP(A2019,'Hospitalisation Details'!A:I,8,0)</f>
        <v>tier - 3</v>
      </c>
      <c r="U2019" t="str">
        <f>VLOOKUP(A2019,'Hospitalisation Details'!A:I,9,0)</f>
        <v>R1024</v>
      </c>
    </row>
    <row r="2020" spans="1:21" ht="15.6" x14ac:dyDescent="0.3">
      <c r="A2020" s="1" t="s">
        <v>348</v>
      </c>
      <c r="B2020" t="str">
        <f>VLOOKUP(A2020,'Customer Names'!A:B,2,0)</f>
        <v>Dunn, Ms.  Alyson</v>
      </c>
      <c r="C2020" t="str">
        <f t="shared" si="124"/>
        <v>Normal</v>
      </c>
      <c r="D2020">
        <f>VLOOKUP(A2020,'Medical Examinations'!A:H,2,0)</f>
        <v>34.484999999999999</v>
      </c>
      <c r="E2020" t="str">
        <f t="shared" si="125"/>
        <v>Obesity</v>
      </c>
      <c r="F2020">
        <f>VLOOKUP(A2020,'Medical Examinations'!A:H,3,0)</f>
        <v>4.7</v>
      </c>
      <c r="G2020" t="str">
        <f>VLOOKUP(A2020,'Medical Examinations'!A:H,4,0)</f>
        <v>yes</v>
      </c>
      <c r="H2020" t="str">
        <f>VLOOKUP(A2020,'Medical Examinations'!A:H,5,0)</f>
        <v>No</v>
      </c>
      <c r="I2020" t="str">
        <f>VLOOKUP(A2020,'Medical Examinations'!A:H,6,0)</f>
        <v>Yes</v>
      </c>
      <c r="J2020">
        <f>VLOOKUP(A2020,'Medical Examinations'!A:H,7,0)</f>
        <v>1</v>
      </c>
      <c r="K2020" t="str">
        <f>VLOOKUP(A2020,'Medical Examinations'!A:H,8,0)</f>
        <v>No</v>
      </c>
      <c r="L2020">
        <f>VLOOKUP(A2020,'Hospitalisation Details'!A:I,2,0)</f>
        <v>1997</v>
      </c>
      <c r="M2020" t="str">
        <f>VLOOKUP(A2020,'Hospitalisation Details'!A:I,3,0)</f>
        <v>Dec</v>
      </c>
      <c r="N2020">
        <f>VLOOKUP(A2020,'Hospitalisation Details'!A:I,4,0)</f>
        <v>19</v>
      </c>
      <c r="O2020" t="str">
        <f t="shared" si="126"/>
        <v>19 Dec 1997</v>
      </c>
      <c r="P2020">
        <f t="shared" ca="1" si="127"/>
        <v>28</v>
      </c>
      <c r="Q2020">
        <f>VLOOKUP(A2020,'Hospitalisation Details'!A:I,5,0)</f>
        <v>0</v>
      </c>
      <c r="R2020">
        <f>VLOOKUP(A2020,'Hospitalisation Details'!A:I,6,0)</f>
        <v>3021.81</v>
      </c>
      <c r="S2020" t="str">
        <f>VLOOKUP(A2020,'Hospitalisation Details'!A:I,7,0)</f>
        <v>tier - 2</v>
      </c>
      <c r="T2020" t="str">
        <f>VLOOKUP(A2020,'Hospitalisation Details'!A:I,8,0)</f>
        <v>tier - 3</v>
      </c>
      <c r="U2020" t="str">
        <f>VLOOKUP(A2020,'Hospitalisation Details'!A:I,9,0)</f>
        <v>R1012</v>
      </c>
    </row>
    <row r="2021" spans="1:21" ht="15.6" x14ac:dyDescent="0.3">
      <c r="A2021" s="1" t="s">
        <v>347</v>
      </c>
      <c r="B2021" t="str">
        <f>VLOOKUP(A2021,'Customer Names'!A:B,2,0)</f>
        <v>Regina, Mr.  Chance B</v>
      </c>
      <c r="C2021" t="str">
        <f t="shared" si="124"/>
        <v>Normal</v>
      </c>
      <c r="D2021">
        <f>VLOOKUP(A2021,'Medical Examinations'!A:H,2,0)</f>
        <v>15.57</v>
      </c>
      <c r="E2021" t="str">
        <f t="shared" si="125"/>
        <v>Underweight</v>
      </c>
      <c r="F2021">
        <f>VLOOKUP(A2021,'Medical Examinations'!A:H,3,0)</f>
        <v>4.07</v>
      </c>
      <c r="G2021" t="str">
        <f>VLOOKUP(A2021,'Medical Examinations'!A:H,4,0)</f>
        <v>yes</v>
      </c>
      <c r="H2021" t="str">
        <f>VLOOKUP(A2021,'Medical Examinations'!A:H,5,0)</f>
        <v>No</v>
      </c>
      <c r="I2021" t="str">
        <f>VLOOKUP(A2021,'Medical Examinations'!A:H,6,0)</f>
        <v>No</v>
      </c>
      <c r="J2021">
        <f>VLOOKUP(A2021,'Medical Examinations'!A:H,7,0)</f>
        <v>1</v>
      </c>
      <c r="K2021" t="str">
        <f>VLOOKUP(A2021,'Medical Examinations'!A:H,8,0)</f>
        <v>No</v>
      </c>
      <c r="L2021">
        <f>VLOOKUP(A2021,'Hospitalisation Details'!A:I,2,0)</f>
        <v>1988</v>
      </c>
      <c r="M2021" t="str">
        <f>VLOOKUP(A2021,'Hospitalisation Details'!A:I,3,0)</f>
        <v>Sep</v>
      </c>
      <c r="N2021">
        <f>VLOOKUP(A2021,'Hospitalisation Details'!A:I,4,0)</f>
        <v>28</v>
      </c>
      <c r="O2021" t="str">
        <f t="shared" si="126"/>
        <v>28 Sep 1988</v>
      </c>
      <c r="P2021">
        <f t="shared" ca="1" si="127"/>
        <v>38</v>
      </c>
      <c r="Q2021">
        <f>VLOOKUP(A2021,'Hospitalisation Details'!A:I,5,0)</f>
        <v>3</v>
      </c>
      <c r="R2021">
        <f>VLOOKUP(A2021,'Hospitalisation Details'!A:I,6,0)</f>
        <v>3018.04</v>
      </c>
      <c r="S2021" t="str">
        <f>VLOOKUP(A2021,'Hospitalisation Details'!A:I,7,0)</f>
        <v>tier - 2</v>
      </c>
      <c r="T2021" t="str">
        <f>VLOOKUP(A2021,'Hospitalisation Details'!A:I,8,0)</f>
        <v>tier - 2</v>
      </c>
      <c r="U2021" t="str">
        <f>VLOOKUP(A2021,'Hospitalisation Details'!A:I,9,0)</f>
        <v>R1012</v>
      </c>
    </row>
    <row r="2022" spans="1:21" ht="15.6" x14ac:dyDescent="0.3">
      <c r="A2022" s="1" t="s">
        <v>346</v>
      </c>
      <c r="B2022" t="str">
        <f>VLOOKUP(A2022,'Customer Names'!A:B,2,0)</f>
        <v>O'Connor, Mr.  Sean P</v>
      </c>
      <c r="C2022" t="str">
        <f t="shared" si="124"/>
        <v>Diabetes</v>
      </c>
      <c r="D2022">
        <f>VLOOKUP(A2022,'Medical Examinations'!A:H,2,0)</f>
        <v>30.36</v>
      </c>
      <c r="E2022" t="str">
        <f t="shared" si="125"/>
        <v>Obesity</v>
      </c>
      <c r="F2022">
        <f>VLOOKUP(A2022,'Medical Examinations'!A:H,3,0)</f>
        <v>9.39</v>
      </c>
      <c r="G2022" t="str">
        <f>VLOOKUP(A2022,'Medical Examinations'!A:H,4,0)</f>
        <v>No</v>
      </c>
      <c r="H2022" t="str">
        <f>VLOOKUP(A2022,'Medical Examinations'!A:H,5,0)</f>
        <v>No</v>
      </c>
      <c r="I2022" t="str">
        <f>VLOOKUP(A2022,'Medical Examinations'!A:H,6,0)</f>
        <v>No</v>
      </c>
      <c r="J2022" t="str">
        <f>VLOOKUP(A2022,'Medical Examinations'!A:H,7,0)</f>
        <v>No major surgery</v>
      </c>
      <c r="K2022" t="str">
        <f>VLOOKUP(A2022,'Medical Examinations'!A:H,8,0)</f>
        <v>No</v>
      </c>
      <c r="L2022">
        <f>VLOOKUP(A2022,'Hospitalisation Details'!A:I,2,0)</f>
        <v>2002</v>
      </c>
      <c r="M2022" t="str">
        <f>VLOOKUP(A2022,'Hospitalisation Details'!A:I,3,0)</f>
        <v>Dec</v>
      </c>
      <c r="N2022">
        <f>VLOOKUP(A2022,'Hospitalisation Details'!A:I,4,0)</f>
        <v>15</v>
      </c>
      <c r="O2022" t="str">
        <f t="shared" si="126"/>
        <v>15 Dec 2002</v>
      </c>
      <c r="P2022">
        <f t="shared" ca="1" si="127"/>
        <v>23</v>
      </c>
      <c r="Q2022">
        <f>VLOOKUP(A2022,'Hospitalisation Details'!A:I,5,0)</f>
        <v>0</v>
      </c>
      <c r="R2022">
        <f>VLOOKUP(A2022,'Hospitalisation Details'!A:I,6,0)</f>
        <v>3012.22</v>
      </c>
      <c r="S2022" t="str">
        <f>VLOOKUP(A2022,'Hospitalisation Details'!A:I,7,0)</f>
        <v>tier - 2</v>
      </c>
      <c r="T2022" t="str">
        <f>VLOOKUP(A2022,'Hospitalisation Details'!A:I,8,0)</f>
        <v>tier - 3</v>
      </c>
      <c r="U2022" t="str">
        <f>VLOOKUP(A2022,'Hospitalisation Details'!A:I,9,0)</f>
        <v>R1012</v>
      </c>
    </row>
    <row r="2023" spans="1:21" ht="15.6" x14ac:dyDescent="0.3">
      <c r="A2023" s="1" t="s">
        <v>345</v>
      </c>
      <c r="B2023" t="str">
        <f>VLOOKUP(A2023,'Customer Names'!A:B,2,0)</f>
        <v>Howe, Ms.  Therese</v>
      </c>
      <c r="C2023" t="str">
        <f t="shared" si="124"/>
        <v>Normal</v>
      </c>
      <c r="D2023">
        <f>VLOOKUP(A2023,'Medical Examinations'!A:H,2,0)</f>
        <v>19.37</v>
      </c>
      <c r="E2023" t="str">
        <f t="shared" si="125"/>
        <v>Normal Weight</v>
      </c>
      <c r="F2023">
        <f>VLOOKUP(A2023,'Medical Examinations'!A:H,3,0)</f>
        <v>4.18</v>
      </c>
      <c r="G2023" t="str">
        <f>VLOOKUP(A2023,'Medical Examinations'!A:H,4,0)</f>
        <v>No</v>
      </c>
      <c r="H2023" t="str">
        <f>VLOOKUP(A2023,'Medical Examinations'!A:H,5,0)</f>
        <v>No</v>
      </c>
      <c r="I2023" t="str">
        <f>VLOOKUP(A2023,'Medical Examinations'!A:H,6,0)</f>
        <v>No</v>
      </c>
      <c r="J2023" t="str">
        <f>VLOOKUP(A2023,'Medical Examinations'!A:H,7,0)</f>
        <v>No major surgery</v>
      </c>
      <c r="K2023" t="str">
        <f>VLOOKUP(A2023,'Medical Examinations'!A:H,8,0)</f>
        <v>No</v>
      </c>
      <c r="L2023">
        <f>VLOOKUP(A2023,'Hospitalisation Details'!A:I,2,0)</f>
        <v>1991</v>
      </c>
      <c r="M2023" t="str">
        <f>VLOOKUP(A2023,'Hospitalisation Details'!A:I,3,0)</f>
        <v>Nov</v>
      </c>
      <c r="N2023">
        <f>VLOOKUP(A2023,'Hospitalisation Details'!A:I,4,0)</f>
        <v>20</v>
      </c>
      <c r="O2023" t="str">
        <f t="shared" si="126"/>
        <v>20 Nov 1991</v>
      </c>
      <c r="P2023">
        <f t="shared" ca="1" si="127"/>
        <v>34</v>
      </c>
      <c r="Q2023">
        <f>VLOOKUP(A2023,'Hospitalisation Details'!A:I,5,0)</f>
        <v>3</v>
      </c>
      <c r="R2023">
        <f>VLOOKUP(A2023,'Hospitalisation Details'!A:I,6,0)</f>
        <v>2985.67</v>
      </c>
      <c r="S2023" t="str">
        <f>VLOOKUP(A2023,'Hospitalisation Details'!A:I,7,0)</f>
        <v>tier - 2</v>
      </c>
      <c r="T2023" t="str">
        <f>VLOOKUP(A2023,'Hospitalisation Details'!A:I,8,0)</f>
        <v>tier - 2</v>
      </c>
      <c r="U2023" t="str">
        <f>VLOOKUP(A2023,'Hospitalisation Details'!A:I,9,0)</f>
        <v>R1013</v>
      </c>
    </row>
    <row r="2024" spans="1:21" ht="15.6" x14ac:dyDescent="0.3">
      <c r="A2024" s="1" t="s">
        <v>344</v>
      </c>
      <c r="B2024" t="str">
        <f>VLOOKUP(A2024,'Customer Names'!A:B,2,0)</f>
        <v>Atwater, Mr.  Beau</v>
      </c>
      <c r="C2024" t="str">
        <f t="shared" si="124"/>
        <v>Normal</v>
      </c>
      <c r="D2024">
        <f>VLOOKUP(A2024,'Medical Examinations'!A:H,2,0)</f>
        <v>16.71</v>
      </c>
      <c r="E2024" t="str">
        <f t="shared" si="125"/>
        <v>Underweight</v>
      </c>
      <c r="F2024">
        <f>VLOOKUP(A2024,'Medical Examinations'!A:H,3,0)</f>
        <v>4.18</v>
      </c>
      <c r="G2024" t="str">
        <f>VLOOKUP(A2024,'Medical Examinations'!A:H,4,0)</f>
        <v>No</v>
      </c>
      <c r="H2024" t="str">
        <f>VLOOKUP(A2024,'Medical Examinations'!A:H,5,0)</f>
        <v>No</v>
      </c>
      <c r="I2024" t="str">
        <f>VLOOKUP(A2024,'Medical Examinations'!A:H,6,0)</f>
        <v>No</v>
      </c>
      <c r="J2024">
        <f>VLOOKUP(A2024,'Medical Examinations'!A:H,7,0)</f>
        <v>1</v>
      </c>
      <c r="K2024" t="str">
        <f>VLOOKUP(A2024,'Medical Examinations'!A:H,8,0)</f>
        <v>No</v>
      </c>
      <c r="L2024">
        <f>VLOOKUP(A2024,'Hospitalisation Details'!A:I,2,0)</f>
        <v>1987</v>
      </c>
      <c r="M2024" t="str">
        <f>VLOOKUP(A2024,'Hospitalisation Details'!A:I,3,0)</f>
        <v>Jun</v>
      </c>
      <c r="N2024">
        <f>VLOOKUP(A2024,'Hospitalisation Details'!A:I,4,0)</f>
        <v>18</v>
      </c>
      <c r="O2024" t="str">
        <f t="shared" si="126"/>
        <v>18 Jun 1987</v>
      </c>
      <c r="P2024">
        <f t="shared" ca="1" si="127"/>
        <v>39</v>
      </c>
      <c r="Q2024">
        <f>VLOOKUP(A2024,'Hospitalisation Details'!A:I,5,0)</f>
        <v>3</v>
      </c>
      <c r="R2024">
        <f>VLOOKUP(A2024,'Hospitalisation Details'!A:I,6,0)</f>
        <v>2979.52</v>
      </c>
      <c r="S2024" t="str">
        <f>VLOOKUP(A2024,'Hospitalisation Details'!A:I,7,0)</f>
        <v>tier - 2</v>
      </c>
      <c r="T2024" t="str">
        <f>VLOOKUP(A2024,'Hospitalisation Details'!A:I,8,0)</f>
        <v>tier - 3</v>
      </c>
      <c r="U2024" t="str">
        <f>VLOOKUP(A2024,'Hospitalisation Details'!A:I,9,0)</f>
        <v>R1013</v>
      </c>
    </row>
    <row r="2025" spans="1:21" ht="15.6" x14ac:dyDescent="0.3">
      <c r="A2025" s="1" t="s">
        <v>343</v>
      </c>
      <c r="B2025" t="str">
        <f>VLOOKUP(A2025,'Customer Names'!A:B,2,0)</f>
        <v>Gurganus, Ms.  Kelsey M</v>
      </c>
      <c r="C2025" t="str">
        <f t="shared" si="124"/>
        <v>Normal</v>
      </c>
      <c r="D2025">
        <f>VLOOKUP(A2025,'Medical Examinations'!A:H,2,0)</f>
        <v>24.1</v>
      </c>
      <c r="E2025" t="str">
        <f t="shared" si="125"/>
        <v>Normal Weight</v>
      </c>
      <c r="F2025">
        <f>VLOOKUP(A2025,'Medical Examinations'!A:H,3,0)</f>
        <v>4.4000000000000004</v>
      </c>
      <c r="G2025" t="str">
        <f>VLOOKUP(A2025,'Medical Examinations'!A:H,4,0)</f>
        <v>yes</v>
      </c>
      <c r="H2025" t="str">
        <f>VLOOKUP(A2025,'Medical Examinations'!A:H,5,0)</f>
        <v>No</v>
      </c>
      <c r="I2025" t="str">
        <f>VLOOKUP(A2025,'Medical Examinations'!A:H,6,0)</f>
        <v>No</v>
      </c>
      <c r="J2025">
        <f>VLOOKUP(A2025,'Medical Examinations'!A:H,7,0)</f>
        <v>1</v>
      </c>
      <c r="K2025" t="str">
        <f>VLOOKUP(A2025,'Medical Examinations'!A:H,8,0)</f>
        <v>No</v>
      </c>
      <c r="L2025">
        <f>VLOOKUP(A2025,'Hospitalisation Details'!A:I,2,0)</f>
        <v>1995</v>
      </c>
      <c r="M2025" t="str">
        <f>VLOOKUP(A2025,'Hospitalisation Details'!A:I,3,0)</f>
        <v>Sep</v>
      </c>
      <c r="N2025">
        <f>VLOOKUP(A2025,'Hospitalisation Details'!A:I,4,0)</f>
        <v>24</v>
      </c>
      <c r="O2025" t="str">
        <f t="shared" si="126"/>
        <v>24 Sep 1995</v>
      </c>
      <c r="P2025">
        <f t="shared" ca="1" si="127"/>
        <v>31</v>
      </c>
      <c r="Q2025">
        <f>VLOOKUP(A2025,'Hospitalisation Details'!A:I,5,0)</f>
        <v>0</v>
      </c>
      <c r="R2025">
        <f>VLOOKUP(A2025,'Hospitalisation Details'!A:I,6,0)</f>
        <v>2974.13</v>
      </c>
      <c r="S2025" t="str">
        <f>VLOOKUP(A2025,'Hospitalisation Details'!A:I,7,0)</f>
        <v>tier - 2</v>
      </c>
      <c r="T2025" t="str">
        <f>VLOOKUP(A2025,'Hospitalisation Details'!A:I,8,0)</f>
        <v>tier - 1</v>
      </c>
      <c r="U2025" t="str">
        <f>VLOOKUP(A2025,'Hospitalisation Details'!A:I,9,0)</f>
        <v>R1011</v>
      </c>
    </row>
    <row r="2026" spans="1:21" ht="15.6" x14ac:dyDescent="0.3">
      <c r="A2026" s="1" t="s">
        <v>342</v>
      </c>
      <c r="B2026" t="str">
        <f>VLOOKUP(A2026,'Customer Names'!A:B,2,0)</f>
        <v>Holden, Ms.  Gretchen</v>
      </c>
      <c r="C2026" t="str">
        <f t="shared" si="124"/>
        <v>Diabetes</v>
      </c>
      <c r="D2026">
        <f>VLOOKUP(A2026,'Medical Examinations'!A:H,2,0)</f>
        <v>29.77</v>
      </c>
      <c r="E2026" t="str">
        <f t="shared" si="125"/>
        <v>Overweight</v>
      </c>
      <c r="F2026">
        <f>VLOOKUP(A2026,'Medical Examinations'!A:H,3,0)</f>
        <v>9.9</v>
      </c>
      <c r="G2026" t="str">
        <f>VLOOKUP(A2026,'Medical Examinations'!A:H,4,0)</f>
        <v>No</v>
      </c>
      <c r="H2026" t="str">
        <f>VLOOKUP(A2026,'Medical Examinations'!A:H,5,0)</f>
        <v>No</v>
      </c>
      <c r="I2026" t="str">
        <f>VLOOKUP(A2026,'Medical Examinations'!A:H,6,0)</f>
        <v>No</v>
      </c>
      <c r="J2026" t="str">
        <f>VLOOKUP(A2026,'Medical Examinations'!A:H,7,0)</f>
        <v>No major surgery</v>
      </c>
      <c r="K2026" t="str">
        <f>VLOOKUP(A2026,'Medical Examinations'!A:H,8,0)</f>
        <v>No</v>
      </c>
      <c r="L2026">
        <f>VLOOKUP(A2026,'Hospitalisation Details'!A:I,2,0)</f>
        <v>2002</v>
      </c>
      <c r="M2026" t="str">
        <f>VLOOKUP(A2026,'Hospitalisation Details'!A:I,3,0)</f>
        <v>Sep</v>
      </c>
      <c r="N2026">
        <f>VLOOKUP(A2026,'Hospitalisation Details'!A:I,4,0)</f>
        <v>30</v>
      </c>
      <c r="O2026" t="str">
        <f t="shared" si="126"/>
        <v>30 Sep 2002</v>
      </c>
      <c r="P2026">
        <f t="shared" ca="1" si="127"/>
        <v>24</v>
      </c>
      <c r="Q2026">
        <f>VLOOKUP(A2026,'Hospitalisation Details'!A:I,5,0)</f>
        <v>0</v>
      </c>
      <c r="R2026">
        <f>VLOOKUP(A2026,'Hospitalisation Details'!A:I,6,0)</f>
        <v>2943.41</v>
      </c>
      <c r="S2026" t="str">
        <f>VLOOKUP(A2026,'Hospitalisation Details'!A:I,7,0)</f>
        <v>tier - 2</v>
      </c>
      <c r="T2026" t="str">
        <f>VLOOKUP(A2026,'Hospitalisation Details'!A:I,8,0)</f>
        <v>tier - 3</v>
      </c>
      <c r="U2026" t="str">
        <f>VLOOKUP(A2026,'Hospitalisation Details'!A:I,9,0)</f>
        <v>R1012</v>
      </c>
    </row>
    <row r="2027" spans="1:21" ht="15.6" x14ac:dyDescent="0.3">
      <c r="A2027" s="1" t="s">
        <v>341</v>
      </c>
      <c r="B2027" t="str">
        <f>VLOOKUP(A2027,'Customer Names'!A:B,2,0)</f>
        <v>Parton, Mr.  Nicholas E.</v>
      </c>
      <c r="C2027" t="str">
        <f t="shared" si="124"/>
        <v>Normal</v>
      </c>
      <c r="D2027">
        <f>VLOOKUP(A2027,'Medical Examinations'!A:H,2,0)</f>
        <v>46.53</v>
      </c>
      <c r="E2027" t="str">
        <f t="shared" si="125"/>
        <v>Obesity</v>
      </c>
      <c r="F2027">
        <f>VLOOKUP(A2027,'Medical Examinations'!A:H,3,0)</f>
        <v>4.84</v>
      </c>
      <c r="G2027" t="str">
        <f>VLOOKUP(A2027,'Medical Examinations'!A:H,4,0)</f>
        <v>yes</v>
      </c>
      <c r="H2027" t="str">
        <f>VLOOKUP(A2027,'Medical Examinations'!A:H,5,0)</f>
        <v>No</v>
      </c>
      <c r="I2027" t="str">
        <f>VLOOKUP(A2027,'Medical Examinations'!A:H,6,0)</f>
        <v>No</v>
      </c>
      <c r="J2027" t="str">
        <f>VLOOKUP(A2027,'Medical Examinations'!A:H,7,0)</f>
        <v>No major surgery</v>
      </c>
      <c r="K2027" t="str">
        <f>VLOOKUP(A2027,'Medical Examinations'!A:H,8,0)</f>
        <v>No</v>
      </c>
      <c r="L2027">
        <f>VLOOKUP(A2027,'Hospitalisation Details'!A:I,2,0)</f>
        <v>1996</v>
      </c>
      <c r="M2027" t="str">
        <f>VLOOKUP(A2027,'Hospitalisation Details'!A:I,3,0)</f>
        <v>Jun</v>
      </c>
      <c r="N2027">
        <f>VLOOKUP(A2027,'Hospitalisation Details'!A:I,4,0)</f>
        <v>30</v>
      </c>
      <c r="O2027" t="str">
        <f t="shared" si="126"/>
        <v>30 Jun 1996</v>
      </c>
      <c r="P2027">
        <f t="shared" ca="1" si="127"/>
        <v>30</v>
      </c>
      <c r="Q2027">
        <f>VLOOKUP(A2027,'Hospitalisation Details'!A:I,5,0)</f>
        <v>1</v>
      </c>
      <c r="R2027">
        <f>VLOOKUP(A2027,'Hospitalisation Details'!A:I,6,0)</f>
        <v>2927.06</v>
      </c>
      <c r="S2027" t="str">
        <f>VLOOKUP(A2027,'Hospitalisation Details'!A:I,7,0)</f>
        <v>tier - 2</v>
      </c>
      <c r="T2027" t="str">
        <f>VLOOKUP(A2027,'Hospitalisation Details'!A:I,8,0)</f>
        <v>tier - 2</v>
      </c>
      <c r="U2027" t="str">
        <f>VLOOKUP(A2027,'Hospitalisation Details'!A:I,9,0)</f>
        <v>R1013</v>
      </c>
    </row>
    <row r="2028" spans="1:21" ht="15.6" x14ac:dyDescent="0.3">
      <c r="A2028" s="1" t="s">
        <v>340</v>
      </c>
      <c r="B2028" t="str">
        <f>VLOOKUP(A2028,'Customer Names'!A:B,2,0)</f>
        <v>Downs, Ms.  Deborah</v>
      </c>
      <c r="C2028" t="str">
        <f t="shared" si="124"/>
        <v>Normal</v>
      </c>
      <c r="D2028">
        <f>VLOOKUP(A2028,'Medical Examinations'!A:H,2,0)</f>
        <v>23.4</v>
      </c>
      <c r="E2028" t="str">
        <f t="shared" si="125"/>
        <v>Normal Weight</v>
      </c>
      <c r="F2028">
        <f>VLOOKUP(A2028,'Medical Examinations'!A:H,3,0)</f>
        <v>5.53</v>
      </c>
      <c r="G2028" t="str">
        <f>VLOOKUP(A2028,'Medical Examinations'!A:H,4,0)</f>
        <v>No</v>
      </c>
      <c r="H2028" t="str">
        <f>VLOOKUP(A2028,'Medical Examinations'!A:H,5,0)</f>
        <v>No</v>
      </c>
      <c r="I2028" t="str">
        <f>VLOOKUP(A2028,'Medical Examinations'!A:H,6,0)</f>
        <v>Yes</v>
      </c>
      <c r="J2028">
        <f>VLOOKUP(A2028,'Medical Examinations'!A:H,7,0)</f>
        <v>1</v>
      </c>
      <c r="K2028" t="str">
        <f>VLOOKUP(A2028,'Medical Examinations'!A:H,8,0)</f>
        <v>No</v>
      </c>
      <c r="L2028">
        <f>VLOOKUP(A2028,'Hospitalisation Details'!A:I,2,0)</f>
        <v>2003</v>
      </c>
      <c r="M2028" t="str">
        <f>VLOOKUP(A2028,'Hospitalisation Details'!A:I,3,0)</f>
        <v>Jun</v>
      </c>
      <c r="N2028">
        <f>VLOOKUP(A2028,'Hospitalisation Details'!A:I,4,0)</f>
        <v>5</v>
      </c>
      <c r="O2028" t="str">
        <f t="shared" si="126"/>
        <v>5 Jun 2003</v>
      </c>
      <c r="P2028">
        <f t="shared" ca="1" si="127"/>
        <v>23</v>
      </c>
      <c r="Q2028">
        <f>VLOOKUP(A2028,'Hospitalisation Details'!A:I,5,0)</f>
        <v>2</v>
      </c>
      <c r="R2028">
        <f>VLOOKUP(A2028,'Hospitalisation Details'!A:I,6,0)</f>
        <v>2913.57</v>
      </c>
      <c r="S2028" t="str">
        <f>VLOOKUP(A2028,'Hospitalisation Details'!A:I,7,0)</f>
        <v>tier - 2</v>
      </c>
      <c r="T2028" t="str">
        <f>VLOOKUP(A2028,'Hospitalisation Details'!A:I,8,0)</f>
        <v>tier - 2</v>
      </c>
      <c r="U2028" t="str">
        <f>VLOOKUP(A2028,'Hospitalisation Details'!A:I,9,0)</f>
        <v>R1011</v>
      </c>
    </row>
    <row r="2029" spans="1:21" ht="15.6" x14ac:dyDescent="0.3">
      <c r="A2029" s="1" t="s">
        <v>339</v>
      </c>
      <c r="B2029" t="str">
        <f>VLOOKUP(A2029,'Customer Names'!A:B,2,0)</f>
        <v>Dent, Mr.  Chuck W. Jr.</v>
      </c>
      <c r="C2029" t="str">
        <f t="shared" si="124"/>
        <v>Normal</v>
      </c>
      <c r="D2029">
        <f>VLOOKUP(A2029,'Medical Examinations'!A:H,2,0)</f>
        <v>30</v>
      </c>
      <c r="E2029" t="str">
        <f t="shared" si="125"/>
        <v>Obesity</v>
      </c>
      <c r="F2029">
        <f>VLOOKUP(A2029,'Medical Examinations'!A:H,3,0)</f>
        <v>4.33</v>
      </c>
      <c r="G2029" t="str">
        <f>VLOOKUP(A2029,'Medical Examinations'!A:H,4,0)</f>
        <v>yes</v>
      </c>
      <c r="H2029" t="str">
        <f>VLOOKUP(A2029,'Medical Examinations'!A:H,5,0)</f>
        <v>No</v>
      </c>
      <c r="I2029" t="str">
        <f>VLOOKUP(A2029,'Medical Examinations'!A:H,6,0)</f>
        <v>No</v>
      </c>
      <c r="J2029" t="str">
        <f>VLOOKUP(A2029,'Medical Examinations'!A:H,7,0)</f>
        <v>No major surgery</v>
      </c>
      <c r="K2029" t="str">
        <f>VLOOKUP(A2029,'Medical Examinations'!A:H,8,0)</f>
        <v>No</v>
      </c>
      <c r="L2029">
        <f>VLOOKUP(A2029,'Hospitalisation Details'!A:I,2,0)</f>
        <v>1996</v>
      </c>
      <c r="M2029" t="str">
        <f>VLOOKUP(A2029,'Hospitalisation Details'!A:I,3,0)</f>
        <v>Jun</v>
      </c>
      <c r="N2029">
        <f>VLOOKUP(A2029,'Hospitalisation Details'!A:I,4,0)</f>
        <v>13</v>
      </c>
      <c r="O2029" t="str">
        <f t="shared" si="126"/>
        <v>13 Jun 1996</v>
      </c>
      <c r="P2029">
        <f t="shared" ca="1" si="127"/>
        <v>30</v>
      </c>
      <c r="Q2029">
        <f>VLOOKUP(A2029,'Hospitalisation Details'!A:I,5,0)</f>
        <v>1</v>
      </c>
      <c r="R2029">
        <f>VLOOKUP(A2029,'Hospitalisation Details'!A:I,6,0)</f>
        <v>2904.09</v>
      </c>
      <c r="S2029" t="str">
        <f>VLOOKUP(A2029,'Hospitalisation Details'!A:I,7,0)</f>
        <v>tier - 2</v>
      </c>
      <c r="T2029" t="str">
        <f>VLOOKUP(A2029,'Hospitalisation Details'!A:I,8,0)</f>
        <v>tier - 2</v>
      </c>
      <c r="U2029" t="str">
        <f>VLOOKUP(A2029,'Hospitalisation Details'!A:I,9,0)</f>
        <v>R1011</v>
      </c>
    </row>
    <row r="2030" spans="1:21" ht="15.6" x14ac:dyDescent="0.3">
      <c r="A2030" s="1" t="s">
        <v>338</v>
      </c>
      <c r="B2030" t="str">
        <f>VLOOKUP(A2030,'Customer Names'!A:B,2,0)</f>
        <v>Ranti, Mr.  Daniel</v>
      </c>
      <c r="C2030" t="str">
        <f t="shared" si="124"/>
        <v>Normal</v>
      </c>
      <c r="D2030">
        <f>VLOOKUP(A2030,'Medical Examinations'!A:H,2,0)</f>
        <v>29.15</v>
      </c>
      <c r="E2030" t="str">
        <f t="shared" si="125"/>
        <v>Overweight</v>
      </c>
      <c r="F2030">
        <f>VLOOKUP(A2030,'Medical Examinations'!A:H,3,0)</f>
        <v>4.91</v>
      </c>
      <c r="G2030" t="str">
        <f>VLOOKUP(A2030,'Medical Examinations'!A:H,4,0)</f>
        <v>yes</v>
      </c>
      <c r="H2030" t="str">
        <f>VLOOKUP(A2030,'Medical Examinations'!A:H,5,0)</f>
        <v>No</v>
      </c>
      <c r="I2030" t="str">
        <f>VLOOKUP(A2030,'Medical Examinations'!A:H,6,0)</f>
        <v>No</v>
      </c>
      <c r="J2030" t="str">
        <f>VLOOKUP(A2030,'Medical Examinations'!A:H,7,0)</f>
        <v>No major surgery</v>
      </c>
      <c r="K2030" t="str">
        <f>VLOOKUP(A2030,'Medical Examinations'!A:H,8,0)</f>
        <v>No</v>
      </c>
      <c r="L2030">
        <f>VLOOKUP(A2030,'Hospitalisation Details'!A:I,2,0)</f>
        <v>1996</v>
      </c>
      <c r="M2030" t="str">
        <f>VLOOKUP(A2030,'Hospitalisation Details'!A:I,3,0)</f>
        <v>Oct</v>
      </c>
      <c r="N2030">
        <f>VLOOKUP(A2030,'Hospitalisation Details'!A:I,4,0)</f>
        <v>24</v>
      </c>
      <c r="O2030" t="str">
        <f t="shared" si="126"/>
        <v>24 Oct 1996</v>
      </c>
      <c r="P2030">
        <f t="shared" ca="1" si="127"/>
        <v>29</v>
      </c>
      <c r="Q2030">
        <f>VLOOKUP(A2030,'Hospitalisation Details'!A:I,5,0)</f>
        <v>1</v>
      </c>
      <c r="R2030">
        <f>VLOOKUP(A2030,'Hospitalisation Details'!A:I,6,0)</f>
        <v>2902.91</v>
      </c>
      <c r="S2030" t="str">
        <f>VLOOKUP(A2030,'Hospitalisation Details'!A:I,7,0)</f>
        <v>tier - 2</v>
      </c>
      <c r="T2030" t="str">
        <f>VLOOKUP(A2030,'Hospitalisation Details'!A:I,8,0)</f>
        <v>tier - 2</v>
      </c>
      <c r="U2030" t="str">
        <f>VLOOKUP(A2030,'Hospitalisation Details'!A:I,9,0)</f>
        <v>R1013</v>
      </c>
    </row>
    <row r="2031" spans="1:21" ht="15.6" x14ac:dyDescent="0.3">
      <c r="A2031" s="1" t="s">
        <v>337</v>
      </c>
      <c r="B2031" t="str">
        <f>VLOOKUP(A2031,'Customer Names'!A:B,2,0)</f>
        <v>Ishaq, Ms.  Amany</v>
      </c>
      <c r="C2031" t="str">
        <f t="shared" si="124"/>
        <v>Normal</v>
      </c>
      <c r="D2031">
        <f>VLOOKUP(A2031,'Medical Examinations'!A:H,2,0)</f>
        <v>34.865000000000002</v>
      </c>
      <c r="E2031" t="str">
        <f t="shared" si="125"/>
        <v>Obesity</v>
      </c>
      <c r="F2031">
        <f>VLOOKUP(A2031,'Medical Examinations'!A:H,3,0)</f>
        <v>4.8</v>
      </c>
      <c r="G2031" t="str">
        <f>VLOOKUP(A2031,'Medical Examinations'!A:H,4,0)</f>
        <v>No</v>
      </c>
      <c r="H2031" t="str">
        <f>VLOOKUP(A2031,'Medical Examinations'!A:H,5,0)</f>
        <v>No</v>
      </c>
      <c r="I2031" t="str">
        <f>VLOOKUP(A2031,'Medical Examinations'!A:H,6,0)</f>
        <v>No</v>
      </c>
      <c r="J2031" t="str">
        <f>VLOOKUP(A2031,'Medical Examinations'!A:H,7,0)</f>
        <v>No major surgery</v>
      </c>
      <c r="K2031" t="str">
        <f>VLOOKUP(A2031,'Medical Examinations'!A:H,8,0)</f>
        <v>No</v>
      </c>
      <c r="L2031">
        <f>VLOOKUP(A2031,'Hospitalisation Details'!A:I,2,0)</f>
        <v>1999</v>
      </c>
      <c r="M2031" t="str">
        <f>VLOOKUP(A2031,'Hospitalisation Details'!A:I,3,0)</f>
        <v>Nov</v>
      </c>
      <c r="N2031">
        <f>VLOOKUP(A2031,'Hospitalisation Details'!A:I,4,0)</f>
        <v>1</v>
      </c>
      <c r="O2031" t="str">
        <f t="shared" si="126"/>
        <v>1 Nov 1999</v>
      </c>
      <c r="P2031">
        <f t="shared" ca="1" si="127"/>
        <v>26</v>
      </c>
      <c r="Q2031">
        <f>VLOOKUP(A2031,'Hospitalisation Details'!A:I,5,0)</f>
        <v>0</v>
      </c>
      <c r="R2031">
        <f>VLOOKUP(A2031,'Hospitalisation Details'!A:I,6,0)</f>
        <v>2899.49</v>
      </c>
      <c r="S2031" t="str">
        <f>VLOOKUP(A2031,'Hospitalisation Details'!A:I,7,0)</f>
        <v>tier - 2</v>
      </c>
      <c r="T2031" t="str">
        <f>VLOOKUP(A2031,'Hospitalisation Details'!A:I,8,0)</f>
        <v>tier - 2</v>
      </c>
      <c r="U2031" t="str">
        <f>VLOOKUP(A2031,'Hospitalisation Details'!A:I,9,0)</f>
        <v>R1024</v>
      </c>
    </row>
    <row r="2032" spans="1:21" ht="15.6" x14ac:dyDescent="0.3">
      <c r="A2032" s="1" t="s">
        <v>336</v>
      </c>
      <c r="B2032" t="str">
        <f>VLOOKUP(A2032,'Customer Names'!A:B,2,0)</f>
        <v>Wiles, Ms.  Kipling</v>
      </c>
      <c r="C2032" t="str">
        <f t="shared" si="124"/>
        <v>Normal</v>
      </c>
      <c r="D2032">
        <f>VLOOKUP(A2032,'Medical Examinations'!A:H,2,0)</f>
        <v>28.12</v>
      </c>
      <c r="E2032" t="str">
        <f t="shared" si="125"/>
        <v>Overweight</v>
      </c>
      <c r="F2032">
        <f>VLOOKUP(A2032,'Medical Examinations'!A:H,3,0)</f>
        <v>5.55</v>
      </c>
      <c r="G2032" t="str">
        <f>VLOOKUP(A2032,'Medical Examinations'!A:H,4,0)</f>
        <v>yes</v>
      </c>
      <c r="H2032" t="str">
        <f>VLOOKUP(A2032,'Medical Examinations'!A:H,5,0)</f>
        <v>yes</v>
      </c>
      <c r="I2032" t="str">
        <f>VLOOKUP(A2032,'Medical Examinations'!A:H,6,0)</f>
        <v>No</v>
      </c>
      <c r="J2032">
        <f>VLOOKUP(A2032,'Medical Examinations'!A:H,7,0)</f>
        <v>2</v>
      </c>
      <c r="K2032" t="str">
        <f>VLOOKUP(A2032,'Medical Examinations'!A:H,8,0)</f>
        <v>No</v>
      </c>
      <c r="L2032">
        <f>VLOOKUP(A2032,'Hospitalisation Details'!A:I,2,0)</f>
        <v>2000</v>
      </c>
      <c r="M2032" t="str">
        <f>VLOOKUP(A2032,'Hospitalisation Details'!A:I,3,0)</f>
        <v>Jul</v>
      </c>
      <c r="N2032">
        <f>VLOOKUP(A2032,'Hospitalisation Details'!A:I,4,0)</f>
        <v>14</v>
      </c>
      <c r="O2032" t="str">
        <f t="shared" si="126"/>
        <v>14 Jul 2000</v>
      </c>
      <c r="P2032">
        <f t="shared" ca="1" si="127"/>
        <v>26</v>
      </c>
      <c r="Q2032">
        <f>VLOOKUP(A2032,'Hospitalisation Details'!A:I,5,0)</f>
        <v>0</v>
      </c>
      <c r="R2032">
        <f>VLOOKUP(A2032,'Hospitalisation Details'!A:I,6,0)</f>
        <v>2897.46</v>
      </c>
      <c r="S2032" t="str">
        <f>VLOOKUP(A2032,'Hospitalisation Details'!A:I,7,0)</f>
        <v>tier - 2</v>
      </c>
      <c r="T2032" t="str">
        <f>VLOOKUP(A2032,'Hospitalisation Details'!A:I,8,0)</f>
        <v>tier - 1</v>
      </c>
      <c r="U2032" t="str">
        <f>VLOOKUP(A2032,'Hospitalisation Details'!A:I,9,0)</f>
        <v>R1012</v>
      </c>
    </row>
    <row r="2033" spans="1:21" ht="15.6" x14ac:dyDescent="0.3">
      <c r="A2033" s="1" t="s">
        <v>335</v>
      </c>
      <c r="B2033" t="str">
        <f>VLOOKUP(A2033,'Customer Names'!A:B,2,0)</f>
        <v>Roberts, Mr.  Duncan</v>
      </c>
      <c r="C2033" t="str">
        <f t="shared" si="124"/>
        <v>Normal</v>
      </c>
      <c r="D2033">
        <f>VLOOKUP(A2033,'Medical Examinations'!A:H,2,0)</f>
        <v>29.45</v>
      </c>
      <c r="E2033" t="str">
        <f t="shared" si="125"/>
        <v>Overweight</v>
      </c>
      <c r="F2033">
        <f>VLOOKUP(A2033,'Medical Examinations'!A:H,3,0)</f>
        <v>5.24</v>
      </c>
      <c r="G2033" t="str">
        <f>VLOOKUP(A2033,'Medical Examinations'!A:H,4,0)</f>
        <v>yes</v>
      </c>
      <c r="H2033" t="str">
        <f>VLOOKUP(A2033,'Medical Examinations'!A:H,5,0)</f>
        <v>No</v>
      </c>
      <c r="I2033" t="str">
        <f>VLOOKUP(A2033,'Medical Examinations'!A:H,6,0)</f>
        <v>No</v>
      </c>
      <c r="J2033" t="str">
        <f>VLOOKUP(A2033,'Medical Examinations'!A:H,7,0)</f>
        <v>No major surgery</v>
      </c>
      <c r="K2033" t="str">
        <f>VLOOKUP(A2033,'Medical Examinations'!A:H,8,0)</f>
        <v>No</v>
      </c>
      <c r="L2033">
        <f>VLOOKUP(A2033,'Hospitalisation Details'!A:I,2,0)</f>
        <v>1996</v>
      </c>
      <c r="M2033" t="str">
        <f>VLOOKUP(A2033,'Hospitalisation Details'!A:I,3,0)</f>
        <v>Jun</v>
      </c>
      <c r="N2033">
        <f>VLOOKUP(A2033,'Hospitalisation Details'!A:I,4,0)</f>
        <v>21</v>
      </c>
      <c r="O2033" t="str">
        <f t="shared" si="126"/>
        <v>21 Jun 1996</v>
      </c>
      <c r="P2033">
        <f t="shared" ca="1" si="127"/>
        <v>30</v>
      </c>
      <c r="Q2033">
        <f>VLOOKUP(A2033,'Hospitalisation Details'!A:I,5,0)</f>
        <v>0</v>
      </c>
      <c r="R2033">
        <f>VLOOKUP(A2033,'Hospitalisation Details'!A:I,6,0)</f>
        <v>2897.32</v>
      </c>
      <c r="S2033" t="str">
        <f>VLOOKUP(A2033,'Hospitalisation Details'!A:I,7,0)</f>
        <v>tier - 3</v>
      </c>
      <c r="T2033" t="str">
        <f>VLOOKUP(A2033,'Hospitalisation Details'!A:I,8,0)</f>
        <v>tier - 3</v>
      </c>
      <c r="U2033" t="str">
        <f>VLOOKUP(A2033,'Hospitalisation Details'!A:I,9,0)</f>
        <v>R1016</v>
      </c>
    </row>
    <row r="2034" spans="1:21" ht="15.6" x14ac:dyDescent="0.3">
      <c r="A2034" s="1" t="s">
        <v>334</v>
      </c>
      <c r="B2034" t="str">
        <f>VLOOKUP(A2034,'Customer Names'!A:B,2,0)</f>
        <v>Serafini, Mr.  Louis C.</v>
      </c>
      <c r="C2034" t="str">
        <f t="shared" si="124"/>
        <v>Prediabetes</v>
      </c>
      <c r="D2034">
        <f>VLOOKUP(A2034,'Medical Examinations'!A:H,2,0)</f>
        <v>27.94</v>
      </c>
      <c r="E2034" t="str">
        <f t="shared" si="125"/>
        <v>Overweight</v>
      </c>
      <c r="F2034">
        <f>VLOOKUP(A2034,'Medical Examinations'!A:H,3,0)</f>
        <v>6.08</v>
      </c>
      <c r="G2034" t="str">
        <f>VLOOKUP(A2034,'Medical Examinations'!A:H,4,0)</f>
        <v>No</v>
      </c>
      <c r="H2034" t="str">
        <f>VLOOKUP(A2034,'Medical Examinations'!A:H,5,0)</f>
        <v>No</v>
      </c>
      <c r="I2034" t="str">
        <f>VLOOKUP(A2034,'Medical Examinations'!A:H,6,0)</f>
        <v>Yes</v>
      </c>
      <c r="J2034">
        <f>VLOOKUP(A2034,'Medical Examinations'!A:H,7,0)</f>
        <v>1</v>
      </c>
      <c r="K2034" t="str">
        <f>VLOOKUP(A2034,'Medical Examinations'!A:H,8,0)</f>
        <v>No</v>
      </c>
      <c r="L2034">
        <f>VLOOKUP(A2034,'Hospitalisation Details'!A:I,2,0)</f>
        <v>1993</v>
      </c>
      <c r="M2034" t="str">
        <f>VLOOKUP(A2034,'Hospitalisation Details'!A:I,3,0)</f>
        <v>Aug</v>
      </c>
      <c r="N2034">
        <f>VLOOKUP(A2034,'Hospitalisation Details'!A:I,4,0)</f>
        <v>12</v>
      </c>
      <c r="O2034" t="str">
        <f t="shared" si="126"/>
        <v>12 Aug 1993</v>
      </c>
      <c r="P2034">
        <f t="shared" ca="1" si="127"/>
        <v>33</v>
      </c>
      <c r="Q2034">
        <f>VLOOKUP(A2034,'Hospitalisation Details'!A:I,5,0)</f>
        <v>0</v>
      </c>
      <c r="R2034">
        <f>VLOOKUP(A2034,'Hospitalisation Details'!A:I,6,0)</f>
        <v>2867.12</v>
      </c>
      <c r="S2034" t="str">
        <f>VLOOKUP(A2034,'Hospitalisation Details'!A:I,7,0)</f>
        <v>tier - 1</v>
      </c>
      <c r="T2034" t="str">
        <f>VLOOKUP(A2034,'Hospitalisation Details'!A:I,8,0)</f>
        <v>tier - 3</v>
      </c>
      <c r="U2034" t="str">
        <f>VLOOKUP(A2034,'Hospitalisation Details'!A:I,9,0)</f>
        <v>R1013</v>
      </c>
    </row>
    <row r="2035" spans="1:21" ht="15.6" x14ac:dyDescent="0.3">
      <c r="A2035" s="1" t="s">
        <v>333</v>
      </c>
      <c r="B2035" t="str">
        <f>VLOOKUP(A2035,'Customer Names'!A:B,2,0)</f>
        <v>Button, Mr.  Daniel J</v>
      </c>
      <c r="C2035" t="str">
        <f t="shared" si="124"/>
        <v>Prediabetes</v>
      </c>
      <c r="D2035">
        <f>VLOOKUP(A2035,'Medical Examinations'!A:H,2,0)</f>
        <v>27.2</v>
      </c>
      <c r="E2035" t="str">
        <f t="shared" si="125"/>
        <v>Overweight</v>
      </c>
      <c r="F2035">
        <f>VLOOKUP(A2035,'Medical Examinations'!A:H,3,0)</f>
        <v>5.83</v>
      </c>
      <c r="G2035" t="str">
        <f>VLOOKUP(A2035,'Medical Examinations'!A:H,4,0)</f>
        <v>No</v>
      </c>
      <c r="H2035" t="str">
        <f>VLOOKUP(A2035,'Medical Examinations'!A:H,5,0)</f>
        <v>No</v>
      </c>
      <c r="I2035" t="str">
        <f>VLOOKUP(A2035,'Medical Examinations'!A:H,6,0)</f>
        <v>Yes</v>
      </c>
      <c r="J2035">
        <f>VLOOKUP(A2035,'Medical Examinations'!A:H,7,0)</f>
        <v>1</v>
      </c>
      <c r="K2035" t="str">
        <f>VLOOKUP(A2035,'Medical Examinations'!A:H,8,0)</f>
        <v>No</v>
      </c>
      <c r="L2035">
        <f>VLOOKUP(A2035,'Hospitalisation Details'!A:I,2,0)</f>
        <v>1993</v>
      </c>
      <c r="M2035" t="str">
        <f>VLOOKUP(A2035,'Hospitalisation Details'!A:I,3,0)</f>
        <v>Nov</v>
      </c>
      <c r="N2035">
        <f>VLOOKUP(A2035,'Hospitalisation Details'!A:I,4,0)</f>
        <v>1</v>
      </c>
      <c r="O2035" t="str">
        <f t="shared" si="126"/>
        <v>1 Nov 1993</v>
      </c>
      <c r="P2035">
        <f t="shared" ca="1" si="127"/>
        <v>32</v>
      </c>
      <c r="Q2035">
        <f>VLOOKUP(A2035,'Hospitalisation Details'!A:I,5,0)</f>
        <v>0</v>
      </c>
      <c r="R2035">
        <f>VLOOKUP(A2035,'Hospitalisation Details'!A:I,6,0)</f>
        <v>2866.09</v>
      </c>
      <c r="S2035" t="str">
        <f>VLOOKUP(A2035,'Hospitalisation Details'!A:I,7,0)</f>
        <v>tier - 3</v>
      </c>
      <c r="T2035" t="str">
        <f>VLOOKUP(A2035,'Hospitalisation Details'!A:I,8,0)</f>
        <v>tier - 3</v>
      </c>
      <c r="U2035" t="str">
        <f>VLOOKUP(A2035,'Hospitalisation Details'!A:I,9,0)</f>
        <v>R1011</v>
      </c>
    </row>
    <row r="2036" spans="1:21" ht="15.6" x14ac:dyDescent="0.3">
      <c r="A2036" s="1" t="s">
        <v>332</v>
      </c>
      <c r="B2036" t="str">
        <f>VLOOKUP(A2036,'Customer Names'!A:B,2,0)</f>
        <v>Gaal, Ms.  Ildiko M.</v>
      </c>
      <c r="C2036" t="str">
        <f t="shared" si="124"/>
        <v>Normal</v>
      </c>
      <c r="D2036">
        <f>VLOOKUP(A2036,'Medical Examinations'!A:H,2,0)</f>
        <v>33.344999999999999</v>
      </c>
      <c r="E2036" t="str">
        <f t="shared" si="125"/>
        <v>Obesity</v>
      </c>
      <c r="F2036">
        <f>VLOOKUP(A2036,'Medical Examinations'!A:H,3,0)</f>
        <v>4.29</v>
      </c>
      <c r="G2036" t="str">
        <f>VLOOKUP(A2036,'Medical Examinations'!A:H,4,0)</f>
        <v>No</v>
      </c>
      <c r="H2036" t="str">
        <f>VLOOKUP(A2036,'Medical Examinations'!A:H,5,0)</f>
        <v>No</v>
      </c>
      <c r="I2036" t="str">
        <f>VLOOKUP(A2036,'Medical Examinations'!A:H,6,0)</f>
        <v>No</v>
      </c>
      <c r="J2036">
        <f>VLOOKUP(A2036,'Medical Examinations'!A:H,7,0)</f>
        <v>1</v>
      </c>
      <c r="K2036" t="str">
        <f>VLOOKUP(A2036,'Medical Examinations'!A:H,8,0)</f>
        <v>No</v>
      </c>
      <c r="L2036">
        <f>VLOOKUP(A2036,'Hospitalisation Details'!A:I,2,0)</f>
        <v>1998</v>
      </c>
      <c r="M2036" t="str">
        <f>VLOOKUP(A2036,'Hospitalisation Details'!A:I,3,0)</f>
        <v>Sep</v>
      </c>
      <c r="N2036">
        <f>VLOOKUP(A2036,'Hospitalisation Details'!A:I,4,0)</f>
        <v>4</v>
      </c>
      <c r="O2036" t="str">
        <f t="shared" si="126"/>
        <v>4 Sep 1998</v>
      </c>
      <c r="P2036">
        <f t="shared" ca="1" si="127"/>
        <v>28</v>
      </c>
      <c r="Q2036">
        <f>VLOOKUP(A2036,'Hospitalisation Details'!A:I,5,0)</f>
        <v>0</v>
      </c>
      <c r="R2036">
        <f>VLOOKUP(A2036,'Hospitalisation Details'!A:I,6,0)</f>
        <v>2855.44</v>
      </c>
      <c r="S2036" t="str">
        <f>VLOOKUP(A2036,'Hospitalisation Details'!A:I,7,0)</f>
        <v>tier - 2</v>
      </c>
      <c r="T2036" t="str">
        <f>VLOOKUP(A2036,'Hospitalisation Details'!A:I,8,0)</f>
        <v>tier - 3</v>
      </c>
      <c r="U2036" t="str">
        <f>VLOOKUP(A2036,'Hospitalisation Details'!A:I,9,0)</f>
        <v>R1012</v>
      </c>
    </row>
    <row r="2037" spans="1:21" ht="15.6" x14ac:dyDescent="0.3">
      <c r="A2037" s="1" t="s">
        <v>331</v>
      </c>
      <c r="B2037" t="str">
        <f>VLOOKUP(A2037,'Customer Names'!A:B,2,0)</f>
        <v>Liptak, Ms.  Melinda E.</v>
      </c>
      <c r="C2037" t="str">
        <f t="shared" si="124"/>
        <v>Normal</v>
      </c>
      <c r="D2037">
        <f>VLOOKUP(A2037,'Medical Examinations'!A:H,2,0)</f>
        <v>29.925000000000001</v>
      </c>
      <c r="E2037" t="str">
        <f t="shared" si="125"/>
        <v>Overweight</v>
      </c>
      <c r="F2037">
        <f>VLOOKUP(A2037,'Medical Examinations'!A:H,3,0)</f>
        <v>5.3</v>
      </c>
      <c r="G2037" t="str">
        <f>VLOOKUP(A2037,'Medical Examinations'!A:H,4,0)</f>
        <v>No</v>
      </c>
      <c r="H2037" t="str">
        <f>VLOOKUP(A2037,'Medical Examinations'!A:H,5,0)</f>
        <v>No</v>
      </c>
      <c r="I2037" t="str">
        <f>VLOOKUP(A2037,'Medical Examinations'!A:H,6,0)</f>
        <v>No</v>
      </c>
      <c r="J2037">
        <f>VLOOKUP(A2037,'Medical Examinations'!A:H,7,0)</f>
        <v>1</v>
      </c>
      <c r="K2037" t="str">
        <f>VLOOKUP(A2037,'Medical Examinations'!A:H,8,0)</f>
        <v>No</v>
      </c>
      <c r="L2037">
        <f>VLOOKUP(A2037,'Hospitalisation Details'!A:I,2,0)</f>
        <v>1998</v>
      </c>
      <c r="M2037" t="str">
        <f>VLOOKUP(A2037,'Hospitalisation Details'!A:I,3,0)</f>
        <v>Jun</v>
      </c>
      <c r="N2037">
        <f>VLOOKUP(A2037,'Hospitalisation Details'!A:I,4,0)</f>
        <v>17</v>
      </c>
      <c r="O2037" t="str">
        <f t="shared" si="126"/>
        <v>17 Jun 1998</v>
      </c>
      <c r="P2037">
        <f t="shared" ca="1" si="127"/>
        <v>28</v>
      </c>
      <c r="Q2037">
        <f>VLOOKUP(A2037,'Hospitalisation Details'!A:I,5,0)</f>
        <v>0</v>
      </c>
      <c r="R2037">
        <f>VLOOKUP(A2037,'Hospitalisation Details'!A:I,6,0)</f>
        <v>2850.68</v>
      </c>
      <c r="S2037" t="str">
        <f>VLOOKUP(A2037,'Hospitalisation Details'!A:I,7,0)</f>
        <v>tier - 2</v>
      </c>
      <c r="T2037" t="str">
        <f>VLOOKUP(A2037,'Hospitalisation Details'!A:I,8,0)</f>
        <v>tier - 3</v>
      </c>
      <c r="U2037" t="str">
        <f>VLOOKUP(A2037,'Hospitalisation Details'!A:I,9,0)</f>
        <v>R1012</v>
      </c>
    </row>
    <row r="2038" spans="1:21" ht="15.6" x14ac:dyDescent="0.3">
      <c r="A2038" s="1" t="s">
        <v>330</v>
      </c>
      <c r="B2038" t="str">
        <f>VLOOKUP(A2038,'Customer Names'!A:B,2,0)</f>
        <v>Kellam, Ms.  Ashley M</v>
      </c>
      <c r="C2038" t="str">
        <f t="shared" si="124"/>
        <v>Normal</v>
      </c>
      <c r="D2038">
        <f>VLOOKUP(A2038,'Medical Examinations'!A:H,2,0)</f>
        <v>24.225000000000001</v>
      </c>
      <c r="E2038" t="str">
        <f t="shared" si="125"/>
        <v>Normal Weight</v>
      </c>
      <c r="F2038">
        <f>VLOOKUP(A2038,'Medical Examinations'!A:H,3,0)</f>
        <v>4.42</v>
      </c>
      <c r="G2038" t="str">
        <f>VLOOKUP(A2038,'Medical Examinations'!A:H,4,0)</f>
        <v>No</v>
      </c>
      <c r="H2038" t="str">
        <f>VLOOKUP(A2038,'Medical Examinations'!A:H,5,0)</f>
        <v>No</v>
      </c>
      <c r="I2038" t="str">
        <f>VLOOKUP(A2038,'Medical Examinations'!A:H,6,0)</f>
        <v>No</v>
      </c>
      <c r="J2038">
        <f>VLOOKUP(A2038,'Medical Examinations'!A:H,7,0)</f>
        <v>1</v>
      </c>
      <c r="K2038" t="str">
        <f>VLOOKUP(A2038,'Medical Examinations'!A:H,8,0)</f>
        <v>No</v>
      </c>
      <c r="L2038">
        <f>VLOOKUP(A2038,'Hospitalisation Details'!A:I,2,0)</f>
        <v>1998</v>
      </c>
      <c r="M2038" t="str">
        <f>VLOOKUP(A2038,'Hospitalisation Details'!A:I,3,0)</f>
        <v>Nov</v>
      </c>
      <c r="N2038">
        <f>VLOOKUP(A2038,'Hospitalisation Details'!A:I,4,0)</f>
        <v>15</v>
      </c>
      <c r="O2038" t="str">
        <f t="shared" si="126"/>
        <v>15 Nov 1998</v>
      </c>
      <c r="P2038">
        <f t="shared" ca="1" si="127"/>
        <v>27</v>
      </c>
      <c r="Q2038">
        <f>VLOOKUP(A2038,'Hospitalisation Details'!A:I,5,0)</f>
        <v>0</v>
      </c>
      <c r="R2038">
        <f>VLOOKUP(A2038,'Hospitalisation Details'!A:I,6,0)</f>
        <v>2842.76</v>
      </c>
      <c r="S2038" t="str">
        <f>VLOOKUP(A2038,'Hospitalisation Details'!A:I,7,0)</f>
        <v>tier - 2</v>
      </c>
      <c r="T2038" t="str">
        <f>VLOOKUP(A2038,'Hospitalisation Details'!A:I,8,0)</f>
        <v>tier - 3</v>
      </c>
      <c r="U2038" t="str">
        <f>VLOOKUP(A2038,'Hospitalisation Details'!A:I,9,0)</f>
        <v>R1012</v>
      </c>
    </row>
    <row r="2039" spans="1:21" ht="15.6" x14ac:dyDescent="0.3">
      <c r="A2039" s="1" t="s">
        <v>329</v>
      </c>
      <c r="B2039" t="str">
        <f>VLOOKUP(A2039,'Customer Names'!A:B,2,0)</f>
        <v>Gordon, Ms.  Stephanie</v>
      </c>
      <c r="C2039" t="str">
        <f t="shared" si="124"/>
        <v>Normal</v>
      </c>
      <c r="D2039">
        <f>VLOOKUP(A2039,'Medical Examinations'!A:H,2,0)</f>
        <v>29.68</v>
      </c>
      <c r="E2039" t="str">
        <f t="shared" si="125"/>
        <v>Overweight</v>
      </c>
      <c r="F2039">
        <f>VLOOKUP(A2039,'Medical Examinations'!A:H,3,0)</f>
        <v>5.68</v>
      </c>
      <c r="G2039" t="str">
        <f>VLOOKUP(A2039,'Medical Examinations'!A:H,4,0)</f>
        <v>No</v>
      </c>
      <c r="H2039" t="str">
        <f>VLOOKUP(A2039,'Medical Examinations'!A:H,5,0)</f>
        <v>yes</v>
      </c>
      <c r="I2039" t="str">
        <f>VLOOKUP(A2039,'Medical Examinations'!A:H,6,0)</f>
        <v>No</v>
      </c>
      <c r="J2039">
        <f>VLOOKUP(A2039,'Medical Examinations'!A:H,7,0)</f>
        <v>1</v>
      </c>
      <c r="K2039" t="str">
        <f>VLOOKUP(A2039,'Medical Examinations'!A:H,8,0)</f>
        <v>No</v>
      </c>
      <c r="L2039">
        <f>VLOOKUP(A2039,'Hospitalisation Details'!A:I,2,0)</f>
        <v>2000</v>
      </c>
      <c r="M2039" t="str">
        <f>VLOOKUP(A2039,'Hospitalisation Details'!A:I,3,0)</f>
        <v>Oct</v>
      </c>
      <c r="N2039">
        <f>VLOOKUP(A2039,'Hospitalisation Details'!A:I,4,0)</f>
        <v>1</v>
      </c>
      <c r="O2039" t="str">
        <f t="shared" si="126"/>
        <v>1 Oct 2000</v>
      </c>
      <c r="P2039">
        <f t="shared" ca="1" si="127"/>
        <v>26</v>
      </c>
      <c r="Q2039">
        <f>VLOOKUP(A2039,'Hospitalisation Details'!A:I,5,0)</f>
        <v>0</v>
      </c>
      <c r="R2039">
        <f>VLOOKUP(A2039,'Hospitalisation Details'!A:I,6,0)</f>
        <v>2819.51</v>
      </c>
      <c r="S2039" t="str">
        <f>VLOOKUP(A2039,'Hospitalisation Details'!A:I,7,0)</f>
        <v>tier - 2</v>
      </c>
      <c r="T2039" t="str">
        <f>VLOOKUP(A2039,'Hospitalisation Details'!A:I,8,0)</f>
        <v>tier - 3</v>
      </c>
      <c r="U2039" t="str">
        <f>VLOOKUP(A2039,'Hospitalisation Details'!A:I,9,0)</f>
        <v>R1011</v>
      </c>
    </row>
    <row r="2040" spans="1:21" ht="15.6" x14ac:dyDescent="0.3">
      <c r="A2040" s="1" t="s">
        <v>328</v>
      </c>
      <c r="B2040" t="str">
        <f>VLOOKUP(A2040,'Customer Names'!A:B,2,0)</f>
        <v>Hyland, Mr.  Sean P.</v>
      </c>
      <c r="C2040" t="str">
        <f t="shared" si="124"/>
        <v>Prediabetes</v>
      </c>
      <c r="D2040">
        <f>VLOOKUP(A2040,'Medical Examinations'!A:H,2,0)</f>
        <v>20.614999999999998</v>
      </c>
      <c r="E2040" t="str">
        <f t="shared" si="125"/>
        <v>Normal Weight</v>
      </c>
      <c r="F2040">
        <f>VLOOKUP(A2040,'Medical Examinations'!A:H,3,0)</f>
        <v>6.05</v>
      </c>
      <c r="G2040" t="str">
        <f>VLOOKUP(A2040,'Medical Examinations'!A:H,4,0)</f>
        <v>No</v>
      </c>
      <c r="H2040" t="str">
        <f>VLOOKUP(A2040,'Medical Examinations'!A:H,5,0)</f>
        <v>No</v>
      </c>
      <c r="I2040" t="str">
        <f>VLOOKUP(A2040,'Medical Examinations'!A:H,6,0)</f>
        <v>Yes</v>
      </c>
      <c r="J2040">
        <f>VLOOKUP(A2040,'Medical Examinations'!A:H,7,0)</f>
        <v>1</v>
      </c>
      <c r="K2040" t="str">
        <f>VLOOKUP(A2040,'Medical Examinations'!A:H,8,0)</f>
        <v>No</v>
      </c>
      <c r="L2040">
        <f>VLOOKUP(A2040,'Hospitalisation Details'!A:I,2,0)</f>
        <v>2003</v>
      </c>
      <c r="M2040" t="str">
        <f>VLOOKUP(A2040,'Hospitalisation Details'!A:I,3,0)</f>
        <v>Sep</v>
      </c>
      <c r="N2040">
        <f>VLOOKUP(A2040,'Hospitalisation Details'!A:I,4,0)</f>
        <v>23</v>
      </c>
      <c r="O2040" t="str">
        <f t="shared" si="126"/>
        <v>23 Sep 2003</v>
      </c>
      <c r="P2040">
        <f t="shared" ca="1" si="127"/>
        <v>23</v>
      </c>
      <c r="Q2040">
        <f>VLOOKUP(A2040,'Hospitalisation Details'!A:I,5,0)</f>
        <v>2</v>
      </c>
      <c r="R2040">
        <f>VLOOKUP(A2040,'Hospitalisation Details'!A:I,6,0)</f>
        <v>2803.7</v>
      </c>
      <c r="S2040" t="str">
        <f>VLOOKUP(A2040,'Hospitalisation Details'!A:I,7,0)</f>
        <v>tier - 2</v>
      </c>
      <c r="T2040" t="str">
        <f>VLOOKUP(A2040,'Hospitalisation Details'!A:I,8,0)</f>
        <v>tier - 1</v>
      </c>
      <c r="U2040" t="str">
        <f>VLOOKUP(A2040,'Hospitalisation Details'!A:I,9,0)</f>
        <v>R1012</v>
      </c>
    </row>
    <row r="2041" spans="1:21" ht="15.6" x14ac:dyDescent="0.3">
      <c r="A2041" s="1" t="s">
        <v>327</v>
      </c>
      <c r="B2041" t="str">
        <f>VLOOKUP(A2041,'Customer Names'!A:B,2,0)</f>
        <v>Wagoner, Ms.  Emily G</v>
      </c>
      <c r="C2041" t="str">
        <f t="shared" si="124"/>
        <v>Normal</v>
      </c>
      <c r="D2041">
        <f>VLOOKUP(A2041,'Medical Examinations'!A:H,2,0)</f>
        <v>32.119999999999997</v>
      </c>
      <c r="E2041" t="str">
        <f t="shared" si="125"/>
        <v>Obesity</v>
      </c>
      <c r="F2041">
        <f>VLOOKUP(A2041,'Medical Examinations'!A:H,3,0)</f>
        <v>5.33</v>
      </c>
      <c r="G2041" t="str">
        <f>VLOOKUP(A2041,'Medical Examinations'!A:H,4,0)</f>
        <v>No</v>
      </c>
      <c r="H2041" t="str">
        <f>VLOOKUP(A2041,'Medical Examinations'!A:H,5,0)</f>
        <v>yes</v>
      </c>
      <c r="I2041" t="str">
        <f>VLOOKUP(A2041,'Medical Examinations'!A:H,6,0)</f>
        <v>No</v>
      </c>
      <c r="J2041">
        <f>VLOOKUP(A2041,'Medical Examinations'!A:H,7,0)</f>
        <v>1</v>
      </c>
      <c r="K2041" t="str">
        <f>VLOOKUP(A2041,'Medical Examinations'!A:H,8,0)</f>
        <v>No</v>
      </c>
      <c r="L2041">
        <f>VLOOKUP(A2041,'Hospitalisation Details'!A:I,2,0)</f>
        <v>2004</v>
      </c>
      <c r="M2041" t="str">
        <f>VLOOKUP(A2041,'Hospitalisation Details'!A:I,3,0)</f>
        <v>Aug</v>
      </c>
      <c r="N2041">
        <f>VLOOKUP(A2041,'Hospitalisation Details'!A:I,4,0)</f>
        <v>4</v>
      </c>
      <c r="O2041" t="str">
        <f t="shared" si="126"/>
        <v>4 Aug 2004</v>
      </c>
      <c r="P2041">
        <f t="shared" ca="1" si="127"/>
        <v>22</v>
      </c>
      <c r="Q2041">
        <f>VLOOKUP(A2041,'Hospitalisation Details'!A:I,5,0)</f>
        <v>2</v>
      </c>
      <c r="R2041">
        <f>VLOOKUP(A2041,'Hospitalisation Details'!A:I,6,0)</f>
        <v>2801.26</v>
      </c>
      <c r="S2041" t="str">
        <f>VLOOKUP(A2041,'Hospitalisation Details'!A:I,7,0)</f>
        <v>tier - 2</v>
      </c>
      <c r="T2041" t="str">
        <f>VLOOKUP(A2041,'Hospitalisation Details'!A:I,8,0)</f>
        <v>tier - 3</v>
      </c>
      <c r="U2041" t="str">
        <f>VLOOKUP(A2041,'Hospitalisation Details'!A:I,9,0)</f>
        <v>R1013</v>
      </c>
    </row>
    <row r="2042" spans="1:21" ht="15.6" x14ac:dyDescent="0.3">
      <c r="A2042" s="1" t="s">
        <v>326</v>
      </c>
      <c r="B2042" t="str">
        <f>VLOOKUP(A2042,'Customer Names'!A:B,2,0)</f>
        <v>Thomas, Mr.  Malcolm</v>
      </c>
      <c r="C2042" t="str">
        <f t="shared" si="124"/>
        <v>Prediabetes</v>
      </c>
      <c r="D2042">
        <f>VLOOKUP(A2042,'Medical Examinations'!A:H,2,0)</f>
        <v>27.36</v>
      </c>
      <c r="E2042" t="str">
        <f t="shared" si="125"/>
        <v>Overweight</v>
      </c>
      <c r="F2042">
        <f>VLOOKUP(A2042,'Medical Examinations'!A:H,3,0)</f>
        <v>6.22</v>
      </c>
      <c r="G2042" t="str">
        <f>VLOOKUP(A2042,'Medical Examinations'!A:H,4,0)</f>
        <v>No</v>
      </c>
      <c r="H2042" t="str">
        <f>VLOOKUP(A2042,'Medical Examinations'!A:H,5,0)</f>
        <v>No</v>
      </c>
      <c r="I2042" t="str">
        <f>VLOOKUP(A2042,'Medical Examinations'!A:H,6,0)</f>
        <v>No</v>
      </c>
      <c r="J2042" t="str">
        <f>VLOOKUP(A2042,'Medical Examinations'!A:H,7,0)</f>
        <v>No major surgery</v>
      </c>
      <c r="K2042" t="str">
        <f>VLOOKUP(A2042,'Medical Examinations'!A:H,8,0)</f>
        <v>No</v>
      </c>
      <c r="L2042">
        <f>VLOOKUP(A2042,'Hospitalisation Details'!A:I,2,0)</f>
        <v>1999</v>
      </c>
      <c r="M2042" t="str">
        <f>VLOOKUP(A2042,'Hospitalisation Details'!A:I,3,0)</f>
        <v>Dec</v>
      </c>
      <c r="N2042">
        <f>VLOOKUP(A2042,'Hospitalisation Details'!A:I,4,0)</f>
        <v>24</v>
      </c>
      <c r="O2042" t="str">
        <f t="shared" si="126"/>
        <v>24 Dec 1999</v>
      </c>
      <c r="P2042">
        <f t="shared" ca="1" si="127"/>
        <v>26</v>
      </c>
      <c r="Q2042">
        <f>VLOOKUP(A2042,'Hospitalisation Details'!A:I,5,0)</f>
        <v>1</v>
      </c>
      <c r="R2042">
        <f>VLOOKUP(A2042,'Hospitalisation Details'!A:I,6,0)</f>
        <v>2789.06</v>
      </c>
      <c r="S2042" t="str">
        <f>VLOOKUP(A2042,'Hospitalisation Details'!A:I,7,0)</f>
        <v>tier - 2</v>
      </c>
      <c r="T2042" t="str">
        <f>VLOOKUP(A2042,'Hospitalisation Details'!A:I,8,0)</f>
        <v>tier - 3</v>
      </c>
      <c r="U2042" t="str">
        <f>VLOOKUP(A2042,'Hospitalisation Details'!A:I,9,0)</f>
        <v>R1012</v>
      </c>
    </row>
    <row r="2043" spans="1:21" ht="15.6" x14ac:dyDescent="0.3">
      <c r="A2043" s="1" t="s">
        <v>325</v>
      </c>
      <c r="B2043" t="str">
        <f>VLOOKUP(A2043,'Customer Names'!A:B,2,0)</f>
        <v>Goffi, Mr.  Danilo</v>
      </c>
      <c r="C2043" t="str">
        <f t="shared" si="124"/>
        <v>Prediabetes</v>
      </c>
      <c r="D2043">
        <f>VLOOKUP(A2043,'Medical Examinations'!A:H,2,0)</f>
        <v>17.385000000000002</v>
      </c>
      <c r="E2043" t="str">
        <f t="shared" si="125"/>
        <v>Underweight</v>
      </c>
      <c r="F2043">
        <f>VLOOKUP(A2043,'Medical Examinations'!A:H,3,0)</f>
        <v>5.84</v>
      </c>
      <c r="G2043" t="str">
        <f>VLOOKUP(A2043,'Medical Examinations'!A:H,4,0)</f>
        <v>No</v>
      </c>
      <c r="H2043" t="str">
        <f>VLOOKUP(A2043,'Medical Examinations'!A:H,5,0)</f>
        <v>No</v>
      </c>
      <c r="I2043" t="str">
        <f>VLOOKUP(A2043,'Medical Examinations'!A:H,6,0)</f>
        <v>No</v>
      </c>
      <c r="J2043" t="str">
        <f>VLOOKUP(A2043,'Medical Examinations'!A:H,7,0)</f>
        <v>No major surgery</v>
      </c>
      <c r="K2043" t="str">
        <f>VLOOKUP(A2043,'Medical Examinations'!A:H,8,0)</f>
        <v>No</v>
      </c>
      <c r="L2043">
        <f>VLOOKUP(A2043,'Hospitalisation Details'!A:I,2,0)</f>
        <v>1999</v>
      </c>
      <c r="M2043" t="str">
        <f>VLOOKUP(A2043,'Hospitalisation Details'!A:I,3,0)</f>
        <v>Aug</v>
      </c>
      <c r="N2043">
        <f>VLOOKUP(A2043,'Hospitalisation Details'!A:I,4,0)</f>
        <v>29</v>
      </c>
      <c r="O2043" t="str">
        <f t="shared" si="126"/>
        <v>29 Aug 1999</v>
      </c>
      <c r="P2043">
        <f t="shared" ca="1" si="127"/>
        <v>27</v>
      </c>
      <c r="Q2043">
        <f>VLOOKUP(A2043,'Hospitalisation Details'!A:I,5,0)</f>
        <v>1</v>
      </c>
      <c r="R2043">
        <f>VLOOKUP(A2043,'Hospitalisation Details'!A:I,6,0)</f>
        <v>2775.19</v>
      </c>
      <c r="S2043" t="str">
        <f>VLOOKUP(A2043,'Hospitalisation Details'!A:I,7,0)</f>
        <v>tier - 2</v>
      </c>
      <c r="T2043" t="str">
        <f>VLOOKUP(A2043,'Hospitalisation Details'!A:I,8,0)</f>
        <v>tier - 1</v>
      </c>
      <c r="U2043" t="str">
        <f>VLOOKUP(A2043,'Hospitalisation Details'!A:I,9,0)</f>
        <v>R1012</v>
      </c>
    </row>
    <row r="2044" spans="1:21" ht="15.6" x14ac:dyDescent="0.3">
      <c r="A2044" s="1" t="s">
        <v>324</v>
      </c>
      <c r="B2044" t="str">
        <f>VLOOKUP(A2044,'Customer Names'!A:B,2,0)</f>
        <v>Salovaara, Mr.  Mikko</v>
      </c>
      <c r="C2044" t="str">
        <f t="shared" si="124"/>
        <v>Prediabetes</v>
      </c>
      <c r="D2044">
        <f>VLOOKUP(A2044,'Medical Examinations'!A:H,2,0)</f>
        <v>30.13</v>
      </c>
      <c r="E2044" t="str">
        <f t="shared" si="125"/>
        <v>Obesity</v>
      </c>
      <c r="F2044">
        <f>VLOOKUP(A2044,'Medical Examinations'!A:H,3,0)</f>
        <v>5.71</v>
      </c>
      <c r="G2044" t="str">
        <f>VLOOKUP(A2044,'Medical Examinations'!A:H,4,0)</f>
        <v>No</v>
      </c>
      <c r="H2044" t="str">
        <f>VLOOKUP(A2044,'Medical Examinations'!A:H,5,0)</f>
        <v>yes</v>
      </c>
      <c r="I2044" t="str">
        <f>VLOOKUP(A2044,'Medical Examinations'!A:H,6,0)</f>
        <v>No</v>
      </c>
      <c r="J2044">
        <f>VLOOKUP(A2044,'Medical Examinations'!A:H,7,0)</f>
        <v>1</v>
      </c>
      <c r="K2044" t="str">
        <f>VLOOKUP(A2044,'Medical Examinations'!A:H,8,0)</f>
        <v>No</v>
      </c>
      <c r="L2044">
        <f>VLOOKUP(A2044,'Hospitalisation Details'!A:I,2,0)</f>
        <v>2004</v>
      </c>
      <c r="M2044" t="str">
        <f>VLOOKUP(A2044,'Hospitalisation Details'!A:I,3,0)</f>
        <v>Nov</v>
      </c>
      <c r="N2044">
        <f>VLOOKUP(A2044,'Hospitalisation Details'!A:I,4,0)</f>
        <v>14</v>
      </c>
      <c r="O2044" t="str">
        <f t="shared" si="126"/>
        <v>14 Nov 2004</v>
      </c>
      <c r="P2044">
        <f t="shared" ca="1" si="127"/>
        <v>21</v>
      </c>
      <c r="Q2044">
        <f>VLOOKUP(A2044,'Hospitalisation Details'!A:I,5,0)</f>
        <v>0</v>
      </c>
      <c r="R2044">
        <f>VLOOKUP(A2044,'Hospitalisation Details'!A:I,6,0)</f>
        <v>2773.46</v>
      </c>
      <c r="S2044" t="str">
        <f>VLOOKUP(A2044,'Hospitalisation Details'!A:I,7,0)</f>
        <v>tier - 2</v>
      </c>
      <c r="T2044" t="str">
        <f>VLOOKUP(A2044,'Hospitalisation Details'!A:I,8,0)</f>
        <v>tier - 1</v>
      </c>
      <c r="U2044" t="str">
        <f>VLOOKUP(A2044,'Hospitalisation Details'!A:I,9,0)</f>
        <v>R1021</v>
      </c>
    </row>
    <row r="2045" spans="1:21" ht="15.6" x14ac:dyDescent="0.3">
      <c r="A2045" s="1" t="s">
        <v>323</v>
      </c>
      <c r="B2045" t="str">
        <f>VLOOKUP(A2045,'Customer Names'!A:B,2,0)</f>
        <v>Reid, Ms.  Paula C.</v>
      </c>
      <c r="C2045" t="str">
        <f t="shared" si="124"/>
        <v>Prediabetes</v>
      </c>
      <c r="D2045">
        <f>VLOOKUP(A2045,'Medical Examinations'!A:H,2,0)</f>
        <v>25.44</v>
      </c>
      <c r="E2045" t="str">
        <f t="shared" si="125"/>
        <v>Overweight</v>
      </c>
      <c r="F2045">
        <f>VLOOKUP(A2045,'Medical Examinations'!A:H,3,0)</f>
        <v>6.04</v>
      </c>
      <c r="G2045" t="str">
        <f>VLOOKUP(A2045,'Medical Examinations'!A:H,4,0)</f>
        <v>yes</v>
      </c>
      <c r="H2045" t="str">
        <f>VLOOKUP(A2045,'Medical Examinations'!A:H,5,0)</f>
        <v>No</v>
      </c>
      <c r="I2045" t="str">
        <f>VLOOKUP(A2045,'Medical Examinations'!A:H,6,0)</f>
        <v>Yes</v>
      </c>
      <c r="J2045">
        <f>VLOOKUP(A2045,'Medical Examinations'!A:H,7,0)</f>
        <v>1</v>
      </c>
      <c r="K2045" t="str">
        <f>VLOOKUP(A2045,'Medical Examinations'!A:H,8,0)</f>
        <v>No</v>
      </c>
      <c r="L2045">
        <f>VLOOKUP(A2045,'Hospitalisation Details'!A:I,2,0)</f>
        <v>1997</v>
      </c>
      <c r="M2045" t="str">
        <f>VLOOKUP(A2045,'Hospitalisation Details'!A:I,3,0)</f>
        <v>Aug</v>
      </c>
      <c r="N2045">
        <f>VLOOKUP(A2045,'Hospitalisation Details'!A:I,4,0)</f>
        <v>10</v>
      </c>
      <c r="O2045" t="str">
        <f t="shared" si="126"/>
        <v>10 Aug 1997</v>
      </c>
      <c r="P2045">
        <f t="shared" ca="1" si="127"/>
        <v>29</v>
      </c>
      <c r="Q2045">
        <f>VLOOKUP(A2045,'Hospitalisation Details'!A:I,5,0)</f>
        <v>0</v>
      </c>
      <c r="R2045">
        <f>VLOOKUP(A2045,'Hospitalisation Details'!A:I,6,0)</f>
        <v>2758.99</v>
      </c>
      <c r="S2045" t="str">
        <f>VLOOKUP(A2045,'Hospitalisation Details'!A:I,7,0)</f>
        <v>tier - 2</v>
      </c>
      <c r="T2045" t="str">
        <f>VLOOKUP(A2045,'Hospitalisation Details'!A:I,8,0)</f>
        <v>tier - 1</v>
      </c>
      <c r="U2045" t="str">
        <f>VLOOKUP(A2045,'Hospitalisation Details'!A:I,9,0)</f>
        <v>R1012</v>
      </c>
    </row>
    <row r="2046" spans="1:21" ht="15.6" x14ac:dyDescent="0.3">
      <c r="A2046" s="1" t="s">
        <v>322</v>
      </c>
      <c r="B2046" t="str">
        <f>VLOOKUP(A2046,'Customer Names'!A:B,2,0)</f>
        <v>Allan, Ms.  Kirsten N.</v>
      </c>
      <c r="C2046" t="str">
        <f t="shared" si="124"/>
        <v>Normal</v>
      </c>
      <c r="D2046">
        <f>VLOOKUP(A2046,'Medical Examinations'!A:H,2,0)</f>
        <v>39.805</v>
      </c>
      <c r="E2046" t="str">
        <f t="shared" si="125"/>
        <v>Obesity</v>
      </c>
      <c r="F2046">
        <f>VLOOKUP(A2046,'Medical Examinations'!A:H,3,0)</f>
        <v>4.38</v>
      </c>
      <c r="G2046" t="str">
        <f>VLOOKUP(A2046,'Medical Examinations'!A:H,4,0)</f>
        <v>No</v>
      </c>
      <c r="H2046" t="str">
        <f>VLOOKUP(A2046,'Medical Examinations'!A:H,5,0)</f>
        <v>yes</v>
      </c>
      <c r="I2046" t="str">
        <f>VLOOKUP(A2046,'Medical Examinations'!A:H,6,0)</f>
        <v>No</v>
      </c>
      <c r="J2046">
        <f>VLOOKUP(A2046,'Medical Examinations'!A:H,7,0)</f>
        <v>1</v>
      </c>
      <c r="K2046" t="str">
        <f>VLOOKUP(A2046,'Medical Examinations'!A:H,8,0)</f>
        <v>No</v>
      </c>
      <c r="L2046">
        <f>VLOOKUP(A2046,'Hospitalisation Details'!A:I,2,0)</f>
        <v>2000</v>
      </c>
      <c r="M2046" t="str">
        <f>VLOOKUP(A2046,'Hospitalisation Details'!A:I,3,0)</f>
        <v>Oct</v>
      </c>
      <c r="N2046">
        <f>VLOOKUP(A2046,'Hospitalisation Details'!A:I,4,0)</f>
        <v>11</v>
      </c>
      <c r="O2046" t="str">
        <f t="shared" si="126"/>
        <v>11 Oct 2000</v>
      </c>
      <c r="P2046">
        <f t="shared" ca="1" si="127"/>
        <v>26</v>
      </c>
      <c r="Q2046">
        <f>VLOOKUP(A2046,'Hospitalisation Details'!A:I,5,0)</f>
        <v>0</v>
      </c>
      <c r="R2046">
        <f>VLOOKUP(A2046,'Hospitalisation Details'!A:I,6,0)</f>
        <v>2755.02</v>
      </c>
      <c r="S2046" t="str">
        <f>VLOOKUP(A2046,'Hospitalisation Details'!A:I,7,0)</f>
        <v>tier - 2</v>
      </c>
      <c r="T2046" t="str">
        <f>VLOOKUP(A2046,'Hospitalisation Details'!A:I,8,0)</f>
        <v>tier - 1</v>
      </c>
      <c r="U2046" t="str">
        <f>VLOOKUP(A2046,'Hospitalisation Details'!A:I,9,0)</f>
        <v>R1024</v>
      </c>
    </row>
    <row r="2047" spans="1:21" ht="15.6" x14ac:dyDescent="0.3">
      <c r="A2047" s="1" t="s">
        <v>321</v>
      </c>
      <c r="B2047" t="str">
        <f>VLOOKUP(A2047,'Customer Names'!A:B,2,0)</f>
        <v>McLaughlin, Ms.  Christy</v>
      </c>
      <c r="C2047" t="str">
        <f t="shared" si="124"/>
        <v>Normal</v>
      </c>
      <c r="D2047">
        <f>VLOOKUP(A2047,'Medical Examinations'!A:H,2,0)</f>
        <v>30.4</v>
      </c>
      <c r="E2047" t="str">
        <f t="shared" si="125"/>
        <v>Obesity</v>
      </c>
      <c r="F2047">
        <f>VLOOKUP(A2047,'Medical Examinations'!A:H,3,0)</f>
        <v>5.56</v>
      </c>
      <c r="G2047" t="str">
        <f>VLOOKUP(A2047,'Medical Examinations'!A:H,4,0)</f>
        <v>yes</v>
      </c>
      <c r="H2047" t="str">
        <f>VLOOKUP(A2047,'Medical Examinations'!A:H,5,0)</f>
        <v>yes</v>
      </c>
      <c r="I2047" t="str">
        <f>VLOOKUP(A2047,'Medical Examinations'!A:H,6,0)</f>
        <v>No</v>
      </c>
      <c r="J2047">
        <f>VLOOKUP(A2047,'Medical Examinations'!A:H,7,0)</f>
        <v>1</v>
      </c>
      <c r="K2047" t="str">
        <f>VLOOKUP(A2047,'Medical Examinations'!A:H,8,0)</f>
        <v>No</v>
      </c>
      <c r="L2047">
        <f>VLOOKUP(A2047,'Hospitalisation Details'!A:I,2,0)</f>
        <v>2000</v>
      </c>
      <c r="M2047" t="str">
        <f>VLOOKUP(A2047,'Hospitalisation Details'!A:I,3,0)</f>
        <v>Oct</v>
      </c>
      <c r="N2047">
        <f>VLOOKUP(A2047,'Hospitalisation Details'!A:I,4,0)</f>
        <v>3</v>
      </c>
      <c r="O2047" t="str">
        <f t="shared" si="126"/>
        <v>3 Oct 2000</v>
      </c>
      <c r="P2047">
        <f t="shared" ca="1" si="127"/>
        <v>26</v>
      </c>
      <c r="Q2047">
        <f>VLOOKUP(A2047,'Hospitalisation Details'!A:I,5,0)</f>
        <v>0</v>
      </c>
      <c r="R2047">
        <f>VLOOKUP(A2047,'Hospitalisation Details'!A:I,6,0)</f>
        <v>2741.95</v>
      </c>
      <c r="S2047" t="str">
        <f>VLOOKUP(A2047,'Hospitalisation Details'!A:I,7,0)</f>
        <v>tier - 2</v>
      </c>
      <c r="T2047" t="str">
        <f>VLOOKUP(A2047,'Hospitalisation Details'!A:I,8,0)</f>
        <v>tier - 3</v>
      </c>
      <c r="U2047" t="str">
        <f>VLOOKUP(A2047,'Hospitalisation Details'!A:I,9,0)</f>
        <v>R1024</v>
      </c>
    </row>
    <row r="2048" spans="1:21" ht="15.6" x14ac:dyDescent="0.3">
      <c r="A2048" s="1" t="s">
        <v>320</v>
      </c>
      <c r="B2048" t="str">
        <f>VLOOKUP(A2048,'Customer Names'!A:B,2,0)</f>
        <v>Lee, Ms.  Jennifer</v>
      </c>
      <c r="C2048" t="str">
        <f t="shared" si="124"/>
        <v>Normal</v>
      </c>
      <c r="D2048">
        <f>VLOOKUP(A2048,'Medical Examinations'!A:H,2,0)</f>
        <v>23.18</v>
      </c>
      <c r="E2048" t="str">
        <f t="shared" si="125"/>
        <v>Normal Weight</v>
      </c>
      <c r="F2048">
        <f>VLOOKUP(A2048,'Medical Examinations'!A:H,3,0)</f>
        <v>4.24</v>
      </c>
      <c r="G2048" t="str">
        <f>VLOOKUP(A2048,'Medical Examinations'!A:H,4,0)</f>
        <v>No</v>
      </c>
      <c r="H2048" t="str">
        <f>VLOOKUP(A2048,'Medical Examinations'!A:H,5,0)</f>
        <v>yes</v>
      </c>
      <c r="I2048" t="str">
        <f>VLOOKUP(A2048,'Medical Examinations'!A:H,6,0)</f>
        <v>No</v>
      </c>
      <c r="J2048">
        <f>VLOOKUP(A2048,'Medical Examinations'!A:H,7,0)</f>
        <v>1</v>
      </c>
      <c r="K2048" t="str">
        <f>VLOOKUP(A2048,'Medical Examinations'!A:H,8,0)</f>
        <v>No</v>
      </c>
      <c r="L2048">
        <f>VLOOKUP(A2048,'Hospitalisation Details'!A:I,2,0)</f>
        <v>2000</v>
      </c>
      <c r="M2048" t="str">
        <f>VLOOKUP(A2048,'Hospitalisation Details'!A:I,3,0)</f>
        <v>Dec</v>
      </c>
      <c r="N2048">
        <f>VLOOKUP(A2048,'Hospitalisation Details'!A:I,4,0)</f>
        <v>17</v>
      </c>
      <c r="O2048" t="str">
        <f t="shared" si="126"/>
        <v>17 Dec 2000</v>
      </c>
      <c r="P2048">
        <f t="shared" ca="1" si="127"/>
        <v>25</v>
      </c>
      <c r="Q2048">
        <f>VLOOKUP(A2048,'Hospitalisation Details'!A:I,5,0)</f>
        <v>0</v>
      </c>
      <c r="R2048">
        <f>VLOOKUP(A2048,'Hospitalisation Details'!A:I,6,0)</f>
        <v>2731.91</v>
      </c>
      <c r="S2048" t="str">
        <f>VLOOKUP(A2048,'Hospitalisation Details'!A:I,7,0)</f>
        <v>tier - 2</v>
      </c>
      <c r="T2048" t="str">
        <f>VLOOKUP(A2048,'Hospitalisation Details'!A:I,8,0)</f>
        <v>tier - 3</v>
      </c>
      <c r="U2048" t="str">
        <f>VLOOKUP(A2048,'Hospitalisation Details'!A:I,9,0)</f>
        <v>R1024</v>
      </c>
    </row>
    <row r="2049" spans="1:21" ht="15.6" x14ac:dyDescent="0.3">
      <c r="A2049" s="1" t="s">
        <v>319</v>
      </c>
      <c r="B2049" t="str">
        <f>VLOOKUP(A2049,'Customer Names'!A:B,2,0)</f>
        <v>Tang, Ms.  Jingjing</v>
      </c>
      <c r="C2049" t="str">
        <f t="shared" si="124"/>
        <v>Prediabetes</v>
      </c>
      <c r="D2049">
        <f>VLOOKUP(A2049,'Medical Examinations'!A:H,2,0)</f>
        <v>39.615000000000002</v>
      </c>
      <c r="E2049" t="str">
        <f t="shared" si="125"/>
        <v>Obesity</v>
      </c>
      <c r="F2049">
        <f>VLOOKUP(A2049,'Medical Examinations'!A:H,3,0)</f>
        <v>6.32</v>
      </c>
      <c r="G2049" t="str">
        <f>VLOOKUP(A2049,'Medical Examinations'!A:H,4,0)</f>
        <v>No</v>
      </c>
      <c r="H2049" t="str">
        <f>VLOOKUP(A2049,'Medical Examinations'!A:H,5,0)</f>
        <v>No</v>
      </c>
      <c r="I2049" t="str">
        <f>VLOOKUP(A2049,'Medical Examinations'!A:H,6,0)</f>
        <v>Yes</v>
      </c>
      <c r="J2049">
        <f>VLOOKUP(A2049,'Medical Examinations'!A:H,7,0)</f>
        <v>1</v>
      </c>
      <c r="K2049" t="str">
        <f>VLOOKUP(A2049,'Medical Examinations'!A:H,8,0)</f>
        <v>No</v>
      </c>
      <c r="L2049">
        <f>VLOOKUP(A2049,'Hospitalisation Details'!A:I,2,0)</f>
        <v>2003</v>
      </c>
      <c r="M2049" t="str">
        <f>VLOOKUP(A2049,'Hospitalisation Details'!A:I,3,0)</f>
        <v>Dec</v>
      </c>
      <c r="N2049">
        <f>VLOOKUP(A2049,'Hospitalisation Details'!A:I,4,0)</f>
        <v>3</v>
      </c>
      <c r="O2049" t="str">
        <f t="shared" si="126"/>
        <v>3 Dec 2003</v>
      </c>
      <c r="P2049">
        <f t="shared" ca="1" si="127"/>
        <v>22</v>
      </c>
      <c r="Q2049">
        <f>VLOOKUP(A2049,'Hospitalisation Details'!A:I,5,0)</f>
        <v>1</v>
      </c>
      <c r="R2049">
        <f>VLOOKUP(A2049,'Hospitalisation Details'!A:I,6,0)</f>
        <v>2730.11</v>
      </c>
      <c r="S2049" t="str">
        <f>VLOOKUP(A2049,'Hospitalisation Details'!A:I,7,0)</f>
        <v>tier - 2</v>
      </c>
      <c r="T2049" t="str">
        <f>VLOOKUP(A2049,'Hospitalisation Details'!A:I,8,0)</f>
        <v>tier - 3</v>
      </c>
      <c r="U2049" t="str">
        <f>VLOOKUP(A2049,'Hospitalisation Details'!A:I,9,0)</f>
        <v>R1012</v>
      </c>
    </row>
    <row r="2050" spans="1:21" ht="15.6" x14ac:dyDescent="0.3">
      <c r="A2050" s="1" t="s">
        <v>318</v>
      </c>
      <c r="B2050" t="str">
        <f>VLOOKUP(A2050,'Customer Names'!A:B,2,0)</f>
        <v>Kennedy, Mr.  Morgan</v>
      </c>
      <c r="C2050" t="str">
        <f t="shared" si="124"/>
        <v>Prediabetes</v>
      </c>
      <c r="D2050">
        <f>VLOOKUP(A2050,'Medical Examinations'!A:H,2,0)</f>
        <v>30.59</v>
      </c>
      <c r="E2050" t="str">
        <f t="shared" si="125"/>
        <v>Obesity</v>
      </c>
      <c r="F2050">
        <f>VLOOKUP(A2050,'Medical Examinations'!A:H,3,0)</f>
        <v>6.3</v>
      </c>
      <c r="G2050" t="str">
        <f>VLOOKUP(A2050,'Medical Examinations'!A:H,4,0)</f>
        <v>yes</v>
      </c>
      <c r="H2050" t="str">
        <f>VLOOKUP(A2050,'Medical Examinations'!A:H,5,0)</f>
        <v>No</v>
      </c>
      <c r="I2050" t="str">
        <f>VLOOKUP(A2050,'Medical Examinations'!A:H,6,0)</f>
        <v>Yes</v>
      </c>
      <c r="J2050">
        <f>VLOOKUP(A2050,'Medical Examinations'!A:H,7,0)</f>
        <v>1</v>
      </c>
      <c r="K2050" t="str">
        <f>VLOOKUP(A2050,'Medical Examinations'!A:H,8,0)</f>
        <v>No</v>
      </c>
      <c r="L2050">
        <f>VLOOKUP(A2050,'Hospitalisation Details'!A:I,2,0)</f>
        <v>1997</v>
      </c>
      <c r="M2050" t="str">
        <f>VLOOKUP(A2050,'Hospitalisation Details'!A:I,3,0)</f>
        <v>Oct</v>
      </c>
      <c r="N2050">
        <f>VLOOKUP(A2050,'Hospitalisation Details'!A:I,4,0)</f>
        <v>6</v>
      </c>
      <c r="O2050" t="str">
        <f t="shared" si="126"/>
        <v>6 Oct 1997</v>
      </c>
      <c r="P2050">
        <f t="shared" ca="1" si="127"/>
        <v>29</v>
      </c>
      <c r="Q2050">
        <f>VLOOKUP(A2050,'Hospitalisation Details'!A:I,5,0)</f>
        <v>0</v>
      </c>
      <c r="R2050">
        <f>VLOOKUP(A2050,'Hospitalisation Details'!A:I,6,0)</f>
        <v>2727.4</v>
      </c>
      <c r="S2050" t="str">
        <f>VLOOKUP(A2050,'Hospitalisation Details'!A:I,7,0)</f>
        <v>tier - 3</v>
      </c>
      <c r="T2050" t="str">
        <f>VLOOKUP(A2050,'Hospitalisation Details'!A:I,8,0)</f>
        <v>tier - 3</v>
      </c>
      <c r="U2050" t="str">
        <f>VLOOKUP(A2050,'Hospitalisation Details'!A:I,9,0)</f>
        <v>R1016</v>
      </c>
    </row>
    <row r="2051" spans="1:21" ht="15.6" x14ac:dyDescent="0.3">
      <c r="A2051" s="1" t="s">
        <v>317</v>
      </c>
      <c r="B2051" t="str">
        <f>VLOOKUP(A2051,'Customer Names'!A:B,2,0)</f>
        <v>Condon, Mr.  Patrick J.</v>
      </c>
      <c r="C2051" t="str">
        <f t="shared" ref="C2051:C2114" si="128">IF(F2051&lt;5.7,"Normal",IF(F2051&lt;6.5,"Prediabetes","Diabetes"))</f>
        <v>Normal</v>
      </c>
      <c r="D2051">
        <f>VLOOKUP(A2051,'Medical Examinations'!A:H,2,0)</f>
        <v>16.72</v>
      </c>
      <c r="E2051" t="str">
        <f t="shared" ref="E2051:E2114" si="129">IF(D2051&lt;18.5,"Underweight",IF(D2051&lt;25,"Normal Weight",IF(D2051&lt;30,"Overweight","Obesity")))</f>
        <v>Underweight</v>
      </c>
      <c r="F2051">
        <f>VLOOKUP(A2051,'Medical Examinations'!A:H,3,0)</f>
        <v>4.38</v>
      </c>
      <c r="G2051" t="str">
        <f>VLOOKUP(A2051,'Medical Examinations'!A:H,4,0)</f>
        <v>yes</v>
      </c>
      <c r="H2051" t="str">
        <f>VLOOKUP(A2051,'Medical Examinations'!A:H,5,0)</f>
        <v>No</v>
      </c>
      <c r="I2051" t="str">
        <f>VLOOKUP(A2051,'Medical Examinations'!A:H,6,0)</f>
        <v>No</v>
      </c>
      <c r="J2051">
        <f>VLOOKUP(A2051,'Medical Examinations'!A:H,7,0)</f>
        <v>1</v>
      </c>
      <c r="K2051" t="str">
        <f>VLOOKUP(A2051,'Medical Examinations'!A:H,8,0)</f>
        <v>No</v>
      </c>
      <c r="L2051">
        <f>VLOOKUP(A2051,'Hospitalisation Details'!A:I,2,0)</f>
        <v>1988</v>
      </c>
      <c r="M2051" t="str">
        <f>VLOOKUP(A2051,'Hospitalisation Details'!A:I,3,0)</f>
        <v>Aug</v>
      </c>
      <c r="N2051">
        <f>VLOOKUP(A2051,'Hospitalisation Details'!A:I,4,0)</f>
        <v>20</v>
      </c>
      <c r="O2051" t="str">
        <f t="shared" ref="O2051:O2114" si="130">CONCATENATE(N2051," ",M2051," ",L2051)</f>
        <v>20 Aug 1988</v>
      </c>
      <c r="P2051">
        <f t="shared" ref="P2051:P2114" ca="1" si="131">DATEDIF(O2051,TODAY(),"y")</f>
        <v>38</v>
      </c>
      <c r="Q2051">
        <f>VLOOKUP(A2051,'Hospitalisation Details'!A:I,5,0)</f>
        <v>3</v>
      </c>
      <c r="R2051">
        <f>VLOOKUP(A2051,'Hospitalisation Details'!A:I,6,0)</f>
        <v>2726.06</v>
      </c>
      <c r="S2051" t="str">
        <f>VLOOKUP(A2051,'Hospitalisation Details'!A:I,7,0)</f>
        <v>tier - 2</v>
      </c>
      <c r="T2051" t="str">
        <f>VLOOKUP(A2051,'Hospitalisation Details'!A:I,8,0)</f>
        <v>tier - 2</v>
      </c>
      <c r="U2051" t="str">
        <f>VLOOKUP(A2051,'Hospitalisation Details'!A:I,9,0)</f>
        <v>R1013</v>
      </c>
    </row>
    <row r="2052" spans="1:21" ht="15.6" x14ac:dyDescent="0.3">
      <c r="A2052" s="1" t="s">
        <v>316</v>
      </c>
      <c r="B2052" t="str">
        <f>VLOOKUP(A2052,'Customer Names'!A:B,2,0)</f>
        <v>Chepkwony, Mr.  Frankline</v>
      </c>
      <c r="C2052" t="str">
        <f t="shared" si="128"/>
        <v>Normal</v>
      </c>
      <c r="D2052">
        <f>VLOOKUP(A2052,'Medical Examinations'!A:H,2,0)</f>
        <v>26.22</v>
      </c>
      <c r="E2052" t="str">
        <f t="shared" si="129"/>
        <v>Overweight</v>
      </c>
      <c r="F2052">
        <f>VLOOKUP(A2052,'Medical Examinations'!A:H,3,0)</f>
        <v>4.6500000000000004</v>
      </c>
      <c r="G2052" t="str">
        <f>VLOOKUP(A2052,'Medical Examinations'!A:H,4,0)</f>
        <v>yes</v>
      </c>
      <c r="H2052" t="str">
        <f>VLOOKUP(A2052,'Medical Examinations'!A:H,5,0)</f>
        <v>No</v>
      </c>
      <c r="I2052" t="str">
        <f>VLOOKUP(A2052,'Medical Examinations'!A:H,6,0)</f>
        <v>Yes</v>
      </c>
      <c r="J2052">
        <f>VLOOKUP(A2052,'Medical Examinations'!A:H,7,0)</f>
        <v>1</v>
      </c>
      <c r="K2052" t="str">
        <f>VLOOKUP(A2052,'Medical Examinations'!A:H,8,0)</f>
        <v>No</v>
      </c>
      <c r="L2052">
        <f>VLOOKUP(A2052,'Hospitalisation Details'!A:I,2,0)</f>
        <v>1997</v>
      </c>
      <c r="M2052" t="str">
        <f>VLOOKUP(A2052,'Hospitalisation Details'!A:I,3,0)</f>
        <v>Oct</v>
      </c>
      <c r="N2052">
        <f>VLOOKUP(A2052,'Hospitalisation Details'!A:I,4,0)</f>
        <v>30</v>
      </c>
      <c r="O2052" t="str">
        <f t="shared" si="130"/>
        <v>30 Oct 1997</v>
      </c>
      <c r="P2052">
        <f t="shared" ca="1" si="131"/>
        <v>28</v>
      </c>
      <c r="Q2052">
        <f>VLOOKUP(A2052,'Hospitalisation Details'!A:I,5,0)</f>
        <v>0</v>
      </c>
      <c r="R2052">
        <f>VLOOKUP(A2052,'Hospitalisation Details'!A:I,6,0)</f>
        <v>2721.32</v>
      </c>
      <c r="S2052" t="str">
        <f>VLOOKUP(A2052,'Hospitalisation Details'!A:I,7,0)</f>
        <v>tier - 1</v>
      </c>
      <c r="T2052" t="str">
        <f>VLOOKUP(A2052,'Hospitalisation Details'!A:I,8,0)</f>
        <v>tier - 3</v>
      </c>
      <c r="U2052" t="str">
        <f>VLOOKUP(A2052,'Hospitalisation Details'!A:I,9,0)</f>
        <v>R1014</v>
      </c>
    </row>
    <row r="2053" spans="1:21" ht="15.6" x14ac:dyDescent="0.3">
      <c r="A2053" s="1" t="s">
        <v>315</v>
      </c>
      <c r="B2053" t="str">
        <f>VLOOKUP(A2053,'Customer Names'!A:B,2,0)</f>
        <v>Rodriguez, Ms.  Laura T.</v>
      </c>
      <c r="C2053" t="str">
        <f t="shared" si="128"/>
        <v>Normal</v>
      </c>
      <c r="D2053">
        <f>VLOOKUP(A2053,'Medical Examinations'!A:H,2,0)</f>
        <v>31.824999999999999</v>
      </c>
      <c r="E2053" t="str">
        <f t="shared" si="129"/>
        <v>Obesity</v>
      </c>
      <c r="F2053">
        <f>VLOOKUP(A2053,'Medical Examinations'!A:H,3,0)</f>
        <v>4.7</v>
      </c>
      <c r="G2053" t="str">
        <f>VLOOKUP(A2053,'Medical Examinations'!A:H,4,0)</f>
        <v>No</v>
      </c>
      <c r="H2053" t="str">
        <f>VLOOKUP(A2053,'Medical Examinations'!A:H,5,0)</f>
        <v>No</v>
      </c>
      <c r="I2053" t="str">
        <f>VLOOKUP(A2053,'Medical Examinations'!A:H,6,0)</f>
        <v>Yes</v>
      </c>
      <c r="J2053">
        <f>VLOOKUP(A2053,'Medical Examinations'!A:H,7,0)</f>
        <v>1</v>
      </c>
      <c r="K2053" t="str">
        <f>VLOOKUP(A2053,'Medical Examinations'!A:H,8,0)</f>
        <v>No</v>
      </c>
      <c r="L2053">
        <f>VLOOKUP(A2053,'Hospitalisation Details'!A:I,2,0)</f>
        <v>2003</v>
      </c>
      <c r="M2053" t="str">
        <f>VLOOKUP(A2053,'Hospitalisation Details'!A:I,3,0)</f>
        <v>Aug</v>
      </c>
      <c r="N2053">
        <f>VLOOKUP(A2053,'Hospitalisation Details'!A:I,4,0)</f>
        <v>6</v>
      </c>
      <c r="O2053" t="str">
        <f t="shared" si="130"/>
        <v>6 Aug 2003</v>
      </c>
      <c r="P2053">
        <f t="shared" ca="1" si="131"/>
        <v>23</v>
      </c>
      <c r="Q2053">
        <f>VLOOKUP(A2053,'Hospitalisation Details'!A:I,5,0)</f>
        <v>1</v>
      </c>
      <c r="R2053">
        <f>VLOOKUP(A2053,'Hospitalisation Details'!A:I,6,0)</f>
        <v>2719.28</v>
      </c>
      <c r="S2053" t="str">
        <f>VLOOKUP(A2053,'Hospitalisation Details'!A:I,7,0)</f>
        <v>tier - 2</v>
      </c>
      <c r="T2053" t="str">
        <f>VLOOKUP(A2053,'Hospitalisation Details'!A:I,8,0)</f>
        <v>tier - 2</v>
      </c>
      <c r="U2053" t="str">
        <f>VLOOKUP(A2053,'Hospitalisation Details'!A:I,9,0)</f>
        <v>R1012</v>
      </c>
    </row>
    <row r="2054" spans="1:21" ht="15.6" x14ac:dyDescent="0.3">
      <c r="A2054" s="1" t="s">
        <v>314</v>
      </c>
      <c r="B2054" t="str">
        <f>VLOOKUP(A2054,'Customer Names'!A:B,2,0)</f>
        <v>Szynkarczuk, Ms.  Natalia</v>
      </c>
      <c r="C2054" t="str">
        <f t="shared" si="128"/>
        <v>Normal</v>
      </c>
      <c r="D2054">
        <f>VLOOKUP(A2054,'Medical Examinations'!A:H,2,0)</f>
        <v>25.745000000000001</v>
      </c>
      <c r="E2054" t="str">
        <f t="shared" si="129"/>
        <v>Overweight</v>
      </c>
      <c r="F2054">
        <f>VLOOKUP(A2054,'Medical Examinations'!A:H,3,0)</f>
        <v>4.34</v>
      </c>
      <c r="G2054" t="str">
        <f>VLOOKUP(A2054,'Medical Examinations'!A:H,4,0)</f>
        <v>No</v>
      </c>
      <c r="H2054" t="str">
        <f>VLOOKUP(A2054,'Medical Examinations'!A:H,5,0)</f>
        <v>No</v>
      </c>
      <c r="I2054" t="str">
        <f>VLOOKUP(A2054,'Medical Examinations'!A:H,6,0)</f>
        <v>Yes</v>
      </c>
      <c r="J2054">
        <f>VLOOKUP(A2054,'Medical Examinations'!A:H,7,0)</f>
        <v>1</v>
      </c>
      <c r="K2054" t="str">
        <f>VLOOKUP(A2054,'Medical Examinations'!A:H,8,0)</f>
        <v>No</v>
      </c>
      <c r="L2054">
        <f>VLOOKUP(A2054,'Hospitalisation Details'!A:I,2,0)</f>
        <v>2003</v>
      </c>
      <c r="M2054" t="str">
        <f>VLOOKUP(A2054,'Hospitalisation Details'!A:I,3,0)</f>
        <v>Dec</v>
      </c>
      <c r="N2054">
        <f>VLOOKUP(A2054,'Hospitalisation Details'!A:I,4,0)</f>
        <v>1</v>
      </c>
      <c r="O2054" t="str">
        <f t="shared" si="130"/>
        <v>1 Dec 2003</v>
      </c>
      <c r="P2054">
        <f t="shared" ca="1" si="131"/>
        <v>22</v>
      </c>
      <c r="Q2054">
        <f>VLOOKUP(A2054,'Hospitalisation Details'!A:I,5,0)</f>
        <v>1</v>
      </c>
      <c r="R2054">
        <f>VLOOKUP(A2054,'Hospitalisation Details'!A:I,6,0)</f>
        <v>2710.83</v>
      </c>
      <c r="S2054" t="str">
        <f>VLOOKUP(A2054,'Hospitalisation Details'!A:I,7,0)</f>
        <v>tier - 2</v>
      </c>
      <c r="T2054" t="str">
        <f>VLOOKUP(A2054,'Hospitalisation Details'!A:I,8,0)</f>
        <v>tier - 3</v>
      </c>
      <c r="U2054" t="str">
        <f>VLOOKUP(A2054,'Hospitalisation Details'!A:I,9,0)</f>
        <v>R1012</v>
      </c>
    </row>
    <row r="2055" spans="1:21" ht="15.6" x14ac:dyDescent="0.3">
      <c r="A2055" s="1" t="s">
        <v>313</v>
      </c>
      <c r="B2055" t="str">
        <f>VLOOKUP(A2055,'Customer Names'!A:B,2,0)</f>
        <v>Brill, Ms.  Jennifer L.</v>
      </c>
      <c r="C2055" t="str">
        <f t="shared" si="128"/>
        <v>Normal</v>
      </c>
      <c r="D2055">
        <f>VLOOKUP(A2055,'Medical Examinations'!A:H,2,0)</f>
        <v>24.605</v>
      </c>
      <c r="E2055" t="str">
        <f t="shared" si="129"/>
        <v>Normal Weight</v>
      </c>
      <c r="F2055">
        <f>VLOOKUP(A2055,'Medical Examinations'!A:H,3,0)</f>
        <v>5.62</v>
      </c>
      <c r="G2055" t="str">
        <f>VLOOKUP(A2055,'Medical Examinations'!A:H,4,0)</f>
        <v>No</v>
      </c>
      <c r="H2055" t="str">
        <f>VLOOKUP(A2055,'Medical Examinations'!A:H,5,0)</f>
        <v>No</v>
      </c>
      <c r="I2055" t="str">
        <f>VLOOKUP(A2055,'Medical Examinations'!A:H,6,0)</f>
        <v>Yes</v>
      </c>
      <c r="J2055">
        <f>VLOOKUP(A2055,'Medical Examinations'!A:H,7,0)</f>
        <v>1</v>
      </c>
      <c r="K2055" t="str">
        <f>VLOOKUP(A2055,'Medical Examinations'!A:H,8,0)</f>
        <v>No</v>
      </c>
      <c r="L2055">
        <f>VLOOKUP(A2055,'Hospitalisation Details'!A:I,2,0)</f>
        <v>2003</v>
      </c>
      <c r="M2055" t="str">
        <f>VLOOKUP(A2055,'Hospitalisation Details'!A:I,3,0)</f>
        <v>Nov</v>
      </c>
      <c r="N2055">
        <f>VLOOKUP(A2055,'Hospitalisation Details'!A:I,4,0)</f>
        <v>21</v>
      </c>
      <c r="O2055" t="str">
        <f t="shared" si="130"/>
        <v>21 Nov 2003</v>
      </c>
      <c r="P2055">
        <f t="shared" ca="1" si="131"/>
        <v>22</v>
      </c>
      <c r="Q2055">
        <f>VLOOKUP(A2055,'Hospitalisation Details'!A:I,5,0)</f>
        <v>1</v>
      </c>
      <c r="R2055">
        <f>VLOOKUP(A2055,'Hospitalisation Details'!A:I,6,0)</f>
        <v>2709.24</v>
      </c>
      <c r="S2055" t="str">
        <f>VLOOKUP(A2055,'Hospitalisation Details'!A:I,7,0)</f>
        <v>tier - 2</v>
      </c>
      <c r="T2055" t="str">
        <f>VLOOKUP(A2055,'Hospitalisation Details'!A:I,8,0)</f>
        <v>tier - 2</v>
      </c>
      <c r="U2055" t="str">
        <f>VLOOKUP(A2055,'Hospitalisation Details'!A:I,9,0)</f>
        <v>R1012</v>
      </c>
    </row>
    <row r="2056" spans="1:21" ht="15.6" x14ac:dyDescent="0.3">
      <c r="A2056" s="1" t="s">
        <v>312</v>
      </c>
      <c r="B2056" t="str">
        <f>VLOOKUP(A2056,'Customer Names'!A:B,2,0)</f>
        <v>Adams, Ms.  Brooke</v>
      </c>
      <c r="C2056" t="str">
        <f t="shared" si="128"/>
        <v>Normal</v>
      </c>
      <c r="D2056">
        <f>VLOOKUP(A2056,'Medical Examinations'!A:H,2,0)</f>
        <v>24.51</v>
      </c>
      <c r="E2056" t="str">
        <f t="shared" si="129"/>
        <v>Normal Weight</v>
      </c>
      <c r="F2056">
        <f>VLOOKUP(A2056,'Medical Examinations'!A:H,3,0)</f>
        <v>4.24</v>
      </c>
      <c r="G2056" t="str">
        <f>VLOOKUP(A2056,'Medical Examinations'!A:H,4,0)</f>
        <v>No</v>
      </c>
      <c r="H2056" t="str">
        <f>VLOOKUP(A2056,'Medical Examinations'!A:H,5,0)</f>
        <v>No</v>
      </c>
      <c r="I2056" t="str">
        <f>VLOOKUP(A2056,'Medical Examinations'!A:H,6,0)</f>
        <v>Yes</v>
      </c>
      <c r="J2056">
        <f>VLOOKUP(A2056,'Medical Examinations'!A:H,7,0)</f>
        <v>1</v>
      </c>
      <c r="K2056" t="str">
        <f>VLOOKUP(A2056,'Medical Examinations'!A:H,8,0)</f>
        <v>No</v>
      </c>
      <c r="L2056">
        <f>VLOOKUP(A2056,'Hospitalisation Details'!A:I,2,0)</f>
        <v>2003</v>
      </c>
      <c r="M2056" t="str">
        <f>VLOOKUP(A2056,'Hospitalisation Details'!A:I,3,0)</f>
        <v>Jul</v>
      </c>
      <c r="N2056">
        <f>VLOOKUP(A2056,'Hospitalisation Details'!A:I,4,0)</f>
        <v>17</v>
      </c>
      <c r="O2056" t="str">
        <f t="shared" si="130"/>
        <v>17 Jul 2003</v>
      </c>
      <c r="P2056">
        <f t="shared" ca="1" si="131"/>
        <v>23</v>
      </c>
      <c r="Q2056">
        <f>VLOOKUP(A2056,'Hospitalisation Details'!A:I,5,0)</f>
        <v>1</v>
      </c>
      <c r="R2056">
        <f>VLOOKUP(A2056,'Hospitalisation Details'!A:I,6,0)</f>
        <v>2709.11</v>
      </c>
      <c r="S2056" t="str">
        <f>VLOOKUP(A2056,'Hospitalisation Details'!A:I,7,0)</f>
        <v>tier - 2</v>
      </c>
      <c r="T2056" t="str">
        <f>VLOOKUP(A2056,'Hospitalisation Details'!A:I,8,0)</f>
        <v>tier - 2</v>
      </c>
      <c r="U2056" t="str">
        <f>VLOOKUP(A2056,'Hospitalisation Details'!A:I,9,0)</f>
        <v>R1012</v>
      </c>
    </row>
    <row r="2057" spans="1:21" ht="15.6" x14ac:dyDescent="0.3">
      <c r="A2057" s="1" t="s">
        <v>311</v>
      </c>
      <c r="B2057" t="str">
        <f>VLOOKUP(A2057,'Customer Names'!A:B,2,0)</f>
        <v>Nunn, Mr.  Jeremy M</v>
      </c>
      <c r="C2057" t="str">
        <f t="shared" si="128"/>
        <v>Normal</v>
      </c>
      <c r="D2057">
        <f>VLOOKUP(A2057,'Medical Examinations'!A:H,2,0)</f>
        <v>31.065000000000001</v>
      </c>
      <c r="E2057" t="str">
        <f t="shared" si="129"/>
        <v>Obesity</v>
      </c>
      <c r="F2057">
        <f>VLOOKUP(A2057,'Medical Examinations'!A:H,3,0)</f>
        <v>4.57</v>
      </c>
      <c r="G2057" t="str">
        <f>VLOOKUP(A2057,'Medical Examinations'!A:H,4,0)</f>
        <v>yes</v>
      </c>
      <c r="H2057" t="str">
        <f>VLOOKUP(A2057,'Medical Examinations'!A:H,5,0)</f>
        <v>No</v>
      </c>
      <c r="I2057" t="str">
        <f>VLOOKUP(A2057,'Medical Examinations'!A:H,6,0)</f>
        <v>No</v>
      </c>
      <c r="J2057" t="str">
        <f>VLOOKUP(A2057,'Medical Examinations'!A:H,7,0)</f>
        <v>No major surgery</v>
      </c>
      <c r="K2057" t="str">
        <f>VLOOKUP(A2057,'Medical Examinations'!A:H,8,0)</f>
        <v>No</v>
      </c>
      <c r="L2057">
        <f>VLOOKUP(A2057,'Hospitalisation Details'!A:I,2,0)</f>
        <v>1996</v>
      </c>
      <c r="M2057" t="str">
        <f>VLOOKUP(A2057,'Hospitalisation Details'!A:I,3,0)</f>
        <v>Jun</v>
      </c>
      <c r="N2057">
        <f>VLOOKUP(A2057,'Hospitalisation Details'!A:I,4,0)</f>
        <v>13</v>
      </c>
      <c r="O2057" t="str">
        <f t="shared" si="130"/>
        <v>13 Jun 1996</v>
      </c>
      <c r="P2057">
        <f t="shared" ca="1" si="131"/>
        <v>30</v>
      </c>
      <c r="Q2057">
        <f>VLOOKUP(A2057,'Hospitalisation Details'!A:I,5,0)</f>
        <v>0</v>
      </c>
      <c r="R2057">
        <f>VLOOKUP(A2057,'Hospitalisation Details'!A:I,6,0)</f>
        <v>2699.57</v>
      </c>
      <c r="S2057" t="str">
        <f>VLOOKUP(A2057,'Hospitalisation Details'!A:I,7,0)</f>
        <v>tier - 2</v>
      </c>
      <c r="T2057" t="str">
        <f>VLOOKUP(A2057,'Hospitalisation Details'!A:I,8,0)</f>
        <v>tier - 1</v>
      </c>
      <c r="U2057" t="str">
        <f>VLOOKUP(A2057,'Hospitalisation Details'!A:I,9,0)</f>
        <v>R1012</v>
      </c>
    </row>
    <row r="2058" spans="1:21" ht="15.6" x14ac:dyDescent="0.3">
      <c r="A2058" s="1" t="s">
        <v>310</v>
      </c>
      <c r="B2058" t="str">
        <f>VLOOKUP(A2058,'Customer Names'!A:B,2,0)</f>
        <v>Blair, Ms.  Megan L.</v>
      </c>
      <c r="C2058" t="str">
        <f t="shared" si="128"/>
        <v>Normal</v>
      </c>
      <c r="D2058">
        <f>VLOOKUP(A2058,'Medical Examinations'!A:H,2,0)</f>
        <v>28.12</v>
      </c>
      <c r="E2058" t="str">
        <f t="shared" si="129"/>
        <v>Overweight</v>
      </c>
      <c r="F2058">
        <f>VLOOKUP(A2058,'Medical Examinations'!A:H,3,0)</f>
        <v>5.05</v>
      </c>
      <c r="G2058" t="str">
        <f>VLOOKUP(A2058,'Medical Examinations'!A:H,4,0)</f>
        <v>No</v>
      </c>
      <c r="H2058" t="str">
        <f>VLOOKUP(A2058,'Medical Examinations'!A:H,5,0)</f>
        <v>No</v>
      </c>
      <c r="I2058" t="str">
        <f>VLOOKUP(A2058,'Medical Examinations'!A:H,6,0)</f>
        <v>No</v>
      </c>
      <c r="J2058" t="str">
        <f>VLOOKUP(A2058,'Medical Examinations'!A:H,7,0)</f>
        <v>No major surgery</v>
      </c>
      <c r="K2058" t="str">
        <f>VLOOKUP(A2058,'Medical Examinations'!A:H,8,0)</f>
        <v>No</v>
      </c>
      <c r="L2058">
        <f>VLOOKUP(A2058,'Hospitalisation Details'!A:I,2,0)</f>
        <v>1999</v>
      </c>
      <c r="M2058" t="str">
        <f>VLOOKUP(A2058,'Hospitalisation Details'!A:I,3,0)</f>
        <v>Jun</v>
      </c>
      <c r="N2058">
        <f>VLOOKUP(A2058,'Hospitalisation Details'!A:I,4,0)</f>
        <v>11</v>
      </c>
      <c r="O2058" t="str">
        <f t="shared" si="130"/>
        <v>11 Jun 1999</v>
      </c>
      <c r="P2058">
        <f t="shared" ca="1" si="131"/>
        <v>27</v>
      </c>
      <c r="Q2058">
        <f>VLOOKUP(A2058,'Hospitalisation Details'!A:I,5,0)</f>
        <v>0</v>
      </c>
      <c r="R2058">
        <f>VLOOKUP(A2058,'Hospitalisation Details'!A:I,6,0)</f>
        <v>2690.11</v>
      </c>
      <c r="S2058" t="str">
        <f>VLOOKUP(A2058,'Hospitalisation Details'!A:I,7,0)</f>
        <v>tier - 2</v>
      </c>
      <c r="T2058" t="str">
        <f>VLOOKUP(A2058,'Hospitalisation Details'!A:I,8,0)</f>
        <v>tier - 2</v>
      </c>
      <c r="U2058" t="str">
        <f>VLOOKUP(A2058,'Hospitalisation Details'!A:I,9,0)</f>
        <v>R1012</v>
      </c>
    </row>
    <row r="2059" spans="1:21" ht="15.6" x14ac:dyDescent="0.3">
      <c r="A2059" s="1" t="s">
        <v>309</v>
      </c>
      <c r="B2059" t="str">
        <f>VLOOKUP(A2059,'Customer Names'!A:B,2,0)</f>
        <v>Sharkey, Mr.  Bryan</v>
      </c>
      <c r="C2059" t="str">
        <f t="shared" si="128"/>
        <v>Prediabetes</v>
      </c>
      <c r="D2059">
        <f>VLOOKUP(A2059,'Medical Examinations'!A:H,2,0)</f>
        <v>38.06</v>
      </c>
      <c r="E2059" t="str">
        <f t="shared" si="129"/>
        <v>Obesity</v>
      </c>
      <c r="F2059">
        <f>VLOOKUP(A2059,'Medical Examinations'!A:H,3,0)</f>
        <v>6.16</v>
      </c>
      <c r="G2059" t="str">
        <f>VLOOKUP(A2059,'Medical Examinations'!A:H,4,0)</f>
        <v>No</v>
      </c>
      <c r="H2059" t="str">
        <f>VLOOKUP(A2059,'Medical Examinations'!A:H,5,0)</f>
        <v>No</v>
      </c>
      <c r="I2059" t="str">
        <f>VLOOKUP(A2059,'Medical Examinations'!A:H,6,0)</f>
        <v>No</v>
      </c>
      <c r="J2059" t="str">
        <f>VLOOKUP(A2059,'Medical Examinations'!A:H,7,0)</f>
        <v>No major surgery</v>
      </c>
      <c r="K2059" t="str">
        <f>VLOOKUP(A2059,'Medical Examinations'!A:H,8,0)</f>
        <v>No</v>
      </c>
      <c r="L2059">
        <f>VLOOKUP(A2059,'Hospitalisation Details'!A:I,2,0)</f>
        <v>1994</v>
      </c>
      <c r="M2059" t="str">
        <f>VLOOKUP(A2059,'Hospitalisation Details'!A:I,3,0)</f>
        <v>Oct</v>
      </c>
      <c r="N2059">
        <f>VLOOKUP(A2059,'Hospitalisation Details'!A:I,4,0)</f>
        <v>2</v>
      </c>
      <c r="O2059" t="str">
        <f t="shared" si="130"/>
        <v>2 Oct 1994</v>
      </c>
      <c r="P2059">
        <f t="shared" ca="1" si="131"/>
        <v>32</v>
      </c>
      <c r="Q2059">
        <f>VLOOKUP(A2059,'Hospitalisation Details'!A:I,5,0)</f>
        <v>0</v>
      </c>
      <c r="R2059">
        <f>VLOOKUP(A2059,'Hospitalisation Details'!A:I,6,0)</f>
        <v>2689.5</v>
      </c>
      <c r="S2059" t="str">
        <f>VLOOKUP(A2059,'Hospitalisation Details'!A:I,7,0)</f>
        <v>tier - 3</v>
      </c>
      <c r="T2059" t="str">
        <f>VLOOKUP(A2059,'Hospitalisation Details'!A:I,8,0)</f>
        <v>tier - 2</v>
      </c>
      <c r="U2059" t="str">
        <f>VLOOKUP(A2059,'Hospitalisation Details'!A:I,9,0)</f>
        <v>R1013</v>
      </c>
    </row>
    <row r="2060" spans="1:21" ht="15.6" x14ac:dyDescent="0.3">
      <c r="A2060" s="1" t="s">
        <v>308</v>
      </c>
      <c r="B2060" t="str">
        <f>VLOOKUP(A2060,'Customer Names'!A:B,2,0)</f>
        <v>Scalard, Ms.  Marny</v>
      </c>
      <c r="C2060" t="str">
        <f t="shared" si="128"/>
        <v>Normal</v>
      </c>
      <c r="D2060">
        <f>VLOOKUP(A2060,'Medical Examinations'!A:H,2,0)</f>
        <v>24.96</v>
      </c>
      <c r="E2060" t="str">
        <f t="shared" si="129"/>
        <v>Normal Weight</v>
      </c>
      <c r="F2060">
        <f>VLOOKUP(A2060,'Medical Examinations'!A:H,3,0)</f>
        <v>4.57</v>
      </c>
      <c r="G2060" t="str">
        <f>VLOOKUP(A2060,'Medical Examinations'!A:H,4,0)</f>
        <v>No</v>
      </c>
      <c r="H2060" t="str">
        <f>VLOOKUP(A2060,'Medical Examinations'!A:H,5,0)</f>
        <v>No</v>
      </c>
      <c r="I2060" t="str">
        <f>VLOOKUP(A2060,'Medical Examinations'!A:H,6,0)</f>
        <v>No</v>
      </c>
      <c r="J2060" t="str">
        <f>VLOOKUP(A2060,'Medical Examinations'!A:H,7,0)</f>
        <v>No major surgery</v>
      </c>
      <c r="K2060" t="str">
        <f>VLOOKUP(A2060,'Medical Examinations'!A:H,8,0)</f>
        <v>No</v>
      </c>
      <c r="L2060">
        <f>VLOOKUP(A2060,'Hospitalisation Details'!A:I,2,0)</f>
        <v>1994</v>
      </c>
      <c r="M2060" t="str">
        <f>VLOOKUP(A2060,'Hospitalisation Details'!A:I,3,0)</f>
        <v>Sep</v>
      </c>
      <c r="N2060">
        <f>VLOOKUP(A2060,'Hospitalisation Details'!A:I,4,0)</f>
        <v>17</v>
      </c>
      <c r="O2060" t="str">
        <f t="shared" si="130"/>
        <v>17 Sep 1994</v>
      </c>
      <c r="P2060">
        <f t="shared" ca="1" si="131"/>
        <v>32</v>
      </c>
      <c r="Q2060">
        <f>VLOOKUP(A2060,'Hospitalisation Details'!A:I,5,0)</f>
        <v>0</v>
      </c>
      <c r="R2060">
        <f>VLOOKUP(A2060,'Hospitalisation Details'!A:I,6,0)</f>
        <v>2684.69</v>
      </c>
      <c r="S2060" t="str">
        <f>VLOOKUP(A2060,'Hospitalisation Details'!A:I,7,0)</f>
        <v>tier - 2</v>
      </c>
      <c r="T2060" t="str">
        <f>VLOOKUP(A2060,'Hospitalisation Details'!A:I,8,0)</f>
        <v>tier - 2</v>
      </c>
      <c r="U2060" t="str">
        <f>VLOOKUP(A2060,'Hospitalisation Details'!A:I,9,0)</f>
        <v>R1013</v>
      </c>
    </row>
    <row r="2061" spans="1:21" ht="15.6" x14ac:dyDescent="0.3">
      <c r="A2061" s="1" t="s">
        <v>307</v>
      </c>
      <c r="B2061" t="str">
        <f>VLOOKUP(A2061,'Customer Names'!A:B,2,0)</f>
        <v>Burget, Mr.  Marc</v>
      </c>
      <c r="C2061" t="str">
        <f t="shared" si="128"/>
        <v>Normal</v>
      </c>
      <c r="D2061">
        <f>VLOOKUP(A2061,'Medical Examinations'!A:H,2,0)</f>
        <v>17.670000000000002</v>
      </c>
      <c r="E2061" t="str">
        <f t="shared" si="129"/>
        <v>Underweight</v>
      </c>
      <c r="F2061">
        <f>VLOOKUP(A2061,'Medical Examinations'!A:H,3,0)</f>
        <v>5.53</v>
      </c>
      <c r="G2061" t="str">
        <f>VLOOKUP(A2061,'Medical Examinations'!A:H,4,0)</f>
        <v>yes</v>
      </c>
      <c r="H2061" t="str">
        <f>VLOOKUP(A2061,'Medical Examinations'!A:H,5,0)</f>
        <v>No</v>
      </c>
      <c r="I2061" t="str">
        <f>VLOOKUP(A2061,'Medical Examinations'!A:H,6,0)</f>
        <v>No</v>
      </c>
      <c r="J2061" t="str">
        <f>VLOOKUP(A2061,'Medical Examinations'!A:H,7,0)</f>
        <v>No major surgery</v>
      </c>
      <c r="K2061" t="str">
        <f>VLOOKUP(A2061,'Medical Examinations'!A:H,8,0)</f>
        <v>No</v>
      </c>
      <c r="L2061">
        <f>VLOOKUP(A2061,'Hospitalisation Details'!A:I,2,0)</f>
        <v>1996</v>
      </c>
      <c r="M2061" t="str">
        <f>VLOOKUP(A2061,'Hospitalisation Details'!A:I,3,0)</f>
        <v>Aug</v>
      </c>
      <c r="N2061">
        <f>VLOOKUP(A2061,'Hospitalisation Details'!A:I,4,0)</f>
        <v>5</v>
      </c>
      <c r="O2061" t="str">
        <f t="shared" si="130"/>
        <v>5 Aug 1996</v>
      </c>
      <c r="P2061">
        <f t="shared" ca="1" si="131"/>
        <v>30</v>
      </c>
      <c r="Q2061">
        <f>VLOOKUP(A2061,'Hospitalisation Details'!A:I,5,0)</f>
        <v>0</v>
      </c>
      <c r="R2061">
        <f>VLOOKUP(A2061,'Hospitalisation Details'!A:I,6,0)</f>
        <v>2680.95</v>
      </c>
      <c r="S2061" t="str">
        <f>VLOOKUP(A2061,'Hospitalisation Details'!A:I,7,0)</f>
        <v>tier - 3</v>
      </c>
      <c r="T2061" t="str">
        <f>VLOOKUP(A2061,'Hospitalisation Details'!A:I,8,0)</f>
        <v>tier - 2</v>
      </c>
      <c r="U2061" t="str">
        <f>VLOOKUP(A2061,'Hospitalisation Details'!A:I,9,0)</f>
        <v>R1012</v>
      </c>
    </row>
    <row r="2062" spans="1:21" ht="15.6" x14ac:dyDescent="0.3">
      <c r="A2062" s="1" t="s">
        <v>306</v>
      </c>
      <c r="B2062" t="str">
        <f>VLOOKUP(A2062,'Customer Names'!A:B,2,0)</f>
        <v>English, Mr.  Benjamin L</v>
      </c>
      <c r="C2062" t="str">
        <f t="shared" si="128"/>
        <v>Prediabetes</v>
      </c>
      <c r="D2062">
        <f>VLOOKUP(A2062,'Medical Examinations'!A:H,2,0)</f>
        <v>31.35</v>
      </c>
      <c r="E2062" t="str">
        <f t="shared" si="129"/>
        <v>Obesity</v>
      </c>
      <c r="F2062">
        <f>VLOOKUP(A2062,'Medical Examinations'!A:H,3,0)</f>
        <v>5.84</v>
      </c>
      <c r="G2062" t="str">
        <f>VLOOKUP(A2062,'Medical Examinations'!A:H,4,0)</f>
        <v>No</v>
      </c>
      <c r="H2062" t="str">
        <f>VLOOKUP(A2062,'Medical Examinations'!A:H,5,0)</f>
        <v>yes</v>
      </c>
      <c r="I2062" t="str">
        <f>VLOOKUP(A2062,'Medical Examinations'!A:H,6,0)</f>
        <v>No</v>
      </c>
      <c r="J2062">
        <f>VLOOKUP(A2062,'Medical Examinations'!A:H,7,0)</f>
        <v>1</v>
      </c>
      <c r="K2062" t="str">
        <f>VLOOKUP(A2062,'Medical Examinations'!A:H,8,0)</f>
        <v>No</v>
      </c>
      <c r="L2062">
        <f>VLOOKUP(A2062,'Hospitalisation Details'!A:I,2,0)</f>
        <v>2000</v>
      </c>
      <c r="M2062" t="str">
        <f>VLOOKUP(A2062,'Hospitalisation Details'!A:I,3,0)</f>
        <v>Dec</v>
      </c>
      <c r="N2062">
        <f>VLOOKUP(A2062,'Hospitalisation Details'!A:I,4,0)</f>
        <v>9</v>
      </c>
      <c r="O2062" t="str">
        <f t="shared" si="130"/>
        <v>9 Dec 2000</v>
      </c>
      <c r="P2062">
        <f t="shared" ca="1" si="131"/>
        <v>25</v>
      </c>
      <c r="Q2062">
        <f>VLOOKUP(A2062,'Hospitalisation Details'!A:I,5,0)</f>
        <v>1</v>
      </c>
      <c r="R2062">
        <f>VLOOKUP(A2062,'Hospitalisation Details'!A:I,6,0)</f>
        <v>2643.27</v>
      </c>
      <c r="S2062" t="str">
        <f>VLOOKUP(A2062,'Hospitalisation Details'!A:I,7,0)</f>
        <v>tier - 2</v>
      </c>
      <c r="T2062" t="str">
        <f>VLOOKUP(A2062,'Hospitalisation Details'!A:I,8,0)</f>
        <v>tier - 1</v>
      </c>
      <c r="U2062" t="str">
        <f>VLOOKUP(A2062,'Hospitalisation Details'!A:I,9,0)</f>
        <v>R1012</v>
      </c>
    </row>
    <row r="2063" spans="1:21" ht="15.6" x14ac:dyDescent="0.3">
      <c r="A2063" s="1" t="s">
        <v>305</v>
      </c>
      <c r="B2063" t="str">
        <f>VLOOKUP(A2063,'Customer Names'!A:B,2,0)</f>
        <v>Hampton, Mr.  Rob G</v>
      </c>
      <c r="C2063" t="str">
        <f t="shared" si="128"/>
        <v>Prediabetes</v>
      </c>
      <c r="D2063">
        <f>VLOOKUP(A2063,'Medical Examinations'!A:H,2,0)</f>
        <v>28.31</v>
      </c>
      <c r="E2063" t="str">
        <f t="shared" si="129"/>
        <v>Overweight</v>
      </c>
      <c r="F2063">
        <f>VLOOKUP(A2063,'Medical Examinations'!A:H,3,0)</f>
        <v>6.41</v>
      </c>
      <c r="G2063" t="str">
        <f>VLOOKUP(A2063,'Medical Examinations'!A:H,4,0)</f>
        <v>No</v>
      </c>
      <c r="H2063" t="str">
        <f>VLOOKUP(A2063,'Medical Examinations'!A:H,5,0)</f>
        <v>yes</v>
      </c>
      <c r="I2063" t="str">
        <f>VLOOKUP(A2063,'Medical Examinations'!A:H,6,0)</f>
        <v>No</v>
      </c>
      <c r="J2063">
        <f>VLOOKUP(A2063,'Medical Examinations'!A:H,7,0)</f>
        <v>1</v>
      </c>
      <c r="K2063" t="str">
        <f>VLOOKUP(A2063,'Medical Examinations'!A:H,8,0)</f>
        <v>No</v>
      </c>
      <c r="L2063">
        <f>VLOOKUP(A2063,'Hospitalisation Details'!A:I,2,0)</f>
        <v>2000</v>
      </c>
      <c r="M2063" t="str">
        <f>VLOOKUP(A2063,'Hospitalisation Details'!A:I,3,0)</f>
        <v>Jun</v>
      </c>
      <c r="N2063">
        <f>VLOOKUP(A2063,'Hospitalisation Details'!A:I,4,0)</f>
        <v>24</v>
      </c>
      <c r="O2063" t="str">
        <f t="shared" si="130"/>
        <v>24 Jun 2000</v>
      </c>
      <c r="P2063">
        <f t="shared" ca="1" si="131"/>
        <v>26</v>
      </c>
      <c r="Q2063">
        <f>VLOOKUP(A2063,'Hospitalisation Details'!A:I,5,0)</f>
        <v>1</v>
      </c>
      <c r="R2063">
        <f>VLOOKUP(A2063,'Hospitalisation Details'!A:I,6,0)</f>
        <v>2639.04</v>
      </c>
      <c r="S2063" t="str">
        <f>VLOOKUP(A2063,'Hospitalisation Details'!A:I,7,0)</f>
        <v>tier - 2</v>
      </c>
      <c r="T2063" t="str">
        <f>VLOOKUP(A2063,'Hospitalisation Details'!A:I,8,0)</f>
        <v>tier - 2</v>
      </c>
      <c r="U2063" t="str">
        <f>VLOOKUP(A2063,'Hospitalisation Details'!A:I,9,0)</f>
        <v>R1012</v>
      </c>
    </row>
    <row r="2064" spans="1:21" ht="15.6" x14ac:dyDescent="0.3">
      <c r="A2064" s="1" t="s">
        <v>304</v>
      </c>
      <c r="B2064" t="str">
        <f>VLOOKUP(A2064,'Customer Names'!A:B,2,0)</f>
        <v>Flynn, Ms.  Stefanie A</v>
      </c>
      <c r="C2064" t="str">
        <f t="shared" si="128"/>
        <v>Normal</v>
      </c>
      <c r="D2064">
        <f>VLOOKUP(A2064,'Medical Examinations'!A:H,2,0)</f>
        <v>30.3</v>
      </c>
      <c r="E2064" t="str">
        <f t="shared" si="129"/>
        <v>Obesity</v>
      </c>
      <c r="F2064">
        <f>VLOOKUP(A2064,'Medical Examinations'!A:H,3,0)</f>
        <v>4.7300000000000004</v>
      </c>
      <c r="G2064" t="str">
        <f>VLOOKUP(A2064,'Medical Examinations'!A:H,4,0)</f>
        <v>yes</v>
      </c>
      <c r="H2064" t="str">
        <f>VLOOKUP(A2064,'Medical Examinations'!A:H,5,0)</f>
        <v>No</v>
      </c>
      <c r="I2064" t="str">
        <f>VLOOKUP(A2064,'Medical Examinations'!A:H,6,0)</f>
        <v>Yes</v>
      </c>
      <c r="J2064">
        <f>VLOOKUP(A2064,'Medical Examinations'!A:H,7,0)</f>
        <v>1</v>
      </c>
      <c r="K2064" t="str">
        <f>VLOOKUP(A2064,'Medical Examinations'!A:H,8,0)</f>
        <v>No</v>
      </c>
      <c r="L2064">
        <f>VLOOKUP(A2064,'Hospitalisation Details'!A:I,2,0)</f>
        <v>1997</v>
      </c>
      <c r="M2064" t="str">
        <f>VLOOKUP(A2064,'Hospitalisation Details'!A:I,3,0)</f>
        <v>Aug</v>
      </c>
      <c r="N2064">
        <f>VLOOKUP(A2064,'Hospitalisation Details'!A:I,4,0)</f>
        <v>26</v>
      </c>
      <c r="O2064" t="str">
        <f t="shared" si="130"/>
        <v>26 Aug 1997</v>
      </c>
      <c r="P2064">
        <f t="shared" ca="1" si="131"/>
        <v>29</v>
      </c>
      <c r="Q2064">
        <f>VLOOKUP(A2064,'Hospitalisation Details'!A:I,5,0)</f>
        <v>0</v>
      </c>
      <c r="R2064">
        <f>VLOOKUP(A2064,'Hospitalisation Details'!A:I,6,0)</f>
        <v>2632.99</v>
      </c>
      <c r="S2064" t="str">
        <f>VLOOKUP(A2064,'Hospitalisation Details'!A:I,7,0)</f>
        <v>tier - 2</v>
      </c>
      <c r="T2064" t="str">
        <f>VLOOKUP(A2064,'Hospitalisation Details'!A:I,8,0)</f>
        <v>tier - 1</v>
      </c>
      <c r="U2064" t="str">
        <f>VLOOKUP(A2064,'Hospitalisation Details'!A:I,9,0)</f>
        <v>R1011</v>
      </c>
    </row>
    <row r="2065" spans="1:21" ht="15.6" x14ac:dyDescent="0.3">
      <c r="A2065" s="1" t="s">
        <v>303</v>
      </c>
      <c r="B2065" t="str">
        <f>VLOOKUP(A2065,'Customer Names'!A:B,2,0)</f>
        <v>Knast, Ms.  Stephanie</v>
      </c>
      <c r="C2065" t="str">
        <f t="shared" si="128"/>
        <v>Prediabetes</v>
      </c>
      <c r="D2065">
        <f>VLOOKUP(A2065,'Medical Examinations'!A:H,2,0)</f>
        <v>26.4</v>
      </c>
      <c r="E2065" t="str">
        <f t="shared" si="129"/>
        <v>Overweight</v>
      </c>
      <c r="F2065">
        <f>VLOOKUP(A2065,'Medical Examinations'!A:H,3,0)</f>
        <v>6.22</v>
      </c>
      <c r="G2065" t="str">
        <f>VLOOKUP(A2065,'Medical Examinations'!A:H,4,0)</f>
        <v>yes</v>
      </c>
      <c r="H2065" t="str">
        <f>VLOOKUP(A2065,'Medical Examinations'!A:H,5,0)</f>
        <v>No</v>
      </c>
      <c r="I2065" t="str">
        <f>VLOOKUP(A2065,'Medical Examinations'!A:H,6,0)</f>
        <v>No</v>
      </c>
      <c r="J2065" t="str">
        <f>VLOOKUP(A2065,'Medical Examinations'!A:H,7,0)</f>
        <v>No major surgery</v>
      </c>
      <c r="K2065" t="str">
        <f>VLOOKUP(A2065,'Medical Examinations'!A:H,8,0)</f>
        <v>No</v>
      </c>
      <c r="L2065">
        <f>VLOOKUP(A2065,'Hospitalisation Details'!A:I,2,0)</f>
        <v>2001</v>
      </c>
      <c r="M2065" t="str">
        <f>VLOOKUP(A2065,'Hospitalisation Details'!A:I,3,0)</f>
        <v>Aug</v>
      </c>
      <c r="N2065">
        <f>VLOOKUP(A2065,'Hospitalisation Details'!A:I,4,0)</f>
        <v>26</v>
      </c>
      <c r="O2065" t="str">
        <f t="shared" si="130"/>
        <v>26 Aug 2001</v>
      </c>
      <c r="P2065">
        <f t="shared" ca="1" si="131"/>
        <v>25</v>
      </c>
      <c r="Q2065">
        <f>VLOOKUP(A2065,'Hospitalisation Details'!A:I,5,0)</f>
        <v>1</v>
      </c>
      <c r="R2065">
        <f>VLOOKUP(A2065,'Hospitalisation Details'!A:I,6,0)</f>
        <v>2597.7800000000002</v>
      </c>
      <c r="S2065" t="str">
        <f>VLOOKUP(A2065,'Hospitalisation Details'!A:I,7,0)</f>
        <v>tier - 2</v>
      </c>
      <c r="T2065" t="str">
        <f>VLOOKUP(A2065,'Hospitalisation Details'!A:I,8,0)</f>
        <v>tier - 1</v>
      </c>
      <c r="U2065" t="str">
        <f>VLOOKUP(A2065,'Hospitalisation Details'!A:I,9,0)</f>
        <v>R1011</v>
      </c>
    </row>
    <row r="2066" spans="1:21" ht="15.6" x14ac:dyDescent="0.3">
      <c r="A2066" s="1" t="s">
        <v>302</v>
      </c>
      <c r="B2066" t="str">
        <f>VLOOKUP(A2066,'Customer Names'!A:B,2,0)</f>
        <v>Lucas, Ms.  Caroline F.</v>
      </c>
      <c r="C2066" t="str">
        <f t="shared" si="128"/>
        <v>Normal</v>
      </c>
      <c r="D2066">
        <f>VLOOKUP(A2066,'Medical Examinations'!A:H,2,0)</f>
        <v>22.135000000000002</v>
      </c>
      <c r="E2066" t="str">
        <f t="shared" si="129"/>
        <v>Normal Weight</v>
      </c>
      <c r="F2066">
        <f>VLOOKUP(A2066,'Medical Examinations'!A:H,3,0)</f>
        <v>4.46</v>
      </c>
      <c r="G2066" t="str">
        <f>VLOOKUP(A2066,'Medical Examinations'!A:H,4,0)</f>
        <v>yes</v>
      </c>
      <c r="H2066" t="str">
        <f>VLOOKUP(A2066,'Medical Examinations'!A:H,5,0)</f>
        <v>No</v>
      </c>
      <c r="I2066" t="str">
        <f>VLOOKUP(A2066,'Medical Examinations'!A:H,6,0)</f>
        <v>No</v>
      </c>
      <c r="J2066" t="str">
        <f>VLOOKUP(A2066,'Medical Examinations'!A:H,7,0)</f>
        <v>No major surgery</v>
      </c>
      <c r="K2066" t="str">
        <f>VLOOKUP(A2066,'Medical Examinations'!A:H,8,0)</f>
        <v>No</v>
      </c>
      <c r="L2066">
        <f>VLOOKUP(A2066,'Hospitalisation Details'!A:I,2,0)</f>
        <v>2001</v>
      </c>
      <c r="M2066" t="str">
        <f>VLOOKUP(A2066,'Hospitalisation Details'!A:I,3,0)</f>
        <v>Jul</v>
      </c>
      <c r="N2066">
        <f>VLOOKUP(A2066,'Hospitalisation Details'!A:I,4,0)</f>
        <v>28</v>
      </c>
      <c r="O2066" t="str">
        <f t="shared" si="130"/>
        <v>28 Jul 2001</v>
      </c>
      <c r="P2066">
        <f t="shared" ca="1" si="131"/>
        <v>25</v>
      </c>
      <c r="Q2066">
        <f>VLOOKUP(A2066,'Hospitalisation Details'!A:I,5,0)</f>
        <v>0</v>
      </c>
      <c r="R2066">
        <f>VLOOKUP(A2066,'Hospitalisation Details'!A:I,6,0)</f>
        <v>2585.85</v>
      </c>
      <c r="S2066" t="str">
        <f>VLOOKUP(A2066,'Hospitalisation Details'!A:I,7,0)</f>
        <v>tier - 2</v>
      </c>
      <c r="T2066" t="str">
        <f>VLOOKUP(A2066,'Hospitalisation Details'!A:I,8,0)</f>
        <v>tier - 2</v>
      </c>
      <c r="U2066" t="str">
        <f>VLOOKUP(A2066,'Hospitalisation Details'!A:I,9,0)</f>
        <v>R1024</v>
      </c>
    </row>
    <row r="2067" spans="1:21" ht="15.6" x14ac:dyDescent="0.3">
      <c r="A2067" s="1" t="s">
        <v>301</v>
      </c>
      <c r="B2067" t="str">
        <f>VLOOKUP(A2067,'Customer Names'!A:B,2,0)</f>
        <v>Thomas, Ms.  Julia J.</v>
      </c>
      <c r="C2067" t="str">
        <f t="shared" si="128"/>
        <v>Normal</v>
      </c>
      <c r="D2067">
        <f>VLOOKUP(A2067,'Medical Examinations'!A:H,2,0)</f>
        <v>17.399999999999999</v>
      </c>
      <c r="E2067" t="str">
        <f t="shared" si="129"/>
        <v>Underweight</v>
      </c>
      <c r="F2067">
        <f>VLOOKUP(A2067,'Medical Examinations'!A:H,3,0)</f>
        <v>4.5</v>
      </c>
      <c r="G2067" t="str">
        <f>VLOOKUP(A2067,'Medical Examinations'!A:H,4,0)</f>
        <v>yes</v>
      </c>
      <c r="H2067" t="str">
        <f>VLOOKUP(A2067,'Medical Examinations'!A:H,5,0)</f>
        <v>No</v>
      </c>
      <c r="I2067" t="str">
        <f>VLOOKUP(A2067,'Medical Examinations'!A:H,6,0)</f>
        <v>No</v>
      </c>
      <c r="J2067" t="str">
        <f>VLOOKUP(A2067,'Medical Examinations'!A:H,7,0)</f>
        <v>No major surgery</v>
      </c>
      <c r="K2067" t="str">
        <f>VLOOKUP(A2067,'Medical Examinations'!A:H,8,0)</f>
        <v>No</v>
      </c>
      <c r="L2067">
        <f>VLOOKUP(A2067,'Hospitalisation Details'!A:I,2,0)</f>
        <v>2001</v>
      </c>
      <c r="M2067" t="str">
        <f>VLOOKUP(A2067,'Hospitalisation Details'!A:I,3,0)</f>
        <v>Oct</v>
      </c>
      <c r="N2067">
        <f>VLOOKUP(A2067,'Hospitalisation Details'!A:I,4,0)</f>
        <v>15</v>
      </c>
      <c r="O2067" t="str">
        <f t="shared" si="130"/>
        <v>15 Oct 2001</v>
      </c>
      <c r="P2067">
        <f t="shared" ca="1" si="131"/>
        <v>24</v>
      </c>
      <c r="Q2067">
        <f>VLOOKUP(A2067,'Hospitalisation Details'!A:I,5,0)</f>
        <v>1</v>
      </c>
      <c r="R2067">
        <f>VLOOKUP(A2067,'Hospitalisation Details'!A:I,6,0)</f>
        <v>2585.27</v>
      </c>
      <c r="S2067" t="str">
        <f>VLOOKUP(A2067,'Hospitalisation Details'!A:I,7,0)</f>
        <v>tier - 2</v>
      </c>
      <c r="T2067" t="str">
        <f>VLOOKUP(A2067,'Hospitalisation Details'!A:I,8,0)</f>
        <v>tier - 3</v>
      </c>
      <c r="U2067" t="str">
        <f>VLOOKUP(A2067,'Hospitalisation Details'!A:I,9,0)</f>
        <v>R1011</v>
      </c>
    </row>
    <row r="2068" spans="1:21" ht="15.6" x14ac:dyDescent="0.3">
      <c r="A2068" s="1" t="s">
        <v>299</v>
      </c>
      <c r="B2068" t="str">
        <f>VLOOKUP(A2068,'Customer Names'!A:B,2,0)</f>
        <v>Cherewatti, Mr.  Jack</v>
      </c>
      <c r="C2068" t="str">
        <f t="shared" si="128"/>
        <v>Diabetes</v>
      </c>
      <c r="D2068">
        <f>VLOOKUP(A2068,'Medical Examinations'!A:H,2,0)</f>
        <v>28.06</v>
      </c>
      <c r="E2068" t="str">
        <f t="shared" si="129"/>
        <v>Overweight</v>
      </c>
      <c r="F2068">
        <f>VLOOKUP(A2068,'Medical Examinations'!A:H,3,0)</f>
        <v>8.93</v>
      </c>
      <c r="G2068" t="str">
        <f>VLOOKUP(A2068,'Medical Examinations'!A:H,4,0)</f>
        <v>No</v>
      </c>
      <c r="H2068" t="str">
        <f>VLOOKUP(A2068,'Medical Examinations'!A:H,5,0)</f>
        <v>No</v>
      </c>
      <c r="I2068" t="str">
        <f>VLOOKUP(A2068,'Medical Examinations'!A:H,6,0)</f>
        <v>No</v>
      </c>
      <c r="J2068" t="str">
        <f>VLOOKUP(A2068,'Medical Examinations'!A:H,7,0)</f>
        <v>No major surgery</v>
      </c>
      <c r="K2068" t="str">
        <f>VLOOKUP(A2068,'Medical Examinations'!A:H,8,0)</f>
        <v>No</v>
      </c>
      <c r="L2068">
        <f>VLOOKUP(A2068,'Hospitalisation Details'!A:I,2,0)</f>
        <v>2002</v>
      </c>
      <c r="M2068" t="str">
        <f>VLOOKUP(A2068,'Hospitalisation Details'!A:I,3,0)</f>
        <v>Jul</v>
      </c>
      <c r="N2068">
        <f>VLOOKUP(A2068,'Hospitalisation Details'!A:I,4,0)</f>
        <v>20</v>
      </c>
      <c r="O2068" t="str">
        <f t="shared" si="130"/>
        <v>20 Jul 2002</v>
      </c>
      <c r="P2068">
        <f t="shared" ca="1" si="131"/>
        <v>24</v>
      </c>
      <c r="Q2068">
        <f>VLOOKUP(A2068,'Hospitalisation Details'!A:I,5,0)</f>
        <v>0</v>
      </c>
      <c r="R2068">
        <f>VLOOKUP(A2068,'Hospitalisation Details'!A:I,6,0)</f>
        <v>2585.04</v>
      </c>
      <c r="S2068" t="str">
        <f>VLOOKUP(A2068,'Hospitalisation Details'!A:I,7,0)</f>
        <v>tier - 2</v>
      </c>
      <c r="T2068" t="str">
        <f>VLOOKUP(A2068,'Hospitalisation Details'!A:I,8,0)</f>
        <v>tier - 2</v>
      </c>
      <c r="U2068" t="str">
        <f>VLOOKUP(A2068,'Hospitalisation Details'!A:I,9,0)</f>
        <v>R1021</v>
      </c>
    </row>
    <row r="2069" spans="1:21" ht="15.6" x14ac:dyDescent="0.3">
      <c r="A2069" s="1" t="s">
        <v>298</v>
      </c>
      <c r="B2069" t="str">
        <f>VLOOKUP(A2069,'Customer Names'!A:B,2,0)</f>
        <v>Olle, Mr.  Bernat</v>
      </c>
      <c r="C2069" t="str">
        <f t="shared" si="128"/>
        <v>Diabetes</v>
      </c>
      <c r="D2069">
        <f>VLOOKUP(A2069,'Medical Examinations'!A:H,2,0)</f>
        <v>31.13</v>
      </c>
      <c r="E2069" t="str">
        <f t="shared" si="129"/>
        <v>Obesity</v>
      </c>
      <c r="F2069">
        <f>VLOOKUP(A2069,'Medical Examinations'!A:H,3,0)</f>
        <v>11.02</v>
      </c>
      <c r="G2069" t="str">
        <f>VLOOKUP(A2069,'Medical Examinations'!A:H,4,0)</f>
        <v>No</v>
      </c>
      <c r="H2069" t="str">
        <f>VLOOKUP(A2069,'Medical Examinations'!A:H,5,0)</f>
        <v>No</v>
      </c>
      <c r="I2069" t="str">
        <f>VLOOKUP(A2069,'Medical Examinations'!A:H,6,0)</f>
        <v>No</v>
      </c>
      <c r="J2069" t="str">
        <f>VLOOKUP(A2069,'Medical Examinations'!A:H,7,0)</f>
        <v>No major surgery</v>
      </c>
      <c r="K2069" t="str">
        <f>VLOOKUP(A2069,'Medical Examinations'!A:H,8,0)</f>
        <v>No</v>
      </c>
      <c r="L2069">
        <f>VLOOKUP(A2069,'Hospitalisation Details'!A:I,2,0)</f>
        <v>2002</v>
      </c>
      <c r="M2069" t="str">
        <f>VLOOKUP(A2069,'Hospitalisation Details'!A:I,3,0)</f>
        <v>Oct</v>
      </c>
      <c r="N2069">
        <f>VLOOKUP(A2069,'Hospitalisation Details'!A:I,4,0)</f>
        <v>11</v>
      </c>
      <c r="O2069" t="str">
        <f t="shared" si="130"/>
        <v>11 Oct 2002</v>
      </c>
      <c r="P2069">
        <f t="shared" ca="1" si="131"/>
        <v>24</v>
      </c>
      <c r="Q2069">
        <f>VLOOKUP(A2069,'Hospitalisation Details'!A:I,5,0)</f>
        <v>2</v>
      </c>
      <c r="R2069">
        <f>VLOOKUP(A2069,'Hospitalisation Details'!A:I,6,0)</f>
        <v>2566.4699999999998</v>
      </c>
      <c r="S2069" t="str">
        <f>VLOOKUP(A2069,'Hospitalisation Details'!A:I,7,0)</f>
        <v>tier - 2</v>
      </c>
      <c r="T2069" t="str">
        <f>VLOOKUP(A2069,'Hospitalisation Details'!A:I,8,0)</f>
        <v>tier - 3</v>
      </c>
      <c r="U2069" t="str">
        <f>VLOOKUP(A2069,'Hospitalisation Details'!A:I,9,0)</f>
        <v>R1013</v>
      </c>
    </row>
    <row r="2070" spans="1:21" ht="15.6" x14ac:dyDescent="0.3">
      <c r="A2070" s="1" t="s">
        <v>297</v>
      </c>
      <c r="B2070" t="str">
        <f>VLOOKUP(A2070,'Customer Names'!A:B,2,0)</f>
        <v>Hamsi, Mr.  Hicham</v>
      </c>
      <c r="C2070" t="str">
        <f t="shared" si="128"/>
        <v>Normal</v>
      </c>
      <c r="D2070">
        <f>VLOOKUP(A2070,'Medical Examinations'!A:H,2,0)</f>
        <v>18.46</v>
      </c>
      <c r="E2070" t="str">
        <f t="shared" si="129"/>
        <v>Underweight</v>
      </c>
      <c r="F2070">
        <f>VLOOKUP(A2070,'Medical Examinations'!A:H,3,0)</f>
        <v>5.25</v>
      </c>
      <c r="G2070" t="str">
        <f>VLOOKUP(A2070,'Medical Examinations'!A:H,4,0)</f>
        <v>No</v>
      </c>
      <c r="H2070" t="str">
        <f>VLOOKUP(A2070,'Medical Examinations'!A:H,5,0)</f>
        <v>No</v>
      </c>
      <c r="I2070" t="str">
        <f>VLOOKUP(A2070,'Medical Examinations'!A:H,6,0)</f>
        <v>No</v>
      </c>
      <c r="J2070" t="str">
        <f>VLOOKUP(A2070,'Medical Examinations'!A:H,7,0)</f>
        <v>No major surgery</v>
      </c>
      <c r="K2070" t="str">
        <f>VLOOKUP(A2070,'Medical Examinations'!A:H,8,0)</f>
        <v>No</v>
      </c>
      <c r="L2070">
        <f>VLOOKUP(A2070,'Hospitalisation Details'!A:I,2,0)</f>
        <v>1991</v>
      </c>
      <c r="M2070" t="str">
        <f>VLOOKUP(A2070,'Hospitalisation Details'!A:I,3,0)</f>
        <v>Nov</v>
      </c>
      <c r="N2070">
        <f>VLOOKUP(A2070,'Hospitalisation Details'!A:I,4,0)</f>
        <v>17</v>
      </c>
      <c r="O2070" t="str">
        <f t="shared" si="130"/>
        <v>17 Nov 1991</v>
      </c>
      <c r="P2070">
        <f t="shared" ca="1" si="131"/>
        <v>34</v>
      </c>
      <c r="Q2070">
        <f>VLOOKUP(A2070,'Hospitalisation Details'!A:I,5,0)</f>
        <v>3</v>
      </c>
      <c r="R2070">
        <f>VLOOKUP(A2070,'Hospitalisation Details'!A:I,6,0)</f>
        <v>2545.6799999999998</v>
      </c>
      <c r="S2070" t="str">
        <f>VLOOKUP(A2070,'Hospitalisation Details'!A:I,7,0)</f>
        <v>tier - 2</v>
      </c>
      <c r="T2070" t="str">
        <f>VLOOKUP(A2070,'Hospitalisation Details'!A:I,8,0)</f>
        <v>tier - 1</v>
      </c>
      <c r="U2070" t="str">
        <f>VLOOKUP(A2070,'Hospitalisation Details'!A:I,9,0)</f>
        <v>R1013</v>
      </c>
    </row>
    <row r="2071" spans="1:21" ht="15.6" x14ac:dyDescent="0.3">
      <c r="A2071" s="1" t="s">
        <v>296</v>
      </c>
      <c r="B2071" t="str">
        <f>VLOOKUP(A2071,'Customer Names'!A:B,2,0)</f>
        <v>Finnegan, Ms.  Sarah</v>
      </c>
      <c r="C2071" t="str">
        <f t="shared" si="128"/>
        <v>Normal</v>
      </c>
      <c r="D2071">
        <f>VLOOKUP(A2071,'Medical Examinations'!A:H,2,0)</f>
        <v>17.3</v>
      </c>
      <c r="E2071" t="str">
        <f t="shared" si="129"/>
        <v>Underweight</v>
      </c>
      <c r="F2071">
        <f>VLOOKUP(A2071,'Medical Examinations'!A:H,3,0)</f>
        <v>4.75</v>
      </c>
      <c r="G2071" t="str">
        <f>VLOOKUP(A2071,'Medical Examinations'!A:H,4,0)</f>
        <v>No</v>
      </c>
      <c r="H2071" t="str">
        <f>VLOOKUP(A2071,'Medical Examinations'!A:H,5,0)</f>
        <v>No</v>
      </c>
      <c r="I2071" t="str">
        <f>VLOOKUP(A2071,'Medical Examinations'!A:H,6,0)</f>
        <v>No</v>
      </c>
      <c r="J2071" t="str">
        <f>VLOOKUP(A2071,'Medical Examinations'!A:H,7,0)</f>
        <v>No major surgery</v>
      </c>
      <c r="K2071" t="str">
        <f>VLOOKUP(A2071,'Medical Examinations'!A:H,8,0)</f>
        <v>No</v>
      </c>
      <c r="L2071">
        <f>VLOOKUP(A2071,'Hospitalisation Details'!A:I,2,0)</f>
        <v>1990</v>
      </c>
      <c r="M2071" t="str">
        <f>VLOOKUP(A2071,'Hospitalisation Details'!A:I,3,0)</f>
        <v>Oct</v>
      </c>
      <c r="N2071">
        <f>VLOOKUP(A2071,'Hospitalisation Details'!A:I,4,0)</f>
        <v>1</v>
      </c>
      <c r="O2071" t="str">
        <f t="shared" si="130"/>
        <v>1 Oct 1990</v>
      </c>
      <c r="P2071">
        <f t="shared" ca="1" si="131"/>
        <v>36</v>
      </c>
      <c r="Q2071">
        <f>VLOOKUP(A2071,'Hospitalisation Details'!A:I,5,0)</f>
        <v>3</v>
      </c>
      <c r="R2071">
        <f>VLOOKUP(A2071,'Hospitalisation Details'!A:I,6,0)</f>
        <v>2540.39</v>
      </c>
      <c r="S2071" t="str">
        <f>VLOOKUP(A2071,'Hospitalisation Details'!A:I,7,0)</f>
        <v>tier - 2</v>
      </c>
      <c r="T2071" t="str">
        <f>VLOOKUP(A2071,'Hospitalisation Details'!A:I,8,0)</f>
        <v>tier - 2</v>
      </c>
      <c r="U2071" t="str">
        <f>VLOOKUP(A2071,'Hospitalisation Details'!A:I,9,0)</f>
        <v>R1013</v>
      </c>
    </row>
    <row r="2072" spans="1:21" ht="15.6" x14ac:dyDescent="0.3">
      <c r="A2072" s="1" t="s">
        <v>295</v>
      </c>
      <c r="B2072" t="str">
        <f>VLOOKUP(A2072,'Customer Names'!A:B,2,0)</f>
        <v>Walsh, Mr.  Anthony S</v>
      </c>
      <c r="C2072" t="str">
        <f t="shared" si="128"/>
        <v>Normal</v>
      </c>
      <c r="D2072">
        <f>VLOOKUP(A2072,'Medical Examinations'!A:H,2,0)</f>
        <v>35.625</v>
      </c>
      <c r="E2072" t="str">
        <f t="shared" si="129"/>
        <v>Obesity</v>
      </c>
      <c r="F2072">
        <f>VLOOKUP(A2072,'Medical Examinations'!A:H,3,0)</f>
        <v>4.68</v>
      </c>
      <c r="G2072" t="str">
        <f>VLOOKUP(A2072,'Medical Examinations'!A:H,4,0)</f>
        <v>yes</v>
      </c>
      <c r="H2072" t="str">
        <f>VLOOKUP(A2072,'Medical Examinations'!A:H,5,0)</f>
        <v>No</v>
      </c>
      <c r="I2072" t="str">
        <f>VLOOKUP(A2072,'Medical Examinations'!A:H,6,0)</f>
        <v>Yes</v>
      </c>
      <c r="J2072">
        <f>VLOOKUP(A2072,'Medical Examinations'!A:H,7,0)</f>
        <v>1</v>
      </c>
      <c r="K2072" t="str">
        <f>VLOOKUP(A2072,'Medical Examinations'!A:H,8,0)</f>
        <v>No</v>
      </c>
      <c r="L2072">
        <f>VLOOKUP(A2072,'Hospitalisation Details'!A:I,2,0)</f>
        <v>1997</v>
      </c>
      <c r="M2072" t="str">
        <f>VLOOKUP(A2072,'Hospitalisation Details'!A:I,3,0)</f>
        <v>Jul</v>
      </c>
      <c r="N2072">
        <f>VLOOKUP(A2072,'Hospitalisation Details'!A:I,4,0)</f>
        <v>28</v>
      </c>
      <c r="O2072" t="str">
        <f t="shared" si="130"/>
        <v>28 Jul 1997</v>
      </c>
      <c r="P2072">
        <f t="shared" ca="1" si="131"/>
        <v>29</v>
      </c>
      <c r="Q2072">
        <f>VLOOKUP(A2072,'Hospitalisation Details'!A:I,5,0)</f>
        <v>0</v>
      </c>
      <c r="R2072">
        <f>VLOOKUP(A2072,'Hospitalisation Details'!A:I,6,0)</f>
        <v>2534.39</v>
      </c>
      <c r="S2072" t="str">
        <f>VLOOKUP(A2072,'Hospitalisation Details'!A:I,7,0)</f>
        <v>tier - 3</v>
      </c>
      <c r="T2072" t="str">
        <f>VLOOKUP(A2072,'Hospitalisation Details'!A:I,8,0)</f>
        <v>tier - 3</v>
      </c>
      <c r="U2072" t="str">
        <f>VLOOKUP(A2072,'Hospitalisation Details'!A:I,9,0)</f>
        <v>R1012</v>
      </c>
    </row>
    <row r="2073" spans="1:21" ht="15.6" x14ac:dyDescent="0.3">
      <c r="A2073" s="1" t="s">
        <v>294</v>
      </c>
      <c r="B2073" t="str">
        <f>VLOOKUP(A2073,'Customer Names'!A:B,2,0)</f>
        <v>Villa, Ms.  Elisabetta</v>
      </c>
      <c r="C2073" t="str">
        <f t="shared" si="128"/>
        <v>Prediabetes</v>
      </c>
      <c r="D2073">
        <f>VLOOKUP(A2073,'Medical Examinations'!A:H,2,0)</f>
        <v>20.234999999999999</v>
      </c>
      <c r="E2073" t="str">
        <f t="shared" si="129"/>
        <v>Normal Weight</v>
      </c>
      <c r="F2073">
        <f>VLOOKUP(A2073,'Medical Examinations'!A:H,3,0)</f>
        <v>6.17</v>
      </c>
      <c r="G2073" t="str">
        <f>VLOOKUP(A2073,'Medical Examinations'!A:H,4,0)</f>
        <v>yes</v>
      </c>
      <c r="H2073" t="str">
        <f>VLOOKUP(A2073,'Medical Examinations'!A:H,5,0)</f>
        <v>yes</v>
      </c>
      <c r="I2073" t="str">
        <f>VLOOKUP(A2073,'Medical Examinations'!A:H,6,0)</f>
        <v>No</v>
      </c>
      <c r="J2073">
        <f>VLOOKUP(A2073,'Medical Examinations'!A:H,7,0)</f>
        <v>2</v>
      </c>
      <c r="K2073" t="str">
        <f>VLOOKUP(A2073,'Medical Examinations'!A:H,8,0)</f>
        <v>No</v>
      </c>
      <c r="L2073">
        <f>VLOOKUP(A2073,'Hospitalisation Details'!A:I,2,0)</f>
        <v>2000</v>
      </c>
      <c r="M2073" t="str">
        <f>VLOOKUP(A2073,'Hospitalisation Details'!A:I,3,0)</f>
        <v>Aug</v>
      </c>
      <c r="N2073">
        <f>VLOOKUP(A2073,'Hospitalisation Details'!A:I,4,0)</f>
        <v>25</v>
      </c>
      <c r="O2073" t="str">
        <f t="shared" si="130"/>
        <v>25 Aug 2000</v>
      </c>
      <c r="P2073">
        <f t="shared" ca="1" si="131"/>
        <v>26</v>
      </c>
      <c r="Q2073">
        <f>VLOOKUP(A2073,'Hospitalisation Details'!A:I,5,0)</f>
        <v>0</v>
      </c>
      <c r="R2073">
        <f>VLOOKUP(A2073,'Hospitalisation Details'!A:I,6,0)</f>
        <v>2527.8200000000002</v>
      </c>
      <c r="S2073" t="str">
        <f>VLOOKUP(A2073,'Hospitalisation Details'!A:I,7,0)</f>
        <v>tier - 2</v>
      </c>
      <c r="T2073" t="str">
        <f>VLOOKUP(A2073,'Hospitalisation Details'!A:I,8,0)</f>
        <v>tier - 3</v>
      </c>
      <c r="U2073" t="str">
        <f>VLOOKUP(A2073,'Hospitalisation Details'!A:I,9,0)</f>
        <v>R1012</v>
      </c>
    </row>
    <row r="2074" spans="1:21" ht="15.6" x14ac:dyDescent="0.3">
      <c r="A2074" s="1" t="s">
        <v>293</v>
      </c>
      <c r="B2074" t="str">
        <f>VLOOKUP(A2074,'Customer Names'!A:B,2,0)</f>
        <v>Cable, Mr.  Trevor N.</v>
      </c>
      <c r="C2074" t="str">
        <f t="shared" si="128"/>
        <v>Normal</v>
      </c>
      <c r="D2074">
        <f>VLOOKUP(A2074,'Medical Examinations'!A:H,2,0)</f>
        <v>27.55</v>
      </c>
      <c r="E2074" t="str">
        <f t="shared" si="129"/>
        <v>Overweight</v>
      </c>
      <c r="F2074">
        <f>VLOOKUP(A2074,'Medical Examinations'!A:H,3,0)</f>
        <v>4.5599999999999996</v>
      </c>
      <c r="G2074" t="str">
        <f>VLOOKUP(A2074,'Medical Examinations'!A:H,4,0)</f>
        <v>yes</v>
      </c>
      <c r="H2074" t="str">
        <f>VLOOKUP(A2074,'Medical Examinations'!A:H,5,0)</f>
        <v>No</v>
      </c>
      <c r="I2074" t="str">
        <f>VLOOKUP(A2074,'Medical Examinations'!A:H,6,0)</f>
        <v>Yes</v>
      </c>
      <c r="J2074">
        <f>VLOOKUP(A2074,'Medical Examinations'!A:H,7,0)</f>
        <v>1</v>
      </c>
      <c r="K2074" t="str">
        <f>VLOOKUP(A2074,'Medical Examinations'!A:H,8,0)</f>
        <v>No</v>
      </c>
      <c r="L2074">
        <f>VLOOKUP(A2074,'Hospitalisation Details'!A:I,2,0)</f>
        <v>1997</v>
      </c>
      <c r="M2074" t="str">
        <f>VLOOKUP(A2074,'Hospitalisation Details'!A:I,3,0)</f>
        <v>Nov</v>
      </c>
      <c r="N2074">
        <f>VLOOKUP(A2074,'Hospitalisation Details'!A:I,4,0)</f>
        <v>2</v>
      </c>
      <c r="O2074" t="str">
        <f t="shared" si="130"/>
        <v>2 Nov 1997</v>
      </c>
      <c r="P2074">
        <f t="shared" ca="1" si="131"/>
        <v>28</v>
      </c>
      <c r="Q2074">
        <f>VLOOKUP(A2074,'Hospitalisation Details'!A:I,5,0)</f>
        <v>0</v>
      </c>
      <c r="R2074">
        <f>VLOOKUP(A2074,'Hospitalisation Details'!A:I,6,0)</f>
        <v>2523.17</v>
      </c>
      <c r="S2074" t="str">
        <f>VLOOKUP(A2074,'Hospitalisation Details'!A:I,7,0)</f>
        <v>tier - 3</v>
      </c>
      <c r="T2074" t="str">
        <f>VLOOKUP(A2074,'Hospitalisation Details'!A:I,8,0)</f>
        <v>tier - 1</v>
      </c>
      <c r="U2074" t="str">
        <f>VLOOKUP(A2074,'Hospitalisation Details'!A:I,9,0)</f>
        <v>R1012</v>
      </c>
    </row>
    <row r="2075" spans="1:21" ht="15.6" x14ac:dyDescent="0.3">
      <c r="A2075" s="1" t="s">
        <v>292</v>
      </c>
      <c r="B2075" t="str">
        <f>VLOOKUP(A2075,'Customer Names'!A:B,2,0)</f>
        <v>Eiring, Ms.  Nancy</v>
      </c>
      <c r="C2075" t="str">
        <f t="shared" si="128"/>
        <v>Prediabetes</v>
      </c>
      <c r="D2075">
        <f>VLOOKUP(A2075,'Medical Examinations'!A:H,2,0)</f>
        <v>17.97</v>
      </c>
      <c r="E2075" t="str">
        <f t="shared" si="129"/>
        <v>Underweight</v>
      </c>
      <c r="F2075">
        <f>VLOOKUP(A2075,'Medical Examinations'!A:H,3,0)</f>
        <v>6.3</v>
      </c>
      <c r="G2075" t="str">
        <f>VLOOKUP(A2075,'Medical Examinations'!A:H,4,0)</f>
        <v>No</v>
      </c>
      <c r="H2075" t="str">
        <f>VLOOKUP(A2075,'Medical Examinations'!A:H,5,0)</f>
        <v>No</v>
      </c>
      <c r="I2075" t="str">
        <f>VLOOKUP(A2075,'Medical Examinations'!A:H,6,0)</f>
        <v>No</v>
      </c>
      <c r="J2075" t="str">
        <f>VLOOKUP(A2075,'Medical Examinations'!A:H,7,0)</f>
        <v>No major surgery</v>
      </c>
      <c r="K2075" t="str">
        <f>VLOOKUP(A2075,'Medical Examinations'!A:H,8,0)</f>
        <v>No</v>
      </c>
      <c r="L2075">
        <f>VLOOKUP(A2075,'Hospitalisation Details'!A:I,2,0)</f>
        <v>1991</v>
      </c>
      <c r="M2075" t="str">
        <f>VLOOKUP(A2075,'Hospitalisation Details'!A:I,3,0)</f>
        <v>Aug</v>
      </c>
      <c r="N2075">
        <f>VLOOKUP(A2075,'Hospitalisation Details'!A:I,4,0)</f>
        <v>5</v>
      </c>
      <c r="O2075" t="str">
        <f t="shared" si="130"/>
        <v>5 Aug 1991</v>
      </c>
      <c r="P2075">
        <f t="shared" ca="1" si="131"/>
        <v>35</v>
      </c>
      <c r="Q2075">
        <f>VLOOKUP(A2075,'Hospitalisation Details'!A:I,5,0)</f>
        <v>3</v>
      </c>
      <c r="R2075">
        <f>VLOOKUP(A2075,'Hospitalisation Details'!A:I,6,0)</f>
        <v>2510.79</v>
      </c>
      <c r="S2075" t="str">
        <f>VLOOKUP(A2075,'Hospitalisation Details'!A:I,7,0)</f>
        <v>tier - 2</v>
      </c>
      <c r="T2075" t="str">
        <f>VLOOKUP(A2075,'Hospitalisation Details'!A:I,8,0)</f>
        <v>tier - 1</v>
      </c>
      <c r="U2075" t="str">
        <f>VLOOKUP(A2075,'Hospitalisation Details'!A:I,9,0)</f>
        <v>R1013</v>
      </c>
    </row>
    <row r="2076" spans="1:21" ht="15.6" x14ac:dyDescent="0.3">
      <c r="A2076" s="1" t="s">
        <v>291</v>
      </c>
      <c r="B2076" t="str">
        <f>VLOOKUP(A2076,'Customer Names'!A:B,2,0)</f>
        <v>Connor, Ms.  Allison R.</v>
      </c>
      <c r="C2076" t="str">
        <f t="shared" si="128"/>
        <v>Prediabetes</v>
      </c>
      <c r="D2076">
        <f>VLOOKUP(A2076,'Medical Examinations'!A:H,2,0)</f>
        <v>29.98</v>
      </c>
      <c r="E2076" t="str">
        <f t="shared" si="129"/>
        <v>Overweight</v>
      </c>
      <c r="F2076">
        <f>VLOOKUP(A2076,'Medical Examinations'!A:H,3,0)</f>
        <v>6.03</v>
      </c>
      <c r="G2076" t="str">
        <f>VLOOKUP(A2076,'Medical Examinations'!A:H,4,0)</f>
        <v>No</v>
      </c>
      <c r="H2076" t="str">
        <f>VLOOKUP(A2076,'Medical Examinations'!A:H,5,0)</f>
        <v>yes</v>
      </c>
      <c r="I2076" t="str">
        <f>VLOOKUP(A2076,'Medical Examinations'!A:H,6,0)</f>
        <v>No</v>
      </c>
      <c r="J2076">
        <f>VLOOKUP(A2076,'Medical Examinations'!A:H,7,0)</f>
        <v>1</v>
      </c>
      <c r="K2076" t="str">
        <f>VLOOKUP(A2076,'Medical Examinations'!A:H,8,0)</f>
        <v>No</v>
      </c>
      <c r="L2076">
        <f>VLOOKUP(A2076,'Hospitalisation Details'!A:I,2,0)</f>
        <v>2004</v>
      </c>
      <c r="M2076" t="str">
        <f>VLOOKUP(A2076,'Hospitalisation Details'!A:I,3,0)</f>
        <v>Sep</v>
      </c>
      <c r="N2076">
        <f>VLOOKUP(A2076,'Hospitalisation Details'!A:I,4,0)</f>
        <v>6</v>
      </c>
      <c r="O2076" t="str">
        <f t="shared" si="130"/>
        <v>6 Sep 2004</v>
      </c>
      <c r="P2076">
        <f t="shared" ca="1" si="131"/>
        <v>22</v>
      </c>
      <c r="Q2076">
        <f>VLOOKUP(A2076,'Hospitalisation Details'!A:I,5,0)</f>
        <v>0</v>
      </c>
      <c r="R2076">
        <f>VLOOKUP(A2076,'Hospitalisation Details'!A:I,6,0)</f>
        <v>2500.9299999999998</v>
      </c>
      <c r="S2076" t="str">
        <f>VLOOKUP(A2076,'Hospitalisation Details'!A:I,7,0)</f>
        <v>tier - 2</v>
      </c>
      <c r="T2076" t="str">
        <f>VLOOKUP(A2076,'Hospitalisation Details'!A:I,8,0)</f>
        <v>tier - 2</v>
      </c>
      <c r="U2076" t="str">
        <f>VLOOKUP(A2076,'Hospitalisation Details'!A:I,9,0)</f>
        <v>R1012</v>
      </c>
    </row>
    <row r="2077" spans="1:21" ht="15.6" x14ac:dyDescent="0.3">
      <c r="A2077" s="1" t="s">
        <v>290</v>
      </c>
      <c r="B2077" t="str">
        <f>VLOOKUP(A2077,'Customer Names'!A:B,2,0)</f>
        <v>Friedman, Mr.  Robert J.</v>
      </c>
      <c r="C2077" t="str">
        <f t="shared" si="128"/>
        <v>Normal</v>
      </c>
      <c r="D2077">
        <f>VLOOKUP(A2077,'Medical Examinations'!A:H,2,0)</f>
        <v>33.659999999999997</v>
      </c>
      <c r="E2077" t="str">
        <f t="shared" si="129"/>
        <v>Obesity</v>
      </c>
      <c r="F2077">
        <f>VLOOKUP(A2077,'Medical Examinations'!A:H,3,0)</f>
        <v>4.2</v>
      </c>
      <c r="G2077" t="str">
        <f>VLOOKUP(A2077,'Medical Examinations'!A:H,4,0)</f>
        <v>yes</v>
      </c>
      <c r="H2077" t="str">
        <f>VLOOKUP(A2077,'Medical Examinations'!A:H,5,0)</f>
        <v>No</v>
      </c>
      <c r="I2077" t="str">
        <f>VLOOKUP(A2077,'Medical Examinations'!A:H,6,0)</f>
        <v>No</v>
      </c>
      <c r="J2077">
        <f>VLOOKUP(A2077,'Medical Examinations'!A:H,7,0)</f>
        <v>1</v>
      </c>
      <c r="K2077" t="str">
        <f>VLOOKUP(A2077,'Medical Examinations'!A:H,8,0)</f>
        <v>No</v>
      </c>
      <c r="L2077">
        <f>VLOOKUP(A2077,'Hospitalisation Details'!A:I,2,0)</f>
        <v>1995</v>
      </c>
      <c r="M2077" t="str">
        <f>VLOOKUP(A2077,'Hospitalisation Details'!A:I,3,0)</f>
        <v>Oct</v>
      </c>
      <c r="N2077">
        <f>VLOOKUP(A2077,'Hospitalisation Details'!A:I,4,0)</f>
        <v>15</v>
      </c>
      <c r="O2077" t="str">
        <f t="shared" si="130"/>
        <v>15 Oct 1995</v>
      </c>
      <c r="P2077">
        <f t="shared" ca="1" si="131"/>
        <v>30</v>
      </c>
      <c r="Q2077">
        <f>VLOOKUP(A2077,'Hospitalisation Details'!A:I,5,0)</f>
        <v>0</v>
      </c>
      <c r="R2077">
        <f>VLOOKUP(A2077,'Hospitalisation Details'!A:I,6,0)</f>
        <v>2498.41</v>
      </c>
      <c r="S2077" t="str">
        <f>VLOOKUP(A2077,'Hospitalisation Details'!A:I,7,0)</f>
        <v>tier - 3</v>
      </c>
      <c r="T2077" t="str">
        <f>VLOOKUP(A2077,'Hospitalisation Details'!A:I,8,0)</f>
        <v>tier - 3</v>
      </c>
      <c r="U2077" t="str">
        <f>VLOOKUP(A2077,'Hospitalisation Details'!A:I,9,0)</f>
        <v>R1013</v>
      </c>
    </row>
    <row r="2078" spans="1:21" ht="15.6" x14ac:dyDescent="0.3">
      <c r="A2078" s="1" t="s">
        <v>289</v>
      </c>
      <c r="B2078" t="str">
        <f>VLOOKUP(A2078,'Customer Names'!A:B,2,0)</f>
        <v>Croker, Mr.  Nicholas</v>
      </c>
      <c r="C2078" t="str">
        <f t="shared" si="128"/>
        <v>Normal</v>
      </c>
      <c r="D2078">
        <f>VLOOKUP(A2078,'Medical Examinations'!A:H,2,0)</f>
        <v>32.67</v>
      </c>
      <c r="E2078" t="str">
        <f t="shared" si="129"/>
        <v>Obesity</v>
      </c>
      <c r="F2078">
        <f>VLOOKUP(A2078,'Medical Examinations'!A:H,3,0)</f>
        <v>5.61</v>
      </c>
      <c r="G2078" t="str">
        <f>VLOOKUP(A2078,'Medical Examinations'!A:H,4,0)</f>
        <v>yes</v>
      </c>
      <c r="H2078" t="str">
        <f>VLOOKUP(A2078,'Medical Examinations'!A:H,5,0)</f>
        <v>No</v>
      </c>
      <c r="I2078" t="str">
        <f>VLOOKUP(A2078,'Medical Examinations'!A:H,6,0)</f>
        <v>No</v>
      </c>
      <c r="J2078">
        <f>VLOOKUP(A2078,'Medical Examinations'!A:H,7,0)</f>
        <v>1</v>
      </c>
      <c r="K2078" t="str">
        <f>VLOOKUP(A2078,'Medical Examinations'!A:H,8,0)</f>
        <v>No</v>
      </c>
      <c r="L2078">
        <f>VLOOKUP(A2078,'Hospitalisation Details'!A:I,2,0)</f>
        <v>1995</v>
      </c>
      <c r="M2078" t="str">
        <f>VLOOKUP(A2078,'Hospitalisation Details'!A:I,3,0)</f>
        <v>Jul</v>
      </c>
      <c r="N2078">
        <f>VLOOKUP(A2078,'Hospitalisation Details'!A:I,4,0)</f>
        <v>9</v>
      </c>
      <c r="O2078" t="str">
        <f t="shared" si="130"/>
        <v>9 Jul 1995</v>
      </c>
      <c r="P2078">
        <f t="shared" ca="1" si="131"/>
        <v>31</v>
      </c>
      <c r="Q2078">
        <f>VLOOKUP(A2078,'Hospitalisation Details'!A:I,5,0)</f>
        <v>0</v>
      </c>
      <c r="R2078">
        <f>VLOOKUP(A2078,'Hospitalisation Details'!A:I,6,0)</f>
        <v>2497.04</v>
      </c>
      <c r="S2078" t="str">
        <f>VLOOKUP(A2078,'Hospitalisation Details'!A:I,7,0)</f>
        <v>tier - 3</v>
      </c>
      <c r="T2078" t="str">
        <f>VLOOKUP(A2078,'Hospitalisation Details'!A:I,8,0)</f>
        <v>tier - 3</v>
      </c>
      <c r="U2078" t="str">
        <f>VLOOKUP(A2078,'Hospitalisation Details'!A:I,9,0)</f>
        <v>R1013</v>
      </c>
    </row>
    <row r="2079" spans="1:21" ht="15.6" x14ac:dyDescent="0.3">
      <c r="A2079" s="1" t="s">
        <v>288</v>
      </c>
      <c r="B2079" t="str">
        <f>VLOOKUP(A2079,'Customer Names'!A:B,2,0)</f>
        <v>Beganics, Mr.  Kevin L</v>
      </c>
      <c r="C2079" t="str">
        <f t="shared" si="128"/>
        <v>Prediabetes</v>
      </c>
      <c r="D2079">
        <f>VLOOKUP(A2079,'Medical Examinations'!A:H,2,0)</f>
        <v>30.5</v>
      </c>
      <c r="E2079" t="str">
        <f t="shared" si="129"/>
        <v>Obesity</v>
      </c>
      <c r="F2079">
        <f>VLOOKUP(A2079,'Medical Examinations'!A:H,3,0)</f>
        <v>5.88</v>
      </c>
      <c r="G2079" t="str">
        <f>VLOOKUP(A2079,'Medical Examinations'!A:H,4,0)</f>
        <v>yes</v>
      </c>
      <c r="H2079" t="str">
        <f>VLOOKUP(A2079,'Medical Examinations'!A:H,5,0)</f>
        <v>No</v>
      </c>
      <c r="I2079" t="str">
        <f>VLOOKUP(A2079,'Medical Examinations'!A:H,6,0)</f>
        <v>No</v>
      </c>
      <c r="J2079">
        <f>VLOOKUP(A2079,'Medical Examinations'!A:H,7,0)</f>
        <v>1</v>
      </c>
      <c r="K2079" t="str">
        <f>VLOOKUP(A2079,'Medical Examinations'!A:H,8,0)</f>
        <v>No</v>
      </c>
      <c r="L2079">
        <f>VLOOKUP(A2079,'Hospitalisation Details'!A:I,2,0)</f>
        <v>1995</v>
      </c>
      <c r="M2079" t="str">
        <f>VLOOKUP(A2079,'Hospitalisation Details'!A:I,3,0)</f>
        <v>Oct</v>
      </c>
      <c r="N2079">
        <f>VLOOKUP(A2079,'Hospitalisation Details'!A:I,4,0)</f>
        <v>14</v>
      </c>
      <c r="O2079" t="str">
        <f t="shared" si="130"/>
        <v>14 Oct 1995</v>
      </c>
      <c r="P2079">
        <f t="shared" ca="1" si="131"/>
        <v>31</v>
      </c>
      <c r="Q2079">
        <f>VLOOKUP(A2079,'Hospitalisation Details'!A:I,5,0)</f>
        <v>0</v>
      </c>
      <c r="R2079">
        <f>VLOOKUP(A2079,'Hospitalisation Details'!A:I,6,0)</f>
        <v>2494.02</v>
      </c>
      <c r="S2079" t="str">
        <f>VLOOKUP(A2079,'Hospitalisation Details'!A:I,7,0)</f>
        <v>tier - 3</v>
      </c>
      <c r="T2079" t="str">
        <f>VLOOKUP(A2079,'Hospitalisation Details'!A:I,8,0)</f>
        <v>tier - 1</v>
      </c>
      <c r="U2079" t="str">
        <f>VLOOKUP(A2079,'Hospitalisation Details'!A:I,9,0)</f>
        <v>R1011</v>
      </c>
    </row>
    <row r="2080" spans="1:21" ht="15.6" x14ac:dyDescent="0.3">
      <c r="A2080" s="1" t="s">
        <v>287</v>
      </c>
      <c r="B2080" t="str">
        <f>VLOOKUP(A2080,'Customer Names'!A:B,2,0)</f>
        <v>Huberty, Mr.  Bryan</v>
      </c>
      <c r="C2080" t="str">
        <f t="shared" si="128"/>
        <v>Prediabetes</v>
      </c>
      <c r="D2080">
        <f>VLOOKUP(A2080,'Medical Examinations'!A:H,2,0)</f>
        <v>23.1</v>
      </c>
      <c r="E2080" t="str">
        <f t="shared" si="129"/>
        <v>Normal Weight</v>
      </c>
      <c r="F2080">
        <f>VLOOKUP(A2080,'Medical Examinations'!A:H,3,0)</f>
        <v>5.92</v>
      </c>
      <c r="G2080" t="str">
        <f>VLOOKUP(A2080,'Medical Examinations'!A:H,4,0)</f>
        <v>yes</v>
      </c>
      <c r="H2080" t="str">
        <f>VLOOKUP(A2080,'Medical Examinations'!A:H,5,0)</f>
        <v>No</v>
      </c>
      <c r="I2080" t="str">
        <f>VLOOKUP(A2080,'Medical Examinations'!A:H,6,0)</f>
        <v>No</v>
      </c>
      <c r="J2080">
        <f>VLOOKUP(A2080,'Medical Examinations'!A:H,7,0)</f>
        <v>1</v>
      </c>
      <c r="K2080" t="str">
        <f>VLOOKUP(A2080,'Medical Examinations'!A:H,8,0)</f>
        <v>No</v>
      </c>
      <c r="L2080">
        <f>VLOOKUP(A2080,'Hospitalisation Details'!A:I,2,0)</f>
        <v>1995</v>
      </c>
      <c r="M2080" t="str">
        <f>VLOOKUP(A2080,'Hospitalisation Details'!A:I,3,0)</f>
        <v>Nov</v>
      </c>
      <c r="N2080">
        <f>VLOOKUP(A2080,'Hospitalisation Details'!A:I,4,0)</f>
        <v>6</v>
      </c>
      <c r="O2080" t="str">
        <f t="shared" si="130"/>
        <v>6 Nov 1995</v>
      </c>
      <c r="P2080">
        <f t="shared" ca="1" si="131"/>
        <v>30</v>
      </c>
      <c r="Q2080">
        <f>VLOOKUP(A2080,'Hospitalisation Details'!A:I,5,0)</f>
        <v>0</v>
      </c>
      <c r="R2080">
        <f>VLOOKUP(A2080,'Hospitalisation Details'!A:I,6,0)</f>
        <v>2483.7399999999998</v>
      </c>
      <c r="S2080" t="str">
        <f>VLOOKUP(A2080,'Hospitalisation Details'!A:I,7,0)</f>
        <v>tier - 3</v>
      </c>
      <c r="T2080" t="str">
        <f>VLOOKUP(A2080,'Hospitalisation Details'!A:I,8,0)</f>
        <v>tier - 2</v>
      </c>
      <c r="U2080" t="str">
        <f>VLOOKUP(A2080,'Hospitalisation Details'!A:I,9,0)</f>
        <v>R1013</v>
      </c>
    </row>
    <row r="2081" spans="1:21" ht="15.6" x14ac:dyDescent="0.3">
      <c r="A2081" s="1" t="s">
        <v>286</v>
      </c>
      <c r="B2081" t="str">
        <f>VLOOKUP(A2081,'Customer Names'!A:B,2,0)</f>
        <v>Jacobs, Ms.  Janae N.</v>
      </c>
      <c r="C2081" t="str">
        <f t="shared" si="128"/>
        <v>Normal</v>
      </c>
      <c r="D2081">
        <f>VLOOKUP(A2081,'Medical Examinations'!A:H,2,0)</f>
        <v>39.49</v>
      </c>
      <c r="E2081" t="str">
        <f t="shared" si="129"/>
        <v>Obesity</v>
      </c>
      <c r="F2081">
        <f>VLOOKUP(A2081,'Medical Examinations'!A:H,3,0)</f>
        <v>4.8099999999999996</v>
      </c>
      <c r="G2081" t="str">
        <f>VLOOKUP(A2081,'Medical Examinations'!A:H,4,0)</f>
        <v>No</v>
      </c>
      <c r="H2081" t="str">
        <f>VLOOKUP(A2081,'Medical Examinations'!A:H,5,0)</f>
        <v>No</v>
      </c>
      <c r="I2081" t="str">
        <f>VLOOKUP(A2081,'Medical Examinations'!A:H,6,0)</f>
        <v>No</v>
      </c>
      <c r="J2081">
        <f>VLOOKUP(A2081,'Medical Examinations'!A:H,7,0)</f>
        <v>1</v>
      </c>
      <c r="K2081" t="str">
        <f>VLOOKUP(A2081,'Medical Examinations'!A:H,8,0)</f>
        <v>No</v>
      </c>
      <c r="L2081">
        <f>VLOOKUP(A2081,'Hospitalisation Details'!A:I,2,0)</f>
        <v>1998</v>
      </c>
      <c r="M2081" t="str">
        <f>VLOOKUP(A2081,'Hospitalisation Details'!A:I,3,0)</f>
        <v>Jun</v>
      </c>
      <c r="N2081">
        <f>VLOOKUP(A2081,'Hospitalisation Details'!A:I,4,0)</f>
        <v>20</v>
      </c>
      <c r="O2081" t="str">
        <f t="shared" si="130"/>
        <v>20 Jun 1998</v>
      </c>
      <c r="P2081">
        <f t="shared" ca="1" si="131"/>
        <v>28</v>
      </c>
      <c r="Q2081">
        <f>VLOOKUP(A2081,'Hospitalisation Details'!A:I,5,0)</f>
        <v>0</v>
      </c>
      <c r="R2081">
        <f>VLOOKUP(A2081,'Hospitalisation Details'!A:I,6,0)</f>
        <v>2480.98</v>
      </c>
      <c r="S2081" t="str">
        <f>VLOOKUP(A2081,'Hospitalisation Details'!A:I,7,0)</f>
        <v>tier - 2</v>
      </c>
      <c r="T2081" t="str">
        <f>VLOOKUP(A2081,'Hospitalisation Details'!A:I,8,0)</f>
        <v>tier - 2</v>
      </c>
      <c r="U2081" t="str">
        <f>VLOOKUP(A2081,'Hospitalisation Details'!A:I,9,0)</f>
        <v>R1013</v>
      </c>
    </row>
    <row r="2082" spans="1:21" ht="15.6" x14ac:dyDescent="0.3">
      <c r="A2082" s="1" t="s">
        <v>285</v>
      </c>
      <c r="B2082" t="str">
        <f>VLOOKUP(A2082,'Customer Names'!A:B,2,0)</f>
        <v>Hazlehurst, Ms.  Audrey</v>
      </c>
      <c r="C2082" t="str">
        <f t="shared" si="128"/>
        <v>Normal</v>
      </c>
      <c r="D2082">
        <f>VLOOKUP(A2082,'Medical Examinations'!A:H,2,0)</f>
        <v>33.99</v>
      </c>
      <c r="E2082" t="str">
        <f t="shared" si="129"/>
        <v>Obesity</v>
      </c>
      <c r="F2082">
        <f>VLOOKUP(A2082,'Medical Examinations'!A:H,3,0)</f>
        <v>4.55</v>
      </c>
      <c r="G2082" t="str">
        <f>VLOOKUP(A2082,'Medical Examinations'!A:H,4,0)</f>
        <v>No</v>
      </c>
      <c r="H2082" t="str">
        <f>VLOOKUP(A2082,'Medical Examinations'!A:H,5,0)</f>
        <v>No</v>
      </c>
      <c r="I2082" t="str">
        <f>VLOOKUP(A2082,'Medical Examinations'!A:H,6,0)</f>
        <v>No</v>
      </c>
      <c r="J2082">
        <f>VLOOKUP(A2082,'Medical Examinations'!A:H,7,0)</f>
        <v>1</v>
      </c>
      <c r="K2082" t="str">
        <f>VLOOKUP(A2082,'Medical Examinations'!A:H,8,0)</f>
        <v>No</v>
      </c>
      <c r="L2082">
        <f>VLOOKUP(A2082,'Hospitalisation Details'!A:I,2,0)</f>
        <v>1998</v>
      </c>
      <c r="M2082" t="str">
        <f>VLOOKUP(A2082,'Hospitalisation Details'!A:I,3,0)</f>
        <v>Jul</v>
      </c>
      <c r="N2082">
        <f>VLOOKUP(A2082,'Hospitalisation Details'!A:I,4,0)</f>
        <v>2</v>
      </c>
      <c r="O2082" t="str">
        <f t="shared" si="130"/>
        <v>2 Jul 1998</v>
      </c>
      <c r="P2082">
        <f t="shared" ca="1" si="131"/>
        <v>28</v>
      </c>
      <c r="Q2082">
        <f>VLOOKUP(A2082,'Hospitalisation Details'!A:I,5,0)</f>
        <v>0</v>
      </c>
      <c r="R2082">
        <f>VLOOKUP(A2082,'Hospitalisation Details'!A:I,6,0)</f>
        <v>2473.33</v>
      </c>
      <c r="S2082" t="str">
        <f>VLOOKUP(A2082,'Hospitalisation Details'!A:I,7,0)</f>
        <v>tier - 2</v>
      </c>
      <c r="T2082" t="str">
        <f>VLOOKUP(A2082,'Hospitalisation Details'!A:I,8,0)</f>
        <v>tier - 3</v>
      </c>
      <c r="U2082" t="str">
        <f>VLOOKUP(A2082,'Hospitalisation Details'!A:I,9,0)</f>
        <v>R1013</v>
      </c>
    </row>
    <row r="2083" spans="1:21" ht="15.6" x14ac:dyDescent="0.3">
      <c r="A2083" s="1" t="s">
        <v>284</v>
      </c>
      <c r="B2083" t="str">
        <f>VLOOKUP(A2083,'Customer Names'!A:B,2,0)</f>
        <v>Marin, Ms.  Laura</v>
      </c>
      <c r="C2083" t="str">
        <f t="shared" si="128"/>
        <v>Prediabetes</v>
      </c>
      <c r="D2083">
        <f>VLOOKUP(A2083,'Medical Examinations'!A:H,2,0)</f>
        <v>27.72</v>
      </c>
      <c r="E2083" t="str">
        <f t="shared" si="129"/>
        <v>Overweight</v>
      </c>
      <c r="F2083">
        <f>VLOOKUP(A2083,'Medical Examinations'!A:H,3,0)</f>
        <v>6.43</v>
      </c>
      <c r="G2083" t="str">
        <f>VLOOKUP(A2083,'Medical Examinations'!A:H,4,0)</f>
        <v>No</v>
      </c>
      <c r="H2083" t="str">
        <f>VLOOKUP(A2083,'Medical Examinations'!A:H,5,0)</f>
        <v>No</v>
      </c>
      <c r="I2083" t="str">
        <f>VLOOKUP(A2083,'Medical Examinations'!A:H,6,0)</f>
        <v>No</v>
      </c>
      <c r="J2083">
        <f>VLOOKUP(A2083,'Medical Examinations'!A:H,7,0)</f>
        <v>1</v>
      </c>
      <c r="K2083" t="str">
        <f>VLOOKUP(A2083,'Medical Examinations'!A:H,8,0)</f>
        <v>No</v>
      </c>
      <c r="L2083">
        <f>VLOOKUP(A2083,'Hospitalisation Details'!A:I,2,0)</f>
        <v>1998</v>
      </c>
      <c r="M2083" t="str">
        <f>VLOOKUP(A2083,'Hospitalisation Details'!A:I,3,0)</f>
        <v>Aug</v>
      </c>
      <c r="N2083">
        <f>VLOOKUP(A2083,'Hospitalisation Details'!A:I,4,0)</f>
        <v>17</v>
      </c>
      <c r="O2083" t="str">
        <f t="shared" si="130"/>
        <v>17 Aug 1998</v>
      </c>
      <c r="P2083">
        <f t="shared" ca="1" si="131"/>
        <v>28</v>
      </c>
      <c r="Q2083">
        <f>VLOOKUP(A2083,'Hospitalisation Details'!A:I,5,0)</f>
        <v>0</v>
      </c>
      <c r="R2083">
        <f>VLOOKUP(A2083,'Hospitalisation Details'!A:I,6,0)</f>
        <v>2464.62</v>
      </c>
      <c r="S2083" t="str">
        <f>VLOOKUP(A2083,'Hospitalisation Details'!A:I,7,0)</f>
        <v>tier - 2</v>
      </c>
      <c r="T2083" t="str">
        <f>VLOOKUP(A2083,'Hospitalisation Details'!A:I,8,0)</f>
        <v>tier - 3</v>
      </c>
      <c r="U2083" t="str">
        <f>VLOOKUP(A2083,'Hospitalisation Details'!A:I,9,0)</f>
        <v>R1013</v>
      </c>
    </row>
    <row r="2084" spans="1:21" ht="15.6" x14ac:dyDescent="0.3">
      <c r="A2084" s="1" t="s">
        <v>283</v>
      </c>
      <c r="B2084" t="str">
        <f>VLOOKUP(A2084,'Customer Names'!A:B,2,0)</f>
        <v>Dear, Ms.  Nicole F</v>
      </c>
      <c r="C2084" t="str">
        <f t="shared" si="128"/>
        <v>Diabetes</v>
      </c>
      <c r="D2084">
        <f>VLOOKUP(A2084,'Medical Examinations'!A:H,2,0)</f>
        <v>30.59</v>
      </c>
      <c r="E2084" t="str">
        <f t="shared" si="129"/>
        <v>Obesity</v>
      </c>
      <c r="F2084">
        <f>VLOOKUP(A2084,'Medical Examinations'!A:H,3,0)</f>
        <v>11.62</v>
      </c>
      <c r="G2084" t="str">
        <f>VLOOKUP(A2084,'Medical Examinations'!A:H,4,0)</f>
        <v>No</v>
      </c>
      <c r="H2084" t="str">
        <f>VLOOKUP(A2084,'Medical Examinations'!A:H,5,0)</f>
        <v>No</v>
      </c>
      <c r="I2084" t="str">
        <f>VLOOKUP(A2084,'Medical Examinations'!A:H,6,0)</f>
        <v>No</v>
      </c>
      <c r="J2084" t="str">
        <f>VLOOKUP(A2084,'Medical Examinations'!A:H,7,0)</f>
        <v>No major surgery</v>
      </c>
      <c r="K2084" t="str">
        <f>VLOOKUP(A2084,'Medical Examinations'!A:H,8,0)</f>
        <v>No</v>
      </c>
      <c r="L2084">
        <f>VLOOKUP(A2084,'Hospitalisation Details'!A:I,2,0)</f>
        <v>2002</v>
      </c>
      <c r="M2084" t="str">
        <f>VLOOKUP(A2084,'Hospitalisation Details'!A:I,3,0)</f>
        <v>Jul</v>
      </c>
      <c r="N2084">
        <f>VLOOKUP(A2084,'Hospitalisation Details'!A:I,4,0)</f>
        <v>11</v>
      </c>
      <c r="O2084" t="str">
        <f t="shared" si="130"/>
        <v>11 Jul 2002</v>
      </c>
      <c r="P2084">
        <f t="shared" ca="1" si="131"/>
        <v>24</v>
      </c>
      <c r="Q2084">
        <f>VLOOKUP(A2084,'Hospitalisation Details'!A:I,5,0)</f>
        <v>0</v>
      </c>
      <c r="R2084">
        <f>VLOOKUP(A2084,'Hospitalisation Details'!A:I,6,0)</f>
        <v>2459.7199999999998</v>
      </c>
      <c r="S2084" t="str">
        <f>VLOOKUP(A2084,'Hospitalisation Details'!A:I,7,0)</f>
        <v>tier - 2</v>
      </c>
      <c r="T2084" t="str">
        <f>VLOOKUP(A2084,'Hospitalisation Details'!A:I,8,0)</f>
        <v>tier - 2</v>
      </c>
      <c r="U2084" t="str">
        <f>VLOOKUP(A2084,'Hospitalisation Details'!A:I,9,0)</f>
        <v>R1024</v>
      </c>
    </row>
    <row r="2085" spans="1:21" ht="15.6" x14ac:dyDescent="0.3">
      <c r="A2085" s="1" t="s">
        <v>282</v>
      </c>
      <c r="B2085" t="str">
        <f>VLOOKUP(A2085,'Customer Names'!A:B,2,0)</f>
        <v>Lederer, Ms.  Krista L</v>
      </c>
      <c r="C2085" t="str">
        <f t="shared" si="128"/>
        <v>Prediabetes</v>
      </c>
      <c r="D2085">
        <f>VLOOKUP(A2085,'Medical Examinations'!A:H,2,0)</f>
        <v>22.6</v>
      </c>
      <c r="E2085" t="str">
        <f t="shared" si="129"/>
        <v>Normal Weight</v>
      </c>
      <c r="F2085">
        <f>VLOOKUP(A2085,'Medical Examinations'!A:H,3,0)</f>
        <v>6.04</v>
      </c>
      <c r="G2085" t="str">
        <f>VLOOKUP(A2085,'Medical Examinations'!A:H,4,0)</f>
        <v>No</v>
      </c>
      <c r="H2085" t="str">
        <f>VLOOKUP(A2085,'Medical Examinations'!A:H,5,0)</f>
        <v>No</v>
      </c>
      <c r="I2085" t="str">
        <f>VLOOKUP(A2085,'Medical Examinations'!A:H,6,0)</f>
        <v>No</v>
      </c>
      <c r="J2085">
        <f>VLOOKUP(A2085,'Medical Examinations'!A:H,7,0)</f>
        <v>1</v>
      </c>
      <c r="K2085" t="str">
        <f>VLOOKUP(A2085,'Medical Examinations'!A:H,8,0)</f>
        <v>No</v>
      </c>
      <c r="L2085">
        <f>VLOOKUP(A2085,'Hospitalisation Details'!A:I,2,0)</f>
        <v>1998</v>
      </c>
      <c r="M2085" t="str">
        <f>VLOOKUP(A2085,'Hospitalisation Details'!A:I,3,0)</f>
        <v>Nov</v>
      </c>
      <c r="N2085">
        <f>VLOOKUP(A2085,'Hospitalisation Details'!A:I,4,0)</f>
        <v>19</v>
      </c>
      <c r="O2085" t="str">
        <f t="shared" si="130"/>
        <v>19 Nov 1998</v>
      </c>
      <c r="P2085">
        <f t="shared" ca="1" si="131"/>
        <v>27</v>
      </c>
      <c r="Q2085">
        <f>VLOOKUP(A2085,'Hospitalisation Details'!A:I,5,0)</f>
        <v>0</v>
      </c>
      <c r="R2085">
        <f>VLOOKUP(A2085,'Hospitalisation Details'!A:I,6,0)</f>
        <v>2457.5</v>
      </c>
      <c r="S2085" t="str">
        <f>VLOOKUP(A2085,'Hospitalisation Details'!A:I,7,0)</f>
        <v>tier - 2</v>
      </c>
      <c r="T2085" t="str">
        <f>VLOOKUP(A2085,'Hospitalisation Details'!A:I,8,0)</f>
        <v>tier - 1</v>
      </c>
      <c r="U2085" t="str">
        <f>VLOOKUP(A2085,'Hospitalisation Details'!A:I,9,0)</f>
        <v>R1011</v>
      </c>
    </row>
    <row r="2086" spans="1:21" ht="15.6" x14ac:dyDescent="0.3">
      <c r="A2086" s="1" t="s">
        <v>281</v>
      </c>
      <c r="B2086" t="str">
        <f>VLOOKUP(A2086,'Customer Names'!A:B,2,0)</f>
        <v>Robson, Ms.  Denise</v>
      </c>
      <c r="C2086" t="str">
        <f t="shared" si="128"/>
        <v>Diabetes</v>
      </c>
      <c r="D2086">
        <f>VLOOKUP(A2086,'Medical Examinations'!A:H,2,0)</f>
        <v>28.785</v>
      </c>
      <c r="E2086" t="str">
        <f t="shared" si="129"/>
        <v>Overweight</v>
      </c>
      <c r="F2086">
        <f>VLOOKUP(A2086,'Medical Examinations'!A:H,3,0)</f>
        <v>8.82</v>
      </c>
      <c r="G2086" t="str">
        <f>VLOOKUP(A2086,'Medical Examinations'!A:H,4,0)</f>
        <v>No</v>
      </c>
      <c r="H2086" t="str">
        <f>VLOOKUP(A2086,'Medical Examinations'!A:H,5,0)</f>
        <v>No</v>
      </c>
      <c r="I2086" t="str">
        <f>VLOOKUP(A2086,'Medical Examinations'!A:H,6,0)</f>
        <v>No</v>
      </c>
      <c r="J2086" t="str">
        <f>VLOOKUP(A2086,'Medical Examinations'!A:H,7,0)</f>
        <v>No major surgery</v>
      </c>
      <c r="K2086" t="str">
        <f>VLOOKUP(A2086,'Medical Examinations'!A:H,8,0)</f>
        <v>No</v>
      </c>
      <c r="L2086">
        <f>VLOOKUP(A2086,'Hospitalisation Details'!A:I,2,0)</f>
        <v>2002</v>
      </c>
      <c r="M2086" t="str">
        <f>VLOOKUP(A2086,'Hospitalisation Details'!A:I,3,0)</f>
        <v>Jul</v>
      </c>
      <c r="N2086">
        <f>VLOOKUP(A2086,'Hospitalisation Details'!A:I,4,0)</f>
        <v>29</v>
      </c>
      <c r="O2086" t="str">
        <f t="shared" si="130"/>
        <v>29 Jul 2002</v>
      </c>
      <c r="P2086">
        <f t="shared" ca="1" si="131"/>
        <v>24</v>
      </c>
      <c r="Q2086">
        <f>VLOOKUP(A2086,'Hospitalisation Details'!A:I,5,0)</f>
        <v>0</v>
      </c>
      <c r="R2086">
        <f>VLOOKUP(A2086,'Hospitalisation Details'!A:I,6,0)</f>
        <v>2457.21</v>
      </c>
      <c r="S2086" t="str">
        <f>VLOOKUP(A2086,'Hospitalisation Details'!A:I,7,0)</f>
        <v>tier - 2</v>
      </c>
      <c r="T2086" t="str">
        <f>VLOOKUP(A2086,'Hospitalisation Details'!A:I,8,0)</f>
        <v>tier - 1</v>
      </c>
      <c r="U2086" t="str">
        <f>VLOOKUP(A2086,'Hospitalisation Details'!A:I,9,0)</f>
        <v>R1024</v>
      </c>
    </row>
    <row r="2087" spans="1:21" ht="15.6" x14ac:dyDescent="0.3">
      <c r="A2087" s="1" t="s">
        <v>280</v>
      </c>
      <c r="B2087" t="str">
        <f>VLOOKUP(A2087,'Customer Names'!A:B,2,0)</f>
        <v>Galvan, Mr.  Ariel</v>
      </c>
      <c r="C2087" t="str">
        <f t="shared" si="128"/>
        <v>Prediabetes</v>
      </c>
      <c r="D2087">
        <f>VLOOKUP(A2087,'Medical Examinations'!A:H,2,0)</f>
        <v>50.38</v>
      </c>
      <c r="E2087" t="str">
        <f t="shared" si="129"/>
        <v>Obesity</v>
      </c>
      <c r="F2087">
        <f>VLOOKUP(A2087,'Medical Examinations'!A:H,3,0)</f>
        <v>5.8</v>
      </c>
      <c r="G2087" t="str">
        <f>VLOOKUP(A2087,'Medical Examinations'!A:H,4,0)</f>
        <v>No</v>
      </c>
      <c r="H2087" t="str">
        <f>VLOOKUP(A2087,'Medical Examinations'!A:H,5,0)</f>
        <v>No</v>
      </c>
      <c r="I2087" t="str">
        <f>VLOOKUP(A2087,'Medical Examinations'!A:H,6,0)</f>
        <v>No</v>
      </c>
      <c r="J2087" t="str">
        <f>VLOOKUP(A2087,'Medical Examinations'!A:H,7,0)</f>
        <v>No major surgery</v>
      </c>
      <c r="K2087" t="str">
        <f>VLOOKUP(A2087,'Medical Examinations'!A:H,8,0)</f>
        <v>No</v>
      </c>
      <c r="L2087">
        <f>VLOOKUP(A2087,'Hospitalisation Details'!A:I,2,0)</f>
        <v>1999</v>
      </c>
      <c r="M2087" t="str">
        <f>VLOOKUP(A2087,'Hospitalisation Details'!A:I,3,0)</f>
        <v>Nov</v>
      </c>
      <c r="N2087">
        <f>VLOOKUP(A2087,'Hospitalisation Details'!A:I,4,0)</f>
        <v>21</v>
      </c>
      <c r="O2087" t="str">
        <f t="shared" si="130"/>
        <v>21 Nov 1999</v>
      </c>
      <c r="P2087">
        <f t="shared" ca="1" si="131"/>
        <v>26</v>
      </c>
      <c r="Q2087">
        <f>VLOOKUP(A2087,'Hospitalisation Details'!A:I,5,0)</f>
        <v>1</v>
      </c>
      <c r="R2087">
        <f>VLOOKUP(A2087,'Hospitalisation Details'!A:I,6,0)</f>
        <v>2438.06</v>
      </c>
      <c r="S2087" t="str">
        <f>VLOOKUP(A2087,'Hospitalisation Details'!A:I,7,0)</f>
        <v>tier - 2</v>
      </c>
      <c r="T2087" t="str">
        <f>VLOOKUP(A2087,'Hospitalisation Details'!A:I,8,0)</f>
        <v>tier - 2</v>
      </c>
      <c r="U2087" t="str">
        <f>VLOOKUP(A2087,'Hospitalisation Details'!A:I,9,0)</f>
        <v>R1013</v>
      </c>
    </row>
    <row r="2088" spans="1:21" ht="15.6" x14ac:dyDescent="0.3">
      <c r="A2088" s="1" t="s">
        <v>279</v>
      </c>
      <c r="B2088" t="str">
        <f>VLOOKUP(A2088,'Customer Names'!A:B,2,0)</f>
        <v>Walsh, Mr.  Jeremy</v>
      </c>
      <c r="C2088" t="str">
        <f t="shared" si="128"/>
        <v>Normal</v>
      </c>
      <c r="D2088">
        <f>VLOOKUP(A2088,'Medical Examinations'!A:H,2,0)</f>
        <v>35.200000000000003</v>
      </c>
      <c r="E2088" t="str">
        <f t="shared" si="129"/>
        <v>Obesity</v>
      </c>
      <c r="F2088">
        <f>VLOOKUP(A2088,'Medical Examinations'!A:H,3,0)</f>
        <v>4.28</v>
      </c>
      <c r="G2088" t="str">
        <f>VLOOKUP(A2088,'Medical Examinations'!A:H,4,0)</f>
        <v>No</v>
      </c>
      <c r="H2088" t="str">
        <f>VLOOKUP(A2088,'Medical Examinations'!A:H,5,0)</f>
        <v>No</v>
      </c>
      <c r="I2088" t="str">
        <f>VLOOKUP(A2088,'Medical Examinations'!A:H,6,0)</f>
        <v>No</v>
      </c>
      <c r="J2088" t="str">
        <f>VLOOKUP(A2088,'Medical Examinations'!A:H,7,0)</f>
        <v>No major surgery</v>
      </c>
      <c r="K2088" t="str">
        <f>VLOOKUP(A2088,'Medical Examinations'!A:H,8,0)</f>
        <v>No</v>
      </c>
      <c r="L2088">
        <f>VLOOKUP(A2088,'Hospitalisation Details'!A:I,2,0)</f>
        <v>1999</v>
      </c>
      <c r="M2088" t="str">
        <f>VLOOKUP(A2088,'Hospitalisation Details'!A:I,3,0)</f>
        <v>Nov</v>
      </c>
      <c r="N2088">
        <f>VLOOKUP(A2088,'Hospitalisation Details'!A:I,4,0)</f>
        <v>12</v>
      </c>
      <c r="O2088" t="str">
        <f t="shared" si="130"/>
        <v>12 Nov 1999</v>
      </c>
      <c r="P2088">
        <f t="shared" ca="1" si="131"/>
        <v>26</v>
      </c>
      <c r="Q2088">
        <f>VLOOKUP(A2088,'Hospitalisation Details'!A:I,5,0)</f>
        <v>1</v>
      </c>
      <c r="R2088">
        <f>VLOOKUP(A2088,'Hospitalisation Details'!A:I,6,0)</f>
        <v>2416.96</v>
      </c>
      <c r="S2088" t="str">
        <f>VLOOKUP(A2088,'Hospitalisation Details'!A:I,7,0)</f>
        <v>tier - 2</v>
      </c>
      <c r="T2088" t="str">
        <f>VLOOKUP(A2088,'Hospitalisation Details'!A:I,8,0)</f>
        <v>tier - 2</v>
      </c>
      <c r="U2088" t="str">
        <f>VLOOKUP(A2088,'Hospitalisation Details'!A:I,9,0)</f>
        <v>R1011</v>
      </c>
    </row>
    <row r="2089" spans="1:21" ht="15.6" x14ac:dyDescent="0.3">
      <c r="A2089" s="1" t="s">
        <v>278</v>
      </c>
      <c r="B2089" t="str">
        <f>VLOOKUP(A2089,'Customer Names'!A:B,2,0)</f>
        <v>Teeuwen, Ms.  Rosalie</v>
      </c>
      <c r="C2089" t="str">
        <f t="shared" si="128"/>
        <v>Normal</v>
      </c>
      <c r="D2089">
        <f>VLOOKUP(A2089,'Medical Examinations'!A:H,2,0)</f>
        <v>35.72</v>
      </c>
      <c r="E2089" t="str">
        <f t="shared" si="129"/>
        <v>Obesity</v>
      </c>
      <c r="F2089">
        <f>VLOOKUP(A2089,'Medical Examinations'!A:H,3,0)</f>
        <v>5.5</v>
      </c>
      <c r="G2089" t="str">
        <f>VLOOKUP(A2089,'Medical Examinations'!A:H,4,0)</f>
        <v>yes</v>
      </c>
      <c r="H2089" t="str">
        <f>VLOOKUP(A2089,'Medical Examinations'!A:H,5,0)</f>
        <v>No</v>
      </c>
      <c r="I2089" t="str">
        <f>VLOOKUP(A2089,'Medical Examinations'!A:H,6,0)</f>
        <v>No</v>
      </c>
      <c r="J2089" t="str">
        <f>VLOOKUP(A2089,'Medical Examinations'!A:H,7,0)</f>
        <v>No major surgery</v>
      </c>
      <c r="K2089" t="str">
        <f>VLOOKUP(A2089,'Medical Examinations'!A:H,8,0)</f>
        <v>No</v>
      </c>
      <c r="L2089">
        <f>VLOOKUP(A2089,'Hospitalisation Details'!A:I,2,0)</f>
        <v>2001</v>
      </c>
      <c r="M2089" t="str">
        <f>VLOOKUP(A2089,'Hospitalisation Details'!A:I,3,0)</f>
        <v>Jun</v>
      </c>
      <c r="N2089">
        <f>VLOOKUP(A2089,'Hospitalisation Details'!A:I,4,0)</f>
        <v>3</v>
      </c>
      <c r="O2089" t="str">
        <f t="shared" si="130"/>
        <v>3 Jun 2001</v>
      </c>
      <c r="P2089">
        <f t="shared" ca="1" si="131"/>
        <v>25</v>
      </c>
      <c r="Q2089">
        <f>VLOOKUP(A2089,'Hospitalisation Details'!A:I,5,0)</f>
        <v>0</v>
      </c>
      <c r="R2089">
        <f>VLOOKUP(A2089,'Hospitalisation Details'!A:I,6,0)</f>
        <v>2404.73</v>
      </c>
      <c r="S2089" t="str">
        <f>VLOOKUP(A2089,'Hospitalisation Details'!A:I,7,0)</f>
        <v>tier - 2</v>
      </c>
      <c r="T2089" t="str">
        <f>VLOOKUP(A2089,'Hospitalisation Details'!A:I,8,0)</f>
        <v>tier - 3</v>
      </c>
      <c r="U2089" t="str">
        <f>VLOOKUP(A2089,'Hospitalisation Details'!A:I,9,0)</f>
        <v>R1012</v>
      </c>
    </row>
    <row r="2090" spans="1:21" ht="15.6" x14ac:dyDescent="0.3">
      <c r="A2090" s="1" t="s">
        <v>277</v>
      </c>
      <c r="B2090" t="str">
        <f>VLOOKUP(A2090,'Customer Names'!A:B,2,0)</f>
        <v>List, Mr.  Jay</v>
      </c>
      <c r="C2090" t="str">
        <f t="shared" si="128"/>
        <v>Normal</v>
      </c>
      <c r="D2090">
        <f>VLOOKUP(A2090,'Medical Examinations'!A:H,2,0)</f>
        <v>24.51</v>
      </c>
      <c r="E2090" t="str">
        <f t="shared" si="129"/>
        <v>Normal Weight</v>
      </c>
      <c r="F2090">
        <f>VLOOKUP(A2090,'Medical Examinations'!A:H,3,0)</f>
        <v>4.6900000000000004</v>
      </c>
      <c r="G2090" t="str">
        <f>VLOOKUP(A2090,'Medical Examinations'!A:H,4,0)</f>
        <v>No</v>
      </c>
      <c r="H2090" t="str">
        <f>VLOOKUP(A2090,'Medical Examinations'!A:H,5,0)</f>
        <v>No</v>
      </c>
      <c r="I2090" t="str">
        <f>VLOOKUP(A2090,'Medical Examinations'!A:H,6,0)</f>
        <v>No</v>
      </c>
      <c r="J2090" t="str">
        <f>VLOOKUP(A2090,'Medical Examinations'!A:H,7,0)</f>
        <v>No major surgery</v>
      </c>
      <c r="K2090" t="str">
        <f>VLOOKUP(A2090,'Medical Examinations'!A:H,8,0)</f>
        <v>No</v>
      </c>
      <c r="L2090">
        <f>VLOOKUP(A2090,'Hospitalisation Details'!A:I,2,0)</f>
        <v>1999</v>
      </c>
      <c r="M2090" t="str">
        <f>VLOOKUP(A2090,'Hospitalisation Details'!A:I,3,0)</f>
        <v>Aug</v>
      </c>
      <c r="N2090">
        <f>VLOOKUP(A2090,'Hospitalisation Details'!A:I,4,0)</f>
        <v>10</v>
      </c>
      <c r="O2090" t="str">
        <f t="shared" si="130"/>
        <v>10 Aug 1999</v>
      </c>
      <c r="P2090">
        <f t="shared" ca="1" si="131"/>
        <v>27</v>
      </c>
      <c r="Q2090">
        <f>VLOOKUP(A2090,'Hospitalisation Details'!A:I,5,0)</f>
        <v>0</v>
      </c>
      <c r="R2090">
        <f>VLOOKUP(A2090,'Hospitalisation Details'!A:I,6,0)</f>
        <v>2396.1</v>
      </c>
      <c r="S2090" t="str">
        <f>VLOOKUP(A2090,'Hospitalisation Details'!A:I,7,0)</f>
        <v>tier - 2</v>
      </c>
      <c r="T2090" t="str">
        <f>VLOOKUP(A2090,'Hospitalisation Details'!A:I,8,0)</f>
        <v>tier - 1</v>
      </c>
      <c r="U2090" t="str">
        <f>VLOOKUP(A2090,'Hospitalisation Details'!A:I,9,0)</f>
        <v>R1019</v>
      </c>
    </row>
    <row r="2091" spans="1:21" ht="15.6" x14ac:dyDescent="0.3">
      <c r="A2091" s="1" t="s">
        <v>275</v>
      </c>
      <c r="B2091" t="str">
        <f>VLOOKUP(A2091,'Customer Names'!A:B,2,0)</f>
        <v>Shafar, Mr.  Vitaliy</v>
      </c>
      <c r="C2091" t="str">
        <f t="shared" si="128"/>
        <v>Normal</v>
      </c>
      <c r="D2091">
        <f>VLOOKUP(A2091,'Medical Examinations'!A:H,2,0)</f>
        <v>23.844999999999999</v>
      </c>
      <c r="E2091" t="str">
        <f t="shared" si="129"/>
        <v>Normal Weight</v>
      </c>
      <c r="F2091">
        <f>VLOOKUP(A2091,'Medical Examinations'!A:H,3,0)</f>
        <v>4.43</v>
      </c>
      <c r="G2091" t="str">
        <f>VLOOKUP(A2091,'Medical Examinations'!A:H,4,0)</f>
        <v>No</v>
      </c>
      <c r="H2091" t="str">
        <f>VLOOKUP(A2091,'Medical Examinations'!A:H,5,0)</f>
        <v>No</v>
      </c>
      <c r="I2091" t="str">
        <f>VLOOKUP(A2091,'Medical Examinations'!A:H,6,0)</f>
        <v>No</v>
      </c>
      <c r="J2091" t="str">
        <f>VLOOKUP(A2091,'Medical Examinations'!A:H,7,0)</f>
        <v>No major surgery</v>
      </c>
      <c r="K2091" t="str">
        <f>VLOOKUP(A2091,'Medical Examinations'!A:H,8,0)</f>
        <v>No</v>
      </c>
      <c r="L2091">
        <f>VLOOKUP(A2091,'Hospitalisation Details'!A:I,2,0)</f>
        <v>1999</v>
      </c>
      <c r="M2091" t="str">
        <f>VLOOKUP(A2091,'Hospitalisation Details'!A:I,3,0)</f>
        <v>Dec</v>
      </c>
      <c r="N2091">
        <f>VLOOKUP(A2091,'Hospitalisation Details'!A:I,4,0)</f>
        <v>17</v>
      </c>
      <c r="O2091" t="str">
        <f t="shared" si="130"/>
        <v>17 Dec 1999</v>
      </c>
      <c r="P2091">
        <f t="shared" ca="1" si="131"/>
        <v>26</v>
      </c>
      <c r="Q2091">
        <f>VLOOKUP(A2091,'Hospitalisation Details'!A:I,5,0)</f>
        <v>0</v>
      </c>
      <c r="R2091">
        <f>VLOOKUP(A2091,'Hospitalisation Details'!A:I,6,0)</f>
        <v>2395.17</v>
      </c>
      <c r="S2091" t="str">
        <f>VLOOKUP(A2091,'Hospitalisation Details'!A:I,7,0)</f>
        <v>tier - 2</v>
      </c>
      <c r="T2091" t="str">
        <f>VLOOKUP(A2091,'Hospitalisation Details'!A:I,8,0)</f>
        <v>tier - 1</v>
      </c>
      <c r="U2091" t="str">
        <f>VLOOKUP(A2091,'Hospitalisation Details'!A:I,9,0)</f>
        <v>R1014</v>
      </c>
    </row>
    <row r="2092" spans="1:21" ht="15.6" x14ac:dyDescent="0.3">
      <c r="A2092" s="1" t="s">
        <v>274</v>
      </c>
      <c r="B2092" t="str">
        <f>VLOOKUP(A2092,'Customer Names'!A:B,2,0)</f>
        <v>Copenhaver, Mr.  Benjamin W.</v>
      </c>
      <c r="C2092" t="str">
        <f t="shared" si="128"/>
        <v>Prediabetes</v>
      </c>
      <c r="D2092">
        <f>VLOOKUP(A2092,'Medical Examinations'!A:H,2,0)</f>
        <v>15.68</v>
      </c>
      <c r="E2092" t="str">
        <f t="shared" si="129"/>
        <v>Underweight</v>
      </c>
      <c r="F2092">
        <f>VLOOKUP(A2092,'Medical Examinations'!A:H,3,0)</f>
        <v>6.16</v>
      </c>
      <c r="G2092" t="str">
        <f>VLOOKUP(A2092,'Medical Examinations'!A:H,4,0)</f>
        <v>yes</v>
      </c>
      <c r="H2092" t="str">
        <f>VLOOKUP(A2092,'Medical Examinations'!A:H,5,0)</f>
        <v>No</v>
      </c>
      <c r="I2092" t="str">
        <f>VLOOKUP(A2092,'Medical Examinations'!A:H,6,0)</f>
        <v>No</v>
      </c>
      <c r="J2092">
        <f>VLOOKUP(A2092,'Medical Examinations'!A:H,7,0)</f>
        <v>1</v>
      </c>
      <c r="K2092" t="str">
        <f>VLOOKUP(A2092,'Medical Examinations'!A:H,8,0)</f>
        <v>No</v>
      </c>
      <c r="L2092">
        <f>VLOOKUP(A2092,'Hospitalisation Details'!A:I,2,0)</f>
        <v>1988</v>
      </c>
      <c r="M2092" t="str">
        <f>VLOOKUP(A2092,'Hospitalisation Details'!A:I,3,0)</f>
        <v>Dec</v>
      </c>
      <c r="N2092">
        <f>VLOOKUP(A2092,'Hospitalisation Details'!A:I,4,0)</f>
        <v>12</v>
      </c>
      <c r="O2092" t="str">
        <f t="shared" si="130"/>
        <v>12 Dec 1988</v>
      </c>
      <c r="P2092">
        <f t="shared" ca="1" si="131"/>
        <v>37</v>
      </c>
      <c r="Q2092">
        <f>VLOOKUP(A2092,'Hospitalisation Details'!A:I,5,0)</f>
        <v>3</v>
      </c>
      <c r="R2092">
        <f>VLOOKUP(A2092,'Hospitalisation Details'!A:I,6,0)</f>
        <v>2373.3000000000002</v>
      </c>
      <c r="S2092" t="str">
        <f>VLOOKUP(A2092,'Hospitalisation Details'!A:I,7,0)</f>
        <v>tier - 2</v>
      </c>
      <c r="T2092" t="str">
        <f>VLOOKUP(A2092,'Hospitalisation Details'!A:I,8,0)</f>
        <v>tier - 2</v>
      </c>
      <c r="U2092" t="str">
        <f>VLOOKUP(A2092,'Hospitalisation Details'!A:I,9,0)</f>
        <v>R1013</v>
      </c>
    </row>
    <row r="2093" spans="1:21" ht="15.6" x14ac:dyDescent="0.3">
      <c r="A2093" s="1" t="s">
        <v>273</v>
      </c>
      <c r="B2093" t="str">
        <f>VLOOKUP(A2093,'Customer Names'!A:B,2,0)</f>
        <v>Stump, Mr.  Jesse</v>
      </c>
      <c r="C2093" t="str">
        <f t="shared" si="128"/>
        <v>Diabetes</v>
      </c>
      <c r="D2093">
        <f>VLOOKUP(A2093,'Medical Examinations'!A:H,2,0)</f>
        <v>32.395000000000003</v>
      </c>
      <c r="E2093" t="str">
        <f t="shared" si="129"/>
        <v>Obesity</v>
      </c>
      <c r="F2093">
        <f>VLOOKUP(A2093,'Medical Examinations'!A:H,3,0)</f>
        <v>6.66</v>
      </c>
      <c r="G2093" t="str">
        <f>VLOOKUP(A2093,'Medical Examinations'!A:H,4,0)</f>
        <v>No</v>
      </c>
      <c r="H2093" t="str">
        <f>VLOOKUP(A2093,'Medical Examinations'!A:H,5,0)</f>
        <v>No</v>
      </c>
      <c r="I2093" t="str">
        <f>VLOOKUP(A2093,'Medical Examinations'!A:H,6,0)</f>
        <v>No</v>
      </c>
      <c r="J2093" t="str">
        <f>VLOOKUP(A2093,'Medical Examinations'!A:H,7,0)</f>
        <v>No major surgery</v>
      </c>
      <c r="K2093" t="str">
        <f>VLOOKUP(A2093,'Medical Examinations'!A:H,8,0)</f>
        <v>No</v>
      </c>
      <c r="L2093">
        <f>VLOOKUP(A2093,'Hospitalisation Details'!A:I,2,0)</f>
        <v>2002</v>
      </c>
      <c r="M2093" t="str">
        <f>VLOOKUP(A2093,'Hospitalisation Details'!A:I,3,0)</f>
        <v>Nov</v>
      </c>
      <c r="N2093">
        <f>VLOOKUP(A2093,'Hospitalisation Details'!A:I,4,0)</f>
        <v>5</v>
      </c>
      <c r="O2093" t="str">
        <f t="shared" si="130"/>
        <v>5 Nov 2002</v>
      </c>
      <c r="P2093">
        <f t="shared" ca="1" si="131"/>
        <v>23</v>
      </c>
      <c r="Q2093">
        <f>VLOOKUP(A2093,'Hospitalisation Details'!A:I,5,0)</f>
        <v>1</v>
      </c>
      <c r="R2093">
        <f>VLOOKUP(A2093,'Hospitalisation Details'!A:I,6,0)</f>
        <v>2362.23</v>
      </c>
      <c r="S2093" t="str">
        <f>VLOOKUP(A2093,'Hospitalisation Details'!A:I,7,0)</f>
        <v>tier - 2</v>
      </c>
      <c r="T2093" t="str">
        <f>VLOOKUP(A2093,'Hospitalisation Details'!A:I,8,0)</f>
        <v>tier - 1</v>
      </c>
      <c r="U2093" t="str">
        <f>VLOOKUP(A2093,'Hospitalisation Details'!A:I,9,0)</f>
        <v>R1012</v>
      </c>
    </row>
    <row r="2094" spans="1:21" ht="15.6" x14ac:dyDescent="0.3">
      <c r="A2094" s="1" t="s">
        <v>272</v>
      </c>
      <c r="B2094" t="str">
        <f>VLOOKUP(A2094,'Customer Names'!A:B,2,0)</f>
        <v>Wehrman, Mr.  Mark</v>
      </c>
      <c r="C2094" t="str">
        <f t="shared" si="128"/>
        <v>Prediabetes</v>
      </c>
      <c r="D2094">
        <f>VLOOKUP(A2094,'Medical Examinations'!A:H,2,0)</f>
        <v>23.655000000000001</v>
      </c>
      <c r="E2094" t="str">
        <f t="shared" si="129"/>
        <v>Normal Weight</v>
      </c>
      <c r="F2094">
        <f>VLOOKUP(A2094,'Medical Examinations'!A:H,3,0)</f>
        <v>5.92</v>
      </c>
      <c r="G2094" t="str">
        <f>VLOOKUP(A2094,'Medical Examinations'!A:H,4,0)</f>
        <v>No</v>
      </c>
      <c r="H2094" t="str">
        <f>VLOOKUP(A2094,'Medical Examinations'!A:H,5,0)</f>
        <v>No</v>
      </c>
      <c r="I2094" t="str">
        <f>VLOOKUP(A2094,'Medical Examinations'!A:H,6,0)</f>
        <v>No</v>
      </c>
      <c r="J2094">
        <f>VLOOKUP(A2094,'Medical Examinations'!A:H,7,0)</f>
        <v>1</v>
      </c>
      <c r="K2094" t="str">
        <f>VLOOKUP(A2094,'Medical Examinations'!A:H,8,0)</f>
        <v>No</v>
      </c>
      <c r="L2094">
        <f>VLOOKUP(A2094,'Hospitalisation Details'!A:I,2,0)</f>
        <v>1998</v>
      </c>
      <c r="M2094" t="str">
        <f>VLOOKUP(A2094,'Hospitalisation Details'!A:I,3,0)</f>
        <v>Oct</v>
      </c>
      <c r="N2094">
        <f>VLOOKUP(A2094,'Hospitalisation Details'!A:I,4,0)</f>
        <v>21</v>
      </c>
      <c r="O2094" t="str">
        <f t="shared" si="130"/>
        <v>21 Oct 1998</v>
      </c>
      <c r="P2094">
        <f t="shared" ca="1" si="131"/>
        <v>27</v>
      </c>
      <c r="Q2094">
        <f>VLOOKUP(A2094,'Hospitalisation Details'!A:I,5,0)</f>
        <v>0</v>
      </c>
      <c r="R2094">
        <f>VLOOKUP(A2094,'Hospitalisation Details'!A:I,6,0)</f>
        <v>2352.9699999999998</v>
      </c>
      <c r="S2094" t="str">
        <f>VLOOKUP(A2094,'Hospitalisation Details'!A:I,7,0)</f>
        <v>tier - 3</v>
      </c>
      <c r="T2094" t="str">
        <f>VLOOKUP(A2094,'Hospitalisation Details'!A:I,8,0)</f>
        <v>tier - 3</v>
      </c>
      <c r="U2094" t="str">
        <f>VLOOKUP(A2094,'Hospitalisation Details'!A:I,9,0)</f>
        <v>R1012</v>
      </c>
    </row>
    <row r="2095" spans="1:21" ht="15.6" x14ac:dyDescent="0.3">
      <c r="A2095" s="1" t="s">
        <v>271</v>
      </c>
      <c r="B2095" t="str">
        <f>VLOOKUP(A2095,'Customer Names'!A:B,2,0)</f>
        <v>Sischo, Ms.  Lauren</v>
      </c>
      <c r="C2095" t="str">
        <f t="shared" si="128"/>
        <v>Prediabetes</v>
      </c>
      <c r="D2095">
        <f>VLOOKUP(A2095,'Medical Examinations'!A:H,2,0)</f>
        <v>28.4</v>
      </c>
      <c r="E2095" t="str">
        <f t="shared" si="129"/>
        <v>Overweight</v>
      </c>
      <c r="F2095">
        <f>VLOOKUP(A2095,'Medical Examinations'!A:H,3,0)</f>
        <v>5.97</v>
      </c>
      <c r="G2095" t="str">
        <f>VLOOKUP(A2095,'Medical Examinations'!A:H,4,0)</f>
        <v>No</v>
      </c>
      <c r="H2095" t="str">
        <f>VLOOKUP(A2095,'Medical Examinations'!A:H,5,0)</f>
        <v>No</v>
      </c>
      <c r="I2095" t="str">
        <f>VLOOKUP(A2095,'Medical Examinations'!A:H,6,0)</f>
        <v>Yes</v>
      </c>
      <c r="J2095">
        <f>VLOOKUP(A2095,'Medical Examinations'!A:H,7,0)</f>
        <v>1</v>
      </c>
      <c r="K2095" t="str">
        <f>VLOOKUP(A2095,'Medical Examinations'!A:H,8,0)</f>
        <v>No</v>
      </c>
      <c r="L2095">
        <f>VLOOKUP(A2095,'Hospitalisation Details'!A:I,2,0)</f>
        <v>2003</v>
      </c>
      <c r="M2095" t="str">
        <f>VLOOKUP(A2095,'Hospitalisation Details'!A:I,3,0)</f>
        <v>Nov</v>
      </c>
      <c r="N2095">
        <f>VLOOKUP(A2095,'Hospitalisation Details'!A:I,4,0)</f>
        <v>18</v>
      </c>
      <c r="O2095" t="str">
        <f t="shared" si="130"/>
        <v>18 Nov 2003</v>
      </c>
      <c r="P2095">
        <f t="shared" ca="1" si="131"/>
        <v>22</v>
      </c>
      <c r="Q2095">
        <f>VLOOKUP(A2095,'Hospitalisation Details'!A:I,5,0)</f>
        <v>1</v>
      </c>
      <c r="R2095">
        <f>VLOOKUP(A2095,'Hospitalisation Details'!A:I,6,0)</f>
        <v>2331.52</v>
      </c>
      <c r="S2095" t="str">
        <f>VLOOKUP(A2095,'Hospitalisation Details'!A:I,7,0)</f>
        <v>tier - 2</v>
      </c>
      <c r="T2095" t="str">
        <f>VLOOKUP(A2095,'Hospitalisation Details'!A:I,8,0)</f>
        <v>tier - 3</v>
      </c>
      <c r="U2095" t="str">
        <f>VLOOKUP(A2095,'Hospitalisation Details'!A:I,9,0)</f>
        <v>R1011</v>
      </c>
    </row>
    <row r="2096" spans="1:21" ht="15.6" x14ac:dyDescent="0.3">
      <c r="A2096" s="1" t="s">
        <v>270</v>
      </c>
      <c r="B2096" t="str">
        <f>VLOOKUP(A2096,'Customer Names'!A:B,2,0)</f>
        <v>Fonti, Mr.  Massimiliano</v>
      </c>
      <c r="C2096" t="str">
        <f t="shared" si="128"/>
        <v>Normal</v>
      </c>
      <c r="D2096">
        <f>VLOOKUP(A2096,'Medical Examinations'!A:H,2,0)</f>
        <v>35.42</v>
      </c>
      <c r="E2096" t="str">
        <f t="shared" si="129"/>
        <v>Obesity</v>
      </c>
      <c r="F2096">
        <f>VLOOKUP(A2096,'Medical Examinations'!A:H,3,0)</f>
        <v>4.6399999999999997</v>
      </c>
      <c r="G2096" t="str">
        <f>VLOOKUP(A2096,'Medical Examinations'!A:H,4,0)</f>
        <v>yes</v>
      </c>
      <c r="H2096" t="str">
        <f>VLOOKUP(A2096,'Medical Examinations'!A:H,5,0)</f>
        <v>No</v>
      </c>
      <c r="I2096" t="str">
        <f>VLOOKUP(A2096,'Medical Examinations'!A:H,6,0)</f>
        <v>No</v>
      </c>
      <c r="J2096" t="str">
        <f>VLOOKUP(A2096,'Medical Examinations'!A:H,7,0)</f>
        <v>No major surgery</v>
      </c>
      <c r="K2096" t="str">
        <f>VLOOKUP(A2096,'Medical Examinations'!A:H,8,0)</f>
        <v>No</v>
      </c>
      <c r="L2096">
        <f>VLOOKUP(A2096,'Hospitalisation Details'!A:I,2,0)</f>
        <v>1996</v>
      </c>
      <c r="M2096" t="str">
        <f>VLOOKUP(A2096,'Hospitalisation Details'!A:I,3,0)</f>
        <v>Dec</v>
      </c>
      <c r="N2096">
        <f>VLOOKUP(A2096,'Hospitalisation Details'!A:I,4,0)</f>
        <v>17</v>
      </c>
      <c r="O2096" t="str">
        <f t="shared" si="130"/>
        <v>17 Dec 1996</v>
      </c>
      <c r="P2096">
        <f t="shared" ca="1" si="131"/>
        <v>29</v>
      </c>
      <c r="Q2096">
        <f>VLOOKUP(A2096,'Hospitalisation Details'!A:I,5,0)</f>
        <v>0</v>
      </c>
      <c r="R2096">
        <f>VLOOKUP(A2096,'Hospitalisation Details'!A:I,6,0)</f>
        <v>2322.62</v>
      </c>
      <c r="S2096" t="str">
        <f>VLOOKUP(A2096,'Hospitalisation Details'!A:I,7,0)</f>
        <v>tier - 2</v>
      </c>
      <c r="T2096" t="str">
        <f>VLOOKUP(A2096,'Hospitalisation Details'!A:I,8,0)</f>
        <v>tier - 1</v>
      </c>
      <c r="U2096" t="str">
        <f>VLOOKUP(A2096,'Hospitalisation Details'!A:I,9,0)</f>
        <v>R1013</v>
      </c>
    </row>
    <row r="2097" spans="1:21" ht="15.6" x14ac:dyDescent="0.3">
      <c r="A2097" s="1" t="s">
        <v>269</v>
      </c>
      <c r="B2097" t="str">
        <f>VLOOKUP(A2097,'Customer Names'!A:B,2,0)</f>
        <v>Merlis, Mr.  Josh</v>
      </c>
      <c r="C2097" t="str">
        <f t="shared" si="128"/>
        <v>Prediabetes</v>
      </c>
      <c r="D2097">
        <f>VLOOKUP(A2097,'Medical Examinations'!A:H,2,0)</f>
        <v>26.18</v>
      </c>
      <c r="E2097" t="str">
        <f t="shared" si="129"/>
        <v>Overweight</v>
      </c>
      <c r="F2097">
        <f>VLOOKUP(A2097,'Medical Examinations'!A:H,3,0)</f>
        <v>6.12</v>
      </c>
      <c r="G2097" t="str">
        <f>VLOOKUP(A2097,'Medical Examinations'!A:H,4,0)</f>
        <v>No</v>
      </c>
      <c r="H2097" t="str">
        <f>VLOOKUP(A2097,'Medical Examinations'!A:H,5,0)</f>
        <v>yes</v>
      </c>
      <c r="I2097" t="str">
        <f>VLOOKUP(A2097,'Medical Examinations'!A:H,6,0)</f>
        <v>No</v>
      </c>
      <c r="J2097">
        <f>VLOOKUP(A2097,'Medical Examinations'!A:H,7,0)</f>
        <v>1</v>
      </c>
      <c r="K2097" t="str">
        <f>VLOOKUP(A2097,'Medical Examinations'!A:H,8,0)</f>
        <v>No</v>
      </c>
      <c r="L2097">
        <f>VLOOKUP(A2097,'Hospitalisation Details'!A:I,2,0)</f>
        <v>2004</v>
      </c>
      <c r="M2097" t="str">
        <f>VLOOKUP(A2097,'Hospitalisation Details'!A:I,3,0)</f>
        <v>Sep</v>
      </c>
      <c r="N2097">
        <f>VLOOKUP(A2097,'Hospitalisation Details'!A:I,4,0)</f>
        <v>6</v>
      </c>
      <c r="O2097" t="str">
        <f t="shared" si="130"/>
        <v>6 Sep 2004</v>
      </c>
      <c r="P2097">
        <f t="shared" ca="1" si="131"/>
        <v>22</v>
      </c>
      <c r="Q2097">
        <f>VLOOKUP(A2097,'Hospitalisation Details'!A:I,5,0)</f>
        <v>2</v>
      </c>
      <c r="R2097">
        <f>VLOOKUP(A2097,'Hospitalisation Details'!A:I,6,0)</f>
        <v>2304</v>
      </c>
      <c r="S2097" t="str">
        <f>VLOOKUP(A2097,'Hospitalisation Details'!A:I,7,0)</f>
        <v>tier - 2</v>
      </c>
      <c r="T2097" t="str">
        <f>VLOOKUP(A2097,'Hospitalisation Details'!A:I,8,0)</f>
        <v>tier - 3</v>
      </c>
      <c r="U2097" t="str">
        <f>VLOOKUP(A2097,'Hospitalisation Details'!A:I,9,0)</f>
        <v>R1013</v>
      </c>
    </row>
    <row r="2098" spans="1:21" ht="15.6" x14ac:dyDescent="0.3">
      <c r="A2098" s="1" t="s">
        <v>268</v>
      </c>
      <c r="B2098" t="str">
        <f>VLOOKUP(A2098,'Customer Names'!A:B,2,0)</f>
        <v>Hasegawa, Mr.  Kiyokatsu</v>
      </c>
      <c r="C2098" t="str">
        <f t="shared" si="128"/>
        <v>Normal</v>
      </c>
      <c r="D2098">
        <f>VLOOKUP(A2098,'Medical Examinations'!A:H,2,0)</f>
        <v>20.8</v>
      </c>
      <c r="E2098" t="str">
        <f t="shared" si="129"/>
        <v>Normal Weight</v>
      </c>
      <c r="F2098">
        <f>VLOOKUP(A2098,'Medical Examinations'!A:H,3,0)</f>
        <v>4.87</v>
      </c>
      <c r="G2098" t="str">
        <f>VLOOKUP(A2098,'Medical Examinations'!A:H,4,0)</f>
        <v>yes</v>
      </c>
      <c r="H2098" t="str">
        <f>VLOOKUP(A2098,'Medical Examinations'!A:H,5,0)</f>
        <v>No</v>
      </c>
      <c r="I2098" t="str">
        <f>VLOOKUP(A2098,'Medical Examinations'!A:H,6,0)</f>
        <v>No</v>
      </c>
      <c r="J2098" t="str">
        <f>VLOOKUP(A2098,'Medical Examinations'!A:H,7,0)</f>
        <v>No major surgery</v>
      </c>
      <c r="K2098" t="str">
        <f>VLOOKUP(A2098,'Medical Examinations'!A:H,8,0)</f>
        <v>No</v>
      </c>
      <c r="L2098">
        <f>VLOOKUP(A2098,'Hospitalisation Details'!A:I,2,0)</f>
        <v>1996</v>
      </c>
      <c r="M2098" t="str">
        <f>VLOOKUP(A2098,'Hospitalisation Details'!A:I,3,0)</f>
        <v>Nov</v>
      </c>
      <c r="N2098">
        <f>VLOOKUP(A2098,'Hospitalisation Details'!A:I,4,0)</f>
        <v>28</v>
      </c>
      <c r="O2098" t="str">
        <f t="shared" si="130"/>
        <v>28 Nov 1996</v>
      </c>
      <c r="P2098">
        <f t="shared" ca="1" si="131"/>
        <v>29</v>
      </c>
      <c r="Q2098">
        <f>VLOOKUP(A2098,'Hospitalisation Details'!A:I,5,0)</f>
        <v>0</v>
      </c>
      <c r="R2098">
        <f>VLOOKUP(A2098,'Hospitalisation Details'!A:I,6,0)</f>
        <v>2302.3000000000002</v>
      </c>
      <c r="S2098" t="str">
        <f>VLOOKUP(A2098,'Hospitalisation Details'!A:I,7,0)</f>
        <v>tier - 1</v>
      </c>
      <c r="T2098" t="str">
        <f>VLOOKUP(A2098,'Hospitalisation Details'!A:I,8,0)</f>
        <v>tier - 2</v>
      </c>
      <c r="U2098" t="str">
        <f>VLOOKUP(A2098,'Hospitalisation Details'!A:I,9,0)</f>
        <v>R1011</v>
      </c>
    </row>
    <row r="2099" spans="1:21" ht="15.6" x14ac:dyDescent="0.3">
      <c r="A2099" s="1" t="s">
        <v>267</v>
      </c>
      <c r="B2099" t="str">
        <f>VLOOKUP(A2099,'Customer Names'!A:B,2,0)</f>
        <v>Haselden, Ms.  Amanda L</v>
      </c>
      <c r="C2099" t="str">
        <f t="shared" si="128"/>
        <v>Normal</v>
      </c>
      <c r="D2099">
        <f>VLOOKUP(A2099,'Medical Examinations'!A:H,2,0)</f>
        <v>15.82</v>
      </c>
      <c r="E2099" t="str">
        <f t="shared" si="129"/>
        <v>Underweight</v>
      </c>
      <c r="F2099">
        <f>VLOOKUP(A2099,'Medical Examinations'!A:H,3,0)</f>
        <v>4.5999999999999996</v>
      </c>
      <c r="G2099" t="str">
        <f>VLOOKUP(A2099,'Medical Examinations'!A:H,4,0)</f>
        <v>No</v>
      </c>
      <c r="H2099" t="str">
        <f>VLOOKUP(A2099,'Medical Examinations'!A:H,5,0)</f>
        <v>No</v>
      </c>
      <c r="I2099" t="str">
        <f>VLOOKUP(A2099,'Medical Examinations'!A:H,6,0)</f>
        <v>No</v>
      </c>
      <c r="J2099" t="str">
        <f>VLOOKUP(A2099,'Medical Examinations'!A:H,7,0)</f>
        <v>No major surgery</v>
      </c>
      <c r="K2099" t="str">
        <f>VLOOKUP(A2099,'Medical Examinations'!A:H,8,0)</f>
        <v>No</v>
      </c>
      <c r="L2099">
        <f>VLOOKUP(A2099,'Hospitalisation Details'!A:I,2,0)</f>
        <v>1989</v>
      </c>
      <c r="M2099" t="str">
        <f>VLOOKUP(A2099,'Hospitalisation Details'!A:I,3,0)</f>
        <v>Oct</v>
      </c>
      <c r="N2099">
        <f>VLOOKUP(A2099,'Hospitalisation Details'!A:I,4,0)</f>
        <v>5</v>
      </c>
      <c r="O2099" t="str">
        <f t="shared" si="130"/>
        <v>5 Oct 1989</v>
      </c>
      <c r="P2099">
        <f t="shared" ca="1" si="131"/>
        <v>37</v>
      </c>
      <c r="Q2099">
        <f>VLOOKUP(A2099,'Hospitalisation Details'!A:I,5,0)</f>
        <v>3</v>
      </c>
      <c r="R2099">
        <f>VLOOKUP(A2099,'Hospitalisation Details'!A:I,6,0)</f>
        <v>2295.2399999999998</v>
      </c>
      <c r="S2099" t="str">
        <f>VLOOKUP(A2099,'Hospitalisation Details'!A:I,7,0)</f>
        <v>tier - 2</v>
      </c>
      <c r="T2099" t="str">
        <f>VLOOKUP(A2099,'Hospitalisation Details'!A:I,8,0)</f>
        <v>tier - 1</v>
      </c>
      <c r="U2099" t="str">
        <f>VLOOKUP(A2099,'Hospitalisation Details'!A:I,9,0)</f>
        <v>R1013</v>
      </c>
    </row>
    <row r="2100" spans="1:21" ht="15.6" x14ac:dyDescent="0.3">
      <c r="A2100" s="1" t="s">
        <v>266</v>
      </c>
      <c r="B2100" t="str">
        <f>VLOOKUP(A2100,'Customer Names'!A:B,2,0)</f>
        <v>Simonson, Mr.  Matthew</v>
      </c>
      <c r="C2100" t="str">
        <f t="shared" si="128"/>
        <v>Normal</v>
      </c>
      <c r="D2100">
        <f>VLOOKUP(A2100,'Medical Examinations'!A:H,2,0)</f>
        <v>17.670000000000002</v>
      </c>
      <c r="E2100" t="str">
        <f t="shared" si="129"/>
        <v>Underweight</v>
      </c>
      <c r="F2100">
        <f>VLOOKUP(A2100,'Medical Examinations'!A:H,3,0)</f>
        <v>4.78</v>
      </c>
      <c r="G2100" t="str">
        <f>VLOOKUP(A2100,'Medical Examinations'!A:H,4,0)</f>
        <v>No</v>
      </c>
      <c r="H2100" t="str">
        <f>VLOOKUP(A2100,'Medical Examinations'!A:H,5,0)</f>
        <v>No</v>
      </c>
      <c r="I2100" t="str">
        <f>VLOOKUP(A2100,'Medical Examinations'!A:H,6,0)</f>
        <v>No</v>
      </c>
      <c r="J2100" t="str">
        <f>VLOOKUP(A2100,'Medical Examinations'!A:H,7,0)</f>
        <v>No major surgery</v>
      </c>
      <c r="K2100" t="str">
        <f>VLOOKUP(A2100,'Medical Examinations'!A:H,8,0)</f>
        <v>No</v>
      </c>
      <c r="L2100">
        <f>VLOOKUP(A2100,'Hospitalisation Details'!A:I,2,0)</f>
        <v>1991</v>
      </c>
      <c r="M2100" t="str">
        <f>VLOOKUP(A2100,'Hospitalisation Details'!A:I,3,0)</f>
        <v>Jun</v>
      </c>
      <c r="N2100">
        <f>VLOOKUP(A2100,'Hospitalisation Details'!A:I,4,0)</f>
        <v>16</v>
      </c>
      <c r="O2100" t="str">
        <f t="shared" si="130"/>
        <v>16 Jun 1991</v>
      </c>
      <c r="P2100">
        <f t="shared" ca="1" si="131"/>
        <v>35</v>
      </c>
      <c r="Q2100">
        <f>VLOOKUP(A2100,'Hospitalisation Details'!A:I,5,0)</f>
        <v>3</v>
      </c>
      <c r="R2100">
        <f>VLOOKUP(A2100,'Hospitalisation Details'!A:I,6,0)</f>
        <v>2277.7199999999998</v>
      </c>
      <c r="S2100" t="str">
        <f>VLOOKUP(A2100,'Hospitalisation Details'!A:I,7,0)</f>
        <v>tier - 2</v>
      </c>
      <c r="T2100" t="str">
        <f>VLOOKUP(A2100,'Hospitalisation Details'!A:I,8,0)</f>
        <v>tier - 1</v>
      </c>
      <c r="U2100" t="str">
        <f>VLOOKUP(A2100,'Hospitalisation Details'!A:I,9,0)</f>
        <v>R1013</v>
      </c>
    </row>
    <row r="2101" spans="1:21" ht="15.6" x14ac:dyDescent="0.3">
      <c r="A2101" s="1" t="s">
        <v>265</v>
      </c>
      <c r="B2101" t="str">
        <f>VLOOKUP(A2101,'Customer Names'!A:B,2,0)</f>
        <v>Montag, Ms.  Julia M</v>
      </c>
      <c r="C2101" t="str">
        <f t="shared" si="128"/>
        <v>Diabetes</v>
      </c>
      <c r="D2101">
        <f>VLOOKUP(A2101,'Medical Examinations'!A:H,2,0)</f>
        <v>31.92</v>
      </c>
      <c r="E2101" t="str">
        <f t="shared" si="129"/>
        <v>Obesity</v>
      </c>
      <c r="F2101">
        <f>VLOOKUP(A2101,'Medical Examinations'!A:H,3,0)</f>
        <v>11.05</v>
      </c>
      <c r="G2101" t="str">
        <f>VLOOKUP(A2101,'Medical Examinations'!A:H,4,0)</f>
        <v>No</v>
      </c>
      <c r="H2101" t="str">
        <f>VLOOKUP(A2101,'Medical Examinations'!A:H,5,0)</f>
        <v>No</v>
      </c>
      <c r="I2101" t="str">
        <f>VLOOKUP(A2101,'Medical Examinations'!A:H,6,0)</f>
        <v>No</v>
      </c>
      <c r="J2101" t="str">
        <f>VLOOKUP(A2101,'Medical Examinations'!A:H,7,0)</f>
        <v>No major surgery</v>
      </c>
      <c r="K2101" t="str">
        <f>VLOOKUP(A2101,'Medical Examinations'!A:H,8,0)</f>
        <v>No</v>
      </c>
      <c r="L2101">
        <f>VLOOKUP(A2101,'Hospitalisation Details'!A:I,2,0)</f>
        <v>2002</v>
      </c>
      <c r="M2101" t="str">
        <f>VLOOKUP(A2101,'Hospitalisation Details'!A:I,3,0)</f>
        <v>Nov</v>
      </c>
      <c r="N2101">
        <f>VLOOKUP(A2101,'Hospitalisation Details'!A:I,4,0)</f>
        <v>12</v>
      </c>
      <c r="O2101" t="str">
        <f t="shared" si="130"/>
        <v>12 Nov 2002</v>
      </c>
      <c r="P2101">
        <f t="shared" ca="1" si="131"/>
        <v>23</v>
      </c>
      <c r="Q2101">
        <f>VLOOKUP(A2101,'Hospitalisation Details'!A:I,5,0)</f>
        <v>0</v>
      </c>
      <c r="R2101">
        <f>VLOOKUP(A2101,'Hospitalisation Details'!A:I,6,0)</f>
        <v>2261.5700000000002</v>
      </c>
      <c r="S2101" t="str">
        <f>VLOOKUP(A2101,'Hospitalisation Details'!A:I,7,0)</f>
        <v>tier - 2</v>
      </c>
      <c r="T2101" t="str">
        <f>VLOOKUP(A2101,'Hospitalisation Details'!A:I,8,0)</f>
        <v>tier - 1</v>
      </c>
      <c r="U2101" t="str">
        <f>VLOOKUP(A2101,'Hospitalisation Details'!A:I,9,0)</f>
        <v>R1012</v>
      </c>
    </row>
    <row r="2102" spans="1:21" ht="15.6" x14ac:dyDescent="0.3">
      <c r="A2102" s="1" t="s">
        <v>264</v>
      </c>
      <c r="B2102" t="str">
        <f>VLOOKUP(A2102,'Customer Names'!A:B,2,0)</f>
        <v>Deroian, Ms.  Rhea</v>
      </c>
      <c r="C2102" t="str">
        <f t="shared" si="128"/>
        <v>Diabetes</v>
      </c>
      <c r="D2102">
        <f>VLOOKUP(A2102,'Medical Examinations'!A:H,2,0)</f>
        <v>28.975000000000001</v>
      </c>
      <c r="E2102" t="str">
        <f t="shared" si="129"/>
        <v>Overweight</v>
      </c>
      <c r="F2102">
        <f>VLOOKUP(A2102,'Medical Examinations'!A:H,3,0)</f>
        <v>7.62</v>
      </c>
      <c r="G2102" t="str">
        <f>VLOOKUP(A2102,'Medical Examinations'!A:H,4,0)</f>
        <v>No</v>
      </c>
      <c r="H2102" t="str">
        <f>VLOOKUP(A2102,'Medical Examinations'!A:H,5,0)</f>
        <v>No</v>
      </c>
      <c r="I2102" t="str">
        <f>VLOOKUP(A2102,'Medical Examinations'!A:H,6,0)</f>
        <v>No</v>
      </c>
      <c r="J2102" t="str">
        <f>VLOOKUP(A2102,'Medical Examinations'!A:H,7,0)</f>
        <v>No major surgery</v>
      </c>
      <c r="K2102" t="str">
        <f>VLOOKUP(A2102,'Medical Examinations'!A:H,8,0)</f>
        <v>No</v>
      </c>
      <c r="L2102">
        <f>VLOOKUP(A2102,'Hospitalisation Details'!A:I,2,0)</f>
        <v>2002</v>
      </c>
      <c r="M2102" t="str">
        <f>VLOOKUP(A2102,'Hospitalisation Details'!A:I,3,0)</f>
        <v>Jul</v>
      </c>
      <c r="N2102">
        <f>VLOOKUP(A2102,'Hospitalisation Details'!A:I,4,0)</f>
        <v>15</v>
      </c>
      <c r="O2102" t="str">
        <f t="shared" si="130"/>
        <v>15 Jul 2002</v>
      </c>
      <c r="P2102">
        <f t="shared" ca="1" si="131"/>
        <v>24</v>
      </c>
      <c r="Q2102">
        <f>VLOOKUP(A2102,'Hospitalisation Details'!A:I,5,0)</f>
        <v>0</v>
      </c>
      <c r="R2102">
        <f>VLOOKUP(A2102,'Hospitalisation Details'!A:I,6,0)</f>
        <v>2257.48</v>
      </c>
      <c r="S2102" t="str">
        <f>VLOOKUP(A2102,'Hospitalisation Details'!A:I,7,0)</f>
        <v>tier - 2</v>
      </c>
      <c r="T2102" t="str">
        <f>VLOOKUP(A2102,'Hospitalisation Details'!A:I,8,0)</f>
        <v>tier - 1</v>
      </c>
      <c r="U2102" t="str">
        <f>VLOOKUP(A2102,'Hospitalisation Details'!A:I,9,0)</f>
        <v>R1012</v>
      </c>
    </row>
    <row r="2103" spans="1:21" ht="15.6" x14ac:dyDescent="0.3">
      <c r="A2103" s="1" t="s">
        <v>263</v>
      </c>
      <c r="B2103" t="str">
        <f>VLOOKUP(A2103,'Customer Names'!A:B,2,0)</f>
        <v>Goetz, Mr.  Justin</v>
      </c>
      <c r="C2103" t="str">
        <f t="shared" si="128"/>
        <v>Normal</v>
      </c>
      <c r="D2103">
        <f>VLOOKUP(A2103,'Medical Examinations'!A:H,2,0)</f>
        <v>31.73</v>
      </c>
      <c r="E2103" t="str">
        <f t="shared" si="129"/>
        <v>Obesity</v>
      </c>
      <c r="F2103">
        <f>VLOOKUP(A2103,'Medical Examinations'!A:H,3,0)</f>
        <v>4.78</v>
      </c>
      <c r="G2103" t="str">
        <f>VLOOKUP(A2103,'Medical Examinations'!A:H,4,0)</f>
        <v>yes</v>
      </c>
      <c r="H2103" t="str">
        <f>VLOOKUP(A2103,'Medical Examinations'!A:H,5,0)</f>
        <v>yes</v>
      </c>
      <c r="I2103" t="str">
        <f>VLOOKUP(A2103,'Medical Examinations'!A:H,6,0)</f>
        <v>No</v>
      </c>
      <c r="J2103">
        <f>VLOOKUP(A2103,'Medical Examinations'!A:H,7,0)</f>
        <v>2</v>
      </c>
      <c r="K2103" t="str">
        <f>VLOOKUP(A2103,'Medical Examinations'!A:H,8,0)</f>
        <v>No</v>
      </c>
      <c r="L2103">
        <f>VLOOKUP(A2103,'Hospitalisation Details'!A:I,2,0)</f>
        <v>2000</v>
      </c>
      <c r="M2103" t="str">
        <f>VLOOKUP(A2103,'Hospitalisation Details'!A:I,3,0)</f>
        <v>Dec</v>
      </c>
      <c r="N2103">
        <f>VLOOKUP(A2103,'Hospitalisation Details'!A:I,4,0)</f>
        <v>11</v>
      </c>
      <c r="O2103" t="str">
        <f t="shared" si="130"/>
        <v>11 Dec 2000</v>
      </c>
      <c r="P2103">
        <f t="shared" ca="1" si="131"/>
        <v>25</v>
      </c>
      <c r="Q2103">
        <f>VLOOKUP(A2103,'Hospitalisation Details'!A:I,5,0)</f>
        <v>0</v>
      </c>
      <c r="R2103">
        <f>VLOOKUP(A2103,'Hospitalisation Details'!A:I,6,0)</f>
        <v>2254.8000000000002</v>
      </c>
      <c r="S2103" t="str">
        <f>VLOOKUP(A2103,'Hospitalisation Details'!A:I,7,0)</f>
        <v>tier - 2</v>
      </c>
      <c r="T2103" t="str">
        <f>VLOOKUP(A2103,'Hospitalisation Details'!A:I,8,0)</f>
        <v>tier - 3</v>
      </c>
      <c r="U2103" t="str">
        <f>VLOOKUP(A2103,'Hospitalisation Details'!A:I,9,0)</f>
        <v>R1016</v>
      </c>
    </row>
    <row r="2104" spans="1:21" ht="15.6" x14ac:dyDescent="0.3">
      <c r="A2104" s="1" t="s">
        <v>262</v>
      </c>
      <c r="B2104" t="str">
        <f>VLOOKUP(A2104,'Customer Names'!A:B,2,0)</f>
        <v>Brady, Mr.  Shamus M.</v>
      </c>
      <c r="C2104" t="str">
        <f t="shared" si="128"/>
        <v>Prediabetes</v>
      </c>
      <c r="D2104">
        <f>VLOOKUP(A2104,'Medical Examinations'!A:H,2,0)</f>
        <v>28.88</v>
      </c>
      <c r="E2104" t="str">
        <f t="shared" si="129"/>
        <v>Overweight</v>
      </c>
      <c r="F2104">
        <f>VLOOKUP(A2104,'Medical Examinations'!A:H,3,0)</f>
        <v>6.09</v>
      </c>
      <c r="G2104" t="str">
        <f>VLOOKUP(A2104,'Medical Examinations'!A:H,4,0)</f>
        <v>yes</v>
      </c>
      <c r="H2104" t="str">
        <f>VLOOKUP(A2104,'Medical Examinations'!A:H,5,0)</f>
        <v>yes</v>
      </c>
      <c r="I2104" t="str">
        <f>VLOOKUP(A2104,'Medical Examinations'!A:H,6,0)</f>
        <v>No</v>
      </c>
      <c r="J2104">
        <f>VLOOKUP(A2104,'Medical Examinations'!A:H,7,0)</f>
        <v>2</v>
      </c>
      <c r="K2104" t="str">
        <f>VLOOKUP(A2104,'Medical Examinations'!A:H,8,0)</f>
        <v>No</v>
      </c>
      <c r="L2104">
        <f>VLOOKUP(A2104,'Hospitalisation Details'!A:I,2,0)</f>
        <v>2000</v>
      </c>
      <c r="M2104" t="str">
        <f>VLOOKUP(A2104,'Hospitalisation Details'!A:I,3,0)</f>
        <v>Jun</v>
      </c>
      <c r="N2104">
        <f>VLOOKUP(A2104,'Hospitalisation Details'!A:I,4,0)</f>
        <v>30</v>
      </c>
      <c r="O2104" t="str">
        <f t="shared" si="130"/>
        <v>30 Jun 2000</v>
      </c>
      <c r="P2104">
        <f t="shared" ca="1" si="131"/>
        <v>26</v>
      </c>
      <c r="Q2104">
        <f>VLOOKUP(A2104,'Hospitalisation Details'!A:I,5,0)</f>
        <v>0</v>
      </c>
      <c r="R2104">
        <f>VLOOKUP(A2104,'Hospitalisation Details'!A:I,6,0)</f>
        <v>2250.84</v>
      </c>
      <c r="S2104" t="str">
        <f>VLOOKUP(A2104,'Hospitalisation Details'!A:I,7,0)</f>
        <v>tier - 2</v>
      </c>
      <c r="T2104" t="str">
        <f>VLOOKUP(A2104,'Hospitalisation Details'!A:I,8,0)</f>
        <v>tier - 2</v>
      </c>
      <c r="U2104" t="str">
        <f>VLOOKUP(A2104,'Hospitalisation Details'!A:I,9,0)</f>
        <v>R1018</v>
      </c>
    </row>
    <row r="2105" spans="1:21" ht="15.6" x14ac:dyDescent="0.3">
      <c r="A2105" s="1" t="s">
        <v>261</v>
      </c>
      <c r="B2105" t="str">
        <f>VLOOKUP(A2105,'Customer Names'!A:B,2,0)</f>
        <v>Moran, Mr.  Mike</v>
      </c>
      <c r="C2105" t="str">
        <f t="shared" si="128"/>
        <v>Normal</v>
      </c>
      <c r="D2105">
        <f>VLOOKUP(A2105,'Medical Examinations'!A:H,2,0)</f>
        <v>25.555</v>
      </c>
      <c r="E2105" t="str">
        <f t="shared" si="129"/>
        <v>Overweight</v>
      </c>
      <c r="F2105">
        <f>VLOOKUP(A2105,'Medical Examinations'!A:H,3,0)</f>
        <v>5.1100000000000003</v>
      </c>
      <c r="G2105" t="str">
        <f>VLOOKUP(A2105,'Medical Examinations'!A:H,4,0)</f>
        <v>No</v>
      </c>
      <c r="H2105" t="str">
        <f>VLOOKUP(A2105,'Medical Examinations'!A:H,5,0)</f>
        <v>No</v>
      </c>
      <c r="I2105" t="str">
        <f>VLOOKUP(A2105,'Medical Examinations'!A:H,6,0)</f>
        <v>Yes</v>
      </c>
      <c r="J2105">
        <f>VLOOKUP(A2105,'Medical Examinations'!A:H,7,0)</f>
        <v>1</v>
      </c>
      <c r="K2105" t="str">
        <f>VLOOKUP(A2105,'Medical Examinations'!A:H,8,0)</f>
        <v>No</v>
      </c>
      <c r="L2105">
        <f>VLOOKUP(A2105,'Hospitalisation Details'!A:I,2,0)</f>
        <v>2003</v>
      </c>
      <c r="M2105" t="str">
        <f>VLOOKUP(A2105,'Hospitalisation Details'!A:I,3,0)</f>
        <v>Dec</v>
      </c>
      <c r="N2105">
        <f>VLOOKUP(A2105,'Hospitalisation Details'!A:I,4,0)</f>
        <v>10</v>
      </c>
      <c r="O2105" t="str">
        <f t="shared" si="130"/>
        <v>10 Dec 2003</v>
      </c>
      <c r="P2105">
        <f t="shared" ca="1" si="131"/>
        <v>22</v>
      </c>
      <c r="Q2105">
        <f>VLOOKUP(A2105,'Hospitalisation Details'!A:I,5,0)</f>
        <v>1</v>
      </c>
      <c r="R2105">
        <f>VLOOKUP(A2105,'Hospitalisation Details'!A:I,6,0)</f>
        <v>2221.56</v>
      </c>
      <c r="S2105" t="str">
        <f>VLOOKUP(A2105,'Hospitalisation Details'!A:I,7,0)</f>
        <v>tier - 2</v>
      </c>
      <c r="T2105" t="str">
        <f>VLOOKUP(A2105,'Hospitalisation Details'!A:I,8,0)</f>
        <v>tier - 3</v>
      </c>
      <c r="U2105" t="str">
        <f>VLOOKUP(A2105,'Hospitalisation Details'!A:I,9,0)</f>
        <v>R1012</v>
      </c>
    </row>
    <row r="2106" spans="1:21" ht="15.6" x14ac:dyDescent="0.3">
      <c r="A2106" s="1" t="s">
        <v>260</v>
      </c>
      <c r="B2106" t="str">
        <f>VLOOKUP(A2106,'Customer Names'!A:B,2,0)</f>
        <v>Strickler, Ms.  Mary Beth</v>
      </c>
      <c r="C2106" t="str">
        <f t="shared" si="128"/>
        <v>Normal</v>
      </c>
      <c r="D2106">
        <f>VLOOKUP(A2106,'Medical Examinations'!A:H,2,0)</f>
        <v>37.29</v>
      </c>
      <c r="E2106" t="str">
        <f t="shared" si="129"/>
        <v>Obesity</v>
      </c>
      <c r="F2106">
        <f>VLOOKUP(A2106,'Medical Examinations'!A:H,3,0)</f>
        <v>4.46</v>
      </c>
      <c r="G2106" t="str">
        <f>VLOOKUP(A2106,'Medical Examinations'!A:H,4,0)</f>
        <v>No</v>
      </c>
      <c r="H2106" t="str">
        <f>VLOOKUP(A2106,'Medical Examinations'!A:H,5,0)</f>
        <v>yes</v>
      </c>
      <c r="I2106" t="str">
        <f>VLOOKUP(A2106,'Medical Examinations'!A:H,6,0)</f>
        <v>No</v>
      </c>
      <c r="J2106">
        <f>VLOOKUP(A2106,'Medical Examinations'!A:H,7,0)</f>
        <v>1</v>
      </c>
      <c r="K2106" t="str">
        <f>VLOOKUP(A2106,'Medical Examinations'!A:H,8,0)</f>
        <v>No</v>
      </c>
      <c r="L2106">
        <f>VLOOKUP(A2106,'Hospitalisation Details'!A:I,2,0)</f>
        <v>2004</v>
      </c>
      <c r="M2106" t="str">
        <f>VLOOKUP(A2106,'Hospitalisation Details'!A:I,3,0)</f>
        <v>Dec</v>
      </c>
      <c r="N2106">
        <f>VLOOKUP(A2106,'Hospitalisation Details'!A:I,4,0)</f>
        <v>12</v>
      </c>
      <c r="O2106" t="str">
        <f t="shared" si="130"/>
        <v>12 Dec 2004</v>
      </c>
      <c r="P2106">
        <f t="shared" ca="1" si="131"/>
        <v>21</v>
      </c>
      <c r="Q2106">
        <f>VLOOKUP(A2106,'Hospitalisation Details'!A:I,5,0)</f>
        <v>1</v>
      </c>
      <c r="R2106">
        <f>VLOOKUP(A2106,'Hospitalisation Details'!A:I,6,0)</f>
        <v>2219.4499999999998</v>
      </c>
      <c r="S2106" t="str">
        <f>VLOOKUP(A2106,'Hospitalisation Details'!A:I,7,0)</f>
        <v>tier - 2</v>
      </c>
      <c r="T2106" t="str">
        <f>VLOOKUP(A2106,'Hospitalisation Details'!A:I,8,0)</f>
        <v>tier - 1</v>
      </c>
      <c r="U2106" t="str">
        <f>VLOOKUP(A2106,'Hospitalisation Details'!A:I,9,0)</f>
        <v>R1013</v>
      </c>
    </row>
    <row r="2107" spans="1:21" ht="15.6" x14ac:dyDescent="0.3">
      <c r="A2107" s="1" t="s">
        <v>259</v>
      </c>
      <c r="B2107" t="str">
        <f>VLOOKUP(A2107,'Customer Names'!A:B,2,0)</f>
        <v>Simone, Ms.  Erin</v>
      </c>
      <c r="C2107" t="str">
        <f t="shared" si="128"/>
        <v>Prediabetes</v>
      </c>
      <c r="D2107">
        <f>VLOOKUP(A2107,'Medical Examinations'!A:H,2,0)</f>
        <v>40.28</v>
      </c>
      <c r="E2107" t="str">
        <f t="shared" si="129"/>
        <v>Obesity</v>
      </c>
      <c r="F2107">
        <f>VLOOKUP(A2107,'Medical Examinations'!A:H,3,0)</f>
        <v>6.11</v>
      </c>
      <c r="G2107" t="str">
        <f>VLOOKUP(A2107,'Medical Examinations'!A:H,4,0)</f>
        <v>No</v>
      </c>
      <c r="H2107" t="str">
        <f>VLOOKUP(A2107,'Medical Examinations'!A:H,5,0)</f>
        <v>yes</v>
      </c>
      <c r="I2107" t="str">
        <f>VLOOKUP(A2107,'Medical Examinations'!A:H,6,0)</f>
        <v>No</v>
      </c>
      <c r="J2107">
        <f>VLOOKUP(A2107,'Medical Examinations'!A:H,7,0)</f>
        <v>1</v>
      </c>
      <c r="K2107" t="str">
        <f>VLOOKUP(A2107,'Medical Examinations'!A:H,8,0)</f>
        <v>No</v>
      </c>
      <c r="L2107">
        <f>VLOOKUP(A2107,'Hospitalisation Details'!A:I,2,0)</f>
        <v>2004</v>
      </c>
      <c r="M2107" t="str">
        <f>VLOOKUP(A2107,'Hospitalisation Details'!A:I,3,0)</f>
        <v>Sep</v>
      </c>
      <c r="N2107">
        <f>VLOOKUP(A2107,'Hospitalisation Details'!A:I,4,0)</f>
        <v>25</v>
      </c>
      <c r="O2107" t="str">
        <f t="shared" si="130"/>
        <v>25 Sep 2004</v>
      </c>
      <c r="P2107">
        <f t="shared" ca="1" si="131"/>
        <v>22</v>
      </c>
      <c r="Q2107">
        <f>VLOOKUP(A2107,'Hospitalisation Details'!A:I,5,0)</f>
        <v>0</v>
      </c>
      <c r="R2107">
        <f>VLOOKUP(A2107,'Hospitalisation Details'!A:I,6,0)</f>
        <v>2217.6</v>
      </c>
      <c r="S2107" t="str">
        <f>VLOOKUP(A2107,'Hospitalisation Details'!A:I,7,0)</f>
        <v>tier - 2</v>
      </c>
      <c r="T2107" t="str">
        <f>VLOOKUP(A2107,'Hospitalisation Details'!A:I,8,0)</f>
        <v>tier - 1</v>
      </c>
      <c r="U2107" t="str">
        <f>VLOOKUP(A2107,'Hospitalisation Details'!A:I,9,0)</f>
        <v>R1024</v>
      </c>
    </row>
    <row r="2108" spans="1:21" ht="15.6" x14ac:dyDescent="0.3">
      <c r="A2108" s="1" t="s">
        <v>258</v>
      </c>
      <c r="B2108" t="str">
        <f>VLOOKUP(A2108,'Customer Names'!A:B,2,0)</f>
        <v>Von Rock, Ms.  Hallie</v>
      </c>
      <c r="C2108" t="str">
        <f t="shared" si="128"/>
        <v>Normal</v>
      </c>
      <c r="D2108">
        <f>VLOOKUP(A2108,'Medical Examinations'!A:H,2,0)</f>
        <v>40.185000000000002</v>
      </c>
      <c r="E2108" t="str">
        <f t="shared" si="129"/>
        <v>Obesity</v>
      </c>
      <c r="F2108">
        <f>VLOOKUP(A2108,'Medical Examinations'!A:H,3,0)</f>
        <v>4.66</v>
      </c>
      <c r="G2108" t="str">
        <f>VLOOKUP(A2108,'Medical Examinations'!A:H,4,0)</f>
        <v>No</v>
      </c>
      <c r="H2108" t="str">
        <f>VLOOKUP(A2108,'Medical Examinations'!A:H,5,0)</f>
        <v>yes</v>
      </c>
      <c r="I2108" t="str">
        <f>VLOOKUP(A2108,'Medical Examinations'!A:H,6,0)</f>
        <v>No</v>
      </c>
      <c r="J2108">
        <f>VLOOKUP(A2108,'Medical Examinations'!A:H,7,0)</f>
        <v>1</v>
      </c>
      <c r="K2108" t="str">
        <f>VLOOKUP(A2108,'Medical Examinations'!A:H,8,0)</f>
        <v>No</v>
      </c>
      <c r="L2108">
        <f>VLOOKUP(A2108,'Hospitalisation Details'!A:I,2,0)</f>
        <v>2004</v>
      </c>
      <c r="M2108" t="str">
        <f>VLOOKUP(A2108,'Hospitalisation Details'!A:I,3,0)</f>
        <v>Jun</v>
      </c>
      <c r="N2108">
        <f>VLOOKUP(A2108,'Hospitalisation Details'!A:I,4,0)</f>
        <v>13</v>
      </c>
      <c r="O2108" t="str">
        <f t="shared" si="130"/>
        <v>13 Jun 2004</v>
      </c>
      <c r="P2108">
        <f t="shared" ca="1" si="131"/>
        <v>22</v>
      </c>
      <c r="Q2108">
        <f>VLOOKUP(A2108,'Hospitalisation Details'!A:I,5,0)</f>
        <v>0</v>
      </c>
      <c r="R2108">
        <f>VLOOKUP(A2108,'Hospitalisation Details'!A:I,6,0)</f>
        <v>2217.4699999999998</v>
      </c>
      <c r="S2108" t="str">
        <f>VLOOKUP(A2108,'Hospitalisation Details'!A:I,7,0)</f>
        <v>tier - 2</v>
      </c>
      <c r="T2108" t="str">
        <f>VLOOKUP(A2108,'Hospitalisation Details'!A:I,8,0)</f>
        <v>tier - 1</v>
      </c>
      <c r="U2108" t="str">
        <f>VLOOKUP(A2108,'Hospitalisation Details'!A:I,9,0)</f>
        <v>R1024</v>
      </c>
    </row>
    <row r="2109" spans="1:21" ht="15.6" x14ac:dyDescent="0.3">
      <c r="A2109" s="1" t="s">
        <v>257</v>
      </c>
      <c r="B2109" t="str">
        <f>VLOOKUP(A2109,'Customer Names'!A:B,2,0)</f>
        <v>Woodard, Ms.  Paige P</v>
      </c>
      <c r="C2109" t="str">
        <f t="shared" si="128"/>
        <v>Prediabetes</v>
      </c>
      <c r="D2109">
        <f>VLOOKUP(A2109,'Medical Examinations'!A:H,2,0)</f>
        <v>23.57</v>
      </c>
      <c r="E2109" t="str">
        <f t="shared" si="129"/>
        <v>Normal Weight</v>
      </c>
      <c r="F2109">
        <f>VLOOKUP(A2109,'Medical Examinations'!A:H,3,0)</f>
        <v>6.14</v>
      </c>
      <c r="G2109" t="str">
        <f>VLOOKUP(A2109,'Medical Examinations'!A:H,4,0)</f>
        <v>No</v>
      </c>
      <c r="H2109" t="str">
        <f>VLOOKUP(A2109,'Medical Examinations'!A:H,5,0)</f>
        <v>No</v>
      </c>
      <c r="I2109" t="str">
        <f>VLOOKUP(A2109,'Medical Examinations'!A:H,6,0)</f>
        <v>No</v>
      </c>
      <c r="J2109" t="str">
        <f>VLOOKUP(A2109,'Medical Examinations'!A:H,7,0)</f>
        <v>No major surgery</v>
      </c>
      <c r="K2109" t="str">
        <f>VLOOKUP(A2109,'Medical Examinations'!A:H,8,0)</f>
        <v>No</v>
      </c>
      <c r="L2109">
        <f>VLOOKUP(A2109,'Hospitalisation Details'!A:I,2,0)</f>
        <v>1994</v>
      </c>
      <c r="M2109" t="str">
        <f>VLOOKUP(A2109,'Hospitalisation Details'!A:I,3,0)</f>
        <v>Nov</v>
      </c>
      <c r="N2109">
        <f>VLOOKUP(A2109,'Hospitalisation Details'!A:I,4,0)</f>
        <v>17</v>
      </c>
      <c r="O2109" t="str">
        <f t="shared" si="130"/>
        <v>17 Nov 1994</v>
      </c>
      <c r="P2109">
        <f t="shared" ca="1" si="131"/>
        <v>31</v>
      </c>
      <c r="Q2109">
        <f>VLOOKUP(A2109,'Hospitalisation Details'!A:I,5,0)</f>
        <v>0</v>
      </c>
      <c r="R2109">
        <f>VLOOKUP(A2109,'Hospitalisation Details'!A:I,6,0)</f>
        <v>2213.21</v>
      </c>
      <c r="S2109" t="str">
        <f>VLOOKUP(A2109,'Hospitalisation Details'!A:I,7,0)</f>
        <v>tier - 2</v>
      </c>
      <c r="T2109" t="str">
        <f>VLOOKUP(A2109,'Hospitalisation Details'!A:I,8,0)</f>
        <v>tier - 2</v>
      </c>
      <c r="U2109" t="str">
        <f>VLOOKUP(A2109,'Hospitalisation Details'!A:I,9,0)</f>
        <v>R1013</v>
      </c>
    </row>
    <row r="2110" spans="1:21" ht="15.6" x14ac:dyDescent="0.3">
      <c r="A2110" s="1" t="s">
        <v>256</v>
      </c>
      <c r="B2110" t="str">
        <f>VLOOKUP(A2110,'Customer Names'!A:B,2,0)</f>
        <v>Li, Ms.  Ji</v>
      </c>
      <c r="C2110" t="str">
        <f t="shared" si="128"/>
        <v>Prediabetes</v>
      </c>
      <c r="D2110">
        <f>VLOOKUP(A2110,'Medical Examinations'!A:H,2,0)</f>
        <v>35.625</v>
      </c>
      <c r="E2110" t="str">
        <f t="shared" si="129"/>
        <v>Obesity</v>
      </c>
      <c r="F2110">
        <f>VLOOKUP(A2110,'Medical Examinations'!A:H,3,0)</f>
        <v>6.21</v>
      </c>
      <c r="G2110" t="str">
        <f>VLOOKUP(A2110,'Medical Examinations'!A:H,4,0)</f>
        <v>No</v>
      </c>
      <c r="H2110" t="str">
        <f>VLOOKUP(A2110,'Medical Examinations'!A:H,5,0)</f>
        <v>yes</v>
      </c>
      <c r="I2110" t="str">
        <f>VLOOKUP(A2110,'Medical Examinations'!A:H,6,0)</f>
        <v>No</v>
      </c>
      <c r="J2110">
        <f>VLOOKUP(A2110,'Medical Examinations'!A:H,7,0)</f>
        <v>1</v>
      </c>
      <c r="K2110" t="str">
        <f>VLOOKUP(A2110,'Medical Examinations'!A:H,8,0)</f>
        <v>No</v>
      </c>
      <c r="L2110">
        <f>VLOOKUP(A2110,'Hospitalisation Details'!A:I,2,0)</f>
        <v>2004</v>
      </c>
      <c r="M2110" t="str">
        <f>VLOOKUP(A2110,'Hospitalisation Details'!A:I,3,0)</f>
        <v>Jul</v>
      </c>
      <c r="N2110">
        <f>VLOOKUP(A2110,'Hospitalisation Details'!A:I,4,0)</f>
        <v>27</v>
      </c>
      <c r="O2110" t="str">
        <f t="shared" si="130"/>
        <v>27 Jul 2004</v>
      </c>
      <c r="P2110">
        <f t="shared" ca="1" si="131"/>
        <v>22</v>
      </c>
      <c r="Q2110">
        <f>VLOOKUP(A2110,'Hospitalisation Details'!A:I,5,0)</f>
        <v>0</v>
      </c>
      <c r="R2110">
        <f>VLOOKUP(A2110,'Hospitalisation Details'!A:I,6,0)</f>
        <v>2211.13</v>
      </c>
      <c r="S2110" t="str">
        <f>VLOOKUP(A2110,'Hospitalisation Details'!A:I,7,0)</f>
        <v>tier - 2</v>
      </c>
      <c r="T2110" t="str">
        <f>VLOOKUP(A2110,'Hospitalisation Details'!A:I,8,0)</f>
        <v>tier - 2</v>
      </c>
      <c r="U2110" t="str">
        <f>VLOOKUP(A2110,'Hospitalisation Details'!A:I,9,0)</f>
        <v>R1024</v>
      </c>
    </row>
    <row r="2111" spans="1:21" ht="15.6" x14ac:dyDescent="0.3">
      <c r="A2111" s="1" t="s">
        <v>255</v>
      </c>
      <c r="B2111" t="str">
        <f>VLOOKUP(A2111,'Customer Names'!A:B,2,0)</f>
        <v>Sinda, Ms.  Carissa A</v>
      </c>
      <c r="C2111" t="str">
        <f t="shared" si="128"/>
        <v>Normal</v>
      </c>
      <c r="D2111">
        <f>VLOOKUP(A2111,'Medical Examinations'!A:H,2,0)</f>
        <v>33.155000000000001</v>
      </c>
      <c r="E2111" t="str">
        <f t="shared" si="129"/>
        <v>Obesity</v>
      </c>
      <c r="F2111">
        <f>VLOOKUP(A2111,'Medical Examinations'!A:H,3,0)</f>
        <v>4.5999999999999996</v>
      </c>
      <c r="G2111" t="str">
        <f>VLOOKUP(A2111,'Medical Examinations'!A:H,4,0)</f>
        <v>No</v>
      </c>
      <c r="H2111" t="str">
        <f>VLOOKUP(A2111,'Medical Examinations'!A:H,5,0)</f>
        <v>yes</v>
      </c>
      <c r="I2111" t="str">
        <f>VLOOKUP(A2111,'Medical Examinations'!A:H,6,0)</f>
        <v>No</v>
      </c>
      <c r="J2111">
        <f>VLOOKUP(A2111,'Medical Examinations'!A:H,7,0)</f>
        <v>1</v>
      </c>
      <c r="K2111" t="str">
        <f>VLOOKUP(A2111,'Medical Examinations'!A:H,8,0)</f>
        <v>No</v>
      </c>
      <c r="L2111">
        <f>VLOOKUP(A2111,'Hospitalisation Details'!A:I,2,0)</f>
        <v>2004</v>
      </c>
      <c r="M2111" t="str">
        <f>VLOOKUP(A2111,'Hospitalisation Details'!A:I,3,0)</f>
        <v>Aug</v>
      </c>
      <c r="N2111">
        <f>VLOOKUP(A2111,'Hospitalisation Details'!A:I,4,0)</f>
        <v>6</v>
      </c>
      <c r="O2111" t="str">
        <f t="shared" si="130"/>
        <v>6 Aug 2004</v>
      </c>
      <c r="P2111">
        <f t="shared" ca="1" si="131"/>
        <v>22</v>
      </c>
      <c r="Q2111">
        <f>VLOOKUP(A2111,'Hospitalisation Details'!A:I,5,0)</f>
        <v>0</v>
      </c>
      <c r="R2111">
        <f>VLOOKUP(A2111,'Hospitalisation Details'!A:I,6,0)</f>
        <v>2207.6999999999998</v>
      </c>
      <c r="S2111" t="str">
        <f>VLOOKUP(A2111,'Hospitalisation Details'!A:I,7,0)</f>
        <v>tier - 2</v>
      </c>
      <c r="T2111" t="str">
        <f>VLOOKUP(A2111,'Hospitalisation Details'!A:I,8,0)</f>
        <v>tier - 2</v>
      </c>
      <c r="U2111" t="str">
        <f>VLOOKUP(A2111,'Hospitalisation Details'!A:I,9,0)</f>
        <v>R1024</v>
      </c>
    </row>
    <row r="2112" spans="1:21" ht="15.6" x14ac:dyDescent="0.3">
      <c r="A2112" s="1" t="s">
        <v>254</v>
      </c>
      <c r="B2112" t="str">
        <f>VLOOKUP(A2112,'Customer Names'!A:B,2,0)</f>
        <v>Rydland, Ms.  Mona</v>
      </c>
      <c r="C2112" t="str">
        <f t="shared" si="128"/>
        <v>Normal</v>
      </c>
      <c r="D2112">
        <f>VLOOKUP(A2112,'Medical Examinations'!A:H,2,0)</f>
        <v>31.92</v>
      </c>
      <c r="E2112" t="str">
        <f t="shared" si="129"/>
        <v>Obesity</v>
      </c>
      <c r="F2112">
        <f>VLOOKUP(A2112,'Medical Examinations'!A:H,3,0)</f>
        <v>5.04</v>
      </c>
      <c r="G2112" t="str">
        <f>VLOOKUP(A2112,'Medical Examinations'!A:H,4,0)</f>
        <v>No</v>
      </c>
      <c r="H2112" t="str">
        <f>VLOOKUP(A2112,'Medical Examinations'!A:H,5,0)</f>
        <v>yes</v>
      </c>
      <c r="I2112" t="str">
        <f>VLOOKUP(A2112,'Medical Examinations'!A:H,6,0)</f>
        <v>No</v>
      </c>
      <c r="J2112">
        <f>VLOOKUP(A2112,'Medical Examinations'!A:H,7,0)</f>
        <v>1</v>
      </c>
      <c r="K2112" t="str">
        <f>VLOOKUP(A2112,'Medical Examinations'!A:H,8,0)</f>
        <v>No</v>
      </c>
      <c r="L2112">
        <f>VLOOKUP(A2112,'Hospitalisation Details'!A:I,2,0)</f>
        <v>2004</v>
      </c>
      <c r="M2112" t="str">
        <f>VLOOKUP(A2112,'Hospitalisation Details'!A:I,3,0)</f>
        <v>Nov</v>
      </c>
      <c r="N2112">
        <f>VLOOKUP(A2112,'Hospitalisation Details'!A:I,4,0)</f>
        <v>13</v>
      </c>
      <c r="O2112" t="str">
        <f t="shared" si="130"/>
        <v>13 Nov 2004</v>
      </c>
      <c r="P2112">
        <f t="shared" ca="1" si="131"/>
        <v>21</v>
      </c>
      <c r="Q2112">
        <f>VLOOKUP(A2112,'Hospitalisation Details'!A:I,5,0)</f>
        <v>0</v>
      </c>
      <c r="R2112">
        <f>VLOOKUP(A2112,'Hospitalisation Details'!A:I,6,0)</f>
        <v>2205.98</v>
      </c>
      <c r="S2112" t="str">
        <f>VLOOKUP(A2112,'Hospitalisation Details'!A:I,7,0)</f>
        <v>tier - 2</v>
      </c>
      <c r="T2112" t="str">
        <f>VLOOKUP(A2112,'Hospitalisation Details'!A:I,8,0)</f>
        <v>tier - 3</v>
      </c>
      <c r="U2112" t="str">
        <f>VLOOKUP(A2112,'Hospitalisation Details'!A:I,9,0)</f>
        <v>R1024</v>
      </c>
    </row>
    <row r="2113" spans="1:21" ht="15.6" x14ac:dyDescent="0.3">
      <c r="A2113" s="1" t="s">
        <v>253</v>
      </c>
      <c r="B2113" t="str">
        <f>VLOOKUP(A2113,'Customer Names'!A:B,2,0)</f>
        <v>Vespa, Ms.  Kristin R.</v>
      </c>
      <c r="C2113" t="str">
        <f t="shared" si="128"/>
        <v>Normal</v>
      </c>
      <c r="D2113">
        <f>VLOOKUP(A2113,'Medical Examinations'!A:H,2,0)</f>
        <v>30.305</v>
      </c>
      <c r="E2113" t="str">
        <f t="shared" si="129"/>
        <v>Obesity</v>
      </c>
      <c r="F2113">
        <f>VLOOKUP(A2113,'Medical Examinations'!A:H,3,0)</f>
        <v>5.08</v>
      </c>
      <c r="G2113" t="str">
        <f>VLOOKUP(A2113,'Medical Examinations'!A:H,4,0)</f>
        <v>No</v>
      </c>
      <c r="H2113" t="str">
        <f>VLOOKUP(A2113,'Medical Examinations'!A:H,5,0)</f>
        <v>yes</v>
      </c>
      <c r="I2113" t="str">
        <f>VLOOKUP(A2113,'Medical Examinations'!A:H,6,0)</f>
        <v>No</v>
      </c>
      <c r="J2113">
        <f>VLOOKUP(A2113,'Medical Examinations'!A:H,7,0)</f>
        <v>1</v>
      </c>
      <c r="K2113" t="str">
        <f>VLOOKUP(A2113,'Medical Examinations'!A:H,8,0)</f>
        <v>No</v>
      </c>
      <c r="L2113">
        <f>VLOOKUP(A2113,'Hospitalisation Details'!A:I,2,0)</f>
        <v>2004</v>
      </c>
      <c r="M2113" t="str">
        <f>VLOOKUP(A2113,'Hospitalisation Details'!A:I,3,0)</f>
        <v>Oct</v>
      </c>
      <c r="N2113">
        <f>VLOOKUP(A2113,'Hospitalisation Details'!A:I,4,0)</f>
        <v>28</v>
      </c>
      <c r="O2113" t="str">
        <f t="shared" si="130"/>
        <v>28 Oct 2004</v>
      </c>
      <c r="P2113">
        <f t="shared" ca="1" si="131"/>
        <v>21</v>
      </c>
      <c r="Q2113">
        <f>VLOOKUP(A2113,'Hospitalisation Details'!A:I,5,0)</f>
        <v>0</v>
      </c>
      <c r="R2113">
        <f>VLOOKUP(A2113,'Hospitalisation Details'!A:I,6,0)</f>
        <v>2203.7399999999998</v>
      </c>
      <c r="S2113" t="str">
        <f>VLOOKUP(A2113,'Hospitalisation Details'!A:I,7,0)</f>
        <v>tier - 2</v>
      </c>
      <c r="T2113" t="str">
        <f>VLOOKUP(A2113,'Hospitalisation Details'!A:I,8,0)</f>
        <v>tier - 2</v>
      </c>
      <c r="U2113" t="str">
        <f>VLOOKUP(A2113,'Hospitalisation Details'!A:I,9,0)</f>
        <v>R1024</v>
      </c>
    </row>
    <row r="2114" spans="1:21" ht="15.6" x14ac:dyDescent="0.3">
      <c r="A2114" s="1" t="s">
        <v>252</v>
      </c>
      <c r="B2114" t="str">
        <f>VLOOKUP(A2114,'Customer Names'!A:B,2,0)</f>
        <v>Meadows, Ms.  Beth</v>
      </c>
      <c r="C2114" t="str">
        <f t="shared" si="128"/>
        <v>Normal</v>
      </c>
      <c r="D2114">
        <f>VLOOKUP(A2114,'Medical Examinations'!A:H,2,0)</f>
        <v>30.114999999999998</v>
      </c>
      <c r="E2114" t="str">
        <f t="shared" si="129"/>
        <v>Obesity</v>
      </c>
      <c r="F2114">
        <f>VLOOKUP(A2114,'Medical Examinations'!A:H,3,0)</f>
        <v>4.38</v>
      </c>
      <c r="G2114" t="str">
        <f>VLOOKUP(A2114,'Medical Examinations'!A:H,4,0)</f>
        <v>No</v>
      </c>
      <c r="H2114" t="str">
        <f>VLOOKUP(A2114,'Medical Examinations'!A:H,5,0)</f>
        <v>yes</v>
      </c>
      <c r="I2114" t="str">
        <f>VLOOKUP(A2114,'Medical Examinations'!A:H,6,0)</f>
        <v>No</v>
      </c>
      <c r="J2114">
        <f>VLOOKUP(A2114,'Medical Examinations'!A:H,7,0)</f>
        <v>1</v>
      </c>
      <c r="K2114" t="str">
        <f>VLOOKUP(A2114,'Medical Examinations'!A:H,8,0)</f>
        <v>No</v>
      </c>
      <c r="L2114">
        <f>VLOOKUP(A2114,'Hospitalisation Details'!A:I,2,0)</f>
        <v>2004</v>
      </c>
      <c r="M2114" t="str">
        <f>VLOOKUP(A2114,'Hospitalisation Details'!A:I,3,0)</f>
        <v>Aug</v>
      </c>
      <c r="N2114">
        <f>VLOOKUP(A2114,'Hospitalisation Details'!A:I,4,0)</f>
        <v>6</v>
      </c>
      <c r="O2114" t="str">
        <f t="shared" si="130"/>
        <v>6 Aug 2004</v>
      </c>
      <c r="P2114">
        <f t="shared" ca="1" si="131"/>
        <v>22</v>
      </c>
      <c r="Q2114">
        <f>VLOOKUP(A2114,'Hospitalisation Details'!A:I,5,0)</f>
        <v>0</v>
      </c>
      <c r="R2114">
        <f>VLOOKUP(A2114,'Hospitalisation Details'!A:I,6,0)</f>
        <v>2203.4699999999998</v>
      </c>
      <c r="S2114" t="str">
        <f>VLOOKUP(A2114,'Hospitalisation Details'!A:I,7,0)</f>
        <v>tier - 2</v>
      </c>
      <c r="T2114" t="str">
        <f>VLOOKUP(A2114,'Hospitalisation Details'!A:I,8,0)</f>
        <v>tier - 2</v>
      </c>
      <c r="U2114" t="str">
        <f>VLOOKUP(A2114,'Hospitalisation Details'!A:I,9,0)</f>
        <v>R1024</v>
      </c>
    </row>
    <row r="2115" spans="1:21" ht="15.6" x14ac:dyDescent="0.3">
      <c r="A2115" s="1" t="s">
        <v>251</v>
      </c>
      <c r="B2115" t="str">
        <f>VLOOKUP(A2115,'Customer Names'!A:B,2,0)</f>
        <v>Toppen, Ms.  Allison</v>
      </c>
      <c r="C2115" t="str">
        <f t="shared" ref="C2115:C2178" si="132">IF(F2115&lt;5.7,"Normal",IF(F2115&lt;6.5,"Prediabetes","Diabetes"))</f>
        <v>Normal</v>
      </c>
      <c r="D2115">
        <f>VLOOKUP(A2115,'Medical Examinations'!A:H,2,0)</f>
        <v>24.09</v>
      </c>
      <c r="E2115" t="str">
        <f t="shared" ref="E2115:E2178" si="133">IF(D2115&lt;18.5,"Underweight",IF(D2115&lt;25,"Normal Weight",IF(D2115&lt;30,"Overweight","Obesity")))</f>
        <v>Normal Weight</v>
      </c>
      <c r="F2115">
        <f>VLOOKUP(A2115,'Medical Examinations'!A:H,3,0)</f>
        <v>4.79</v>
      </c>
      <c r="G2115" t="str">
        <f>VLOOKUP(A2115,'Medical Examinations'!A:H,4,0)</f>
        <v>No</v>
      </c>
      <c r="H2115" t="str">
        <f>VLOOKUP(A2115,'Medical Examinations'!A:H,5,0)</f>
        <v>yes</v>
      </c>
      <c r="I2115" t="str">
        <f>VLOOKUP(A2115,'Medical Examinations'!A:H,6,0)</f>
        <v>No</v>
      </c>
      <c r="J2115">
        <f>VLOOKUP(A2115,'Medical Examinations'!A:H,7,0)</f>
        <v>1</v>
      </c>
      <c r="K2115" t="str">
        <f>VLOOKUP(A2115,'Medical Examinations'!A:H,8,0)</f>
        <v>No</v>
      </c>
      <c r="L2115">
        <f>VLOOKUP(A2115,'Hospitalisation Details'!A:I,2,0)</f>
        <v>2004</v>
      </c>
      <c r="M2115" t="str">
        <f>VLOOKUP(A2115,'Hospitalisation Details'!A:I,3,0)</f>
        <v>Jul</v>
      </c>
      <c r="N2115">
        <f>VLOOKUP(A2115,'Hospitalisation Details'!A:I,4,0)</f>
        <v>27</v>
      </c>
      <c r="O2115" t="str">
        <f t="shared" ref="O2115:O2178" si="134">CONCATENATE(N2115," ",M2115," ",L2115)</f>
        <v>27 Jul 2004</v>
      </c>
      <c r="P2115">
        <f t="shared" ref="P2115:P2178" ca="1" si="135">DATEDIF(O2115,TODAY(),"y")</f>
        <v>22</v>
      </c>
      <c r="Q2115">
        <f>VLOOKUP(A2115,'Hospitalisation Details'!A:I,5,0)</f>
        <v>1</v>
      </c>
      <c r="R2115">
        <f>VLOOKUP(A2115,'Hospitalisation Details'!A:I,6,0)</f>
        <v>2201.1</v>
      </c>
      <c r="S2115" t="str">
        <f>VLOOKUP(A2115,'Hospitalisation Details'!A:I,7,0)</f>
        <v>tier - 2</v>
      </c>
      <c r="T2115" t="str">
        <f>VLOOKUP(A2115,'Hospitalisation Details'!A:I,8,0)</f>
        <v>tier - 3</v>
      </c>
      <c r="U2115" t="str">
        <f>VLOOKUP(A2115,'Hospitalisation Details'!A:I,9,0)</f>
        <v>R1013</v>
      </c>
    </row>
    <row r="2116" spans="1:21" ht="15.6" x14ac:dyDescent="0.3">
      <c r="A2116" s="1" t="s">
        <v>250</v>
      </c>
      <c r="B2116" t="str">
        <f>VLOOKUP(A2116,'Customer Names'!A:B,2,0)</f>
        <v>Ermer, Ms.  Ashley E</v>
      </c>
      <c r="C2116" t="str">
        <f t="shared" si="132"/>
        <v>Normal</v>
      </c>
      <c r="D2116">
        <f>VLOOKUP(A2116,'Medical Examinations'!A:H,2,0)</f>
        <v>28.215</v>
      </c>
      <c r="E2116" t="str">
        <f t="shared" si="133"/>
        <v>Overweight</v>
      </c>
      <c r="F2116">
        <f>VLOOKUP(A2116,'Medical Examinations'!A:H,3,0)</f>
        <v>4.21</v>
      </c>
      <c r="G2116" t="str">
        <f>VLOOKUP(A2116,'Medical Examinations'!A:H,4,0)</f>
        <v>No</v>
      </c>
      <c r="H2116" t="str">
        <f>VLOOKUP(A2116,'Medical Examinations'!A:H,5,0)</f>
        <v>yes</v>
      </c>
      <c r="I2116" t="str">
        <f>VLOOKUP(A2116,'Medical Examinations'!A:H,6,0)</f>
        <v>No</v>
      </c>
      <c r="J2116">
        <f>VLOOKUP(A2116,'Medical Examinations'!A:H,7,0)</f>
        <v>1</v>
      </c>
      <c r="K2116" t="str">
        <f>VLOOKUP(A2116,'Medical Examinations'!A:H,8,0)</f>
        <v>No</v>
      </c>
      <c r="L2116">
        <f>VLOOKUP(A2116,'Hospitalisation Details'!A:I,2,0)</f>
        <v>2004</v>
      </c>
      <c r="M2116" t="str">
        <f>VLOOKUP(A2116,'Hospitalisation Details'!A:I,3,0)</f>
        <v>Sep</v>
      </c>
      <c r="N2116">
        <f>VLOOKUP(A2116,'Hospitalisation Details'!A:I,4,0)</f>
        <v>12</v>
      </c>
      <c r="O2116" t="str">
        <f t="shared" si="134"/>
        <v>12 Sep 2004</v>
      </c>
      <c r="P2116">
        <f t="shared" ca="1" si="135"/>
        <v>22</v>
      </c>
      <c r="Q2116">
        <f>VLOOKUP(A2116,'Hospitalisation Details'!A:I,5,0)</f>
        <v>0</v>
      </c>
      <c r="R2116">
        <f>VLOOKUP(A2116,'Hospitalisation Details'!A:I,6,0)</f>
        <v>2200.83</v>
      </c>
      <c r="S2116" t="str">
        <f>VLOOKUP(A2116,'Hospitalisation Details'!A:I,7,0)</f>
        <v>tier - 2</v>
      </c>
      <c r="T2116" t="str">
        <f>VLOOKUP(A2116,'Hospitalisation Details'!A:I,8,0)</f>
        <v>tier - 2</v>
      </c>
      <c r="U2116" t="str">
        <f>VLOOKUP(A2116,'Hospitalisation Details'!A:I,9,0)</f>
        <v>R1024</v>
      </c>
    </row>
    <row r="2117" spans="1:21" ht="15.6" x14ac:dyDescent="0.3">
      <c r="A2117" s="1" t="s">
        <v>248</v>
      </c>
      <c r="B2117" t="str">
        <f>VLOOKUP(A2117,'Customer Names'!A:B,2,0)</f>
        <v>Dionne, Ms.  Hilary K.</v>
      </c>
      <c r="C2117" t="str">
        <f t="shared" si="132"/>
        <v>Normal</v>
      </c>
      <c r="D2117">
        <f>VLOOKUP(A2117,'Medical Examinations'!A:H,2,0)</f>
        <v>26.315000000000001</v>
      </c>
      <c r="E2117" t="str">
        <f t="shared" si="133"/>
        <v>Overweight</v>
      </c>
      <c r="F2117">
        <f>VLOOKUP(A2117,'Medical Examinations'!A:H,3,0)</f>
        <v>5.47</v>
      </c>
      <c r="G2117" t="str">
        <f>VLOOKUP(A2117,'Medical Examinations'!A:H,4,0)</f>
        <v>No</v>
      </c>
      <c r="H2117" t="str">
        <f>VLOOKUP(A2117,'Medical Examinations'!A:H,5,0)</f>
        <v>yes</v>
      </c>
      <c r="I2117" t="str">
        <f>VLOOKUP(A2117,'Medical Examinations'!A:H,6,0)</f>
        <v>No</v>
      </c>
      <c r="J2117">
        <f>VLOOKUP(A2117,'Medical Examinations'!A:H,7,0)</f>
        <v>1</v>
      </c>
      <c r="K2117" t="str">
        <f>VLOOKUP(A2117,'Medical Examinations'!A:H,8,0)</f>
        <v>No</v>
      </c>
      <c r="L2117">
        <f>VLOOKUP(A2117,'Hospitalisation Details'!A:I,2,0)</f>
        <v>2004</v>
      </c>
      <c r="M2117" t="str">
        <f>VLOOKUP(A2117,'Hospitalisation Details'!A:I,3,0)</f>
        <v>Sep</v>
      </c>
      <c r="N2117">
        <f>VLOOKUP(A2117,'Hospitalisation Details'!A:I,4,0)</f>
        <v>3</v>
      </c>
      <c r="O2117" t="str">
        <f t="shared" si="134"/>
        <v>3 Sep 2004</v>
      </c>
      <c r="P2117">
        <f t="shared" ca="1" si="135"/>
        <v>22</v>
      </c>
      <c r="Q2117">
        <f>VLOOKUP(A2117,'Hospitalisation Details'!A:I,5,0)</f>
        <v>0</v>
      </c>
      <c r="R2117">
        <f>VLOOKUP(A2117,'Hospitalisation Details'!A:I,6,0)</f>
        <v>2198.19</v>
      </c>
      <c r="S2117" t="str">
        <f>VLOOKUP(A2117,'Hospitalisation Details'!A:I,7,0)</f>
        <v>tier - 2</v>
      </c>
      <c r="T2117" t="str">
        <f>VLOOKUP(A2117,'Hospitalisation Details'!A:I,8,0)</f>
        <v>tier - 1</v>
      </c>
      <c r="U2117" t="str">
        <f>VLOOKUP(A2117,'Hospitalisation Details'!A:I,9,0)</f>
        <v>R1023</v>
      </c>
    </row>
    <row r="2118" spans="1:21" ht="15.6" x14ac:dyDescent="0.3">
      <c r="A2118" s="1" t="s">
        <v>246</v>
      </c>
      <c r="B2118" t="str">
        <f>VLOOKUP(A2118,'Customer Names'!A:B,2,0)</f>
        <v>Stasulli, Ms.  Dominique</v>
      </c>
      <c r="C2118" t="str">
        <f t="shared" si="132"/>
        <v>Normal</v>
      </c>
      <c r="D2118">
        <f>VLOOKUP(A2118,'Medical Examinations'!A:H,2,0)</f>
        <v>25.08</v>
      </c>
      <c r="E2118" t="str">
        <f t="shared" si="133"/>
        <v>Overweight</v>
      </c>
      <c r="F2118">
        <f>VLOOKUP(A2118,'Medical Examinations'!A:H,3,0)</f>
        <v>5.09</v>
      </c>
      <c r="G2118" t="str">
        <f>VLOOKUP(A2118,'Medical Examinations'!A:H,4,0)</f>
        <v>No</v>
      </c>
      <c r="H2118" t="str">
        <f>VLOOKUP(A2118,'Medical Examinations'!A:H,5,0)</f>
        <v>yes</v>
      </c>
      <c r="I2118" t="str">
        <f>VLOOKUP(A2118,'Medical Examinations'!A:H,6,0)</f>
        <v>No</v>
      </c>
      <c r="J2118">
        <f>VLOOKUP(A2118,'Medical Examinations'!A:H,7,0)</f>
        <v>1</v>
      </c>
      <c r="K2118" t="str">
        <f>VLOOKUP(A2118,'Medical Examinations'!A:H,8,0)</f>
        <v>No</v>
      </c>
      <c r="L2118">
        <f>VLOOKUP(A2118,'Hospitalisation Details'!A:I,2,0)</f>
        <v>2004</v>
      </c>
      <c r="M2118" t="str">
        <f>VLOOKUP(A2118,'Hospitalisation Details'!A:I,3,0)</f>
        <v>Dec</v>
      </c>
      <c r="N2118">
        <f>VLOOKUP(A2118,'Hospitalisation Details'!A:I,4,0)</f>
        <v>7</v>
      </c>
      <c r="O2118" t="str">
        <f t="shared" si="134"/>
        <v>7 Dec 2004</v>
      </c>
      <c r="P2118">
        <f t="shared" ca="1" si="135"/>
        <v>21</v>
      </c>
      <c r="Q2118">
        <f>VLOOKUP(A2118,'Hospitalisation Details'!A:I,5,0)</f>
        <v>0</v>
      </c>
      <c r="R2118">
        <f>VLOOKUP(A2118,'Hospitalisation Details'!A:I,6,0)</f>
        <v>2196.4699999999998</v>
      </c>
      <c r="S2118" t="str">
        <f>VLOOKUP(A2118,'Hospitalisation Details'!A:I,7,0)</f>
        <v>tier - 2</v>
      </c>
      <c r="T2118" t="str">
        <f>VLOOKUP(A2118,'Hospitalisation Details'!A:I,8,0)</f>
        <v>tier - 3</v>
      </c>
      <c r="U2118" t="str">
        <f>VLOOKUP(A2118,'Hospitalisation Details'!A:I,9,0)</f>
        <v>R1024</v>
      </c>
    </row>
    <row r="2119" spans="1:21" ht="15.6" x14ac:dyDescent="0.3">
      <c r="A2119" s="1" t="s">
        <v>245</v>
      </c>
      <c r="B2119" t="str">
        <f>VLOOKUP(A2119,'Customer Names'!A:B,2,0)</f>
        <v>Duran, Mr.  Carlos I</v>
      </c>
      <c r="C2119" t="str">
        <f t="shared" si="132"/>
        <v>Normal</v>
      </c>
      <c r="D2119">
        <f>VLOOKUP(A2119,'Medical Examinations'!A:H,2,0)</f>
        <v>15.41</v>
      </c>
      <c r="E2119" t="str">
        <f t="shared" si="133"/>
        <v>Underweight</v>
      </c>
      <c r="F2119">
        <f>VLOOKUP(A2119,'Medical Examinations'!A:H,3,0)</f>
        <v>5.08</v>
      </c>
      <c r="G2119" t="str">
        <f>VLOOKUP(A2119,'Medical Examinations'!A:H,4,0)</f>
        <v>No</v>
      </c>
      <c r="H2119" t="str">
        <f>VLOOKUP(A2119,'Medical Examinations'!A:H,5,0)</f>
        <v>No</v>
      </c>
      <c r="I2119" t="str">
        <f>VLOOKUP(A2119,'Medical Examinations'!A:H,6,0)</f>
        <v>No</v>
      </c>
      <c r="J2119" t="str">
        <f>VLOOKUP(A2119,'Medical Examinations'!A:H,7,0)</f>
        <v>No major surgery</v>
      </c>
      <c r="K2119" t="str">
        <f>VLOOKUP(A2119,'Medical Examinations'!A:H,8,0)</f>
        <v>No</v>
      </c>
      <c r="L2119">
        <f>VLOOKUP(A2119,'Hospitalisation Details'!A:I,2,0)</f>
        <v>1991</v>
      </c>
      <c r="M2119" t="str">
        <f>VLOOKUP(A2119,'Hospitalisation Details'!A:I,3,0)</f>
        <v>Dec</v>
      </c>
      <c r="N2119">
        <f>VLOOKUP(A2119,'Hospitalisation Details'!A:I,4,0)</f>
        <v>16</v>
      </c>
      <c r="O2119" t="str">
        <f t="shared" si="134"/>
        <v>16 Dec 1991</v>
      </c>
      <c r="P2119">
        <f t="shared" ca="1" si="135"/>
        <v>34</v>
      </c>
      <c r="Q2119">
        <f>VLOOKUP(A2119,'Hospitalisation Details'!A:I,5,0)</f>
        <v>3</v>
      </c>
      <c r="R2119">
        <f>VLOOKUP(A2119,'Hospitalisation Details'!A:I,6,0)</f>
        <v>2193.1999999999998</v>
      </c>
      <c r="S2119" t="str">
        <f>VLOOKUP(A2119,'Hospitalisation Details'!A:I,7,0)</f>
        <v>tier - 2</v>
      </c>
      <c r="T2119" t="str">
        <f>VLOOKUP(A2119,'Hospitalisation Details'!A:I,8,0)</f>
        <v>tier - 2</v>
      </c>
      <c r="U2119" t="str">
        <f>VLOOKUP(A2119,'Hospitalisation Details'!A:I,9,0)</f>
        <v>R1012</v>
      </c>
    </row>
    <row r="2120" spans="1:21" ht="15.6" x14ac:dyDescent="0.3">
      <c r="A2120" s="1" t="s">
        <v>244</v>
      </c>
      <c r="B2120" t="str">
        <f>VLOOKUP(A2120,'Customer Names'!A:B,2,0)</f>
        <v>Klundt, Mr.  Matthew</v>
      </c>
      <c r="C2120" t="str">
        <f t="shared" si="132"/>
        <v>Normal</v>
      </c>
      <c r="D2120">
        <f>VLOOKUP(A2120,'Medical Examinations'!A:H,2,0)</f>
        <v>23.83</v>
      </c>
      <c r="E2120" t="str">
        <f t="shared" si="133"/>
        <v>Normal Weight</v>
      </c>
      <c r="F2120">
        <f>VLOOKUP(A2120,'Medical Examinations'!A:H,3,0)</f>
        <v>5.68</v>
      </c>
      <c r="G2120" t="str">
        <f>VLOOKUP(A2120,'Medical Examinations'!A:H,4,0)</f>
        <v>No</v>
      </c>
      <c r="H2120" t="str">
        <f>VLOOKUP(A2120,'Medical Examinations'!A:H,5,0)</f>
        <v>No</v>
      </c>
      <c r="I2120" t="str">
        <f>VLOOKUP(A2120,'Medical Examinations'!A:H,6,0)</f>
        <v>No</v>
      </c>
      <c r="J2120" t="str">
        <f>VLOOKUP(A2120,'Medical Examinations'!A:H,7,0)</f>
        <v>No major surgery</v>
      </c>
      <c r="K2120" t="str">
        <f>VLOOKUP(A2120,'Medical Examinations'!A:H,8,0)</f>
        <v>No</v>
      </c>
      <c r="L2120">
        <f>VLOOKUP(A2120,'Hospitalisation Details'!A:I,2,0)</f>
        <v>1994</v>
      </c>
      <c r="M2120" t="str">
        <f>VLOOKUP(A2120,'Hospitalisation Details'!A:I,3,0)</f>
        <v>Sep</v>
      </c>
      <c r="N2120">
        <f>VLOOKUP(A2120,'Hospitalisation Details'!A:I,4,0)</f>
        <v>27</v>
      </c>
      <c r="O2120" t="str">
        <f t="shared" si="134"/>
        <v>27 Sep 1994</v>
      </c>
      <c r="P2120">
        <f t="shared" ca="1" si="135"/>
        <v>32</v>
      </c>
      <c r="Q2120">
        <f>VLOOKUP(A2120,'Hospitalisation Details'!A:I,5,0)</f>
        <v>0</v>
      </c>
      <c r="R2120">
        <f>VLOOKUP(A2120,'Hospitalisation Details'!A:I,6,0)</f>
        <v>2170.08</v>
      </c>
      <c r="S2120" t="str">
        <f>VLOOKUP(A2120,'Hospitalisation Details'!A:I,7,0)</f>
        <v>tier - 2</v>
      </c>
      <c r="T2120" t="str">
        <f>VLOOKUP(A2120,'Hospitalisation Details'!A:I,8,0)</f>
        <v>tier - 2</v>
      </c>
      <c r="U2120" t="str">
        <f>VLOOKUP(A2120,'Hospitalisation Details'!A:I,9,0)</f>
        <v>R1013</v>
      </c>
    </row>
    <row r="2121" spans="1:21" ht="15.6" x14ac:dyDescent="0.3">
      <c r="A2121" s="1" t="s">
        <v>243</v>
      </c>
      <c r="B2121" t="str">
        <f>VLOOKUP(A2121,'Customer Names'!A:B,2,0)</f>
        <v>Waters, Ms.  Kara</v>
      </c>
      <c r="C2121" t="str">
        <f t="shared" si="132"/>
        <v>Normal</v>
      </c>
      <c r="D2121">
        <f>VLOOKUP(A2121,'Medical Examinations'!A:H,2,0)</f>
        <v>36</v>
      </c>
      <c r="E2121" t="str">
        <f t="shared" si="133"/>
        <v>Obesity</v>
      </c>
      <c r="F2121">
        <f>VLOOKUP(A2121,'Medical Examinations'!A:H,3,0)</f>
        <v>4.66</v>
      </c>
      <c r="G2121" t="str">
        <f>VLOOKUP(A2121,'Medical Examinations'!A:H,4,0)</f>
        <v>No</v>
      </c>
      <c r="H2121" t="str">
        <f>VLOOKUP(A2121,'Medical Examinations'!A:H,5,0)</f>
        <v>yes</v>
      </c>
      <c r="I2121" t="str">
        <f>VLOOKUP(A2121,'Medical Examinations'!A:H,6,0)</f>
        <v>No</v>
      </c>
      <c r="J2121">
        <f>VLOOKUP(A2121,'Medical Examinations'!A:H,7,0)</f>
        <v>1</v>
      </c>
      <c r="K2121" t="str">
        <f>VLOOKUP(A2121,'Medical Examinations'!A:H,8,0)</f>
        <v>No</v>
      </c>
      <c r="L2121">
        <f>VLOOKUP(A2121,'Hospitalisation Details'!A:I,2,0)</f>
        <v>2000</v>
      </c>
      <c r="M2121" t="str">
        <f>VLOOKUP(A2121,'Hospitalisation Details'!A:I,3,0)</f>
        <v>Aug</v>
      </c>
      <c r="N2121">
        <f>VLOOKUP(A2121,'Hospitalisation Details'!A:I,4,0)</f>
        <v>23</v>
      </c>
      <c r="O2121" t="str">
        <f t="shared" si="134"/>
        <v>23 Aug 2000</v>
      </c>
      <c r="P2121">
        <f t="shared" ca="1" si="135"/>
        <v>26</v>
      </c>
      <c r="Q2121">
        <f>VLOOKUP(A2121,'Hospitalisation Details'!A:I,5,0)</f>
        <v>0</v>
      </c>
      <c r="R2121">
        <f>VLOOKUP(A2121,'Hospitalisation Details'!A:I,6,0)</f>
        <v>2166.73</v>
      </c>
      <c r="S2121" t="str">
        <f>VLOOKUP(A2121,'Hospitalisation Details'!A:I,7,0)</f>
        <v>tier - 2</v>
      </c>
      <c r="T2121" t="str">
        <f>VLOOKUP(A2121,'Hospitalisation Details'!A:I,8,0)</f>
        <v>tier - 2</v>
      </c>
      <c r="U2121" t="str">
        <f>VLOOKUP(A2121,'Hospitalisation Details'!A:I,9,0)</f>
        <v>R1011</v>
      </c>
    </row>
    <row r="2122" spans="1:21" ht="15.6" x14ac:dyDescent="0.3">
      <c r="A2122" s="1" t="s">
        <v>242</v>
      </c>
      <c r="B2122" t="str">
        <f>VLOOKUP(A2122,'Customer Names'!A:B,2,0)</f>
        <v>Rusk, Ms.  Sarah S</v>
      </c>
      <c r="C2122" t="str">
        <f t="shared" si="132"/>
        <v>Normal</v>
      </c>
      <c r="D2122">
        <f>VLOOKUP(A2122,'Medical Examinations'!A:H,2,0)</f>
        <v>28.82</v>
      </c>
      <c r="E2122" t="str">
        <f t="shared" si="133"/>
        <v>Overweight</v>
      </c>
      <c r="F2122">
        <f>VLOOKUP(A2122,'Medical Examinations'!A:H,3,0)</f>
        <v>5.59</v>
      </c>
      <c r="G2122" t="str">
        <f>VLOOKUP(A2122,'Medical Examinations'!A:H,4,0)</f>
        <v>No</v>
      </c>
      <c r="H2122" t="str">
        <f>VLOOKUP(A2122,'Medical Examinations'!A:H,5,0)</f>
        <v>yes</v>
      </c>
      <c r="I2122" t="str">
        <f>VLOOKUP(A2122,'Medical Examinations'!A:H,6,0)</f>
        <v>No</v>
      </c>
      <c r="J2122">
        <f>VLOOKUP(A2122,'Medical Examinations'!A:H,7,0)</f>
        <v>1</v>
      </c>
      <c r="K2122" t="str">
        <f>VLOOKUP(A2122,'Medical Examinations'!A:H,8,0)</f>
        <v>No</v>
      </c>
      <c r="L2122">
        <f>VLOOKUP(A2122,'Hospitalisation Details'!A:I,2,0)</f>
        <v>2000</v>
      </c>
      <c r="M2122" t="str">
        <f>VLOOKUP(A2122,'Hospitalisation Details'!A:I,3,0)</f>
        <v>Dec</v>
      </c>
      <c r="N2122">
        <f>VLOOKUP(A2122,'Hospitalisation Details'!A:I,4,0)</f>
        <v>10</v>
      </c>
      <c r="O2122" t="str">
        <f t="shared" si="134"/>
        <v>10 Dec 2000</v>
      </c>
      <c r="P2122">
        <f t="shared" ca="1" si="135"/>
        <v>25</v>
      </c>
      <c r="Q2122">
        <f>VLOOKUP(A2122,'Hospitalisation Details'!A:I,5,0)</f>
        <v>0</v>
      </c>
      <c r="R2122">
        <f>VLOOKUP(A2122,'Hospitalisation Details'!A:I,6,0)</f>
        <v>2156.75</v>
      </c>
      <c r="S2122" t="str">
        <f>VLOOKUP(A2122,'Hospitalisation Details'!A:I,7,0)</f>
        <v>tier - 2</v>
      </c>
      <c r="T2122" t="str">
        <f>VLOOKUP(A2122,'Hospitalisation Details'!A:I,8,0)</f>
        <v>tier - 2</v>
      </c>
      <c r="U2122" t="str">
        <f>VLOOKUP(A2122,'Hospitalisation Details'!A:I,9,0)</f>
        <v>R1013</v>
      </c>
    </row>
    <row r="2123" spans="1:21" ht="15.6" x14ac:dyDescent="0.3">
      <c r="A2123" s="1" t="s">
        <v>241</v>
      </c>
      <c r="B2123" t="str">
        <f>VLOOKUP(A2123,'Customer Names'!A:B,2,0)</f>
        <v>Gersbach, Ms.  Shauna R.</v>
      </c>
      <c r="C2123" t="str">
        <f t="shared" si="132"/>
        <v>Prediabetes</v>
      </c>
      <c r="D2123">
        <f>VLOOKUP(A2123,'Medical Examinations'!A:H,2,0)</f>
        <v>28.05</v>
      </c>
      <c r="E2123" t="str">
        <f t="shared" si="133"/>
        <v>Overweight</v>
      </c>
      <c r="F2123">
        <f>VLOOKUP(A2123,'Medical Examinations'!A:H,3,0)</f>
        <v>6.2</v>
      </c>
      <c r="G2123" t="str">
        <f>VLOOKUP(A2123,'Medical Examinations'!A:H,4,0)</f>
        <v>No</v>
      </c>
      <c r="H2123" t="str">
        <f>VLOOKUP(A2123,'Medical Examinations'!A:H,5,0)</f>
        <v>yes</v>
      </c>
      <c r="I2123" t="str">
        <f>VLOOKUP(A2123,'Medical Examinations'!A:H,6,0)</f>
        <v>No</v>
      </c>
      <c r="J2123">
        <f>VLOOKUP(A2123,'Medical Examinations'!A:H,7,0)</f>
        <v>1</v>
      </c>
      <c r="K2123" t="str">
        <f>VLOOKUP(A2123,'Medical Examinations'!A:H,8,0)</f>
        <v>No</v>
      </c>
      <c r="L2123">
        <f>VLOOKUP(A2123,'Hospitalisation Details'!A:I,2,0)</f>
        <v>2000</v>
      </c>
      <c r="M2123" t="str">
        <f>VLOOKUP(A2123,'Hospitalisation Details'!A:I,3,0)</f>
        <v>Nov</v>
      </c>
      <c r="N2123">
        <f>VLOOKUP(A2123,'Hospitalisation Details'!A:I,4,0)</f>
        <v>29</v>
      </c>
      <c r="O2123" t="str">
        <f t="shared" si="134"/>
        <v>29 Nov 2000</v>
      </c>
      <c r="P2123">
        <f t="shared" ca="1" si="135"/>
        <v>25</v>
      </c>
      <c r="Q2123">
        <f>VLOOKUP(A2123,'Hospitalisation Details'!A:I,5,0)</f>
        <v>0</v>
      </c>
      <c r="R2123">
        <f>VLOOKUP(A2123,'Hospitalisation Details'!A:I,6,0)</f>
        <v>2155.6799999999998</v>
      </c>
      <c r="S2123" t="str">
        <f>VLOOKUP(A2123,'Hospitalisation Details'!A:I,7,0)</f>
        <v>tier - 2</v>
      </c>
      <c r="T2123" t="str">
        <f>VLOOKUP(A2123,'Hospitalisation Details'!A:I,8,0)</f>
        <v>tier - 3</v>
      </c>
      <c r="U2123" t="str">
        <f>VLOOKUP(A2123,'Hospitalisation Details'!A:I,9,0)</f>
        <v>R1013</v>
      </c>
    </row>
    <row r="2124" spans="1:21" ht="15.6" x14ac:dyDescent="0.3">
      <c r="A2124" s="1" t="s">
        <v>240</v>
      </c>
      <c r="B2124" t="str">
        <f>VLOOKUP(A2124,'Customer Names'!A:B,2,0)</f>
        <v>Taylor-Watson, Ms.  Lindsay J.</v>
      </c>
      <c r="C2124" t="str">
        <f t="shared" si="132"/>
        <v>Normal</v>
      </c>
      <c r="D2124">
        <f>VLOOKUP(A2124,'Medical Examinations'!A:H,2,0)</f>
        <v>27.1</v>
      </c>
      <c r="E2124" t="str">
        <f t="shared" si="133"/>
        <v>Overweight</v>
      </c>
      <c r="F2124">
        <f>VLOOKUP(A2124,'Medical Examinations'!A:H,3,0)</f>
        <v>4.45</v>
      </c>
      <c r="G2124" t="str">
        <f>VLOOKUP(A2124,'Medical Examinations'!A:H,4,0)</f>
        <v>No</v>
      </c>
      <c r="H2124" t="str">
        <f>VLOOKUP(A2124,'Medical Examinations'!A:H,5,0)</f>
        <v>yes</v>
      </c>
      <c r="I2124" t="str">
        <f>VLOOKUP(A2124,'Medical Examinations'!A:H,6,0)</f>
        <v>No</v>
      </c>
      <c r="J2124">
        <f>VLOOKUP(A2124,'Medical Examinations'!A:H,7,0)</f>
        <v>1</v>
      </c>
      <c r="K2124" t="str">
        <f>VLOOKUP(A2124,'Medical Examinations'!A:H,8,0)</f>
        <v>No</v>
      </c>
      <c r="L2124">
        <f>VLOOKUP(A2124,'Hospitalisation Details'!A:I,2,0)</f>
        <v>2000</v>
      </c>
      <c r="M2124" t="str">
        <f>VLOOKUP(A2124,'Hospitalisation Details'!A:I,3,0)</f>
        <v>Oct</v>
      </c>
      <c r="N2124">
        <f>VLOOKUP(A2124,'Hospitalisation Details'!A:I,4,0)</f>
        <v>22</v>
      </c>
      <c r="O2124" t="str">
        <f t="shared" si="134"/>
        <v>22 Oct 2000</v>
      </c>
      <c r="P2124">
        <f t="shared" ca="1" si="135"/>
        <v>25</v>
      </c>
      <c r="Q2124">
        <f>VLOOKUP(A2124,'Hospitalisation Details'!A:I,5,0)</f>
        <v>0</v>
      </c>
      <c r="R2124">
        <f>VLOOKUP(A2124,'Hospitalisation Details'!A:I,6,0)</f>
        <v>2154.36</v>
      </c>
      <c r="S2124" t="str">
        <f>VLOOKUP(A2124,'Hospitalisation Details'!A:I,7,0)</f>
        <v>tier - 2</v>
      </c>
      <c r="T2124" t="str">
        <f>VLOOKUP(A2124,'Hospitalisation Details'!A:I,8,0)</f>
        <v>tier - 2</v>
      </c>
      <c r="U2124" t="str">
        <f>VLOOKUP(A2124,'Hospitalisation Details'!A:I,9,0)</f>
        <v>R1011</v>
      </c>
    </row>
    <row r="2125" spans="1:21" ht="15.6" x14ac:dyDescent="0.3">
      <c r="A2125" s="1" t="s">
        <v>239</v>
      </c>
      <c r="B2125" t="str">
        <f>VLOOKUP(A2125,'Customer Names'!A:B,2,0)</f>
        <v>Crawford, Ms.  Danya A.</v>
      </c>
      <c r="C2125" t="str">
        <f t="shared" si="132"/>
        <v>Prediabetes</v>
      </c>
      <c r="D2125">
        <f>VLOOKUP(A2125,'Medical Examinations'!A:H,2,0)</f>
        <v>24.3</v>
      </c>
      <c r="E2125" t="str">
        <f t="shared" si="133"/>
        <v>Normal Weight</v>
      </c>
      <c r="F2125">
        <f>VLOOKUP(A2125,'Medical Examinations'!A:H,3,0)</f>
        <v>6.1</v>
      </c>
      <c r="G2125" t="str">
        <f>VLOOKUP(A2125,'Medical Examinations'!A:H,4,0)</f>
        <v>yes</v>
      </c>
      <c r="H2125" t="str">
        <f>VLOOKUP(A2125,'Medical Examinations'!A:H,5,0)</f>
        <v>yes</v>
      </c>
      <c r="I2125" t="str">
        <f>VLOOKUP(A2125,'Medical Examinations'!A:H,6,0)</f>
        <v>No</v>
      </c>
      <c r="J2125">
        <f>VLOOKUP(A2125,'Medical Examinations'!A:H,7,0)</f>
        <v>1</v>
      </c>
      <c r="K2125" t="str">
        <f>VLOOKUP(A2125,'Medical Examinations'!A:H,8,0)</f>
        <v>No</v>
      </c>
      <c r="L2125">
        <f>VLOOKUP(A2125,'Hospitalisation Details'!A:I,2,0)</f>
        <v>2000</v>
      </c>
      <c r="M2125" t="str">
        <f>VLOOKUP(A2125,'Hospitalisation Details'!A:I,3,0)</f>
        <v>Dec</v>
      </c>
      <c r="N2125">
        <f>VLOOKUP(A2125,'Hospitalisation Details'!A:I,4,0)</f>
        <v>27</v>
      </c>
      <c r="O2125" t="str">
        <f t="shared" si="134"/>
        <v>27 Dec 2000</v>
      </c>
      <c r="P2125">
        <f t="shared" ca="1" si="135"/>
        <v>25</v>
      </c>
      <c r="Q2125">
        <f>VLOOKUP(A2125,'Hospitalisation Details'!A:I,5,0)</f>
        <v>0</v>
      </c>
      <c r="R2125">
        <f>VLOOKUP(A2125,'Hospitalisation Details'!A:I,6,0)</f>
        <v>2150.4699999999998</v>
      </c>
      <c r="S2125" t="str">
        <f>VLOOKUP(A2125,'Hospitalisation Details'!A:I,7,0)</f>
        <v>tier - 2</v>
      </c>
      <c r="T2125" t="str">
        <f>VLOOKUP(A2125,'Hospitalisation Details'!A:I,8,0)</f>
        <v>tier - 3</v>
      </c>
      <c r="U2125" t="str">
        <f>VLOOKUP(A2125,'Hospitalisation Details'!A:I,9,0)</f>
        <v>R1011</v>
      </c>
    </row>
    <row r="2126" spans="1:21" ht="15.6" x14ac:dyDescent="0.3">
      <c r="A2126" s="1" t="s">
        <v>238</v>
      </c>
      <c r="B2126" t="str">
        <f>VLOOKUP(A2126,'Customer Names'!A:B,2,0)</f>
        <v>Levitsky, Ms.  Lorraine</v>
      </c>
      <c r="C2126" t="str">
        <f t="shared" si="132"/>
        <v>Prediabetes</v>
      </c>
      <c r="D2126">
        <f>VLOOKUP(A2126,'Medical Examinations'!A:H,2,0)</f>
        <v>30.72</v>
      </c>
      <c r="E2126" t="str">
        <f t="shared" si="133"/>
        <v>Obesity</v>
      </c>
      <c r="F2126">
        <f>VLOOKUP(A2126,'Medical Examinations'!A:H,3,0)</f>
        <v>6.06</v>
      </c>
      <c r="G2126" t="str">
        <f>VLOOKUP(A2126,'Medical Examinations'!A:H,4,0)</f>
        <v>No</v>
      </c>
      <c r="H2126" t="str">
        <f>VLOOKUP(A2126,'Medical Examinations'!A:H,5,0)</f>
        <v>yes</v>
      </c>
      <c r="I2126" t="str">
        <f>VLOOKUP(A2126,'Medical Examinations'!A:H,6,0)</f>
        <v>No</v>
      </c>
      <c r="J2126">
        <f>VLOOKUP(A2126,'Medical Examinations'!A:H,7,0)</f>
        <v>1</v>
      </c>
      <c r="K2126" t="str">
        <f>VLOOKUP(A2126,'Medical Examinations'!A:H,8,0)</f>
        <v>No</v>
      </c>
      <c r="L2126">
        <f>VLOOKUP(A2126,'Hospitalisation Details'!A:I,2,0)</f>
        <v>2004</v>
      </c>
      <c r="M2126" t="str">
        <f>VLOOKUP(A2126,'Hospitalisation Details'!A:I,3,0)</f>
        <v>Oct</v>
      </c>
      <c r="N2126">
        <f>VLOOKUP(A2126,'Hospitalisation Details'!A:I,4,0)</f>
        <v>4</v>
      </c>
      <c r="O2126" t="str">
        <f t="shared" si="134"/>
        <v>4 Oct 2004</v>
      </c>
      <c r="P2126">
        <f t="shared" ca="1" si="135"/>
        <v>22</v>
      </c>
      <c r="Q2126">
        <f>VLOOKUP(A2126,'Hospitalisation Details'!A:I,5,0)</f>
        <v>0</v>
      </c>
      <c r="R2126">
        <f>VLOOKUP(A2126,'Hospitalisation Details'!A:I,6,0)</f>
        <v>2144.85</v>
      </c>
      <c r="S2126" t="str">
        <f>VLOOKUP(A2126,'Hospitalisation Details'!A:I,7,0)</f>
        <v>tier - 2</v>
      </c>
      <c r="T2126" t="str">
        <f>VLOOKUP(A2126,'Hospitalisation Details'!A:I,8,0)</f>
        <v>tier - 1</v>
      </c>
      <c r="U2126" t="str">
        <f>VLOOKUP(A2126,'Hospitalisation Details'!A:I,9,0)</f>
        <v>R1011</v>
      </c>
    </row>
    <row r="2127" spans="1:21" ht="15.6" x14ac:dyDescent="0.3">
      <c r="A2127" s="1" t="s">
        <v>237</v>
      </c>
      <c r="B2127" t="str">
        <f>VLOOKUP(A2127,'Customer Names'!A:B,2,0)</f>
        <v>Carroll, Ms.  Jennifer L.</v>
      </c>
      <c r="C2127" t="str">
        <f t="shared" si="132"/>
        <v>Normal</v>
      </c>
      <c r="D2127">
        <f>VLOOKUP(A2127,'Medical Examinations'!A:H,2,0)</f>
        <v>37.43</v>
      </c>
      <c r="E2127" t="str">
        <f t="shared" si="133"/>
        <v>Obesity</v>
      </c>
      <c r="F2127">
        <f>VLOOKUP(A2127,'Medical Examinations'!A:H,3,0)</f>
        <v>4.5599999999999996</v>
      </c>
      <c r="G2127" t="str">
        <f>VLOOKUP(A2127,'Medical Examinations'!A:H,4,0)</f>
        <v>No</v>
      </c>
      <c r="H2127" t="str">
        <f>VLOOKUP(A2127,'Medical Examinations'!A:H,5,0)</f>
        <v>No</v>
      </c>
      <c r="I2127" t="str">
        <f>VLOOKUP(A2127,'Medical Examinations'!A:H,6,0)</f>
        <v>Yes</v>
      </c>
      <c r="J2127">
        <f>VLOOKUP(A2127,'Medical Examinations'!A:H,7,0)</f>
        <v>1</v>
      </c>
      <c r="K2127" t="str">
        <f>VLOOKUP(A2127,'Medical Examinations'!A:H,8,0)</f>
        <v>No</v>
      </c>
      <c r="L2127">
        <f>VLOOKUP(A2127,'Hospitalisation Details'!A:I,2,0)</f>
        <v>2003</v>
      </c>
      <c r="M2127" t="str">
        <f>VLOOKUP(A2127,'Hospitalisation Details'!A:I,3,0)</f>
        <v>Aug</v>
      </c>
      <c r="N2127">
        <f>VLOOKUP(A2127,'Hospitalisation Details'!A:I,4,0)</f>
        <v>19</v>
      </c>
      <c r="O2127" t="str">
        <f t="shared" si="134"/>
        <v>19 Aug 2003</v>
      </c>
      <c r="P2127">
        <f t="shared" ca="1" si="135"/>
        <v>23</v>
      </c>
      <c r="Q2127">
        <f>VLOOKUP(A2127,'Hospitalisation Details'!A:I,5,0)</f>
        <v>0</v>
      </c>
      <c r="R2127">
        <f>VLOOKUP(A2127,'Hospitalisation Details'!A:I,6,0)</f>
        <v>2138.0700000000002</v>
      </c>
      <c r="S2127" t="str">
        <f>VLOOKUP(A2127,'Hospitalisation Details'!A:I,7,0)</f>
        <v>tier - 2</v>
      </c>
      <c r="T2127" t="str">
        <f>VLOOKUP(A2127,'Hospitalisation Details'!A:I,8,0)</f>
        <v>tier - 1</v>
      </c>
      <c r="U2127" t="str">
        <f>VLOOKUP(A2127,'Hospitalisation Details'!A:I,9,0)</f>
        <v>R1012</v>
      </c>
    </row>
    <row r="2128" spans="1:21" ht="15.6" x14ac:dyDescent="0.3">
      <c r="A2128" s="1" t="s">
        <v>236</v>
      </c>
      <c r="B2128" t="str">
        <f>VLOOKUP(A2128,'Customer Names'!A:B,2,0)</f>
        <v>Campos, Mr.  Jesus Sr.</v>
      </c>
      <c r="C2128" t="str">
        <f t="shared" si="132"/>
        <v>Prediabetes</v>
      </c>
      <c r="D2128">
        <f>VLOOKUP(A2128,'Medical Examinations'!A:H,2,0)</f>
        <v>25.74</v>
      </c>
      <c r="E2128" t="str">
        <f t="shared" si="133"/>
        <v>Overweight</v>
      </c>
      <c r="F2128">
        <f>VLOOKUP(A2128,'Medical Examinations'!A:H,3,0)</f>
        <v>6.41</v>
      </c>
      <c r="G2128" t="str">
        <f>VLOOKUP(A2128,'Medical Examinations'!A:H,4,0)</f>
        <v>yes</v>
      </c>
      <c r="H2128" t="str">
        <f>VLOOKUP(A2128,'Medical Examinations'!A:H,5,0)</f>
        <v>No</v>
      </c>
      <c r="I2128" t="str">
        <f>VLOOKUP(A2128,'Medical Examinations'!A:H,6,0)</f>
        <v>Yes</v>
      </c>
      <c r="J2128">
        <f>VLOOKUP(A2128,'Medical Examinations'!A:H,7,0)</f>
        <v>1</v>
      </c>
      <c r="K2128" t="str">
        <f>VLOOKUP(A2128,'Medical Examinations'!A:H,8,0)</f>
        <v>No</v>
      </c>
      <c r="L2128">
        <f>VLOOKUP(A2128,'Hospitalisation Details'!A:I,2,0)</f>
        <v>1997</v>
      </c>
      <c r="M2128" t="str">
        <f>VLOOKUP(A2128,'Hospitalisation Details'!A:I,3,0)</f>
        <v>Sep</v>
      </c>
      <c r="N2128">
        <f>VLOOKUP(A2128,'Hospitalisation Details'!A:I,4,0)</f>
        <v>3</v>
      </c>
      <c r="O2128" t="str">
        <f t="shared" si="134"/>
        <v>3 Sep 1997</v>
      </c>
      <c r="P2128">
        <f t="shared" ca="1" si="135"/>
        <v>29</v>
      </c>
      <c r="Q2128">
        <f>VLOOKUP(A2128,'Hospitalisation Details'!A:I,5,0)</f>
        <v>0</v>
      </c>
      <c r="R2128">
        <f>VLOOKUP(A2128,'Hospitalisation Details'!A:I,6,0)</f>
        <v>2137.65</v>
      </c>
      <c r="S2128" t="str">
        <f>VLOOKUP(A2128,'Hospitalisation Details'!A:I,7,0)</f>
        <v>tier - 3</v>
      </c>
      <c r="T2128" t="str">
        <f>VLOOKUP(A2128,'Hospitalisation Details'!A:I,8,0)</f>
        <v>tier - 1</v>
      </c>
      <c r="U2128" t="str">
        <f>VLOOKUP(A2128,'Hospitalisation Details'!A:I,9,0)</f>
        <v>R1013</v>
      </c>
    </row>
    <row r="2129" spans="1:21" ht="15.6" x14ac:dyDescent="0.3">
      <c r="A2129" s="1" t="s">
        <v>235</v>
      </c>
      <c r="B2129" t="str">
        <f>VLOOKUP(A2129,'Customer Names'!A:B,2,0)</f>
        <v>Flajslik, Ms.  Kristen</v>
      </c>
      <c r="C2129" t="str">
        <f t="shared" si="132"/>
        <v>Normal</v>
      </c>
      <c r="D2129">
        <f>VLOOKUP(A2129,'Medical Examinations'!A:H,2,0)</f>
        <v>36.575000000000003</v>
      </c>
      <c r="E2129" t="str">
        <f t="shared" si="133"/>
        <v>Obesity</v>
      </c>
      <c r="F2129">
        <f>VLOOKUP(A2129,'Medical Examinations'!A:H,3,0)</f>
        <v>5.57</v>
      </c>
      <c r="G2129" t="str">
        <f>VLOOKUP(A2129,'Medical Examinations'!A:H,4,0)</f>
        <v>No</v>
      </c>
      <c r="H2129" t="str">
        <f>VLOOKUP(A2129,'Medical Examinations'!A:H,5,0)</f>
        <v>No</v>
      </c>
      <c r="I2129" t="str">
        <f>VLOOKUP(A2129,'Medical Examinations'!A:H,6,0)</f>
        <v>Yes</v>
      </c>
      <c r="J2129">
        <f>VLOOKUP(A2129,'Medical Examinations'!A:H,7,0)</f>
        <v>1</v>
      </c>
      <c r="K2129" t="str">
        <f>VLOOKUP(A2129,'Medical Examinations'!A:H,8,0)</f>
        <v>No</v>
      </c>
      <c r="L2129">
        <f>VLOOKUP(A2129,'Hospitalisation Details'!A:I,2,0)</f>
        <v>2003</v>
      </c>
      <c r="M2129" t="str">
        <f>VLOOKUP(A2129,'Hospitalisation Details'!A:I,3,0)</f>
        <v>Sep</v>
      </c>
      <c r="N2129">
        <f>VLOOKUP(A2129,'Hospitalisation Details'!A:I,4,0)</f>
        <v>26</v>
      </c>
      <c r="O2129" t="str">
        <f t="shared" si="134"/>
        <v>26 Sep 2003</v>
      </c>
      <c r="P2129">
        <f t="shared" ca="1" si="135"/>
        <v>23</v>
      </c>
      <c r="Q2129">
        <f>VLOOKUP(A2129,'Hospitalisation Details'!A:I,5,0)</f>
        <v>0</v>
      </c>
      <c r="R2129">
        <f>VLOOKUP(A2129,'Hospitalisation Details'!A:I,6,0)</f>
        <v>2136.88</v>
      </c>
      <c r="S2129" t="str">
        <f>VLOOKUP(A2129,'Hospitalisation Details'!A:I,7,0)</f>
        <v>tier - 2</v>
      </c>
      <c r="T2129" t="str">
        <f>VLOOKUP(A2129,'Hospitalisation Details'!A:I,8,0)</f>
        <v>tier - 2</v>
      </c>
      <c r="U2129" t="str">
        <f>VLOOKUP(A2129,'Hospitalisation Details'!A:I,9,0)</f>
        <v>R1012</v>
      </c>
    </row>
    <row r="2130" spans="1:21" ht="15.6" x14ac:dyDescent="0.3">
      <c r="A2130" s="1" t="s">
        <v>234</v>
      </c>
      <c r="B2130" t="str">
        <f>VLOOKUP(A2130,'Customer Names'!A:B,2,0)</f>
        <v>Chua, Ms.  Catherine C.</v>
      </c>
      <c r="C2130" t="str">
        <f t="shared" si="132"/>
        <v>Normal</v>
      </c>
      <c r="D2130">
        <f>VLOOKUP(A2130,'Medical Examinations'!A:H,2,0)</f>
        <v>35.15</v>
      </c>
      <c r="E2130" t="str">
        <f t="shared" si="133"/>
        <v>Obesity</v>
      </c>
      <c r="F2130">
        <f>VLOOKUP(A2130,'Medical Examinations'!A:H,3,0)</f>
        <v>5.47</v>
      </c>
      <c r="G2130" t="str">
        <f>VLOOKUP(A2130,'Medical Examinations'!A:H,4,0)</f>
        <v>No</v>
      </c>
      <c r="H2130" t="str">
        <f>VLOOKUP(A2130,'Medical Examinations'!A:H,5,0)</f>
        <v>No</v>
      </c>
      <c r="I2130" t="str">
        <f>VLOOKUP(A2130,'Medical Examinations'!A:H,6,0)</f>
        <v>Yes</v>
      </c>
      <c r="J2130">
        <f>VLOOKUP(A2130,'Medical Examinations'!A:H,7,0)</f>
        <v>1</v>
      </c>
      <c r="K2130" t="str">
        <f>VLOOKUP(A2130,'Medical Examinations'!A:H,8,0)</f>
        <v>No</v>
      </c>
      <c r="L2130">
        <f>VLOOKUP(A2130,'Hospitalisation Details'!A:I,2,0)</f>
        <v>2003</v>
      </c>
      <c r="M2130" t="str">
        <f>VLOOKUP(A2130,'Hospitalisation Details'!A:I,3,0)</f>
        <v>Sep</v>
      </c>
      <c r="N2130">
        <f>VLOOKUP(A2130,'Hospitalisation Details'!A:I,4,0)</f>
        <v>1</v>
      </c>
      <c r="O2130" t="str">
        <f t="shared" si="134"/>
        <v>1 Sep 2003</v>
      </c>
      <c r="P2130">
        <f t="shared" ca="1" si="135"/>
        <v>23</v>
      </c>
      <c r="Q2130">
        <f>VLOOKUP(A2130,'Hospitalisation Details'!A:I,5,0)</f>
        <v>0</v>
      </c>
      <c r="R2130">
        <f>VLOOKUP(A2130,'Hospitalisation Details'!A:I,6,0)</f>
        <v>2134.9</v>
      </c>
      <c r="S2130" t="str">
        <f>VLOOKUP(A2130,'Hospitalisation Details'!A:I,7,0)</f>
        <v>tier - 2</v>
      </c>
      <c r="T2130" t="str">
        <f>VLOOKUP(A2130,'Hospitalisation Details'!A:I,8,0)</f>
        <v>tier - 3</v>
      </c>
      <c r="U2130" t="str">
        <f>VLOOKUP(A2130,'Hospitalisation Details'!A:I,9,0)</f>
        <v>R1012</v>
      </c>
    </row>
    <row r="2131" spans="1:21" ht="15.6" x14ac:dyDescent="0.3">
      <c r="A2131" s="1" t="s">
        <v>233</v>
      </c>
      <c r="B2131" t="str">
        <f>VLOOKUP(A2131,'Customer Names'!A:B,2,0)</f>
        <v>Wiltse, Ms.  Paula</v>
      </c>
      <c r="C2131" t="str">
        <f t="shared" si="132"/>
        <v>Normal</v>
      </c>
      <c r="D2131">
        <f>VLOOKUP(A2131,'Medical Examinations'!A:H,2,0)</f>
        <v>32.11</v>
      </c>
      <c r="E2131" t="str">
        <f t="shared" si="133"/>
        <v>Obesity</v>
      </c>
      <c r="F2131">
        <f>VLOOKUP(A2131,'Medical Examinations'!A:H,3,0)</f>
        <v>4.43</v>
      </c>
      <c r="G2131" t="str">
        <f>VLOOKUP(A2131,'Medical Examinations'!A:H,4,0)</f>
        <v>No</v>
      </c>
      <c r="H2131" t="str">
        <f>VLOOKUP(A2131,'Medical Examinations'!A:H,5,0)</f>
        <v>No</v>
      </c>
      <c r="I2131" t="str">
        <f>VLOOKUP(A2131,'Medical Examinations'!A:H,6,0)</f>
        <v>Yes</v>
      </c>
      <c r="J2131">
        <f>VLOOKUP(A2131,'Medical Examinations'!A:H,7,0)</f>
        <v>1</v>
      </c>
      <c r="K2131" t="str">
        <f>VLOOKUP(A2131,'Medical Examinations'!A:H,8,0)</f>
        <v>No</v>
      </c>
      <c r="L2131">
        <f>VLOOKUP(A2131,'Hospitalisation Details'!A:I,2,0)</f>
        <v>2003</v>
      </c>
      <c r="M2131" t="str">
        <f>VLOOKUP(A2131,'Hospitalisation Details'!A:I,3,0)</f>
        <v>Dec</v>
      </c>
      <c r="N2131">
        <f>VLOOKUP(A2131,'Hospitalisation Details'!A:I,4,0)</f>
        <v>22</v>
      </c>
      <c r="O2131" t="str">
        <f t="shared" si="134"/>
        <v>22 Dec 2003</v>
      </c>
      <c r="P2131">
        <f t="shared" ca="1" si="135"/>
        <v>22</v>
      </c>
      <c r="Q2131">
        <f>VLOOKUP(A2131,'Hospitalisation Details'!A:I,5,0)</f>
        <v>0</v>
      </c>
      <c r="R2131">
        <f>VLOOKUP(A2131,'Hospitalisation Details'!A:I,6,0)</f>
        <v>2130.6799999999998</v>
      </c>
      <c r="S2131" t="str">
        <f>VLOOKUP(A2131,'Hospitalisation Details'!A:I,7,0)</f>
        <v>tier - 2</v>
      </c>
      <c r="T2131" t="str">
        <f>VLOOKUP(A2131,'Hospitalisation Details'!A:I,8,0)</f>
        <v>tier - 3</v>
      </c>
      <c r="U2131" t="str">
        <f>VLOOKUP(A2131,'Hospitalisation Details'!A:I,9,0)</f>
        <v>R1012</v>
      </c>
    </row>
    <row r="2132" spans="1:21" ht="15.6" x14ac:dyDescent="0.3">
      <c r="A2132" s="1" t="s">
        <v>232</v>
      </c>
      <c r="B2132" t="str">
        <f>VLOOKUP(A2132,'Customer Names'!A:B,2,0)</f>
        <v>Fisher, Ms.  Evan</v>
      </c>
      <c r="C2132" t="str">
        <f t="shared" si="132"/>
        <v>Normal</v>
      </c>
      <c r="D2132">
        <f>VLOOKUP(A2132,'Medical Examinations'!A:H,2,0)</f>
        <v>30.495000000000001</v>
      </c>
      <c r="E2132" t="str">
        <f t="shared" si="133"/>
        <v>Obesity</v>
      </c>
      <c r="F2132">
        <f>VLOOKUP(A2132,'Medical Examinations'!A:H,3,0)</f>
        <v>4.95</v>
      </c>
      <c r="G2132" t="str">
        <f>VLOOKUP(A2132,'Medical Examinations'!A:H,4,0)</f>
        <v>No</v>
      </c>
      <c r="H2132" t="str">
        <f>VLOOKUP(A2132,'Medical Examinations'!A:H,5,0)</f>
        <v>No</v>
      </c>
      <c r="I2132" t="str">
        <f>VLOOKUP(A2132,'Medical Examinations'!A:H,6,0)</f>
        <v>Yes</v>
      </c>
      <c r="J2132">
        <f>VLOOKUP(A2132,'Medical Examinations'!A:H,7,0)</f>
        <v>1</v>
      </c>
      <c r="K2132" t="str">
        <f>VLOOKUP(A2132,'Medical Examinations'!A:H,8,0)</f>
        <v>No</v>
      </c>
      <c r="L2132">
        <f>VLOOKUP(A2132,'Hospitalisation Details'!A:I,2,0)</f>
        <v>2003</v>
      </c>
      <c r="M2132" t="str">
        <f>VLOOKUP(A2132,'Hospitalisation Details'!A:I,3,0)</f>
        <v>Aug</v>
      </c>
      <c r="N2132">
        <f>VLOOKUP(A2132,'Hospitalisation Details'!A:I,4,0)</f>
        <v>30</v>
      </c>
      <c r="O2132" t="str">
        <f t="shared" si="134"/>
        <v>30 Aug 2003</v>
      </c>
      <c r="P2132">
        <f t="shared" ca="1" si="135"/>
        <v>23</v>
      </c>
      <c r="Q2132">
        <f>VLOOKUP(A2132,'Hospitalisation Details'!A:I,5,0)</f>
        <v>0</v>
      </c>
      <c r="R2132">
        <f>VLOOKUP(A2132,'Hospitalisation Details'!A:I,6,0)</f>
        <v>2128.4299999999998</v>
      </c>
      <c r="S2132" t="str">
        <f>VLOOKUP(A2132,'Hospitalisation Details'!A:I,7,0)</f>
        <v>tier - 2</v>
      </c>
      <c r="T2132" t="str">
        <f>VLOOKUP(A2132,'Hospitalisation Details'!A:I,8,0)</f>
        <v>tier - 1</v>
      </c>
      <c r="U2132" t="str">
        <f>VLOOKUP(A2132,'Hospitalisation Details'!A:I,9,0)</f>
        <v>R1012</v>
      </c>
    </row>
    <row r="2133" spans="1:21" ht="15.6" x14ac:dyDescent="0.3">
      <c r="A2133" s="1" t="s">
        <v>231</v>
      </c>
      <c r="B2133" t="str">
        <f>VLOOKUP(A2133,'Customer Names'!A:B,2,0)</f>
        <v>Wilzbacher, Mr.  Nathan J</v>
      </c>
      <c r="C2133" t="str">
        <f t="shared" si="132"/>
        <v>Normal</v>
      </c>
      <c r="D2133">
        <f>VLOOKUP(A2133,'Medical Examinations'!A:H,2,0)</f>
        <v>29.24</v>
      </c>
      <c r="E2133" t="str">
        <f t="shared" si="133"/>
        <v>Overweight</v>
      </c>
      <c r="F2133">
        <f>VLOOKUP(A2133,'Medical Examinations'!A:H,3,0)</f>
        <v>4.04</v>
      </c>
      <c r="G2133" t="str">
        <f>VLOOKUP(A2133,'Medical Examinations'!A:H,4,0)</f>
        <v>No</v>
      </c>
      <c r="H2133" t="str">
        <f>VLOOKUP(A2133,'Medical Examinations'!A:H,5,0)</f>
        <v>yes</v>
      </c>
      <c r="I2133" t="str">
        <f>VLOOKUP(A2133,'Medical Examinations'!A:H,6,0)</f>
        <v>No</v>
      </c>
      <c r="J2133">
        <f>VLOOKUP(A2133,'Medical Examinations'!A:H,7,0)</f>
        <v>1</v>
      </c>
      <c r="K2133" t="str">
        <f>VLOOKUP(A2133,'Medical Examinations'!A:H,8,0)</f>
        <v>No</v>
      </c>
      <c r="L2133">
        <f>VLOOKUP(A2133,'Hospitalisation Details'!A:I,2,0)</f>
        <v>2004</v>
      </c>
      <c r="M2133" t="str">
        <f>VLOOKUP(A2133,'Hospitalisation Details'!A:I,3,0)</f>
        <v>Nov</v>
      </c>
      <c r="N2133">
        <f>VLOOKUP(A2133,'Hospitalisation Details'!A:I,4,0)</f>
        <v>4</v>
      </c>
      <c r="O2133" t="str">
        <f t="shared" si="134"/>
        <v>4 Nov 2004</v>
      </c>
      <c r="P2133">
        <f t="shared" ca="1" si="135"/>
        <v>21</v>
      </c>
      <c r="Q2133">
        <f>VLOOKUP(A2133,'Hospitalisation Details'!A:I,5,0)</f>
        <v>0</v>
      </c>
      <c r="R2133">
        <f>VLOOKUP(A2133,'Hospitalisation Details'!A:I,6,0)</f>
        <v>2118.61</v>
      </c>
      <c r="S2133" t="str">
        <f>VLOOKUP(A2133,'Hospitalisation Details'!A:I,7,0)</f>
        <v>tier - 2</v>
      </c>
      <c r="T2133" t="str">
        <f>VLOOKUP(A2133,'Hospitalisation Details'!A:I,8,0)</f>
        <v>tier - 1</v>
      </c>
      <c r="U2133" t="str">
        <f>VLOOKUP(A2133,'Hospitalisation Details'!A:I,9,0)</f>
        <v>R1012</v>
      </c>
    </row>
    <row r="2134" spans="1:21" ht="15.6" x14ac:dyDescent="0.3">
      <c r="A2134" s="1" t="s">
        <v>230</v>
      </c>
      <c r="B2134" t="str">
        <f>VLOOKUP(A2134,'Customer Names'!A:B,2,0)</f>
        <v>Thayer, Ms.  Ashley M</v>
      </c>
      <c r="C2134" t="str">
        <f t="shared" si="132"/>
        <v>Prediabetes</v>
      </c>
      <c r="D2134">
        <f>VLOOKUP(A2134,'Medical Examinations'!A:H,2,0)</f>
        <v>22.515000000000001</v>
      </c>
      <c r="E2134" t="str">
        <f t="shared" si="133"/>
        <v>Normal Weight</v>
      </c>
      <c r="F2134">
        <f>VLOOKUP(A2134,'Medical Examinations'!A:H,3,0)</f>
        <v>5.93</v>
      </c>
      <c r="G2134" t="str">
        <f>VLOOKUP(A2134,'Medical Examinations'!A:H,4,0)</f>
        <v>No</v>
      </c>
      <c r="H2134" t="str">
        <f>VLOOKUP(A2134,'Medical Examinations'!A:H,5,0)</f>
        <v>No</v>
      </c>
      <c r="I2134" t="str">
        <f>VLOOKUP(A2134,'Medical Examinations'!A:H,6,0)</f>
        <v>Yes</v>
      </c>
      <c r="J2134">
        <f>VLOOKUP(A2134,'Medical Examinations'!A:H,7,0)</f>
        <v>1</v>
      </c>
      <c r="K2134" t="str">
        <f>VLOOKUP(A2134,'Medical Examinations'!A:H,8,0)</f>
        <v>No</v>
      </c>
      <c r="L2134">
        <f>VLOOKUP(A2134,'Hospitalisation Details'!A:I,2,0)</f>
        <v>2003</v>
      </c>
      <c r="M2134" t="str">
        <f>VLOOKUP(A2134,'Hospitalisation Details'!A:I,3,0)</f>
        <v>Sep</v>
      </c>
      <c r="N2134">
        <f>VLOOKUP(A2134,'Hospitalisation Details'!A:I,4,0)</f>
        <v>30</v>
      </c>
      <c r="O2134" t="str">
        <f t="shared" si="134"/>
        <v>30 Sep 2003</v>
      </c>
      <c r="P2134">
        <f t="shared" ca="1" si="135"/>
        <v>23</v>
      </c>
      <c r="Q2134">
        <f>VLOOKUP(A2134,'Hospitalisation Details'!A:I,5,0)</f>
        <v>0</v>
      </c>
      <c r="R2134">
        <f>VLOOKUP(A2134,'Hospitalisation Details'!A:I,6,0)</f>
        <v>2117.34</v>
      </c>
      <c r="S2134" t="str">
        <f>VLOOKUP(A2134,'Hospitalisation Details'!A:I,7,0)</f>
        <v>tier - 2</v>
      </c>
      <c r="T2134" t="str">
        <f>VLOOKUP(A2134,'Hospitalisation Details'!A:I,8,0)</f>
        <v>tier - 3</v>
      </c>
      <c r="U2134" t="str">
        <f>VLOOKUP(A2134,'Hospitalisation Details'!A:I,9,0)</f>
        <v>R1012</v>
      </c>
    </row>
    <row r="2135" spans="1:21" ht="15.6" x14ac:dyDescent="0.3">
      <c r="A2135" s="1" t="s">
        <v>229</v>
      </c>
      <c r="B2135" t="str">
        <f>VLOOKUP(A2135,'Customer Names'!A:B,2,0)</f>
        <v>Brosseau, Mr.  Jason</v>
      </c>
      <c r="C2135" t="str">
        <f t="shared" si="132"/>
        <v>Normal</v>
      </c>
      <c r="D2135">
        <f>VLOOKUP(A2135,'Medical Examinations'!A:H,2,0)</f>
        <v>15.65</v>
      </c>
      <c r="E2135" t="str">
        <f t="shared" si="133"/>
        <v>Underweight</v>
      </c>
      <c r="F2135">
        <f>VLOOKUP(A2135,'Medical Examinations'!A:H,3,0)</f>
        <v>4.2300000000000004</v>
      </c>
      <c r="G2135" t="str">
        <f>VLOOKUP(A2135,'Medical Examinations'!A:H,4,0)</f>
        <v>No</v>
      </c>
      <c r="H2135" t="str">
        <f>VLOOKUP(A2135,'Medical Examinations'!A:H,5,0)</f>
        <v>No</v>
      </c>
      <c r="I2135" t="str">
        <f>VLOOKUP(A2135,'Medical Examinations'!A:H,6,0)</f>
        <v>No</v>
      </c>
      <c r="J2135" t="str">
        <f>VLOOKUP(A2135,'Medical Examinations'!A:H,7,0)</f>
        <v>No major surgery</v>
      </c>
      <c r="K2135" t="str">
        <f>VLOOKUP(A2135,'Medical Examinations'!A:H,8,0)</f>
        <v>No</v>
      </c>
      <c r="L2135">
        <f>VLOOKUP(A2135,'Hospitalisation Details'!A:I,2,0)</f>
        <v>1989</v>
      </c>
      <c r="M2135" t="str">
        <f>VLOOKUP(A2135,'Hospitalisation Details'!A:I,3,0)</f>
        <v>Jul</v>
      </c>
      <c r="N2135">
        <f>VLOOKUP(A2135,'Hospitalisation Details'!A:I,4,0)</f>
        <v>21</v>
      </c>
      <c r="O2135" t="str">
        <f t="shared" si="134"/>
        <v>21 Jul 1989</v>
      </c>
      <c r="P2135">
        <f t="shared" ca="1" si="135"/>
        <v>37</v>
      </c>
      <c r="Q2135">
        <f>VLOOKUP(A2135,'Hospitalisation Details'!A:I,5,0)</f>
        <v>3</v>
      </c>
      <c r="R2135">
        <f>VLOOKUP(A2135,'Hospitalisation Details'!A:I,6,0)</f>
        <v>2106.2600000000002</v>
      </c>
      <c r="S2135" t="str">
        <f>VLOOKUP(A2135,'Hospitalisation Details'!A:I,7,0)</f>
        <v>tier - 2</v>
      </c>
      <c r="T2135" t="str">
        <f>VLOOKUP(A2135,'Hospitalisation Details'!A:I,8,0)</f>
        <v>tier - 2</v>
      </c>
      <c r="U2135" t="str">
        <f>VLOOKUP(A2135,'Hospitalisation Details'!A:I,9,0)</f>
        <v>R1013</v>
      </c>
    </row>
    <row r="2136" spans="1:21" ht="15.6" x14ac:dyDescent="0.3">
      <c r="A2136" s="1" t="s">
        <v>228</v>
      </c>
      <c r="B2136" t="str">
        <f>VLOOKUP(A2136,'Customer Names'!A:B,2,0)</f>
        <v>Phares, Mr.  Marshall</v>
      </c>
      <c r="C2136" t="str">
        <f t="shared" si="132"/>
        <v>Normal</v>
      </c>
      <c r="D2136">
        <f>VLOOKUP(A2136,'Medical Examinations'!A:H,2,0)</f>
        <v>27.36</v>
      </c>
      <c r="E2136" t="str">
        <f t="shared" si="133"/>
        <v>Overweight</v>
      </c>
      <c r="F2136">
        <f>VLOOKUP(A2136,'Medical Examinations'!A:H,3,0)</f>
        <v>5.59</v>
      </c>
      <c r="G2136" t="str">
        <f>VLOOKUP(A2136,'Medical Examinations'!A:H,4,0)</f>
        <v>yes</v>
      </c>
      <c r="H2136" t="str">
        <f>VLOOKUP(A2136,'Medical Examinations'!A:H,5,0)</f>
        <v>No</v>
      </c>
      <c r="I2136" t="str">
        <f>VLOOKUP(A2136,'Medical Examinations'!A:H,6,0)</f>
        <v>No</v>
      </c>
      <c r="J2136" t="str">
        <f>VLOOKUP(A2136,'Medical Examinations'!A:H,7,0)</f>
        <v>No major surgery</v>
      </c>
      <c r="K2136" t="str">
        <f>VLOOKUP(A2136,'Medical Examinations'!A:H,8,0)</f>
        <v>No</v>
      </c>
      <c r="L2136">
        <f>VLOOKUP(A2136,'Hospitalisation Details'!A:I,2,0)</f>
        <v>2001</v>
      </c>
      <c r="M2136" t="str">
        <f>VLOOKUP(A2136,'Hospitalisation Details'!A:I,3,0)</f>
        <v>Nov</v>
      </c>
      <c r="N2136">
        <f>VLOOKUP(A2136,'Hospitalisation Details'!A:I,4,0)</f>
        <v>28</v>
      </c>
      <c r="O2136" t="str">
        <f t="shared" si="134"/>
        <v>28 Nov 2001</v>
      </c>
      <c r="P2136">
        <f t="shared" ca="1" si="135"/>
        <v>24</v>
      </c>
      <c r="Q2136">
        <f>VLOOKUP(A2136,'Hospitalisation Details'!A:I,5,0)</f>
        <v>0</v>
      </c>
      <c r="R2136">
        <f>VLOOKUP(A2136,'Hospitalisation Details'!A:I,6,0)</f>
        <v>2104.11</v>
      </c>
      <c r="S2136" t="str">
        <f>VLOOKUP(A2136,'Hospitalisation Details'!A:I,7,0)</f>
        <v>tier - 2</v>
      </c>
      <c r="T2136" t="str">
        <f>VLOOKUP(A2136,'Hospitalisation Details'!A:I,8,0)</f>
        <v>tier - 1</v>
      </c>
      <c r="U2136" t="str">
        <f>VLOOKUP(A2136,'Hospitalisation Details'!A:I,9,0)</f>
        <v>R1016</v>
      </c>
    </row>
    <row r="2137" spans="1:21" ht="15.6" x14ac:dyDescent="0.3">
      <c r="A2137" s="1" t="s">
        <v>227</v>
      </c>
      <c r="B2137" t="str">
        <f>VLOOKUP(A2137,'Customer Names'!A:B,2,0)</f>
        <v>Curley, Mr.  Lavar</v>
      </c>
      <c r="C2137" t="str">
        <f t="shared" si="132"/>
        <v>Normal</v>
      </c>
      <c r="D2137">
        <f>VLOOKUP(A2137,'Medical Examinations'!A:H,2,0)</f>
        <v>22.3</v>
      </c>
      <c r="E2137" t="str">
        <f t="shared" si="133"/>
        <v>Normal Weight</v>
      </c>
      <c r="F2137">
        <f>VLOOKUP(A2137,'Medical Examinations'!A:H,3,0)</f>
        <v>4.8899999999999997</v>
      </c>
      <c r="G2137" t="str">
        <f>VLOOKUP(A2137,'Medical Examinations'!A:H,4,0)</f>
        <v>yes</v>
      </c>
      <c r="H2137" t="str">
        <f>VLOOKUP(A2137,'Medical Examinations'!A:H,5,0)</f>
        <v>No</v>
      </c>
      <c r="I2137" t="str">
        <f>VLOOKUP(A2137,'Medical Examinations'!A:H,6,0)</f>
        <v>No</v>
      </c>
      <c r="J2137" t="str">
        <f>VLOOKUP(A2137,'Medical Examinations'!A:H,7,0)</f>
        <v>No major surgery</v>
      </c>
      <c r="K2137" t="str">
        <f>VLOOKUP(A2137,'Medical Examinations'!A:H,8,0)</f>
        <v>No</v>
      </c>
      <c r="L2137">
        <f>VLOOKUP(A2137,'Hospitalisation Details'!A:I,2,0)</f>
        <v>2001</v>
      </c>
      <c r="M2137" t="str">
        <f>VLOOKUP(A2137,'Hospitalisation Details'!A:I,3,0)</f>
        <v>Jun</v>
      </c>
      <c r="N2137">
        <f>VLOOKUP(A2137,'Hospitalisation Details'!A:I,4,0)</f>
        <v>22</v>
      </c>
      <c r="O2137" t="str">
        <f t="shared" si="134"/>
        <v>22 Jun 2001</v>
      </c>
      <c r="P2137">
        <f t="shared" ca="1" si="135"/>
        <v>25</v>
      </c>
      <c r="Q2137">
        <f>VLOOKUP(A2137,'Hospitalisation Details'!A:I,5,0)</f>
        <v>1</v>
      </c>
      <c r="R2137">
        <f>VLOOKUP(A2137,'Hospitalisation Details'!A:I,6,0)</f>
        <v>2103.08</v>
      </c>
      <c r="S2137" t="str">
        <f>VLOOKUP(A2137,'Hospitalisation Details'!A:I,7,0)</f>
        <v>tier - 3</v>
      </c>
      <c r="T2137" t="str">
        <f>VLOOKUP(A2137,'Hospitalisation Details'!A:I,8,0)</f>
        <v>tier - 2</v>
      </c>
      <c r="U2137" t="str">
        <f>VLOOKUP(A2137,'Hospitalisation Details'!A:I,9,0)</f>
        <v>R1011</v>
      </c>
    </row>
    <row r="2138" spans="1:21" ht="15.6" x14ac:dyDescent="0.3">
      <c r="A2138" s="1" t="s">
        <v>226</v>
      </c>
      <c r="B2138" t="str">
        <f>VLOOKUP(A2138,'Customer Names'!A:B,2,0)</f>
        <v>Johnston, Mr.  Charlie T.</v>
      </c>
      <c r="C2138" t="str">
        <f t="shared" si="132"/>
        <v>Prediabetes</v>
      </c>
      <c r="D2138">
        <f>VLOOKUP(A2138,'Medical Examinations'!A:H,2,0)</f>
        <v>26.03</v>
      </c>
      <c r="E2138" t="str">
        <f t="shared" si="133"/>
        <v>Overweight</v>
      </c>
      <c r="F2138">
        <f>VLOOKUP(A2138,'Medical Examinations'!A:H,3,0)</f>
        <v>5.81</v>
      </c>
      <c r="G2138" t="str">
        <f>VLOOKUP(A2138,'Medical Examinations'!A:H,4,0)</f>
        <v>yes</v>
      </c>
      <c r="H2138" t="str">
        <f>VLOOKUP(A2138,'Medical Examinations'!A:H,5,0)</f>
        <v>No</v>
      </c>
      <c r="I2138" t="str">
        <f>VLOOKUP(A2138,'Medical Examinations'!A:H,6,0)</f>
        <v>No</v>
      </c>
      <c r="J2138" t="str">
        <f>VLOOKUP(A2138,'Medical Examinations'!A:H,7,0)</f>
        <v>No major surgery</v>
      </c>
      <c r="K2138" t="str">
        <f>VLOOKUP(A2138,'Medical Examinations'!A:H,8,0)</f>
        <v>No</v>
      </c>
      <c r="L2138">
        <f>VLOOKUP(A2138,'Hospitalisation Details'!A:I,2,0)</f>
        <v>2001</v>
      </c>
      <c r="M2138" t="str">
        <f>VLOOKUP(A2138,'Hospitalisation Details'!A:I,3,0)</f>
        <v>Aug</v>
      </c>
      <c r="N2138">
        <f>VLOOKUP(A2138,'Hospitalisation Details'!A:I,4,0)</f>
        <v>14</v>
      </c>
      <c r="O2138" t="str">
        <f t="shared" si="134"/>
        <v>14 Aug 2001</v>
      </c>
      <c r="P2138">
        <f t="shared" ca="1" si="135"/>
        <v>25</v>
      </c>
      <c r="Q2138">
        <f>VLOOKUP(A2138,'Hospitalisation Details'!A:I,5,0)</f>
        <v>0</v>
      </c>
      <c r="R2138">
        <f>VLOOKUP(A2138,'Hospitalisation Details'!A:I,6,0)</f>
        <v>2102.2600000000002</v>
      </c>
      <c r="S2138" t="str">
        <f>VLOOKUP(A2138,'Hospitalisation Details'!A:I,7,0)</f>
        <v>tier - 3</v>
      </c>
      <c r="T2138" t="str">
        <f>VLOOKUP(A2138,'Hospitalisation Details'!A:I,8,0)</f>
        <v>tier - 2</v>
      </c>
      <c r="U2138" t="str">
        <f>VLOOKUP(A2138,'Hospitalisation Details'!A:I,9,0)</f>
        <v>R1019</v>
      </c>
    </row>
    <row r="2139" spans="1:21" ht="15.6" x14ac:dyDescent="0.3">
      <c r="A2139" s="1" t="s">
        <v>225</v>
      </c>
      <c r="B2139" t="str">
        <f>VLOOKUP(A2139,'Customer Names'!A:B,2,0)</f>
        <v>Padula, Mrs.  Lauren</v>
      </c>
      <c r="C2139" t="str">
        <f t="shared" si="132"/>
        <v>Normal</v>
      </c>
      <c r="D2139">
        <f>VLOOKUP(A2139,'Medical Examinations'!A:H,2,0)</f>
        <v>27.74</v>
      </c>
      <c r="E2139" t="str">
        <f t="shared" si="133"/>
        <v>Overweight</v>
      </c>
      <c r="F2139">
        <f>VLOOKUP(A2139,'Medical Examinations'!A:H,3,0)</f>
        <v>4.29</v>
      </c>
      <c r="G2139" t="str">
        <f>VLOOKUP(A2139,'Medical Examinations'!A:H,4,0)</f>
        <v>No</v>
      </c>
      <c r="H2139" t="str">
        <f>VLOOKUP(A2139,'Medical Examinations'!A:H,5,0)</f>
        <v>yes</v>
      </c>
      <c r="I2139" t="str">
        <f>VLOOKUP(A2139,'Medical Examinations'!A:H,6,0)</f>
        <v>No</v>
      </c>
      <c r="J2139">
        <f>VLOOKUP(A2139,'Medical Examinations'!A:H,7,0)</f>
        <v>1</v>
      </c>
      <c r="K2139" t="str">
        <f>VLOOKUP(A2139,'Medical Examinations'!A:H,8,0)</f>
        <v>No</v>
      </c>
      <c r="L2139">
        <f>VLOOKUP(A2139,'Hospitalisation Details'!A:I,2,0)</f>
        <v>2004</v>
      </c>
      <c r="M2139" t="str">
        <f>VLOOKUP(A2139,'Hospitalisation Details'!A:I,3,0)</f>
        <v>Jun</v>
      </c>
      <c r="N2139">
        <f>VLOOKUP(A2139,'Hospitalisation Details'!A:I,4,0)</f>
        <v>12</v>
      </c>
      <c r="O2139" t="str">
        <f t="shared" si="134"/>
        <v>12 Jun 2004</v>
      </c>
      <c r="P2139">
        <f t="shared" ca="1" si="135"/>
        <v>22</v>
      </c>
      <c r="Q2139">
        <f>VLOOKUP(A2139,'Hospitalisation Details'!A:I,5,0)</f>
        <v>0</v>
      </c>
      <c r="R2139">
        <f>VLOOKUP(A2139,'Hospitalisation Details'!A:I,6,0)</f>
        <v>2094.1</v>
      </c>
      <c r="S2139" t="str">
        <f>VLOOKUP(A2139,'Hospitalisation Details'!A:I,7,0)</f>
        <v>tier - 3</v>
      </c>
      <c r="T2139" t="str">
        <f>VLOOKUP(A2139,'Hospitalisation Details'!A:I,8,0)</f>
        <v>tier - 2</v>
      </c>
      <c r="U2139" t="str">
        <f>VLOOKUP(A2139,'Hospitalisation Details'!A:I,9,0)</f>
        <v>R1025</v>
      </c>
    </row>
    <row r="2140" spans="1:21" ht="15.6" x14ac:dyDescent="0.3">
      <c r="A2140" s="1" t="s">
        <v>224</v>
      </c>
      <c r="B2140" t="str">
        <f>VLOOKUP(A2140,'Customer Names'!A:B,2,0)</f>
        <v>Gamirov, Mr.  Arthur</v>
      </c>
      <c r="C2140" t="str">
        <f t="shared" si="132"/>
        <v>Normal</v>
      </c>
      <c r="D2140">
        <f>VLOOKUP(A2140,'Medical Examinations'!A:H,2,0)</f>
        <v>32.11</v>
      </c>
      <c r="E2140" t="str">
        <f t="shared" si="133"/>
        <v>Obesity</v>
      </c>
      <c r="F2140">
        <f>VLOOKUP(A2140,'Medical Examinations'!A:H,3,0)</f>
        <v>4.03</v>
      </c>
      <c r="G2140" t="str">
        <f>VLOOKUP(A2140,'Medical Examinations'!A:H,4,0)</f>
        <v>yes</v>
      </c>
      <c r="H2140" t="str">
        <f>VLOOKUP(A2140,'Medical Examinations'!A:H,5,0)</f>
        <v>yes</v>
      </c>
      <c r="I2140" t="str">
        <f>VLOOKUP(A2140,'Medical Examinations'!A:H,6,0)</f>
        <v>No</v>
      </c>
      <c r="J2140">
        <f>VLOOKUP(A2140,'Medical Examinations'!A:H,7,0)</f>
        <v>2</v>
      </c>
      <c r="K2140" t="str">
        <f>VLOOKUP(A2140,'Medical Examinations'!A:H,8,0)</f>
        <v>No</v>
      </c>
      <c r="L2140">
        <f>VLOOKUP(A2140,'Hospitalisation Details'!A:I,2,0)</f>
        <v>2000</v>
      </c>
      <c r="M2140" t="str">
        <f>VLOOKUP(A2140,'Hospitalisation Details'!A:I,3,0)</f>
        <v>Jul</v>
      </c>
      <c r="N2140">
        <f>VLOOKUP(A2140,'Hospitalisation Details'!A:I,4,0)</f>
        <v>26</v>
      </c>
      <c r="O2140" t="str">
        <f t="shared" si="134"/>
        <v>26 Jul 2000</v>
      </c>
      <c r="P2140">
        <f t="shared" ca="1" si="135"/>
        <v>26</v>
      </c>
      <c r="Q2140">
        <f>VLOOKUP(A2140,'Hospitalisation Details'!A:I,5,0)</f>
        <v>0</v>
      </c>
      <c r="R2140">
        <f>VLOOKUP(A2140,'Hospitalisation Details'!A:I,6,0)</f>
        <v>2055.3200000000002</v>
      </c>
      <c r="S2140" t="str">
        <f>VLOOKUP(A2140,'Hospitalisation Details'!A:I,7,0)</f>
        <v>tier - 3</v>
      </c>
      <c r="T2140" t="str">
        <f>VLOOKUP(A2140,'Hospitalisation Details'!A:I,8,0)</f>
        <v>tier - 3</v>
      </c>
      <c r="U2140" t="str">
        <f>VLOOKUP(A2140,'Hospitalisation Details'!A:I,9,0)</f>
        <v>R1012</v>
      </c>
    </row>
    <row r="2141" spans="1:21" ht="15.6" x14ac:dyDescent="0.3">
      <c r="A2141" s="1" t="s">
        <v>223</v>
      </c>
      <c r="B2141" t="str">
        <f>VLOOKUP(A2141,'Customer Names'!A:B,2,0)</f>
        <v>Briot, Mr.  Thomas</v>
      </c>
      <c r="C2141" t="str">
        <f t="shared" si="132"/>
        <v>Prediabetes</v>
      </c>
      <c r="D2141">
        <f>VLOOKUP(A2141,'Medical Examinations'!A:H,2,0)</f>
        <v>25.175000000000001</v>
      </c>
      <c r="E2141" t="str">
        <f t="shared" si="133"/>
        <v>Overweight</v>
      </c>
      <c r="F2141">
        <f>VLOOKUP(A2141,'Medical Examinations'!A:H,3,0)</f>
        <v>6.29</v>
      </c>
      <c r="G2141" t="str">
        <f>VLOOKUP(A2141,'Medical Examinations'!A:H,4,0)</f>
        <v>yes</v>
      </c>
      <c r="H2141" t="str">
        <f>VLOOKUP(A2141,'Medical Examinations'!A:H,5,0)</f>
        <v>yes</v>
      </c>
      <c r="I2141" t="str">
        <f>VLOOKUP(A2141,'Medical Examinations'!A:H,6,0)</f>
        <v>No</v>
      </c>
      <c r="J2141">
        <f>VLOOKUP(A2141,'Medical Examinations'!A:H,7,0)</f>
        <v>2</v>
      </c>
      <c r="K2141" t="str">
        <f>VLOOKUP(A2141,'Medical Examinations'!A:H,8,0)</f>
        <v>No</v>
      </c>
      <c r="L2141">
        <f>VLOOKUP(A2141,'Hospitalisation Details'!A:I,2,0)</f>
        <v>2000</v>
      </c>
      <c r="M2141" t="str">
        <f>VLOOKUP(A2141,'Hospitalisation Details'!A:I,3,0)</f>
        <v>Sep</v>
      </c>
      <c r="N2141">
        <f>VLOOKUP(A2141,'Hospitalisation Details'!A:I,4,0)</f>
        <v>2</v>
      </c>
      <c r="O2141" t="str">
        <f t="shared" si="134"/>
        <v>2 Sep 2000</v>
      </c>
      <c r="P2141">
        <f t="shared" ca="1" si="135"/>
        <v>26</v>
      </c>
      <c r="Q2141">
        <f>VLOOKUP(A2141,'Hospitalisation Details'!A:I,5,0)</f>
        <v>0</v>
      </c>
      <c r="R2141">
        <f>VLOOKUP(A2141,'Hospitalisation Details'!A:I,6,0)</f>
        <v>2045.69</v>
      </c>
      <c r="S2141" t="str">
        <f>VLOOKUP(A2141,'Hospitalisation Details'!A:I,7,0)</f>
        <v>tier - 3</v>
      </c>
      <c r="T2141" t="str">
        <f>VLOOKUP(A2141,'Hospitalisation Details'!A:I,8,0)</f>
        <v>tier - 3</v>
      </c>
      <c r="U2141" t="str">
        <f>VLOOKUP(A2141,'Hospitalisation Details'!A:I,9,0)</f>
        <v>R1012</v>
      </c>
    </row>
    <row r="2142" spans="1:21" ht="15.6" x14ac:dyDescent="0.3">
      <c r="A2142" s="1" t="s">
        <v>222</v>
      </c>
      <c r="B2142" t="str">
        <f>VLOOKUP(A2142,'Customer Names'!A:B,2,0)</f>
        <v>De Hueck, Ms.  Jennifer</v>
      </c>
      <c r="C2142" t="str">
        <f t="shared" si="132"/>
        <v>Normal</v>
      </c>
      <c r="D2142">
        <f>VLOOKUP(A2142,'Medical Examinations'!A:H,2,0)</f>
        <v>39.49</v>
      </c>
      <c r="E2142" t="str">
        <f t="shared" si="133"/>
        <v>Obesity</v>
      </c>
      <c r="F2142">
        <f>VLOOKUP(A2142,'Medical Examinations'!A:H,3,0)</f>
        <v>4.4800000000000004</v>
      </c>
      <c r="G2142" t="str">
        <f>VLOOKUP(A2142,'Medical Examinations'!A:H,4,0)</f>
        <v>yes</v>
      </c>
      <c r="H2142" t="str">
        <f>VLOOKUP(A2142,'Medical Examinations'!A:H,5,0)</f>
        <v>No</v>
      </c>
      <c r="I2142" t="str">
        <f>VLOOKUP(A2142,'Medical Examinations'!A:H,6,0)</f>
        <v>No</v>
      </c>
      <c r="J2142" t="str">
        <f>VLOOKUP(A2142,'Medical Examinations'!A:H,7,0)</f>
        <v>No major surgery</v>
      </c>
      <c r="K2142" t="str">
        <f>VLOOKUP(A2142,'Medical Examinations'!A:H,8,0)</f>
        <v>No</v>
      </c>
      <c r="L2142">
        <f>VLOOKUP(A2142,'Hospitalisation Details'!A:I,2,0)</f>
        <v>2001</v>
      </c>
      <c r="M2142" t="str">
        <f>VLOOKUP(A2142,'Hospitalisation Details'!A:I,3,0)</f>
        <v>Aug</v>
      </c>
      <c r="N2142">
        <f>VLOOKUP(A2142,'Hospitalisation Details'!A:I,4,0)</f>
        <v>4</v>
      </c>
      <c r="O2142" t="str">
        <f t="shared" si="134"/>
        <v>4 Aug 2001</v>
      </c>
      <c r="P2142">
        <f t="shared" ca="1" si="135"/>
        <v>25</v>
      </c>
      <c r="Q2142">
        <f>VLOOKUP(A2142,'Hospitalisation Details'!A:I,5,0)</f>
        <v>0</v>
      </c>
      <c r="R2142">
        <f>VLOOKUP(A2142,'Hospitalisation Details'!A:I,6,0)</f>
        <v>2026.97</v>
      </c>
      <c r="S2142" t="str">
        <f>VLOOKUP(A2142,'Hospitalisation Details'!A:I,7,0)</f>
        <v>tier - 3</v>
      </c>
      <c r="T2142" t="str">
        <f>VLOOKUP(A2142,'Hospitalisation Details'!A:I,8,0)</f>
        <v>tier - 2</v>
      </c>
      <c r="U2142" t="str">
        <f>VLOOKUP(A2142,'Hospitalisation Details'!A:I,9,0)</f>
        <v>R1013</v>
      </c>
    </row>
    <row r="2143" spans="1:21" ht="15.6" x14ac:dyDescent="0.3">
      <c r="A2143" s="1" t="s">
        <v>221</v>
      </c>
      <c r="B2143" t="str">
        <f>VLOOKUP(A2143,'Customer Names'!A:B,2,0)</f>
        <v>Putt, Ms.  Tammy</v>
      </c>
      <c r="C2143" t="str">
        <f t="shared" si="132"/>
        <v>Normal</v>
      </c>
      <c r="D2143">
        <f>VLOOKUP(A2143,'Medical Examinations'!A:H,2,0)</f>
        <v>34.869999999999997</v>
      </c>
      <c r="E2143" t="str">
        <f t="shared" si="133"/>
        <v>Obesity</v>
      </c>
      <c r="F2143">
        <f>VLOOKUP(A2143,'Medical Examinations'!A:H,3,0)</f>
        <v>5.51</v>
      </c>
      <c r="G2143" t="str">
        <f>VLOOKUP(A2143,'Medical Examinations'!A:H,4,0)</f>
        <v>yes</v>
      </c>
      <c r="H2143" t="str">
        <f>VLOOKUP(A2143,'Medical Examinations'!A:H,5,0)</f>
        <v>No</v>
      </c>
      <c r="I2143" t="str">
        <f>VLOOKUP(A2143,'Medical Examinations'!A:H,6,0)</f>
        <v>No</v>
      </c>
      <c r="J2143" t="str">
        <f>VLOOKUP(A2143,'Medical Examinations'!A:H,7,0)</f>
        <v>No major surgery</v>
      </c>
      <c r="K2143" t="str">
        <f>VLOOKUP(A2143,'Medical Examinations'!A:H,8,0)</f>
        <v>No</v>
      </c>
      <c r="L2143">
        <f>VLOOKUP(A2143,'Hospitalisation Details'!A:I,2,0)</f>
        <v>2001</v>
      </c>
      <c r="M2143" t="str">
        <f>VLOOKUP(A2143,'Hospitalisation Details'!A:I,3,0)</f>
        <v>Sep</v>
      </c>
      <c r="N2143">
        <f>VLOOKUP(A2143,'Hospitalisation Details'!A:I,4,0)</f>
        <v>6</v>
      </c>
      <c r="O2143" t="str">
        <f t="shared" si="134"/>
        <v>6 Sep 2001</v>
      </c>
      <c r="P2143">
        <f t="shared" ca="1" si="135"/>
        <v>25</v>
      </c>
      <c r="Q2143">
        <f>VLOOKUP(A2143,'Hospitalisation Details'!A:I,5,0)</f>
        <v>0</v>
      </c>
      <c r="R2143">
        <f>VLOOKUP(A2143,'Hospitalisation Details'!A:I,6,0)</f>
        <v>2020.55</v>
      </c>
      <c r="S2143" t="str">
        <f>VLOOKUP(A2143,'Hospitalisation Details'!A:I,7,0)</f>
        <v>tier - 3</v>
      </c>
      <c r="T2143" t="str">
        <f>VLOOKUP(A2143,'Hospitalisation Details'!A:I,8,0)</f>
        <v>tier - 2</v>
      </c>
      <c r="U2143" t="str">
        <f>VLOOKUP(A2143,'Hospitalisation Details'!A:I,9,0)</f>
        <v>R1013</v>
      </c>
    </row>
    <row r="2144" spans="1:21" ht="15.6" x14ac:dyDescent="0.3">
      <c r="A2144" s="1" t="s">
        <v>220</v>
      </c>
      <c r="B2144" t="str">
        <f>VLOOKUP(A2144,'Customer Names'!A:B,2,0)</f>
        <v>Deiman, Ms.  Lena</v>
      </c>
      <c r="C2144" t="str">
        <f t="shared" si="132"/>
        <v>Normal</v>
      </c>
      <c r="D2144">
        <f>VLOOKUP(A2144,'Medical Examinations'!A:H,2,0)</f>
        <v>34.6</v>
      </c>
      <c r="E2144" t="str">
        <f t="shared" si="133"/>
        <v>Obesity</v>
      </c>
      <c r="F2144">
        <f>VLOOKUP(A2144,'Medical Examinations'!A:H,3,0)</f>
        <v>4.5</v>
      </c>
      <c r="G2144" t="str">
        <f>VLOOKUP(A2144,'Medical Examinations'!A:H,4,0)</f>
        <v>yes</v>
      </c>
      <c r="H2144" t="str">
        <f>VLOOKUP(A2144,'Medical Examinations'!A:H,5,0)</f>
        <v>No</v>
      </c>
      <c r="I2144" t="str">
        <f>VLOOKUP(A2144,'Medical Examinations'!A:H,6,0)</f>
        <v>No</v>
      </c>
      <c r="J2144" t="str">
        <f>VLOOKUP(A2144,'Medical Examinations'!A:H,7,0)</f>
        <v>No major surgery</v>
      </c>
      <c r="K2144" t="str">
        <f>VLOOKUP(A2144,'Medical Examinations'!A:H,8,0)</f>
        <v>No</v>
      </c>
      <c r="L2144">
        <f>VLOOKUP(A2144,'Hospitalisation Details'!A:I,2,0)</f>
        <v>2001</v>
      </c>
      <c r="M2144" t="str">
        <f>VLOOKUP(A2144,'Hospitalisation Details'!A:I,3,0)</f>
        <v>Jul</v>
      </c>
      <c r="N2144">
        <f>VLOOKUP(A2144,'Hospitalisation Details'!A:I,4,0)</f>
        <v>1</v>
      </c>
      <c r="O2144" t="str">
        <f t="shared" si="134"/>
        <v>1 Jul 2001</v>
      </c>
      <c r="P2144">
        <f t="shared" ca="1" si="135"/>
        <v>25</v>
      </c>
      <c r="Q2144">
        <f>VLOOKUP(A2144,'Hospitalisation Details'!A:I,5,0)</f>
        <v>0</v>
      </c>
      <c r="R2144">
        <f>VLOOKUP(A2144,'Hospitalisation Details'!A:I,6,0)</f>
        <v>2020.18</v>
      </c>
      <c r="S2144" t="str">
        <f>VLOOKUP(A2144,'Hospitalisation Details'!A:I,7,0)</f>
        <v>tier - 3</v>
      </c>
      <c r="T2144" t="str">
        <f>VLOOKUP(A2144,'Hospitalisation Details'!A:I,8,0)</f>
        <v>tier - 1</v>
      </c>
      <c r="U2144" t="str">
        <f>VLOOKUP(A2144,'Hospitalisation Details'!A:I,9,0)</f>
        <v>R1011</v>
      </c>
    </row>
    <row r="2145" spans="1:21" ht="15.6" x14ac:dyDescent="0.3">
      <c r="A2145" s="1" t="s">
        <v>219</v>
      </c>
      <c r="B2145" t="str">
        <f>VLOOKUP(A2145,'Customer Names'!A:B,2,0)</f>
        <v>Bonanni, Ms.  Valentina</v>
      </c>
      <c r="C2145" t="str">
        <f t="shared" si="132"/>
        <v>Prediabetes</v>
      </c>
      <c r="D2145">
        <f>VLOOKUP(A2145,'Medical Examinations'!A:H,2,0)</f>
        <v>25.8</v>
      </c>
      <c r="E2145" t="str">
        <f t="shared" si="133"/>
        <v>Overweight</v>
      </c>
      <c r="F2145">
        <f>VLOOKUP(A2145,'Medical Examinations'!A:H,3,0)</f>
        <v>6.29</v>
      </c>
      <c r="G2145" t="str">
        <f>VLOOKUP(A2145,'Medical Examinations'!A:H,4,0)</f>
        <v>yes</v>
      </c>
      <c r="H2145" t="str">
        <f>VLOOKUP(A2145,'Medical Examinations'!A:H,5,0)</f>
        <v>No</v>
      </c>
      <c r="I2145" t="str">
        <f>VLOOKUP(A2145,'Medical Examinations'!A:H,6,0)</f>
        <v>No</v>
      </c>
      <c r="J2145" t="str">
        <f>VLOOKUP(A2145,'Medical Examinations'!A:H,7,0)</f>
        <v>No major surgery</v>
      </c>
      <c r="K2145" t="str">
        <f>VLOOKUP(A2145,'Medical Examinations'!A:H,8,0)</f>
        <v>No</v>
      </c>
      <c r="L2145">
        <f>VLOOKUP(A2145,'Hospitalisation Details'!A:I,2,0)</f>
        <v>2001</v>
      </c>
      <c r="M2145" t="str">
        <f>VLOOKUP(A2145,'Hospitalisation Details'!A:I,3,0)</f>
        <v>Aug</v>
      </c>
      <c r="N2145">
        <f>VLOOKUP(A2145,'Hospitalisation Details'!A:I,4,0)</f>
        <v>14</v>
      </c>
      <c r="O2145" t="str">
        <f t="shared" si="134"/>
        <v>14 Aug 2001</v>
      </c>
      <c r="P2145">
        <f t="shared" ca="1" si="135"/>
        <v>25</v>
      </c>
      <c r="Q2145">
        <f>VLOOKUP(A2145,'Hospitalisation Details'!A:I,5,0)</f>
        <v>0</v>
      </c>
      <c r="R2145">
        <f>VLOOKUP(A2145,'Hospitalisation Details'!A:I,6,0)</f>
        <v>2007.95</v>
      </c>
      <c r="S2145" t="str">
        <f>VLOOKUP(A2145,'Hospitalisation Details'!A:I,7,0)</f>
        <v>tier - 3</v>
      </c>
      <c r="T2145" t="str">
        <f>VLOOKUP(A2145,'Hospitalisation Details'!A:I,8,0)</f>
        <v>tier - 2</v>
      </c>
      <c r="U2145" t="str">
        <f>VLOOKUP(A2145,'Hospitalisation Details'!A:I,9,0)</f>
        <v>R1011</v>
      </c>
    </row>
    <row r="2146" spans="1:21" ht="15.6" x14ac:dyDescent="0.3">
      <c r="A2146" s="1" t="s">
        <v>218</v>
      </c>
      <c r="B2146" t="str">
        <f>VLOOKUP(A2146,'Customer Names'!A:B,2,0)</f>
        <v>Stein, Mr.  Russell N.</v>
      </c>
      <c r="C2146" t="str">
        <f t="shared" si="132"/>
        <v>Normal</v>
      </c>
      <c r="D2146">
        <f>VLOOKUP(A2146,'Medical Examinations'!A:H,2,0)</f>
        <v>35.86</v>
      </c>
      <c r="E2146" t="str">
        <f t="shared" si="133"/>
        <v>Obesity</v>
      </c>
      <c r="F2146">
        <f>VLOOKUP(A2146,'Medical Examinations'!A:H,3,0)</f>
        <v>4.33</v>
      </c>
      <c r="G2146" t="str">
        <f>VLOOKUP(A2146,'Medical Examinations'!A:H,4,0)</f>
        <v>No</v>
      </c>
      <c r="H2146" t="str">
        <f>VLOOKUP(A2146,'Medical Examinations'!A:H,5,0)</f>
        <v>No</v>
      </c>
      <c r="I2146" t="str">
        <f>VLOOKUP(A2146,'Medical Examinations'!A:H,6,0)</f>
        <v>No</v>
      </c>
      <c r="J2146">
        <f>VLOOKUP(A2146,'Medical Examinations'!A:H,7,0)</f>
        <v>1</v>
      </c>
      <c r="K2146" t="str">
        <f>VLOOKUP(A2146,'Medical Examinations'!A:H,8,0)</f>
        <v>No</v>
      </c>
      <c r="L2146">
        <f>VLOOKUP(A2146,'Hospitalisation Details'!A:I,2,0)</f>
        <v>1998</v>
      </c>
      <c r="M2146" t="str">
        <f>VLOOKUP(A2146,'Hospitalisation Details'!A:I,3,0)</f>
        <v>Sep</v>
      </c>
      <c r="N2146">
        <f>VLOOKUP(A2146,'Hospitalisation Details'!A:I,4,0)</f>
        <v>14</v>
      </c>
      <c r="O2146" t="str">
        <f t="shared" si="134"/>
        <v>14 Sep 1998</v>
      </c>
      <c r="P2146">
        <f t="shared" ca="1" si="135"/>
        <v>28</v>
      </c>
      <c r="Q2146">
        <f>VLOOKUP(A2146,'Hospitalisation Details'!A:I,5,0)</f>
        <v>0</v>
      </c>
      <c r="R2146">
        <f>VLOOKUP(A2146,'Hospitalisation Details'!A:I,6,0)</f>
        <v>1986.93</v>
      </c>
      <c r="S2146" t="str">
        <f>VLOOKUP(A2146,'Hospitalisation Details'!A:I,7,0)</f>
        <v>tier - 3</v>
      </c>
      <c r="T2146" t="str">
        <f>VLOOKUP(A2146,'Hospitalisation Details'!A:I,8,0)</f>
        <v>tier - 2</v>
      </c>
      <c r="U2146" t="str">
        <f>VLOOKUP(A2146,'Hospitalisation Details'!A:I,9,0)</f>
        <v>R1013</v>
      </c>
    </row>
    <row r="2147" spans="1:21" ht="15.6" x14ac:dyDescent="0.3">
      <c r="A2147" s="1" t="s">
        <v>217</v>
      </c>
      <c r="B2147" t="str">
        <f>VLOOKUP(A2147,'Customer Names'!A:B,2,0)</f>
        <v>Laumann, Mr.  Scott R.</v>
      </c>
      <c r="C2147" t="str">
        <f t="shared" si="132"/>
        <v>Diabetes</v>
      </c>
      <c r="D2147">
        <f>VLOOKUP(A2147,'Medical Examinations'!A:H,2,0)</f>
        <v>40.47</v>
      </c>
      <c r="E2147" t="str">
        <f t="shared" si="133"/>
        <v>Obesity</v>
      </c>
      <c r="F2147">
        <f>VLOOKUP(A2147,'Medical Examinations'!A:H,3,0)</f>
        <v>11.15</v>
      </c>
      <c r="G2147" t="str">
        <f>VLOOKUP(A2147,'Medical Examinations'!A:H,4,0)</f>
        <v>No</v>
      </c>
      <c r="H2147" t="str">
        <f>VLOOKUP(A2147,'Medical Examinations'!A:H,5,0)</f>
        <v>No</v>
      </c>
      <c r="I2147" t="str">
        <f>VLOOKUP(A2147,'Medical Examinations'!A:H,6,0)</f>
        <v>No</v>
      </c>
      <c r="J2147" t="str">
        <f>VLOOKUP(A2147,'Medical Examinations'!A:H,7,0)</f>
        <v>No major surgery</v>
      </c>
      <c r="K2147" t="str">
        <f>VLOOKUP(A2147,'Medical Examinations'!A:H,8,0)</f>
        <v>No</v>
      </c>
      <c r="L2147">
        <f>VLOOKUP(A2147,'Hospitalisation Details'!A:I,2,0)</f>
        <v>2002</v>
      </c>
      <c r="M2147" t="str">
        <f>VLOOKUP(A2147,'Hospitalisation Details'!A:I,3,0)</f>
        <v>Sep</v>
      </c>
      <c r="N2147">
        <f>VLOOKUP(A2147,'Hospitalisation Details'!A:I,4,0)</f>
        <v>29</v>
      </c>
      <c r="O2147" t="str">
        <f t="shared" si="134"/>
        <v>29 Sep 2002</v>
      </c>
      <c r="P2147">
        <f t="shared" ca="1" si="135"/>
        <v>24</v>
      </c>
      <c r="Q2147">
        <f>VLOOKUP(A2147,'Hospitalisation Details'!A:I,5,0)</f>
        <v>0</v>
      </c>
      <c r="R2147">
        <f>VLOOKUP(A2147,'Hospitalisation Details'!A:I,6,0)</f>
        <v>1984.45</v>
      </c>
      <c r="S2147" t="str">
        <f>VLOOKUP(A2147,'Hospitalisation Details'!A:I,7,0)</f>
        <v>tier - 3</v>
      </c>
      <c r="T2147" t="str">
        <f>VLOOKUP(A2147,'Hospitalisation Details'!A:I,8,0)</f>
        <v>tier - 3</v>
      </c>
      <c r="U2147" t="str">
        <f>VLOOKUP(A2147,'Hospitalisation Details'!A:I,9,0)</f>
        <v>R1016</v>
      </c>
    </row>
    <row r="2148" spans="1:21" ht="15.6" x14ac:dyDescent="0.3">
      <c r="A2148" s="1" t="s">
        <v>216</v>
      </c>
      <c r="B2148" t="str">
        <f>VLOOKUP(A2148,'Customer Names'!A:B,2,0)</f>
        <v>Galaviz, Mr.  Jose Francisco Sr.</v>
      </c>
      <c r="C2148" t="str">
        <f t="shared" si="132"/>
        <v>Prediabetes</v>
      </c>
      <c r="D2148">
        <f>VLOOKUP(A2148,'Medical Examinations'!A:H,2,0)</f>
        <v>32.01</v>
      </c>
      <c r="E2148" t="str">
        <f t="shared" si="133"/>
        <v>Obesity</v>
      </c>
      <c r="F2148">
        <f>VLOOKUP(A2148,'Medical Examinations'!A:H,3,0)</f>
        <v>6.45</v>
      </c>
      <c r="G2148" t="str">
        <f>VLOOKUP(A2148,'Medical Examinations'!A:H,4,0)</f>
        <v>No</v>
      </c>
      <c r="H2148" t="str">
        <f>VLOOKUP(A2148,'Medical Examinations'!A:H,5,0)</f>
        <v>No</v>
      </c>
      <c r="I2148" t="str">
        <f>VLOOKUP(A2148,'Medical Examinations'!A:H,6,0)</f>
        <v>No</v>
      </c>
      <c r="J2148">
        <f>VLOOKUP(A2148,'Medical Examinations'!A:H,7,0)</f>
        <v>1</v>
      </c>
      <c r="K2148" t="str">
        <f>VLOOKUP(A2148,'Medical Examinations'!A:H,8,0)</f>
        <v>No</v>
      </c>
      <c r="L2148">
        <f>VLOOKUP(A2148,'Hospitalisation Details'!A:I,2,0)</f>
        <v>1998</v>
      </c>
      <c r="M2148" t="str">
        <f>VLOOKUP(A2148,'Hospitalisation Details'!A:I,3,0)</f>
        <v>Dec</v>
      </c>
      <c r="N2148">
        <f>VLOOKUP(A2148,'Hospitalisation Details'!A:I,4,0)</f>
        <v>29</v>
      </c>
      <c r="O2148" t="str">
        <f t="shared" si="134"/>
        <v>29 Dec 1998</v>
      </c>
      <c r="P2148">
        <f t="shared" ca="1" si="135"/>
        <v>27</v>
      </c>
      <c r="Q2148">
        <f>VLOOKUP(A2148,'Hospitalisation Details'!A:I,5,0)</f>
        <v>0</v>
      </c>
      <c r="R2148">
        <f>VLOOKUP(A2148,'Hospitalisation Details'!A:I,6,0)</f>
        <v>1981.58</v>
      </c>
      <c r="S2148" t="str">
        <f>VLOOKUP(A2148,'Hospitalisation Details'!A:I,7,0)</f>
        <v>tier - 3</v>
      </c>
      <c r="T2148" t="str">
        <f>VLOOKUP(A2148,'Hospitalisation Details'!A:I,8,0)</f>
        <v>tier - 1</v>
      </c>
      <c r="U2148" t="str">
        <f>VLOOKUP(A2148,'Hospitalisation Details'!A:I,9,0)</f>
        <v>R1013</v>
      </c>
    </row>
    <row r="2149" spans="1:21" ht="15.6" x14ac:dyDescent="0.3">
      <c r="A2149" s="1" t="s">
        <v>215</v>
      </c>
      <c r="B2149" t="str">
        <f>VLOOKUP(A2149,'Customer Names'!A:B,2,0)</f>
        <v>Piper, Mr.  Paul J</v>
      </c>
      <c r="C2149" t="str">
        <f t="shared" si="132"/>
        <v>Diabetes</v>
      </c>
      <c r="D2149">
        <f>VLOOKUP(A2149,'Medical Examinations'!A:H,2,0)</f>
        <v>33</v>
      </c>
      <c r="E2149" t="str">
        <f t="shared" si="133"/>
        <v>Obesity</v>
      </c>
      <c r="F2149">
        <f>VLOOKUP(A2149,'Medical Examinations'!A:H,3,0)</f>
        <v>9.27</v>
      </c>
      <c r="G2149" t="str">
        <f>VLOOKUP(A2149,'Medical Examinations'!A:H,4,0)</f>
        <v>No</v>
      </c>
      <c r="H2149" t="str">
        <f>VLOOKUP(A2149,'Medical Examinations'!A:H,5,0)</f>
        <v>No</v>
      </c>
      <c r="I2149" t="str">
        <f>VLOOKUP(A2149,'Medical Examinations'!A:H,6,0)</f>
        <v>No</v>
      </c>
      <c r="J2149" t="str">
        <f>VLOOKUP(A2149,'Medical Examinations'!A:H,7,0)</f>
        <v>No major surgery</v>
      </c>
      <c r="K2149" t="str">
        <f>VLOOKUP(A2149,'Medical Examinations'!A:H,8,0)</f>
        <v>No</v>
      </c>
      <c r="L2149">
        <f>VLOOKUP(A2149,'Hospitalisation Details'!A:I,2,0)</f>
        <v>2002</v>
      </c>
      <c r="M2149" t="str">
        <f>VLOOKUP(A2149,'Hospitalisation Details'!A:I,3,0)</f>
        <v>Jul</v>
      </c>
      <c r="N2149">
        <f>VLOOKUP(A2149,'Hospitalisation Details'!A:I,4,0)</f>
        <v>16</v>
      </c>
      <c r="O2149" t="str">
        <f t="shared" si="134"/>
        <v>16 Jul 2002</v>
      </c>
      <c r="P2149">
        <f t="shared" ca="1" si="135"/>
        <v>24</v>
      </c>
      <c r="Q2149">
        <f>VLOOKUP(A2149,'Hospitalisation Details'!A:I,5,0)</f>
        <v>1</v>
      </c>
      <c r="R2149">
        <f>VLOOKUP(A2149,'Hospitalisation Details'!A:I,6,0)</f>
        <v>1980.07</v>
      </c>
      <c r="S2149" t="str">
        <f>VLOOKUP(A2149,'Hospitalisation Details'!A:I,7,0)</f>
        <v>tier - 3</v>
      </c>
      <c r="T2149" t="str">
        <f>VLOOKUP(A2149,'Hospitalisation Details'!A:I,8,0)</f>
        <v>tier - 3</v>
      </c>
      <c r="U2149" t="str">
        <f>VLOOKUP(A2149,'Hospitalisation Details'!A:I,9,0)</f>
        <v>R1011</v>
      </c>
    </row>
    <row r="2150" spans="1:21" ht="15.6" x14ac:dyDescent="0.3">
      <c r="A2150" s="1" t="s">
        <v>214</v>
      </c>
      <c r="B2150" t="str">
        <f>VLOOKUP(A2150,'Customer Names'!A:B,2,0)</f>
        <v>Cantini, Mr.  Adam</v>
      </c>
      <c r="C2150" t="str">
        <f t="shared" si="132"/>
        <v>Prediabetes</v>
      </c>
      <c r="D2150">
        <f>VLOOKUP(A2150,'Medical Examinations'!A:H,2,0)</f>
        <v>29.3</v>
      </c>
      <c r="E2150" t="str">
        <f t="shared" si="133"/>
        <v>Overweight</v>
      </c>
      <c r="F2150">
        <f>VLOOKUP(A2150,'Medical Examinations'!A:H,3,0)</f>
        <v>6.15</v>
      </c>
      <c r="G2150" t="str">
        <f>VLOOKUP(A2150,'Medical Examinations'!A:H,4,0)</f>
        <v>No</v>
      </c>
      <c r="H2150" t="str">
        <f>VLOOKUP(A2150,'Medical Examinations'!A:H,5,0)</f>
        <v>No</v>
      </c>
      <c r="I2150" t="str">
        <f>VLOOKUP(A2150,'Medical Examinations'!A:H,6,0)</f>
        <v>No</v>
      </c>
      <c r="J2150">
        <f>VLOOKUP(A2150,'Medical Examinations'!A:H,7,0)</f>
        <v>1</v>
      </c>
      <c r="K2150" t="str">
        <f>VLOOKUP(A2150,'Medical Examinations'!A:H,8,0)</f>
        <v>No</v>
      </c>
      <c r="L2150">
        <f>VLOOKUP(A2150,'Hospitalisation Details'!A:I,2,0)</f>
        <v>1998</v>
      </c>
      <c r="M2150" t="str">
        <f>VLOOKUP(A2150,'Hospitalisation Details'!A:I,3,0)</f>
        <v>Sep</v>
      </c>
      <c r="N2150">
        <f>VLOOKUP(A2150,'Hospitalisation Details'!A:I,4,0)</f>
        <v>29</v>
      </c>
      <c r="O2150" t="str">
        <f t="shared" si="134"/>
        <v>29 Sep 1998</v>
      </c>
      <c r="P2150">
        <f t="shared" ca="1" si="135"/>
        <v>28</v>
      </c>
      <c r="Q2150">
        <f>VLOOKUP(A2150,'Hospitalisation Details'!A:I,5,0)</f>
        <v>0</v>
      </c>
      <c r="R2150">
        <f>VLOOKUP(A2150,'Hospitalisation Details'!A:I,6,0)</f>
        <v>1977.82</v>
      </c>
      <c r="S2150" t="str">
        <f>VLOOKUP(A2150,'Hospitalisation Details'!A:I,7,0)</f>
        <v>tier - 3</v>
      </c>
      <c r="T2150" t="str">
        <f>VLOOKUP(A2150,'Hospitalisation Details'!A:I,8,0)</f>
        <v>tier - 1</v>
      </c>
      <c r="U2150" t="str">
        <f>VLOOKUP(A2150,'Hospitalisation Details'!A:I,9,0)</f>
        <v>R1011</v>
      </c>
    </row>
    <row r="2151" spans="1:21" ht="15.6" x14ac:dyDescent="0.3">
      <c r="A2151" s="1" t="s">
        <v>213</v>
      </c>
      <c r="B2151" t="str">
        <f>VLOOKUP(A2151,'Customer Names'!A:B,2,0)</f>
        <v>Hartman, Mr.  Edward J.</v>
      </c>
      <c r="C2151" t="str">
        <f t="shared" si="132"/>
        <v>Normal</v>
      </c>
      <c r="D2151">
        <f>VLOOKUP(A2151,'Medical Examinations'!A:H,2,0)</f>
        <v>25.8</v>
      </c>
      <c r="E2151" t="str">
        <f t="shared" si="133"/>
        <v>Overweight</v>
      </c>
      <c r="F2151">
        <f>VLOOKUP(A2151,'Medical Examinations'!A:H,3,0)</f>
        <v>4.13</v>
      </c>
      <c r="G2151" t="str">
        <f>VLOOKUP(A2151,'Medical Examinations'!A:H,4,0)</f>
        <v>No</v>
      </c>
      <c r="H2151" t="str">
        <f>VLOOKUP(A2151,'Medical Examinations'!A:H,5,0)</f>
        <v>No</v>
      </c>
      <c r="I2151" t="str">
        <f>VLOOKUP(A2151,'Medical Examinations'!A:H,6,0)</f>
        <v>No</v>
      </c>
      <c r="J2151">
        <f>VLOOKUP(A2151,'Medical Examinations'!A:H,7,0)</f>
        <v>1</v>
      </c>
      <c r="K2151" t="str">
        <f>VLOOKUP(A2151,'Medical Examinations'!A:H,8,0)</f>
        <v>No</v>
      </c>
      <c r="L2151">
        <f>VLOOKUP(A2151,'Hospitalisation Details'!A:I,2,0)</f>
        <v>1998</v>
      </c>
      <c r="M2151" t="str">
        <f>VLOOKUP(A2151,'Hospitalisation Details'!A:I,3,0)</f>
        <v>Oct</v>
      </c>
      <c r="N2151">
        <f>VLOOKUP(A2151,'Hospitalisation Details'!A:I,4,0)</f>
        <v>5</v>
      </c>
      <c r="O2151" t="str">
        <f t="shared" si="134"/>
        <v>5 Oct 1998</v>
      </c>
      <c r="P2151">
        <f t="shared" ca="1" si="135"/>
        <v>28</v>
      </c>
      <c r="Q2151">
        <f>VLOOKUP(A2151,'Hospitalisation Details'!A:I,5,0)</f>
        <v>0</v>
      </c>
      <c r="R2151">
        <f>VLOOKUP(A2151,'Hospitalisation Details'!A:I,6,0)</f>
        <v>1972.95</v>
      </c>
      <c r="S2151" t="str">
        <f>VLOOKUP(A2151,'Hospitalisation Details'!A:I,7,0)</f>
        <v>tier - 3</v>
      </c>
      <c r="T2151" t="str">
        <f>VLOOKUP(A2151,'Hospitalisation Details'!A:I,8,0)</f>
        <v>tier - 1</v>
      </c>
      <c r="U2151" t="str">
        <f>VLOOKUP(A2151,'Hospitalisation Details'!A:I,9,0)</f>
        <v>R1011</v>
      </c>
    </row>
    <row r="2152" spans="1:21" ht="15.6" x14ac:dyDescent="0.3">
      <c r="A2152" s="1" t="s">
        <v>212</v>
      </c>
      <c r="B2152" t="str">
        <f>VLOOKUP(A2152,'Customer Names'!A:B,2,0)</f>
        <v>Werhane, Mr.  Patrick A.</v>
      </c>
      <c r="C2152" t="str">
        <f t="shared" si="132"/>
        <v>Normal</v>
      </c>
      <c r="D2152">
        <f>VLOOKUP(A2152,'Medical Examinations'!A:H,2,0)</f>
        <v>23.4</v>
      </c>
      <c r="E2152" t="str">
        <f t="shared" si="133"/>
        <v>Normal Weight</v>
      </c>
      <c r="F2152">
        <f>VLOOKUP(A2152,'Medical Examinations'!A:H,3,0)</f>
        <v>4.24</v>
      </c>
      <c r="G2152" t="str">
        <f>VLOOKUP(A2152,'Medical Examinations'!A:H,4,0)</f>
        <v>No</v>
      </c>
      <c r="H2152" t="str">
        <f>VLOOKUP(A2152,'Medical Examinations'!A:H,5,0)</f>
        <v>No</v>
      </c>
      <c r="I2152" t="str">
        <f>VLOOKUP(A2152,'Medical Examinations'!A:H,6,0)</f>
        <v>No</v>
      </c>
      <c r="J2152">
        <f>VLOOKUP(A2152,'Medical Examinations'!A:H,7,0)</f>
        <v>1</v>
      </c>
      <c r="K2152" t="str">
        <f>VLOOKUP(A2152,'Medical Examinations'!A:H,8,0)</f>
        <v>No</v>
      </c>
      <c r="L2152">
        <f>VLOOKUP(A2152,'Hospitalisation Details'!A:I,2,0)</f>
        <v>1998</v>
      </c>
      <c r="M2152" t="str">
        <f>VLOOKUP(A2152,'Hospitalisation Details'!A:I,3,0)</f>
        <v>Sep</v>
      </c>
      <c r="N2152">
        <f>VLOOKUP(A2152,'Hospitalisation Details'!A:I,4,0)</f>
        <v>28</v>
      </c>
      <c r="O2152" t="str">
        <f t="shared" si="134"/>
        <v>28 Sep 1998</v>
      </c>
      <c r="P2152">
        <f t="shared" ca="1" si="135"/>
        <v>28</v>
      </c>
      <c r="Q2152">
        <f>VLOOKUP(A2152,'Hospitalisation Details'!A:I,5,0)</f>
        <v>0</v>
      </c>
      <c r="R2152">
        <f>VLOOKUP(A2152,'Hospitalisation Details'!A:I,6,0)</f>
        <v>1969.61</v>
      </c>
      <c r="S2152" t="str">
        <f>VLOOKUP(A2152,'Hospitalisation Details'!A:I,7,0)</f>
        <v>tier - 3</v>
      </c>
      <c r="T2152" t="str">
        <f>VLOOKUP(A2152,'Hospitalisation Details'!A:I,8,0)</f>
        <v>tier - 3</v>
      </c>
      <c r="U2152" t="str">
        <f>VLOOKUP(A2152,'Hospitalisation Details'!A:I,9,0)</f>
        <v>R1011</v>
      </c>
    </row>
    <row r="2153" spans="1:21" ht="15.6" x14ac:dyDescent="0.3">
      <c r="A2153" s="1" t="s">
        <v>211</v>
      </c>
      <c r="B2153" t="str">
        <f>VLOOKUP(A2153,'Customer Names'!A:B,2,0)</f>
        <v>Davies, Mr.  Geraint H</v>
      </c>
      <c r="C2153" t="str">
        <f t="shared" si="132"/>
        <v>Diabetes</v>
      </c>
      <c r="D2153">
        <f>VLOOKUP(A2153,'Medical Examinations'!A:H,2,0)</f>
        <v>27.93</v>
      </c>
      <c r="E2153" t="str">
        <f t="shared" si="133"/>
        <v>Overweight</v>
      </c>
      <c r="F2153">
        <f>VLOOKUP(A2153,'Medical Examinations'!A:H,3,0)</f>
        <v>9.8800000000000008</v>
      </c>
      <c r="G2153" t="str">
        <f>VLOOKUP(A2153,'Medical Examinations'!A:H,4,0)</f>
        <v>No</v>
      </c>
      <c r="H2153" t="str">
        <f>VLOOKUP(A2153,'Medical Examinations'!A:H,5,0)</f>
        <v>No</v>
      </c>
      <c r="I2153" t="str">
        <f>VLOOKUP(A2153,'Medical Examinations'!A:H,6,0)</f>
        <v>No</v>
      </c>
      <c r="J2153" t="str">
        <f>VLOOKUP(A2153,'Medical Examinations'!A:H,7,0)</f>
        <v>No major surgery</v>
      </c>
      <c r="K2153" t="str">
        <f>VLOOKUP(A2153,'Medical Examinations'!A:H,8,0)</f>
        <v>No</v>
      </c>
      <c r="L2153">
        <f>VLOOKUP(A2153,'Hospitalisation Details'!A:I,2,0)</f>
        <v>2002</v>
      </c>
      <c r="M2153" t="str">
        <f>VLOOKUP(A2153,'Hospitalisation Details'!A:I,3,0)</f>
        <v>Jul</v>
      </c>
      <c r="N2153">
        <f>VLOOKUP(A2153,'Hospitalisation Details'!A:I,4,0)</f>
        <v>29</v>
      </c>
      <c r="O2153" t="str">
        <f t="shared" si="134"/>
        <v>29 Jul 2002</v>
      </c>
      <c r="P2153">
        <f t="shared" ca="1" si="135"/>
        <v>24</v>
      </c>
      <c r="Q2153">
        <f>VLOOKUP(A2153,'Hospitalisation Details'!A:I,5,0)</f>
        <v>0</v>
      </c>
      <c r="R2153">
        <f>VLOOKUP(A2153,'Hospitalisation Details'!A:I,6,0)</f>
        <v>1967.02</v>
      </c>
      <c r="S2153" t="str">
        <f>VLOOKUP(A2153,'Hospitalisation Details'!A:I,7,0)</f>
        <v>tier - 3</v>
      </c>
      <c r="T2153" t="str">
        <f>VLOOKUP(A2153,'Hospitalisation Details'!A:I,8,0)</f>
        <v>tier - 2</v>
      </c>
      <c r="U2153" t="str">
        <f>VLOOKUP(A2153,'Hospitalisation Details'!A:I,9,0)</f>
        <v>R1016</v>
      </c>
    </row>
    <row r="2154" spans="1:21" ht="15.6" x14ac:dyDescent="0.3">
      <c r="A2154" s="1" t="s">
        <v>210</v>
      </c>
      <c r="B2154" t="str">
        <f>VLOOKUP(A2154,'Customer Names'!A:B,2,0)</f>
        <v>Hummel, Mr.  Dj</v>
      </c>
      <c r="C2154" t="str">
        <f t="shared" si="132"/>
        <v>Diabetes</v>
      </c>
      <c r="D2154">
        <f>VLOOKUP(A2154,'Medical Examinations'!A:H,2,0)</f>
        <v>22</v>
      </c>
      <c r="E2154" t="str">
        <f t="shared" si="133"/>
        <v>Normal Weight</v>
      </c>
      <c r="F2154">
        <f>VLOOKUP(A2154,'Medical Examinations'!A:H,3,0)</f>
        <v>9.5</v>
      </c>
      <c r="G2154" t="str">
        <f>VLOOKUP(A2154,'Medical Examinations'!A:H,4,0)</f>
        <v>No</v>
      </c>
      <c r="H2154" t="str">
        <f>VLOOKUP(A2154,'Medical Examinations'!A:H,5,0)</f>
        <v>No</v>
      </c>
      <c r="I2154" t="str">
        <f>VLOOKUP(A2154,'Medical Examinations'!A:H,6,0)</f>
        <v>No</v>
      </c>
      <c r="J2154" t="str">
        <f>VLOOKUP(A2154,'Medical Examinations'!A:H,7,0)</f>
        <v>No major surgery</v>
      </c>
      <c r="K2154" t="str">
        <f>VLOOKUP(A2154,'Medical Examinations'!A:H,8,0)</f>
        <v>No</v>
      </c>
      <c r="L2154">
        <f>VLOOKUP(A2154,'Hospitalisation Details'!A:I,2,0)</f>
        <v>2002</v>
      </c>
      <c r="M2154" t="str">
        <f>VLOOKUP(A2154,'Hospitalisation Details'!A:I,3,0)</f>
        <v>Sep</v>
      </c>
      <c r="N2154">
        <f>VLOOKUP(A2154,'Hospitalisation Details'!A:I,4,0)</f>
        <v>7</v>
      </c>
      <c r="O2154" t="str">
        <f t="shared" si="134"/>
        <v>7 Sep 2002</v>
      </c>
      <c r="P2154">
        <f t="shared" ca="1" si="135"/>
        <v>24</v>
      </c>
      <c r="Q2154">
        <f>VLOOKUP(A2154,'Hospitalisation Details'!A:I,5,0)</f>
        <v>1</v>
      </c>
      <c r="R2154">
        <f>VLOOKUP(A2154,'Hospitalisation Details'!A:I,6,0)</f>
        <v>1964.78</v>
      </c>
      <c r="S2154" t="str">
        <f>VLOOKUP(A2154,'Hospitalisation Details'!A:I,7,0)</f>
        <v>tier - 3</v>
      </c>
      <c r="T2154" t="str">
        <f>VLOOKUP(A2154,'Hospitalisation Details'!A:I,8,0)</f>
        <v>tier - 1</v>
      </c>
      <c r="U2154" t="str">
        <f>VLOOKUP(A2154,'Hospitalisation Details'!A:I,9,0)</f>
        <v>R1011</v>
      </c>
    </row>
    <row r="2155" spans="1:21" ht="15.6" x14ac:dyDescent="0.3">
      <c r="A2155" s="1" t="s">
        <v>209</v>
      </c>
      <c r="B2155" t="str">
        <f>VLOOKUP(A2155,'Customer Names'!A:B,2,0)</f>
        <v>Lutz, Mr.  Zachary A</v>
      </c>
      <c r="C2155" t="str">
        <f t="shared" si="132"/>
        <v>Normal</v>
      </c>
      <c r="D2155">
        <f>VLOOKUP(A2155,'Medical Examinations'!A:H,2,0)</f>
        <v>36.86</v>
      </c>
      <c r="E2155" t="str">
        <f t="shared" si="133"/>
        <v>Obesity</v>
      </c>
      <c r="F2155">
        <f>VLOOKUP(A2155,'Medical Examinations'!A:H,3,0)</f>
        <v>4.97</v>
      </c>
      <c r="G2155" t="str">
        <f>VLOOKUP(A2155,'Medical Examinations'!A:H,4,0)</f>
        <v>yes</v>
      </c>
      <c r="H2155" t="str">
        <f>VLOOKUP(A2155,'Medical Examinations'!A:H,5,0)</f>
        <v>No</v>
      </c>
      <c r="I2155" t="str">
        <f>VLOOKUP(A2155,'Medical Examinations'!A:H,6,0)</f>
        <v>No</v>
      </c>
      <c r="J2155" t="str">
        <f>VLOOKUP(A2155,'Medical Examinations'!A:H,7,0)</f>
        <v>No major surgery</v>
      </c>
      <c r="K2155" t="str">
        <f>VLOOKUP(A2155,'Medical Examinations'!A:H,8,0)</f>
        <v>No</v>
      </c>
      <c r="L2155">
        <f>VLOOKUP(A2155,'Hospitalisation Details'!A:I,2,0)</f>
        <v>2001</v>
      </c>
      <c r="M2155" t="str">
        <f>VLOOKUP(A2155,'Hospitalisation Details'!A:I,3,0)</f>
        <v>Dec</v>
      </c>
      <c r="N2155">
        <f>VLOOKUP(A2155,'Hospitalisation Details'!A:I,4,0)</f>
        <v>9</v>
      </c>
      <c r="O2155" t="str">
        <f t="shared" si="134"/>
        <v>9 Dec 2001</v>
      </c>
      <c r="P2155">
        <f t="shared" ca="1" si="135"/>
        <v>24</v>
      </c>
      <c r="Q2155">
        <f>VLOOKUP(A2155,'Hospitalisation Details'!A:I,5,0)</f>
        <v>0</v>
      </c>
      <c r="R2155">
        <f>VLOOKUP(A2155,'Hospitalisation Details'!A:I,6,0)</f>
        <v>1917.32</v>
      </c>
      <c r="S2155" t="str">
        <f>VLOOKUP(A2155,'Hospitalisation Details'!A:I,7,0)</f>
        <v>tier - 3</v>
      </c>
      <c r="T2155" t="str">
        <f>VLOOKUP(A2155,'Hospitalisation Details'!A:I,8,0)</f>
        <v>tier - 2</v>
      </c>
      <c r="U2155" t="str">
        <f>VLOOKUP(A2155,'Hospitalisation Details'!A:I,9,0)</f>
        <v>R1012</v>
      </c>
    </row>
    <row r="2156" spans="1:21" ht="15.6" x14ac:dyDescent="0.3">
      <c r="A2156" s="1" t="s">
        <v>208</v>
      </c>
      <c r="B2156" t="str">
        <f>VLOOKUP(A2156,'Customer Names'!A:B,2,0)</f>
        <v>Waters, Mr.  Brian W.</v>
      </c>
      <c r="C2156" t="str">
        <f t="shared" si="132"/>
        <v>Normal</v>
      </c>
      <c r="D2156">
        <f>VLOOKUP(A2156,'Medical Examinations'!A:H,2,0)</f>
        <v>31.254999999999999</v>
      </c>
      <c r="E2156" t="str">
        <f t="shared" si="133"/>
        <v>Obesity</v>
      </c>
      <c r="F2156">
        <f>VLOOKUP(A2156,'Medical Examinations'!A:H,3,0)</f>
        <v>5.49</v>
      </c>
      <c r="G2156" t="str">
        <f>VLOOKUP(A2156,'Medical Examinations'!A:H,4,0)</f>
        <v>yes</v>
      </c>
      <c r="H2156" t="str">
        <f>VLOOKUP(A2156,'Medical Examinations'!A:H,5,0)</f>
        <v>No</v>
      </c>
      <c r="I2156" t="str">
        <f>VLOOKUP(A2156,'Medical Examinations'!A:H,6,0)</f>
        <v>No</v>
      </c>
      <c r="J2156" t="str">
        <f>VLOOKUP(A2156,'Medical Examinations'!A:H,7,0)</f>
        <v>No major surgery</v>
      </c>
      <c r="K2156" t="str">
        <f>VLOOKUP(A2156,'Medical Examinations'!A:H,8,0)</f>
        <v>No</v>
      </c>
      <c r="L2156">
        <f>VLOOKUP(A2156,'Hospitalisation Details'!A:I,2,0)</f>
        <v>2001</v>
      </c>
      <c r="M2156" t="str">
        <f>VLOOKUP(A2156,'Hospitalisation Details'!A:I,3,0)</f>
        <v>Aug</v>
      </c>
      <c r="N2156">
        <f>VLOOKUP(A2156,'Hospitalisation Details'!A:I,4,0)</f>
        <v>3</v>
      </c>
      <c r="O2156" t="str">
        <f t="shared" si="134"/>
        <v>3 Aug 2001</v>
      </c>
      <c r="P2156">
        <f t="shared" ca="1" si="135"/>
        <v>25</v>
      </c>
      <c r="Q2156">
        <f>VLOOKUP(A2156,'Hospitalisation Details'!A:I,5,0)</f>
        <v>0</v>
      </c>
      <c r="R2156">
        <f>VLOOKUP(A2156,'Hospitalisation Details'!A:I,6,0)</f>
        <v>1909.53</v>
      </c>
      <c r="S2156" t="str">
        <f>VLOOKUP(A2156,'Hospitalisation Details'!A:I,7,0)</f>
        <v>tier - 3</v>
      </c>
      <c r="T2156" t="str">
        <f>VLOOKUP(A2156,'Hospitalisation Details'!A:I,8,0)</f>
        <v>tier - 3</v>
      </c>
      <c r="U2156" t="str">
        <f>VLOOKUP(A2156,'Hospitalisation Details'!A:I,9,0)</f>
        <v>R1012</v>
      </c>
    </row>
    <row r="2157" spans="1:21" ht="15.6" x14ac:dyDescent="0.3">
      <c r="A2157" s="1" t="s">
        <v>207</v>
      </c>
      <c r="B2157" t="str">
        <f>VLOOKUP(A2157,'Customer Names'!A:B,2,0)</f>
        <v>Viglienzoni, Mr.  Joe</v>
      </c>
      <c r="C2157" t="str">
        <f t="shared" si="132"/>
        <v>Normal</v>
      </c>
      <c r="D2157">
        <f>VLOOKUP(A2157,'Medical Examinations'!A:H,2,0)</f>
        <v>23.06</v>
      </c>
      <c r="E2157" t="str">
        <f t="shared" si="133"/>
        <v>Normal Weight</v>
      </c>
      <c r="F2157">
        <f>VLOOKUP(A2157,'Medical Examinations'!A:H,3,0)</f>
        <v>4.47</v>
      </c>
      <c r="G2157" t="str">
        <f>VLOOKUP(A2157,'Medical Examinations'!A:H,4,0)</f>
        <v>No</v>
      </c>
      <c r="H2157" t="str">
        <f>VLOOKUP(A2157,'Medical Examinations'!A:H,5,0)</f>
        <v>No</v>
      </c>
      <c r="I2157" t="str">
        <f>VLOOKUP(A2157,'Medical Examinations'!A:H,6,0)</f>
        <v>No</v>
      </c>
      <c r="J2157" t="str">
        <f>VLOOKUP(A2157,'Medical Examinations'!A:H,7,0)</f>
        <v>No major surgery</v>
      </c>
      <c r="K2157" t="str">
        <f>VLOOKUP(A2157,'Medical Examinations'!A:H,8,0)</f>
        <v>No</v>
      </c>
      <c r="L2157">
        <f>VLOOKUP(A2157,'Hospitalisation Details'!A:I,2,0)</f>
        <v>1994</v>
      </c>
      <c r="M2157" t="str">
        <f>VLOOKUP(A2157,'Hospitalisation Details'!A:I,3,0)</f>
        <v>Oct</v>
      </c>
      <c r="N2157">
        <f>VLOOKUP(A2157,'Hospitalisation Details'!A:I,4,0)</f>
        <v>6</v>
      </c>
      <c r="O2157" t="str">
        <f t="shared" si="134"/>
        <v>6 Oct 1994</v>
      </c>
      <c r="P2157">
        <f t="shared" ca="1" si="135"/>
        <v>32</v>
      </c>
      <c r="Q2157">
        <f>VLOOKUP(A2157,'Hospitalisation Details'!A:I,5,0)</f>
        <v>0</v>
      </c>
      <c r="R2157">
        <f>VLOOKUP(A2157,'Hospitalisation Details'!A:I,6,0)</f>
        <v>1908.9</v>
      </c>
      <c r="S2157" t="str">
        <f>VLOOKUP(A2157,'Hospitalisation Details'!A:I,7,0)</f>
        <v>tier - 3</v>
      </c>
      <c r="T2157" t="str">
        <f>VLOOKUP(A2157,'Hospitalisation Details'!A:I,8,0)</f>
        <v>tier - 3</v>
      </c>
      <c r="U2157" t="str">
        <f>VLOOKUP(A2157,'Hospitalisation Details'!A:I,9,0)</f>
        <v>R1013</v>
      </c>
    </row>
    <row r="2158" spans="1:21" ht="15.6" x14ac:dyDescent="0.3">
      <c r="A2158" s="1" t="s">
        <v>206</v>
      </c>
      <c r="B2158" t="str">
        <f>VLOOKUP(A2158,'Customer Names'!A:B,2,0)</f>
        <v>Rathbun, Mr.  Stephen</v>
      </c>
      <c r="C2158" t="str">
        <f t="shared" si="132"/>
        <v>Normal</v>
      </c>
      <c r="D2158">
        <f>VLOOKUP(A2158,'Medical Examinations'!A:H,2,0)</f>
        <v>28.975000000000001</v>
      </c>
      <c r="E2158" t="str">
        <f t="shared" si="133"/>
        <v>Overweight</v>
      </c>
      <c r="F2158">
        <f>VLOOKUP(A2158,'Medical Examinations'!A:H,3,0)</f>
        <v>4.34</v>
      </c>
      <c r="G2158" t="str">
        <f>VLOOKUP(A2158,'Medical Examinations'!A:H,4,0)</f>
        <v>yes</v>
      </c>
      <c r="H2158" t="str">
        <f>VLOOKUP(A2158,'Medical Examinations'!A:H,5,0)</f>
        <v>No</v>
      </c>
      <c r="I2158" t="str">
        <f>VLOOKUP(A2158,'Medical Examinations'!A:H,6,0)</f>
        <v>No</v>
      </c>
      <c r="J2158" t="str">
        <f>VLOOKUP(A2158,'Medical Examinations'!A:H,7,0)</f>
        <v>No major surgery</v>
      </c>
      <c r="K2158" t="str">
        <f>VLOOKUP(A2158,'Medical Examinations'!A:H,8,0)</f>
        <v>No</v>
      </c>
      <c r="L2158">
        <f>VLOOKUP(A2158,'Hospitalisation Details'!A:I,2,0)</f>
        <v>2001</v>
      </c>
      <c r="M2158" t="str">
        <f>VLOOKUP(A2158,'Hospitalisation Details'!A:I,3,0)</f>
        <v>Aug</v>
      </c>
      <c r="N2158">
        <f>VLOOKUP(A2158,'Hospitalisation Details'!A:I,4,0)</f>
        <v>10</v>
      </c>
      <c r="O2158" t="str">
        <f t="shared" si="134"/>
        <v>10 Aug 2001</v>
      </c>
      <c r="P2158">
        <f t="shared" ca="1" si="135"/>
        <v>25</v>
      </c>
      <c r="Q2158">
        <f>VLOOKUP(A2158,'Hospitalisation Details'!A:I,5,0)</f>
        <v>0</v>
      </c>
      <c r="R2158">
        <f>VLOOKUP(A2158,'Hospitalisation Details'!A:I,6,0)</f>
        <v>1906.36</v>
      </c>
      <c r="S2158" t="str">
        <f>VLOOKUP(A2158,'Hospitalisation Details'!A:I,7,0)</f>
        <v>tier - 3</v>
      </c>
      <c r="T2158" t="str">
        <f>VLOOKUP(A2158,'Hospitalisation Details'!A:I,8,0)</f>
        <v>tier - 1</v>
      </c>
      <c r="U2158" t="str">
        <f>VLOOKUP(A2158,'Hospitalisation Details'!A:I,9,0)</f>
        <v>R1012</v>
      </c>
    </row>
    <row r="2159" spans="1:21" ht="15.6" x14ac:dyDescent="0.3">
      <c r="A2159" s="1" t="s">
        <v>205</v>
      </c>
      <c r="B2159" t="str">
        <f>VLOOKUP(A2159,'Customer Names'!A:B,2,0)</f>
        <v>crane, Ms.  Ellen L.</v>
      </c>
      <c r="C2159" t="str">
        <f t="shared" si="132"/>
        <v>Diabetes</v>
      </c>
      <c r="D2159">
        <f>VLOOKUP(A2159,'Medical Examinations'!A:H,2,0)</f>
        <v>33.299999999999997</v>
      </c>
      <c r="E2159" t="str">
        <f t="shared" si="133"/>
        <v>Obesity</v>
      </c>
      <c r="F2159">
        <f>VLOOKUP(A2159,'Medical Examinations'!A:H,3,0)</f>
        <v>9.49</v>
      </c>
      <c r="G2159" t="str">
        <f>VLOOKUP(A2159,'Medical Examinations'!A:H,4,0)</f>
        <v>No</v>
      </c>
      <c r="H2159" t="str">
        <f>VLOOKUP(A2159,'Medical Examinations'!A:H,5,0)</f>
        <v>No</v>
      </c>
      <c r="I2159" t="str">
        <f>VLOOKUP(A2159,'Medical Examinations'!A:H,6,0)</f>
        <v>No</v>
      </c>
      <c r="J2159" t="str">
        <f>VLOOKUP(A2159,'Medical Examinations'!A:H,7,0)</f>
        <v>No major surgery</v>
      </c>
      <c r="K2159" t="str">
        <f>VLOOKUP(A2159,'Medical Examinations'!A:H,8,0)</f>
        <v>No</v>
      </c>
      <c r="L2159">
        <f>VLOOKUP(A2159,'Hospitalisation Details'!A:I,2,0)</f>
        <v>2002</v>
      </c>
      <c r="M2159" t="str">
        <f>VLOOKUP(A2159,'Hospitalisation Details'!A:I,3,0)</f>
        <v>Aug</v>
      </c>
      <c r="N2159">
        <f>VLOOKUP(A2159,'Hospitalisation Details'!A:I,4,0)</f>
        <v>21</v>
      </c>
      <c r="O2159" t="str">
        <f t="shared" si="134"/>
        <v>21 Aug 2002</v>
      </c>
      <c r="P2159">
        <f t="shared" ca="1" si="135"/>
        <v>24</v>
      </c>
      <c r="Q2159">
        <f>VLOOKUP(A2159,'Hospitalisation Details'!A:I,5,0)</f>
        <v>0</v>
      </c>
      <c r="R2159">
        <f>VLOOKUP(A2159,'Hospitalisation Details'!A:I,6,0)</f>
        <v>1880.49</v>
      </c>
      <c r="S2159" t="str">
        <f>VLOOKUP(A2159,'Hospitalisation Details'!A:I,7,0)</f>
        <v>tier - 3</v>
      </c>
      <c r="T2159" t="str">
        <f>VLOOKUP(A2159,'Hospitalisation Details'!A:I,8,0)</f>
        <v>tier - 1</v>
      </c>
      <c r="U2159" t="str">
        <f>VLOOKUP(A2159,'Hospitalisation Details'!A:I,9,0)</f>
        <v>R1011</v>
      </c>
    </row>
    <row r="2160" spans="1:21" ht="15.6" x14ac:dyDescent="0.3">
      <c r="A2160" s="1" t="s">
        <v>204</v>
      </c>
      <c r="B2160" t="str">
        <f>VLOOKUP(A2160,'Customer Names'!A:B,2,0)</f>
        <v>Conant, Ms.  Cindy</v>
      </c>
      <c r="C2160" t="str">
        <f t="shared" si="132"/>
        <v>Diabetes</v>
      </c>
      <c r="D2160">
        <f>VLOOKUP(A2160,'Medical Examinations'!A:H,2,0)</f>
        <v>33</v>
      </c>
      <c r="E2160" t="str">
        <f t="shared" si="133"/>
        <v>Obesity</v>
      </c>
      <c r="F2160">
        <f>VLOOKUP(A2160,'Medical Examinations'!A:H,3,0)</f>
        <v>10.16</v>
      </c>
      <c r="G2160" t="str">
        <f>VLOOKUP(A2160,'Medical Examinations'!A:H,4,0)</f>
        <v>No</v>
      </c>
      <c r="H2160" t="str">
        <f>VLOOKUP(A2160,'Medical Examinations'!A:H,5,0)</f>
        <v>No</v>
      </c>
      <c r="I2160" t="str">
        <f>VLOOKUP(A2160,'Medical Examinations'!A:H,6,0)</f>
        <v>No</v>
      </c>
      <c r="J2160" t="str">
        <f>VLOOKUP(A2160,'Medical Examinations'!A:H,7,0)</f>
        <v>No major surgery</v>
      </c>
      <c r="K2160" t="str">
        <f>VLOOKUP(A2160,'Medical Examinations'!A:H,8,0)</f>
        <v>No</v>
      </c>
      <c r="L2160">
        <f>VLOOKUP(A2160,'Hospitalisation Details'!A:I,2,0)</f>
        <v>2002</v>
      </c>
      <c r="M2160" t="str">
        <f>VLOOKUP(A2160,'Hospitalisation Details'!A:I,3,0)</f>
        <v>Aug</v>
      </c>
      <c r="N2160">
        <f>VLOOKUP(A2160,'Hospitalisation Details'!A:I,4,0)</f>
        <v>29</v>
      </c>
      <c r="O2160" t="str">
        <f t="shared" si="134"/>
        <v>29 Aug 2002</v>
      </c>
      <c r="P2160">
        <f t="shared" ca="1" si="135"/>
        <v>24</v>
      </c>
      <c r="Q2160">
        <f>VLOOKUP(A2160,'Hospitalisation Details'!A:I,5,0)</f>
        <v>0</v>
      </c>
      <c r="R2160">
        <f>VLOOKUP(A2160,'Hospitalisation Details'!A:I,6,0)</f>
        <v>1880.07</v>
      </c>
      <c r="S2160" t="str">
        <f>VLOOKUP(A2160,'Hospitalisation Details'!A:I,7,0)</f>
        <v>tier - 3</v>
      </c>
      <c r="T2160" t="str">
        <f>VLOOKUP(A2160,'Hospitalisation Details'!A:I,8,0)</f>
        <v>tier - 2</v>
      </c>
      <c r="U2160" t="str">
        <f>VLOOKUP(A2160,'Hospitalisation Details'!A:I,9,0)</f>
        <v>R1013</v>
      </c>
    </row>
    <row r="2161" spans="1:21" ht="15.6" x14ac:dyDescent="0.3">
      <c r="A2161" s="1" t="s">
        <v>203</v>
      </c>
      <c r="B2161" t="str">
        <f>VLOOKUP(A2161,'Customer Names'!A:B,2,0)</f>
        <v>Huyser-Wierenga, Ms.  Abigail R.</v>
      </c>
      <c r="C2161" t="str">
        <f t="shared" si="132"/>
        <v>Diabetes</v>
      </c>
      <c r="D2161">
        <f>VLOOKUP(A2161,'Medical Examinations'!A:H,2,0)</f>
        <v>31.46</v>
      </c>
      <c r="E2161" t="str">
        <f t="shared" si="133"/>
        <v>Obesity</v>
      </c>
      <c r="F2161">
        <f>VLOOKUP(A2161,'Medical Examinations'!A:H,3,0)</f>
        <v>11.19</v>
      </c>
      <c r="G2161" t="str">
        <f>VLOOKUP(A2161,'Medical Examinations'!A:H,4,0)</f>
        <v>No</v>
      </c>
      <c r="H2161" t="str">
        <f>VLOOKUP(A2161,'Medical Examinations'!A:H,5,0)</f>
        <v>No</v>
      </c>
      <c r="I2161" t="str">
        <f>VLOOKUP(A2161,'Medical Examinations'!A:H,6,0)</f>
        <v>No</v>
      </c>
      <c r="J2161" t="str">
        <f>VLOOKUP(A2161,'Medical Examinations'!A:H,7,0)</f>
        <v>No major surgery</v>
      </c>
      <c r="K2161" t="str">
        <f>VLOOKUP(A2161,'Medical Examinations'!A:H,8,0)</f>
        <v>No</v>
      </c>
      <c r="L2161">
        <f>VLOOKUP(A2161,'Hospitalisation Details'!A:I,2,0)</f>
        <v>2002</v>
      </c>
      <c r="M2161" t="str">
        <f>VLOOKUP(A2161,'Hospitalisation Details'!A:I,3,0)</f>
        <v>Oct</v>
      </c>
      <c r="N2161">
        <f>VLOOKUP(A2161,'Hospitalisation Details'!A:I,4,0)</f>
        <v>29</v>
      </c>
      <c r="O2161" t="str">
        <f t="shared" si="134"/>
        <v>29 Oct 2002</v>
      </c>
      <c r="P2161">
        <f t="shared" ca="1" si="135"/>
        <v>23</v>
      </c>
      <c r="Q2161">
        <f>VLOOKUP(A2161,'Hospitalisation Details'!A:I,5,0)</f>
        <v>0</v>
      </c>
      <c r="R2161">
        <f>VLOOKUP(A2161,'Hospitalisation Details'!A:I,6,0)</f>
        <v>1877.93</v>
      </c>
      <c r="S2161" t="str">
        <f>VLOOKUP(A2161,'Hospitalisation Details'!A:I,7,0)</f>
        <v>tier - 3</v>
      </c>
      <c r="T2161" t="str">
        <f>VLOOKUP(A2161,'Hospitalisation Details'!A:I,8,0)</f>
        <v>tier - 1</v>
      </c>
      <c r="U2161" t="str">
        <f>VLOOKUP(A2161,'Hospitalisation Details'!A:I,9,0)</f>
        <v>R1013</v>
      </c>
    </row>
    <row r="2162" spans="1:21" ht="15.6" x14ac:dyDescent="0.3">
      <c r="A2162" s="1" t="s">
        <v>202</v>
      </c>
      <c r="B2162" t="str">
        <f>VLOOKUP(A2162,'Customer Names'!A:B,2,0)</f>
        <v>Natalini, Ms.  Amy L.</v>
      </c>
      <c r="C2162" t="str">
        <f t="shared" si="132"/>
        <v>Diabetes</v>
      </c>
      <c r="D2162">
        <f>VLOOKUP(A2162,'Medical Examinations'!A:H,2,0)</f>
        <v>29.6</v>
      </c>
      <c r="E2162" t="str">
        <f t="shared" si="133"/>
        <v>Overweight</v>
      </c>
      <c r="F2162">
        <f>VLOOKUP(A2162,'Medical Examinations'!A:H,3,0)</f>
        <v>11.03</v>
      </c>
      <c r="G2162" t="str">
        <f>VLOOKUP(A2162,'Medical Examinations'!A:H,4,0)</f>
        <v>No</v>
      </c>
      <c r="H2162" t="str">
        <f>VLOOKUP(A2162,'Medical Examinations'!A:H,5,0)</f>
        <v>No</v>
      </c>
      <c r="I2162" t="str">
        <f>VLOOKUP(A2162,'Medical Examinations'!A:H,6,0)</f>
        <v>No</v>
      </c>
      <c r="J2162" t="str">
        <f>VLOOKUP(A2162,'Medical Examinations'!A:H,7,0)</f>
        <v>No major surgery</v>
      </c>
      <c r="K2162" t="str">
        <f>VLOOKUP(A2162,'Medical Examinations'!A:H,8,0)</f>
        <v>No</v>
      </c>
      <c r="L2162">
        <f>VLOOKUP(A2162,'Hospitalisation Details'!A:I,2,0)</f>
        <v>2002</v>
      </c>
      <c r="M2162" t="str">
        <f>VLOOKUP(A2162,'Hospitalisation Details'!A:I,3,0)</f>
        <v>Sep</v>
      </c>
      <c r="N2162">
        <f>VLOOKUP(A2162,'Hospitalisation Details'!A:I,4,0)</f>
        <v>22</v>
      </c>
      <c r="O2162" t="str">
        <f t="shared" si="134"/>
        <v>22 Sep 2002</v>
      </c>
      <c r="P2162">
        <f t="shared" ca="1" si="135"/>
        <v>24</v>
      </c>
      <c r="Q2162">
        <f>VLOOKUP(A2162,'Hospitalisation Details'!A:I,5,0)</f>
        <v>0</v>
      </c>
      <c r="R2162">
        <f>VLOOKUP(A2162,'Hospitalisation Details'!A:I,6,0)</f>
        <v>1875.34</v>
      </c>
      <c r="S2162" t="str">
        <f>VLOOKUP(A2162,'Hospitalisation Details'!A:I,7,0)</f>
        <v>tier - 3</v>
      </c>
      <c r="T2162" t="str">
        <f>VLOOKUP(A2162,'Hospitalisation Details'!A:I,8,0)</f>
        <v>tier - 2</v>
      </c>
      <c r="U2162" t="str">
        <f>VLOOKUP(A2162,'Hospitalisation Details'!A:I,9,0)</f>
        <v>R1011</v>
      </c>
    </row>
    <row r="2163" spans="1:21" ht="15.6" x14ac:dyDescent="0.3">
      <c r="A2163" s="1" t="s">
        <v>201</v>
      </c>
      <c r="B2163" t="str">
        <f>VLOOKUP(A2163,'Customer Names'!A:B,2,0)</f>
        <v>Robbins, Ms.  Amy</v>
      </c>
      <c r="C2163" t="str">
        <f t="shared" si="132"/>
        <v>Normal</v>
      </c>
      <c r="D2163">
        <f>VLOOKUP(A2163,'Medical Examinations'!A:H,2,0)</f>
        <v>22.05</v>
      </c>
      <c r="E2163" t="str">
        <f t="shared" si="133"/>
        <v>Normal Weight</v>
      </c>
      <c r="F2163">
        <f>VLOOKUP(A2163,'Medical Examinations'!A:H,3,0)</f>
        <v>4.43</v>
      </c>
      <c r="G2163" t="str">
        <f>VLOOKUP(A2163,'Medical Examinations'!A:H,4,0)</f>
        <v>yes</v>
      </c>
      <c r="H2163" t="str">
        <f>VLOOKUP(A2163,'Medical Examinations'!A:H,5,0)</f>
        <v>No</v>
      </c>
      <c r="I2163" t="str">
        <f>VLOOKUP(A2163,'Medical Examinations'!A:H,6,0)</f>
        <v>No</v>
      </c>
      <c r="J2163" t="str">
        <f>VLOOKUP(A2163,'Medical Examinations'!A:H,7,0)</f>
        <v>No major surgery</v>
      </c>
      <c r="K2163" t="str">
        <f>VLOOKUP(A2163,'Medical Examinations'!A:H,8,0)</f>
        <v>No</v>
      </c>
      <c r="L2163">
        <f>VLOOKUP(A2163,'Hospitalisation Details'!A:I,2,0)</f>
        <v>1996</v>
      </c>
      <c r="M2163" t="str">
        <f>VLOOKUP(A2163,'Hospitalisation Details'!A:I,3,0)</f>
        <v>Jul</v>
      </c>
      <c r="N2163">
        <f>VLOOKUP(A2163,'Hospitalisation Details'!A:I,4,0)</f>
        <v>2</v>
      </c>
      <c r="O2163" t="str">
        <f t="shared" si="134"/>
        <v>2 Jul 1996</v>
      </c>
      <c r="P2163">
        <f t="shared" ca="1" si="135"/>
        <v>30</v>
      </c>
      <c r="Q2163">
        <f>VLOOKUP(A2163,'Hospitalisation Details'!A:I,5,0)</f>
        <v>0</v>
      </c>
      <c r="R2163">
        <f>VLOOKUP(A2163,'Hospitalisation Details'!A:I,6,0)</f>
        <v>1865.98</v>
      </c>
      <c r="S2163" t="str">
        <f>VLOOKUP(A2163,'Hospitalisation Details'!A:I,7,0)</f>
        <v>tier - 3</v>
      </c>
      <c r="T2163" t="str">
        <f>VLOOKUP(A2163,'Hospitalisation Details'!A:I,8,0)</f>
        <v>tier - 3</v>
      </c>
      <c r="U2163" t="str">
        <f>VLOOKUP(A2163,'Hospitalisation Details'!A:I,9,0)</f>
        <v>R1012</v>
      </c>
    </row>
    <row r="2164" spans="1:21" ht="15.6" x14ac:dyDescent="0.3">
      <c r="A2164" s="1" t="s">
        <v>199</v>
      </c>
      <c r="B2164" t="str">
        <f>VLOOKUP(A2164,'Customer Names'!A:B,2,0)</f>
        <v>Stanislav, Mrs.  Grace H</v>
      </c>
      <c r="C2164" t="str">
        <f t="shared" si="132"/>
        <v>Prediabetes</v>
      </c>
      <c r="D2164">
        <f>VLOOKUP(A2164,'Medical Examinations'!A:H,2,0)</f>
        <v>27.06</v>
      </c>
      <c r="E2164" t="str">
        <f t="shared" si="133"/>
        <v>Overweight</v>
      </c>
      <c r="F2164">
        <f>VLOOKUP(A2164,'Medical Examinations'!A:H,3,0)</f>
        <v>6.14</v>
      </c>
      <c r="G2164" t="str">
        <f>VLOOKUP(A2164,'Medical Examinations'!A:H,4,0)</f>
        <v>No</v>
      </c>
      <c r="H2164" t="str">
        <f>VLOOKUP(A2164,'Medical Examinations'!A:H,5,0)</f>
        <v>yes</v>
      </c>
      <c r="I2164" t="str">
        <f>VLOOKUP(A2164,'Medical Examinations'!A:H,6,0)</f>
        <v>No</v>
      </c>
      <c r="J2164">
        <f>VLOOKUP(A2164,'Medical Examinations'!A:H,7,0)</f>
        <v>1</v>
      </c>
      <c r="K2164" t="str">
        <f>VLOOKUP(A2164,'Medical Examinations'!A:H,8,0)</f>
        <v>No</v>
      </c>
      <c r="L2164">
        <f>VLOOKUP(A2164,'Hospitalisation Details'!A:I,2,0)</f>
        <v>2004</v>
      </c>
      <c r="M2164" t="str">
        <f>VLOOKUP(A2164,'Hospitalisation Details'!A:I,3,0)</f>
        <v>Dec</v>
      </c>
      <c r="N2164">
        <f>VLOOKUP(A2164,'Hospitalisation Details'!A:I,4,0)</f>
        <v>27</v>
      </c>
      <c r="O2164" t="str">
        <f t="shared" si="134"/>
        <v>27 Dec 2004</v>
      </c>
      <c r="P2164">
        <f t="shared" ca="1" si="135"/>
        <v>21</v>
      </c>
      <c r="Q2164">
        <f>VLOOKUP(A2164,'Hospitalisation Details'!A:I,5,0)</f>
        <v>0</v>
      </c>
      <c r="R2164">
        <f>VLOOKUP(A2164,'Hospitalisation Details'!A:I,6,0)</f>
        <v>1863.45</v>
      </c>
      <c r="S2164" t="str">
        <f>VLOOKUP(A2164,'Hospitalisation Details'!A:I,7,0)</f>
        <v>tier - 3</v>
      </c>
      <c r="T2164" t="str">
        <f>VLOOKUP(A2164,'Hospitalisation Details'!A:I,8,0)</f>
        <v>tier - 1</v>
      </c>
      <c r="U2164" t="str">
        <f>VLOOKUP(A2164,'Hospitalisation Details'!A:I,9,0)</f>
        <v>R1025</v>
      </c>
    </row>
    <row r="2165" spans="1:21" ht="15.6" x14ac:dyDescent="0.3">
      <c r="A2165" s="1" t="s">
        <v>198</v>
      </c>
      <c r="B2165" t="str">
        <f>VLOOKUP(A2165,'Customer Names'!A:B,2,0)</f>
        <v>Meyer, Ms.  Caitie J.</v>
      </c>
      <c r="C2165" t="str">
        <f t="shared" si="132"/>
        <v>Normal</v>
      </c>
      <c r="D2165">
        <f>VLOOKUP(A2165,'Medical Examinations'!A:H,2,0)</f>
        <v>20.49</v>
      </c>
      <c r="E2165" t="str">
        <f t="shared" si="133"/>
        <v>Normal Weight</v>
      </c>
      <c r="F2165">
        <f>VLOOKUP(A2165,'Medical Examinations'!A:H,3,0)</f>
        <v>4.87</v>
      </c>
      <c r="G2165" t="str">
        <f>VLOOKUP(A2165,'Medical Examinations'!A:H,4,0)</f>
        <v>No</v>
      </c>
      <c r="H2165" t="str">
        <f>VLOOKUP(A2165,'Medical Examinations'!A:H,5,0)</f>
        <v>No</v>
      </c>
      <c r="I2165" t="str">
        <f>VLOOKUP(A2165,'Medical Examinations'!A:H,6,0)</f>
        <v>No</v>
      </c>
      <c r="J2165" t="str">
        <f>VLOOKUP(A2165,'Medical Examinations'!A:H,7,0)</f>
        <v>No major surgery</v>
      </c>
      <c r="K2165" t="str">
        <f>VLOOKUP(A2165,'Medical Examinations'!A:H,8,0)</f>
        <v>No</v>
      </c>
      <c r="L2165">
        <f>VLOOKUP(A2165,'Hospitalisation Details'!A:I,2,0)</f>
        <v>1994</v>
      </c>
      <c r="M2165" t="str">
        <f>VLOOKUP(A2165,'Hospitalisation Details'!A:I,3,0)</f>
        <v>Dec</v>
      </c>
      <c r="N2165">
        <f>VLOOKUP(A2165,'Hospitalisation Details'!A:I,4,0)</f>
        <v>6</v>
      </c>
      <c r="O2165" t="str">
        <f t="shared" si="134"/>
        <v>6 Dec 1994</v>
      </c>
      <c r="P2165">
        <f t="shared" ca="1" si="135"/>
        <v>31</v>
      </c>
      <c r="Q2165">
        <f>VLOOKUP(A2165,'Hospitalisation Details'!A:I,5,0)</f>
        <v>0</v>
      </c>
      <c r="R2165">
        <f>VLOOKUP(A2165,'Hospitalisation Details'!A:I,6,0)</f>
        <v>1850.55</v>
      </c>
      <c r="S2165" t="str">
        <f>VLOOKUP(A2165,'Hospitalisation Details'!A:I,7,0)</f>
        <v>tier - 3</v>
      </c>
      <c r="T2165" t="str">
        <f>VLOOKUP(A2165,'Hospitalisation Details'!A:I,8,0)</f>
        <v>tier - 2</v>
      </c>
      <c r="U2165" t="str">
        <f>VLOOKUP(A2165,'Hospitalisation Details'!A:I,9,0)</f>
        <v>R1012</v>
      </c>
    </row>
    <row r="2166" spans="1:21" ht="15.6" x14ac:dyDescent="0.3">
      <c r="A2166" s="1" t="s">
        <v>197</v>
      </c>
      <c r="B2166" t="str">
        <f>VLOOKUP(A2166,'Customer Names'!A:B,2,0)</f>
        <v>Mears, Mr.  Benjamin</v>
      </c>
      <c r="C2166" t="str">
        <f t="shared" si="132"/>
        <v>Normal</v>
      </c>
      <c r="D2166">
        <f>VLOOKUP(A2166,'Medical Examinations'!A:H,2,0)</f>
        <v>28.4</v>
      </c>
      <c r="E2166" t="str">
        <f t="shared" si="133"/>
        <v>Overweight</v>
      </c>
      <c r="F2166">
        <f>VLOOKUP(A2166,'Medical Examinations'!A:H,3,0)</f>
        <v>4.3</v>
      </c>
      <c r="G2166" t="str">
        <f>VLOOKUP(A2166,'Medical Examinations'!A:H,4,0)</f>
        <v>No</v>
      </c>
      <c r="H2166" t="str">
        <f>VLOOKUP(A2166,'Medical Examinations'!A:H,5,0)</f>
        <v>No</v>
      </c>
      <c r="I2166" t="str">
        <f>VLOOKUP(A2166,'Medical Examinations'!A:H,6,0)</f>
        <v>Yes</v>
      </c>
      <c r="J2166">
        <f>VLOOKUP(A2166,'Medical Examinations'!A:H,7,0)</f>
        <v>1</v>
      </c>
      <c r="K2166" t="str">
        <f>VLOOKUP(A2166,'Medical Examinations'!A:H,8,0)</f>
        <v>No</v>
      </c>
      <c r="L2166">
        <f>VLOOKUP(A2166,'Hospitalisation Details'!A:I,2,0)</f>
        <v>2003</v>
      </c>
      <c r="M2166" t="str">
        <f>VLOOKUP(A2166,'Hospitalisation Details'!A:I,3,0)</f>
        <v>Jul</v>
      </c>
      <c r="N2166">
        <f>VLOOKUP(A2166,'Hospitalisation Details'!A:I,4,0)</f>
        <v>20</v>
      </c>
      <c r="O2166" t="str">
        <f t="shared" si="134"/>
        <v>20 Jul 2003</v>
      </c>
      <c r="P2166">
        <f t="shared" ca="1" si="135"/>
        <v>23</v>
      </c>
      <c r="Q2166">
        <f>VLOOKUP(A2166,'Hospitalisation Details'!A:I,5,0)</f>
        <v>1</v>
      </c>
      <c r="R2166">
        <f>VLOOKUP(A2166,'Hospitalisation Details'!A:I,6,0)</f>
        <v>1842.52</v>
      </c>
      <c r="S2166" t="str">
        <f>VLOOKUP(A2166,'Hospitalisation Details'!A:I,7,0)</f>
        <v>tier - 3</v>
      </c>
      <c r="T2166" t="str">
        <f>VLOOKUP(A2166,'Hospitalisation Details'!A:I,8,0)</f>
        <v>tier - 2</v>
      </c>
      <c r="U2166" t="str">
        <f>VLOOKUP(A2166,'Hospitalisation Details'!A:I,9,0)</f>
        <v>R1011</v>
      </c>
    </row>
    <row r="2167" spans="1:21" ht="15.6" x14ac:dyDescent="0.3">
      <c r="A2167" s="1" t="s">
        <v>196</v>
      </c>
      <c r="B2167" t="str">
        <f>VLOOKUP(A2167,'Customer Names'!A:B,2,0)</f>
        <v>Neill, Mr.  Ian T</v>
      </c>
      <c r="C2167" t="str">
        <f t="shared" si="132"/>
        <v>Prediabetes</v>
      </c>
      <c r="D2167">
        <f>VLOOKUP(A2167,'Medical Examinations'!A:H,2,0)</f>
        <v>41.91</v>
      </c>
      <c r="E2167" t="str">
        <f t="shared" si="133"/>
        <v>Obesity</v>
      </c>
      <c r="F2167">
        <f>VLOOKUP(A2167,'Medical Examinations'!A:H,3,0)</f>
        <v>6.19</v>
      </c>
      <c r="G2167" t="str">
        <f>VLOOKUP(A2167,'Medical Examinations'!A:H,4,0)</f>
        <v>No</v>
      </c>
      <c r="H2167" t="str">
        <f>VLOOKUP(A2167,'Medical Examinations'!A:H,5,0)</f>
        <v>No</v>
      </c>
      <c r="I2167" t="str">
        <f>VLOOKUP(A2167,'Medical Examinations'!A:H,6,0)</f>
        <v>No</v>
      </c>
      <c r="J2167" t="str">
        <f>VLOOKUP(A2167,'Medical Examinations'!A:H,7,0)</f>
        <v>No major surgery</v>
      </c>
      <c r="K2167" t="str">
        <f>VLOOKUP(A2167,'Medical Examinations'!A:H,8,0)</f>
        <v>No</v>
      </c>
      <c r="L2167">
        <f>VLOOKUP(A2167,'Hospitalisation Details'!A:I,2,0)</f>
        <v>1999</v>
      </c>
      <c r="M2167" t="str">
        <f>VLOOKUP(A2167,'Hospitalisation Details'!A:I,3,0)</f>
        <v>Dec</v>
      </c>
      <c r="N2167">
        <f>VLOOKUP(A2167,'Hospitalisation Details'!A:I,4,0)</f>
        <v>12</v>
      </c>
      <c r="O2167" t="str">
        <f t="shared" si="134"/>
        <v>12 Dec 1999</v>
      </c>
      <c r="P2167">
        <f t="shared" ca="1" si="135"/>
        <v>26</v>
      </c>
      <c r="Q2167">
        <f>VLOOKUP(A2167,'Hospitalisation Details'!A:I,5,0)</f>
        <v>0</v>
      </c>
      <c r="R2167">
        <f>VLOOKUP(A2167,'Hospitalisation Details'!A:I,6,0)</f>
        <v>1837.28</v>
      </c>
      <c r="S2167" t="str">
        <f>VLOOKUP(A2167,'Hospitalisation Details'!A:I,7,0)</f>
        <v>tier - 3</v>
      </c>
      <c r="T2167" t="str">
        <f>VLOOKUP(A2167,'Hospitalisation Details'!A:I,8,0)</f>
        <v>tier - 2</v>
      </c>
      <c r="U2167" t="str">
        <f>VLOOKUP(A2167,'Hospitalisation Details'!A:I,9,0)</f>
        <v>R1013</v>
      </c>
    </row>
    <row r="2168" spans="1:21" ht="15.6" x14ac:dyDescent="0.3">
      <c r="A2168" s="1" t="s">
        <v>195</v>
      </c>
      <c r="B2168" t="str">
        <f>VLOOKUP(A2168,'Customer Names'!A:B,2,0)</f>
        <v>Tola, Mr.  Tadese</v>
      </c>
      <c r="C2168" t="str">
        <f t="shared" si="132"/>
        <v>Prediabetes</v>
      </c>
      <c r="D2168">
        <f>VLOOKUP(A2168,'Medical Examinations'!A:H,2,0)</f>
        <v>24.6</v>
      </c>
      <c r="E2168" t="str">
        <f t="shared" si="133"/>
        <v>Normal Weight</v>
      </c>
      <c r="F2168">
        <f>VLOOKUP(A2168,'Medical Examinations'!A:H,3,0)</f>
        <v>6.19</v>
      </c>
      <c r="G2168" t="str">
        <f>VLOOKUP(A2168,'Medical Examinations'!A:H,4,0)</f>
        <v>No</v>
      </c>
      <c r="H2168" t="str">
        <f>VLOOKUP(A2168,'Medical Examinations'!A:H,5,0)</f>
        <v>No</v>
      </c>
      <c r="I2168" t="str">
        <f>VLOOKUP(A2168,'Medical Examinations'!A:H,6,0)</f>
        <v>Yes</v>
      </c>
      <c r="J2168">
        <f>VLOOKUP(A2168,'Medical Examinations'!A:H,7,0)</f>
        <v>1</v>
      </c>
      <c r="K2168" t="str">
        <f>VLOOKUP(A2168,'Medical Examinations'!A:H,8,0)</f>
        <v>No</v>
      </c>
      <c r="L2168">
        <f>VLOOKUP(A2168,'Hospitalisation Details'!A:I,2,0)</f>
        <v>2003</v>
      </c>
      <c r="M2168" t="str">
        <f>VLOOKUP(A2168,'Hospitalisation Details'!A:I,3,0)</f>
        <v>Aug</v>
      </c>
      <c r="N2168">
        <f>VLOOKUP(A2168,'Hospitalisation Details'!A:I,4,0)</f>
        <v>4</v>
      </c>
      <c r="O2168" t="str">
        <f t="shared" si="134"/>
        <v>4 Aug 2003</v>
      </c>
      <c r="P2168">
        <f t="shared" ca="1" si="135"/>
        <v>23</v>
      </c>
      <c r="Q2168">
        <f>VLOOKUP(A2168,'Hospitalisation Details'!A:I,5,0)</f>
        <v>1</v>
      </c>
      <c r="R2168">
        <f>VLOOKUP(A2168,'Hospitalisation Details'!A:I,6,0)</f>
        <v>1837.24</v>
      </c>
      <c r="S2168" t="str">
        <f>VLOOKUP(A2168,'Hospitalisation Details'!A:I,7,0)</f>
        <v>tier - 3</v>
      </c>
      <c r="T2168" t="str">
        <f>VLOOKUP(A2168,'Hospitalisation Details'!A:I,8,0)</f>
        <v>tier - 2</v>
      </c>
      <c r="U2168" t="str">
        <f>VLOOKUP(A2168,'Hospitalisation Details'!A:I,9,0)</f>
        <v>R1011</v>
      </c>
    </row>
    <row r="2169" spans="1:21" ht="15.6" x14ac:dyDescent="0.3">
      <c r="A2169" s="1" t="s">
        <v>194</v>
      </c>
      <c r="B2169" t="str">
        <f>VLOOKUP(A2169,'Customer Names'!A:B,2,0)</f>
        <v>Briskman, Mr.  Jonathan</v>
      </c>
      <c r="C2169" t="str">
        <f t="shared" si="132"/>
        <v>Normal</v>
      </c>
      <c r="D2169">
        <f>VLOOKUP(A2169,'Medical Examinations'!A:H,2,0)</f>
        <v>20.9</v>
      </c>
      <c r="E2169" t="str">
        <f t="shared" si="133"/>
        <v>Normal Weight</v>
      </c>
      <c r="F2169">
        <f>VLOOKUP(A2169,'Medical Examinations'!A:H,3,0)</f>
        <v>5.12</v>
      </c>
      <c r="G2169" t="str">
        <f>VLOOKUP(A2169,'Medical Examinations'!A:H,4,0)</f>
        <v>No</v>
      </c>
      <c r="H2169" t="str">
        <f>VLOOKUP(A2169,'Medical Examinations'!A:H,5,0)</f>
        <v>No</v>
      </c>
      <c r="I2169" t="str">
        <f>VLOOKUP(A2169,'Medical Examinations'!A:H,6,0)</f>
        <v>Yes</v>
      </c>
      <c r="J2169">
        <f>VLOOKUP(A2169,'Medical Examinations'!A:H,7,0)</f>
        <v>1</v>
      </c>
      <c r="K2169" t="str">
        <f>VLOOKUP(A2169,'Medical Examinations'!A:H,8,0)</f>
        <v>No</v>
      </c>
      <c r="L2169">
        <f>VLOOKUP(A2169,'Hospitalisation Details'!A:I,2,0)</f>
        <v>2003</v>
      </c>
      <c r="M2169" t="str">
        <f>VLOOKUP(A2169,'Hospitalisation Details'!A:I,3,0)</f>
        <v>Aug</v>
      </c>
      <c r="N2169">
        <f>VLOOKUP(A2169,'Hospitalisation Details'!A:I,4,0)</f>
        <v>11</v>
      </c>
      <c r="O2169" t="str">
        <f t="shared" si="134"/>
        <v>11 Aug 2003</v>
      </c>
      <c r="P2169">
        <f t="shared" ca="1" si="135"/>
        <v>23</v>
      </c>
      <c r="Q2169">
        <f>VLOOKUP(A2169,'Hospitalisation Details'!A:I,5,0)</f>
        <v>1</v>
      </c>
      <c r="R2169">
        <f>VLOOKUP(A2169,'Hospitalisation Details'!A:I,6,0)</f>
        <v>1832.09</v>
      </c>
      <c r="S2169" t="str">
        <f>VLOOKUP(A2169,'Hospitalisation Details'!A:I,7,0)</f>
        <v>tier - 3</v>
      </c>
      <c r="T2169" t="str">
        <f>VLOOKUP(A2169,'Hospitalisation Details'!A:I,8,0)</f>
        <v>tier - 3</v>
      </c>
      <c r="U2169" t="str">
        <f>VLOOKUP(A2169,'Hospitalisation Details'!A:I,9,0)</f>
        <v>R1011</v>
      </c>
    </row>
    <row r="2170" spans="1:21" ht="15.6" x14ac:dyDescent="0.3">
      <c r="A2170" s="1" t="s">
        <v>193</v>
      </c>
      <c r="B2170" t="str">
        <f>VLOOKUP(A2170,'Customer Names'!A:B,2,0)</f>
        <v>Ritzenhein, Mr.  Dathan</v>
      </c>
      <c r="C2170" t="str">
        <f t="shared" si="132"/>
        <v>Normal</v>
      </c>
      <c r="D2170">
        <f>VLOOKUP(A2170,'Medical Examinations'!A:H,2,0)</f>
        <v>34.4</v>
      </c>
      <c r="E2170" t="str">
        <f t="shared" si="133"/>
        <v>Obesity</v>
      </c>
      <c r="F2170">
        <f>VLOOKUP(A2170,'Medical Examinations'!A:H,3,0)</f>
        <v>4.04</v>
      </c>
      <c r="G2170" t="str">
        <f>VLOOKUP(A2170,'Medical Examinations'!A:H,4,0)</f>
        <v>No</v>
      </c>
      <c r="H2170" t="str">
        <f>VLOOKUP(A2170,'Medical Examinations'!A:H,5,0)</f>
        <v>No</v>
      </c>
      <c r="I2170" t="str">
        <f>VLOOKUP(A2170,'Medical Examinations'!A:H,6,0)</f>
        <v>No</v>
      </c>
      <c r="J2170" t="str">
        <f>VLOOKUP(A2170,'Medical Examinations'!A:H,7,0)</f>
        <v>No major surgery</v>
      </c>
      <c r="K2170" t="str">
        <f>VLOOKUP(A2170,'Medical Examinations'!A:H,8,0)</f>
        <v>No</v>
      </c>
      <c r="L2170">
        <f>VLOOKUP(A2170,'Hospitalisation Details'!A:I,2,0)</f>
        <v>1999</v>
      </c>
      <c r="M2170" t="str">
        <f>VLOOKUP(A2170,'Hospitalisation Details'!A:I,3,0)</f>
        <v>Oct</v>
      </c>
      <c r="N2170">
        <f>VLOOKUP(A2170,'Hospitalisation Details'!A:I,4,0)</f>
        <v>1</v>
      </c>
      <c r="O2170" t="str">
        <f t="shared" si="134"/>
        <v>1 Oct 1999</v>
      </c>
      <c r="P2170">
        <f t="shared" ca="1" si="135"/>
        <v>27</v>
      </c>
      <c r="Q2170">
        <f>VLOOKUP(A2170,'Hospitalisation Details'!A:I,5,0)</f>
        <v>0</v>
      </c>
      <c r="R2170">
        <f>VLOOKUP(A2170,'Hospitalisation Details'!A:I,6,0)</f>
        <v>1826.84</v>
      </c>
      <c r="S2170" t="str">
        <f>VLOOKUP(A2170,'Hospitalisation Details'!A:I,7,0)</f>
        <v>tier - 3</v>
      </c>
      <c r="T2170" t="str">
        <f>VLOOKUP(A2170,'Hospitalisation Details'!A:I,8,0)</f>
        <v>tier - 2</v>
      </c>
      <c r="U2170" t="str">
        <f>VLOOKUP(A2170,'Hospitalisation Details'!A:I,9,0)</f>
        <v>R1011</v>
      </c>
    </row>
    <row r="2171" spans="1:21" ht="15.6" x14ac:dyDescent="0.3">
      <c r="A2171" s="1" t="s">
        <v>192</v>
      </c>
      <c r="B2171" t="str">
        <f>VLOOKUP(A2171,'Customer Names'!A:B,2,0)</f>
        <v>Malkowski, Mr.  Eric</v>
      </c>
      <c r="C2171" t="str">
        <f t="shared" si="132"/>
        <v>Normal</v>
      </c>
      <c r="D2171">
        <f>VLOOKUP(A2171,'Medical Examinations'!A:H,2,0)</f>
        <v>32.56</v>
      </c>
      <c r="E2171" t="str">
        <f t="shared" si="133"/>
        <v>Obesity</v>
      </c>
      <c r="F2171">
        <f>VLOOKUP(A2171,'Medical Examinations'!A:H,3,0)</f>
        <v>5.36</v>
      </c>
      <c r="G2171" t="str">
        <f>VLOOKUP(A2171,'Medical Examinations'!A:H,4,0)</f>
        <v>No</v>
      </c>
      <c r="H2171" t="str">
        <f>VLOOKUP(A2171,'Medical Examinations'!A:H,5,0)</f>
        <v>No</v>
      </c>
      <c r="I2171" t="str">
        <f>VLOOKUP(A2171,'Medical Examinations'!A:H,6,0)</f>
        <v>No</v>
      </c>
      <c r="J2171" t="str">
        <f>VLOOKUP(A2171,'Medical Examinations'!A:H,7,0)</f>
        <v>No major surgery</v>
      </c>
      <c r="K2171" t="str">
        <f>VLOOKUP(A2171,'Medical Examinations'!A:H,8,0)</f>
        <v>No</v>
      </c>
      <c r="L2171">
        <f>VLOOKUP(A2171,'Hospitalisation Details'!A:I,2,0)</f>
        <v>1999</v>
      </c>
      <c r="M2171" t="str">
        <f>VLOOKUP(A2171,'Hospitalisation Details'!A:I,3,0)</f>
        <v>Nov</v>
      </c>
      <c r="N2171">
        <f>VLOOKUP(A2171,'Hospitalisation Details'!A:I,4,0)</f>
        <v>17</v>
      </c>
      <c r="O2171" t="str">
        <f t="shared" si="134"/>
        <v>17 Nov 1999</v>
      </c>
      <c r="P2171">
        <f t="shared" ca="1" si="135"/>
        <v>26</v>
      </c>
      <c r="Q2171">
        <f>VLOOKUP(A2171,'Hospitalisation Details'!A:I,5,0)</f>
        <v>0</v>
      </c>
      <c r="R2171">
        <f>VLOOKUP(A2171,'Hospitalisation Details'!A:I,6,0)</f>
        <v>1824.29</v>
      </c>
      <c r="S2171" t="str">
        <f>VLOOKUP(A2171,'Hospitalisation Details'!A:I,7,0)</f>
        <v>tier - 3</v>
      </c>
      <c r="T2171" t="str">
        <f>VLOOKUP(A2171,'Hospitalisation Details'!A:I,8,0)</f>
        <v>tier - 3</v>
      </c>
      <c r="U2171" t="str">
        <f>VLOOKUP(A2171,'Hospitalisation Details'!A:I,9,0)</f>
        <v>R1013</v>
      </c>
    </row>
    <row r="2172" spans="1:21" ht="15.6" x14ac:dyDescent="0.3">
      <c r="A2172" s="1" t="s">
        <v>191</v>
      </c>
      <c r="B2172" t="str">
        <f>VLOOKUP(A2172,'Customer Names'!A:B,2,0)</f>
        <v>Andreyko, Ms.  Allison M</v>
      </c>
      <c r="C2172" t="str">
        <f t="shared" si="132"/>
        <v>Normal</v>
      </c>
      <c r="D2172">
        <f>VLOOKUP(A2172,'Medical Examinations'!A:H,2,0)</f>
        <v>27.98</v>
      </c>
      <c r="E2172" t="str">
        <f t="shared" si="133"/>
        <v>Overweight</v>
      </c>
      <c r="F2172">
        <f>VLOOKUP(A2172,'Medical Examinations'!A:H,3,0)</f>
        <v>4.38</v>
      </c>
      <c r="G2172" t="str">
        <f>VLOOKUP(A2172,'Medical Examinations'!A:H,4,0)</f>
        <v>No</v>
      </c>
      <c r="H2172" t="str">
        <f>VLOOKUP(A2172,'Medical Examinations'!A:H,5,0)</f>
        <v>yes</v>
      </c>
      <c r="I2172" t="str">
        <f>VLOOKUP(A2172,'Medical Examinations'!A:H,6,0)</f>
        <v>No</v>
      </c>
      <c r="J2172">
        <f>VLOOKUP(A2172,'Medical Examinations'!A:H,7,0)</f>
        <v>1</v>
      </c>
      <c r="K2172" t="str">
        <f>VLOOKUP(A2172,'Medical Examinations'!A:H,8,0)</f>
        <v>No</v>
      </c>
      <c r="L2172">
        <f>VLOOKUP(A2172,'Hospitalisation Details'!A:I,2,0)</f>
        <v>2004</v>
      </c>
      <c r="M2172" t="str">
        <f>VLOOKUP(A2172,'Hospitalisation Details'!A:I,3,0)</f>
        <v>Aug</v>
      </c>
      <c r="N2172">
        <f>VLOOKUP(A2172,'Hospitalisation Details'!A:I,4,0)</f>
        <v>19</v>
      </c>
      <c r="O2172" t="str">
        <f t="shared" si="134"/>
        <v>19 Aug 2004</v>
      </c>
      <c r="P2172">
        <f t="shared" ca="1" si="135"/>
        <v>22</v>
      </c>
      <c r="Q2172">
        <f>VLOOKUP(A2172,'Hospitalisation Details'!A:I,5,0)</f>
        <v>0</v>
      </c>
      <c r="R2172">
        <f>VLOOKUP(A2172,'Hospitalisation Details'!A:I,6,0)</f>
        <v>1822.54</v>
      </c>
      <c r="S2172" t="str">
        <f>VLOOKUP(A2172,'Hospitalisation Details'!A:I,7,0)</f>
        <v>tier - 3</v>
      </c>
      <c r="T2172" t="str">
        <f>VLOOKUP(A2172,'Hospitalisation Details'!A:I,8,0)</f>
        <v>tier - 1</v>
      </c>
      <c r="U2172" t="str">
        <f>VLOOKUP(A2172,'Hospitalisation Details'!A:I,9,0)</f>
        <v>R1012</v>
      </c>
    </row>
    <row r="2173" spans="1:21" ht="15.6" x14ac:dyDescent="0.3">
      <c r="A2173" s="1" t="s">
        <v>190</v>
      </c>
      <c r="B2173" t="str">
        <f>VLOOKUP(A2173,'Customer Names'!A:B,2,0)</f>
        <v>Landry, Mr.  Paul</v>
      </c>
      <c r="C2173" t="str">
        <f t="shared" si="132"/>
        <v>Normal</v>
      </c>
      <c r="D2173">
        <f>VLOOKUP(A2173,'Medical Examinations'!A:H,2,0)</f>
        <v>26.51</v>
      </c>
      <c r="E2173" t="str">
        <f t="shared" si="133"/>
        <v>Overweight</v>
      </c>
      <c r="F2173">
        <f>VLOOKUP(A2173,'Medical Examinations'!A:H,3,0)</f>
        <v>4.58</v>
      </c>
      <c r="G2173" t="str">
        <f>VLOOKUP(A2173,'Medical Examinations'!A:H,4,0)</f>
        <v>No</v>
      </c>
      <c r="H2173" t="str">
        <f>VLOOKUP(A2173,'Medical Examinations'!A:H,5,0)</f>
        <v>No</v>
      </c>
      <c r="I2173" t="str">
        <f>VLOOKUP(A2173,'Medical Examinations'!A:H,6,0)</f>
        <v>No</v>
      </c>
      <c r="J2173" t="str">
        <f>VLOOKUP(A2173,'Medical Examinations'!A:H,7,0)</f>
        <v>No major surgery</v>
      </c>
      <c r="K2173" t="str">
        <f>VLOOKUP(A2173,'Medical Examinations'!A:H,8,0)</f>
        <v>No</v>
      </c>
      <c r="L2173">
        <f>VLOOKUP(A2173,'Hospitalisation Details'!A:I,2,0)</f>
        <v>1999</v>
      </c>
      <c r="M2173" t="str">
        <f>VLOOKUP(A2173,'Hospitalisation Details'!A:I,3,0)</f>
        <v>Sep</v>
      </c>
      <c r="N2173">
        <f>VLOOKUP(A2173,'Hospitalisation Details'!A:I,4,0)</f>
        <v>25</v>
      </c>
      <c r="O2173" t="str">
        <f t="shared" si="134"/>
        <v>25 Sep 1999</v>
      </c>
      <c r="P2173">
        <f t="shared" ca="1" si="135"/>
        <v>27</v>
      </c>
      <c r="Q2173">
        <f>VLOOKUP(A2173,'Hospitalisation Details'!A:I,5,0)</f>
        <v>0</v>
      </c>
      <c r="R2173">
        <f>VLOOKUP(A2173,'Hospitalisation Details'!A:I,6,0)</f>
        <v>1815.88</v>
      </c>
      <c r="S2173" t="str">
        <f>VLOOKUP(A2173,'Hospitalisation Details'!A:I,7,0)</f>
        <v>tier - 3</v>
      </c>
      <c r="T2173" t="str">
        <f>VLOOKUP(A2173,'Hospitalisation Details'!A:I,8,0)</f>
        <v>tier - 3</v>
      </c>
      <c r="U2173" t="str">
        <f>VLOOKUP(A2173,'Hospitalisation Details'!A:I,9,0)</f>
        <v>R1013</v>
      </c>
    </row>
    <row r="2174" spans="1:21" ht="15.6" x14ac:dyDescent="0.3">
      <c r="A2174" s="1" t="s">
        <v>189</v>
      </c>
      <c r="B2174" t="str">
        <f>VLOOKUP(A2174,'Customer Names'!A:B,2,0)</f>
        <v>Lozier, Mr.  Aaron R</v>
      </c>
      <c r="C2174" t="str">
        <f t="shared" si="132"/>
        <v>Diabetes</v>
      </c>
      <c r="D2174">
        <f>VLOOKUP(A2174,'Medical Examinations'!A:H,2,0)</f>
        <v>29.734999999999999</v>
      </c>
      <c r="E2174" t="str">
        <f t="shared" si="133"/>
        <v>Overweight</v>
      </c>
      <c r="F2174">
        <f>VLOOKUP(A2174,'Medical Examinations'!A:H,3,0)</f>
        <v>11.92</v>
      </c>
      <c r="G2174" t="str">
        <f>VLOOKUP(A2174,'Medical Examinations'!A:H,4,0)</f>
        <v>No</v>
      </c>
      <c r="H2174" t="str">
        <f>VLOOKUP(A2174,'Medical Examinations'!A:H,5,0)</f>
        <v>No</v>
      </c>
      <c r="I2174" t="str">
        <f>VLOOKUP(A2174,'Medical Examinations'!A:H,6,0)</f>
        <v>No</v>
      </c>
      <c r="J2174" t="str">
        <f>VLOOKUP(A2174,'Medical Examinations'!A:H,7,0)</f>
        <v>No major surgery</v>
      </c>
      <c r="K2174" t="str">
        <f>VLOOKUP(A2174,'Medical Examinations'!A:H,8,0)</f>
        <v>No</v>
      </c>
      <c r="L2174">
        <f>VLOOKUP(A2174,'Hospitalisation Details'!A:I,2,0)</f>
        <v>2002</v>
      </c>
      <c r="M2174" t="str">
        <f>VLOOKUP(A2174,'Hospitalisation Details'!A:I,3,0)</f>
        <v>Dec</v>
      </c>
      <c r="N2174">
        <f>VLOOKUP(A2174,'Hospitalisation Details'!A:I,4,0)</f>
        <v>13</v>
      </c>
      <c r="O2174" t="str">
        <f t="shared" si="134"/>
        <v>13 Dec 2002</v>
      </c>
      <c r="P2174">
        <f t="shared" ca="1" si="135"/>
        <v>23</v>
      </c>
      <c r="Q2174">
        <f>VLOOKUP(A2174,'Hospitalisation Details'!A:I,5,0)</f>
        <v>0</v>
      </c>
      <c r="R2174">
        <f>VLOOKUP(A2174,'Hospitalisation Details'!A:I,6,0)</f>
        <v>1769.53</v>
      </c>
      <c r="S2174" t="str">
        <f>VLOOKUP(A2174,'Hospitalisation Details'!A:I,7,0)</f>
        <v>tier - 3</v>
      </c>
      <c r="T2174" t="str">
        <f>VLOOKUP(A2174,'Hospitalisation Details'!A:I,8,0)</f>
        <v>tier - 3</v>
      </c>
      <c r="U2174" t="str">
        <f>VLOOKUP(A2174,'Hospitalisation Details'!A:I,9,0)</f>
        <v>R1012</v>
      </c>
    </row>
    <row r="2175" spans="1:21" ht="15.6" x14ac:dyDescent="0.3">
      <c r="A2175" s="1" t="s">
        <v>188</v>
      </c>
      <c r="B2175" t="str">
        <f>VLOOKUP(A2175,'Customer Names'!A:B,2,0)</f>
        <v>O'Brien, Ms.  Caitlin H.</v>
      </c>
      <c r="C2175" t="str">
        <f t="shared" si="132"/>
        <v>Normal</v>
      </c>
      <c r="D2175">
        <f>VLOOKUP(A2175,'Medical Examinations'!A:H,2,0)</f>
        <v>40.5</v>
      </c>
      <c r="E2175" t="str">
        <f t="shared" si="133"/>
        <v>Obesity</v>
      </c>
      <c r="F2175">
        <f>VLOOKUP(A2175,'Medical Examinations'!A:H,3,0)</f>
        <v>5.4</v>
      </c>
      <c r="G2175" t="str">
        <f>VLOOKUP(A2175,'Medical Examinations'!A:H,4,0)</f>
        <v>No</v>
      </c>
      <c r="H2175" t="str">
        <f>VLOOKUP(A2175,'Medical Examinations'!A:H,5,0)</f>
        <v>No</v>
      </c>
      <c r="I2175" t="str">
        <f>VLOOKUP(A2175,'Medical Examinations'!A:H,6,0)</f>
        <v>Yes</v>
      </c>
      <c r="J2175">
        <f>VLOOKUP(A2175,'Medical Examinations'!A:H,7,0)</f>
        <v>1</v>
      </c>
      <c r="K2175" t="str">
        <f>VLOOKUP(A2175,'Medical Examinations'!A:H,8,0)</f>
        <v>No</v>
      </c>
      <c r="L2175">
        <f>VLOOKUP(A2175,'Hospitalisation Details'!A:I,2,0)</f>
        <v>2003</v>
      </c>
      <c r="M2175" t="str">
        <f>VLOOKUP(A2175,'Hospitalisation Details'!A:I,3,0)</f>
        <v>Nov</v>
      </c>
      <c r="N2175">
        <f>VLOOKUP(A2175,'Hospitalisation Details'!A:I,4,0)</f>
        <v>19</v>
      </c>
      <c r="O2175" t="str">
        <f t="shared" si="134"/>
        <v>19 Nov 2003</v>
      </c>
      <c r="P2175">
        <f t="shared" ca="1" si="135"/>
        <v>22</v>
      </c>
      <c r="Q2175">
        <f>VLOOKUP(A2175,'Hospitalisation Details'!A:I,5,0)</f>
        <v>0</v>
      </c>
      <c r="R2175">
        <f>VLOOKUP(A2175,'Hospitalisation Details'!A:I,6,0)</f>
        <v>1759.34</v>
      </c>
      <c r="S2175" t="str">
        <f>VLOOKUP(A2175,'Hospitalisation Details'!A:I,7,0)</f>
        <v>tier - 3</v>
      </c>
      <c r="T2175" t="str">
        <f>VLOOKUP(A2175,'Hospitalisation Details'!A:I,8,0)</f>
        <v>tier - 1</v>
      </c>
      <c r="U2175" t="str">
        <f>VLOOKUP(A2175,'Hospitalisation Details'!A:I,9,0)</f>
        <v>R1011</v>
      </c>
    </row>
    <row r="2176" spans="1:21" ht="15.6" x14ac:dyDescent="0.3">
      <c r="A2176" s="1" t="s">
        <v>187</v>
      </c>
      <c r="B2176" t="str">
        <f>VLOOKUP(A2176,'Customer Names'!A:B,2,0)</f>
        <v>Rodas, Mr.  Harald E.</v>
      </c>
      <c r="C2176" t="str">
        <f t="shared" si="132"/>
        <v>Normal</v>
      </c>
      <c r="D2176">
        <f>VLOOKUP(A2176,'Medical Examinations'!A:H,2,0)</f>
        <v>25.64</v>
      </c>
      <c r="E2176" t="str">
        <f t="shared" si="133"/>
        <v>Overweight</v>
      </c>
      <c r="F2176">
        <f>VLOOKUP(A2176,'Medical Examinations'!A:H,3,0)</f>
        <v>4.76</v>
      </c>
      <c r="G2176" t="str">
        <f>VLOOKUP(A2176,'Medical Examinations'!A:H,4,0)</f>
        <v>No</v>
      </c>
      <c r="H2176" t="str">
        <f>VLOOKUP(A2176,'Medical Examinations'!A:H,5,0)</f>
        <v>No</v>
      </c>
      <c r="I2176" t="str">
        <f>VLOOKUP(A2176,'Medical Examinations'!A:H,6,0)</f>
        <v>No</v>
      </c>
      <c r="J2176">
        <f>VLOOKUP(A2176,'Medical Examinations'!A:H,7,0)</f>
        <v>1</v>
      </c>
      <c r="K2176" t="str">
        <f>VLOOKUP(A2176,'Medical Examinations'!A:H,8,0)</f>
        <v>No</v>
      </c>
      <c r="L2176">
        <f>VLOOKUP(A2176,'Hospitalisation Details'!A:I,2,0)</f>
        <v>1998</v>
      </c>
      <c r="M2176" t="str">
        <f>VLOOKUP(A2176,'Hospitalisation Details'!A:I,3,0)</f>
        <v>Oct</v>
      </c>
      <c r="N2176">
        <f>VLOOKUP(A2176,'Hospitalisation Details'!A:I,4,0)</f>
        <v>7</v>
      </c>
      <c r="O2176" t="str">
        <f t="shared" si="134"/>
        <v>7 Oct 1998</v>
      </c>
      <c r="P2176">
        <f t="shared" ca="1" si="135"/>
        <v>28</v>
      </c>
      <c r="Q2176">
        <f>VLOOKUP(A2176,'Hospitalisation Details'!A:I,5,0)</f>
        <v>0</v>
      </c>
      <c r="R2176">
        <f>VLOOKUP(A2176,'Hospitalisation Details'!A:I,6,0)</f>
        <v>1756.6</v>
      </c>
      <c r="S2176" t="str">
        <f>VLOOKUP(A2176,'Hospitalisation Details'!A:I,7,0)</f>
        <v>tier - 3</v>
      </c>
      <c r="T2176" t="str">
        <f>VLOOKUP(A2176,'Hospitalisation Details'!A:I,8,0)</f>
        <v>tier - 3</v>
      </c>
      <c r="U2176" t="str">
        <f>VLOOKUP(A2176,'Hospitalisation Details'!A:I,9,0)</f>
        <v>R1013</v>
      </c>
    </row>
    <row r="2177" spans="1:21" ht="15.6" x14ac:dyDescent="0.3">
      <c r="A2177" s="1" t="s">
        <v>186</v>
      </c>
      <c r="B2177" t="str">
        <f>VLOOKUP(A2177,'Customer Names'!A:B,2,0)</f>
        <v>O'Connor, Ms.  Siobhan A.</v>
      </c>
      <c r="C2177" t="str">
        <f t="shared" si="132"/>
        <v>Normal</v>
      </c>
      <c r="D2177">
        <f>VLOOKUP(A2177,'Medical Examinations'!A:H,2,0)</f>
        <v>32.9</v>
      </c>
      <c r="E2177" t="str">
        <f t="shared" si="133"/>
        <v>Obesity</v>
      </c>
      <c r="F2177">
        <f>VLOOKUP(A2177,'Medical Examinations'!A:H,3,0)</f>
        <v>4.78</v>
      </c>
      <c r="G2177" t="str">
        <f>VLOOKUP(A2177,'Medical Examinations'!A:H,4,0)</f>
        <v>No</v>
      </c>
      <c r="H2177" t="str">
        <f>VLOOKUP(A2177,'Medical Examinations'!A:H,5,0)</f>
        <v>No</v>
      </c>
      <c r="I2177" t="str">
        <f>VLOOKUP(A2177,'Medical Examinations'!A:H,6,0)</f>
        <v>Yes</v>
      </c>
      <c r="J2177">
        <f>VLOOKUP(A2177,'Medical Examinations'!A:H,7,0)</f>
        <v>1</v>
      </c>
      <c r="K2177" t="str">
        <f>VLOOKUP(A2177,'Medical Examinations'!A:H,8,0)</f>
        <v>No</v>
      </c>
      <c r="L2177">
        <f>VLOOKUP(A2177,'Hospitalisation Details'!A:I,2,0)</f>
        <v>2003</v>
      </c>
      <c r="M2177" t="str">
        <f>VLOOKUP(A2177,'Hospitalisation Details'!A:I,3,0)</f>
        <v>Sep</v>
      </c>
      <c r="N2177">
        <f>VLOOKUP(A2177,'Hospitalisation Details'!A:I,4,0)</f>
        <v>26</v>
      </c>
      <c r="O2177" t="str">
        <f t="shared" si="134"/>
        <v>26 Sep 2003</v>
      </c>
      <c r="P2177">
        <f t="shared" ca="1" si="135"/>
        <v>23</v>
      </c>
      <c r="Q2177">
        <f>VLOOKUP(A2177,'Hospitalisation Details'!A:I,5,0)</f>
        <v>0</v>
      </c>
      <c r="R2177">
        <f>VLOOKUP(A2177,'Hospitalisation Details'!A:I,6,0)</f>
        <v>1748.77</v>
      </c>
      <c r="S2177" t="str">
        <f>VLOOKUP(A2177,'Hospitalisation Details'!A:I,7,0)</f>
        <v>tier - 3</v>
      </c>
      <c r="T2177" t="str">
        <f>VLOOKUP(A2177,'Hospitalisation Details'!A:I,8,0)</f>
        <v>tier - 1</v>
      </c>
      <c r="U2177" t="str">
        <f>VLOOKUP(A2177,'Hospitalisation Details'!A:I,9,0)</f>
        <v>R1011</v>
      </c>
    </row>
    <row r="2178" spans="1:21" ht="15.6" x14ac:dyDescent="0.3">
      <c r="A2178" s="1" t="s">
        <v>185</v>
      </c>
      <c r="B2178" t="str">
        <f>VLOOKUP(A2178,'Customer Names'!A:B,2,0)</f>
        <v>White, Ms.  Andrea J.</v>
      </c>
      <c r="C2178" t="str">
        <f t="shared" si="132"/>
        <v>Normal</v>
      </c>
      <c r="D2178">
        <f>VLOOKUP(A2178,'Medical Examinations'!A:H,2,0)</f>
        <v>29.8</v>
      </c>
      <c r="E2178" t="str">
        <f t="shared" si="133"/>
        <v>Overweight</v>
      </c>
      <c r="F2178">
        <f>VLOOKUP(A2178,'Medical Examinations'!A:H,3,0)</f>
        <v>4.26</v>
      </c>
      <c r="G2178" t="str">
        <f>VLOOKUP(A2178,'Medical Examinations'!A:H,4,0)</f>
        <v>No</v>
      </c>
      <c r="H2178" t="str">
        <f>VLOOKUP(A2178,'Medical Examinations'!A:H,5,0)</f>
        <v>No</v>
      </c>
      <c r="I2178" t="str">
        <f>VLOOKUP(A2178,'Medical Examinations'!A:H,6,0)</f>
        <v>Yes</v>
      </c>
      <c r="J2178">
        <f>VLOOKUP(A2178,'Medical Examinations'!A:H,7,0)</f>
        <v>1</v>
      </c>
      <c r="K2178" t="str">
        <f>VLOOKUP(A2178,'Medical Examinations'!A:H,8,0)</f>
        <v>No</v>
      </c>
      <c r="L2178">
        <f>VLOOKUP(A2178,'Hospitalisation Details'!A:I,2,0)</f>
        <v>2003</v>
      </c>
      <c r="M2178" t="str">
        <f>VLOOKUP(A2178,'Hospitalisation Details'!A:I,3,0)</f>
        <v>Jul</v>
      </c>
      <c r="N2178">
        <f>VLOOKUP(A2178,'Hospitalisation Details'!A:I,4,0)</f>
        <v>28</v>
      </c>
      <c r="O2178" t="str">
        <f t="shared" si="134"/>
        <v>28 Jul 2003</v>
      </c>
      <c r="P2178">
        <f t="shared" ca="1" si="135"/>
        <v>23</v>
      </c>
      <c r="Q2178">
        <f>VLOOKUP(A2178,'Hospitalisation Details'!A:I,5,0)</f>
        <v>0</v>
      </c>
      <c r="R2178">
        <f>VLOOKUP(A2178,'Hospitalisation Details'!A:I,6,0)</f>
        <v>1744.47</v>
      </c>
      <c r="S2178" t="str">
        <f>VLOOKUP(A2178,'Hospitalisation Details'!A:I,7,0)</f>
        <v>tier - 3</v>
      </c>
      <c r="T2178" t="str">
        <f>VLOOKUP(A2178,'Hospitalisation Details'!A:I,8,0)</f>
        <v>tier - 1</v>
      </c>
      <c r="U2178" t="str">
        <f>VLOOKUP(A2178,'Hospitalisation Details'!A:I,9,0)</f>
        <v>R1011</v>
      </c>
    </row>
    <row r="2179" spans="1:21" ht="15.6" x14ac:dyDescent="0.3">
      <c r="A2179" s="1" t="s">
        <v>184</v>
      </c>
      <c r="B2179" t="str">
        <f>VLOOKUP(A2179,'Customer Names'!A:B,2,0)</f>
        <v>Davenport, Ms.  Marie</v>
      </c>
      <c r="C2179" t="str">
        <f t="shared" ref="C2179:C2242" si="136">IF(F2179&lt;5.7,"Normal",IF(F2179&lt;6.5,"Prediabetes","Diabetes"))</f>
        <v>Prediabetes</v>
      </c>
      <c r="D2179">
        <f>VLOOKUP(A2179,'Medical Examinations'!A:H,2,0)</f>
        <v>28.9</v>
      </c>
      <c r="E2179" t="str">
        <f t="shared" ref="E2179:E2242" si="137">IF(D2179&lt;18.5,"Underweight",IF(D2179&lt;25,"Normal Weight",IF(D2179&lt;30,"Overweight","Obesity")))</f>
        <v>Overweight</v>
      </c>
      <c r="F2179">
        <f>VLOOKUP(A2179,'Medical Examinations'!A:H,3,0)</f>
        <v>5.85</v>
      </c>
      <c r="G2179" t="str">
        <f>VLOOKUP(A2179,'Medical Examinations'!A:H,4,0)</f>
        <v>No</v>
      </c>
      <c r="H2179" t="str">
        <f>VLOOKUP(A2179,'Medical Examinations'!A:H,5,0)</f>
        <v>No</v>
      </c>
      <c r="I2179" t="str">
        <f>VLOOKUP(A2179,'Medical Examinations'!A:H,6,0)</f>
        <v>Yes</v>
      </c>
      <c r="J2179">
        <f>VLOOKUP(A2179,'Medical Examinations'!A:H,7,0)</f>
        <v>1</v>
      </c>
      <c r="K2179" t="str">
        <f>VLOOKUP(A2179,'Medical Examinations'!A:H,8,0)</f>
        <v>No</v>
      </c>
      <c r="L2179">
        <f>VLOOKUP(A2179,'Hospitalisation Details'!A:I,2,0)</f>
        <v>2003</v>
      </c>
      <c r="M2179" t="str">
        <f>VLOOKUP(A2179,'Hospitalisation Details'!A:I,3,0)</f>
        <v>Jul</v>
      </c>
      <c r="N2179">
        <f>VLOOKUP(A2179,'Hospitalisation Details'!A:I,4,0)</f>
        <v>25</v>
      </c>
      <c r="O2179" t="str">
        <f t="shared" ref="O2179:O2242" si="138">CONCATENATE(N2179," ",M2179," ",L2179)</f>
        <v>25 Jul 2003</v>
      </c>
      <c r="P2179">
        <f t="shared" ref="P2179:P2242" ca="1" si="139">DATEDIF(O2179,TODAY(),"y")</f>
        <v>23</v>
      </c>
      <c r="Q2179">
        <f>VLOOKUP(A2179,'Hospitalisation Details'!A:I,5,0)</f>
        <v>0</v>
      </c>
      <c r="R2179">
        <f>VLOOKUP(A2179,'Hospitalisation Details'!A:I,6,0)</f>
        <v>1743.21</v>
      </c>
      <c r="S2179" t="str">
        <f>VLOOKUP(A2179,'Hospitalisation Details'!A:I,7,0)</f>
        <v>tier - 3</v>
      </c>
      <c r="T2179" t="str">
        <f>VLOOKUP(A2179,'Hospitalisation Details'!A:I,8,0)</f>
        <v>tier - 1</v>
      </c>
      <c r="U2179" t="str">
        <f>VLOOKUP(A2179,'Hospitalisation Details'!A:I,9,0)</f>
        <v>R1011</v>
      </c>
    </row>
    <row r="2180" spans="1:21" ht="15.6" x14ac:dyDescent="0.3">
      <c r="A2180" s="1" t="s">
        <v>183</v>
      </c>
      <c r="B2180" t="str">
        <f>VLOOKUP(A2180,'Customer Names'!A:B,2,0)</f>
        <v>Karmen, Ms.  Rachel A.</v>
      </c>
      <c r="C2180" t="str">
        <f t="shared" si="136"/>
        <v>Normal</v>
      </c>
      <c r="D2180">
        <f>VLOOKUP(A2180,'Medical Examinations'!A:H,2,0)</f>
        <v>24.7</v>
      </c>
      <c r="E2180" t="str">
        <f t="shared" si="137"/>
        <v>Normal Weight</v>
      </c>
      <c r="F2180">
        <f>VLOOKUP(A2180,'Medical Examinations'!A:H,3,0)</f>
        <v>5.32</v>
      </c>
      <c r="G2180" t="str">
        <f>VLOOKUP(A2180,'Medical Examinations'!A:H,4,0)</f>
        <v>No</v>
      </c>
      <c r="H2180" t="str">
        <f>VLOOKUP(A2180,'Medical Examinations'!A:H,5,0)</f>
        <v>No</v>
      </c>
      <c r="I2180" t="str">
        <f>VLOOKUP(A2180,'Medical Examinations'!A:H,6,0)</f>
        <v>Yes</v>
      </c>
      <c r="J2180">
        <f>VLOOKUP(A2180,'Medical Examinations'!A:H,7,0)</f>
        <v>1</v>
      </c>
      <c r="K2180" t="str">
        <f>VLOOKUP(A2180,'Medical Examinations'!A:H,8,0)</f>
        <v>No</v>
      </c>
      <c r="L2180">
        <f>VLOOKUP(A2180,'Hospitalisation Details'!A:I,2,0)</f>
        <v>2003</v>
      </c>
      <c r="M2180" t="str">
        <f>VLOOKUP(A2180,'Hospitalisation Details'!A:I,3,0)</f>
        <v>Nov</v>
      </c>
      <c r="N2180">
        <f>VLOOKUP(A2180,'Hospitalisation Details'!A:I,4,0)</f>
        <v>14</v>
      </c>
      <c r="O2180" t="str">
        <f t="shared" si="138"/>
        <v>14 Nov 2003</v>
      </c>
      <c r="P2180">
        <f t="shared" ca="1" si="139"/>
        <v>22</v>
      </c>
      <c r="Q2180">
        <f>VLOOKUP(A2180,'Hospitalisation Details'!A:I,5,0)</f>
        <v>0</v>
      </c>
      <c r="R2180">
        <f>VLOOKUP(A2180,'Hospitalisation Details'!A:I,6,0)</f>
        <v>1737.38</v>
      </c>
      <c r="S2180" t="str">
        <f>VLOOKUP(A2180,'Hospitalisation Details'!A:I,7,0)</f>
        <v>tier - 3</v>
      </c>
      <c r="T2180" t="str">
        <f>VLOOKUP(A2180,'Hospitalisation Details'!A:I,8,0)</f>
        <v>tier - 2</v>
      </c>
      <c r="U2180" t="str">
        <f>VLOOKUP(A2180,'Hospitalisation Details'!A:I,9,0)</f>
        <v>R1011</v>
      </c>
    </row>
    <row r="2181" spans="1:21" ht="15.6" x14ac:dyDescent="0.3">
      <c r="A2181" s="1" t="s">
        <v>182</v>
      </c>
      <c r="B2181" t="str">
        <f>VLOOKUP(A2181,'Customer Names'!A:B,2,0)</f>
        <v>Miller, Ms.  Emma</v>
      </c>
      <c r="C2181" t="str">
        <f t="shared" si="136"/>
        <v>Normal</v>
      </c>
      <c r="D2181">
        <f>VLOOKUP(A2181,'Medical Examinations'!A:H,2,0)</f>
        <v>20.6</v>
      </c>
      <c r="E2181" t="str">
        <f t="shared" si="137"/>
        <v>Normal Weight</v>
      </c>
      <c r="F2181">
        <f>VLOOKUP(A2181,'Medical Examinations'!A:H,3,0)</f>
        <v>5.14</v>
      </c>
      <c r="G2181" t="str">
        <f>VLOOKUP(A2181,'Medical Examinations'!A:H,4,0)</f>
        <v>No</v>
      </c>
      <c r="H2181" t="str">
        <f>VLOOKUP(A2181,'Medical Examinations'!A:H,5,0)</f>
        <v>No</v>
      </c>
      <c r="I2181" t="str">
        <f>VLOOKUP(A2181,'Medical Examinations'!A:H,6,0)</f>
        <v>Yes</v>
      </c>
      <c r="J2181">
        <f>VLOOKUP(A2181,'Medical Examinations'!A:H,7,0)</f>
        <v>1</v>
      </c>
      <c r="K2181" t="str">
        <f>VLOOKUP(A2181,'Medical Examinations'!A:H,8,0)</f>
        <v>No</v>
      </c>
      <c r="L2181">
        <f>VLOOKUP(A2181,'Hospitalisation Details'!A:I,2,0)</f>
        <v>2003</v>
      </c>
      <c r="M2181" t="str">
        <f>VLOOKUP(A2181,'Hospitalisation Details'!A:I,3,0)</f>
        <v>Nov</v>
      </c>
      <c r="N2181">
        <f>VLOOKUP(A2181,'Hospitalisation Details'!A:I,4,0)</f>
        <v>9</v>
      </c>
      <c r="O2181" t="str">
        <f t="shared" si="138"/>
        <v>9 Nov 2003</v>
      </c>
      <c r="P2181">
        <f t="shared" ca="1" si="139"/>
        <v>22</v>
      </c>
      <c r="Q2181">
        <f>VLOOKUP(A2181,'Hospitalisation Details'!A:I,5,0)</f>
        <v>0</v>
      </c>
      <c r="R2181">
        <f>VLOOKUP(A2181,'Hospitalisation Details'!A:I,6,0)</f>
        <v>1731.68</v>
      </c>
      <c r="S2181" t="str">
        <f>VLOOKUP(A2181,'Hospitalisation Details'!A:I,7,0)</f>
        <v>tier - 3</v>
      </c>
      <c r="T2181" t="str">
        <f>VLOOKUP(A2181,'Hospitalisation Details'!A:I,8,0)</f>
        <v>tier - 2</v>
      </c>
      <c r="U2181" t="str">
        <f>VLOOKUP(A2181,'Hospitalisation Details'!A:I,9,0)</f>
        <v>R1011</v>
      </c>
    </row>
    <row r="2182" spans="1:21" ht="15.6" x14ac:dyDescent="0.3">
      <c r="A2182" s="1" t="s">
        <v>181</v>
      </c>
      <c r="B2182" t="str">
        <f>VLOOKUP(A2182,'Customer Names'!A:B,2,0)</f>
        <v>Lippmann, Ms.  Kiersten</v>
      </c>
      <c r="C2182" t="str">
        <f t="shared" si="136"/>
        <v>Normal</v>
      </c>
      <c r="D2182">
        <f>VLOOKUP(A2182,'Medical Examinations'!A:H,2,0)</f>
        <v>18.600000000000001</v>
      </c>
      <c r="E2182" t="str">
        <f t="shared" si="137"/>
        <v>Normal Weight</v>
      </c>
      <c r="F2182">
        <f>VLOOKUP(A2182,'Medical Examinations'!A:H,3,0)</f>
        <v>5</v>
      </c>
      <c r="G2182" t="str">
        <f>VLOOKUP(A2182,'Medical Examinations'!A:H,4,0)</f>
        <v>No</v>
      </c>
      <c r="H2182" t="str">
        <f>VLOOKUP(A2182,'Medical Examinations'!A:H,5,0)</f>
        <v>No</v>
      </c>
      <c r="I2182" t="str">
        <f>VLOOKUP(A2182,'Medical Examinations'!A:H,6,0)</f>
        <v>Yes</v>
      </c>
      <c r="J2182">
        <f>VLOOKUP(A2182,'Medical Examinations'!A:H,7,0)</f>
        <v>1</v>
      </c>
      <c r="K2182" t="str">
        <f>VLOOKUP(A2182,'Medical Examinations'!A:H,8,0)</f>
        <v>No</v>
      </c>
      <c r="L2182">
        <f>VLOOKUP(A2182,'Hospitalisation Details'!A:I,2,0)</f>
        <v>2003</v>
      </c>
      <c r="M2182" t="str">
        <f>VLOOKUP(A2182,'Hospitalisation Details'!A:I,3,0)</f>
        <v>Sep</v>
      </c>
      <c r="N2182">
        <f>VLOOKUP(A2182,'Hospitalisation Details'!A:I,4,0)</f>
        <v>1</v>
      </c>
      <c r="O2182" t="str">
        <f t="shared" si="138"/>
        <v>1 Sep 2003</v>
      </c>
      <c r="P2182">
        <f t="shared" ca="1" si="139"/>
        <v>23</v>
      </c>
      <c r="Q2182">
        <f>VLOOKUP(A2182,'Hospitalisation Details'!A:I,5,0)</f>
        <v>0</v>
      </c>
      <c r="R2182">
        <f>VLOOKUP(A2182,'Hospitalisation Details'!A:I,6,0)</f>
        <v>1728.9</v>
      </c>
      <c r="S2182" t="str">
        <f>VLOOKUP(A2182,'Hospitalisation Details'!A:I,7,0)</f>
        <v>tier - 3</v>
      </c>
      <c r="T2182" t="str">
        <f>VLOOKUP(A2182,'Hospitalisation Details'!A:I,8,0)</f>
        <v>tier - 2</v>
      </c>
      <c r="U2182" t="str">
        <f>VLOOKUP(A2182,'Hospitalisation Details'!A:I,9,0)</f>
        <v>R1011</v>
      </c>
    </row>
    <row r="2183" spans="1:21" ht="15.6" x14ac:dyDescent="0.3">
      <c r="A2183" s="1" t="s">
        <v>180</v>
      </c>
      <c r="B2183" t="str">
        <f>VLOOKUP(A2183,'Customer Names'!A:B,2,0)</f>
        <v>Klehm, Ms.  Rachael</v>
      </c>
      <c r="C2183" t="str">
        <f t="shared" si="136"/>
        <v>Normal</v>
      </c>
      <c r="D2183">
        <f>VLOOKUP(A2183,'Medical Examinations'!A:H,2,0)</f>
        <v>17.8</v>
      </c>
      <c r="E2183" t="str">
        <f t="shared" si="137"/>
        <v>Underweight</v>
      </c>
      <c r="F2183">
        <f>VLOOKUP(A2183,'Medical Examinations'!A:H,3,0)</f>
        <v>4.55</v>
      </c>
      <c r="G2183" t="str">
        <f>VLOOKUP(A2183,'Medical Examinations'!A:H,4,0)</f>
        <v>No</v>
      </c>
      <c r="H2183" t="str">
        <f>VLOOKUP(A2183,'Medical Examinations'!A:H,5,0)</f>
        <v>No</v>
      </c>
      <c r="I2183" t="str">
        <f>VLOOKUP(A2183,'Medical Examinations'!A:H,6,0)</f>
        <v>Yes</v>
      </c>
      <c r="J2183">
        <f>VLOOKUP(A2183,'Medical Examinations'!A:H,7,0)</f>
        <v>1</v>
      </c>
      <c r="K2183" t="str">
        <f>VLOOKUP(A2183,'Medical Examinations'!A:H,8,0)</f>
        <v>No</v>
      </c>
      <c r="L2183">
        <f>VLOOKUP(A2183,'Hospitalisation Details'!A:I,2,0)</f>
        <v>2003</v>
      </c>
      <c r="M2183" t="str">
        <f>VLOOKUP(A2183,'Hospitalisation Details'!A:I,3,0)</f>
        <v>Nov</v>
      </c>
      <c r="N2183">
        <f>VLOOKUP(A2183,'Hospitalisation Details'!A:I,4,0)</f>
        <v>21</v>
      </c>
      <c r="O2183" t="str">
        <f t="shared" si="138"/>
        <v>21 Nov 2003</v>
      </c>
      <c r="P2183">
        <f t="shared" ca="1" si="139"/>
        <v>22</v>
      </c>
      <c r="Q2183">
        <f>VLOOKUP(A2183,'Hospitalisation Details'!A:I,5,0)</f>
        <v>0</v>
      </c>
      <c r="R2183">
        <f>VLOOKUP(A2183,'Hospitalisation Details'!A:I,6,0)</f>
        <v>1727.79</v>
      </c>
      <c r="S2183" t="str">
        <f>VLOOKUP(A2183,'Hospitalisation Details'!A:I,7,0)</f>
        <v>tier - 3</v>
      </c>
      <c r="T2183" t="str">
        <f>VLOOKUP(A2183,'Hospitalisation Details'!A:I,8,0)</f>
        <v>tier - 3</v>
      </c>
      <c r="U2183" t="str">
        <f>VLOOKUP(A2183,'Hospitalisation Details'!A:I,9,0)</f>
        <v>R1011</v>
      </c>
    </row>
    <row r="2184" spans="1:21" ht="15.6" x14ac:dyDescent="0.3">
      <c r="A2184" s="1" t="s">
        <v>179</v>
      </c>
      <c r="B2184" t="str">
        <f>VLOOKUP(A2184,'Customer Names'!A:B,2,0)</f>
        <v>Murphy, Mr.  Timothy P.</v>
      </c>
      <c r="C2184" t="str">
        <f t="shared" si="136"/>
        <v>Prediabetes</v>
      </c>
      <c r="D2184">
        <f>VLOOKUP(A2184,'Medical Examinations'!A:H,2,0)</f>
        <v>35.200000000000003</v>
      </c>
      <c r="E2184" t="str">
        <f t="shared" si="137"/>
        <v>Obesity</v>
      </c>
      <c r="F2184">
        <f>VLOOKUP(A2184,'Medical Examinations'!A:H,3,0)</f>
        <v>5.97</v>
      </c>
      <c r="G2184" t="str">
        <f>VLOOKUP(A2184,'Medical Examinations'!A:H,4,0)</f>
        <v>No</v>
      </c>
      <c r="H2184" t="str">
        <f>VLOOKUP(A2184,'Medical Examinations'!A:H,5,0)</f>
        <v>yes</v>
      </c>
      <c r="I2184" t="str">
        <f>VLOOKUP(A2184,'Medical Examinations'!A:H,6,0)</f>
        <v>No</v>
      </c>
      <c r="J2184">
        <f>VLOOKUP(A2184,'Medical Examinations'!A:H,7,0)</f>
        <v>1</v>
      </c>
      <c r="K2184" t="str">
        <f>VLOOKUP(A2184,'Medical Examinations'!A:H,8,0)</f>
        <v>No</v>
      </c>
      <c r="L2184">
        <f>VLOOKUP(A2184,'Hospitalisation Details'!A:I,2,0)</f>
        <v>2004</v>
      </c>
      <c r="M2184" t="str">
        <f>VLOOKUP(A2184,'Hospitalisation Details'!A:I,3,0)</f>
        <v>Sep</v>
      </c>
      <c r="N2184">
        <f>VLOOKUP(A2184,'Hospitalisation Details'!A:I,4,0)</f>
        <v>9</v>
      </c>
      <c r="O2184" t="str">
        <f t="shared" si="138"/>
        <v>9 Sep 2004</v>
      </c>
      <c r="P2184">
        <f t="shared" ca="1" si="139"/>
        <v>22</v>
      </c>
      <c r="Q2184">
        <f>VLOOKUP(A2184,'Hospitalisation Details'!A:I,5,0)</f>
        <v>1</v>
      </c>
      <c r="R2184">
        <f>VLOOKUP(A2184,'Hospitalisation Details'!A:I,6,0)</f>
        <v>1727.54</v>
      </c>
      <c r="S2184" t="str">
        <f>VLOOKUP(A2184,'Hospitalisation Details'!A:I,7,0)</f>
        <v>tier - 3</v>
      </c>
      <c r="T2184" t="str">
        <f>VLOOKUP(A2184,'Hospitalisation Details'!A:I,8,0)</f>
        <v>tier - 1</v>
      </c>
      <c r="U2184" t="str">
        <f>VLOOKUP(A2184,'Hospitalisation Details'!A:I,9,0)</f>
        <v>R1013</v>
      </c>
    </row>
    <row r="2185" spans="1:21" ht="15.6" x14ac:dyDescent="0.3">
      <c r="A2185" s="1" t="s">
        <v>178</v>
      </c>
      <c r="B2185" t="str">
        <f>VLOOKUP(A2185,'Customer Names'!A:B,2,0)</f>
        <v>Desisa, Mr.  Lelisa</v>
      </c>
      <c r="C2185" t="str">
        <f t="shared" si="136"/>
        <v>Normal</v>
      </c>
      <c r="D2185">
        <f>VLOOKUP(A2185,'Medical Examinations'!A:H,2,0)</f>
        <v>33.770000000000003</v>
      </c>
      <c r="E2185" t="str">
        <f t="shared" si="137"/>
        <v>Obesity</v>
      </c>
      <c r="F2185">
        <f>VLOOKUP(A2185,'Medical Examinations'!A:H,3,0)</f>
        <v>4.0199999999999996</v>
      </c>
      <c r="G2185" t="str">
        <f>VLOOKUP(A2185,'Medical Examinations'!A:H,4,0)</f>
        <v>No</v>
      </c>
      <c r="H2185" t="str">
        <f>VLOOKUP(A2185,'Medical Examinations'!A:H,5,0)</f>
        <v>yes</v>
      </c>
      <c r="I2185" t="str">
        <f>VLOOKUP(A2185,'Medical Examinations'!A:H,6,0)</f>
        <v>No</v>
      </c>
      <c r="J2185">
        <f>VLOOKUP(A2185,'Medical Examinations'!A:H,7,0)</f>
        <v>1</v>
      </c>
      <c r="K2185" t="str">
        <f>VLOOKUP(A2185,'Medical Examinations'!A:H,8,0)</f>
        <v>No</v>
      </c>
      <c r="L2185">
        <f>VLOOKUP(A2185,'Hospitalisation Details'!A:I,2,0)</f>
        <v>2004</v>
      </c>
      <c r="M2185" t="str">
        <f>VLOOKUP(A2185,'Hospitalisation Details'!A:I,3,0)</f>
        <v>Oct</v>
      </c>
      <c r="N2185">
        <f>VLOOKUP(A2185,'Hospitalisation Details'!A:I,4,0)</f>
        <v>21</v>
      </c>
      <c r="O2185" t="str">
        <f t="shared" si="138"/>
        <v>21 Oct 2004</v>
      </c>
      <c r="P2185">
        <f t="shared" ca="1" si="139"/>
        <v>21</v>
      </c>
      <c r="Q2185">
        <f>VLOOKUP(A2185,'Hospitalisation Details'!A:I,5,0)</f>
        <v>1</v>
      </c>
      <c r="R2185">
        <f>VLOOKUP(A2185,'Hospitalisation Details'!A:I,6,0)</f>
        <v>1725.55</v>
      </c>
      <c r="S2185" t="str">
        <f>VLOOKUP(A2185,'Hospitalisation Details'!A:I,7,0)</f>
        <v>tier - 3</v>
      </c>
      <c r="T2185" t="str">
        <f>VLOOKUP(A2185,'Hospitalisation Details'!A:I,8,0)</f>
        <v>tier - 2</v>
      </c>
      <c r="U2185" t="str">
        <f>VLOOKUP(A2185,'Hospitalisation Details'!A:I,9,0)</f>
        <v>R1013</v>
      </c>
    </row>
    <row r="2186" spans="1:21" ht="15.6" x14ac:dyDescent="0.3">
      <c r="A2186" s="1" t="s">
        <v>177</v>
      </c>
      <c r="B2186" t="str">
        <f>VLOOKUP(A2186,'Customer Names'!A:B,2,0)</f>
        <v>Brooks, Mr.  Nate</v>
      </c>
      <c r="C2186" t="str">
        <f t="shared" si="136"/>
        <v>Normal</v>
      </c>
      <c r="D2186">
        <f>VLOOKUP(A2186,'Medical Examinations'!A:H,2,0)</f>
        <v>30.03</v>
      </c>
      <c r="E2186" t="str">
        <f t="shared" si="137"/>
        <v>Obesity</v>
      </c>
      <c r="F2186">
        <f>VLOOKUP(A2186,'Medical Examinations'!A:H,3,0)</f>
        <v>4.04</v>
      </c>
      <c r="G2186" t="str">
        <f>VLOOKUP(A2186,'Medical Examinations'!A:H,4,0)</f>
        <v>No</v>
      </c>
      <c r="H2186" t="str">
        <f>VLOOKUP(A2186,'Medical Examinations'!A:H,5,0)</f>
        <v>yes</v>
      </c>
      <c r="I2186" t="str">
        <f>VLOOKUP(A2186,'Medical Examinations'!A:H,6,0)</f>
        <v>No</v>
      </c>
      <c r="J2186">
        <f>VLOOKUP(A2186,'Medical Examinations'!A:H,7,0)</f>
        <v>1</v>
      </c>
      <c r="K2186" t="str">
        <f>VLOOKUP(A2186,'Medical Examinations'!A:H,8,0)</f>
        <v>No</v>
      </c>
      <c r="L2186">
        <f>VLOOKUP(A2186,'Hospitalisation Details'!A:I,2,0)</f>
        <v>2004</v>
      </c>
      <c r="M2186" t="str">
        <f>VLOOKUP(A2186,'Hospitalisation Details'!A:I,3,0)</f>
        <v>Sep</v>
      </c>
      <c r="N2186">
        <f>VLOOKUP(A2186,'Hospitalisation Details'!A:I,4,0)</f>
        <v>11</v>
      </c>
      <c r="O2186" t="str">
        <f t="shared" si="138"/>
        <v>11 Sep 2004</v>
      </c>
      <c r="P2186">
        <f t="shared" ca="1" si="139"/>
        <v>22</v>
      </c>
      <c r="Q2186">
        <f>VLOOKUP(A2186,'Hospitalisation Details'!A:I,5,0)</f>
        <v>1</v>
      </c>
      <c r="R2186">
        <f>VLOOKUP(A2186,'Hospitalisation Details'!A:I,6,0)</f>
        <v>1720.35</v>
      </c>
      <c r="S2186" t="str">
        <f>VLOOKUP(A2186,'Hospitalisation Details'!A:I,7,0)</f>
        <v>tier - 3</v>
      </c>
      <c r="T2186" t="str">
        <f>VLOOKUP(A2186,'Hospitalisation Details'!A:I,8,0)</f>
        <v>tier - 3</v>
      </c>
      <c r="U2186" t="str">
        <f>VLOOKUP(A2186,'Hospitalisation Details'!A:I,9,0)</f>
        <v>R1013</v>
      </c>
    </row>
    <row r="2187" spans="1:21" ht="15.6" x14ac:dyDescent="0.3">
      <c r="A2187" s="1" t="s">
        <v>176</v>
      </c>
      <c r="B2187" t="str">
        <f>VLOOKUP(A2187,'Customer Names'!A:B,2,0)</f>
        <v>Stone, Mr.  Chris C.</v>
      </c>
      <c r="C2187" t="str">
        <f t="shared" si="136"/>
        <v>Normal</v>
      </c>
      <c r="D2187">
        <f>VLOOKUP(A2187,'Medical Examinations'!A:H,2,0)</f>
        <v>29.37</v>
      </c>
      <c r="E2187" t="str">
        <f t="shared" si="137"/>
        <v>Overweight</v>
      </c>
      <c r="F2187">
        <f>VLOOKUP(A2187,'Medical Examinations'!A:H,3,0)</f>
        <v>5.54</v>
      </c>
      <c r="G2187" t="str">
        <f>VLOOKUP(A2187,'Medical Examinations'!A:H,4,0)</f>
        <v>No</v>
      </c>
      <c r="H2187" t="str">
        <f>VLOOKUP(A2187,'Medical Examinations'!A:H,5,0)</f>
        <v>yes</v>
      </c>
      <c r="I2187" t="str">
        <f>VLOOKUP(A2187,'Medical Examinations'!A:H,6,0)</f>
        <v>No</v>
      </c>
      <c r="J2187">
        <f>VLOOKUP(A2187,'Medical Examinations'!A:H,7,0)</f>
        <v>1</v>
      </c>
      <c r="K2187" t="str">
        <f>VLOOKUP(A2187,'Medical Examinations'!A:H,8,0)</f>
        <v>No</v>
      </c>
      <c r="L2187">
        <f>VLOOKUP(A2187,'Hospitalisation Details'!A:I,2,0)</f>
        <v>2004</v>
      </c>
      <c r="M2187" t="str">
        <f>VLOOKUP(A2187,'Hospitalisation Details'!A:I,3,0)</f>
        <v>Jun</v>
      </c>
      <c r="N2187">
        <f>VLOOKUP(A2187,'Hospitalisation Details'!A:I,4,0)</f>
        <v>10</v>
      </c>
      <c r="O2187" t="str">
        <f t="shared" si="138"/>
        <v>10 Jun 2004</v>
      </c>
      <c r="P2187">
        <f t="shared" ca="1" si="139"/>
        <v>22</v>
      </c>
      <c r="Q2187">
        <f>VLOOKUP(A2187,'Hospitalisation Details'!A:I,5,0)</f>
        <v>1</v>
      </c>
      <c r="R2187">
        <f>VLOOKUP(A2187,'Hospitalisation Details'!A:I,6,0)</f>
        <v>1719.44</v>
      </c>
      <c r="S2187" t="str">
        <f>VLOOKUP(A2187,'Hospitalisation Details'!A:I,7,0)</f>
        <v>tier - 3</v>
      </c>
      <c r="T2187" t="str">
        <f>VLOOKUP(A2187,'Hospitalisation Details'!A:I,8,0)</f>
        <v>tier - 3</v>
      </c>
      <c r="U2187" t="str">
        <f>VLOOKUP(A2187,'Hospitalisation Details'!A:I,9,0)</f>
        <v>R1013</v>
      </c>
    </row>
    <row r="2188" spans="1:21" ht="15.6" x14ac:dyDescent="0.3">
      <c r="A2188" s="1" t="s">
        <v>175</v>
      </c>
      <c r="B2188" t="str">
        <f>VLOOKUP(A2188,'Customer Names'!A:B,2,0)</f>
        <v>Weispfennig, Mr.  Scott</v>
      </c>
      <c r="C2188" t="str">
        <f t="shared" si="136"/>
        <v>Normal</v>
      </c>
      <c r="D2188">
        <f>VLOOKUP(A2188,'Medical Examinations'!A:H,2,0)</f>
        <v>28.5</v>
      </c>
      <c r="E2188" t="str">
        <f t="shared" si="137"/>
        <v>Overweight</v>
      </c>
      <c r="F2188">
        <f>VLOOKUP(A2188,'Medical Examinations'!A:H,3,0)</f>
        <v>4.03</v>
      </c>
      <c r="G2188" t="str">
        <f>VLOOKUP(A2188,'Medical Examinations'!A:H,4,0)</f>
        <v>No</v>
      </c>
      <c r="H2188" t="str">
        <f>VLOOKUP(A2188,'Medical Examinations'!A:H,5,0)</f>
        <v>yes</v>
      </c>
      <c r="I2188" t="str">
        <f>VLOOKUP(A2188,'Medical Examinations'!A:H,6,0)</f>
        <v>No</v>
      </c>
      <c r="J2188">
        <f>VLOOKUP(A2188,'Medical Examinations'!A:H,7,0)</f>
        <v>1</v>
      </c>
      <c r="K2188" t="str">
        <f>VLOOKUP(A2188,'Medical Examinations'!A:H,8,0)</f>
        <v>No</v>
      </c>
      <c r="L2188">
        <f>VLOOKUP(A2188,'Hospitalisation Details'!A:I,2,0)</f>
        <v>2004</v>
      </c>
      <c r="M2188" t="str">
        <f>VLOOKUP(A2188,'Hospitalisation Details'!A:I,3,0)</f>
        <v>Sep</v>
      </c>
      <c r="N2188">
        <f>VLOOKUP(A2188,'Hospitalisation Details'!A:I,4,0)</f>
        <v>21</v>
      </c>
      <c r="O2188" t="str">
        <f t="shared" si="138"/>
        <v>21 Sep 2004</v>
      </c>
      <c r="P2188">
        <f t="shared" ca="1" si="139"/>
        <v>22</v>
      </c>
      <c r="Q2188">
        <f>VLOOKUP(A2188,'Hospitalisation Details'!A:I,5,0)</f>
        <v>0</v>
      </c>
      <c r="R2188">
        <f>VLOOKUP(A2188,'Hospitalisation Details'!A:I,6,0)</f>
        <v>1712.23</v>
      </c>
      <c r="S2188" t="str">
        <f>VLOOKUP(A2188,'Hospitalisation Details'!A:I,7,0)</f>
        <v>tier - 3</v>
      </c>
      <c r="T2188" t="str">
        <f>VLOOKUP(A2188,'Hospitalisation Details'!A:I,8,0)</f>
        <v>tier - 1</v>
      </c>
      <c r="U2188" t="str">
        <f>VLOOKUP(A2188,'Hospitalisation Details'!A:I,9,0)</f>
        <v>R1016</v>
      </c>
    </row>
    <row r="2189" spans="1:21" ht="15.6" x14ac:dyDescent="0.3">
      <c r="A2189" s="1" t="s">
        <v>174</v>
      </c>
      <c r="B2189" t="str">
        <f>VLOOKUP(A2189,'Customer Names'!A:B,2,0)</f>
        <v>Sorrell, Mr.  Kevin</v>
      </c>
      <c r="C2189" t="str">
        <f t="shared" si="136"/>
        <v>Normal</v>
      </c>
      <c r="D2189">
        <f>VLOOKUP(A2189,'Medical Examinations'!A:H,2,0)</f>
        <v>23.32</v>
      </c>
      <c r="E2189" t="str">
        <f t="shared" si="137"/>
        <v>Normal Weight</v>
      </c>
      <c r="F2189">
        <f>VLOOKUP(A2189,'Medical Examinations'!A:H,3,0)</f>
        <v>5.62</v>
      </c>
      <c r="G2189" t="str">
        <f>VLOOKUP(A2189,'Medical Examinations'!A:H,4,0)</f>
        <v>No</v>
      </c>
      <c r="H2189" t="str">
        <f>VLOOKUP(A2189,'Medical Examinations'!A:H,5,0)</f>
        <v>yes</v>
      </c>
      <c r="I2189" t="str">
        <f>VLOOKUP(A2189,'Medical Examinations'!A:H,6,0)</f>
        <v>No</v>
      </c>
      <c r="J2189">
        <f>VLOOKUP(A2189,'Medical Examinations'!A:H,7,0)</f>
        <v>1</v>
      </c>
      <c r="K2189" t="str">
        <f>VLOOKUP(A2189,'Medical Examinations'!A:H,8,0)</f>
        <v>No</v>
      </c>
      <c r="L2189">
        <f>VLOOKUP(A2189,'Hospitalisation Details'!A:I,2,0)</f>
        <v>2004</v>
      </c>
      <c r="M2189" t="str">
        <f>VLOOKUP(A2189,'Hospitalisation Details'!A:I,3,0)</f>
        <v>Sep</v>
      </c>
      <c r="N2189">
        <f>VLOOKUP(A2189,'Hospitalisation Details'!A:I,4,0)</f>
        <v>19</v>
      </c>
      <c r="O2189" t="str">
        <f t="shared" si="138"/>
        <v>19 Sep 2004</v>
      </c>
      <c r="P2189">
        <f t="shared" ca="1" si="139"/>
        <v>22</v>
      </c>
      <c r="Q2189">
        <f>VLOOKUP(A2189,'Hospitalisation Details'!A:I,5,0)</f>
        <v>1</v>
      </c>
      <c r="R2189">
        <f>VLOOKUP(A2189,'Hospitalisation Details'!A:I,6,0)</f>
        <v>1711.03</v>
      </c>
      <c r="S2189" t="str">
        <f>VLOOKUP(A2189,'Hospitalisation Details'!A:I,7,0)</f>
        <v>tier - 3</v>
      </c>
      <c r="T2189" t="str">
        <f>VLOOKUP(A2189,'Hospitalisation Details'!A:I,8,0)</f>
        <v>tier - 3</v>
      </c>
      <c r="U2189" t="str">
        <f>VLOOKUP(A2189,'Hospitalisation Details'!A:I,9,0)</f>
        <v>R1013</v>
      </c>
    </row>
    <row r="2190" spans="1:21" ht="15.6" x14ac:dyDescent="0.3">
      <c r="A2190" s="1" t="s">
        <v>173</v>
      </c>
      <c r="B2190" t="str">
        <f>VLOOKUP(A2190,'Customer Names'!A:B,2,0)</f>
        <v>Morris, Mr.  Erik C.</v>
      </c>
      <c r="C2190" t="str">
        <f t="shared" si="136"/>
        <v>Normal</v>
      </c>
      <c r="D2190">
        <f>VLOOKUP(A2190,'Medical Examinations'!A:H,2,0)</f>
        <v>26.125</v>
      </c>
      <c r="E2190" t="str">
        <f t="shared" si="137"/>
        <v>Overweight</v>
      </c>
      <c r="F2190">
        <f>VLOOKUP(A2190,'Medical Examinations'!A:H,3,0)</f>
        <v>5.27</v>
      </c>
      <c r="G2190" t="str">
        <f>VLOOKUP(A2190,'Medical Examinations'!A:H,4,0)</f>
        <v>No</v>
      </c>
      <c r="H2190" t="str">
        <f>VLOOKUP(A2190,'Medical Examinations'!A:H,5,0)</f>
        <v>yes</v>
      </c>
      <c r="I2190" t="str">
        <f>VLOOKUP(A2190,'Medical Examinations'!A:H,6,0)</f>
        <v>No</v>
      </c>
      <c r="J2190">
        <f>VLOOKUP(A2190,'Medical Examinations'!A:H,7,0)</f>
        <v>1</v>
      </c>
      <c r="K2190" t="str">
        <f>VLOOKUP(A2190,'Medical Examinations'!A:H,8,0)</f>
        <v>No</v>
      </c>
      <c r="L2190">
        <f>VLOOKUP(A2190,'Hospitalisation Details'!A:I,2,0)</f>
        <v>2004</v>
      </c>
      <c r="M2190" t="str">
        <f>VLOOKUP(A2190,'Hospitalisation Details'!A:I,3,0)</f>
        <v>Dec</v>
      </c>
      <c r="N2190">
        <f>VLOOKUP(A2190,'Hospitalisation Details'!A:I,4,0)</f>
        <v>12</v>
      </c>
      <c r="O2190" t="str">
        <f t="shared" si="138"/>
        <v>12 Dec 2004</v>
      </c>
      <c r="P2190">
        <f t="shared" ca="1" si="139"/>
        <v>21</v>
      </c>
      <c r="Q2190">
        <f>VLOOKUP(A2190,'Hospitalisation Details'!A:I,5,0)</f>
        <v>0</v>
      </c>
      <c r="R2190">
        <f>VLOOKUP(A2190,'Hospitalisation Details'!A:I,6,0)</f>
        <v>1708.93</v>
      </c>
      <c r="S2190" t="str">
        <f>VLOOKUP(A2190,'Hospitalisation Details'!A:I,7,0)</f>
        <v>tier - 3</v>
      </c>
      <c r="T2190" t="str">
        <f>VLOOKUP(A2190,'Hospitalisation Details'!A:I,8,0)</f>
        <v>tier - 1</v>
      </c>
      <c r="U2190" t="str">
        <f>VLOOKUP(A2190,'Hospitalisation Details'!A:I,9,0)</f>
        <v>R1019</v>
      </c>
    </row>
    <row r="2191" spans="1:21" ht="15.6" x14ac:dyDescent="0.3">
      <c r="A2191" s="1" t="s">
        <v>172</v>
      </c>
      <c r="B2191" t="str">
        <f>VLOOKUP(A2191,'Customer Names'!A:B,2,0)</f>
        <v>Marek, Mr.  Shawn C</v>
      </c>
      <c r="C2191" t="str">
        <f t="shared" si="136"/>
        <v>Normal</v>
      </c>
      <c r="D2191">
        <f>VLOOKUP(A2191,'Medical Examinations'!A:H,2,0)</f>
        <v>25.46</v>
      </c>
      <c r="E2191" t="str">
        <f t="shared" si="137"/>
        <v>Overweight</v>
      </c>
      <c r="F2191">
        <f>VLOOKUP(A2191,'Medical Examinations'!A:H,3,0)</f>
        <v>5.18</v>
      </c>
      <c r="G2191" t="str">
        <f>VLOOKUP(A2191,'Medical Examinations'!A:H,4,0)</f>
        <v>No</v>
      </c>
      <c r="H2191" t="str">
        <f>VLOOKUP(A2191,'Medical Examinations'!A:H,5,0)</f>
        <v>yes</v>
      </c>
      <c r="I2191" t="str">
        <f>VLOOKUP(A2191,'Medical Examinations'!A:H,6,0)</f>
        <v>No</v>
      </c>
      <c r="J2191">
        <f>VLOOKUP(A2191,'Medical Examinations'!A:H,7,0)</f>
        <v>1</v>
      </c>
      <c r="K2191" t="str">
        <f>VLOOKUP(A2191,'Medical Examinations'!A:H,8,0)</f>
        <v>No</v>
      </c>
      <c r="L2191">
        <f>VLOOKUP(A2191,'Hospitalisation Details'!A:I,2,0)</f>
        <v>2004</v>
      </c>
      <c r="M2191" t="str">
        <f>VLOOKUP(A2191,'Hospitalisation Details'!A:I,3,0)</f>
        <v>Oct</v>
      </c>
      <c r="N2191">
        <f>VLOOKUP(A2191,'Hospitalisation Details'!A:I,4,0)</f>
        <v>17</v>
      </c>
      <c r="O2191" t="str">
        <f t="shared" si="138"/>
        <v>17 Oct 2004</v>
      </c>
      <c r="P2191">
        <f t="shared" ca="1" si="139"/>
        <v>21</v>
      </c>
      <c r="Q2191">
        <f>VLOOKUP(A2191,'Hospitalisation Details'!A:I,5,0)</f>
        <v>0</v>
      </c>
      <c r="R2191">
        <f>VLOOKUP(A2191,'Hospitalisation Details'!A:I,6,0)</f>
        <v>1708</v>
      </c>
      <c r="S2191" t="str">
        <f>VLOOKUP(A2191,'Hospitalisation Details'!A:I,7,0)</f>
        <v>tier - 3</v>
      </c>
      <c r="T2191" t="str">
        <f>VLOOKUP(A2191,'Hospitalisation Details'!A:I,8,0)</f>
        <v>tier - 2</v>
      </c>
      <c r="U2191" t="str">
        <f>VLOOKUP(A2191,'Hospitalisation Details'!A:I,9,0)</f>
        <v>R1016</v>
      </c>
    </row>
    <row r="2192" spans="1:21" ht="15.6" x14ac:dyDescent="0.3">
      <c r="A2192" s="1" t="s">
        <v>171</v>
      </c>
      <c r="B2192" t="str">
        <f>VLOOKUP(A2192,'Customer Names'!A:B,2,0)</f>
        <v>Armstrong, Mr.  Vajin L.</v>
      </c>
      <c r="C2192" t="str">
        <f t="shared" si="136"/>
        <v>Normal</v>
      </c>
      <c r="D2192">
        <f>VLOOKUP(A2192,'Medical Examinations'!A:H,2,0)</f>
        <v>23.75</v>
      </c>
      <c r="E2192" t="str">
        <f t="shared" si="137"/>
        <v>Normal Weight</v>
      </c>
      <c r="F2192">
        <f>VLOOKUP(A2192,'Medical Examinations'!A:H,3,0)</f>
        <v>5.27</v>
      </c>
      <c r="G2192" t="str">
        <f>VLOOKUP(A2192,'Medical Examinations'!A:H,4,0)</f>
        <v>No</v>
      </c>
      <c r="H2192" t="str">
        <f>VLOOKUP(A2192,'Medical Examinations'!A:H,5,0)</f>
        <v>yes</v>
      </c>
      <c r="I2192" t="str">
        <f>VLOOKUP(A2192,'Medical Examinations'!A:H,6,0)</f>
        <v>No</v>
      </c>
      <c r="J2192">
        <f>VLOOKUP(A2192,'Medical Examinations'!A:H,7,0)</f>
        <v>1</v>
      </c>
      <c r="K2192" t="str">
        <f>VLOOKUP(A2192,'Medical Examinations'!A:H,8,0)</f>
        <v>No</v>
      </c>
      <c r="L2192">
        <f>VLOOKUP(A2192,'Hospitalisation Details'!A:I,2,0)</f>
        <v>2004</v>
      </c>
      <c r="M2192" t="str">
        <f>VLOOKUP(A2192,'Hospitalisation Details'!A:I,3,0)</f>
        <v>Dec</v>
      </c>
      <c r="N2192">
        <f>VLOOKUP(A2192,'Hospitalisation Details'!A:I,4,0)</f>
        <v>6</v>
      </c>
      <c r="O2192" t="str">
        <f t="shared" si="138"/>
        <v>6 Dec 2004</v>
      </c>
      <c r="P2192">
        <f t="shared" ca="1" si="139"/>
        <v>21</v>
      </c>
      <c r="Q2192">
        <f>VLOOKUP(A2192,'Hospitalisation Details'!A:I,5,0)</f>
        <v>0</v>
      </c>
      <c r="R2192">
        <f>VLOOKUP(A2192,'Hospitalisation Details'!A:I,6,0)</f>
        <v>1705.62</v>
      </c>
      <c r="S2192" t="str">
        <f>VLOOKUP(A2192,'Hospitalisation Details'!A:I,7,0)</f>
        <v>tier - 2</v>
      </c>
      <c r="T2192" t="str">
        <f>VLOOKUP(A2192,'Hospitalisation Details'!A:I,8,0)</f>
        <v>tier - 2</v>
      </c>
      <c r="U2192" t="str">
        <f>VLOOKUP(A2192,'Hospitalisation Details'!A:I,9,0)</f>
        <v>R1015</v>
      </c>
    </row>
    <row r="2193" spans="1:21" ht="15.6" x14ac:dyDescent="0.3">
      <c r="A2193" s="1" t="s">
        <v>169</v>
      </c>
      <c r="B2193" t="str">
        <f>VLOOKUP(A2193,'Customer Names'!A:B,2,0)</f>
        <v>Werner, Mr.  John K. Jr.</v>
      </c>
      <c r="C2193" t="str">
        <f t="shared" si="136"/>
        <v>Normal</v>
      </c>
      <c r="D2193">
        <f>VLOOKUP(A2193,'Medical Examinations'!A:H,2,0)</f>
        <v>23.085000000000001</v>
      </c>
      <c r="E2193" t="str">
        <f t="shared" si="137"/>
        <v>Normal Weight</v>
      </c>
      <c r="F2193">
        <f>VLOOKUP(A2193,'Medical Examinations'!A:H,3,0)</f>
        <v>5.62</v>
      </c>
      <c r="G2193" t="str">
        <f>VLOOKUP(A2193,'Medical Examinations'!A:H,4,0)</f>
        <v>No</v>
      </c>
      <c r="H2193" t="str">
        <f>VLOOKUP(A2193,'Medical Examinations'!A:H,5,0)</f>
        <v>yes</v>
      </c>
      <c r="I2193" t="str">
        <f>VLOOKUP(A2193,'Medical Examinations'!A:H,6,0)</f>
        <v>No</v>
      </c>
      <c r="J2193">
        <f>VLOOKUP(A2193,'Medical Examinations'!A:H,7,0)</f>
        <v>1</v>
      </c>
      <c r="K2193" t="str">
        <f>VLOOKUP(A2193,'Medical Examinations'!A:H,8,0)</f>
        <v>No</v>
      </c>
      <c r="L2193">
        <f>VLOOKUP(A2193,'Hospitalisation Details'!A:I,2,0)</f>
        <v>2004</v>
      </c>
      <c r="M2193" t="str">
        <f>VLOOKUP(A2193,'Hospitalisation Details'!A:I,3,0)</f>
        <v>Dec</v>
      </c>
      <c r="N2193">
        <f>VLOOKUP(A2193,'Hospitalisation Details'!A:I,4,0)</f>
        <v>14</v>
      </c>
      <c r="O2193" t="str">
        <f t="shared" si="138"/>
        <v>14 Dec 2004</v>
      </c>
      <c r="P2193">
        <f t="shared" ca="1" si="139"/>
        <v>21</v>
      </c>
      <c r="Q2193">
        <f>VLOOKUP(A2193,'Hospitalisation Details'!A:I,5,0)</f>
        <v>0</v>
      </c>
      <c r="R2193">
        <f>VLOOKUP(A2193,'Hospitalisation Details'!A:I,6,0)</f>
        <v>1704.7</v>
      </c>
      <c r="S2193" t="str">
        <f>VLOOKUP(A2193,'Hospitalisation Details'!A:I,7,0)</f>
        <v>tier - 2</v>
      </c>
      <c r="T2193" t="str">
        <f>VLOOKUP(A2193,'Hospitalisation Details'!A:I,8,0)</f>
        <v>tier - 3</v>
      </c>
      <c r="U2193" t="str">
        <f>VLOOKUP(A2193,'Hospitalisation Details'!A:I,9,0)</f>
        <v>R1018</v>
      </c>
    </row>
    <row r="2194" spans="1:21" ht="15.6" x14ac:dyDescent="0.3">
      <c r="A2194" s="1" t="s">
        <v>167</v>
      </c>
      <c r="B2194" t="str">
        <f>VLOOKUP(A2194,'Customer Names'!A:B,2,0)</f>
        <v>Gries, Mr.  Kevin J.</v>
      </c>
      <c r="C2194" t="str">
        <f t="shared" si="136"/>
        <v>Normal</v>
      </c>
      <c r="D2194">
        <f>VLOOKUP(A2194,'Medical Examinations'!A:H,2,0)</f>
        <v>22.99</v>
      </c>
      <c r="E2194" t="str">
        <f t="shared" si="137"/>
        <v>Normal Weight</v>
      </c>
      <c r="F2194">
        <f>VLOOKUP(A2194,'Medical Examinations'!A:H,3,0)</f>
        <v>5.0599999999999996</v>
      </c>
      <c r="G2194" t="str">
        <f>VLOOKUP(A2194,'Medical Examinations'!A:H,4,0)</f>
        <v>No</v>
      </c>
      <c r="H2194" t="str">
        <f>VLOOKUP(A2194,'Medical Examinations'!A:H,5,0)</f>
        <v>yes</v>
      </c>
      <c r="I2194" t="str">
        <f>VLOOKUP(A2194,'Medical Examinations'!A:H,6,0)</f>
        <v>No</v>
      </c>
      <c r="J2194">
        <f>VLOOKUP(A2194,'Medical Examinations'!A:H,7,0)</f>
        <v>1</v>
      </c>
      <c r="K2194" t="str">
        <f>VLOOKUP(A2194,'Medical Examinations'!A:H,8,0)</f>
        <v>No</v>
      </c>
      <c r="L2194">
        <f>VLOOKUP(A2194,'Hospitalisation Details'!A:I,2,0)</f>
        <v>2004</v>
      </c>
      <c r="M2194" t="str">
        <f>VLOOKUP(A2194,'Hospitalisation Details'!A:I,3,0)</f>
        <v>Nov</v>
      </c>
      <c r="N2194">
        <f>VLOOKUP(A2194,'Hospitalisation Details'!A:I,4,0)</f>
        <v>7</v>
      </c>
      <c r="O2194" t="str">
        <f t="shared" si="138"/>
        <v>7 Nov 2004</v>
      </c>
      <c r="P2194">
        <f t="shared" ca="1" si="139"/>
        <v>21</v>
      </c>
      <c r="Q2194">
        <f>VLOOKUP(A2194,'Hospitalisation Details'!A:I,5,0)</f>
        <v>0</v>
      </c>
      <c r="R2194">
        <f>VLOOKUP(A2194,'Hospitalisation Details'!A:I,6,0)</f>
        <v>1704.57</v>
      </c>
      <c r="S2194" t="str">
        <f>VLOOKUP(A2194,'Hospitalisation Details'!A:I,7,0)</f>
        <v>tier - 2</v>
      </c>
      <c r="T2194" t="str">
        <f>VLOOKUP(A2194,'Hospitalisation Details'!A:I,8,0)</f>
        <v>tier - 1</v>
      </c>
      <c r="U2194" t="str">
        <f>VLOOKUP(A2194,'Hospitalisation Details'!A:I,9,0)</f>
        <v>R1016</v>
      </c>
    </row>
    <row r="2195" spans="1:21" ht="15.6" x14ac:dyDescent="0.3">
      <c r="A2195" s="1" t="s">
        <v>165</v>
      </c>
      <c r="B2195" t="str">
        <f>VLOOKUP(A2195,'Customer Names'!A:B,2,0)</f>
        <v>Mills, Mr.  Kirby W.</v>
      </c>
      <c r="C2195" t="str">
        <f t="shared" si="136"/>
        <v>Normal</v>
      </c>
      <c r="D2195">
        <f>VLOOKUP(A2195,'Medical Examinations'!A:H,2,0)</f>
        <v>21.47</v>
      </c>
      <c r="E2195" t="str">
        <f t="shared" si="137"/>
        <v>Normal Weight</v>
      </c>
      <c r="F2195">
        <f>VLOOKUP(A2195,'Medical Examinations'!A:H,3,0)</f>
        <v>4.6900000000000004</v>
      </c>
      <c r="G2195" t="str">
        <f>VLOOKUP(A2195,'Medical Examinations'!A:H,4,0)</f>
        <v>No</v>
      </c>
      <c r="H2195" t="str">
        <f>VLOOKUP(A2195,'Medical Examinations'!A:H,5,0)</f>
        <v>yes</v>
      </c>
      <c r="I2195" t="str">
        <f>VLOOKUP(A2195,'Medical Examinations'!A:H,6,0)</f>
        <v>No</v>
      </c>
      <c r="J2195">
        <f>VLOOKUP(A2195,'Medical Examinations'!A:H,7,0)</f>
        <v>1</v>
      </c>
      <c r="K2195" t="str">
        <f>VLOOKUP(A2195,'Medical Examinations'!A:H,8,0)</f>
        <v>No</v>
      </c>
      <c r="L2195">
        <f>VLOOKUP(A2195,'Hospitalisation Details'!A:I,2,0)</f>
        <v>2004</v>
      </c>
      <c r="M2195" t="str">
        <f>VLOOKUP(A2195,'Hospitalisation Details'!A:I,3,0)</f>
        <v>Dec</v>
      </c>
      <c r="N2195">
        <f>VLOOKUP(A2195,'Hospitalisation Details'!A:I,4,0)</f>
        <v>10</v>
      </c>
      <c r="O2195" t="str">
        <f t="shared" si="138"/>
        <v>10 Dec 2004</v>
      </c>
      <c r="P2195">
        <f t="shared" ca="1" si="139"/>
        <v>21</v>
      </c>
      <c r="Q2195">
        <f>VLOOKUP(A2195,'Hospitalisation Details'!A:I,5,0)</f>
        <v>0</v>
      </c>
      <c r="R2195">
        <f>VLOOKUP(A2195,'Hospitalisation Details'!A:I,6,0)</f>
        <v>1702.46</v>
      </c>
      <c r="S2195" t="str">
        <f>VLOOKUP(A2195,'Hospitalisation Details'!A:I,7,0)</f>
        <v>tier - 2</v>
      </c>
      <c r="T2195" t="str">
        <f>VLOOKUP(A2195,'Hospitalisation Details'!A:I,8,0)</f>
        <v>tier - 3</v>
      </c>
      <c r="U2195" t="str">
        <f>VLOOKUP(A2195,'Hospitalisation Details'!A:I,9,0)</f>
        <v>R1019</v>
      </c>
    </row>
    <row r="2196" spans="1:21" ht="15.6" x14ac:dyDescent="0.3">
      <c r="A2196" s="1" t="s">
        <v>163</v>
      </c>
      <c r="B2196" t="str">
        <f>VLOOKUP(A2196,'Customer Names'!A:B,2,0)</f>
        <v>Penny, Mr.  J A</v>
      </c>
      <c r="C2196" t="str">
        <f t="shared" si="136"/>
        <v>Normal</v>
      </c>
      <c r="D2196">
        <f>VLOOKUP(A2196,'Medical Examinations'!A:H,2,0)</f>
        <v>15.96</v>
      </c>
      <c r="E2196" t="str">
        <f t="shared" si="137"/>
        <v>Underweight</v>
      </c>
      <c r="F2196">
        <f>VLOOKUP(A2196,'Medical Examinations'!A:H,3,0)</f>
        <v>5.44</v>
      </c>
      <c r="G2196" t="str">
        <f>VLOOKUP(A2196,'Medical Examinations'!A:H,4,0)</f>
        <v>No</v>
      </c>
      <c r="H2196" t="str">
        <f>VLOOKUP(A2196,'Medical Examinations'!A:H,5,0)</f>
        <v>yes</v>
      </c>
      <c r="I2196" t="str">
        <f>VLOOKUP(A2196,'Medical Examinations'!A:H,6,0)</f>
        <v>No</v>
      </c>
      <c r="J2196">
        <f>VLOOKUP(A2196,'Medical Examinations'!A:H,7,0)</f>
        <v>1</v>
      </c>
      <c r="K2196" t="str">
        <f>VLOOKUP(A2196,'Medical Examinations'!A:H,8,0)</f>
        <v>No</v>
      </c>
      <c r="L2196">
        <f>VLOOKUP(A2196,'Hospitalisation Details'!A:I,2,0)</f>
        <v>2004</v>
      </c>
      <c r="M2196" t="str">
        <f>VLOOKUP(A2196,'Hospitalisation Details'!A:I,3,0)</f>
        <v>Nov</v>
      </c>
      <c r="N2196">
        <f>VLOOKUP(A2196,'Hospitalisation Details'!A:I,4,0)</f>
        <v>17</v>
      </c>
      <c r="O2196" t="str">
        <f t="shared" si="138"/>
        <v>17 Nov 2004</v>
      </c>
      <c r="P2196">
        <f t="shared" ca="1" si="139"/>
        <v>21</v>
      </c>
      <c r="Q2196">
        <f>VLOOKUP(A2196,'Hospitalisation Details'!A:I,5,0)</f>
        <v>0</v>
      </c>
      <c r="R2196">
        <f>VLOOKUP(A2196,'Hospitalisation Details'!A:I,6,0)</f>
        <v>1694.8</v>
      </c>
      <c r="S2196" t="str">
        <f>VLOOKUP(A2196,'Hospitalisation Details'!A:I,7,0)</f>
        <v>tier - 2</v>
      </c>
      <c r="T2196" t="str">
        <f>VLOOKUP(A2196,'Hospitalisation Details'!A:I,8,0)</f>
        <v>tier - 2</v>
      </c>
      <c r="U2196" t="str">
        <f>VLOOKUP(A2196,'Hospitalisation Details'!A:I,9,0)</f>
        <v>R1015</v>
      </c>
    </row>
    <row r="2197" spans="1:21" ht="15.6" x14ac:dyDescent="0.3">
      <c r="A2197" s="1" t="s">
        <v>162</v>
      </c>
      <c r="B2197" t="str">
        <f>VLOOKUP(A2197,'Customer Names'!A:B,2,0)</f>
        <v>Hicks, Mr.  Dustin G.</v>
      </c>
      <c r="C2197" t="str">
        <f t="shared" si="136"/>
        <v>Normal</v>
      </c>
      <c r="D2197">
        <f>VLOOKUP(A2197,'Medical Examinations'!A:H,2,0)</f>
        <v>39.5</v>
      </c>
      <c r="E2197" t="str">
        <f t="shared" si="137"/>
        <v>Obesity</v>
      </c>
      <c r="F2197">
        <f>VLOOKUP(A2197,'Medical Examinations'!A:H,3,0)</f>
        <v>5.05</v>
      </c>
      <c r="G2197" t="str">
        <f>VLOOKUP(A2197,'Medical Examinations'!A:H,4,0)</f>
        <v>No</v>
      </c>
      <c r="H2197" t="str">
        <f>VLOOKUP(A2197,'Medical Examinations'!A:H,5,0)</f>
        <v>yes</v>
      </c>
      <c r="I2197" t="str">
        <f>VLOOKUP(A2197,'Medical Examinations'!A:H,6,0)</f>
        <v>No</v>
      </c>
      <c r="J2197">
        <f>VLOOKUP(A2197,'Medical Examinations'!A:H,7,0)</f>
        <v>1</v>
      </c>
      <c r="K2197" t="str">
        <f>VLOOKUP(A2197,'Medical Examinations'!A:H,8,0)</f>
        <v>No</v>
      </c>
      <c r="L2197">
        <f>VLOOKUP(A2197,'Hospitalisation Details'!A:I,2,0)</f>
        <v>2000</v>
      </c>
      <c r="M2197" t="str">
        <f>VLOOKUP(A2197,'Hospitalisation Details'!A:I,3,0)</f>
        <v>Oct</v>
      </c>
      <c r="N2197">
        <f>VLOOKUP(A2197,'Hospitalisation Details'!A:I,4,0)</f>
        <v>21</v>
      </c>
      <c r="O2197" t="str">
        <f t="shared" si="138"/>
        <v>21 Oct 2000</v>
      </c>
      <c r="P2197">
        <f t="shared" ca="1" si="139"/>
        <v>25</v>
      </c>
      <c r="Q2197">
        <f>VLOOKUP(A2197,'Hospitalisation Details'!A:I,5,0)</f>
        <v>0</v>
      </c>
      <c r="R2197">
        <f>VLOOKUP(A2197,'Hospitalisation Details'!A:I,6,0)</f>
        <v>1682.6</v>
      </c>
      <c r="S2197" t="str">
        <f>VLOOKUP(A2197,'Hospitalisation Details'!A:I,7,0)</f>
        <v>tier - 2</v>
      </c>
      <c r="T2197" t="str">
        <f>VLOOKUP(A2197,'Hospitalisation Details'!A:I,8,0)</f>
        <v>tier - 2</v>
      </c>
      <c r="U2197" t="str">
        <f>VLOOKUP(A2197,'Hospitalisation Details'!A:I,9,0)</f>
        <v>R1011</v>
      </c>
    </row>
    <row r="2198" spans="1:21" ht="15.6" x14ac:dyDescent="0.3">
      <c r="A2198" s="1" t="s">
        <v>161</v>
      </c>
      <c r="B2198" t="str">
        <f>VLOOKUP(A2198,'Customer Names'!A:B,2,0)</f>
        <v>Masayesva, Mr.  Anthony G</v>
      </c>
      <c r="C2198" t="str">
        <f t="shared" si="136"/>
        <v>Prediabetes</v>
      </c>
      <c r="D2198">
        <f>VLOOKUP(A2198,'Medical Examinations'!A:H,2,0)</f>
        <v>33.770000000000003</v>
      </c>
      <c r="E2198" t="str">
        <f t="shared" si="137"/>
        <v>Obesity</v>
      </c>
      <c r="F2198">
        <f>VLOOKUP(A2198,'Medical Examinations'!A:H,3,0)</f>
        <v>6</v>
      </c>
      <c r="G2198" t="str">
        <f>VLOOKUP(A2198,'Medical Examinations'!A:H,4,0)</f>
        <v>No</v>
      </c>
      <c r="H2198" t="str">
        <f>VLOOKUP(A2198,'Medical Examinations'!A:H,5,0)</f>
        <v>yes</v>
      </c>
      <c r="I2198" t="str">
        <f>VLOOKUP(A2198,'Medical Examinations'!A:H,6,0)</f>
        <v>No</v>
      </c>
      <c r="J2198">
        <f>VLOOKUP(A2198,'Medical Examinations'!A:H,7,0)</f>
        <v>1</v>
      </c>
      <c r="K2198" t="str">
        <f>VLOOKUP(A2198,'Medical Examinations'!A:H,8,0)</f>
        <v>No</v>
      </c>
      <c r="L2198">
        <f>VLOOKUP(A2198,'Hospitalisation Details'!A:I,2,0)</f>
        <v>2000</v>
      </c>
      <c r="M2198" t="str">
        <f>VLOOKUP(A2198,'Hospitalisation Details'!A:I,3,0)</f>
        <v>Jun</v>
      </c>
      <c r="N2198">
        <f>VLOOKUP(A2198,'Hospitalisation Details'!A:I,4,0)</f>
        <v>10</v>
      </c>
      <c r="O2198" t="str">
        <f t="shared" si="138"/>
        <v>10 Jun 2000</v>
      </c>
      <c r="P2198">
        <f t="shared" ca="1" si="139"/>
        <v>26</v>
      </c>
      <c r="Q2198">
        <f>VLOOKUP(A2198,'Hospitalisation Details'!A:I,5,0)</f>
        <v>0</v>
      </c>
      <c r="R2198">
        <f>VLOOKUP(A2198,'Hospitalisation Details'!A:I,6,0)</f>
        <v>1674.63</v>
      </c>
      <c r="S2198" t="str">
        <f>VLOOKUP(A2198,'Hospitalisation Details'!A:I,7,0)</f>
        <v>tier - 2</v>
      </c>
      <c r="T2198" t="str">
        <f>VLOOKUP(A2198,'Hospitalisation Details'!A:I,8,0)</f>
        <v>tier - 2</v>
      </c>
      <c r="U2198" t="str">
        <f>VLOOKUP(A2198,'Hospitalisation Details'!A:I,9,0)</f>
        <v>R1013</v>
      </c>
    </row>
    <row r="2199" spans="1:21" ht="15.6" x14ac:dyDescent="0.3">
      <c r="A2199" s="1" t="s">
        <v>160</v>
      </c>
      <c r="B2199" t="str">
        <f>VLOOKUP(A2199,'Customer Names'!A:B,2,0)</f>
        <v>Paavola, Mr.  Ryan</v>
      </c>
      <c r="C2199" t="str">
        <f t="shared" si="136"/>
        <v>Prediabetes</v>
      </c>
      <c r="D2199">
        <f>VLOOKUP(A2199,'Medical Examinations'!A:H,2,0)</f>
        <v>26.84</v>
      </c>
      <c r="E2199" t="str">
        <f t="shared" si="137"/>
        <v>Overweight</v>
      </c>
      <c r="F2199">
        <f>VLOOKUP(A2199,'Medical Examinations'!A:H,3,0)</f>
        <v>5.99</v>
      </c>
      <c r="G2199" t="str">
        <f>VLOOKUP(A2199,'Medical Examinations'!A:H,4,0)</f>
        <v>yes</v>
      </c>
      <c r="H2199" t="str">
        <f>VLOOKUP(A2199,'Medical Examinations'!A:H,5,0)</f>
        <v>yes</v>
      </c>
      <c r="I2199" t="str">
        <f>VLOOKUP(A2199,'Medical Examinations'!A:H,6,0)</f>
        <v>No</v>
      </c>
      <c r="J2199">
        <f>VLOOKUP(A2199,'Medical Examinations'!A:H,7,0)</f>
        <v>1</v>
      </c>
      <c r="K2199" t="str">
        <f>VLOOKUP(A2199,'Medical Examinations'!A:H,8,0)</f>
        <v>No</v>
      </c>
      <c r="L2199">
        <f>VLOOKUP(A2199,'Hospitalisation Details'!A:I,2,0)</f>
        <v>2000</v>
      </c>
      <c r="M2199" t="str">
        <f>VLOOKUP(A2199,'Hospitalisation Details'!A:I,3,0)</f>
        <v>Oct</v>
      </c>
      <c r="N2199">
        <f>VLOOKUP(A2199,'Hospitalisation Details'!A:I,4,0)</f>
        <v>23</v>
      </c>
      <c r="O2199" t="str">
        <f t="shared" si="138"/>
        <v>23 Oct 2000</v>
      </c>
      <c r="P2199">
        <f t="shared" ca="1" si="139"/>
        <v>25</v>
      </c>
      <c r="Q2199">
        <f>VLOOKUP(A2199,'Hospitalisation Details'!A:I,5,0)</f>
        <v>0</v>
      </c>
      <c r="R2199">
        <f>VLOOKUP(A2199,'Hospitalisation Details'!A:I,6,0)</f>
        <v>1665</v>
      </c>
      <c r="S2199" t="str">
        <f>VLOOKUP(A2199,'Hospitalisation Details'!A:I,7,0)</f>
        <v>tier - 2</v>
      </c>
      <c r="T2199" t="str">
        <f>VLOOKUP(A2199,'Hospitalisation Details'!A:I,8,0)</f>
        <v>tier - 2</v>
      </c>
      <c r="U2199" t="str">
        <f>VLOOKUP(A2199,'Hospitalisation Details'!A:I,9,0)</f>
        <v>R1013</v>
      </c>
    </row>
    <row r="2200" spans="1:21" ht="15.6" x14ac:dyDescent="0.3">
      <c r="A2200" s="1" t="s">
        <v>159</v>
      </c>
      <c r="B2200" t="str">
        <f>VLOOKUP(A2200,'Customer Names'!A:B,2,0)</f>
        <v>Gehlsen, Mr.  Eric N</v>
      </c>
      <c r="C2200" t="str">
        <f t="shared" si="136"/>
        <v>Normal</v>
      </c>
      <c r="D2200">
        <f>VLOOKUP(A2200,'Medical Examinations'!A:H,2,0)</f>
        <v>35.53</v>
      </c>
      <c r="E2200" t="str">
        <f t="shared" si="137"/>
        <v>Obesity</v>
      </c>
      <c r="F2200">
        <f>VLOOKUP(A2200,'Medical Examinations'!A:H,3,0)</f>
        <v>4.3600000000000003</v>
      </c>
      <c r="G2200" t="str">
        <f>VLOOKUP(A2200,'Medical Examinations'!A:H,4,0)</f>
        <v>No</v>
      </c>
      <c r="H2200" t="str">
        <f>VLOOKUP(A2200,'Medical Examinations'!A:H,5,0)</f>
        <v>No</v>
      </c>
      <c r="I2200" t="str">
        <f>VLOOKUP(A2200,'Medical Examinations'!A:H,6,0)</f>
        <v>Yes</v>
      </c>
      <c r="J2200">
        <f>VLOOKUP(A2200,'Medical Examinations'!A:H,7,0)</f>
        <v>1</v>
      </c>
      <c r="K2200" t="str">
        <f>VLOOKUP(A2200,'Medical Examinations'!A:H,8,0)</f>
        <v>No</v>
      </c>
      <c r="L2200">
        <f>VLOOKUP(A2200,'Hospitalisation Details'!A:I,2,0)</f>
        <v>2003</v>
      </c>
      <c r="M2200" t="str">
        <f>VLOOKUP(A2200,'Hospitalisation Details'!A:I,3,0)</f>
        <v>Dec</v>
      </c>
      <c r="N2200">
        <f>VLOOKUP(A2200,'Hospitalisation Details'!A:I,4,0)</f>
        <v>30</v>
      </c>
      <c r="O2200" t="str">
        <f t="shared" si="138"/>
        <v>30 Dec 2003</v>
      </c>
      <c r="P2200">
        <f t="shared" ca="1" si="139"/>
        <v>22</v>
      </c>
      <c r="Q2200">
        <f>VLOOKUP(A2200,'Hospitalisation Details'!A:I,5,0)</f>
        <v>0</v>
      </c>
      <c r="R2200">
        <f>VLOOKUP(A2200,'Hospitalisation Details'!A:I,6,0)</f>
        <v>1646.43</v>
      </c>
      <c r="S2200" t="str">
        <f>VLOOKUP(A2200,'Hospitalisation Details'!A:I,7,0)</f>
        <v>tier - 2</v>
      </c>
      <c r="T2200" t="str">
        <f>VLOOKUP(A2200,'Hospitalisation Details'!A:I,8,0)</f>
        <v>tier - 1</v>
      </c>
      <c r="U2200" t="str">
        <f>VLOOKUP(A2200,'Hospitalisation Details'!A:I,9,0)</f>
        <v>R1012</v>
      </c>
    </row>
    <row r="2201" spans="1:21" ht="15.6" x14ac:dyDescent="0.3">
      <c r="A2201" s="1" t="s">
        <v>158</v>
      </c>
      <c r="B2201" t="str">
        <f>VLOOKUP(A2201,'Customer Names'!A:B,2,0)</f>
        <v>Roche, Mr.  Connor</v>
      </c>
      <c r="C2201" t="str">
        <f t="shared" si="136"/>
        <v>Normal</v>
      </c>
      <c r="D2201">
        <f>VLOOKUP(A2201,'Medical Examinations'!A:H,2,0)</f>
        <v>30.59</v>
      </c>
      <c r="E2201" t="str">
        <f t="shared" si="137"/>
        <v>Obesity</v>
      </c>
      <c r="F2201">
        <f>VLOOKUP(A2201,'Medical Examinations'!A:H,3,0)</f>
        <v>4.41</v>
      </c>
      <c r="G2201" t="str">
        <f>VLOOKUP(A2201,'Medical Examinations'!A:H,4,0)</f>
        <v>No</v>
      </c>
      <c r="H2201" t="str">
        <f>VLOOKUP(A2201,'Medical Examinations'!A:H,5,0)</f>
        <v>No</v>
      </c>
      <c r="I2201" t="str">
        <f>VLOOKUP(A2201,'Medical Examinations'!A:H,6,0)</f>
        <v>Yes</v>
      </c>
      <c r="J2201">
        <f>VLOOKUP(A2201,'Medical Examinations'!A:H,7,0)</f>
        <v>1</v>
      </c>
      <c r="K2201" t="str">
        <f>VLOOKUP(A2201,'Medical Examinations'!A:H,8,0)</f>
        <v>No</v>
      </c>
      <c r="L2201">
        <f>VLOOKUP(A2201,'Hospitalisation Details'!A:I,2,0)</f>
        <v>2003</v>
      </c>
      <c r="M2201" t="str">
        <f>VLOOKUP(A2201,'Hospitalisation Details'!A:I,3,0)</f>
        <v>Aug</v>
      </c>
      <c r="N2201">
        <f>VLOOKUP(A2201,'Hospitalisation Details'!A:I,4,0)</f>
        <v>21</v>
      </c>
      <c r="O2201" t="str">
        <f t="shared" si="138"/>
        <v>21 Aug 2003</v>
      </c>
      <c r="P2201">
        <f t="shared" ca="1" si="139"/>
        <v>23</v>
      </c>
      <c r="Q2201">
        <f>VLOOKUP(A2201,'Hospitalisation Details'!A:I,5,0)</f>
        <v>0</v>
      </c>
      <c r="R2201">
        <f>VLOOKUP(A2201,'Hospitalisation Details'!A:I,6,0)</f>
        <v>1639.56</v>
      </c>
      <c r="S2201" t="str">
        <f>VLOOKUP(A2201,'Hospitalisation Details'!A:I,7,0)</f>
        <v>tier - 2</v>
      </c>
      <c r="T2201" t="str">
        <f>VLOOKUP(A2201,'Hospitalisation Details'!A:I,8,0)</f>
        <v>tier - 2</v>
      </c>
      <c r="U2201" t="str">
        <f>VLOOKUP(A2201,'Hospitalisation Details'!A:I,9,0)</f>
        <v>R1012</v>
      </c>
    </row>
    <row r="2202" spans="1:21" ht="15.6" x14ac:dyDescent="0.3">
      <c r="A2202" s="1" t="s">
        <v>157</v>
      </c>
      <c r="B2202" t="str">
        <f>VLOOKUP(A2202,'Customer Names'!A:B,2,0)</f>
        <v>Hearn, Mr.  Patrick H.</v>
      </c>
      <c r="C2202" t="str">
        <f t="shared" si="136"/>
        <v>Normal</v>
      </c>
      <c r="D2202">
        <f>VLOOKUP(A2202,'Medical Examinations'!A:H,2,0)</f>
        <v>30.59</v>
      </c>
      <c r="E2202" t="str">
        <f t="shared" si="137"/>
        <v>Obesity</v>
      </c>
      <c r="F2202">
        <f>VLOOKUP(A2202,'Medical Examinations'!A:H,3,0)</f>
        <v>4.17</v>
      </c>
      <c r="G2202" t="str">
        <f>VLOOKUP(A2202,'Medical Examinations'!A:H,4,0)</f>
        <v>No</v>
      </c>
      <c r="H2202" t="str">
        <f>VLOOKUP(A2202,'Medical Examinations'!A:H,5,0)</f>
        <v>No</v>
      </c>
      <c r="I2202" t="str">
        <f>VLOOKUP(A2202,'Medical Examinations'!A:H,6,0)</f>
        <v>Yes</v>
      </c>
      <c r="J2202">
        <f>VLOOKUP(A2202,'Medical Examinations'!A:H,7,0)</f>
        <v>1</v>
      </c>
      <c r="K2202" t="str">
        <f>VLOOKUP(A2202,'Medical Examinations'!A:H,8,0)</f>
        <v>No</v>
      </c>
      <c r="L2202">
        <f>VLOOKUP(A2202,'Hospitalisation Details'!A:I,2,0)</f>
        <v>2003</v>
      </c>
      <c r="M2202" t="str">
        <f>VLOOKUP(A2202,'Hospitalisation Details'!A:I,3,0)</f>
        <v>Sep</v>
      </c>
      <c r="N2202">
        <f>VLOOKUP(A2202,'Hospitalisation Details'!A:I,4,0)</f>
        <v>16</v>
      </c>
      <c r="O2202" t="str">
        <f t="shared" si="138"/>
        <v>16 Sep 2003</v>
      </c>
      <c r="P2202">
        <f t="shared" ca="1" si="139"/>
        <v>23</v>
      </c>
      <c r="Q2202">
        <f>VLOOKUP(A2202,'Hospitalisation Details'!A:I,5,0)</f>
        <v>0</v>
      </c>
      <c r="R2202">
        <f>VLOOKUP(A2202,'Hospitalisation Details'!A:I,6,0)</f>
        <v>1639.56</v>
      </c>
      <c r="S2202" t="str">
        <f>VLOOKUP(A2202,'Hospitalisation Details'!A:I,7,0)</f>
        <v>tier - 2</v>
      </c>
      <c r="T2202" t="str">
        <f>VLOOKUP(A2202,'Hospitalisation Details'!A:I,8,0)</f>
        <v>tier - 2</v>
      </c>
      <c r="U2202" t="str">
        <f>VLOOKUP(A2202,'Hospitalisation Details'!A:I,9,0)</f>
        <v>R1012</v>
      </c>
    </row>
    <row r="2203" spans="1:21" ht="15.6" x14ac:dyDescent="0.3">
      <c r="A2203" s="1" t="s">
        <v>156</v>
      </c>
      <c r="B2203" t="str">
        <f>VLOOKUP(A2203,'Customer Names'!A:B,2,0)</f>
        <v>Dimson, Mr.  Tyler</v>
      </c>
      <c r="C2203" t="str">
        <f t="shared" si="136"/>
        <v>Normal</v>
      </c>
      <c r="D2203">
        <f>VLOOKUP(A2203,'Medical Examinations'!A:H,2,0)</f>
        <v>27.835000000000001</v>
      </c>
      <c r="E2203" t="str">
        <f t="shared" si="137"/>
        <v>Overweight</v>
      </c>
      <c r="F2203">
        <f>VLOOKUP(A2203,'Medical Examinations'!A:H,3,0)</f>
        <v>4.4400000000000004</v>
      </c>
      <c r="G2203" t="str">
        <f>VLOOKUP(A2203,'Medical Examinations'!A:H,4,0)</f>
        <v>No</v>
      </c>
      <c r="H2203" t="str">
        <f>VLOOKUP(A2203,'Medical Examinations'!A:H,5,0)</f>
        <v>No</v>
      </c>
      <c r="I2203" t="str">
        <f>VLOOKUP(A2203,'Medical Examinations'!A:H,6,0)</f>
        <v>Yes</v>
      </c>
      <c r="J2203">
        <f>VLOOKUP(A2203,'Medical Examinations'!A:H,7,0)</f>
        <v>1</v>
      </c>
      <c r="K2203" t="str">
        <f>VLOOKUP(A2203,'Medical Examinations'!A:H,8,0)</f>
        <v>No</v>
      </c>
      <c r="L2203">
        <f>VLOOKUP(A2203,'Hospitalisation Details'!A:I,2,0)</f>
        <v>2003</v>
      </c>
      <c r="M2203" t="str">
        <f>VLOOKUP(A2203,'Hospitalisation Details'!A:I,3,0)</f>
        <v>Dec</v>
      </c>
      <c r="N2203">
        <f>VLOOKUP(A2203,'Hospitalisation Details'!A:I,4,0)</f>
        <v>30</v>
      </c>
      <c r="O2203" t="str">
        <f t="shared" si="138"/>
        <v>30 Dec 2003</v>
      </c>
      <c r="P2203">
        <f t="shared" ca="1" si="139"/>
        <v>22</v>
      </c>
      <c r="Q2203">
        <f>VLOOKUP(A2203,'Hospitalisation Details'!A:I,5,0)</f>
        <v>0</v>
      </c>
      <c r="R2203">
        <f>VLOOKUP(A2203,'Hospitalisation Details'!A:I,6,0)</f>
        <v>1635.73</v>
      </c>
      <c r="S2203" t="str">
        <f>VLOOKUP(A2203,'Hospitalisation Details'!A:I,7,0)</f>
        <v>tier - 2</v>
      </c>
      <c r="T2203" t="str">
        <f>VLOOKUP(A2203,'Hospitalisation Details'!A:I,8,0)</f>
        <v>tier - 3</v>
      </c>
      <c r="U2203" t="str">
        <f>VLOOKUP(A2203,'Hospitalisation Details'!A:I,9,0)</f>
        <v>R1012</v>
      </c>
    </row>
    <row r="2204" spans="1:21" ht="15.6" x14ac:dyDescent="0.3">
      <c r="A2204" s="1" t="s">
        <v>155</v>
      </c>
      <c r="B2204" t="str">
        <f>VLOOKUP(A2204,'Customer Names'!A:B,2,0)</f>
        <v>Slason, Ms.  Deborah L.</v>
      </c>
      <c r="C2204" t="str">
        <f t="shared" si="136"/>
        <v>Normal</v>
      </c>
      <c r="D2204">
        <f>VLOOKUP(A2204,'Medical Examinations'!A:H,2,0)</f>
        <v>40.26</v>
      </c>
      <c r="E2204" t="str">
        <f t="shared" si="137"/>
        <v>Obesity</v>
      </c>
      <c r="F2204">
        <f>VLOOKUP(A2204,'Medical Examinations'!A:H,3,0)</f>
        <v>5.52</v>
      </c>
      <c r="G2204" t="str">
        <f>VLOOKUP(A2204,'Medical Examinations'!A:H,4,0)</f>
        <v>No</v>
      </c>
      <c r="H2204" t="str">
        <f>VLOOKUP(A2204,'Medical Examinations'!A:H,5,0)</f>
        <v>yes</v>
      </c>
      <c r="I2204" t="str">
        <f>VLOOKUP(A2204,'Medical Examinations'!A:H,6,0)</f>
        <v>No</v>
      </c>
      <c r="J2204">
        <f>VLOOKUP(A2204,'Medical Examinations'!A:H,7,0)</f>
        <v>1</v>
      </c>
      <c r="K2204" t="str">
        <f>VLOOKUP(A2204,'Medical Examinations'!A:H,8,0)</f>
        <v>No</v>
      </c>
      <c r="L2204">
        <f>VLOOKUP(A2204,'Hospitalisation Details'!A:I,2,0)</f>
        <v>2004</v>
      </c>
      <c r="M2204" t="str">
        <f>VLOOKUP(A2204,'Hospitalisation Details'!A:I,3,0)</f>
        <v>Jun</v>
      </c>
      <c r="N2204">
        <f>VLOOKUP(A2204,'Hospitalisation Details'!A:I,4,0)</f>
        <v>13</v>
      </c>
      <c r="O2204" t="str">
        <f t="shared" si="138"/>
        <v>13 Jun 2004</v>
      </c>
      <c r="P2204">
        <f t="shared" ca="1" si="139"/>
        <v>22</v>
      </c>
      <c r="Q2204">
        <f>VLOOKUP(A2204,'Hospitalisation Details'!A:I,5,0)</f>
        <v>0</v>
      </c>
      <c r="R2204">
        <f>VLOOKUP(A2204,'Hospitalisation Details'!A:I,6,0)</f>
        <v>1634.57</v>
      </c>
      <c r="S2204" t="str">
        <f>VLOOKUP(A2204,'Hospitalisation Details'!A:I,7,0)</f>
        <v>tier - 2</v>
      </c>
      <c r="T2204" t="str">
        <f>VLOOKUP(A2204,'Hospitalisation Details'!A:I,8,0)</f>
        <v>tier - 2</v>
      </c>
      <c r="U2204" t="str">
        <f>VLOOKUP(A2204,'Hospitalisation Details'!A:I,9,0)</f>
        <v>R1013</v>
      </c>
    </row>
    <row r="2205" spans="1:21" ht="15.6" x14ac:dyDescent="0.3">
      <c r="A2205" s="1" t="s">
        <v>154</v>
      </c>
      <c r="B2205" t="str">
        <f>VLOOKUP(A2205,'Customer Names'!A:B,2,0)</f>
        <v>Gibson, Ms.  Andrea K</v>
      </c>
      <c r="C2205" t="str">
        <f t="shared" si="136"/>
        <v>Prediabetes</v>
      </c>
      <c r="D2205">
        <f>VLOOKUP(A2205,'Medical Examinations'!A:H,2,0)</f>
        <v>39.82</v>
      </c>
      <c r="E2205" t="str">
        <f t="shared" si="137"/>
        <v>Obesity</v>
      </c>
      <c r="F2205">
        <f>VLOOKUP(A2205,'Medical Examinations'!A:H,3,0)</f>
        <v>6.01</v>
      </c>
      <c r="G2205" t="str">
        <f>VLOOKUP(A2205,'Medical Examinations'!A:H,4,0)</f>
        <v>No</v>
      </c>
      <c r="H2205" t="str">
        <f>VLOOKUP(A2205,'Medical Examinations'!A:H,5,0)</f>
        <v>yes</v>
      </c>
      <c r="I2205" t="str">
        <f>VLOOKUP(A2205,'Medical Examinations'!A:H,6,0)</f>
        <v>No</v>
      </c>
      <c r="J2205">
        <f>VLOOKUP(A2205,'Medical Examinations'!A:H,7,0)</f>
        <v>1</v>
      </c>
      <c r="K2205" t="str">
        <f>VLOOKUP(A2205,'Medical Examinations'!A:H,8,0)</f>
        <v>No</v>
      </c>
      <c r="L2205">
        <f>VLOOKUP(A2205,'Hospitalisation Details'!A:I,2,0)</f>
        <v>2004</v>
      </c>
      <c r="M2205" t="str">
        <f>VLOOKUP(A2205,'Hospitalisation Details'!A:I,3,0)</f>
        <v>Aug</v>
      </c>
      <c r="N2205">
        <f>VLOOKUP(A2205,'Hospitalisation Details'!A:I,4,0)</f>
        <v>8</v>
      </c>
      <c r="O2205" t="str">
        <f t="shared" si="138"/>
        <v>8 Aug 2004</v>
      </c>
      <c r="P2205">
        <f t="shared" ca="1" si="139"/>
        <v>22</v>
      </c>
      <c r="Q2205">
        <f>VLOOKUP(A2205,'Hospitalisation Details'!A:I,5,0)</f>
        <v>0</v>
      </c>
      <c r="R2205">
        <f>VLOOKUP(A2205,'Hospitalisation Details'!A:I,6,0)</f>
        <v>1633.96</v>
      </c>
      <c r="S2205" t="str">
        <f>VLOOKUP(A2205,'Hospitalisation Details'!A:I,7,0)</f>
        <v>tier - 2</v>
      </c>
      <c r="T2205" t="str">
        <f>VLOOKUP(A2205,'Hospitalisation Details'!A:I,8,0)</f>
        <v>tier - 1</v>
      </c>
      <c r="U2205" t="str">
        <f>VLOOKUP(A2205,'Hospitalisation Details'!A:I,9,0)</f>
        <v>R1013</v>
      </c>
    </row>
    <row r="2206" spans="1:21" ht="15.6" x14ac:dyDescent="0.3">
      <c r="A2206" s="1" t="s">
        <v>153</v>
      </c>
      <c r="B2206" t="str">
        <f>VLOOKUP(A2206,'Customer Names'!A:B,2,0)</f>
        <v>Erdos, Ms.  Elleree</v>
      </c>
      <c r="C2206" t="str">
        <f t="shared" si="136"/>
        <v>Prediabetes</v>
      </c>
      <c r="D2206">
        <f>VLOOKUP(A2206,'Medical Examinations'!A:H,2,0)</f>
        <v>39.159999999999997</v>
      </c>
      <c r="E2206" t="str">
        <f t="shared" si="137"/>
        <v>Obesity</v>
      </c>
      <c r="F2206">
        <f>VLOOKUP(A2206,'Medical Examinations'!A:H,3,0)</f>
        <v>5.81</v>
      </c>
      <c r="G2206" t="str">
        <f>VLOOKUP(A2206,'Medical Examinations'!A:H,4,0)</f>
        <v>No</v>
      </c>
      <c r="H2206" t="str">
        <f>VLOOKUP(A2206,'Medical Examinations'!A:H,5,0)</f>
        <v>yes</v>
      </c>
      <c r="I2206" t="str">
        <f>VLOOKUP(A2206,'Medical Examinations'!A:H,6,0)</f>
        <v>No</v>
      </c>
      <c r="J2206">
        <f>VLOOKUP(A2206,'Medical Examinations'!A:H,7,0)</f>
        <v>1</v>
      </c>
      <c r="K2206" t="str">
        <f>VLOOKUP(A2206,'Medical Examinations'!A:H,8,0)</f>
        <v>No</v>
      </c>
      <c r="L2206">
        <f>VLOOKUP(A2206,'Hospitalisation Details'!A:I,2,0)</f>
        <v>2004</v>
      </c>
      <c r="M2206" t="str">
        <f>VLOOKUP(A2206,'Hospitalisation Details'!A:I,3,0)</f>
        <v>Dec</v>
      </c>
      <c r="N2206">
        <f>VLOOKUP(A2206,'Hospitalisation Details'!A:I,4,0)</f>
        <v>13</v>
      </c>
      <c r="O2206" t="str">
        <f t="shared" si="138"/>
        <v>13 Dec 2004</v>
      </c>
      <c r="P2206">
        <f t="shared" ca="1" si="139"/>
        <v>21</v>
      </c>
      <c r="Q2206">
        <f>VLOOKUP(A2206,'Hospitalisation Details'!A:I,5,0)</f>
        <v>0</v>
      </c>
      <c r="R2206">
        <f>VLOOKUP(A2206,'Hospitalisation Details'!A:I,6,0)</f>
        <v>1633.04</v>
      </c>
      <c r="S2206" t="str">
        <f>VLOOKUP(A2206,'Hospitalisation Details'!A:I,7,0)</f>
        <v>tier - 2</v>
      </c>
      <c r="T2206" t="str">
        <f>VLOOKUP(A2206,'Hospitalisation Details'!A:I,8,0)</f>
        <v>tier - 2</v>
      </c>
      <c r="U2206" t="str">
        <f>VLOOKUP(A2206,'Hospitalisation Details'!A:I,9,0)</f>
        <v>R1013</v>
      </c>
    </row>
    <row r="2207" spans="1:21" ht="15.6" x14ac:dyDescent="0.3">
      <c r="A2207" s="1" t="s">
        <v>152</v>
      </c>
      <c r="B2207" t="str">
        <f>VLOOKUP(A2207,'Customer Names'!A:B,2,0)</f>
        <v>Cushman, Mr.  Brandon J</v>
      </c>
      <c r="C2207" t="str">
        <f t="shared" si="136"/>
        <v>Normal</v>
      </c>
      <c r="D2207">
        <f>VLOOKUP(A2207,'Medical Examinations'!A:H,2,0)</f>
        <v>25.555</v>
      </c>
      <c r="E2207" t="str">
        <f t="shared" si="137"/>
        <v>Overweight</v>
      </c>
      <c r="F2207">
        <f>VLOOKUP(A2207,'Medical Examinations'!A:H,3,0)</f>
        <v>4.37</v>
      </c>
      <c r="G2207" t="str">
        <f>VLOOKUP(A2207,'Medical Examinations'!A:H,4,0)</f>
        <v>No</v>
      </c>
      <c r="H2207" t="str">
        <f>VLOOKUP(A2207,'Medical Examinations'!A:H,5,0)</f>
        <v>No</v>
      </c>
      <c r="I2207" t="str">
        <f>VLOOKUP(A2207,'Medical Examinations'!A:H,6,0)</f>
        <v>Yes</v>
      </c>
      <c r="J2207">
        <f>VLOOKUP(A2207,'Medical Examinations'!A:H,7,0)</f>
        <v>1</v>
      </c>
      <c r="K2207" t="str">
        <f>VLOOKUP(A2207,'Medical Examinations'!A:H,8,0)</f>
        <v>No</v>
      </c>
      <c r="L2207">
        <f>VLOOKUP(A2207,'Hospitalisation Details'!A:I,2,0)</f>
        <v>2003</v>
      </c>
      <c r="M2207" t="str">
        <f>VLOOKUP(A2207,'Hospitalisation Details'!A:I,3,0)</f>
        <v>Sep</v>
      </c>
      <c r="N2207">
        <f>VLOOKUP(A2207,'Hospitalisation Details'!A:I,4,0)</f>
        <v>16</v>
      </c>
      <c r="O2207" t="str">
        <f t="shared" si="138"/>
        <v>16 Sep 2003</v>
      </c>
      <c r="P2207">
        <f t="shared" ca="1" si="139"/>
        <v>23</v>
      </c>
      <c r="Q2207">
        <f>VLOOKUP(A2207,'Hospitalisation Details'!A:I,5,0)</f>
        <v>0</v>
      </c>
      <c r="R2207">
        <f>VLOOKUP(A2207,'Hospitalisation Details'!A:I,6,0)</f>
        <v>1632.56</v>
      </c>
      <c r="S2207" t="str">
        <f>VLOOKUP(A2207,'Hospitalisation Details'!A:I,7,0)</f>
        <v>tier - 2</v>
      </c>
      <c r="T2207" t="str">
        <f>VLOOKUP(A2207,'Hospitalisation Details'!A:I,8,0)</f>
        <v>tier - 2</v>
      </c>
      <c r="U2207" t="str">
        <f>VLOOKUP(A2207,'Hospitalisation Details'!A:I,9,0)</f>
        <v>R1012</v>
      </c>
    </row>
    <row r="2208" spans="1:21" ht="15.6" x14ac:dyDescent="0.3">
      <c r="A2208" s="1" t="s">
        <v>151</v>
      </c>
      <c r="B2208" t="str">
        <f>VLOOKUP(A2208,'Customer Names'!A:B,2,0)</f>
        <v>Hammel, Mr.  Steve</v>
      </c>
      <c r="C2208" t="str">
        <f t="shared" si="136"/>
        <v>Prediabetes</v>
      </c>
      <c r="D2208">
        <f>VLOOKUP(A2208,'Medical Examinations'!A:H,2,0)</f>
        <v>25.175000000000001</v>
      </c>
      <c r="E2208" t="str">
        <f t="shared" si="137"/>
        <v>Overweight</v>
      </c>
      <c r="F2208">
        <f>VLOOKUP(A2208,'Medical Examinations'!A:H,3,0)</f>
        <v>5.74</v>
      </c>
      <c r="G2208" t="str">
        <f>VLOOKUP(A2208,'Medical Examinations'!A:H,4,0)</f>
        <v>No</v>
      </c>
      <c r="H2208" t="str">
        <f>VLOOKUP(A2208,'Medical Examinations'!A:H,5,0)</f>
        <v>No</v>
      </c>
      <c r="I2208" t="str">
        <f>VLOOKUP(A2208,'Medical Examinations'!A:H,6,0)</f>
        <v>Yes</v>
      </c>
      <c r="J2208">
        <f>VLOOKUP(A2208,'Medical Examinations'!A:H,7,0)</f>
        <v>1</v>
      </c>
      <c r="K2208" t="str">
        <f>VLOOKUP(A2208,'Medical Examinations'!A:H,8,0)</f>
        <v>No</v>
      </c>
      <c r="L2208">
        <f>VLOOKUP(A2208,'Hospitalisation Details'!A:I,2,0)</f>
        <v>2003</v>
      </c>
      <c r="M2208" t="str">
        <f>VLOOKUP(A2208,'Hospitalisation Details'!A:I,3,0)</f>
        <v>Oct</v>
      </c>
      <c r="N2208">
        <f>VLOOKUP(A2208,'Hospitalisation Details'!A:I,4,0)</f>
        <v>3</v>
      </c>
      <c r="O2208" t="str">
        <f t="shared" si="138"/>
        <v>3 Oct 2003</v>
      </c>
      <c r="P2208">
        <f t="shared" ca="1" si="139"/>
        <v>23</v>
      </c>
      <c r="Q2208">
        <f>VLOOKUP(A2208,'Hospitalisation Details'!A:I,5,0)</f>
        <v>0</v>
      </c>
      <c r="R2208">
        <f>VLOOKUP(A2208,'Hospitalisation Details'!A:I,6,0)</f>
        <v>1632.04</v>
      </c>
      <c r="S2208" t="str">
        <f>VLOOKUP(A2208,'Hospitalisation Details'!A:I,7,0)</f>
        <v>tier - 2</v>
      </c>
      <c r="T2208" t="str">
        <f>VLOOKUP(A2208,'Hospitalisation Details'!A:I,8,0)</f>
        <v>tier - 2</v>
      </c>
      <c r="U2208" t="str">
        <f>VLOOKUP(A2208,'Hospitalisation Details'!A:I,9,0)</f>
        <v>R1012</v>
      </c>
    </row>
    <row r="2209" spans="1:21" ht="15.6" x14ac:dyDescent="0.3">
      <c r="A2209" s="1" t="s">
        <v>150</v>
      </c>
      <c r="B2209" t="str">
        <f>VLOOKUP(A2209,'Customer Names'!A:B,2,0)</f>
        <v>Ytterstad, Ms.  Nina Wavik Sr.</v>
      </c>
      <c r="C2209" t="str">
        <f t="shared" si="136"/>
        <v>Normal</v>
      </c>
      <c r="D2209">
        <f>VLOOKUP(A2209,'Medical Examinations'!A:H,2,0)</f>
        <v>38.28</v>
      </c>
      <c r="E2209" t="str">
        <f t="shared" si="137"/>
        <v>Obesity</v>
      </c>
      <c r="F2209">
        <f>VLOOKUP(A2209,'Medical Examinations'!A:H,3,0)</f>
        <v>5.39</v>
      </c>
      <c r="G2209" t="str">
        <f>VLOOKUP(A2209,'Medical Examinations'!A:H,4,0)</f>
        <v>No</v>
      </c>
      <c r="H2209" t="str">
        <f>VLOOKUP(A2209,'Medical Examinations'!A:H,5,0)</f>
        <v>yes</v>
      </c>
      <c r="I2209" t="str">
        <f>VLOOKUP(A2209,'Medical Examinations'!A:H,6,0)</f>
        <v>No</v>
      </c>
      <c r="J2209">
        <f>VLOOKUP(A2209,'Medical Examinations'!A:H,7,0)</f>
        <v>1</v>
      </c>
      <c r="K2209" t="str">
        <f>VLOOKUP(A2209,'Medical Examinations'!A:H,8,0)</f>
        <v>No</v>
      </c>
      <c r="L2209">
        <f>VLOOKUP(A2209,'Hospitalisation Details'!A:I,2,0)</f>
        <v>2004</v>
      </c>
      <c r="M2209" t="str">
        <f>VLOOKUP(A2209,'Hospitalisation Details'!A:I,3,0)</f>
        <v>Jul</v>
      </c>
      <c r="N2209">
        <f>VLOOKUP(A2209,'Hospitalisation Details'!A:I,4,0)</f>
        <v>9</v>
      </c>
      <c r="O2209" t="str">
        <f t="shared" si="138"/>
        <v>9 Jul 2004</v>
      </c>
      <c r="P2209">
        <f t="shared" ca="1" si="139"/>
        <v>22</v>
      </c>
      <c r="Q2209">
        <f>VLOOKUP(A2209,'Hospitalisation Details'!A:I,5,0)</f>
        <v>0</v>
      </c>
      <c r="R2209">
        <f>VLOOKUP(A2209,'Hospitalisation Details'!A:I,6,0)</f>
        <v>1631.82</v>
      </c>
      <c r="S2209" t="str">
        <f>VLOOKUP(A2209,'Hospitalisation Details'!A:I,7,0)</f>
        <v>tier - 2</v>
      </c>
      <c r="T2209" t="str">
        <f>VLOOKUP(A2209,'Hospitalisation Details'!A:I,8,0)</f>
        <v>tier - 1</v>
      </c>
      <c r="U2209" t="str">
        <f>VLOOKUP(A2209,'Hospitalisation Details'!A:I,9,0)</f>
        <v>R1013</v>
      </c>
    </row>
    <row r="2210" spans="1:21" ht="15.6" x14ac:dyDescent="0.3">
      <c r="A2210" s="1" t="s">
        <v>149</v>
      </c>
      <c r="B2210" t="str">
        <f>VLOOKUP(A2210,'Customer Names'!A:B,2,0)</f>
        <v>Prince, Ms.  Dani</v>
      </c>
      <c r="C2210" t="str">
        <f t="shared" si="136"/>
        <v>Normal</v>
      </c>
      <c r="D2210">
        <f>VLOOKUP(A2210,'Medical Examinations'!A:H,2,0)</f>
        <v>38.17</v>
      </c>
      <c r="E2210" t="str">
        <f t="shared" si="137"/>
        <v>Obesity</v>
      </c>
      <c r="F2210">
        <f>VLOOKUP(A2210,'Medical Examinations'!A:H,3,0)</f>
        <v>4.07</v>
      </c>
      <c r="G2210" t="str">
        <f>VLOOKUP(A2210,'Medical Examinations'!A:H,4,0)</f>
        <v>No</v>
      </c>
      <c r="H2210" t="str">
        <f>VLOOKUP(A2210,'Medical Examinations'!A:H,5,0)</f>
        <v>yes</v>
      </c>
      <c r="I2210" t="str">
        <f>VLOOKUP(A2210,'Medical Examinations'!A:H,6,0)</f>
        <v>No</v>
      </c>
      <c r="J2210">
        <f>VLOOKUP(A2210,'Medical Examinations'!A:H,7,0)</f>
        <v>1</v>
      </c>
      <c r="K2210" t="str">
        <f>VLOOKUP(A2210,'Medical Examinations'!A:H,8,0)</f>
        <v>No</v>
      </c>
      <c r="L2210">
        <f>VLOOKUP(A2210,'Hospitalisation Details'!A:I,2,0)</f>
        <v>2004</v>
      </c>
      <c r="M2210" t="str">
        <f>VLOOKUP(A2210,'Hospitalisation Details'!A:I,3,0)</f>
        <v>Dec</v>
      </c>
      <c r="N2210">
        <f>VLOOKUP(A2210,'Hospitalisation Details'!A:I,4,0)</f>
        <v>5</v>
      </c>
      <c r="O2210" t="str">
        <f t="shared" si="138"/>
        <v>5 Dec 2004</v>
      </c>
      <c r="P2210">
        <f t="shared" ca="1" si="139"/>
        <v>21</v>
      </c>
      <c r="Q2210">
        <f>VLOOKUP(A2210,'Hospitalisation Details'!A:I,5,0)</f>
        <v>0</v>
      </c>
      <c r="R2210">
        <f>VLOOKUP(A2210,'Hospitalisation Details'!A:I,6,0)</f>
        <v>1631.67</v>
      </c>
      <c r="S2210" t="str">
        <f>VLOOKUP(A2210,'Hospitalisation Details'!A:I,7,0)</f>
        <v>tier - 2</v>
      </c>
      <c r="T2210" t="str">
        <f>VLOOKUP(A2210,'Hospitalisation Details'!A:I,8,0)</f>
        <v>tier - 3</v>
      </c>
      <c r="U2210" t="str">
        <f>VLOOKUP(A2210,'Hospitalisation Details'!A:I,9,0)</f>
        <v>R1013</v>
      </c>
    </row>
    <row r="2211" spans="1:21" ht="15.6" x14ac:dyDescent="0.3">
      <c r="A2211" s="1" t="s">
        <v>148</v>
      </c>
      <c r="B2211" t="str">
        <f>VLOOKUP(A2211,'Customer Names'!A:B,2,0)</f>
        <v>Freeman, Ms.  Jennifer A.</v>
      </c>
      <c r="C2211" t="str">
        <f t="shared" si="136"/>
        <v>Normal</v>
      </c>
      <c r="D2211">
        <f>VLOOKUP(A2211,'Medical Examinations'!A:H,2,0)</f>
        <v>36.85</v>
      </c>
      <c r="E2211" t="str">
        <f t="shared" si="137"/>
        <v>Obesity</v>
      </c>
      <c r="F2211">
        <f>VLOOKUP(A2211,'Medical Examinations'!A:H,3,0)</f>
        <v>5.49</v>
      </c>
      <c r="G2211" t="str">
        <f>VLOOKUP(A2211,'Medical Examinations'!A:H,4,0)</f>
        <v>No</v>
      </c>
      <c r="H2211" t="str">
        <f>VLOOKUP(A2211,'Medical Examinations'!A:H,5,0)</f>
        <v>yes</v>
      </c>
      <c r="I2211" t="str">
        <f>VLOOKUP(A2211,'Medical Examinations'!A:H,6,0)</f>
        <v>No</v>
      </c>
      <c r="J2211">
        <f>VLOOKUP(A2211,'Medical Examinations'!A:H,7,0)</f>
        <v>1</v>
      </c>
      <c r="K2211" t="str">
        <f>VLOOKUP(A2211,'Medical Examinations'!A:H,8,0)</f>
        <v>No</v>
      </c>
      <c r="L2211">
        <f>VLOOKUP(A2211,'Hospitalisation Details'!A:I,2,0)</f>
        <v>2004</v>
      </c>
      <c r="M2211" t="str">
        <f>VLOOKUP(A2211,'Hospitalisation Details'!A:I,3,0)</f>
        <v>Oct</v>
      </c>
      <c r="N2211">
        <f>VLOOKUP(A2211,'Hospitalisation Details'!A:I,4,0)</f>
        <v>4</v>
      </c>
      <c r="O2211" t="str">
        <f t="shared" si="138"/>
        <v>4 Oct 2004</v>
      </c>
      <c r="P2211">
        <f t="shared" ca="1" si="139"/>
        <v>22</v>
      </c>
      <c r="Q2211">
        <f>VLOOKUP(A2211,'Hospitalisation Details'!A:I,5,0)</f>
        <v>0</v>
      </c>
      <c r="R2211">
        <f>VLOOKUP(A2211,'Hospitalisation Details'!A:I,6,0)</f>
        <v>1629.83</v>
      </c>
      <c r="S2211" t="str">
        <f>VLOOKUP(A2211,'Hospitalisation Details'!A:I,7,0)</f>
        <v>tier - 2</v>
      </c>
      <c r="T2211" t="str">
        <f>VLOOKUP(A2211,'Hospitalisation Details'!A:I,8,0)</f>
        <v>tier - 2</v>
      </c>
      <c r="U2211" t="str">
        <f>VLOOKUP(A2211,'Hospitalisation Details'!A:I,9,0)</f>
        <v>R1013</v>
      </c>
    </row>
    <row r="2212" spans="1:21" ht="15.6" x14ac:dyDescent="0.3">
      <c r="A2212" s="1" t="s">
        <v>147</v>
      </c>
      <c r="B2212" t="str">
        <f>VLOOKUP(A2212,'Customer Names'!A:B,2,0)</f>
        <v>Petrulak, Mr.  Martin</v>
      </c>
      <c r="C2212" t="str">
        <f t="shared" si="136"/>
        <v>Normal</v>
      </c>
      <c r="D2212">
        <f>VLOOKUP(A2212,'Medical Examinations'!A:H,2,0)</f>
        <v>22.61</v>
      </c>
      <c r="E2212" t="str">
        <f t="shared" si="137"/>
        <v>Normal Weight</v>
      </c>
      <c r="F2212">
        <f>VLOOKUP(A2212,'Medical Examinations'!A:H,3,0)</f>
        <v>5.68</v>
      </c>
      <c r="G2212" t="str">
        <f>VLOOKUP(A2212,'Medical Examinations'!A:H,4,0)</f>
        <v>No</v>
      </c>
      <c r="H2212" t="str">
        <f>VLOOKUP(A2212,'Medical Examinations'!A:H,5,0)</f>
        <v>No</v>
      </c>
      <c r="I2212" t="str">
        <f>VLOOKUP(A2212,'Medical Examinations'!A:H,6,0)</f>
        <v>Yes</v>
      </c>
      <c r="J2212">
        <f>VLOOKUP(A2212,'Medical Examinations'!A:H,7,0)</f>
        <v>1</v>
      </c>
      <c r="K2212" t="str">
        <f>VLOOKUP(A2212,'Medical Examinations'!A:H,8,0)</f>
        <v>No</v>
      </c>
      <c r="L2212">
        <f>VLOOKUP(A2212,'Hospitalisation Details'!A:I,2,0)</f>
        <v>2003</v>
      </c>
      <c r="M2212" t="str">
        <f>VLOOKUP(A2212,'Hospitalisation Details'!A:I,3,0)</f>
        <v>Jul</v>
      </c>
      <c r="N2212">
        <f>VLOOKUP(A2212,'Hospitalisation Details'!A:I,4,0)</f>
        <v>17</v>
      </c>
      <c r="O2212" t="str">
        <f t="shared" si="138"/>
        <v>17 Jul 2003</v>
      </c>
      <c r="P2212">
        <f t="shared" ca="1" si="139"/>
        <v>23</v>
      </c>
      <c r="Q2212">
        <f>VLOOKUP(A2212,'Hospitalisation Details'!A:I,5,0)</f>
        <v>0</v>
      </c>
      <c r="R2212">
        <f>VLOOKUP(A2212,'Hospitalisation Details'!A:I,6,0)</f>
        <v>1628.47</v>
      </c>
      <c r="S2212" t="str">
        <f>VLOOKUP(A2212,'Hospitalisation Details'!A:I,7,0)</f>
        <v>tier - 2</v>
      </c>
      <c r="T2212" t="str">
        <f>VLOOKUP(A2212,'Hospitalisation Details'!A:I,8,0)</f>
        <v>tier - 1</v>
      </c>
      <c r="U2212" t="str">
        <f>VLOOKUP(A2212,'Hospitalisation Details'!A:I,9,0)</f>
        <v>R1012</v>
      </c>
    </row>
    <row r="2213" spans="1:21" ht="15.6" x14ac:dyDescent="0.3">
      <c r="A2213" s="1" t="s">
        <v>146</v>
      </c>
      <c r="B2213" t="str">
        <f>VLOOKUP(A2213,'Customer Names'!A:B,2,0)</f>
        <v>Lloyd, Mr.  Steve</v>
      </c>
      <c r="C2213" t="str">
        <f t="shared" si="136"/>
        <v>Prediabetes</v>
      </c>
      <c r="D2213">
        <f>VLOOKUP(A2213,'Medical Examinations'!A:H,2,0)</f>
        <v>21.754999999999999</v>
      </c>
      <c r="E2213" t="str">
        <f t="shared" si="137"/>
        <v>Normal Weight</v>
      </c>
      <c r="F2213">
        <f>VLOOKUP(A2213,'Medical Examinations'!A:H,3,0)</f>
        <v>6.09</v>
      </c>
      <c r="G2213" t="str">
        <f>VLOOKUP(A2213,'Medical Examinations'!A:H,4,0)</f>
        <v>No</v>
      </c>
      <c r="H2213" t="str">
        <f>VLOOKUP(A2213,'Medical Examinations'!A:H,5,0)</f>
        <v>No</v>
      </c>
      <c r="I2213" t="str">
        <f>VLOOKUP(A2213,'Medical Examinations'!A:H,6,0)</f>
        <v>Yes</v>
      </c>
      <c r="J2213">
        <f>VLOOKUP(A2213,'Medical Examinations'!A:H,7,0)</f>
        <v>1</v>
      </c>
      <c r="K2213" t="str">
        <f>VLOOKUP(A2213,'Medical Examinations'!A:H,8,0)</f>
        <v>No</v>
      </c>
      <c r="L2213">
        <f>VLOOKUP(A2213,'Hospitalisation Details'!A:I,2,0)</f>
        <v>2003</v>
      </c>
      <c r="M2213" t="str">
        <f>VLOOKUP(A2213,'Hospitalisation Details'!A:I,3,0)</f>
        <v>Dec</v>
      </c>
      <c r="N2213">
        <f>VLOOKUP(A2213,'Hospitalisation Details'!A:I,4,0)</f>
        <v>4</v>
      </c>
      <c r="O2213" t="str">
        <f t="shared" si="138"/>
        <v>4 Dec 2003</v>
      </c>
      <c r="P2213">
        <f t="shared" ca="1" si="139"/>
        <v>22</v>
      </c>
      <c r="Q2213">
        <f>VLOOKUP(A2213,'Hospitalisation Details'!A:I,5,0)</f>
        <v>0</v>
      </c>
      <c r="R2213">
        <f>VLOOKUP(A2213,'Hospitalisation Details'!A:I,6,0)</f>
        <v>1627.28</v>
      </c>
      <c r="S2213" t="str">
        <f>VLOOKUP(A2213,'Hospitalisation Details'!A:I,7,0)</f>
        <v>tier - 2</v>
      </c>
      <c r="T2213" t="str">
        <f>VLOOKUP(A2213,'Hospitalisation Details'!A:I,8,0)</f>
        <v>tier - 2</v>
      </c>
      <c r="U2213" t="str">
        <f>VLOOKUP(A2213,'Hospitalisation Details'!A:I,9,0)</f>
        <v>R1012</v>
      </c>
    </row>
    <row r="2214" spans="1:21" ht="15.6" x14ac:dyDescent="0.3">
      <c r="A2214" s="1" t="s">
        <v>145</v>
      </c>
      <c r="B2214" t="str">
        <f>VLOOKUP(A2214,'Customer Names'!A:B,2,0)</f>
        <v>Zablocki, Mr.  Christopher</v>
      </c>
      <c r="C2214" t="str">
        <f t="shared" si="136"/>
        <v>Normal</v>
      </c>
      <c r="D2214">
        <f>VLOOKUP(A2214,'Medical Examinations'!A:H,2,0)</f>
        <v>20.425000000000001</v>
      </c>
      <c r="E2214" t="str">
        <f t="shared" si="137"/>
        <v>Normal Weight</v>
      </c>
      <c r="F2214">
        <f>VLOOKUP(A2214,'Medical Examinations'!A:H,3,0)</f>
        <v>5.53</v>
      </c>
      <c r="G2214" t="str">
        <f>VLOOKUP(A2214,'Medical Examinations'!A:H,4,0)</f>
        <v>No</v>
      </c>
      <c r="H2214" t="str">
        <f>VLOOKUP(A2214,'Medical Examinations'!A:H,5,0)</f>
        <v>No</v>
      </c>
      <c r="I2214" t="str">
        <f>VLOOKUP(A2214,'Medical Examinations'!A:H,6,0)</f>
        <v>Yes</v>
      </c>
      <c r="J2214">
        <f>VLOOKUP(A2214,'Medical Examinations'!A:H,7,0)</f>
        <v>1</v>
      </c>
      <c r="K2214" t="str">
        <f>VLOOKUP(A2214,'Medical Examinations'!A:H,8,0)</f>
        <v>No</v>
      </c>
      <c r="L2214">
        <f>VLOOKUP(A2214,'Hospitalisation Details'!A:I,2,0)</f>
        <v>2003</v>
      </c>
      <c r="M2214" t="str">
        <f>VLOOKUP(A2214,'Hospitalisation Details'!A:I,3,0)</f>
        <v>Sep</v>
      </c>
      <c r="N2214">
        <f>VLOOKUP(A2214,'Hospitalisation Details'!A:I,4,0)</f>
        <v>9</v>
      </c>
      <c r="O2214" t="str">
        <f t="shared" si="138"/>
        <v>9 Sep 2003</v>
      </c>
      <c r="P2214">
        <f t="shared" ca="1" si="139"/>
        <v>23</v>
      </c>
      <c r="Q2214">
        <f>VLOOKUP(A2214,'Hospitalisation Details'!A:I,5,0)</f>
        <v>0</v>
      </c>
      <c r="R2214">
        <f>VLOOKUP(A2214,'Hospitalisation Details'!A:I,6,0)</f>
        <v>1625.43</v>
      </c>
      <c r="S2214" t="str">
        <f>VLOOKUP(A2214,'Hospitalisation Details'!A:I,7,0)</f>
        <v>tier - 2</v>
      </c>
      <c r="T2214" t="str">
        <f>VLOOKUP(A2214,'Hospitalisation Details'!A:I,8,0)</f>
        <v>tier - 3</v>
      </c>
      <c r="U2214" t="str">
        <f>VLOOKUP(A2214,'Hospitalisation Details'!A:I,9,0)</f>
        <v>R1012</v>
      </c>
    </row>
    <row r="2215" spans="1:21" ht="15.6" x14ac:dyDescent="0.3">
      <c r="A2215" s="1" t="s">
        <v>144</v>
      </c>
      <c r="B2215" t="str">
        <f>VLOOKUP(A2215,'Customer Names'!A:B,2,0)</f>
        <v>Van Meter, Ms.  Kathryn M.</v>
      </c>
      <c r="C2215" t="str">
        <f t="shared" si="136"/>
        <v>Normal</v>
      </c>
      <c r="D2215">
        <f>VLOOKUP(A2215,'Medical Examinations'!A:H,2,0)</f>
        <v>31.35</v>
      </c>
      <c r="E2215" t="str">
        <f t="shared" si="137"/>
        <v>Obesity</v>
      </c>
      <c r="F2215">
        <f>VLOOKUP(A2215,'Medical Examinations'!A:H,3,0)</f>
        <v>4.28</v>
      </c>
      <c r="G2215" t="str">
        <f>VLOOKUP(A2215,'Medical Examinations'!A:H,4,0)</f>
        <v>No</v>
      </c>
      <c r="H2215" t="str">
        <f>VLOOKUP(A2215,'Medical Examinations'!A:H,5,0)</f>
        <v>yes</v>
      </c>
      <c r="I2215" t="str">
        <f>VLOOKUP(A2215,'Medical Examinations'!A:H,6,0)</f>
        <v>No</v>
      </c>
      <c r="J2215">
        <f>VLOOKUP(A2215,'Medical Examinations'!A:H,7,0)</f>
        <v>1</v>
      </c>
      <c r="K2215" t="str">
        <f>VLOOKUP(A2215,'Medical Examinations'!A:H,8,0)</f>
        <v>No</v>
      </c>
      <c r="L2215">
        <f>VLOOKUP(A2215,'Hospitalisation Details'!A:I,2,0)</f>
        <v>2004</v>
      </c>
      <c r="M2215" t="str">
        <f>VLOOKUP(A2215,'Hospitalisation Details'!A:I,3,0)</f>
        <v>Jul</v>
      </c>
      <c r="N2215">
        <f>VLOOKUP(A2215,'Hospitalisation Details'!A:I,4,0)</f>
        <v>25</v>
      </c>
      <c r="O2215" t="str">
        <f t="shared" si="138"/>
        <v>25 Jul 2004</v>
      </c>
      <c r="P2215">
        <f t="shared" ca="1" si="139"/>
        <v>22</v>
      </c>
      <c r="Q2215">
        <f>VLOOKUP(A2215,'Hospitalisation Details'!A:I,5,0)</f>
        <v>0</v>
      </c>
      <c r="R2215">
        <f>VLOOKUP(A2215,'Hospitalisation Details'!A:I,6,0)</f>
        <v>1622.19</v>
      </c>
      <c r="S2215" t="str">
        <f>VLOOKUP(A2215,'Hospitalisation Details'!A:I,7,0)</f>
        <v>tier - 2</v>
      </c>
      <c r="T2215" t="str">
        <f>VLOOKUP(A2215,'Hospitalisation Details'!A:I,8,0)</f>
        <v>tier - 1</v>
      </c>
      <c r="U2215" t="str">
        <f>VLOOKUP(A2215,'Hospitalisation Details'!A:I,9,0)</f>
        <v>R1013</v>
      </c>
    </row>
    <row r="2216" spans="1:21" ht="15.6" x14ac:dyDescent="0.3">
      <c r="A2216" s="1" t="s">
        <v>143</v>
      </c>
      <c r="B2216" t="str">
        <f>VLOOKUP(A2216,'Customer Names'!A:B,2,0)</f>
        <v>Babay, Ms.  Emily</v>
      </c>
      <c r="C2216" t="str">
        <f t="shared" si="136"/>
        <v>Prediabetes</v>
      </c>
      <c r="D2216">
        <f>VLOOKUP(A2216,'Medical Examinations'!A:H,2,0)</f>
        <v>31.13</v>
      </c>
      <c r="E2216" t="str">
        <f t="shared" si="137"/>
        <v>Obesity</v>
      </c>
      <c r="F2216">
        <f>VLOOKUP(A2216,'Medical Examinations'!A:H,3,0)</f>
        <v>6.01</v>
      </c>
      <c r="G2216" t="str">
        <f>VLOOKUP(A2216,'Medical Examinations'!A:H,4,0)</f>
        <v>No</v>
      </c>
      <c r="H2216" t="str">
        <f>VLOOKUP(A2216,'Medical Examinations'!A:H,5,0)</f>
        <v>yes</v>
      </c>
      <c r="I2216" t="str">
        <f>VLOOKUP(A2216,'Medical Examinations'!A:H,6,0)</f>
        <v>No</v>
      </c>
      <c r="J2216">
        <f>VLOOKUP(A2216,'Medical Examinations'!A:H,7,0)</f>
        <v>1</v>
      </c>
      <c r="K2216" t="str">
        <f>VLOOKUP(A2216,'Medical Examinations'!A:H,8,0)</f>
        <v>No</v>
      </c>
      <c r="L2216">
        <f>VLOOKUP(A2216,'Hospitalisation Details'!A:I,2,0)</f>
        <v>2004</v>
      </c>
      <c r="M2216" t="str">
        <f>VLOOKUP(A2216,'Hospitalisation Details'!A:I,3,0)</f>
        <v>Aug</v>
      </c>
      <c r="N2216">
        <f>VLOOKUP(A2216,'Hospitalisation Details'!A:I,4,0)</f>
        <v>21</v>
      </c>
      <c r="O2216" t="str">
        <f t="shared" si="138"/>
        <v>21 Aug 2004</v>
      </c>
      <c r="P2216">
        <f t="shared" ca="1" si="139"/>
        <v>22</v>
      </c>
      <c r="Q2216">
        <f>VLOOKUP(A2216,'Hospitalisation Details'!A:I,5,0)</f>
        <v>0</v>
      </c>
      <c r="R2216">
        <f>VLOOKUP(A2216,'Hospitalisation Details'!A:I,6,0)</f>
        <v>1621.88</v>
      </c>
      <c r="S2216" t="str">
        <f>VLOOKUP(A2216,'Hospitalisation Details'!A:I,7,0)</f>
        <v>tier - 2</v>
      </c>
      <c r="T2216" t="str">
        <f>VLOOKUP(A2216,'Hospitalisation Details'!A:I,8,0)</f>
        <v>tier - 2</v>
      </c>
      <c r="U2216" t="str">
        <f>VLOOKUP(A2216,'Hospitalisation Details'!A:I,9,0)</f>
        <v>R1013</v>
      </c>
    </row>
    <row r="2217" spans="1:21" ht="15.6" x14ac:dyDescent="0.3">
      <c r="A2217" s="1" t="s">
        <v>142</v>
      </c>
      <c r="B2217" t="str">
        <f>VLOOKUP(A2217,'Customer Names'!A:B,2,0)</f>
        <v>Taylor, Mr.  Trent A</v>
      </c>
      <c r="C2217" t="str">
        <f t="shared" si="136"/>
        <v>Normal</v>
      </c>
      <c r="D2217">
        <f>VLOOKUP(A2217,'Medical Examinations'!A:H,2,0)</f>
        <v>17.48</v>
      </c>
      <c r="E2217" t="str">
        <f t="shared" si="137"/>
        <v>Underweight</v>
      </c>
      <c r="F2217">
        <f>VLOOKUP(A2217,'Medical Examinations'!A:H,3,0)</f>
        <v>4.59</v>
      </c>
      <c r="G2217" t="str">
        <f>VLOOKUP(A2217,'Medical Examinations'!A:H,4,0)</f>
        <v>No</v>
      </c>
      <c r="H2217" t="str">
        <f>VLOOKUP(A2217,'Medical Examinations'!A:H,5,0)</f>
        <v>No</v>
      </c>
      <c r="I2217" t="str">
        <f>VLOOKUP(A2217,'Medical Examinations'!A:H,6,0)</f>
        <v>Yes</v>
      </c>
      <c r="J2217">
        <f>VLOOKUP(A2217,'Medical Examinations'!A:H,7,0)</f>
        <v>1</v>
      </c>
      <c r="K2217" t="str">
        <f>VLOOKUP(A2217,'Medical Examinations'!A:H,8,0)</f>
        <v>No</v>
      </c>
      <c r="L2217">
        <f>VLOOKUP(A2217,'Hospitalisation Details'!A:I,2,0)</f>
        <v>2003</v>
      </c>
      <c r="M2217" t="str">
        <f>VLOOKUP(A2217,'Hospitalisation Details'!A:I,3,0)</f>
        <v>Sep</v>
      </c>
      <c r="N2217">
        <f>VLOOKUP(A2217,'Hospitalisation Details'!A:I,4,0)</f>
        <v>14</v>
      </c>
      <c r="O2217" t="str">
        <f t="shared" si="138"/>
        <v>14 Sep 2003</v>
      </c>
      <c r="P2217">
        <f t="shared" ca="1" si="139"/>
        <v>23</v>
      </c>
      <c r="Q2217">
        <f>VLOOKUP(A2217,'Hospitalisation Details'!A:I,5,0)</f>
        <v>0</v>
      </c>
      <c r="R2217">
        <f>VLOOKUP(A2217,'Hospitalisation Details'!A:I,6,0)</f>
        <v>1621.34</v>
      </c>
      <c r="S2217" t="str">
        <f>VLOOKUP(A2217,'Hospitalisation Details'!A:I,7,0)</f>
        <v>tier - 2</v>
      </c>
      <c r="T2217" t="str">
        <f>VLOOKUP(A2217,'Hospitalisation Details'!A:I,8,0)</f>
        <v>tier - 2</v>
      </c>
      <c r="U2217" t="str">
        <f>VLOOKUP(A2217,'Hospitalisation Details'!A:I,9,0)</f>
        <v>R1012</v>
      </c>
    </row>
    <row r="2218" spans="1:21" ht="15.6" x14ac:dyDescent="0.3">
      <c r="A2218" s="1" t="s">
        <v>141</v>
      </c>
      <c r="B2218" t="str">
        <f>VLOOKUP(A2218,'Customer Names'!A:B,2,0)</f>
        <v>Smith, Ms.  Jennifer E</v>
      </c>
      <c r="C2218" t="str">
        <f t="shared" si="136"/>
        <v>Prediabetes</v>
      </c>
      <c r="D2218">
        <f>VLOOKUP(A2218,'Medical Examinations'!A:H,2,0)</f>
        <v>22.57</v>
      </c>
      <c r="E2218" t="str">
        <f t="shared" si="137"/>
        <v>Normal Weight</v>
      </c>
      <c r="F2218">
        <f>VLOOKUP(A2218,'Medical Examinations'!A:H,3,0)</f>
        <v>5.8</v>
      </c>
      <c r="G2218" t="str">
        <f>VLOOKUP(A2218,'Medical Examinations'!A:H,4,0)</f>
        <v>yes</v>
      </c>
      <c r="H2218" t="str">
        <f>VLOOKUP(A2218,'Medical Examinations'!A:H,5,0)</f>
        <v>No</v>
      </c>
      <c r="I2218" t="str">
        <f>VLOOKUP(A2218,'Medical Examinations'!A:H,6,0)</f>
        <v>No</v>
      </c>
      <c r="J2218">
        <f>VLOOKUP(A2218,'Medical Examinations'!A:H,7,0)</f>
        <v>1</v>
      </c>
      <c r="K2218" t="str">
        <f>VLOOKUP(A2218,'Medical Examinations'!A:H,8,0)</f>
        <v>No</v>
      </c>
      <c r="L2218">
        <f>VLOOKUP(A2218,'Hospitalisation Details'!A:I,2,0)</f>
        <v>1995</v>
      </c>
      <c r="M2218" t="str">
        <f>VLOOKUP(A2218,'Hospitalisation Details'!A:I,3,0)</f>
        <v>Aug</v>
      </c>
      <c r="N2218">
        <f>VLOOKUP(A2218,'Hospitalisation Details'!A:I,4,0)</f>
        <v>5</v>
      </c>
      <c r="O2218" t="str">
        <f t="shared" si="138"/>
        <v>5 Aug 1995</v>
      </c>
      <c r="P2218">
        <f t="shared" ca="1" si="139"/>
        <v>31</v>
      </c>
      <c r="Q2218">
        <f>VLOOKUP(A2218,'Hospitalisation Details'!A:I,5,0)</f>
        <v>0</v>
      </c>
      <c r="R2218">
        <f>VLOOKUP(A2218,'Hospitalisation Details'!A:I,6,0)</f>
        <v>1617.16</v>
      </c>
      <c r="S2218" t="str">
        <f>VLOOKUP(A2218,'Hospitalisation Details'!A:I,7,0)</f>
        <v>tier - 2</v>
      </c>
      <c r="T2218" t="str">
        <f>VLOOKUP(A2218,'Hospitalisation Details'!A:I,8,0)</f>
        <v>tier - 1</v>
      </c>
      <c r="U2218" t="str">
        <f>VLOOKUP(A2218,'Hospitalisation Details'!A:I,9,0)</f>
        <v>R1013</v>
      </c>
    </row>
    <row r="2219" spans="1:21" ht="15.6" x14ac:dyDescent="0.3">
      <c r="A2219" s="1" t="s">
        <v>140</v>
      </c>
      <c r="B2219" t="str">
        <f>VLOOKUP(A2219,'Customer Names'!A:B,2,0)</f>
        <v>Moody, Ms.  Polly</v>
      </c>
      <c r="C2219" t="str">
        <f t="shared" si="136"/>
        <v>Normal</v>
      </c>
      <c r="D2219">
        <f>VLOOKUP(A2219,'Medical Examinations'!A:H,2,0)</f>
        <v>26.73</v>
      </c>
      <c r="E2219" t="str">
        <f t="shared" si="137"/>
        <v>Overweight</v>
      </c>
      <c r="F2219">
        <f>VLOOKUP(A2219,'Medical Examinations'!A:H,3,0)</f>
        <v>5.08</v>
      </c>
      <c r="G2219" t="str">
        <f>VLOOKUP(A2219,'Medical Examinations'!A:H,4,0)</f>
        <v>No</v>
      </c>
      <c r="H2219" t="str">
        <f>VLOOKUP(A2219,'Medical Examinations'!A:H,5,0)</f>
        <v>yes</v>
      </c>
      <c r="I2219" t="str">
        <f>VLOOKUP(A2219,'Medical Examinations'!A:H,6,0)</f>
        <v>No</v>
      </c>
      <c r="J2219">
        <f>VLOOKUP(A2219,'Medical Examinations'!A:H,7,0)</f>
        <v>1</v>
      </c>
      <c r="K2219" t="str">
        <f>VLOOKUP(A2219,'Medical Examinations'!A:H,8,0)</f>
        <v>No</v>
      </c>
      <c r="L2219">
        <f>VLOOKUP(A2219,'Hospitalisation Details'!A:I,2,0)</f>
        <v>2004</v>
      </c>
      <c r="M2219" t="str">
        <f>VLOOKUP(A2219,'Hospitalisation Details'!A:I,3,0)</f>
        <v>Jul</v>
      </c>
      <c r="N2219">
        <f>VLOOKUP(A2219,'Hospitalisation Details'!A:I,4,0)</f>
        <v>22</v>
      </c>
      <c r="O2219" t="str">
        <f t="shared" si="138"/>
        <v>22 Jul 2004</v>
      </c>
      <c r="P2219">
        <f t="shared" ca="1" si="139"/>
        <v>22</v>
      </c>
      <c r="Q2219">
        <f>VLOOKUP(A2219,'Hospitalisation Details'!A:I,5,0)</f>
        <v>0</v>
      </c>
      <c r="R2219">
        <f>VLOOKUP(A2219,'Hospitalisation Details'!A:I,6,0)</f>
        <v>1615.77</v>
      </c>
      <c r="S2219" t="str">
        <f>VLOOKUP(A2219,'Hospitalisation Details'!A:I,7,0)</f>
        <v>tier - 2</v>
      </c>
      <c r="T2219" t="str">
        <f>VLOOKUP(A2219,'Hospitalisation Details'!A:I,8,0)</f>
        <v>tier - 1</v>
      </c>
      <c r="U2219" t="str">
        <f>VLOOKUP(A2219,'Hospitalisation Details'!A:I,9,0)</f>
        <v>R1013</v>
      </c>
    </row>
    <row r="2220" spans="1:21" ht="15.6" x14ac:dyDescent="0.3">
      <c r="A2220" s="1" t="s">
        <v>139</v>
      </c>
      <c r="B2220" t="str">
        <f>VLOOKUP(A2220,'Customer Names'!A:B,2,0)</f>
        <v>Swierzbinski, Ms.  Elizabeth</v>
      </c>
      <c r="C2220" t="str">
        <f t="shared" si="136"/>
        <v>Prediabetes</v>
      </c>
      <c r="D2220">
        <f>VLOOKUP(A2220,'Medical Examinations'!A:H,2,0)</f>
        <v>20.79</v>
      </c>
      <c r="E2220" t="str">
        <f t="shared" si="137"/>
        <v>Normal Weight</v>
      </c>
      <c r="F2220">
        <f>VLOOKUP(A2220,'Medical Examinations'!A:H,3,0)</f>
        <v>5.84</v>
      </c>
      <c r="G2220" t="str">
        <f>VLOOKUP(A2220,'Medical Examinations'!A:H,4,0)</f>
        <v>No</v>
      </c>
      <c r="H2220" t="str">
        <f>VLOOKUP(A2220,'Medical Examinations'!A:H,5,0)</f>
        <v>yes</v>
      </c>
      <c r="I2220" t="str">
        <f>VLOOKUP(A2220,'Medical Examinations'!A:H,6,0)</f>
        <v>No</v>
      </c>
      <c r="J2220">
        <f>VLOOKUP(A2220,'Medical Examinations'!A:H,7,0)</f>
        <v>1</v>
      </c>
      <c r="K2220" t="str">
        <f>VLOOKUP(A2220,'Medical Examinations'!A:H,8,0)</f>
        <v>No</v>
      </c>
      <c r="L2220">
        <f>VLOOKUP(A2220,'Hospitalisation Details'!A:I,2,0)</f>
        <v>2004</v>
      </c>
      <c r="M2220" t="str">
        <f>VLOOKUP(A2220,'Hospitalisation Details'!A:I,3,0)</f>
        <v>Nov</v>
      </c>
      <c r="N2220">
        <f>VLOOKUP(A2220,'Hospitalisation Details'!A:I,4,0)</f>
        <v>19</v>
      </c>
      <c r="O2220" t="str">
        <f t="shared" si="138"/>
        <v>19 Nov 2004</v>
      </c>
      <c r="P2220">
        <f t="shared" ca="1" si="139"/>
        <v>21</v>
      </c>
      <c r="Q2220">
        <f>VLOOKUP(A2220,'Hospitalisation Details'!A:I,5,0)</f>
        <v>0</v>
      </c>
      <c r="R2220">
        <f>VLOOKUP(A2220,'Hospitalisation Details'!A:I,6,0)</f>
        <v>1607.51</v>
      </c>
      <c r="S2220" t="str">
        <f>VLOOKUP(A2220,'Hospitalisation Details'!A:I,7,0)</f>
        <v>tier - 2</v>
      </c>
      <c r="T2220" t="str">
        <f>VLOOKUP(A2220,'Hospitalisation Details'!A:I,8,0)</f>
        <v>tier - 3</v>
      </c>
      <c r="U2220" t="str">
        <f>VLOOKUP(A2220,'Hospitalisation Details'!A:I,9,0)</f>
        <v>R1013</v>
      </c>
    </row>
    <row r="2221" spans="1:21" ht="15.6" x14ac:dyDescent="0.3">
      <c r="A2221" s="1" t="s">
        <v>138</v>
      </c>
      <c r="B2221" t="str">
        <f>VLOOKUP(A2221,'Customer Names'!A:B,2,0)</f>
        <v>Schwartz, Ms.  Tiffany A.</v>
      </c>
      <c r="C2221" t="str">
        <f t="shared" si="136"/>
        <v>Normal</v>
      </c>
      <c r="D2221">
        <f>VLOOKUP(A2221,'Medical Examinations'!A:H,2,0)</f>
        <v>20.149999999999999</v>
      </c>
      <c r="E2221" t="str">
        <f t="shared" si="137"/>
        <v>Normal Weight</v>
      </c>
      <c r="F2221">
        <f>VLOOKUP(A2221,'Medical Examinations'!A:H,3,0)</f>
        <v>4.1500000000000004</v>
      </c>
      <c r="G2221" t="str">
        <f>VLOOKUP(A2221,'Medical Examinations'!A:H,4,0)</f>
        <v>No</v>
      </c>
      <c r="H2221" t="str">
        <f>VLOOKUP(A2221,'Medical Examinations'!A:H,5,0)</f>
        <v>No</v>
      </c>
      <c r="I2221" t="str">
        <f>VLOOKUP(A2221,'Medical Examinations'!A:H,6,0)</f>
        <v>No</v>
      </c>
      <c r="J2221">
        <f>VLOOKUP(A2221,'Medical Examinations'!A:H,7,0)</f>
        <v>1</v>
      </c>
      <c r="K2221" t="str">
        <f>VLOOKUP(A2221,'Medical Examinations'!A:H,8,0)</f>
        <v>No</v>
      </c>
      <c r="L2221">
        <f>VLOOKUP(A2221,'Hospitalisation Details'!A:I,2,0)</f>
        <v>1992</v>
      </c>
      <c r="M2221" t="str">
        <f>VLOOKUP(A2221,'Hospitalisation Details'!A:I,3,0)</f>
        <v>Sep</v>
      </c>
      <c r="N2221">
        <f>VLOOKUP(A2221,'Hospitalisation Details'!A:I,4,0)</f>
        <v>22</v>
      </c>
      <c r="O2221" t="str">
        <f t="shared" si="138"/>
        <v>22 Sep 1992</v>
      </c>
      <c r="P2221">
        <f t="shared" ca="1" si="139"/>
        <v>34</v>
      </c>
      <c r="Q2221">
        <f>VLOOKUP(A2221,'Hospitalisation Details'!A:I,5,0)</f>
        <v>0</v>
      </c>
      <c r="R2221">
        <f>VLOOKUP(A2221,'Hospitalisation Details'!A:I,6,0)</f>
        <v>1566.88</v>
      </c>
      <c r="S2221" t="str">
        <f>VLOOKUP(A2221,'Hospitalisation Details'!A:I,7,0)</f>
        <v>tier - 2</v>
      </c>
      <c r="T2221" t="str">
        <f>VLOOKUP(A2221,'Hospitalisation Details'!A:I,8,0)</f>
        <v>tier - 1</v>
      </c>
      <c r="U2221" t="str">
        <f>VLOOKUP(A2221,'Hospitalisation Details'!A:I,9,0)</f>
        <v>R1013</v>
      </c>
    </row>
    <row r="2222" spans="1:21" ht="15.6" x14ac:dyDescent="0.3">
      <c r="A2222" s="1" t="s">
        <v>137</v>
      </c>
      <c r="B2222" t="str">
        <f>VLOOKUP(A2222,'Customer Names'!A:B,2,0)</f>
        <v>Sanseverino, Mr.  Cole</v>
      </c>
      <c r="C2222" t="str">
        <f t="shared" si="136"/>
        <v>Normal</v>
      </c>
      <c r="D2222">
        <f>VLOOKUP(A2222,'Medical Examinations'!A:H,2,0)</f>
        <v>36.85</v>
      </c>
      <c r="E2222" t="str">
        <f t="shared" si="137"/>
        <v>Obesity</v>
      </c>
      <c r="F2222">
        <f>VLOOKUP(A2222,'Medical Examinations'!A:H,3,0)</f>
        <v>4.3600000000000003</v>
      </c>
      <c r="G2222" t="str">
        <f>VLOOKUP(A2222,'Medical Examinations'!A:H,4,0)</f>
        <v>yes</v>
      </c>
      <c r="H2222" t="str">
        <f>VLOOKUP(A2222,'Medical Examinations'!A:H,5,0)</f>
        <v>No</v>
      </c>
      <c r="I2222" t="str">
        <f>VLOOKUP(A2222,'Medical Examinations'!A:H,6,0)</f>
        <v>No</v>
      </c>
      <c r="J2222" t="str">
        <f>VLOOKUP(A2222,'Medical Examinations'!A:H,7,0)</f>
        <v>No major surgery</v>
      </c>
      <c r="K2222" t="str">
        <f>VLOOKUP(A2222,'Medical Examinations'!A:H,8,0)</f>
        <v>No</v>
      </c>
      <c r="L2222">
        <f>VLOOKUP(A2222,'Hospitalisation Details'!A:I,2,0)</f>
        <v>2001</v>
      </c>
      <c r="M2222" t="str">
        <f>VLOOKUP(A2222,'Hospitalisation Details'!A:I,3,0)</f>
        <v>Dec</v>
      </c>
      <c r="N2222">
        <f>VLOOKUP(A2222,'Hospitalisation Details'!A:I,4,0)</f>
        <v>5</v>
      </c>
      <c r="O2222" t="str">
        <f t="shared" si="138"/>
        <v>5 Dec 2001</v>
      </c>
      <c r="P2222">
        <f t="shared" ca="1" si="139"/>
        <v>24</v>
      </c>
      <c r="Q2222">
        <f>VLOOKUP(A2222,'Hospitalisation Details'!A:I,5,0)</f>
        <v>0</v>
      </c>
      <c r="R2222">
        <f>VLOOKUP(A2222,'Hospitalisation Details'!A:I,6,0)</f>
        <v>1534.3</v>
      </c>
      <c r="S2222" t="str">
        <f>VLOOKUP(A2222,'Hospitalisation Details'!A:I,7,0)</f>
        <v>tier - 2</v>
      </c>
      <c r="T2222" t="str">
        <f>VLOOKUP(A2222,'Hospitalisation Details'!A:I,8,0)</f>
        <v>tier - 2</v>
      </c>
      <c r="U2222" t="str">
        <f>VLOOKUP(A2222,'Hospitalisation Details'!A:I,9,0)</f>
        <v>R1013</v>
      </c>
    </row>
    <row r="2223" spans="1:21" ht="15.6" x14ac:dyDescent="0.3">
      <c r="A2223" s="1" t="s">
        <v>136</v>
      </c>
      <c r="B2223" t="str">
        <f>VLOOKUP(A2223,'Customer Names'!A:B,2,0)</f>
        <v>Lawder, Mr.  Matthew T.</v>
      </c>
      <c r="C2223" t="str">
        <f t="shared" si="136"/>
        <v>Normal</v>
      </c>
      <c r="D2223">
        <f>VLOOKUP(A2223,'Medical Examinations'!A:H,2,0)</f>
        <v>35.53</v>
      </c>
      <c r="E2223" t="str">
        <f t="shared" si="137"/>
        <v>Obesity</v>
      </c>
      <c r="F2223">
        <f>VLOOKUP(A2223,'Medical Examinations'!A:H,3,0)</f>
        <v>4.55</v>
      </c>
      <c r="G2223" t="str">
        <f>VLOOKUP(A2223,'Medical Examinations'!A:H,4,0)</f>
        <v>yes</v>
      </c>
      <c r="H2223" t="str">
        <f>VLOOKUP(A2223,'Medical Examinations'!A:H,5,0)</f>
        <v>No</v>
      </c>
      <c r="I2223" t="str">
        <f>VLOOKUP(A2223,'Medical Examinations'!A:H,6,0)</f>
        <v>No</v>
      </c>
      <c r="J2223" t="str">
        <f>VLOOKUP(A2223,'Medical Examinations'!A:H,7,0)</f>
        <v>No major surgery</v>
      </c>
      <c r="K2223" t="str">
        <f>VLOOKUP(A2223,'Medical Examinations'!A:H,8,0)</f>
        <v>No</v>
      </c>
      <c r="L2223">
        <f>VLOOKUP(A2223,'Hospitalisation Details'!A:I,2,0)</f>
        <v>2001</v>
      </c>
      <c r="M2223" t="str">
        <f>VLOOKUP(A2223,'Hospitalisation Details'!A:I,3,0)</f>
        <v>Jun</v>
      </c>
      <c r="N2223">
        <f>VLOOKUP(A2223,'Hospitalisation Details'!A:I,4,0)</f>
        <v>2</v>
      </c>
      <c r="O2223" t="str">
        <f t="shared" si="138"/>
        <v>2 Jun 2001</v>
      </c>
      <c r="P2223">
        <f t="shared" ca="1" si="139"/>
        <v>25</v>
      </c>
      <c r="Q2223">
        <f>VLOOKUP(A2223,'Hospitalisation Details'!A:I,5,0)</f>
        <v>0</v>
      </c>
      <c r="R2223">
        <f>VLOOKUP(A2223,'Hospitalisation Details'!A:I,6,0)</f>
        <v>1532.47</v>
      </c>
      <c r="S2223" t="str">
        <f>VLOOKUP(A2223,'Hospitalisation Details'!A:I,7,0)</f>
        <v>tier - 2</v>
      </c>
      <c r="T2223" t="str">
        <f>VLOOKUP(A2223,'Hospitalisation Details'!A:I,8,0)</f>
        <v>tier - 2</v>
      </c>
      <c r="U2223" t="str">
        <f>VLOOKUP(A2223,'Hospitalisation Details'!A:I,9,0)</f>
        <v>R1013</v>
      </c>
    </row>
    <row r="2224" spans="1:21" ht="15.6" x14ac:dyDescent="0.3">
      <c r="A2224" s="1" t="s">
        <v>135</v>
      </c>
      <c r="B2224" t="str">
        <f>VLOOKUP(A2224,'Customer Names'!A:B,2,0)</f>
        <v>Young, Mr.  Zachary</v>
      </c>
      <c r="C2224" t="str">
        <f t="shared" si="136"/>
        <v>Normal</v>
      </c>
      <c r="D2224">
        <f>VLOOKUP(A2224,'Medical Examinations'!A:H,2,0)</f>
        <v>31.1</v>
      </c>
      <c r="E2224" t="str">
        <f t="shared" si="137"/>
        <v>Obesity</v>
      </c>
      <c r="F2224">
        <f>VLOOKUP(A2224,'Medical Examinations'!A:H,3,0)</f>
        <v>4.37</v>
      </c>
      <c r="G2224" t="str">
        <f>VLOOKUP(A2224,'Medical Examinations'!A:H,4,0)</f>
        <v>yes</v>
      </c>
      <c r="H2224" t="str">
        <f>VLOOKUP(A2224,'Medical Examinations'!A:H,5,0)</f>
        <v>No</v>
      </c>
      <c r="I2224" t="str">
        <f>VLOOKUP(A2224,'Medical Examinations'!A:H,6,0)</f>
        <v>No</v>
      </c>
      <c r="J2224" t="str">
        <f>VLOOKUP(A2224,'Medical Examinations'!A:H,7,0)</f>
        <v>No major surgery</v>
      </c>
      <c r="K2224" t="str">
        <f>VLOOKUP(A2224,'Medical Examinations'!A:H,8,0)</f>
        <v>No</v>
      </c>
      <c r="L2224">
        <f>VLOOKUP(A2224,'Hospitalisation Details'!A:I,2,0)</f>
        <v>2001</v>
      </c>
      <c r="M2224" t="str">
        <f>VLOOKUP(A2224,'Hospitalisation Details'!A:I,3,0)</f>
        <v>Jul</v>
      </c>
      <c r="N2224">
        <f>VLOOKUP(A2224,'Hospitalisation Details'!A:I,4,0)</f>
        <v>7</v>
      </c>
      <c r="O2224" t="str">
        <f t="shared" si="138"/>
        <v>7 Jul 2001</v>
      </c>
      <c r="P2224">
        <f t="shared" ca="1" si="139"/>
        <v>25</v>
      </c>
      <c r="Q2224">
        <f>VLOOKUP(A2224,'Hospitalisation Details'!A:I,5,0)</f>
        <v>0</v>
      </c>
      <c r="R2224">
        <f>VLOOKUP(A2224,'Hospitalisation Details'!A:I,6,0)</f>
        <v>1526.31</v>
      </c>
      <c r="S2224" t="str">
        <f>VLOOKUP(A2224,'Hospitalisation Details'!A:I,7,0)</f>
        <v>tier - 2</v>
      </c>
      <c r="T2224" t="str">
        <f>VLOOKUP(A2224,'Hospitalisation Details'!A:I,8,0)</f>
        <v>tier - 3</v>
      </c>
      <c r="U2224" t="str">
        <f>VLOOKUP(A2224,'Hospitalisation Details'!A:I,9,0)</f>
        <v>R1011</v>
      </c>
    </row>
    <row r="2225" spans="1:21" ht="15.6" x14ac:dyDescent="0.3">
      <c r="A2225" s="1" t="s">
        <v>134</v>
      </c>
      <c r="B2225" t="str">
        <f>VLOOKUP(A2225,'Customer Names'!A:B,2,0)</f>
        <v>Hoerner, Mr.  Matthew T.</v>
      </c>
      <c r="C2225" t="str">
        <f t="shared" si="136"/>
        <v>Normal</v>
      </c>
      <c r="D2225">
        <f>VLOOKUP(A2225,'Medical Examinations'!A:H,2,0)</f>
        <v>23.21</v>
      </c>
      <c r="E2225" t="str">
        <f t="shared" si="137"/>
        <v>Normal Weight</v>
      </c>
      <c r="F2225">
        <f>VLOOKUP(A2225,'Medical Examinations'!A:H,3,0)</f>
        <v>5.24</v>
      </c>
      <c r="G2225" t="str">
        <f>VLOOKUP(A2225,'Medical Examinations'!A:H,4,0)</f>
        <v>yes</v>
      </c>
      <c r="H2225" t="str">
        <f>VLOOKUP(A2225,'Medical Examinations'!A:H,5,0)</f>
        <v>No</v>
      </c>
      <c r="I2225" t="str">
        <f>VLOOKUP(A2225,'Medical Examinations'!A:H,6,0)</f>
        <v>No</v>
      </c>
      <c r="J2225" t="str">
        <f>VLOOKUP(A2225,'Medical Examinations'!A:H,7,0)</f>
        <v>No major surgery</v>
      </c>
      <c r="K2225" t="str">
        <f>VLOOKUP(A2225,'Medical Examinations'!A:H,8,0)</f>
        <v>No</v>
      </c>
      <c r="L2225">
        <f>VLOOKUP(A2225,'Hospitalisation Details'!A:I,2,0)</f>
        <v>2001</v>
      </c>
      <c r="M2225" t="str">
        <f>VLOOKUP(A2225,'Hospitalisation Details'!A:I,3,0)</f>
        <v>Aug</v>
      </c>
      <c r="N2225">
        <f>VLOOKUP(A2225,'Hospitalisation Details'!A:I,4,0)</f>
        <v>25</v>
      </c>
      <c r="O2225" t="str">
        <f t="shared" si="138"/>
        <v>25 Aug 2001</v>
      </c>
      <c r="P2225">
        <f t="shared" ca="1" si="139"/>
        <v>25</v>
      </c>
      <c r="Q2225">
        <f>VLOOKUP(A2225,'Hospitalisation Details'!A:I,5,0)</f>
        <v>0</v>
      </c>
      <c r="R2225">
        <f>VLOOKUP(A2225,'Hospitalisation Details'!A:I,6,0)</f>
        <v>1515.34</v>
      </c>
      <c r="S2225" t="str">
        <f>VLOOKUP(A2225,'Hospitalisation Details'!A:I,7,0)</f>
        <v>tier - 2</v>
      </c>
      <c r="T2225" t="str">
        <f>VLOOKUP(A2225,'Hospitalisation Details'!A:I,8,0)</f>
        <v>tier - 3</v>
      </c>
      <c r="U2225" t="str">
        <f>VLOOKUP(A2225,'Hospitalisation Details'!A:I,9,0)</f>
        <v>R1013</v>
      </c>
    </row>
    <row r="2226" spans="1:21" ht="15.6" x14ac:dyDescent="0.3">
      <c r="A2226" s="1" t="s">
        <v>133</v>
      </c>
      <c r="B2226" t="str">
        <f>VLOOKUP(A2226,'Customer Names'!A:B,2,0)</f>
        <v>Benson, Mr.  Pat</v>
      </c>
      <c r="C2226" t="str">
        <f t="shared" si="136"/>
        <v>Prediabetes</v>
      </c>
      <c r="D2226">
        <f>VLOOKUP(A2226,'Medical Examinations'!A:H,2,0)</f>
        <v>18.36</v>
      </c>
      <c r="E2226" t="str">
        <f t="shared" si="137"/>
        <v>Underweight</v>
      </c>
      <c r="F2226">
        <f>VLOOKUP(A2226,'Medical Examinations'!A:H,3,0)</f>
        <v>5.96</v>
      </c>
      <c r="G2226" t="str">
        <f>VLOOKUP(A2226,'Medical Examinations'!A:H,4,0)</f>
        <v>No</v>
      </c>
      <c r="H2226" t="str">
        <f>VLOOKUP(A2226,'Medical Examinations'!A:H,5,0)</f>
        <v>No</v>
      </c>
      <c r="I2226" t="str">
        <f>VLOOKUP(A2226,'Medical Examinations'!A:H,6,0)</f>
        <v>No</v>
      </c>
      <c r="J2226">
        <f>VLOOKUP(A2226,'Medical Examinations'!A:H,7,0)</f>
        <v>1</v>
      </c>
      <c r="K2226" t="str">
        <f>VLOOKUP(A2226,'Medical Examinations'!A:H,8,0)</f>
        <v>No</v>
      </c>
      <c r="L2226">
        <f>VLOOKUP(A2226,'Hospitalisation Details'!A:I,2,0)</f>
        <v>1998</v>
      </c>
      <c r="M2226" t="str">
        <f>VLOOKUP(A2226,'Hospitalisation Details'!A:I,3,0)</f>
        <v>Jun</v>
      </c>
      <c r="N2226">
        <f>VLOOKUP(A2226,'Hospitalisation Details'!A:I,4,0)</f>
        <v>19</v>
      </c>
      <c r="O2226" t="str">
        <f t="shared" si="138"/>
        <v>19 Jun 1998</v>
      </c>
      <c r="P2226">
        <f t="shared" ca="1" si="139"/>
        <v>28</v>
      </c>
      <c r="Q2226">
        <f>VLOOKUP(A2226,'Hospitalisation Details'!A:I,5,0)</f>
        <v>0</v>
      </c>
      <c r="R2226">
        <f>VLOOKUP(A2226,'Hospitalisation Details'!A:I,6,0)</f>
        <v>1497</v>
      </c>
      <c r="S2226" t="str">
        <f>VLOOKUP(A2226,'Hospitalisation Details'!A:I,7,0)</f>
        <v>tier - 2</v>
      </c>
      <c r="T2226" t="str">
        <f>VLOOKUP(A2226,'Hospitalisation Details'!A:I,8,0)</f>
        <v>tier - 2</v>
      </c>
      <c r="U2226" t="str">
        <f>VLOOKUP(A2226,'Hospitalisation Details'!A:I,9,0)</f>
        <v>R1013</v>
      </c>
    </row>
    <row r="2227" spans="1:21" ht="15.6" x14ac:dyDescent="0.3">
      <c r="A2227" s="1" t="s">
        <v>132</v>
      </c>
      <c r="B2227" t="str">
        <f>VLOOKUP(A2227,'Customer Names'!A:B,2,0)</f>
        <v>Horton, Ms.  Ashley</v>
      </c>
      <c r="C2227" t="str">
        <f t="shared" si="136"/>
        <v>Normal</v>
      </c>
      <c r="D2227">
        <f>VLOOKUP(A2227,'Medical Examinations'!A:H,2,0)</f>
        <v>15.92</v>
      </c>
      <c r="E2227" t="str">
        <f t="shared" si="137"/>
        <v>Underweight</v>
      </c>
      <c r="F2227">
        <f>VLOOKUP(A2227,'Medical Examinations'!A:H,3,0)</f>
        <v>4.76</v>
      </c>
      <c r="G2227" t="str">
        <f>VLOOKUP(A2227,'Medical Examinations'!A:H,4,0)</f>
        <v>yes</v>
      </c>
      <c r="H2227" t="str">
        <f>VLOOKUP(A2227,'Medical Examinations'!A:H,5,0)</f>
        <v>No</v>
      </c>
      <c r="I2227" t="str">
        <f>VLOOKUP(A2227,'Medical Examinations'!A:H,6,0)</f>
        <v>No</v>
      </c>
      <c r="J2227">
        <f>VLOOKUP(A2227,'Medical Examinations'!A:H,7,0)</f>
        <v>1</v>
      </c>
      <c r="K2227" t="str">
        <f>VLOOKUP(A2227,'Medical Examinations'!A:H,8,0)</f>
        <v>No</v>
      </c>
      <c r="L2227">
        <f>VLOOKUP(A2227,'Hospitalisation Details'!A:I,2,0)</f>
        <v>1995</v>
      </c>
      <c r="M2227" t="str">
        <f>VLOOKUP(A2227,'Hospitalisation Details'!A:I,3,0)</f>
        <v>Oct</v>
      </c>
      <c r="N2227">
        <f>VLOOKUP(A2227,'Hospitalisation Details'!A:I,4,0)</f>
        <v>7</v>
      </c>
      <c r="O2227" t="str">
        <f t="shared" si="138"/>
        <v>7 Oct 1995</v>
      </c>
      <c r="P2227">
        <f t="shared" ca="1" si="139"/>
        <v>31</v>
      </c>
      <c r="Q2227">
        <f>VLOOKUP(A2227,'Hospitalisation Details'!A:I,5,0)</f>
        <v>0</v>
      </c>
      <c r="R2227">
        <f>VLOOKUP(A2227,'Hospitalisation Details'!A:I,6,0)</f>
        <v>1493</v>
      </c>
      <c r="S2227" t="str">
        <f>VLOOKUP(A2227,'Hospitalisation Details'!A:I,7,0)</f>
        <v>tier - 2</v>
      </c>
      <c r="T2227" t="str">
        <f>VLOOKUP(A2227,'Hospitalisation Details'!A:I,8,0)</f>
        <v>tier - 3</v>
      </c>
      <c r="U2227" t="str">
        <f>VLOOKUP(A2227,'Hospitalisation Details'!A:I,9,0)</f>
        <v>R1013</v>
      </c>
    </row>
    <row r="2228" spans="1:21" ht="15.6" x14ac:dyDescent="0.3">
      <c r="A2228" s="1" t="s">
        <v>131</v>
      </c>
      <c r="B2228" t="str">
        <f>VLOOKUP(A2228,'Customer Names'!A:B,2,0)</f>
        <v>McGraw, Ms.  Elizabeth A.</v>
      </c>
      <c r="C2228" t="str">
        <f t="shared" si="136"/>
        <v>Normal</v>
      </c>
      <c r="D2228">
        <f>VLOOKUP(A2228,'Medical Examinations'!A:H,2,0)</f>
        <v>15.17</v>
      </c>
      <c r="E2228" t="str">
        <f t="shared" si="137"/>
        <v>Underweight</v>
      </c>
      <c r="F2228">
        <f>VLOOKUP(A2228,'Medical Examinations'!A:H,3,0)</f>
        <v>4.3</v>
      </c>
      <c r="G2228" t="str">
        <f>VLOOKUP(A2228,'Medical Examinations'!A:H,4,0)</f>
        <v>yes</v>
      </c>
      <c r="H2228" t="str">
        <f>VLOOKUP(A2228,'Medical Examinations'!A:H,5,0)</f>
        <v>No</v>
      </c>
      <c r="I2228" t="str">
        <f>VLOOKUP(A2228,'Medical Examinations'!A:H,6,0)</f>
        <v>Yes</v>
      </c>
      <c r="J2228">
        <f>VLOOKUP(A2228,'Medical Examinations'!A:H,7,0)</f>
        <v>1</v>
      </c>
      <c r="K2228" t="str">
        <f>VLOOKUP(A2228,'Medical Examinations'!A:H,8,0)</f>
        <v>No</v>
      </c>
      <c r="L2228">
        <f>VLOOKUP(A2228,'Hospitalisation Details'!A:I,2,0)</f>
        <v>1997</v>
      </c>
      <c r="M2228" t="str">
        <f>VLOOKUP(A2228,'Hospitalisation Details'!A:I,3,0)</f>
        <v>Jun</v>
      </c>
      <c r="N2228">
        <f>VLOOKUP(A2228,'Hospitalisation Details'!A:I,4,0)</f>
        <v>9</v>
      </c>
      <c r="O2228" t="str">
        <f t="shared" si="138"/>
        <v>9 Jun 1997</v>
      </c>
      <c r="P2228">
        <f t="shared" ca="1" si="139"/>
        <v>29</v>
      </c>
      <c r="Q2228">
        <f>VLOOKUP(A2228,'Hospitalisation Details'!A:I,5,0)</f>
        <v>0</v>
      </c>
      <c r="R2228">
        <f>VLOOKUP(A2228,'Hospitalisation Details'!A:I,6,0)</f>
        <v>1481</v>
      </c>
      <c r="S2228" t="str">
        <f>VLOOKUP(A2228,'Hospitalisation Details'!A:I,7,0)</f>
        <v>tier - 2</v>
      </c>
      <c r="T2228" t="str">
        <f>VLOOKUP(A2228,'Hospitalisation Details'!A:I,8,0)</f>
        <v>tier - 1</v>
      </c>
      <c r="U2228" t="str">
        <f>VLOOKUP(A2228,'Hospitalisation Details'!A:I,9,0)</f>
        <v>R1012</v>
      </c>
    </row>
    <row r="2229" spans="1:21" ht="15.6" x14ac:dyDescent="0.3">
      <c r="A2229" s="1" t="s">
        <v>130</v>
      </c>
      <c r="B2229" t="str">
        <f>VLOOKUP(A2229,'Customer Names'!A:B,2,0)</f>
        <v>Beaulne, Ms.  Rebecca M.</v>
      </c>
      <c r="C2229" t="str">
        <f t="shared" si="136"/>
        <v>Normal</v>
      </c>
      <c r="D2229">
        <f>VLOOKUP(A2229,'Medical Examinations'!A:H,2,0)</f>
        <v>16.63</v>
      </c>
      <c r="E2229" t="str">
        <f t="shared" si="137"/>
        <v>Underweight</v>
      </c>
      <c r="F2229">
        <f>VLOOKUP(A2229,'Medical Examinations'!A:H,3,0)</f>
        <v>4.5</v>
      </c>
      <c r="G2229" t="str">
        <f>VLOOKUP(A2229,'Medical Examinations'!A:H,4,0)</f>
        <v>No</v>
      </c>
      <c r="H2229" t="str">
        <f>VLOOKUP(A2229,'Medical Examinations'!A:H,5,0)</f>
        <v>No</v>
      </c>
      <c r="I2229" t="str">
        <f>VLOOKUP(A2229,'Medical Examinations'!A:H,6,0)</f>
        <v>No</v>
      </c>
      <c r="J2229">
        <f>VLOOKUP(A2229,'Medical Examinations'!A:H,7,0)</f>
        <v>1</v>
      </c>
      <c r="K2229" t="str">
        <f>VLOOKUP(A2229,'Medical Examinations'!A:H,8,0)</f>
        <v>No</v>
      </c>
      <c r="L2229">
        <f>VLOOKUP(A2229,'Hospitalisation Details'!A:I,2,0)</f>
        <v>1998</v>
      </c>
      <c r="M2229" t="str">
        <f>VLOOKUP(A2229,'Hospitalisation Details'!A:I,3,0)</f>
        <v>Dec</v>
      </c>
      <c r="N2229">
        <f>VLOOKUP(A2229,'Hospitalisation Details'!A:I,4,0)</f>
        <v>7</v>
      </c>
      <c r="O2229" t="str">
        <f t="shared" si="138"/>
        <v>7 Dec 1998</v>
      </c>
      <c r="P2229">
        <f t="shared" ca="1" si="139"/>
        <v>27</v>
      </c>
      <c r="Q2229">
        <f>VLOOKUP(A2229,'Hospitalisation Details'!A:I,5,0)</f>
        <v>0</v>
      </c>
      <c r="R2229">
        <f>VLOOKUP(A2229,'Hospitalisation Details'!A:I,6,0)</f>
        <v>1477</v>
      </c>
      <c r="S2229" t="str">
        <f>VLOOKUP(A2229,'Hospitalisation Details'!A:I,7,0)</f>
        <v>tier - 2</v>
      </c>
      <c r="T2229" t="str">
        <f>VLOOKUP(A2229,'Hospitalisation Details'!A:I,8,0)</f>
        <v>tier - 1</v>
      </c>
      <c r="U2229" t="str">
        <f>VLOOKUP(A2229,'Hospitalisation Details'!A:I,9,0)</f>
        <v>R1013</v>
      </c>
    </row>
    <row r="2230" spans="1:21" ht="15.6" x14ac:dyDescent="0.3">
      <c r="A2230" s="1" t="s">
        <v>129</v>
      </c>
      <c r="B2230" t="str">
        <f>VLOOKUP(A2230,'Customer Names'!A:B,2,0)</f>
        <v>Lunz, Ms.  Ruth</v>
      </c>
      <c r="C2230" t="str">
        <f t="shared" si="136"/>
        <v>Normal</v>
      </c>
      <c r="D2230">
        <f>VLOOKUP(A2230,'Medical Examinations'!A:H,2,0)</f>
        <v>19.39</v>
      </c>
      <c r="E2230" t="str">
        <f t="shared" si="137"/>
        <v>Normal Weight</v>
      </c>
      <c r="F2230">
        <f>VLOOKUP(A2230,'Medical Examinations'!A:H,3,0)</f>
        <v>5.59</v>
      </c>
      <c r="G2230" t="str">
        <f>VLOOKUP(A2230,'Medical Examinations'!A:H,4,0)</f>
        <v>No</v>
      </c>
      <c r="H2230" t="str">
        <f>VLOOKUP(A2230,'Medical Examinations'!A:H,5,0)</f>
        <v>No</v>
      </c>
      <c r="I2230" t="str">
        <f>VLOOKUP(A2230,'Medical Examinations'!A:H,6,0)</f>
        <v>Yes</v>
      </c>
      <c r="J2230">
        <f>VLOOKUP(A2230,'Medical Examinations'!A:H,7,0)</f>
        <v>1</v>
      </c>
      <c r="K2230" t="str">
        <f>VLOOKUP(A2230,'Medical Examinations'!A:H,8,0)</f>
        <v>No</v>
      </c>
      <c r="L2230">
        <f>VLOOKUP(A2230,'Hospitalisation Details'!A:I,2,0)</f>
        <v>2003</v>
      </c>
      <c r="M2230" t="str">
        <f>VLOOKUP(A2230,'Hospitalisation Details'!A:I,3,0)</f>
        <v>Jun</v>
      </c>
      <c r="N2230">
        <f>VLOOKUP(A2230,'Hospitalisation Details'!A:I,4,0)</f>
        <v>20</v>
      </c>
      <c r="O2230" t="str">
        <f t="shared" si="138"/>
        <v>20 Jun 2003</v>
      </c>
      <c r="P2230">
        <f t="shared" ca="1" si="139"/>
        <v>23</v>
      </c>
      <c r="Q2230">
        <f>VLOOKUP(A2230,'Hospitalisation Details'!A:I,5,0)</f>
        <v>0</v>
      </c>
      <c r="R2230">
        <f>VLOOKUP(A2230,'Hospitalisation Details'!A:I,6,0)</f>
        <v>1467</v>
      </c>
      <c r="S2230" t="str">
        <f>VLOOKUP(A2230,'Hospitalisation Details'!A:I,7,0)</f>
        <v>tier - 2</v>
      </c>
      <c r="T2230" t="str">
        <f>VLOOKUP(A2230,'Hospitalisation Details'!A:I,8,0)</f>
        <v>tier - 2</v>
      </c>
      <c r="U2230" t="str">
        <f>VLOOKUP(A2230,'Hospitalisation Details'!A:I,9,0)</f>
        <v>R1013</v>
      </c>
    </row>
    <row r="2231" spans="1:21" ht="15.6" x14ac:dyDescent="0.3">
      <c r="A2231" s="1" t="s">
        <v>128</v>
      </c>
      <c r="B2231" t="str">
        <f>VLOOKUP(A2231,'Customer Names'!A:B,2,0)</f>
        <v>Kyle, Mr.  Gregory S</v>
      </c>
      <c r="C2231" t="str">
        <f t="shared" si="136"/>
        <v>Prediabetes</v>
      </c>
      <c r="D2231">
        <f>VLOOKUP(A2231,'Medical Examinations'!A:H,2,0)</f>
        <v>17.34</v>
      </c>
      <c r="E2231" t="str">
        <f t="shared" si="137"/>
        <v>Underweight</v>
      </c>
      <c r="F2231">
        <f>VLOOKUP(A2231,'Medical Examinations'!A:H,3,0)</f>
        <v>6.29</v>
      </c>
      <c r="G2231" t="str">
        <f>VLOOKUP(A2231,'Medical Examinations'!A:H,4,0)</f>
        <v>yes</v>
      </c>
      <c r="H2231" t="str">
        <f>VLOOKUP(A2231,'Medical Examinations'!A:H,5,0)</f>
        <v>No</v>
      </c>
      <c r="I2231" t="str">
        <f>VLOOKUP(A2231,'Medical Examinations'!A:H,6,0)</f>
        <v>Yes</v>
      </c>
      <c r="J2231">
        <f>VLOOKUP(A2231,'Medical Examinations'!A:H,7,0)</f>
        <v>1</v>
      </c>
      <c r="K2231" t="str">
        <f>VLOOKUP(A2231,'Medical Examinations'!A:H,8,0)</f>
        <v>No</v>
      </c>
      <c r="L2231">
        <f>VLOOKUP(A2231,'Hospitalisation Details'!A:I,2,0)</f>
        <v>1997</v>
      </c>
      <c r="M2231" t="str">
        <f>VLOOKUP(A2231,'Hospitalisation Details'!A:I,3,0)</f>
        <v>Jun</v>
      </c>
      <c r="N2231">
        <f>VLOOKUP(A2231,'Hospitalisation Details'!A:I,4,0)</f>
        <v>19</v>
      </c>
      <c r="O2231" t="str">
        <f t="shared" si="138"/>
        <v>19 Jun 1997</v>
      </c>
      <c r="P2231">
        <f t="shared" ca="1" si="139"/>
        <v>29</v>
      </c>
      <c r="Q2231">
        <f>VLOOKUP(A2231,'Hospitalisation Details'!A:I,5,0)</f>
        <v>0</v>
      </c>
      <c r="R2231">
        <f>VLOOKUP(A2231,'Hospitalisation Details'!A:I,6,0)</f>
        <v>1445</v>
      </c>
      <c r="S2231" t="str">
        <f>VLOOKUP(A2231,'Hospitalisation Details'!A:I,7,0)</f>
        <v>tier - 2</v>
      </c>
      <c r="T2231" t="str">
        <f>VLOOKUP(A2231,'Hospitalisation Details'!A:I,8,0)</f>
        <v>tier - 1</v>
      </c>
      <c r="U2231" t="str">
        <f>VLOOKUP(A2231,'Hospitalisation Details'!A:I,9,0)</f>
        <v>R1013</v>
      </c>
    </row>
    <row r="2232" spans="1:21" ht="15.6" x14ac:dyDescent="0.3">
      <c r="A2232" s="1" t="s">
        <v>127</v>
      </c>
      <c r="B2232" t="str">
        <f>VLOOKUP(A2232,'Customer Names'!A:B,2,0)</f>
        <v>Brackenwagen, Ms.  Alexandra S</v>
      </c>
      <c r="C2232" t="str">
        <f t="shared" si="136"/>
        <v>Normal</v>
      </c>
      <c r="D2232">
        <f>VLOOKUP(A2232,'Medical Examinations'!A:H,2,0)</f>
        <v>17.940000000000001</v>
      </c>
      <c r="E2232" t="str">
        <f t="shared" si="137"/>
        <v>Underweight</v>
      </c>
      <c r="F2232">
        <f>VLOOKUP(A2232,'Medical Examinations'!A:H,3,0)</f>
        <v>4.1900000000000004</v>
      </c>
      <c r="G2232" t="str">
        <f>VLOOKUP(A2232,'Medical Examinations'!A:H,4,0)</f>
        <v>No</v>
      </c>
      <c r="H2232" t="str">
        <f>VLOOKUP(A2232,'Medical Examinations'!A:H,5,0)</f>
        <v>yes</v>
      </c>
      <c r="I2232" t="str">
        <f>VLOOKUP(A2232,'Medical Examinations'!A:H,6,0)</f>
        <v>No</v>
      </c>
      <c r="J2232">
        <f>VLOOKUP(A2232,'Medical Examinations'!A:H,7,0)</f>
        <v>1</v>
      </c>
      <c r="K2232" t="str">
        <f>VLOOKUP(A2232,'Medical Examinations'!A:H,8,0)</f>
        <v>No</v>
      </c>
      <c r="L2232">
        <f>VLOOKUP(A2232,'Hospitalisation Details'!A:I,2,0)</f>
        <v>2000</v>
      </c>
      <c r="M2232" t="str">
        <f>VLOOKUP(A2232,'Hospitalisation Details'!A:I,3,0)</f>
        <v>Sep</v>
      </c>
      <c r="N2232">
        <f>VLOOKUP(A2232,'Hospitalisation Details'!A:I,4,0)</f>
        <v>1</v>
      </c>
      <c r="O2232" t="str">
        <f t="shared" si="138"/>
        <v>1 Sep 2000</v>
      </c>
      <c r="P2232">
        <f t="shared" ca="1" si="139"/>
        <v>26</v>
      </c>
      <c r="Q2232">
        <f>VLOOKUP(A2232,'Hospitalisation Details'!A:I,5,0)</f>
        <v>0</v>
      </c>
      <c r="R2232">
        <f>VLOOKUP(A2232,'Hospitalisation Details'!A:I,6,0)</f>
        <v>1438</v>
      </c>
      <c r="S2232" t="str">
        <f>VLOOKUP(A2232,'Hospitalisation Details'!A:I,7,0)</f>
        <v>tier - 2</v>
      </c>
      <c r="T2232" t="str">
        <f>VLOOKUP(A2232,'Hospitalisation Details'!A:I,8,0)</f>
        <v>tier - 2</v>
      </c>
      <c r="U2232" t="str">
        <f>VLOOKUP(A2232,'Hospitalisation Details'!A:I,9,0)</f>
        <v>R1013</v>
      </c>
    </row>
    <row r="2233" spans="1:21" ht="15.6" x14ac:dyDescent="0.3">
      <c r="A2233" s="1" t="s">
        <v>126</v>
      </c>
      <c r="B2233" t="str">
        <f>VLOOKUP(A2233,'Customer Names'!A:B,2,0)</f>
        <v>Schmitt, Ms.  Hillary</v>
      </c>
      <c r="C2233" t="str">
        <f t="shared" si="136"/>
        <v>Normal</v>
      </c>
      <c r="D2233">
        <f>VLOOKUP(A2233,'Medical Examinations'!A:H,2,0)</f>
        <v>16.670000000000002</v>
      </c>
      <c r="E2233" t="str">
        <f t="shared" si="137"/>
        <v>Underweight</v>
      </c>
      <c r="F2233">
        <f>VLOOKUP(A2233,'Medical Examinations'!A:H,3,0)</f>
        <v>4.7</v>
      </c>
      <c r="G2233" t="str">
        <f>VLOOKUP(A2233,'Medical Examinations'!A:H,4,0)</f>
        <v>yes</v>
      </c>
      <c r="H2233" t="str">
        <f>VLOOKUP(A2233,'Medical Examinations'!A:H,5,0)</f>
        <v>No</v>
      </c>
      <c r="I2233" t="str">
        <f>VLOOKUP(A2233,'Medical Examinations'!A:H,6,0)</f>
        <v>Yes</v>
      </c>
      <c r="J2233">
        <f>VLOOKUP(A2233,'Medical Examinations'!A:H,7,0)</f>
        <v>1</v>
      </c>
      <c r="K2233" t="str">
        <f>VLOOKUP(A2233,'Medical Examinations'!A:H,8,0)</f>
        <v>No</v>
      </c>
      <c r="L2233">
        <f>VLOOKUP(A2233,'Hospitalisation Details'!A:I,2,0)</f>
        <v>1997</v>
      </c>
      <c r="M2233" t="str">
        <f>VLOOKUP(A2233,'Hospitalisation Details'!A:I,3,0)</f>
        <v>Dec</v>
      </c>
      <c r="N2233">
        <f>VLOOKUP(A2233,'Hospitalisation Details'!A:I,4,0)</f>
        <v>5</v>
      </c>
      <c r="O2233" t="str">
        <f t="shared" si="138"/>
        <v>5 Dec 1997</v>
      </c>
      <c r="P2233">
        <f t="shared" ca="1" si="139"/>
        <v>28</v>
      </c>
      <c r="Q2233">
        <f>VLOOKUP(A2233,'Hospitalisation Details'!A:I,5,0)</f>
        <v>0</v>
      </c>
      <c r="R2233">
        <f>VLOOKUP(A2233,'Hospitalisation Details'!A:I,6,0)</f>
        <v>1422</v>
      </c>
      <c r="S2233" t="str">
        <f>VLOOKUP(A2233,'Hospitalisation Details'!A:I,7,0)</f>
        <v>tier - 2</v>
      </c>
      <c r="T2233" t="str">
        <f>VLOOKUP(A2233,'Hospitalisation Details'!A:I,8,0)</f>
        <v>tier - 2</v>
      </c>
      <c r="U2233" t="str">
        <f>VLOOKUP(A2233,'Hospitalisation Details'!A:I,9,0)</f>
        <v>R1013</v>
      </c>
    </row>
    <row r="2234" spans="1:21" ht="15.6" x14ac:dyDescent="0.3">
      <c r="A2234" s="1" t="s">
        <v>125</v>
      </c>
      <c r="B2234" t="str">
        <f>VLOOKUP(A2234,'Customer Names'!A:B,2,0)</f>
        <v>Borden, Ms.  Amy K.</v>
      </c>
      <c r="C2234" t="str">
        <f t="shared" si="136"/>
        <v>Normal</v>
      </c>
      <c r="D2234">
        <f>VLOOKUP(A2234,'Medical Examinations'!A:H,2,0)</f>
        <v>20.58</v>
      </c>
      <c r="E2234" t="str">
        <f t="shared" si="137"/>
        <v>Normal Weight</v>
      </c>
      <c r="F2234">
        <f>VLOOKUP(A2234,'Medical Examinations'!A:H,3,0)</f>
        <v>5.64</v>
      </c>
      <c r="G2234" t="str">
        <f>VLOOKUP(A2234,'Medical Examinations'!A:H,4,0)</f>
        <v>yes</v>
      </c>
      <c r="H2234" t="str">
        <f>VLOOKUP(A2234,'Medical Examinations'!A:H,5,0)</f>
        <v>No</v>
      </c>
      <c r="I2234" t="str">
        <f>VLOOKUP(A2234,'Medical Examinations'!A:H,6,0)</f>
        <v>No</v>
      </c>
      <c r="J2234" t="str">
        <f>VLOOKUP(A2234,'Medical Examinations'!A:H,7,0)</f>
        <v>No major surgery</v>
      </c>
      <c r="K2234" t="str">
        <f>VLOOKUP(A2234,'Medical Examinations'!A:H,8,0)</f>
        <v>No</v>
      </c>
      <c r="L2234">
        <f>VLOOKUP(A2234,'Hospitalisation Details'!A:I,2,0)</f>
        <v>2001</v>
      </c>
      <c r="M2234" t="str">
        <f>VLOOKUP(A2234,'Hospitalisation Details'!A:I,3,0)</f>
        <v>Aug</v>
      </c>
      <c r="N2234">
        <f>VLOOKUP(A2234,'Hospitalisation Details'!A:I,4,0)</f>
        <v>23</v>
      </c>
      <c r="O2234" t="str">
        <f t="shared" si="138"/>
        <v>23 Aug 2001</v>
      </c>
      <c r="P2234">
        <f t="shared" ca="1" si="139"/>
        <v>25</v>
      </c>
      <c r="Q2234">
        <f>VLOOKUP(A2234,'Hospitalisation Details'!A:I,5,0)</f>
        <v>0</v>
      </c>
      <c r="R2234">
        <f>VLOOKUP(A2234,'Hospitalisation Details'!A:I,6,0)</f>
        <v>1421</v>
      </c>
      <c r="S2234" t="str">
        <f>VLOOKUP(A2234,'Hospitalisation Details'!A:I,7,0)</f>
        <v>tier - 2</v>
      </c>
      <c r="T2234" t="str">
        <f>VLOOKUP(A2234,'Hospitalisation Details'!A:I,8,0)</f>
        <v>tier - 2</v>
      </c>
      <c r="U2234" t="str">
        <f>VLOOKUP(A2234,'Hospitalisation Details'!A:I,9,0)</f>
        <v>R1013</v>
      </c>
    </row>
    <row r="2235" spans="1:21" ht="15.6" x14ac:dyDescent="0.3">
      <c r="A2235" s="1" t="s">
        <v>124</v>
      </c>
      <c r="B2235" t="str">
        <f>VLOOKUP(A2235,'Customer Names'!A:B,2,0)</f>
        <v>McLean, Mr.  Scott</v>
      </c>
      <c r="C2235" t="str">
        <f t="shared" si="136"/>
        <v>Normal</v>
      </c>
      <c r="D2235">
        <f>VLOOKUP(A2235,'Medical Examinations'!A:H,2,0)</f>
        <v>16.5</v>
      </c>
      <c r="E2235" t="str">
        <f t="shared" si="137"/>
        <v>Underweight</v>
      </c>
      <c r="F2235">
        <f>VLOOKUP(A2235,'Medical Examinations'!A:H,3,0)</f>
        <v>4.1100000000000003</v>
      </c>
      <c r="G2235" t="str">
        <f>VLOOKUP(A2235,'Medical Examinations'!A:H,4,0)</f>
        <v>yes</v>
      </c>
      <c r="H2235" t="str">
        <f>VLOOKUP(A2235,'Medical Examinations'!A:H,5,0)</f>
        <v>No</v>
      </c>
      <c r="I2235" t="str">
        <f>VLOOKUP(A2235,'Medical Examinations'!A:H,6,0)</f>
        <v>No</v>
      </c>
      <c r="J2235" t="str">
        <f>VLOOKUP(A2235,'Medical Examinations'!A:H,7,0)</f>
        <v>No major surgery</v>
      </c>
      <c r="K2235" t="str">
        <f>VLOOKUP(A2235,'Medical Examinations'!A:H,8,0)</f>
        <v>No</v>
      </c>
      <c r="L2235">
        <f>VLOOKUP(A2235,'Hospitalisation Details'!A:I,2,0)</f>
        <v>1996</v>
      </c>
      <c r="M2235" t="str">
        <f>VLOOKUP(A2235,'Hospitalisation Details'!A:I,3,0)</f>
        <v>Jun</v>
      </c>
      <c r="N2235">
        <f>VLOOKUP(A2235,'Hospitalisation Details'!A:I,4,0)</f>
        <v>23</v>
      </c>
      <c r="O2235" t="str">
        <f t="shared" si="138"/>
        <v>23 Jun 1996</v>
      </c>
      <c r="P2235">
        <f t="shared" ca="1" si="139"/>
        <v>30</v>
      </c>
      <c r="Q2235">
        <f>VLOOKUP(A2235,'Hospitalisation Details'!A:I,5,0)</f>
        <v>0</v>
      </c>
      <c r="R2235">
        <f>VLOOKUP(A2235,'Hospitalisation Details'!A:I,6,0)</f>
        <v>1417</v>
      </c>
      <c r="S2235" t="str">
        <f>VLOOKUP(A2235,'Hospitalisation Details'!A:I,7,0)</f>
        <v>tier - 2</v>
      </c>
      <c r="T2235" t="str">
        <f>VLOOKUP(A2235,'Hospitalisation Details'!A:I,8,0)</f>
        <v>tier - 3</v>
      </c>
      <c r="U2235" t="str">
        <f>VLOOKUP(A2235,'Hospitalisation Details'!A:I,9,0)</f>
        <v>R1013</v>
      </c>
    </row>
    <row r="2236" spans="1:21" ht="15.6" x14ac:dyDescent="0.3">
      <c r="A2236" s="1" t="s">
        <v>123</v>
      </c>
      <c r="B2236" t="str">
        <f>VLOOKUP(A2236,'Customer Names'!A:B,2,0)</f>
        <v>Regan, Mr.  John</v>
      </c>
      <c r="C2236" t="str">
        <f t="shared" si="136"/>
        <v>Normal</v>
      </c>
      <c r="D2236">
        <f>VLOOKUP(A2236,'Medical Examinations'!A:H,2,0)</f>
        <v>15.41</v>
      </c>
      <c r="E2236" t="str">
        <f t="shared" si="137"/>
        <v>Underweight</v>
      </c>
      <c r="F2236">
        <f>VLOOKUP(A2236,'Medical Examinations'!A:H,3,0)</f>
        <v>5.43</v>
      </c>
      <c r="G2236" t="str">
        <f>VLOOKUP(A2236,'Medical Examinations'!A:H,4,0)</f>
        <v>yes</v>
      </c>
      <c r="H2236" t="str">
        <f>VLOOKUP(A2236,'Medical Examinations'!A:H,5,0)</f>
        <v>No</v>
      </c>
      <c r="I2236" t="str">
        <f>VLOOKUP(A2236,'Medical Examinations'!A:H,6,0)</f>
        <v>Yes</v>
      </c>
      <c r="J2236">
        <f>VLOOKUP(A2236,'Medical Examinations'!A:H,7,0)</f>
        <v>1</v>
      </c>
      <c r="K2236" t="str">
        <f>VLOOKUP(A2236,'Medical Examinations'!A:H,8,0)</f>
        <v>No</v>
      </c>
      <c r="L2236">
        <f>VLOOKUP(A2236,'Hospitalisation Details'!A:I,2,0)</f>
        <v>1997</v>
      </c>
      <c r="M2236" t="str">
        <f>VLOOKUP(A2236,'Hospitalisation Details'!A:I,3,0)</f>
        <v>Oct</v>
      </c>
      <c r="N2236">
        <f>VLOOKUP(A2236,'Hospitalisation Details'!A:I,4,0)</f>
        <v>27</v>
      </c>
      <c r="O2236" t="str">
        <f t="shared" si="138"/>
        <v>27 Oct 1997</v>
      </c>
      <c r="P2236">
        <f t="shared" ca="1" si="139"/>
        <v>28</v>
      </c>
      <c r="Q2236">
        <f>VLOOKUP(A2236,'Hospitalisation Details'!A:I,5,0)</f>
        <v>0</v>
      </c>
      <c r="R2236">
        <f>VLOOKUP(A2236,'Hospitalisation Details'!A:I,6,0)</f>
        <v>1402</v>
      </c>
      <c r="S2236" t="str">
        <f>VLOOKUP(A2236,'Hospitalisation Details'!A:I,7,0)</f>
        <v>tier - 2</v>
      </c>
      <c r="T2236" t="str">
        <f>VLOOKUP(A2236,'Hospitalisation Details'!A:I,8,0)</f>
        <v>tier - 3</v>
      </c>
      <c r="U2236" t="str">
        <f>VLOOKUP(A2236,'Hospitalisation Details'!A:I,9,0)</f>
        <v>R1011</v>
      </c>
    </row>
    <row r="2237" spans="1:21" ht="15.6" x14ac:dyDescent="0.3">
      <c r="A2237" s="1" t="s">
        <v>122</v>
      </c>
      <c r="B2237" t="str">
        <f>VLOOKUP(A2237,'Customer Names'!A:B,2,0)</f>
        <v>Koenis, Mr.  Maaikel</v>
      </c>
      <c r="C2237" t="str">
        <f t="shared" si="136"/>
        <v>Normal</v>
      </c>
      <c r="D2237">
        <f>VLOOKUP(A2237,'Medical Examinations'!A:H,2,0)</f>
        <v>24.59</v>
      </c>
      <c r="E2237" t="str">
        <f t="shared" si="137"/>
        <v>Normal Weight</v>
      </c>
      <c r="F2237">
        <f>VLOOKUP(A2237,'Medical Examinations'!A:H,3,0)</f>
        <v>4.38</v>
      </c>
      <c r="G2237" t="str">
        <f>VLOOKUP(A2237,'Medical Examinations'!A:H,4,0)</f>
        <v>No</v>
      </c>
      <c r="H2237" t="str">
        <f>VLOOKUP(A2237,'Medical Examinations'!A:H,5,0)</f>
        <v>No</v>
      </c>
      <c r="I2237" t="str">
        <f>VLOOKUP(A2237,'Medical Examinations'!A:H,6,0)</f>
        <v>No</v>
      </c>
      <c r="J2237">
        <f>VLOOKUP(A2237,'Medical Examinations'!A:H,7,0)</f>
        <v>1</v>
      </c>
      <c r="K2237" t="str">
        <f>VLOOKUP(A2237,'Medical Examinations'!A:H,8,0)</f>
        <v>No</v>
      </c>
      <c r="L2237">
        <f>VLOOKUP(A2237,'Hospitalisation Details'!A:I,2,0)</f>
        <v>1998</v>
      </c>
      <c r="M2237" t="str">
        <f>VLOOKUP(A2237,'Hospitalisation Details'!A:I,3,0)</f>
        <v>Sep</v>
      </c>
      <c r="N2237">
        <f>VLOOKUP(A2237,'Hospitalisation Details'!A:I,4,0)</f>
        <v>5</v>
      </c>
      <c r="O2237" t="str">
        <f t="shared" si="138"/>
        <v>5 Sep 1998</v>
      </c>
      <c r="P2237">
        <f t="shared" ca="1" si="139"/>
        <v>28</v>
      </c>
      <c r="Q2237">
        <f>VLOOKUP(A2237,'Hospitalisation Details'!A:I,5,0)</f>
        <v>0</v>
      </c>
      <c r="R2237">
        <f>VLOOKUP(A2237,'Hospitalisation Details'!A:I,6,0)</f>
        <v>1400.44</v>
      </c>
      <c r="S2237" t="str">
        <f>VLOOKUP(A2237,'Hospitalisation Details'!A:I,7,0)</f>
        <v>tier - 2</v>
      </c>
      <c r="T2237" t="str">
        <f>VLOOKUP(A2237,'Hospitalisation Details'!A:I,8,0)</f>
        <v>tier - 2</v>
      </c>
      <c r="U2237" t="str">
        <f>VLOOKUP(A2237,'Hospitalisation Details'!A:I,9,0)</f>
        <v>R1013</v>
      </c>
    </row>
    <row r="2238" spans="1:21" ht="15.6" x14ac:dyDescent="0.3">
      <c r="A2238" s="1" t="s">
        <v>121</v>
      </c>
      <c r="B2238" t="str">
        <f>VLOOKUP(A2238,'Customer Names'!A:B,2,0)</f>
        <v>Kittaka, Mr.  Daniel C</v>
      </c>
      <c r="C2238" t="str">
        <f t="shared" si="136"/>
        <v>Diabetes</v>
      </c>
      <c r="D2238">
        <f>VLOOKUP(A2238,'Medical Examinations'!A:H,2,0)</f>
        <v>33.33</v>
      </c>
      <c r="E2238" t="str">
        <f t="shared" si="137"/>
        <v>Obesity</v>
      </c>
      <c r="F2238">
        <f>VLOOKUP(A2238,'Medical Examinations'!A:H,3,0)</f>
        <v>9.7899999999999991</v>
      </c>
      <c r="G2238" t="str">
        <f>VLOOKUP(A2238,'Medical Examinations'!A:H,4,0)</f>
        <v>No</v>
      </c>
      <c r="H2238" t="str">
        <f>VLOOKUP(A2238,'Medical Examinations'!A:H,5,0)</f>
        <v>No</v>
      </c>
      <c r="I2238" t="str">
        <f>VLOOKUP(A2238,'Medical Examinations'!A:H,6,0)</f>
        <v>No</v>
      </c>
      <c r="J2238" t="str">
        <f>VLOOKUP(A2238,'Medical Examinations'!A:H,7,0)</f>
        <v>No major surgery</v>
      </c>
      <c r="K2238" t="str">
        <f>VLOOKUP(A2238,'Medical Examinations'!A:H,8,0)</f>
        <v>No</v>
      </c>
      <c r="L2238">
        <f>VLOOKUP(A2238,'Hospitalisation Details'!A:I,2,0)</f>
        <v>2002</v>
      </c>
      <c r="M2238" t="str">
        <f>VLOOKUP(A2238,'Hospitalisation Details'!A:I,3,0)</f>
        <v>Dec</v>
      </c>
      <c r="N2238">
        <f>VLOOKUP(A2238,'Hospitalisation Details'!A:I,4,0)</f>
        <v>22</v>
      </c>
      <c r="O2238" t="str">
        <f t="shared" si="138"/>
        <v>22 Dec 2002</v>
      </c>
      <c r="P2238">
        <f t="shared" ca="1" si="139"/>
        <v>23</v>
      </c>
      <c r="Q2238">
        <f>VLOOKUP(A2238,'Hospitalisation Details'!A:I,5,0)</f>
        <v>0</v>
      </c>
      <c r="R2238">
        <f>VLOOKUP(A2238,'Hospitalisation Details'!A:I,6,0)</f>
        <v>1391.53</v>
      </c>
      <c r="S2238" t="str">
        <f>VLOOKUP(A2238,'Hospitalisation Details'!A:I,7,0)</f>
        <v>tier - 2</v>
      </c>
      <c r="T2238" t="str">
        <f>VLOOKUP(A2238,'Hospitalisation Details'!A:I,8,0)</f>
        <v>tier - 1</v>
      </c>
      <c r="U2238" t="str">
        <f>VLOOKUP(A2238,'Hospitalisation Details'!A:I,9,0)</f>
        <v>R1013</v>
      </c>
    </row>
    <row r="2239" spans="1:21" ht="15.6" x14ac:dyDescent="0.3">
      <c r="A2239" s="1" t="s">
        <v>120</v>
      </c>
      <c r="B2239" t="str">
        <f>VLOOKUP(A2239,'Customer Names'!A:B,2,0)</f>
        <v>Concannon, Mr.  Christopher S.</v>
      </c>
      <c r="C2239" t="str">
        <f t="shared" si="136"/>
        <v>Diabetes</v>
      </c>
      <c r="D2239">
        <f>VLOOKUP(A2239,'Medical Examinations'!A:H,2,0)</f>
        <v>18.5</v>
      </c>
      <c r="E2239" t="str">
        <f t="shared" si="137"/>
        <v>Normal Weight</v>
      </c>
      <c r="F2239">
        <f>VLOOKUP(A2239,'Medical Examinations'!A:H,3,0)</f>
        <v>11.84</v>
      </c>
      <c r="G2239" t="str">
        <f>VLOOKUP(A2239,'Medical Examinations'!A:H,4,0)</f>
        <v>No</v>
      </c>
      <c r="H2239" t="str">
        <f>VLOOKUP(A2239,'Medical Examinations'!A:H,5,0)</f>
        <v>No</v>
      </c>
      <c r="I2239" t="str">
        <f>VLOOKUP(A2239,'Medical Examinations'!A:H,6,0)</f>
        <v>No</v>
      </c>
      <c r="J2239" t="str">
        <f>VLOOKUP(A2239,'Medical Examinations'!A:H,7,0)</f>
        <v>No major surgery</v>
      </c>
      <c r="K2239" t="str">
        <f>VLOOKUP(A2239,'Medical Examinations'!A:H,8,0)</f>
        <v>No</v>
      </c>
      <c r="L2239">
        <f>VLOOKUP(A2239,'Hospitalisation Details'!A:I,2,0)</f>
        <v>2002</v>
      </c>
      <c r="M2239" t="str">
        <f>VLOOKUP(A2239,'Hospitalisation Details'!A:I,3,0)</f>
        <v>Nov</v>
      </c>
      <c r="N2239">
        <f>VLOOKUP(A2239,'Hospitalisation Details'!A:I,4,0)</f>
        <v>14</v>
      </c>
      <c r="O2239" t="str">
        <f t="shared" si="138"/>
        <v>14 Nov 2002</v>
      </c>
      <c r="P2239">
        <f t="shared" ca="1" si="139"/>
        <v>23</v>
      </c>
      <c r="Q2239">
        <f>VLOOKUP(A2239,'Hospitalisation Details'!A:I,5,0)</f>
        <v>0</v>
      </c>
      <c r="R2239">
        <f>VLOOKUP(A2239,'Hospitalisation Details'!A:I,6,0)</f>
        <v>1390</v>
      </c>
      <c r="S2239" t="str">
        <f>VLOOKUP(A2239,'Hospitalisation Details'!A:I,7,0)</f>
        <v>tier - 2</v>
      </c>
      <c r="T2239" t="str">
        <f>VLOOKUP(A2239,'Hospitalisation Details'!A:I,8,0)</f>
        <v>tier - 2</v>
      </c>
      <c r="U2239" t="str">
        <f>VLOOKUP(A2239,'Hospitalisation Details'!A:I,9,0)</f>
        <v>R1013</v>
      </c>
    </row>
    <row r="2240" spans="1:21" ht="15.6" x14ac:dyDescent="0.3">
      <c r="A2240" s="1" t="s">
        <v>119</v>
      </c>
      <c r="B2240" t="str">
        <f>VLOOKUP(A2240,'Customer Names'!A:B,2,0)</f>
        <v>Johnson, Mr.  William R</v>
      </c>
      <c r="C2240" t="str">
        <f t="shared" si="136"/>
        <v>Prediabetes</v>
      </c>
      <c r="D2240">
        <f>VLOOKUP(A2240,'Medical Examinations'!A:H,2,0)</f>
        <v>18.579999999999998</v>
      </c>
      <c r="E2240" t="str">
        <f t="shared" si="137"/>
        <v>Normal Weight</v>
      </c>
      <c r="F2240">
        <f>VLOOKUP(A2240,'Medical Examinations'!A:H,3,0)</f>
        <v>6.22</v>
      </c>
      <c r="G2240" t="str">
        <f>VLOOKUP(A2240,'Medical Examinations'!A:H,4,0)</f>
        <v>No</v>
      </c>
      <c r="H2240" t="str">
        <f>VLOOKUP(A2240,'Medical Examinations'!A:H,5,0)</f>
        <v>No</v>
      </c>
      <c r="I2240" t="str">
        <f>VLOOKUP(A2240,'Medical Examinations'!A:H,6,0)</f>
        <v>No</v>
      </c>
      <c r="J2240" t="str">
        <f>VLOOKUP(A2240,'Medical Examinations'!A:H,7,0)</f>
        <v>No major surgery</v>
      </c>
      <c r="K2240" t="str">
        <f>VLOOKUP(A2240,'Medical Examinations'!A:H,8,0)</f>
        <v>No</v>
      </c>
      <c r="L2240">
        <f>VLOOKUP(A2240,'Hospitalisation Details'!A:I,2,0)</f>
        <v>1999</v>
      </c>
      <c r="M2240" t="str">
        <f>VLOOKUP(A2240,'Hospitalisation Details'!A:I,3,0)</f>
        <v>Jul</v>
      </c>
      <c r="N2240">
        <f>VLOOKUP(A2240,'Hospitalisation Details'!A:I,4,0)</f>
        <v>6</v>
      </c>
      <c r="O2240" t="str">
        <f t="shared" si="138"/>
        <v>6 Jul 1999</v>
      </c>
      <c r="P2240">
        <f t="shared" ca="1" si="139"/>
        <v>27</v>
      </c>
      <c r="Q2240">
        <f>VLOOKUP(A2240,'Hospitalisation Details'!A:I,5,0)</f>
        <v>0</v>
      </c>
      <c r="R2240">
        <f>VLOOKUP(A2240,'Hospitalisation Details'!A:I,6,0)</f>
        <v>1389</v>
      </c>
      <c r="S2240" t="str">
        <f>VLOOKUP(A2240,'Hospitalisation Details'!A:I,7,0)</f>
        <v>tier - 2</v>
      </c>
      <c r="T2240" t="str">
        <f>VLOOKUP(A2240,'Hospitalisation Details'!A:I,8,0)</f>
        <v>tier - 2</v>
      </c>
      <c r="U2240" t="str">
        <f>VLOOKUP(A2240,'Hospitalisation Details'!A:I,9,0)</f>
        <v>R1013</v>
      </c>
    </row>
    <row r="2241" spans="1:21" ht="15.6" x14ac:dyDescent="0.3">
      <c r="A2241" s="1" t="s">
        <v>118</v>
      </c>
      <c r="B2241" t="str">
        <f>VLOOKUP(A2241,'Customer Names'!A:B,2,0)</f>
        <v>Schultz, Ms.  Lyndsy</v>
      </c>
      <c r="C2241" t="str">
        <f t="shared" si="136"/>
        <v>Diabetes</v>
      </c>
      <c r="D2241">
        <f>VLOOKUP(A2241,'Medical Examinations'!A:H,2,0)</f>
        <v>16.64</v>
      </c>
      <c r="E2241" t="str">
        <f t="shared" si="137"/>
        <v>Underweight</v>
      </c>
      <c r="F2241">
        <f>VLOOKUP(A2241,'Medical Examinations'!A:H,3,0)</f>
        <v>10.01</v>
      </c>
      <c r="G2241" t="str">
        <f>VLOOKUP(A2241,'Medical Examinations'!A:H,4,0)</f>
        <v>No</v>
      </c>
      <c r="H2241" t="str">
        <f>VLOOKUP(A2241,'Medical Examinations'!A:H,5,0)</f>
        <v>No</v>
      </c>
      <c r="I2241" t="str">
        <f>VLOOKUP(A2241,'Medical Examinations'!A:H,6,0)</f>
        <v>No</v>
      </c>
      <c r="J2241" t="str">
        <f>VLOOKUP(A2241,'Medical Examinations'!A:H,7,0)</f>
        <v>No major surgery</v>
      </c>
      <c r="K2241" t="str">
        <f>VLOOKUP(A2241,'Medical Examinations'!A:H,8,0)</f>
        <v>No</v>
      </c>
      <c r="L2241">
        <f>VLOOKUP(A2241,'Hospitalisation Details'!A:I,2,0)</f>
        <v>2002</v>
      </c>
      <c r="M2241" t="str">
        <f>VLOOKUP(A2241,'Hospitalisation Details'!A:I,3,0)</f>
        <v>Aug</v>
      </c>
      <c r="N2241">
        <f>VLOOKUP(A2241,'Hospitalisation Details'!A:I,4,0)</f>
        <v>15</v>
      </c>
      <c r="O2241" t="str">
        <f t="shared" si="138"/>
        <v>15 Aug 2002</v>
      </c>
      <c r="P2241">
        <f t="shared" ca="1" si="139"/>
        <v>24</v>
      </c>
      <c r="Q2241">
        <f>VLOOKUP(A2241,'Hospitalisation Details'!A:I,5,0)</f>
        <v>0</v>
      </c>
      <c r="R2241">
        <f>VLOOKUP(A2241,'Hospitalisation Details'!A:I,6,0)</f>
        <v>1382</v>
      </c>
      <c r="S2241" t="str">
        <f>VLOOKUP(A2241,'Hospitalisation Details'!A:I,7,0)</f>
        <v>tier - 2</v>
      </c>
      <c r="T2241" t="str">
        <f>VLOOKUP(A2241,'Hospitalisation Details'!A:I,8,0)</f>
        <v>tier - 1</v>
      </c>
      <c r="U2241" t="str">
        <f>VLOOKUP(A2241,'Hospitalisation Details'!A:I,9,0)</f>
        <v>R1013</v>
      </c>
    </row>
    <row r="2242" spans="1:21" ht="15.6" x14ac:dyDescent="0.3">
      <c r="A2242" s="1" t="s">
        <v>117</v>
      </c>
      <c r="B2242" t="str">
        <f>VLOOKUP(A2242,'Customer Names'!A:B,2,0)</f>
        <v>Brannigan, Ms.  Jessica</v>
      </c>
      <c r="C2242" t="str">
        <f t="shared" si="136"/>
        <v>Normal</v>
      </c>
      <c r="D2242">
        <f>VLOOKUP(A2242,'Medical Examinations'!A:H,2,0)</f>
        <v>19.329999999999998</v>
      </c>
      <c r="E2242" t="str">
        <f t="shared" si="137"/>
        <v>Normal Weight</v>
      </c>
      <c r="F2242">
        <f>VLOOKUP(A2242,'Medical Examinations'!A:H,3,0)</f>
        <v>4.32</v>
      </c>
      <c r="G2242" t="str">
        <f>VLOOKUP(A2242,'Medical Examinations'!A:H,4,0)</f>
        <v>No</v>
      </c>
      <c r="H2242" t="str">
        <f>VLOOKUP(A2242,'Medical Examinations'!A:H,5,0)</f>
        <v>No</v>
      </c>
      <c r="I2242" t="str">
        <f>VLOOKUP(A2242,'Medical Examinations'!A:H,6,0)</f>
        <v>No</v>
      </c>
      <c r="J2242">
        <f>VLOOKUP(A2242,'Medical Examinations'!A:H,7,0)</f>
        <v>1</v>
      </c>
      <c r="K2242" t="str">
        <f>VLOOKUP(A2242,'Medical Examinations'!A:H,8,0)</f>
        <v>No</v>
      </c>
      <c r="L2242">
        <f>VLOOKUP(A2242,'Hospitalisation Details'!A:I,2,0)</f>
        <v>1998</v>
      </c>
      <c r="M2242" t="str">
        <f>VLOOKUP(A2242,'Hospitalisation Details'!A:I,3,0)</f>
        <v>Dec</v>
      </c>
      <c r="N2242">
        <f>VLOOKUP(A2242,'Hospitalisation Details'!A:I,4,0)</f>
        <v>3</v>
      </c>
      <c r="O2242" t="str">
        <f t="shared" si="138"/>
        <v>3 Dec 1998</v>
      </c>
      <c r="P2242">
        <f t="shared" ca="1" si="139"/>
        <v>27</v>
      </c>
      <c r="Q2242">
        <f>VLOOKUP(A2242,'Hospitalisation Details'!A:I,5,0)</f>
        <v>0</v>
      </c>
      <c r="R2242">
        <f>VLOOKUP(A2242,'Hospitalisation Details'!A:I,6,0)</f>
        <v>1359</v>
      </c>
      <c r="S2242" t="str">
        <f>VLOOKUP(A2242,'Hospitalisation Details'!A:I,7,0)</f>
        <v>tier - 2</v>
      </c>
      <c r="T2242" t="str">
        <f>VLOOKUP(A2242,'Hospitalisation Details'!A:I,8,0)</f>
        <v>tier - 1</v>
      </c>
      <c r="U2242" t="str">
        <f>VLOOKUP(A2242,'Hospitalisation Details'!A:I,9,0)</f>
        <v>R1013</v>
      </c>
    </row>
    <row r="2243" spans="1:21" ht="15.6" x14ac:dyDescent="0.3">
      <c r="A2243" s="1" t="s">
        <v>116</v>
      </c>
      <c r="B2243" t="str">
        <f>VLOOKUP(A2243,'Customer Names'!A:B,2,0)</f>
        <v>Cavallo, Ms.  Anna</v>
      </c>
      <c r="C2243" t="str">
        <f t="shared" ref="C2243:C2306" si="140">IF(F2243&lt;5.7,"Normal",IF(F2243&lt;6.5,"Prediabetes","Diabetes"))</f>
        <v>Normal</v>
      </c>
      <c r="D2243">
        <f>VLOOKUP(A2243,'Medical Examinations'!A:H,2,0)</f>
        <v>21.26</v>
      </c>
      <c r="E2243" t="str">
        <f t="shared" ref="E2243:E2306" si="141">IF(D2243&lt;18.5,"Underweight",IF(D2243&lt;25,"Normal Weight",IF(D2243&lt;30,"Overweight","Obesity")))</f>
        <v>Normal Weight</v>
      </c>
      <c r="F2243">
        <f>VLOOKUP(A2243,'Medical Examinations'!A:H,3,0)</f>
        <v>5.65</v>
      </c>
      <c r="G2243" t="str">
        <f>VLOOKUP(A2243,'Medical Examinations'!A:H,4,0)</f>
        <v>yes</v>
      </c>
      <c r="H2243" t="str">
        <f>VLOOKUP(A2243,'Medical Examinations'!A:H,5,0)</f>
        <v>No</v>
      </c>
      <c r="I2243" t="str">
        <f>VLOOKUP(A2243,'Medical Examinations'!A:H,6,0)</f>
        <v>Yes</v>
      </c>
      <c r="J2243">
        <f>VLOOKUP(A2243,'Medical Examinations'!A:H,7,0)</f>
        <v>1</v>
      </c>
      <c r="K2243" t="str">
        <f>VLOOKUP(A2243,'Medical Examinations'!A:H,8,0)</f>
        <v>No</v>
      </c>
      <c r="L2243">
        <f>VLOOKUP(A2243,'Hospitalisation Details'!A:I,2,0)</f>
        <v>1997</v>
      </c>
      <c r="M2243" t="str">
        <f>VLOOKUP(A2243,'Hospitalisation Details'!A:I,3,0)</f>
        <v>Nov</v>
      </c>
      <c r="N2243">
        <f>VLOOKUP(A2243,'Hospitalisation Details'!A:I,4,0)</f>
        <v>7</v>
      </c>
      <c r="O2243" t="str">
        <f t="shared" ref="O2243:O2306" si="142">CONCATENATE(N2243," ",M2243," ",L2243)</f>
        <v>7 Nov 1997</v>
      </c>
      <c r="P2243">
        <f t="shared" ref="P2243:P2306" ca="1" si="143">DATEDIF(O2243,TODAY(),"y")</f>
        <v>28</v>
      </c>
      <c r="Q2243">
        <f>VLOOKUP(A2243,'Hospitalisation Details'!A:I,5,0)</f>
        <v>0</v>
      </c>
      <c r="R2243">
        <f>VLOOKUP(A2243,'Hospitalisation Details'!A:I,6,0)</f>
        <v>1341.16</v>
      </c>
      <c r="S2243" t="str">
        <f>VLOOKUP(A2243,'Hospitalisation Details'!A:I,7,0)</f>
        <v>tier - 2</v>
      </c>
      <c r="T2243" t="str">
        <f>VLOOKUP(A2243,'Hospitalisation Details'!A:I,8,0)</f>
        <v>tier - 2</v>
      </c>
      <c r="U2243" t="str">
        <f>VLOOKUP(A2243,'Hospitalisation Details'!A:I,9,0)</f>
        <v>R1012</v>
      </c>
    </row>
    <row r="2244" spans="1:21" ht="15.6" x14ac:dyDescent="0.3">
      <c r="A2244" s="1" t="s">
        <v>115</v>
      </c>
      <c r="B2244" t="str">
        <f>VLOOKUP(A2244,'Customer Names'!A:B,2,0)</f>
        <v>Chang, Mr.  Jordan</v>
      </c>
      <c r="C2244" t="str">
        <f t="shared" si="140"/>
        <v>Normal</v>
      </c>
      <c r="D2244">
        <f>VLOOKUP(A2244,'Medical Examinations'!A:H,2,0)</f>
        <v>15.6</v>
      </c>
      <c r="E2244" t="str">
        <f t="shared" si="141"/>
        <v>Underweight</v>
      </c>
      <c r="F2244">
        <f>VLOOKUP(A2244,'Medical Examinations'!A:H,3,0)</f>
        <v>4.12</v>
      </c>
      <c r="G2244" t="str">
        <f>VLOOKUP(A2244,'Medical Examinations'!A:H,4,0)</f>
        <v>yes</v>
      </c>
      <c r="H2244" t="str">
        <f>VLOOKUP(A2244,'Medical Examinations'!A:H,5,0)</f>
        <v>No</v>
      </c>
      <c r="I2244" t="str">
        <f>VLOOKUP(A2244,'Medical Examinations'!A:H,6,0)</f>
        <v>No</v>
      </c>
      <c r="J2244">
        <f>VLOOKUP(A2244,'Medical Examinations'!A:H,7,0)</f>
        <v>1</v>
      </c>
      <c r="K2244" t="str">
        <f>VLOOKUP(A2244,'Medical Examinations'!A:H,8,0)</f>
        <v>No</v>
      </c>
      <c r="L2244">
        <f>VLOOKUP(A2244,'Hospitalisation Details'!A:I,2,0)</f>
        <v>1995</v>
      </c>
      <c r="M2244" t="str">
        <f>VLOOKUP(A2244,'Hospitalisation Details'!A:I,3,0)</f>
        <v>Jul</v>
      </c>
      <c r="N2244">
        <f>VLOOKUP(A2244,'Hospitalisation Details'!A:I,4,0)</f>
        <v>30</v>
      </c>
      <c r="O2244" t="str">
        <f t="shared" si="142"/>
        <v>30 Jul 1995</v>
      </c>
      <c r="P2244">
        <f t="shared" ca="1" si="143"/>
        <v>31</v>
      </c>
      <c r="Q2244">
        <f>VLOOKUP(A2244,'Hospitalisation Details'!A:I,5,0)</f>
        <v>0</v>
      </c>
      <c r="R2244">
        <f>VLOOKUP(A2244,'Hospitalisation Details'!A:I,6,0)</f>
        <v>1338</v>
      </c>
      <c r="S2244" t="str">
        <f>VLOOKUP(A2244,'Hospitalisation Details'!A:I,7,0)</f>
        <v>tier - 2</v>
      </c>
      <c r="T2244" t="str">
        <f>VLOOKUP(A2244,'Hospitalisation Details'!A:I,8,0)</f>
        <v>tier - 3</v>
      </c>
      <c r="U2244" t="str">
        <f>VLOOKUP(A2244,'Hospitalisation Details'!A:I,9,0)</f>
        <v>R1012</v>
      </c>
    </row>
    <row r="2245" spans="1:21" ht="15.6" x14ac:dyDescent="0.3">
      <c r="A2245" s="1" t="s">
        <v>114</v>
      </c>
      <c r="B2245" t="str">
        <f>VLOOKUP(A2245,'Customer Names'!A:B,2,0)</f>
        <v>Axelrod, Mr.  Brian</v>
      </c>
      <c r="C2245" t="str">
        <f t="shared" si="140"/>
        <v>Prediabetes</v>
      </c>
      <c r="D2245">
        <f>VLOOKUP(A2245,'Medical Examinations'!A:H,2,0)</f>
        <v>24.39</v>
      </c>
      <c r="E2245" t="str">
        <f t="shared" si="141"/>
        <v>Normal Weight</v>
      </c>
      <c r="F2245">
        <f>VLOOKUP(A2245,'Medical Examinations'!A:H,3,0)</f>
        <v>6.24</v>
      </c>
      <c r="G2245" t="str">
        <f>VLOOKUP(A2245,'Medical Examinations'!A:H,4,0)</f>
        <v>No</v>
      </c>
      <c r="H2245" t="str">
        <f>VLOOKUP(A2245,'Medical Examinations'!A:H,5,0)</f>
        <v>No</v>
      </c>
      <c r="I2245" t="str">
        <f>VLOOKUP(A2245,'Medical Examinations'!A:H,6,0)</f>
        <v>No</v>
      </c>
      <c r="J2245">
        <f>VLOOKUP(A2245,'Medical Examinations'!A:H,7,0)</f>
        <v>1</v>
      </c>
      <c r="K2245" t="str">
        <f>VLOOKUP(A2245,'Medical Examinations'!A:H,8,0)</f>
        <v>No</v>
      </c>
      <c r="L2245">
        <f>VLOOKUP(A2245,'Hospitalisation Details'!A:I,2,0)</f>
        <v>1998</v>
      </c>
      <c r="M2245" t="str">
        <f>VLOOKUP(A2245,'Hospitalisation Details'!A:I,3,0)</f>
        <v>Jul</v>
      </c>
      <c r="N2245">
        <f>VLOOKUP(A2245,'Hospitalisation Details'!A:I,4,0)</f>
        <v>12</v>
      </c>
      <c r="O2245" t="str">
        <f t="shared" si="142"/>
        <v>12 Jul 1998</v>
      </c>
      <c r="P2245">
        <f t="shared" ca="1" si="143"/>
        <v>28</v>
      </c>
      <c r="Q2245">
        <f>VLOOKUP(A2245,'Hospitalisation Details'!A:I,5,0)</f>
        <v>0</v>
      </c>
      <c r="R2245">
        <f>VLOOKUP(A2245,'Hospitalisation Details'!A:I,6,0)</f>
        <v>1332.61</v>
      </c>
      <c r="S2245" t="str">
        <f>VLOOKUP(A2245,'Hospitalisation Details'!A:I,7,0)</f>
        <v>tier - 2</v>
      </c>
      <c r="T2245" t="str">
        <f>VLOOKUP(A2245,'Hospitalisation Details'!A:I,8,0)</f>
        <v>tier - 3</v>
      </c>
      <c r="U2245" t="str">
        <f>VLOOKUP(A2245,'Hospitalisation Details'!A:I,9,0)</f>
        <v>R1013</v>
      </c>
    </row>
    <row r="2246" spans="1:21" ht="15.6" x14ac:dyDescent="0.3">
      <c r="A2246" s="1" t="s">
        <v>113</v>
      </c>
      <c r="B2246" t="str">
        <f>VLOOKUP(A2246,'Customer Names'!A:B,2,0)</f>
        <v>Davenport, Ms.  Katherine A</v>
      </c>
      <c r="C2246" t="str">
        <f t="shared" si="140"/>
        <v>Normal</v>
      </c>
      <c r="D2246">
        <f>VLOOKUP(A2246,'Medical Examinations'!A:H,2,0)</f>
        <v>24.75</v>
      </c>
      <c r="E2246" t="str">
        <f t="shared" si="141"/>
        <v>Normal Weight</v>
      </c>
      <c r="F2246">
        <f>VLOOKUP(A2246,'Medical Examinations'!A:H,3,0)</f>
        <v>4.83</v>
      </c>
      <c r="G2246" t="str">
        <f>VLOOKUP(A2246,'Medical Examinations'!A:H,4,0)</f>
        <v>No</v>
      </c>
      <c r="H2246" t="str">
        <f>VLOOKUP(A2246,'Medical Examinations'!A:H,5,0)</f>
        <v>No</v>
      </c>
      <c r="I2246" t="str">
        <f>VLOOKUP(A2246,'Medical Examinations'!A:H,6,0)</f>
        <v>No</v>
      </c>
      <c r="J2246" t="str">
        <f>VLOOKUP(A2246,'Medical Examinations'!A:H,7,0)</f>
        <v>No major surgery</v>
      </c>
      <c r="K2246" t="str">
        <f>VLOOKUP(A2246,'Medical Examinations'!A:H,8,0)</f>
        <v>No</v>
      </c>
      <c r="L2246">
        <f>VLOOKUP(A2246,'Hospitalisation Details'!A:I,2,0)</f>
        <v>1999</v>
      </c>
      <c r="M2246" t="str">
        <f>VLOOKUP(A2246,'Hospitalisation Details'!A:I,3,0)</f>
        <v>Oct</v>
      </c>
      <c r="N2246">
        <f>VLOOKUP(A2246,'Hospitalisation Details'!A:I,4,0)</f>
        <v>14</v>
      </c>
      <c r="O2246" t="str">
        <f t="shared" si="142"/>
        <v>14 Oct 1999</v>
      </c>
      <c r="P2246">
        <f t="shared" ca="1" si="143"/>
        <v>27</v>
      </c>
      <c r="Q2246">
        <f>VLOOKUP(A2246,'Hospitalisation Details'!A:I,5,0)</f>
        <v>0</v>
      </c>
      <c r="R2246">
        <f>VLOOKUP(A2246,'Hospitalisation Details'!A:I,6,0)</f>
        <v>1329.17</v>
      </c>
      <c r="S2246" t="str">
        <f>VLOOKUP(A2246,'Hospitalisation Details'!A:I,7,0)</f>
        <v>tier - 2</v>
      </c>
      <c r="T2246" t="str">
        <f>VLOOKUP(A2246,'Hospitalisation Details'!A:I,8,0)</f>
        <v>tier - 3</v>
      </c>
      <c r="U2246" t="str">
        <f>VLOOKUP(A2246,'Hospitalisation Details'!A:I,9,0)</f>
        <v>R1013</v>
      </c>
    </row>
    <row r="2247" spans="1:21" ht="15.6" x14ac:dyDescent="0.3">
      <c r="A2247" s="1" t="s">
        <v>112</v>
      </c>
      <c r="B2247" t="str">
        <f>VLOOKUP(A2247,'Customer Names'!A:B,2,0)</f>
        <v>Roberge, Ms.  Melanie</v>
      </c>
      <c r="C2247" t="str">
        <f t="shared" si="140"/>
        <v>Diabetes</v>
      </c>
      <c r="D2247">
        <f>VLOOKUP(A2247,'Medical Examinations'!A:H,2,0)</f>
        <v>20.88</v>
      </c>
      <c r="E2247" t="str">
        <f t="shared" si="141"/>
        <v>Normal Weight</v>
      </c>
      <c r="F2247">
        <f>VLOOKUP(A2247,'Medical Examinations'!A:H,3,0)</f>
        <v>7.4</v>
      </c>
      <c r="G2247" t="str">
        <f>VLOOKUP(A2247,'Medical Examinations'!A:H,4,0)</f>
        <v>No</v>
      </c>
      <c r="H2247" t="str">
        <f>VLOOKUP(A2247,'Medical Examinations'!A:H,5,0)</f>
        <v>No</v>
      </c>
      <c r="I2247" t="str">
        <f>VLOOKUP(A2247,'Medical Examinations'!A:H,6,0)</f>
        <v>No</v>
      </c>
      <c r="J2247" t="str">
        <f>VLOOKUP(A2247,'Medical Examinations'!A:H,7,0)</f>
        <v>No major surgery</v>
      </c>
      <c r="K2247" t="str">
        <f>VLOOKUP(A2247,'Medical Examinations'!A:H,8,0)</f>
        <v>No</v>
      </c>
      <c r="L2247">
        <f>VLOOKUP(A2247,'Hospitalisation Details'!A:I,2,0)</f>
        <v>2002</v>
      </c>
      <c r="M2247" t="str">
        <f>VLOOKUP(A2247,'Hospitalisation Details'!A:I,3,0)</f>
        <v>Oct</v>
      </c>
      <c r="N2247">
        <f>VLOOKUP(A2247,'Hospitalisation Details'!A:I,4,0)</f>
        <v>13</v>
      </c>
      <c r="O2247" t="str">
        <f t="shared" si="142"/>
        <v>13 Oct 2002</v>
      </c>
      <c r="P2247">
        <f t="shared" ca="1" si="143"/>
        <v>24</v>
      </c>
      <c r="Q2247">
        <f>VLOOKUP(A2247,'Hospitalisation Details'!A:I,5,0)</f>
        <v>0</v>
      </c>
      <c r="R2247">
        <f>VLOOKUP(A2247,'Hospitalisation Details'!A:I,6,0)</f>
        <v>1315</v>
      </c>
      <c r="S2247" t="str">
        <f>VLOOKUP(A2247,'Hospitalisation Details'!A:I,7,0)</f>
        <v>tier - 2</v>
      </c>
      <c r="T2247" t="str">
        <f>VLOOKUP(A2247,'Hospitalisation Details'!A:I,8,0)</f>
        <v>tier - 2</v>
      </c>
      <c r="U2247" t="str">
        <f>VLOOKUP(A2247,'Hospitalisation Details'!A:I,9,0)</f>
        <v>R1013</v>
      </c>
    </row>
    <row r="2248" spans="1:21" ht="15.6" x14ac:dyDescent="0.3">
      <c r="A2248" s="1" t="s">
        <v>111</v>
      </c>
      <c r="B2248" t="str">
        <f>VLOOKUP(A2248,'Customer Names'!A:B,2,0)</f>
        <v>Schmidt, Ms.  Jessica</v>
      </c>
      <c r="C2248" t="str">
        <f t="shared" si="140"/>
        <v>Normal</v>
      </c>
      <c r="D2248">
        <f>VLOOKUP(A2248,'Medical Examinations'!A:H,2,0)</f>
        <v>20.43</v>
      </c>
      <c r="E2248" t="str">
        <f t="shared" si="141"/>
        <v>Normal Weight</v>
      </c>
      <c r="F2248">
        <f>VLOOKUP(A2248,'Medical Examinations'!A:H,3,0)</f>
        <v>4.54</v>
      </c>
      <c r="G2248" t="str">
        <f>VLOOKUP(A2248,'Medical Examinations'!A:H,4,0)</f>
        <v>No</v>
      </c>
      <c r="H2248" t="str">
        <f>VLOOKUP(A2248,'Medical Examinations'!A:H,5,0)</f>
        <v>No</v>
      </c>
      <c r="I2248" t="str">
        <f>VLOOKUP(A2248,'Medical Examinations'!A:H,6,0)</f>
        <v>No</v>
      </c>
      <c r="J2248" t="str">
        <f>VLOOKUP(A2248,'Medical Examinations'!A:H,7,0)</f>
        <v>No major surgery</v>
      </c>
      <c r="K2248" t="str">
        <f>VLOOKUP(A2248,'Medical Examinations'!A:H,8,0)</f>
        <v>No</v>
      </c>
      <c r="L2248">
        <f>VLOOKUP(A2248,'Hospitalisation Details'!A:I,2,0)</f>
        <v>1999</v>
      </c>
      <c r="M2248" t="str">
        <f>VLOOKUP(A2248,'Hospitalisation Details'!A:I,3,0)</f>
        <v>Dec</v>
      </c>
      <c r="N2248">
        <f>VLOOKUP(A2248,'Hospitalisation Details'!A:I,4,0)</f>
        <v>2</v>
      </c>
      <c r="O2248" t="str">
        <f t="shared" si="142"/>
        <v>2 Dec 1999</v>
      </c>
      <c r="P2248">
        <f t="shared" ca="1" si="143"/>
        <v>26</v>
      </c>
      <c r="Q2248">
        <f>VLOOKUP(A2248,'Hospitalisation Details'!A:I,5,0)</f>
        <v>0</v>
      </c>
      <c r="R2248">
        <f>VLOOKUP(A2248,'Hospitalisation Details'!A:I,6,0)</f>
        <v>1304</v>
      </c>
      <c r="S2248" t="str">
        <f>VLOOKUP(A2248,'Hospitalisation Details'!A:I,7,0)</f>
        <v>tier - 2</v>
      </c>
      <c r="T2248" t="str">
        <f>VLOOKUP(A2248,'Hospitalisation Details'!A:I,8,0)</f>
        <v>tier - 2</v>
      </c>
      <c r="U2248" t="str">
        <f>VLOOKUP(A2248,'Hospitalisation Details'!A:I,9,0)</f>
        <v>R1013</v>
      </c>
    </row>
    <row r="2249" spans="1:21" ht="15.6" x14ac:dyDescent="0.3">
      <c r="A2249" s="1" t="s">
        <v>110</v>
      </c>
      <c r="B2249" t="str">
        <f>VLOOKUP(A2249,'Customer Names'!A:B,2,0)</f>
        <v>Kosters, Mr.  Eric S</v>
      </c>
      <c r="C2249" t="str">
        <f t="shared" si="140"/>
        <v>Diabetes</v>
      </c>
      <c r="D2249">
        <f>VLOOKUP(A2249,'Medical Examinations'!A:H,2,0)</f>
        <v>15.18</v>
      </c>
      <c r="E2249" t="str">
        <f t="shared" si="141"/>
        <v>Underweight</v>
      </c>
      <c r="F2249">
        <f>VLOOKUP(A2249,'Medical Examinations'!A:H,3,0)</f>
        <v>11.11</v>
      </c>
      <c r="G2249" t="str">
        <f>VLOOKUP(A2249,'Medical Examinations'!A:H,4,0)</f>
        <v>No</v>
      </c>
      <c r="H2249" t="str">
        <f>VLOOKUP(A2249,'Medical Examinations'!A:H,5,0)</f>
        <v>No</v>
      </c>
      <c r="I2249" t="str">
        <f>VLOOKUP(A2249,'Medical Examinations'!A:H,6,0)</f>
        <v>No</v>
      </c>
      <c r="J2249" t="str">
        <f>VLOOKUP(A2249,'Medical Examinations'!A:H,7,0)</f>
        <v>No major surgery</v>
      </c>
      <c r="K2249" t="str">
        <f>VLOOKUP(A2249,'Medical Examinations'!A:H,8,0)</f>
        <v>No</v>
      </c>
      <c r="L2249">
        <f>VLOOKUP(A2249,'Hospitalisation Details'!A:I,2,0)</f>
        <v>2002</v>
      </c>
      <c r="M2249" t="str">
        <f>VLOOKUP(A2249,'Hospitalisation Details'!A:I,3,0)</f>
        <v>Dec</v>
      </c>
      <c r="N2249">
        <f>VLOOKUP(A2249,'Hospitalisation Details'!A:I,4,0)</f>
        <v>10</v>
      </c>
      <c r="O2249" t="str">
        <f t="shared" si="142"/>
        <v>10 Dec 2002</v>
      </c>
      <c r="P2249">
        <f t="shared" ca="1" si="143"/>
        <v>23</v>
      </c>
      <c r="Q2249">
        <f>VLOOKUP(A2249,'Hospitalisation Details'!A:I,5,0)</f>
        <v>0</v>
      </c>
      <c r="R2249">
        <f>VLOOKUP(A2249,'Hospitalisation Details'!A:I,6,0)</f>
        <v>1304</v>
      </c>
      <c r="S2249" t="str">
        <f>VLOOKUP(A2249,'Hospitalisation Details'!A:I,7,0)</f>
        <v>tier - 2</v>
      </c>
      <c r="T2249" t="str">
        <f>VLOOKUP(A2249,'Hospitalisation Details'!A:I,8,0)</f>
        <v>tier - 2</v>
      </c>
      <c r="U2249" t="str">
        <f>VLOOKUP(A2249,'Hospitalisation Details'!A:I,9,0)</f>
        <v>R1012</v>
      </c>
    </row>
    <row r="2250" spans="1:21" ht="15.6" x14ac:dyDescent="0.3">
      <c r="A2250" s="1" t="s">
        <v>109</v>
      </c>
      <c r="B2250" t="str">
        <f>VLOOKUP(A2250,'Customer Names'!A:B,2,0)</f>
        <v>Dykes, Mr.  Joseph</v>
      </c>
      <c r="C2250" t="str">
        <f t="shared" si="140"/>
        <v>Normal</v>
      </c>
      <c r="D2250">
        <f>VLOOKUP(A2250,'Medical Examinations'!A:H,2,0)</f>
        <v>15.12</v>
      </c>
      <c r="E2250" t="str">
        <f t="shared" si="141"/>
        <v>Underweight</v>
      </c>
      <c r="F2250">
        <f>VLOOKUP(A2250,'Medical Examinations'!A:H,3,0)</f>
        <v>4.03</v>
      </c>
      <c r="G2250" t="str">
        <f>VLOOKUP(A2250,'Medical Examinations'!A:H,4,0)</f>
        <v>yes</v>
      </c>
      <c r="H2250" t="str">
        <f>VLOOKUP(A2250,'Medical Examinations'!A:H,5,0)</f>
        <v>No</v>
      </c>
      <c r="I2250" t="str">
        <f>VLOOKUP(A2250,'Medical Examinations'!A:H,6,0)</f>
        <v>No</v>
      </c>
      <c r="J2250" t="str">
        <f>VLOOKUP(A2250,'Medical Examinations'!A:H,7,0)</f>
        <v>No major surgery</v>
      </c>
      <c r="K2250" t="str">
        <f>VLOOKUP(A2250,'Medical Examinations'!A:H,8,0)</f>
        <v>No</v>
      </c>
      <c r="L2250">
        <f>VLOOKUP(A2250,'Hospitalisation Details'!A:I,2,0)</f>
        <v>2001</v>
      </c>
      <c r="M2250" t="str">
        <f>VLOOKUP(A2250,'Hospitalisation Details'!A:I,3,0)</f>
        <v>Nov</v>
      </c>
      <c r="N2250">
        <f>VLOOKUP(A2250,'Hospitalisation Details'!A:I,4,0)</f>
        <v>29</v>
      </c>
      <c r="O2250" t="str">
        <f t="shared" si="142"/>
        <v>29 Nov 2001</v>
      </c>
      <c r="P2250">
        <f t="shared" ca="1" si="143"/>
        <v>24</v>
      </c>
      <c r="Q2250">
        <f>VLOOKUP(A2250,'Hospitalisation Details'!A:I,5,0)</f>
        <v>0</v>
      </c>
      <c r="R2250">
        <f>VLOOKUP(A2250,'Hospitalisation Details'!A:I,6,0)</f>
        <v>1293</v>
      </c>
      <c r="S2250" t="str">
        <f>VLOOKUP(A2250,'Hospitalisation Details'!A:I,7,0)</f>
        <v>tier - 2</v>
      </c>
      <c r="T2250" t="str">
        <f>VLOOKUP(A2250,'Hospitalisation Details'!A:I,8,0)</f>
        <v>tier - 3</v>
      </c>
      <c r="U2250" t="str">
        <f>VLOOKUP(A2250,'Hospitalisation Details'!A:I,9,0)</f>
        <v>R1012</v>
      </c>
    </row>
    <row r="2251" spans="1:21" ht="15.6" x14ac:dyDescent="0.3">
      <c r="A2251" s="1" t="s">
        <v>108</v>
      </c>
      <c r="B2251" t="str">
        <f>VLOOKUP(A2251,'Customer Names'!A:B,2,0)</f>
        <v>Velan, Ms.  Mary</v>
      </c>
      <c r="C2251" t="str">
        <f t="shared" si="140"/>
        <v>Normal</v>
      </c>
      <c r="D2251">
        <f>VLOOKUP(A2251,'Medical Examinations'!A:H,2,0)</f>
        <v>23.88</v>
      </c>
      <c r="E2251" t="str">
        <f t="shared" si="141"/>
        <v>Normal Weight</v>
      </c>
      <c r="F2251">
        <f>VLOOKUP(A2251,'Medical Examinations'!A:H,3,0)</f>
        <v>4.51</v>
      </c>
      <c r="G2251" t="str">
        <f>VLOOKUP(A2251,'Medical Examinations'!A:H,4,0)</f>
        <v>No</v>
      </c>
      <c r="H2251" t="str">
        <f>VLOOKUP(A2251,'Medical Examinations'!A:H,5,0)</f>
        <v>No</v>
      </c>
      <c r="I2251" t="str">
        <f>VLOOKUP(A2251,'Medical Examinations'!A:H,6,0)</f>
        <v>No</v>
      </c>
      <c r="J2251">
        <f>VLOOKUP(A2251,'Medical Examinations'!A:H,7,0)</f>
        <v>1</v>
      </c>
      <c r="K2251" t="str">
        <f>VLOOKUP(A2251,'Medical Examinations'!A:H,8,0)</f>
        <v>No</v>
      </c>
      <c r="L2251">
        <f>VLOOKUP(A2251,'Hospitalisation Details'!A:I,2,0)</f>
        <v>1998</v>
      </c>
      <c r="M2251" t="str">
        <f>VLOOKUP(A2251,'Hospitalisation Details'!A:I,3,0)</f>
        <v>Jun</v>
      </c>
      <c r="N2251">
        <f>VLOOKUP(A2251,'Hospitalisation Details'!A:I,4,0)</f>
        <v>4</v>
      </c>
      <c r="O2251" t="str">
        <f t="shared" si="142"/>
        <v>4 Jun 1998</v>
      </c>
      <c r="P2251">
        <f t="shared" ca="1" si="143"/>
        <v>28</v>
      </c>
      <c r="Q2251">
        <f>VLOOKUP(A2251,'Hospitalisation Details'!A:I,5,0)</f>
        <v>0</v>
      </c>
      <c r="R2251">
        <f>VLOOKUP(A2251,'Hospitalisation Details'!A:I,6,0)</f>
        <v>1290.93</v>
      </c>
      <c r="S2251" t="str">
        <f>VLOOKUP(A2251,'Hospitalisation Details'!A:I,7,0)</f>
        <v>tier - 2</v>
      </c>
      <c r="T2251" t="str">
        <f>VLOOKUP(A2251,'Hospitalisation Details'!A:I,8,0)</f>
        <v>tier - 2</v>
      </c>
      <c r="U2251" t="str">
        <f>VLOOKUP(A2251,'Hospitalisation Details'!A:I,9,0)</f>
        <v>R1013</v>
      </c>
    </row>
    <row r="2252" spans="1:21" ht="15.6" x14ac:dyDescent="0.3">
      <c r="A2252" s="1" t="s">
        <v>107</v>
      </c>
      <c r="B2252" t="str">
        <f>VLOOKUP(A2252,'Customer Names'!A:B,2,0)</f>
        <v>Goolik, Ms.  Natalie</v>
      </c>
      <c r="C2252" t="str">
        <f t="shared" si="140"/>
        <v>Normal</v>
      </c>
      <c r="D2252">
        <f>VLOOKUP(A2252,'Medical Examinations'!A:H,2,0)</f>
        <v>16.13</v>
      </c>
      <c r="E2252" t="str">
        <f t="shared" si="141"/>
        <v>Underweight</v>
      </c>
      <c r="F2252">
        <f>VLOOKUP(A2252,'Medical Examinations'!A:H,3,0)</f>
        <v>5.56</v>
      </c>
      <c r="G2252" t="str">
        <f>VLOOKUP(A2252,'Medical Examinations'!A:H,4,0)</f>
        <v>No</v>
      </c>
      <c r="H2252" t="str">
        <f>VLOOKUP(A2252,'Medical Examinations'!A:H,5,0)</f>
        <v>yes</v>
      </c>
      <c r="I2252" t="str">
        <f>VLOOKUP(A2252,'Medical Examinations'!A:H,6,0)</f>
        <v>No</v>
      </c>
      <c r="J2252">
        <f>VLOOKUP(A2252,'Medical Examinations'!A:H,7,0)</f>
        <v>1</v>
      </c>
      <c r="K2252" t="str">
        <f>VLOOKUP(A2252,'Medical Examinations'!A:H,8,0)</f>
        <v>No</v>
      </c>
      <c r="L2252">
        <f>VLOOKUP(A2252,'Hospitalisation Details'!A:I,2,0)</f>
        <v>2000</v>
      </c>
      <c r="M2252" t="str">
        <f>VLOOKUP(A2252,'Hospitalisation Details'!A:I,3,0)</f>
        <v>Jun</v>
      </c>
      <c r="N2252">
        <f>VLOOKUP(A2252,'Hospitalisation Details'!A:I,4,0)</f>
        <v>26</v>
      </c>
      <c r="O2252" t="str">
        <f t="shared" si="142"/>
        <v>26 Jun 2000</v>
      </c>
      <c r="P2252">
        <f t="shared" ca="1" si="143"/>
        <v>26</v>
      </c>
      <c r="Q2252">
        <f>VLOOKUP(A2252,'Hospitalisation Details'!A:I,5,0)</f>
        <v>0</v>
      </c>
      <c r="R2252">
        <f>VLOOKUP(A2252,'Hospitalisation Details'!A:I,6,0)</f>
        <v>1286</v>
      </c>
      <c r="S2252" t="str">
        <f>VLOOKUP(A2252,'Hospitalisation Details'!A:I,7,0)</f>
        <v>tier - 2</v>
      </c>
      <c r="T2252" t="str">
        <f>VLOOKUP(A2252,'Hospitalisation Details'!A:I,8,0)</f>
        <v>tier - 2</v>
      </c>
      <c r="U2252" t="str">
        <f>VLOOKUP(A2252,'Hospitalisation Details'!A:I,9,0)</f>
        <v>R1013</v>
      </c>
    </row>
    <row r="2253" spans="1:21" ht="15.6" x14ac:dyDescent="0.3">
      <c r="A2253" s="1" t="s">
        <v>106</v>
      </c>
      <c r="B2253" t="str">
        <f>VLOOKUP(A2253,'Customer Names'!A:B,2,0)</f>
        <v>Bain, Mr.  Christopher</v>
      </c>
      <c r="C2253" t="str">
        <f t="shared" si="140"/>
        <v>Normal</v>
      </c>
      <c r="D2253">
        <f>VLOOKUP(A2253,'Medical Examinations'!A:H,2,0)</f>
        <v>24.09</v>
      </c>
      <c r="E2253" t="str">
        <f t="shared" si="141"/>
        <v>Normal Weight</v>
      </c>
      <c r="F2253">
        <f>VLOOKUP(A2253,'Medical Examinations'!A:H,3,0)</f>
        <v>4.0999999999999996</v>
      </c>
      <c r="G2253" t="str">
        <f>VLOOKUP(A2253,'Medical Examinations'!A:H,4,0)</f>
        <v>No</v>
      </c>
      <c r="H2253" t="str">
        <f>VLOOKUP(A2253,'Medical Examinations'!A:H,5,0)</f>
        <v>yes</v>
      </c>
      <c r="I2253" t="str">
        <f>VLOOKUP(A2253,'Medical Examinations'!A:H,6,0)</f>
        <v>No</v>
      </c>
      <c r="J2253">
        <f>VLOOKUP(A2253,'Medical Examinations'!A:H,7,0)</f>
        <v>1</v>
      </c>
      <c r="K2253" t="str">
        <f>VLOOKUP(A2253,'Medical Examinations'!A:H,8,0)</f>
        <v>No</v>
      </c>
      <c r="L2253">
        <f>VLOOKUP(A2253,'Hospitalisation Details'!A:I,2,0)</f>
        <v>2004</v>
      </c>
      <c r="M2253" t="str">
        <f>VLOOKUP(A2253,'Hospitalisation Details'!A:I,3,0)</f>
        <v>Jul</v>
      </c>
      <c r="N2253">
        <f>VLOOKUP(A2253,'Hospitalisation Details'!A:I,4,0)</f>
        <v>28</v>
      </c>
      <c r="O2253" t="str">
        <f t="shared" si="142"/>
        <v>28 Jul 2004</v>
      </c>
      <c r="P2253">
        <f t="shared" ca="1" si="143"/>
        <v>22</v>
      </c>
      <c r="Q2253">
        <f>VLOOKUP(A2253,'Hospitalisation Details'!A:I,5,0)</f>
        <v>0</v>
      </c>
      <c r="R2253">
        <f>VLOOKUP(A2253,'Hospitalisation Details'!A:I,6,0)</f>
        <v>1285</v>
      </c>
      <c r="S2253" t="str">
        <f>VLOOKUP(A2253,'Hospitalisation Details'!A:I,7,0)</f>
        <v>tier - 2</v>
      </c>
      <c r="T2253" t="str">
        <f>VLOOKUP(A2253,'Hospitalisation Details'!A:I,8,0)</f>
        <v>tier - 3</v>
      </c>
      <c r="U2253" t="str">
        <f>VLOOKUP(A2253,'Hospitalisation Details'!A:I,9,0)</f>
        <v>R1013</v>
      </c>
    </row>
    <row r="2254" spans="1:21" ht="15.6" x14ac:dyDescent="0.3">
      <c r="A2254" s="1" t="s">
        <v>105</v>
      </c>
      <c r="B2254" t="str">
        <f>VLOOKUP(A2254,'Customer Names'!A:B,2,0)</f>
        <v>Wieck, Ms.  Sonja</v>
      </c>
      <c r="C2254" t="str">
        <f t="shared" si="140"/>
        <v>Prediabetes</v>
      </c>
      <c r="D2254">
        <f>VLOOKUP(A2254,'Medical Examinations'!A:H,2,0)</f>
        <v>19.43</v>
      </c>
      <c r="E2254" t="str">
        <f t="shared" si="141"/>
        <v>Normal Weight</v>
      </c>
      <c r="F2254">
        <f>VLOOKUP(A2254,'Medical Examinations'!A:H,3,0)</f>
        <v>5.85</v>
      </c>
      <c r="G2254" t="str">
        <f>VLOOKUP(A2254,'Medical Examinations'!A:H,4,0)</f>
        <v>No</v>
      </c>
      <c r="H2254" t="str">
        <f>VLOOKUP(A2254,'Medical Examinations'!A:H,5,0)</f>
        <v>yes</v>
      </c>
      <c r="I2254" t="str">
        <f>VLOOKUP(A2254,'Medical Examinations'!A:H,6,0)</f>
        <v>No</v>
      </c>
      <c r="J2254">
        <f>VLOOKUP(A2254,'Medical Examinations'!A:H,7,0)</f>
        <v>1</v>
      </c>
      <c r="K2254" t="str">
        <f>VLOOKUP(A2254,'Medical Examinations'!A:H,8,0)</f>
        <v>No</v>
      </c>
      <c r="L2254">
        <f>VLOOKUP(A2254,'Hospitalisation Details'!A:I,2,0)</f>
        <v>2004</v>
      </c>
      <c r="M2254" t="str">
        <f>VLOOKUP(A2254,'Hospitalisation Details'!A:I,3,0)</f>
        <v>Sep</v>
      </c>
      <c r="N2254">
        <f>VLOOKUP(A2254,'Hospitalisation Details'!A:I,4,0)</f>
        <v>30</v>
      </c>
      <c r="O2254" t="str">
        <f t="shared" si="142"/>
        <v>30 Sep 2004</v>
      </c>
      <c r="P2254">
        <f t="shared" ca="1" si="143"/>
        <v>22</v>
      </c>
      <c r="Q2254">
        <f>VLOOKUP(A2254,'Hospitalisation Details'!A:I,5,0)</f>
        <v>0</v>
      </c>
      <c r="R2254">
        <f>VLOOKUP(A2254,'Hospitalisation Details'!A:I,6,0)</f>
        <v>1283</v>
      </c>
      <c r="S2254" t="str">
        <f>VLOOKUP(A2254,'Hospitalisation Details'!A:I,7,0)</f>
        <v>tier - 2</v>
      </c>
      <c r="T2254" t="str">
        <f>VLOOKUP(A2254,'Hospitalisation Details'!A:I,8,0)</f>
        <v>tier - 1</v>
      </c>
      <c r="U2254" t="str">
        <f>VLOOKUP(A2254,'Hospitalisation Details'!A:I,9,0)</f>
        <v>R1013</v>
      </c>
    </row>
    <row r="2255" spans="1:21" ht="15.6" x14ac:dyDescent="0.3">
      <c r="A2255" s="1" t="s">
        <v>104</v>
      </c>
      <c r="B2255" t="str">
        <f>VLOOKUP(A2255,'Customer Names'!A:B,2,0)</f>
        <v>Friel, Ms.  Alexandra</v>
      </c>
      <c r="C2255" t="str">
        <f t="shared" si="140"/>
        <v>Normal</v>
      </c>
      <c r="D2255">
        <f>VLOOKUP(A2255,'Medical Examinations'!A:H,2,0)</f>
        <v>15.22</v>
      </c>
      <c r="E2255" t="str">
        <f t="shared" si="141"/>
        <v>Underweight</v>
      </c>
      <c r="F2255">
        <f>VLOOKUP(A2255,'Medical Examinations'!A:H,3,0)</f>
        <v>4.92</v>
      </c>
      <c r="G2255" t="str">
        <f>VLOOKUP(A2255,'Medical Examinations'!A:H,4,0)</f>
        <v>yes</v>
      </c>
      <c r="H2255" t="str">
        <f>VLOOKUP(A2255,'Medical Examinations'!A:H,5,0)</f>
        <v>No</v>
      </c>
      <c r="I2255" t="str">
        <f>VLOOKUP(A2255,'Medical Examinations'!A:H,6,0)</f>
        <v>Yes</v>
      </c>
      <c r="J2255">
        <f>VLOOKUP(A2255,'Medical Examinations'!A:H,7,0)</f>
        <v>1</v>
      </c>
      <c r="K2255" t="str">
        <f>VLOOKUP(A2255,'Medical Examinations'!A:H,8,0)</f>
        <v>No</v>
      </c>
      <c r="L2255">
        <f>VLOOKUP(A2255,'Hospitalisation Details'!A:I,2,0)</f>
        <v>1997</v>
      </c>
      <c r="M2255" t="str">
        <f>VLOOKUP(A2255,'Hospitalisation Details'!A:I,3,0)</f>
        <v>Oct</v>
      </c>
      <c r="N2255">
        <f>VLOOKUP(A2255,'Hospitalisation Details'!A:I,4,0)</f>
        <v>26</v>
      </c>
      <c r="O2255" t="str">
        <f t="shared" si="142"/>
        <v>26 Oct 1997</v>
      </c>
      <c r="P2255">
        <f t="shared" ca="1" si="143"/>
        <v>28</v>
      </c>
      <c r="Q2255">
        <f>VLOOKUP(A2255,'Hospitalisation Details'!A:I,5,0)</f>
        <v>0</v>
      </c>
      <c r="R2255">
        <f>VLOOKUP(A2255,'Hospitalisation Details'!A:I,6,0)</f>
        <v>1276</v>
      </c>
      <c r="S2255" t="str">
        <f>VLOOKUP(A2255,'Hospitalisation Details'!A:I,7,0)</f>
        <v>tier - 2</v>
      </c>
      <c r="T2255" t="str">
        <f>VLOOKUP(A2255,'Hospitalisation Details'!A:I,8,0)</f>
        <v>tier - 2</v>
      </c>
      <c r="U2255" t="str">
        <f>VLOOKUP(A2255,'Hospitalisation Details'!A:I,9,0)</f>
        <v>R1012</v>
      </c>
    </row>
    <row r="2256" spans="1:21" ht="15.6" x14ac:dyDescent="0.3">
      <c r="A2256" s="1" t="s">
        <v>103</v>
      </c>
      <c r="B2256" t="str">
        <f>VLOOKUP(A2256,'Customer Names'!A:B,2,0)</f>
        <v>Santandreu, Ms.  Martha L.</v>
      </c>
      <c r="C2256" t="str">
        <f t="shared" si="140"/>
        <v>Diabetes</v>
      </c>
      <c r="D2256">
        <f>VLOOKUP(A2256,'Medical Examinations'!A:H,2,0)</f>
        <v>20.72</v>
      </c>
      <c r="E2256" t="str">
        <f t="shared" si="141"/>
        <v>Normal Weight</v>
      </c>
      <c r="F2256">
        <f>VLOOKUP(A2256,'Medical Examinations'!A:H,3,0)</f>
        <v>9.4600000000000009</v>
      </c>
      <c r="G2256" t="str">
        <f>VLOOKUP(A2256,'Medical Examinations'!A:H,4,0)</f>
        <v>No</v>
      </c>
      <c r="H2256" t="str">
        <f>VLOOKUP(A2256,'Medical Examinations'!A:H,5,0)</f>
        <v>No</v>
      </c>
      <c r="I2256" t="str">
        <f>VLOOKUP(A2256,'Medical Examinations'!A:H,6,0)</f>
        <v>No</v>
      </c>
      <c r="J2256" t="str">
        <f>VLOOKUP(A2256,'Medical Examinations'!A:H,7,0)</f>
        <v>No major surgery</v>
      </c>
      <c r="K2256" t="str">
        <f>VLOOKUP(A2256,'Medical Examinations'!A:H,8,0)</f>
        <v>No</v>
      </c>
      <c r="L2256">
        <f>VLOOKUP(A2256,'Hospitalisation Details'!A:I,2,0)</f>
        <v>2002</v>
      </c>
      <c r="M2256" t="str">
        <f>VLOOKUP(A2256,'Hospitalisation Details'!A:I,3,0)</f>
        <v>Dec</v>
      </c>
      <c r="N2256">
        <f>VLOOKUP(A2256,'Hospitalisation Details'!A:I,4,0)</f>
        <v>4</v>
      </c>
      <c r="O2256" t="str">
        <f t="shared" si="142"/>
        <v>4 Dec 2002</v>
      </c>
      <c r="P2256">
        <f t="shared" ca="1" si="143"/>
        <v>23</v>
      </c>
      <c r="Q2256">
        <f>VLOOKUP(A2256,'Hospitalisation Details'!A:I,5,0)</f>
        <v>0</v>
      </c>
      <c r="R2256">
        <f>VLOOKUP(A2256,'Hospitalisation Details'!A:I,6,0)</f>
        <v>1267</v>
      </c>
      <c r="S2256" t="str">
        <f>VLOOKUP(A2256,'Hospitalisation Details'!A:I,7,0)</f>
        <v>tier - 2</v>
      </c>
      <c r="T2256" t="str">
        <f>VLOOKUP(A2256,'Hospitalisation Details'!A:I,8,0)</f>
        <v>tier - 1</v>
      </c>
      <c r="U2256" t="str">
        <f>VLOOKUP(A2256,'Hospitalisation Details'!A:I,9,0)</f>
        <v>R1013</v>
      </c>
    </row>
    <row r="2257" spans="1:21" ht="15.6" x14ac:dyDescent="0.3">
      <c r="A2257" s="1" t="s">
        <v>102</v>
      </c>
      <c r="B2257" t="str">
        <f>VLOOKUP(A2257,'Customer Names'!A:B,2,0)</f>
        <v>Johnson, Mr.  Ryan C.</v>
      </c>
      <c r="C2257" t="str">
        <f t="shared" si="140"/>
        <v>Prediabetes</v>
      </c>
      <c r="D2257">
        <f>VLOOKUP(A2257,'Medical Examinations'!A:H,2,0)</f>
        <v>35.4</v>
      </c>
      <c r="E2257" t="str">
        <f t="shared" si="141"/>
        <v>Obesity</v>
      </c>
      <c r="F2257">
        <f>VLOOKUP(A2257,'Medical Examinations'!A:H,3,0)</f>
        <v>5.94</v>
      </c>
      <c r="G2257" t="str">
        <f>VLOOKUP(A2257,'Medical Examinations'!A:H,4,0)</f>
        <v>No</v>
      </c>
      <c r="H2257" t="str">
        <f>VLOOKUP(A2257,'Medical Examinations'!A:H,5,0)</f>
        <v>No</v>
      </c>
      <c r="I2257" t="str">
        <f>VLOOKUP(A2257,'Medical Examinations'!A:H,6,0)</f>
        <v>Yes</v>
      </c>
      <c r="J2257">
        <f>VLOOKUP(A2257,'Medical Examinations'!A:H,7,0)</f>
        <v>1</v>
      </c>
      <c r="K2257" t="str">
        <f>VLOOKUP(A2257,'Medical Examinations'!A:H,8,0)</f>
        <v>No</v>
      </c>
      <c r="L2257">
        <f>VLOOKUP(A2257,'Hospitalisation Details'!A:I,2,0)</f>
        <v>2003</v>
      </c>
      <c r="M2257" t="str">
        <f>VLOOKUP(A2257,'Hospitalisation Details'!A:I,3,0)</f>
        <v>Nov</v>
      </c>
      <c r="N2257">
        <f>VLOOKUP(A2257,'Hospitalisation Details'!A:I,4,0)</f>
        <v>21</v>
      </c>
      <c r="O2257" t="str">
        <f t="shared" si="142"/>
        <v>21 Nov 2003</v>
      </c>
      <c r="P2257">
        <f t="shared" ca="1" si="143"/>
        <v>22</v>
      </c>
      <c r="Q2257">
        <f>VLOOKUP(A2257,'Hospitalisation Details'!A:I,5,0)</f>
        <v>0</v>
      </c>
      <c r="R2257">
        <f>VLOOKUP(A2257,'Hospitalisation Details'!A:I,6,0)</f>
        <v>1263.25</v>
      </c>
      <c r="S2257" t="str">
        <f>VLOOKUP(A2257,'Hospitalisation Details'!A:I,7,0)</f>
        <v>tier - 2</v>
      </c>
      <c r="T2257" t="str">
        <f>VLOOKUP(A2257,'Hospitalisation Details'!A:I,8,0)</f>
        <v>tier - 3</v>
      </c>
      <c r="U2257" t="str">
        <f>VLOOKUP(A2257,'Hospitalisation Details'!A:I,9,0)</f>
        <v>R1011</v>
      </c>
    </row>
    <row r="2258" spans="1:21" ht="15.6" x14ac:dyDescent="0.3">
      <c r="A2258" s="1" t="s">
        <v>101</v>
      </c>
      <c r="B2258" t="str">
        <f>VLOOKUP(A2258,'Customer Names'!A:B,2,0)</f>
        <v>Gerber, Mr.  Cliff</v>
      </c>
      <c r="C2258" t="str">
        <f t="shared" si="140"/>
        <v>Prediabetes</v>
      </c>
      <c r="D2258">
        <f>VLOOKUP(A2258,'Medical Examinations'!A:H,2,0)</f>
        <v>34.4</v>
      </c>
      <c r="E2258" t="str">
        <f t="shared" si="141"/>
        <v>Obesity</v>
      </c>
      <c r="F2258">
        <f>VLOOKUP(A2258,'Medical Examinations'!A:H,3,0)</f>
        <v>5.7</v>
      </c>
      <c r="G2258" t="str">
        <f>VLOOKUP(A2258,'Medical Examinations'!A:H,4,0)</f>
        <v>No</v>
      </c>
      <c r="H2258" t="str">
        <f>VLOOKUP(A2258,'Medical Examinations'!A:H,5,0)</f>
        <v>No</v>
      </c>
      <c r="I2258" t="str">
        <f>VLOOKUP(A2258,'Medical Examinations'!A:H,6,0)</f>
        <v>Yes</v>
      </c>
      <c r="J2258">
        <f>VLOOKUP(A2258,'Medical Examinations'!A:H,7,0)</f>
        <v>1</v>
      </c>
      <c r="K2258" t="str">
        <f>VLOOKUP(A2258,'Medical Examinations'!A:H,8,0)</f>
        <v>No</v>
      </c>
      <c r="L2258">
        <f>VLOOKUP(A2258,'Hospitalisation Details'!A:I,2,0)</f>
        <v>2003</v>
      </c>
      <c r="M2258" t="str">
        <f>VLOOKUP(A2258,'Hospitalisation Details'!A:I,3,0)</f>
        <v>Aug</v>
      </c>
      <c r="N2258">
        <f>VLOOKUP(A2258,'Hospitalisation Details'!A:I,4,0)</f>
        <v>15</v>
      </c>
      <c r="O2258" t="str">
        <f t="shared" si="142"/>
        <v>15 Aug 2003</v>
      </c>
      <c r="P2258">
        <f t="shared" ca="1" si="143"/>
        <v>23</v>
      </c>
      <c r="Q2258">
        <f>VLOOKUP(A2258,'Hospitalisation Details'!A:I,5,0)</f>
        <v>0</v>
      </c>
      <c r="R2258">
        <f>VLOOKUP(A2258,'Hospitalisation Details'!A:I,6,0)</f>
        <v>1261.8599999999999</v>
      </c>
      <c r="S2258" t="str">
        <f>VLOOKUP(A2258,'Hospitalisation Details'!A:I,7,0)</f>
        <v>tier - 2</v>
      </c>
      <c r="T2258" t="str">
        <f>VLOOKUP(A2258,'Hospitalisation Details'!A:I,8,0)</f>
        <v>tier - 3</v>
      </c>
      <c r="U2258" t="str">
        <f>VLOOKUP(A2258,'Hospitalisation Details'!A:I,9,0)</f>
        <v>R1011</v>
      </c>
    </row>
    <row r="2259" spans="1:21" ht="15.6" x14ac:dyDescent="0.3">
      <c r="A2259" s="1" t="s">
        <v>100</v>
      </c>
      <c r="B2259" t="str">
        <f>VLOOKUP(A2259,'Customer Names'!A:B,2,0)</f>
        <v>Benadum, Mr.  Blue</v>
      </c>
      <c r="C2259" t="str">
        <f t="shared" si="140"/>
        <v>Normal</v>
      </c>
      <c r="D2259">
        <f>VLOOKUP(A2259,'Medical Examinations'!A:H,2,0)</f>
        <v>34.1</v>
      </c>
      <c r="E2259" t="str">
        <f t="shared" si="141"/>
        <v>Obesity</v>
      </c>
      <c r="F2259">
        <f>VLOOKUP(A2259,'Medical Examinations'!A:H,3,0)</f>
        <v>4.13</v>
      </c>
      <c r="G2259" t="str">
        <f>VLOOKUP(A2259,'Medical Examinations'!A:H,4,0)</f>
        <v>No</v>
      </c>
      <c r="H2259" t="str">
        <f>VLOOKUP(A2259,'Medical Examinations'!A:H,5,0)</f>
        <v>No</v>
      </c>
      <c r="I2259" t="str">
        <f>VLOOKUP(A2259,'Medical Examinations'!A:H,6,0)</f>
        <v>Yes</v>
      </c>
      <c r="J2259">
        <f>VLOOKUP(A2259,'Medical Examinations'!A:H,7,0)</f>
        <v>1</v>
      </c>
      <c r="K2259" t="str">
        <f>VLOOKUP(A2259,'Medical Examinations'!A:H,8,0)</f>
        <v>No</v>
      </c>
      <c r="L2259">
        <f>VLOOKUP(A2259,'Hospitalisation Details'!A:I,2,0)</f>
        <v>2003</v>
      </c>
      <c r="M2259" t="str">
        <f>VLOOKUP(A2259,'Hospitalisation Details'!A:I,3,0)</f>
        <v>Oct</v>
      </c>
      <c r="N2259">
        <f>VLOOKUP(A2259,'Hospitalisation Details'!A:I,4,0)</f>
        <v>30</v>
      </c>
      <c r="O2259" t="str">
        <f t="shared" si="142"/>
        <v>30 Oct 2003</v>
      </c>
      <c r="P2259">
        <f t="shared" ca="1" si="143"/>
        <v>22</v>
      </c>
      <c r="Q2259">
        <f>VLOOKUP(A2259,'Hospitalisation Details'!A:I,5,0)</f>
        <v>0</v>
      </c>
      <c r="R2259">
        <f>VLOOKUP(A2259,'Hospitalisation Details'!A:I,6,0)</f>
        <v>1261.44</v>
      </c>
      <c r="S2259" t="str">
        <f>VLOOKUP(A2259,'Hospitalisation Details'!A:I,7,0)</f>
        <v>tier - 2</v>
      </c>
      <c r="T2259" t="str">
        <f>VLOOKUP(A2259,'Hospitalisation Details'!A:I,8,0)</f>
        <v>tier - 3</v>
      </c>
      <c r="U2259" t="str">
        <f>VLOOKUP(A2259,'Hospitalisation Details'!A:I,9,0)</f>
        <v>R1011</v>
      </c>
    </row>
    <row r="2260" spans="1:21" ht="15.6" x14ac:dyDescent="0.3">
      <c r="A2260" s="1" t="s">
        <v>99</v>
      </c>
      <c r="B2260" t="str">
        <f>VLOOKUP(A2260,'Customer Names'!A:B,2,0)</f>
        <v>Ragazzini, Mr.  Jeffrey M</v>
      </c>
      <c r="C2260" t="str">
        <f t="shared" si="140"/>
        <v>Normal</v>
      </c>
      <c r="D2260">
        <f>VLOOKUP(A2260,'Medical Examinations'!A:H,2,0)</f>
        <v>30.4</v>
      </c>
      <c r="E2260" t="str">
        <f t="shared" si="141"/>
        <v>Obesity</v>
      </c>
      <c r="F2260">
        <f>VLOOKUP(A2260,'Medical Examinations'!A:H,3,0)</f>
        <v>4.7699999999999996</v>
      </c>
      <c r="G2260" t="str">
        <f>VLOOKUP(A2260,'Medical Examinations'!A:H,4,0)</f>
        <v>No</v>
      </c>
      <c r="H2260" t="str">
        <f>VLOOKUP(A2260,'Medical Examinations'!A:H,5,0)</f>
        <v>No</v>
      </c>
      <c r="I2260" t="str">
        <f>VLOOKUP(A2260,'Medical Examinations'!A:H,6,0)</f>
        <v>Yes</v>
      </c>
      <c r="J2260">
        <f>VLOOKUP(A2260,'Medical Examinations'!A:H,7,0)</f>
        <v>1</v>
      </c>
      <c r="K2260" t="str">
        <f>VLOOKUP(A2260,'Medical Examinations'!A:H,8,0)</f>
        <v>No</v>
      </c>
      <c r="L2260">
        <f>VLOOKUP(A2260,'Hospitalisation Details'!A:I,2,0)</f>
        <v>2003</v>
      </c>
      <c r="M2260" t="str">
        <f>VLOOKUP(A2260,'Hospitalisation Details'!A:I,3,0)</f>
        <v>Oct</v>
      </c>
      <c r="N2260">
        <f>VLOOKUP(A2260,'Hospitalisation Details'!A:I,4,0)</f>
        <v>13</v>
      </c>
      <c r="O2260" t="str">
        <f t="shared" si="142"/>
        <v>13 Oct 2003</v>
      </c>
      <c r="P2260">
        <f t="shared" ca="1" si="143"/>
        <v>23</v>
      </c>
      <c r="Q2260">
        <f>VLOOKUP(A2260,'Hospitalisation Details'!A:I,5,0)</f>
        <v>0</v>
      </c>
      <c r="R2260">
        <f>VLOOKUP(A2260,'Hospitalisation Details'!A:I,6,0)</f>
        <v>1256.3</v>
      </c>
      <c r="S2260" t="str">
        <f>VLOOKUP(A2260,'Hospitalisation Details'!A:I,7,0)</f>
        <v>tier - 2</v>
      </c>
      <c r="T2260" t="str">
        <f>VLOOKUP(A2260,'Hospitalisation Details'!A:I,8,0)</f>
        <v>tier - 3</v>
      </c>
      <c r="U2260" t="str">
        <f>VLOOKUP(A2260,'Hospitalisation Details'!A:I,9,0)</f>
        <v>R1011</v>
      </c>
    </row>
    <row r="2261" spans="1:21" ht="15.6" x14ac:dyDescent="0.3">
      <c r="A2261" s="1" t="s">
        <v>98</v>
      </c>
      <c r="B2261" t="str">
        <f>VLOOKUP(A2261,'Customer Names'!A:B,2,0)</f>
        <v>Kessinger, Mr.  Andrew</v>
      </c>
      <c r="C2261" t="str">
        <f t="shared" si="140"/>
        <v>Normal</v>
      </c>
      <c r="D2261">
        <f>VLOOKUP(A2261,'Medical Examinations'!A:H,2,0)</f>
        <v>28.7</v>
      </c>
      <c r="E2261" t="str">
        <f t="shared" si="141"/>
        <v>Overweight</v>
      </c>
      <c r="F2261">
        <f>VLOOKUP(A2261,'Medical Examinations'!A:H,3,0)</f>
        <v>4.99</v>
      </c>
      <c r="G2261" t="str">
        <f>VLOOKUP(A2261,'Medical Examinations'!A:H,4,0)</f>
        <v>No</v>
      </c>
      <c r="H2261" t="str">
        <f>VLOOKUP(A2261,'Medical Examinations'!A:H,5,0)</f>
        <v>No</v>
      </c>
      <c r="I2261" t="str">
        <f>VLOOKUP(A2261,'Medical Examinations'!A:H,6,0)</f>
        <v>Yes</v>
      </c>
      <c r="J2261">
        <f>VLOOKUP(A2261,'Medical Examinations'!A:H,7,0)</f>
        <v>1</v>
      </c>
      <c r="K2261" t="str">
        <f>VLOOKUP(A2261,'Medical Examinations'!A:H,8,0)</f>
        <v>No</v>
      </c>
      <c r="L2261">
        <f>VLOOKUP(A2261,'Hospitalisation Details'!A:I,2,0)</f>
        <v>2003</v>
      </c>
      <c r="M2261" t="str">
        <f>VLOOKUP(A2261,'Hospitalisation Details'!A:I,3,0)</f>
        <v>Dec</v>
      </c>
      <c r="N2261">
        <f>VLOOKUP(A2261,'Hospitalisation Details'!A:I,4,0)</f>
        <v>10</v>
      </c>
      <c r="O2261" t="str">
        <f t="shared" si="142"/>
        <v>10 Dec 2003</v>
      </c>
      <c r="P2261">
        <f t="shared" ca="1" si="143"/>
        <v>22</v>
      </c>
      <c r="Q2261">
        <f>VLOOKUP(A2261,'Hospitalisation Details'!A:I,5,0)</f>
        <v>0</v>
      </c>
      <c r="R2261">
        <f>VLOOKUP(A2261,'Hospitalisation Details'!A:I,6,0)</f>
        <v>1253.94</v>
      </c>
      <c r="S2261" t="str">
        <f>VLOOKUP(A2261,'Hospitalisation Details'!A:I,7,0)</f>
        <v>tier - 2</v>
      </c>
      <c r="T2261" t="str">
        <f>VLOOKUP(A2261,'Hospitalisation Details'!A:I,8,0)</f>
        <v>tier - 2</v>
      </c>
      <c r="U2261" t="str">
        <f>VLOOKUP(A2261,'Hospitalisation Details'!A:I,9,0)</f>
        <v>R1011</v>
      </c>
    </row>
    <row r="2262" spans="1:21" ht="15.6" x14ac:dyDescent="0.3">
      <c r="A2262" s="1" t="s">
        <v>97</v>
      </c>
      <c r="B2262" t="str">
        <f>VLOOKUP(A2262,'Customer Names'!A:B,2,0)</f>
        <v>Bezgin, Ms.  Julia</v>
      </c>
      <c r="C2262" t="str">
        <f t="shared" si="140"/>
        <v>Normal</v>
      </c>
      <c r="D2262">
        <f>VLOOKUP(A2262,'Medical Examinations'!A:H,2,0)</f>
        <v>17.440000000000001</v>
      </c>
      <c r="E2262" t="str">
        <f t="shared" si="141"/>
        <v>Underweight</v>
      </c>
      <c r="F2262">
        <f>VLOOKUP(A2262,'Medical Examinations'!A:H,3,0)</f>
        <v>4.42</v>
      </c>
      <c r="G2262" t="str">
        <f>VLOOKUP(A2262,'Medical Examinations'!A:H,4,0)</f>
        <v>yes</v>
      </c>
      <c r="H2262" t="str">
        <f>VLOOKUP(A2262,'Medical Examinations'!A:H,5,0)</f>
        <v>No</v>
      </c>
      <c r="I2262" t="str">
        <f>VLOOKUP(A2262,'Medical Examinations'!A:H,6,0)</f>
        <v>Yes</v>
      </c>
      <c r="J2262">
        <f>VLOOKUP(A2262,'Medical Examinations'!A:H,7,0)</f>
        <v>1</v>
      </c>
      <c r="K2262" t="str">
        <f>VLOOKUP(A2262,'Medical Examinations'!A:H,8,0)</f>
        <v>No</v>
      </c>
      <c r="L2262">
        <f>VLOOKUP(A2262,'Hospitalisation Details'!A:I,2,0)</f>
        <v>1997</v>
      </c>
      <c r="M2262" t="str">
        <f>VLOOKUP(A2262,'Hospitalisation Details'!A:I,3,0)</f>
        <v>Nov</v>
      </c>
      <c r="N2262">
        <f>VLOOKUP(A2262,'Hospitalisation Details'!A:I,4,0)</f>
        <v>4</v>
      </c>
      <c r="O2262" t="str">
        <f t="shared" si="142"/>
        <v>4 Nov 1997</v>
      </c>
      <c r="P2262">
        <f t="shared" ca="1" si="143"/>
        <v>28</v>
      </c>
      <c r="Q2262">
        <f>VLOOKUP(A2262,'Hospitalisation Details'!A:I,5,0)</f>
        <v>0</v>
      </c>
      <c r="R2262">
        <f>VLOOKUP(A2262,'Hospitalisation Details'!A:I,6,0)</f>
        <v>1253</v>
      </c>
      <c r="S2262" t="str">
        <f>VLOOKUP(A2262,'Hospitalisation Details'!A:I,7,0)</f>
        <v>tier - 2</v>
      </c>
      <c r="T2262" t="str">
        <f>VLOOKUP(A2262,'Hospitalisation Details'!A:I,8,0)</f>
        <v>tier - 2</v>
      </c>
      <c r="U2262" t="str">
        <f>VLOOKUP(A2262,'Hospitalisation Details'!A:I,9,0)</f>
        <v>R1013</v>
      </c>
    </row>
    <row r="2263" spans="1:21" ht="15.6" x14ac:dyDescent="0.3">
      <c r="A2263" s="1" t="s">
        <v>96</v>
      </c>
      <c r="B2263" t="str">
        <f>VLOOKUP(A2263,'Customer Names'!A:B,2,0)</f>
        <v>Woldesilassie, Mr.  Daniel</v>
      </c>
      <c r="C2263" t="str">
        <f t="shared" si="140"/>
        <v>Normal</v>
      </c>
      <c r="D2263">
        <f>VLOOKUP(A2263,'Medical Examinations'!A:H,2,0)</f>
        <v>27.6</v>
      </c>
      <c r="E2263" t="str">
        <f t="shared" si="141"/>
        <v>Overweight</v>
      </c>
      <c r="F2263">
        <f>VLOOKUP(A2263,'Medical Examinations'!A:H,3,0)</f>
        <v>4.01</v>
      </c>
      <c r="G2263" t="str">
        <f>VLOOKUP(A2263,'Medical Examinations'!A:H,4,0)</f>
        <v>No</v>
      </c>
      <c r="H2263" t="str">
        <f>VLOOKUP(A2263,'Medical Examinations'!A:H,5,0)</f>
        <v>No</v>
      </c>
      <c r="I2263" t="str">
        <f>VLOOKUP(A2263,'Medical Examinations'!A:H,6,0)</f>
        <v>Yes</v>
      </c>
      <c r="J2263">
        <f>VLOOKUP(A2263,'Medical Examinations'!A:H,7,0)</f>
        <v>1</v>
      </c>
      <c r="K2263" t="str">
        <f>VLOOKUP(A2263,'Medical Examinations'!A:H,8,0)</f>
        <v>No</v>
      </c>
      <c r="L2263">
        <f>VLOOKUP(A2263,'Hospitalisation Details'!A:I,2,0)</f>
        <v>2003</v>
      </c>
      <c r="M2263" t="str">
        <f>VLOOKUP(A2263,'Hospitalisation Details'!A:I,3,0)</f>
        <v>Sep</v>
      </c>
      <c r="N2263">
        <f>VLOOKUP(A2263,'Hospitalisation Details'!A:I,4,0)</f>
        <v>15</v>
      </c>
      <c r="O2263" t="str">
        <f t="shared" si="142"/>
        <v>15 Sep 2003</v>
      </c>
      <c r="P2263">
        <f t="shared" ca="1" si="143"/>
        <v>23</v>
      </c>
      <c r="Q2263">
        <f>VLOOKUP(A2263,'Hospitalisation Details'!A:I,5,0)</f>
        <v>0</v>
      </c>
      <c r="R2263">
        <f>VLOOKUP(A2263,'Hospitalisation Details'!A:I,6,0)</f>
        <v>1252.4100000000001</v>
      </c>
      <c r="S2263" t="str">
        <f>VLOOKUP(A2263,'Hospitalisation Details'!A:I,7,0)</f>
        <v>tier - 2</v>
      </c>
      <c r="T2263" t="str">
        <f>VLOOKUP(A2263,'Hospitalisation Details'!A:I,8,0)</f>
        <v>tier - 3</v>
      </c>
      <c r="U2263" t="str">
        <f>VLOOKUP(A2263,'Hospitalisation Details'!A:I,9,0)</f>
        <v>R1011</v>
      </c>
    </row>
    <row r="2264" spans="1:21" ht="15.6" x14ac:dyDescent="0.3">
      <c r="A2264" s="1" t="s">
        <v>95</v>
      </c>
      <c r="B2264" t="str">
        <f>VLOOKUP(A2264,'Customer Names'!A:B,2,0)</f>
        <v>Ruiz Herrero, Mr.  Jaime</v>
      </c>
      <c r="C2264" t="str">
        <f t="shared" si="140"/>
        <v>Normal</v>
      </c>
      <c r="D2264">
        <f>VLOOKUP(A2264,'Medical Examinations'!A:H,2,0)</f>
        <v>20.7</v>
      </c>
      <c r="E2264" t="str">
        <f t="shared" si="141"/>
        <v>Normal Weight</v>
      </c>
      <c r="F2264">
        <f>VLOOKUP(A2264,'Medical Examinations'!A:H,3,0)</f>
        <v>4.49</v>
      </c>
      <c r="G2264" t="str">
        <f>VLOOKUP(A2264,'Medical Examinations'!A:H,4,0)</f>
        <v>No</v>
      </c>
      <c r="H2264" t="str">
        <f>VLOOKUP(A2264,'Medical Examinations'!A:H,5,0)</f>
        <v>No</v>
      </c>
      <c r="I2264" t="str">
        <f>VLOOKUP(A2264,'Medical Examinations'!A:H,6,0)</f>
        <v>Yes</v>
      </c>
      <c r="J2264">
        <f>VLOOKUP(A2264,'Medical Examinations'!A:H,7,0)</f>
        <v>1</v>
      </c>
      <c r="K2264" t="str">
        <f>VLOOKUP(A2264,'Medical Examinations'!A:H,8,0)</f>
        <v>No</v>
      </c>
      <c r="L2264">
        <f>VLOOKUP(A2264,'Hospitalisation Details'!A:I,2,0)</f>
        <v>2003</v>
      </c>
      <c r="M2264" t="str">
        <f>VLOOKUP(A2264,'Hospitalisation Details'!A:I,3,0)</f>
        <v>Sep</v>
      </c>
      <c r="N2264">
        <f>VLOOKUP(A2264,'Hospitalisation Details'!A:I,4,0)</f>
        <v>8</v>
      </c>
      <c r="O2264" t="str">
        <f t="shared" si="142"/>
        <v>8 Sep 2003</v>
      </c>
      <c r="P2264">
        <f t="shared" ca="1" si="143"/>
        <v>23</v>
      </c>
      <c r="Q2264">
        <f>VLOOKUP(A2264,'Hospitalisation Details'!A:I,5,0)</f>
        <v>0</v>
      </c>
      <c r="R2264">
        <f>VLOOKUP(A2264,'Hospitalisation Details'!A:I,6,0)</f>
        <v>1242.82</v>
      </c>
      <c r="S2264" t="str">
        <f>VLOOKUP(A2264,'Hospitalisation Details'!A:I,7,0)</f>
        <v>tier - 2</v>
      </c>
      <c r="T2264" t="str">
        <f>VLOOKUP(A2264,'Hospitalisation Details'!A:I,8,0)</f>
        <v>tier - 1</v>
      </c>
      <c r="U2264" t="str">
        <f>VLOOKUP(A2264,'Hospitalisation Details'!A:I,9,0)</f>
        <v>R1011</v>
      </c>
    </row>
    <row r="2265" spans="1:21" ht="15.6" x14ac:dyDescent="0.3">
      <c r="A2265" s="1" t="s">
        <v>94</v>
      </c>
      <c r="B2265" t="str">
        <f>VLOOKUP(A2265,'Customer Names'!A:B,2,0)</f>
        <v>Bin Alias, Mr.  Mohd Syahidan</v>
      </c>
      <c r="C2265" t="str">
        <f t="shared" si="140"/>
        <v>Prediabetes</v>
      </c>
      <c r="D2265">
        <f>VLOOKUP(A2265,'Medical Examinations'!A:H,2,0)</f>
        <v>20.3</v>
      </c>
      <c r="E2265" t="str">
        <f t="shared" si="141"/>
        <v>Normal Weight</v>
      </c>
      <c r="F2265">
        <f>VLOOKUP(A2265,'Medical Examinations'!A:H,3,0)</f>
        <v>6.37</v>
      </c>
      <c r="G2265" t="str">
        <f>VLOOKUP(A2265,'Medical Examinations'!A:H,4,0)</f>
        <v>No</v>
      </c>
      <c r="H2265" t="str">
        <f>VLOOKUP(A2265,'Medical Examinations'!A:H,5,0)</f>
        <v>No</v>
      </c>
      <c r="I2265" t="str">
        <f>VLOOKUP(A2265,'Medical Examinations'!A:H,6,0)</f>
        <v>Yes</v>
      </c>
      <c r="J2265">
        <f>VLOOKUP(A2265,'Medical Examinations'!A:H,7,0)</f>
        <v>1</v>
      </c>
      <c r="K2265" t="str">
        <f>VLOOKUP(A2265,'Medical Examinations'!A:H,8,0)</f>
        <v>No</v>
      </c>
      <c r="L2265">
        <f>VLOOKUP(A2265,'Hospitalisation Details'!A:I,2,0)</f>
        <v>2003</v>
      </c>
      <c r="M2265" t="str">
        <f>VLOOKUP(A2265,'Hospitalisation Details'!A:I,3,0)</f>
        <v>Sep</v>
      </c>
      <c r="N2265">
        <f>VLOOKUP(A2265,'Hospitalisation Details'!A:I,4,0)</f>
        <v>15</v>
      </c>
      <c r="O2265" t="str">
        <f t="shared" si="142"/>
        <v>15 Sep 2003</v>
      </c>
      <c r="P2265">
        <f t="shared" ca="1" si="143"/>
        <v>23</v>
      </c>
      <c r="Q2265">
        <f>VLOOKUP(A2265,'Hospitalisation Details'!A:I,5,0)</f>
        <v>0</v>
      </c>
      <c r="R2265">
        <f>VLOOKUP(A2265,'Hospitalisation Details'!A:I,6,0)</f>
        <v>1242.26</v>
      </c>
      <c r="S2265" t="str">
        <f>VLOOKUP(A2265,'Hospitalisation Details'!A:I,7,0)</f>
        <v>tier - 2</v>
      </c>
      <c r="T2265" t="str">
        <f>VLOOKUP(A2265,'Hospitalisation Details'!A:I,8,0)</f>
        <v>tier - 1</v>
      </c>
      <c r="U2265" t="str">
        <f>VLOOKUP(A2265,'Hospitalisation Details'!A:I,9,0)</f>
        <v>R1011</v>
      </c>
    </row>
    <row r="2266" spans="1:21" ht="15.6" x14ac:dyDescent="0.3">
      <c r="A2266" s="1" t="s">
        <v>93</v>
      </c>
      <c r="B2266" t="str">
        <f>VLOOKUP(A2266,'Customer Names'!A:B,2,0)</f>
        <v>Fischer-Daly, Mr.  Matthew</v>
      </c>
      <c r="C2266" t="str">
        <f t="shared" si="140"/>
        <v>Normal</v>
      </c>
      <c r="D2266">
        <f>VLOOKUP(A2266,'Medical Examinations'!A:H,2,0)</f>
        <v>19.8</v>
      </c>
      <c r="E2266" t="str">
        <f t="shared" si="141"/>
        <v>Normal Weight</v>
      </c>
      <c r="F2266">
        <f>VLOOKUP(A2266,'Medical Examinations'!A:H,3,0)</f>
        <v>5.12</v>
      </c>
      <c r="G2266" t="str">
        <f>VLOOKUP(A2266,'Medical Examinations'!A:H,4,0)</f>
        <v>No</v>
      </c>
      <c r="H2266" t="str">
        <f>VLOOKUP(A2266,'Medical Examinations'!A:H,5,0)</f>
        <v>No</v>
      </c>
      <c r="I2266" t="str">
        <f>VLOOKUP(A2266,'Medical Examinations'!A:H,6,0)</f>
        <v>Yes</v>
      </c>
      <c r="J2266">
        <f>VLOOKUP(A2266,'Medical Examinations'!A:H,7,0)</f>
        <v>1</v>
      </c>
      <c r="K2266" t="str">
        <f>VLOOKUP(A2266,'Medical Examinations'!A:H,8,0)</f>
        <v>No</v>
      </c>
      <c r="L2266">
        <f>VLOOKUP(A2266,'Hospitalisation Details'!A:I,2,0)</f>
        <v>2003</v>
      </c>
      <c r="M2266" t="str">
        <f>VLOOKUP(A2266,'Hospitalisation Details'!A:I,3,0)</f>
        <v>Aug</v>
      </c>
      <c r="N2266">
        <f>VLOOKUP(A2266,'Hospitalisation Details'!A:I,4,0)</f>
        <v>2</v>
      </c>
      <c r="O2266" t="str">
        <f t="shared" si="142"/>
        <v>2 Aug 2003</v>
      </c>
      <c r="P2266">
        <f t="shared" ca="1" si="143"/>
        <v>23</v>
      </c>
      <c r="Q2266">
        <f>VLOOKUP(A2266,'Hospitalisation Details'!A:I,5,0)</f>
        <v>0</v>
      </c>
      <c r="R2266">
        <f>VLOOKUP(A2266,'Hospitalisation Details'!A:I,6,0)</f>
        <v>1241.57</v>
      </c>
      <c r="S2266" t="str">
        <f>VLOOKUP(A2266,'Hospitalisation Details'!A:I,7,0)</f>
        <v>tier - 2</v>
      </c>
      <c r="T2266" t="str">
        <f>VLOOKUP(A2266,'Hospitalisation Details'!A:I,8,0)</f>
        <v>tier - 2</v>
      </c>
      <c r="U2266" t="str">
        <f>VLOOKUP(A2266,'Hospitalisation Details'!A:I,9,0)</f>
        <v>R1011</v>
      </c>
    </row>
    <row r="2267" spans="1:21" ht="15.6" x14ac:dyDescent="0.3">
      <c r="A2267" s="1" t="s">
        <v>92</v>
      </c>
      <c r="B2267" t="str">
        <f>VLOOKUP(A2267,'Customer Names'!A:B,2,0)</f>
        <v>Pulliam, Ms.  Elizabeth S.</v>
      </c>
      <c r="C2267" t="str">
        <f t="shared" si="140"/>
        <v>Diabetes</v>
      </c>
      <c r="D2267">
        <f>VLOOKUP(A2267,'Medical Examinations'!A:H,2,0)</f>
        <v>21.87</v>
      </c>
      <c r="E2267" t="str">
        <f t="shared" si="141"/>
        <v>Normal Weight</v>
      </c>
      <c r="F2267">
        <f>VLOOKUP(A2267,'Medical Examinations'!A:H,3,0)</f>
        <v>8.59</v>
      </c>
      <c r="G2267" t="str">
        <f>VLOOKUP(A2267,'Medical Examinations'!A:H,4,0)</f>
        <v>No</v>
      </c>
      <c r="H2267" t="str">
        <f>VLOOKUP(A2267,'Medical Examinations'!A:H,5,0)</f>
        <v>No</v>
      </c>
      <c r="I2267" t="str">
        <f>VLOOKUP(A2267,'Medical Examinations'!A:H,6,0)</f>
        <v>No</v>
      </c>
      <c r="J2267" t="str">
        <f>VLOOKUP(A2267,'Medical Examinations'!A:H,7,0)</f>
        <v>No major surgery</v>
      </c>
      <c r="K2267" t="str">
        <f>VLOOKUP(A2267,'Medical Examinations'!A:H,8,0)</f>
        <v>No</v>
      </c>
      <c r="L2267">
        <f>VLOOKUP(A2267,'Hospitalisation Details'!A:I,2,0)</f>
        <v>2002</v>
      </c>
      <c r="M2267" t="str">
        <f>VLOOKUP(A2267,'Hospitalisation Details'!A:I,3,0)</f>
        <v>Jul</v>
      </c>
      <c r="N2267">
        <f>VLOOKUP(A2267,'Hospitalisation Details'!A:I,4,0)</f>
        <v>1</v>
      </c>
      <c r="O2267" t="str">
        <f t="shared" si="142"/>
        <v>1 Jul 2002</v>
      </c>
      <c r="P2267">
        <f t="shared" ca="1" si="143"/>
        <v>24</v>
      </c>
      <c r="Q2267">
        <f>VLOOKUP(A2267,'Hospitalisation Details'!A:I,5,0)</f>
        <v>0</v>
      </c>
      <c r="R2267">
        <f>VLOOKUP(A2267,'Hospitalisation Details'!A:I,6,0)</f>
        <v>1241</v>
      </c>
      <c r="S2267" t="str">
        <f>VLOOKUP(A2267,'Hospitalisation Details'!A:I,7,0)</f>
        <v>tier - 2</v>
      </c>
      <c r="T2267" t="str">
        <f>VLOOKUP(A2267,'Hospitalisation Details'!A:I,8,0)</f>
        <v>tier - 2</v>
      </c>
      <c r="U2267" t="str">
        <f>VLOOKUP(A2267,'Hospitalisation Details'!A:I,9,0)</f>
        <v>R1013</v>
      </c>
    </row>
    <row r="2268" spans="1:21" ht="15.6" x14ac:dyDescent="0.3">
      <c r="A2268" s="1" t="s">
        <v>91</v>
      </c>
      <c r="B2268" t="str">
        <f>VLOOKUP(A2268,'Customer Names'!A:B,2,0)</f>
        <v>Guisinger, Ms.  Katie</v>
      </c>
      <c r="C2268" t="str">
        <f t="shared" si="140"/>
        <v>Prediabetes</v>
      </c>
      <c r="D2268">
        <f>VLOOKUP(A2268,'Medical Examinations'!A:H,2,0)</f>
        <v>16.600000000000001</v>
      </c>
      <c r="E2268" t="str">
        <f t="shared" si="141"/>
        <v>Underweight</v>
      </c>
      <c r="F2268">
        <f>VLOOKUP(A2268,'Medical Examinations'!A:H,3,0)</f>
        <v>5.87</v>
      </c>
      <c r="G2268" t="str">
        <f>VLOOKUP(A2268,'Medical Examinations'!A:H,4,0)</f>
        <v>No</v>
      </c>
      <c r="H2268" t="str">
        <f>VLOOKUP(A2268,'Medical Examinations'!A:H,5,0)</f>
        <v>No</v>
      </c>
      <c r="I2268" t="str">
        <f>VLOOKUP(A2268,'Medical Examinations'!A:H,6,0)</f>
        <v>No</v>
      </c>
      <c r="J2268">
        <f>VLOOKUP(A2268,'Medical Examinations'!A:H,7,0)</f>
        <v>1</v>
      </c>
      <c r="K2268" t="str">
        <f>VLOOKUP(A2268,'Medical Examinations'!A:H,8,0)</f>
        <v>No</v>
      </c>
      <c r="L2268">
        <f>VLOOKUP(A2268,'Hospitalisation Details'!A:I,2,0)</f>
        <v>1998</v>
      </c>
      <c r="M2268" t="str">
        <f>VLOOKUP(A2268,'Hospitalisation Details'!A:I,3,0)</f>
        <v>Oct</v>
      </c>
      <c r="N2268">
        <f>VLOOKUP(A2268,'Hospitalisation Details'!A:I,4,0)</f>
        <v>11</v>
      </c>
      <c r="O2268" t="str">
        <f t="shared" si="142"/>
        <v>11 Oct 1998</v>
      </c>
      <c r="P2268">
        <f t="shared" ca="1" si="143"/>
        <v>28</v>
      </c>
      <c r="Q2268">
        <f>VLOOKUP(A2268,'Hospitalisation Details'!A:I,5,0)</f>
        <v>0</v>
      </c>
      <c r="R2268">
        <f>VLOOKUP(A2268,'Hospitalisation Details'!A:I,6,0)</f>
        <v>1240</v>
      </c>
      <c r="S2268" t="str">
        <f>VLOOKUP(A2268,'Hospitalisation Details'!A:I,7,0)</f>
        <v>tier - 2</v>
      </c>
      <c r="T2268" t="str">
        <f>VLOOKUP(A2268,'Hospitalisation Details'!A:I,8,0)</f>
        <v>tier - 1</v>
      </c>
      <c r="U2268" t="str">
        <f>VLOOKUP(A2268,'Hospitalisation Details'!A:I,9,0)</f>
        <v>R1012</v>
      </c>
    </row>
    <row r="2269" spans="1:21" ht="15.6" x14ac:dyDescent="0.3">
      <c r="A2269" s="1" t="s">
        <v>90</v>
      </c>
      <c r="B2269" t="str">
        <f>VLOOKUP(A2269,'Customer Names'!A:B,2,0)</f>
        <v>Arnerich, Ms.  Christi A.</v>
      </c>
      <c r="C2269" t="str">
        <f t="shared" si="140"/>
        <v>Diabetes</v>
      </c>
      <c r="D2269">
        <f>VLOOKUP(A2269,'Medical Examinations'!A:H,2,0)</f>
        <v>21.98</v>
      </c>
      <c r="E2269" t="str">
        <f t="shared" si="141"/>
        <v>Normal Weight</v>
      </c>
      <c r="F2269">
        <f>VLOOKUP(A2269,'Medical Examinations'!A:H,3,0)</f>
        <v>7.03</v>
      </c>
      <c r="G2269" t="str">
        <f>VLOOKUP(A2269,'Medical Examinations'!A:H,4,0)</f>
        <v>No</v>
      </c>
      <c r="H2269" t="str">
        <f>VLOOKUP(A2269,'Medical Examinations'!A:H,5,0)</f>
        <v>No</v>
      </c>
      <c r="I2269" t="str">
        <f>VLOOKUP(A2269,'Medical Examinations'!A:H,6,0)</f>
        <v>No</v>
      </c>
      <c r="J2269" t="str">
        <f>VLOOKUP(A2269,'Medical Examinations'!A:H,7,0)</f>
        <v>No major surgery</v>
      </c>
      <c r="K2269" t="str">
        <f>VLOOKUP(A2269,'Medical Examinations'!A:H,8,0)</f>
        <v>No</v>
      </c>
      <c r="L2269">
        <f>VLOOKUP(A2269,'Hospitalisation Details'!A:I,2,0)</f>
        <v>2002</v>
      </c>
      <c r="M2269" t="str">
        <f>VLOOKUP(A2269,'Hospitalisation Details'!A:I,3,0)</f>
        <v>Dec</v>
      </c>
      <c r="N2269">
        <f>VLOOKUP(A2269,'Hospitalisation Details'!A:I,4,0)</f>
        <v>12</v>
      </c>
      <c r="O2269" t="str">
        <f t="shared" si="142"/>
        <v>12 Dec 2002</v>
      </c>
      <c r="P2269">
        <f t="shared" ca="1" si="143"/>
        <v>23</v>
      </c>
      <c r="Q2269">
        <f>VLOOKUP(A2269,'Hospitalisation Details'!A:I,5,0)</f>
        <v>0</v>
      </c>
      <c r="R2269">
        <f>VLOOKUP(A2269,'Hospitalisation Details'!A:I,6,0)</f>
        <v>1237</v>
      </c>
      <c r="S2269" t="str">
        <f>VLOOKUP(A2269,'Hospitalisation Details'!A:I,7,0)</f>
        <v>tier - 2</v>
      </c>
      <c r="T2269" t="str">
        <f>VLOOKUP(A2269,'Hospitalisation Details'!A:I,8,0)</f>
        <v>tier - 2</v>
      </c>
      <c r="U2269" t="str">
        <f>VLOOKUP(A2269,'Hospitalisation Details'!A:I,9,0)</f>
        <v>R1013</v>
      </c>
    </row>
    <row r="2270" spans="1:21" ht="15.6" x14ac:dyDescent="0.3">
      <c r="A2270" s="1" t="s">
        <v>89</v>
      </c>
      <c r="B2270" t="str">
        <f>VLOOKUP(A2270,'Customer Names'!A:B,2,0)</f>
        <v>Lynch, Ms.  Sandra K.</v>
      </c>
      <c r="C2270" t="str">
        <f t="shared" si="140"/>
        <v>Normal</v>
      </c>
      <c r="D2270">
        <f>VLOOKUP(A2270,'Medical Examinations'!A:H,2,0)</f>
        <v>19.7</v>
      </c>
      <c r="E2270" t="str">
        <f t="shared" si="141"/>
        <v>Normal Weight</v>
      </c>
      <c r="F2270">
        <f>VLOOKUP(A2270,'Medical Examinations'!A:H,3,0)</f>
        <v>5.51</v>
      </c>
      <c r="G2270" t="str">
        <f>VLOOKUP(A2270,'Medical Examinations'!A:H,4,0)</f>
        <v>No</v>
      </c>
      <c r="H2270" t="str">
        <f>VLOOKUP(A2270,'Medical Examinations'!A:H,5,0)</f>
        <v>No</v>
      </c>
      <c r="I2270" t="str">
        <f>VLOOKUP(A2270,'Medical Examinations'!A:H,6,0)</f>
        <v>No</v>
      </c>
      <c r="J2270">
        <f>VLOOKUP(A2270,'Medical Examinations'!A:H,7,0)</f>
        <v>1</v>
      </c>
      <c r="K2270" t="str">
        <f>VLOOKUP(A2270,'Medical Examinations'!A:H,8,0)</f>
        <v>No</v>
      </c>
      <c r="L2270">
        <f>VLOOKUP(A2270,'Hospitalisation Details'!A:I,2,0)</f>
        <v>1998</v>
      </c>
      <c r="M2270" t="str">
        <f>VLOOKUP(A2270,'Hospitalisation Details'!A:I,3,0)</f>
        <v>Jul</v>
      </c>
      <c r="N2270">
        <f>VLOOKUP(A2270,'Hospitalisation Details'!A:I,4,0)</f>
        <v>13</v>
      </c>
      <c r="O2270" t="str">
        <f t="shared" si="142"/>
        <v>13 Jul 1998</v>
      </c>
      <c r="P2270">
        <f t="shared" ca="1" si="143"/>
        <v>28</v>
      </c>
      <c r="Q2270">
        <f>VLOOKUP(A2270,'Hospitalisation Details'!A:I,5,0)</f>
        <v>0</v>
      </c>
      <c r="R2270">
        <f>VLOOKUP(A2270,'Hospitalisation Details'!A:I,6,0)</f>
        <v>1234</v>
      </c>
      <c r="S2270" t="str">
        <f>VLOOKUP(A2270,'Hospitalisation Details'!A:I,7,0)</f>
        <v>tier - 2</v>
      </c>
      <c r="T2270" t="str">
        <f>VLOOKUP(A2270,'Hospitalisation Details'!A:I,8,0)</f>
        <v>tier - 1</v>
      </c>
      <c r="U2270" t="str">
        <f>VLOOKUP(A2270,'Hospitalisation Details'!A:I,9,0)</f>
        <v>R1013</v>
      </c>
    </row>
    <row r="2271" spans="1:21" ht="15.6" x14ac:dyDescent="0.3">
      <c r="A2271" s="1" t="s">
        <v>88</v>
      </c>
      <c r="B2271" t="str">
        <f>VLOOKUP(A2271,'Customer Names'!A:B,2,0)</f>
        <v>Reilly, Ms.  Katharine</v>
      </c>
      <c r="C2271" t="str">
        <f t="shared" si="140"/>
        <v>Normal</v>
      </c>
      <c r="D2271">
        <f>VLOOKUP(A2271,'Medical Examinations'!A:H,2,0)</f>
        <v>19.21</v>
      </c>
      <c r="E2271" t="str">
        <f t="shared" si="141"/>
        <v>Normal Weight</v>
      </c>
      <c r="F2271">
        <f>VLOOKUP(A2271,'Medical Examinations'!A:H,3,0)</f>
        <v>4.76</v>
      </c>
      <c r="G2271" t="str">
        <f>VLOOKUP(A2271,'Medical Examinations'!A:H,4,0)</f>
        <v>No</v>
      </c>
      <c r="H2271" t="str">
        <f>VLOOKUP(A2271,'Medical Examinations'!A:H,5,0)</f>
        <v>yes</v>
      </c>
      <c r="I2271" t="str">
        <f>VLOOKUP(A2271,'Medical Examinations'!A:H,6,0)</f>
        <v>No</v>
      </c>
      <c r="J2271">
        <f>VLOOKUP(A2271,'Medical Examinations'!A:H,7,0)</f>
        <v>1</v>
      </c>
      <c r="K2271" t="str">
        <f>VLOOKUP(A2271,'Medical Examinations'!A:H,8,0)</f>
        <v>No</v>
      </c>
      <c r="L2271">
        <f>VLOOKUP(A2271,'Hospitalisation Details'!A:I,2,0)</f>
        <v>2004</v>
      </c>
      <c r="M2271" t="str">
        <f>VLOOKUP(A2271,'Hospitalisation Details'!A:I,3,0)</f>
        <v>Oct</v>
      </c>
      <c r="N2271">
        <f>VLOOKUP(A2271,'Hospitalisation Details'!A:I,4,0)</f>
        <v>16</v>
      </c>
      <c r="O2271" t="str">
        <f t="shared" si="142"/>
        <v>16 Oct 2004</v>
      </c>
      <c r="P2271">
        <f t="shared" ca="1" si="143"/>
        <v>21</v>
      </c>
      <c r="Q2271">
        <f>VLOOKUP(A2271,'Hospitalisation Details'!A:I,5,0)</f>
        <v>0</v>
      </c>
      <c r="R2271">
        <f>VLOOKUP(A2271,'Hospitalisation Details'!A:I,6,0)</f>
        <v>1228</v>
      </c>
      <c r="S2271" t="str">
        <f>VLOOKUP(A2271,'Hospitalisation Details'!A:I,7,0)</f>
        <v>tier - 2</v>
      </c>
      <c r="T2271" t="str">
        <f>VLOOKUP(A2271,'Hospitalisation Details'!A:I,8,0)</f>
        <v>tier - 1</v>
      </c>
      <c r="U2271" t="str">
        <f>VLOOKUP(A2271,'Hospitalisation Details'!A:I,9,0)</f>
        <v>R1012</v>
      </c>
    </row>
    <row r="2272" spans="1:21" ht="15.6" x14ac:dyDescent="0.3">
      <c r="A2272" s="1" t="s">
        <v>87</v>
      </c>
      <c r="B2272" t="str">
        <f>VLOOKUP(A2272,'Customer Names'!A:B,2,0)</f>
        <v>Nolette, Mr.  Jerome</v>
      </c>
      <c r="C2272" t="str">
        <f t="shared" si="140"/>
        <v>Normal</v>
      </c>
      <c r="D2272">
        <f>VLOOKUP(A2272,'Medical Examinations'!A:H,2,0)</f>
        <v>19.3</v>
      </c>
      <c r="E2272" t="str">
        <f t="shared" si="141"/>
        <v>Normal Weight</v>
      </c>
      <c r="F2272">
        <f>VLOOKUP(A2272,'Medical Examinations'!A:H,3,0)</f>
        <v>4.7</v>
      </c>
      <c r="G2272" t="str">
        <f>VLOOKUP(A2272,'Medical Examinations'!A:H,4,0)</f>
        <v>No</v>
      </c>
      <c r="H2272" t="str">
        <f>VLOOKUP(A2272,'Medical Examinations'!A:H,5,0)</f>
        <v>yes</v>
      </c>
      <c r="I2272" t="str">
        <f>VLOOKUP(A2272,'Medical Examinations'!A:H,6,0)</f>
        <v>No</v>
      </c>
      <c r="J2272">
        <f>VLOOKUP(A2272,'Medical Examinations'!A:H,7,0)</f>
        <v>1</v>
      </c>
      <c r="K2272" t="str">
        <f>VLOOKUP(A2272,'Medical Examinations'!A:H,8,0)</f>
        <v>No</v>
      </c>
      <c r="L2272">
        <f>VLOOKUP(A2272,'Hospitalisation Details'!A:I,2,0)</f>
        <v>2004</v>
      </c>
      <c r="M2272" t="str">
        <f>VLOOKUP(A2272,'Hospitalisation Details'!A:I,3,0)</f>
        <v>Jul</v>
      </c>
      <c r="N2272">
        <f>VLOOKUP(A2272,'Hospitalisation Details'!A:I,4,0)</f>
        <v>9</v>
      </c>
      <c r="O2272" t="str">
        <f t="shared" si="142"/>
        <v>9 Jul 2004</v>
      </c>
      <c r="P2272">
        <f t="shared" ca="1" si="143"/>
        <v>22</v>
      </c>
      <c r="Q2272">
        <f>VLOOKUP(A2272,'Hospitalisation Details'!A:I,5,0)</f>
        <v>0</v>
      </c>
      <c r="R2272">
        <f>VLOOKUP(A2272,'Hospitalisation Details'!A:I,6,0)</f>
        <v>1224</v>
      </c>
      <c r="S2272" t="str">
        <f>VLOOKUP(A2272,'Hospitalisation Details'!A:I,7,0)</f>
        <v>tier - 2</v>
      </c>
      <c r="T2272" t="str">
        <f>VLOOKUP(A2272,'Hospitalisation Details'!A:I,8,0)</f>
        <v>tier - 1</v>
      </c>
      <c r="U2272" t="str">
        <f>VLOOKUP(A2272,'Hospitalisation Details'!A:I,9,0)</f>
        <v>R1013</v>
      </c>
    </row>
    <row r="2273" spans="1:21" ht="15.6" x14ac:dyDescent="0.3">
      <c r="A2273" s="1" t="s">
        <v>86</v>
      </c>
      <c r="B2273" t="str">
        <f>VLOOKUP(A2273,'Customer Names'!A:B,2,0)</f>
        <v>Chabrier, Ms.  Julia R</v>
      </c>
      <c r="C2273" t="str">
        <f t="shared" si="140"/>
        <v>Prediabetes</v>
      </c>
      <c r="D2273">
        <f>VLOOKUP(A2273,'Medical Examinations'!A:H,2,0)</f>
        <v>16.22</v>
      </c>
      <c r="E2273" t="str">
        <f t="shared" si="141"/>
        <v>Underweight</v>
      </c>
      <c r="F2273">
        <f>VLOOKUP(A2273,'Medical Examinations'!A:H,3,0)</f>
        <v>6.21</v>
      </c>
      <c r="G2273" t="str">
        <f>VLOOKUP(A2273,'Medical Examinations'!A:H,4,0)</f>
        <v>yes</v>
      </c>
      <c r="H2273" t="str">
        <f>VLOOKUP(A2273,'Medical Examinations'!A:H,5,0)</f>
        <v>No</v>
      </c>
      <c r="I2273" t="str">
        <f>VLOOKUP(A2273,'Medical Examinations'!A:H,6,0)</f>
        <v>No</v>
      </c>
      <c r="J2273" t="str">
        <f>VLOOKUP(A2273,'Medical Examinations'!A:H,7,0)</f>
        <v>No major surgery</v>
      </c>
      <c r="K2273" t="str">
        <f>VLOOKUP(A2273,'Medical Examinations'!A:H,8,0)</f>
        <v>No</v>
      </c>
      <c r="L2273">
        <f>VLOOKUP(A2273,'Hospitalisation Details'!A:I,2,0)</f>
        <v>1996</v>
      </c>
      <c r="M2273" t="str">
        <f>VLOOKUP(A2273,'Hospitalisation Details'!A:I,3,0)</f>
        <v>Nov</v>
      </c>
      <c r="N2273">
        <f>VLOOKUP(A2273,'Hospitalisation Details'!A:I,4,0)</f>
        <v>4</v>
      </c>
      <c r="O2273" t="str">
        <f t="shared" si="142"/>
        <v>4 Nov 1996</v>
      </c>
      <c r="P2273">
        <f t="shared" ca="1" si="143"/>
        <v>29</v>
      </c>
      <c r="Q2273">
        <f>VLOOKUP(A2273,'Hospitalisation Details'!A:I,5,0)</f>
        <v>0</v>
      </c>
      <c r="R2273">
        <f>VLOOKUP(A2273,'Hospitalisation Details'!A:I,6,0)</f>
        <v>1220</v>
      </c>
      <c r="S2273" t="str">
        <f>VLOOKUP(A2273,'Hospitalisation Details'!A:I,7,0)</f>
        <v>tier - 2</v>
      </c>
      <c r="T2273" t="str">
        <f>VLOOKUP(A2273,'Hospitalisation Details'!A:I,8,0)</f>
        <v>tier - 3</v>
      </c>
      <c r="U2273" t="str">
        <f>VLOOKUP(A2273,'Hospitalisation Details'!A:I,9,0)</f>
        <v>R1012</v>
      </c>
    </row>
    <row r="2274" spans="1:21" ht="15.6" x14ac:dyDescent="0.3">
      <c r="A2274" s="1" t="s">
        <v>85</v>
      </c>
      <c r="B2274" t="str">
        <f>VLOOKUP(A2274,'Customer Names'!A:B,2,0)</f>
        <v>Lee, Mr.  Sean Henry</v>
      </c>
      <c r="C2274" t="str">
        <f t="shared" si="140"/>
        <v>Normal</v>
      </c>
      <c r="D2274">
        <f>VLOOKUP(A2274,'Medical Examinations'!A:H,2,0)</f>
        <v>17.12</v>
      </c>
      <c r="E2274" t="str">
        <f t="shared" si="141"/>
        <v>Underweight</v>
      </c>
      <c r="F2274">
        <f>VLOOKUP(A2274,'Medical Examinations'!A:H,3,0)</f>
        <v>4.5199999999999996</v>
      </c>
      <c r="G2274" t="str">
        <f>VLOOKUP(A2274,'Medical Examinations'!A:H,4,0)</f>
        <v>No</v>
      </c>
      <c r="H2274" t="str">
        <f>VLOOKUP(A2274,'Medical Examinations'!A:H,5,0)</f>
        <v>yes</v>
      </c>
      <c r="I2274" t="str">
        <f>VLOOKUP(A2274,'Medical Examinations'!A:H,6,0)</f>
        <v>No</v>
      </c>
      <c r="J2274">
        <f>VLOOKUP(A2274,'Medical Examinations'!A:H,7,0)</f>
        <v>1</v>
      </c>
      <c r="K2274" t="str">
        <f>VLOOKUP(A2274,'Medical Examinations'!A:H,8,0)</f>
        <v>No</v>
      </c>
      <c r="L2274">
        <f>VLOOKUP(A2274,'Hospitalisation Details'!A:I,2,0)</f>
        <v>2004</v>
      </c>
      <c r="M2274" t="str">
        <f>VLOOKUP(A2274,'Hospitalisation Details'!A:I,3,0)</f>
        <v>Jun</v>
      </c>
      <c r="N2274">
        <f>VLOOKUP(A2274,'Hospitalisation Details'!A:I,4,0)</f>
        <v>2</v>
      </c>
      <c r="O2274" t="str">
        <f t="shared" si="142"/>
        <v>2 Jun 2004</v>
      </c>
      <c r="P2274">
        <f t="shared" ca="1" si="143"/>
        <v>22</v>
      </c>
      <c r="Q2274">
        <f>VLOOKUP(A2274,'Hospitalisation Details'!A:I,5,0)</f>
        <v>0</v>
      </c>
      <c r="R2274">
        <f>VLOOKUP(A2274,'Hospitalisation Details'!A:I,6,0)</f>
        <v>1210</v>
      </c>
      <c r="S2274" t="str">
        <f>VLOOKUP(A2274,'Hospitalisation Details'!A:I,7,0)</f>
        <v>tier - 2</v>
      </c>
      <c r="T2274" t="str">
        <f>VLOOKUP(A2274,'Hospitalisation Details'!A:I,8,0)</f>
        <v>tier - 1</v>
      </c>
      <c r="U2274" t="str">
        <f>VLOOKUP(A2274,'Hospitalisation Details'!A:I,9,0)</f>
        <v>R1013</v>
      </c>
    </row>
    <row r="2275" spans="1:21" ht="15.6" x14ac:dyDescent="0.3">
      <c r="A2275" s="1" t="s">
        <v>84</v>
      </c>
      <c r="B2275" t="str">
        <f>VLOOKUP(A2275,'Customer Names'!A:B,2,0)</f>
        <v>Knotts, Ms.  Rachel A.</v>
      </c>
      <c r="C2275" t="str">
        <f t="shared" si="140"/>
        <v>Normal</v>
      </c>
      <c r="D2275">
        <f>VLOOKUP(A2275,'Medical Examinations'!A:H,2,0)</f>
        <v>19.07</v>
      </c>
      <c r="E2275" t="str">
        <f t="shared" si="141"/>
        <v>Normal Weight</v>
      </c>
      <c r="F2275">
        <f>VLOOKUP(A2275,'Medical Examinations'!A:H,3,0)</f>
        <v>5.45</v>
      </c>
      <c r="G2275" t="str">
        <f>VLOOKUP(A2275,'Medical Examinations'!A:H,4,0)</f>
        <v>No</v>
      </c>
      <c r="H2275" t="str">
        <f>VLOOKUP(A2275,'Medical Examinations'!A:H,5,0)</f>
        <v>No</v>
      </c>
      <c r="I2275" t="str">
        <f>VLOOKUP(A2275,'Medical Examinations'!A:H,6,0)</f>
        <v>No</v>
      </c>
      <c r="J2275">
        <f>VLOOKUP(A2275,'Medical Examinations'!A:H,7,0)</f>
        <v>1</v>
      </c>
      <c r="K2275" t="str">
        <f>VLOOKUP(A2275,'Medical Examinations'!A:H,8,0)</f>
        <v>No</v>
      </c>
      <c r="L2275">
        <f>VLOOKUP(A2275,'Hospitalisation Details'!A:I,2,0)</f>
        <v>1992</v>
      </c>
      <c r="M2275" t="str">
        <f>VLOOKUP(A2275,'Hospitalisation Details'!A:I,3,0)</f>
        <v>Oct</v>
      </c>
      <c r="N2275">
        <f>VLOOKUP(A2275,'Hospitalisation Details'!A:I,4,0)</f>
        <v>6</v>
      </c>
      <c r="O2275" t="str">
        <f t="shared" si="142"/>
        <v>6 Oct 1992</v>
      </c>
      <c r="P2275">
        <f t="shared" ca="1" si="143"/>
        <v>34</v>
      </c>
      <c r="Q2275">
        <f>VLOOKUP(A2275,'Hospitalisation Details'!A:I,5,0)</f>
        <v>0</v>
      </c>
      <c r="R2275">
        <f>VLOOKUP(A2275,'Hospitalisation Details'!A:I,6,0)</f>
        <v>1200.55</v>
      </c>
      <c r="S2275" t="str">
        <f>VLOOKUP(A2275,'Hospitalisation Details'!A:I,7,0)</f>
        <v>tier - 2</v>
      </c>
      <c r="T2275" t="str">
        <f>VLOOKUP(A2275,'Hospitalisation Details'!A:I,8,0)</f>
        <v>tier - 3</v>
      </c>
      <c r="U2275" t="str">
        <f>VLOOKUP(A2275,'Hospitalisation Details'!A:I,9,0)</f>
        <v>R1013</v>
      </c>
    </row>
    <row r="2276" spans="1:21" ht="15.6" x14ac:dyDescent="0.3">
      <c r="A2276" s="1" t="s">
        <v>83</v>
      </c>
      <c r="B2276" t="str">
        <f>VLOOKUP(A2276,'Customer Names'!A:B,2,0)</f>
        <v>Pultorak, Mr.  Jim</v>
      </c>
      <c r="C2276" t="str">
        <f t="shared" si="140"/>
        <v>Normal</v>
      </c>
      <c r="D2276">
        <f>VLOOKUP(A2276,'Medical Examinations'!A:H,2,0)</f>
        <v>15.56</v>
      </c>
      <c r="E2276" t="str">
        <f t="shared" si="141"/>
        <v>Underweight</v>
      </c>
      <c r="F2276">
        <f>VLOOKUP(A2276,'Medical Examinations'!A:H,3,0)</f>
        <v>4.42</v>
      </c>
      <c r="G2276" t="str">
        <f>VLOOKUP(A2276,'Medical Examinations'!A:H,4,0)</f>
        <v>No</v>
      </c>
      <c r="H2276" t="str">
        <f>VLOOKUP(A2276,'Medical Examinations'!A:H,5,0)</f>
        <v>No</v>
      </c>
      <c r="I2276" t="str">
        <f>VLOOKUP(A2276,'Medical Examinations'!A:H,6,0)</f>
        <v>No</v>
      </c>
      <c r="J2276" t="str">
        <f>VLOOKUP(A2276,'Medical Examinations'!A:H,7,0)</f>
        <v>No major surgery</v>
      </c>
      <c r="K2276" t="str">
        <f>VLOOKUP(A2276,'Medical Examinations'!A:H,8,0)</f>
        <v>No</v>
      </c>
      <c r="L2276">
        <f>VLOOKUP(A2276,'Hospitalisation Details'!A:I,2,0)</f>
        <v>1999</v>
      </c>
      <c r="M2276" t="str">
        <f>VLOOKUP(A2276,'Hospitalisation Details'!A:I,3,0)</f>
        <v>Jun</v>
      </c>
      <c r="N2276">
        <f>VLOOKUP(A2276,'Hospitalisation Details'!A:I,4,0)</f>
        <v>28</v>
      </c>
      <c r="O2276" t="str">
        <f t="shared" si="142"/>
        <v>28 Jun 1999</v>
      </c>
      <c r="P2276">
        <f t="shared" ca="1" si="143"/>
        <v>27</v>
      </c>
      <c r="Q2276">
        <f>VLOOKUP(A2276,'Hospitalisation Details'!A:I,5,0)</f>
        <v>0</v>
      </c>
      <c r="R2276">
        <f>VLOOKUP(A2276,'Hospitalisation Details'!A:I,6,0)</f>
        <v>1200</v>
      </c>
      <c r="S2276" t="str">
        <f>VLOOKUP(A2276,'Hospitalisation Details'!A:I,7,0)</f>
        <v>tier - 2</v>
      </c>
      <c r="T2276" t="str">
        <f>VLOOKUP(A2276,'Hospitalisation Details'!A:I,8,0)</f>
        <v>tier - 3</v>
      </c>
      <c r="U2276" t="str">
        <f>VLOOKUP(A2276,'Hospitalisation Details'!A:I,9,0)</f>
        <v>R1012</v>
      </c>
    </row>
    <row r="2277" spans="1:21" ht="15.6" x14ac:dyDescent="0.3">
      <c r="A2277" s="1" t="s">
        <v>82</v>
      </c>
      <c r="B2277" t="str">
        <f>VLOOKUP(A2277,'Customer Names'!A:B,2,0)</f>
        <v>Maxon, Mr.  Tim</v>
      </c>
      <c r="C2277" t="str">
        <f t="shared" si="140"/>
        <v>Diabetes</v>
      </c>
      <c r="D2277">
        <f>VLOOKUP(A2277,'Medical Examinations'!A:H,2,0)</f>
        <v>22.76</v>
      </c>
      <c r="E2277" t="str">
        <f t="shared" si="141"/>
        <v>Normal Weight</v>
      </c>
      <c r="F2277">
        <f>VLOOKUP(A2277,'Medical Examinations'!A:H,3,0)</f>
        <v>9.44</v>
      </c>
      <c r="G2277" t="str">
        <f>VLOOKUP(A2277,'Medical Examinations'!A:H,4,0)</f>
        <v>No</v>
      </c>
      <c r="H2277" t="str">
        <f>VLOOKUP(A2277,'Medical Examinations'!A:H,5,0)</f>
        <v>No</v>
      </c>
      <c r="I2277" t="str">
        <f>VLOOKUP(A2277,'Medical Examinations'!A:H,6,0)</f>
        <v>No</v>
      </c>
      <c r="J2277" t="str">
        <f>VLOOKUP(A2277,'Medical Examinations'!A:H,7,0)</f>
        <v>No major surgery</v>
      </c>
      <c r="K2277" t="str">
        <f>VLOOKUP(A2277,'Medical Examinations'!A:H,8,0)</f>
        <v>No</v>
      </c>
      <c r="L2277">
        <f>VLOOKUP(A2277,'Hospitalisation Details'!A:I,2,0)</f>
        <v>2002</v>
      </c>
      <c r="M2277" t="str">
        <f>VLOOKUP(A2277,'Hospitalisation Details'!A:I,3,0)</f>
        <v>Aug</v>
      </c>
      <c r="N2277">
        <f>VLOOKUP(A2277,'Hospitalisation Details'!A:I,4,0)</f>
        <v>26</v>
      </c>
      <c r="O2277" t="str">
        <f t="shared" si="142"/>
        <v>26 Aug 2002</v>
      </c>
      <c r="P2277">
        <f t="shared" ca="1" si="143"/>
        <v>24</v>
      </c>
      <c r="Q2277">
        <f>VLOOKUP(A2277,'Hospitalisation Details'!A:I,5,0)</f>
        <v>0</v>
      </c>
      <c r="R2277">
        <f>VLOOKUP(A2277,'Hospitalisation Details'!A:I,6,0)</f>
        <v>1191</v>
      </c>
      <c r="S2277" t="str">
        <f>VLOOKUP(A2277,'Hospitalisation Details'!A:I,7,0)</f>
        <v>tier - 2</v>
      </c>
      <c r="T2277" t="str">
        <f>VLOOKUP(A2277,'Hospitalisation Details'!A:I,8,0)</f>
        <v>tier - 1</v>
      </c>
      <c r="U2277" t="str">
        <f>VLOOKUP(A2277,'Hospitalisation Details'!A:I,9,0)</f>
        <v>R1013</v>
      </c>
    </row>
    <row r="2278" spans="1:21" ht="15.6" x14ac:dyDescent="0.3">
      <c r="A2278" s="1" t="s">
        <v>81</v>
      </c>
      <c r="B2278" t="str">
        <f>VLOOKUP(A2278,'Customer Names'!A:B,2,0)</f>
        <v>Kraai, Ms.  Abby L.</v>
      </c>
      <c r="C2278" t="str">
        <f t="shared" si="140"/>
        <v>Prediabetes</v>
      </c>
      <c r="D2278">
        <f>VLOOKUP(A2278,'Medical Examinations'!A:H,2,0)</f>
        <v>22.79</v>
      </c>
      <c r="E2278" t="str">
        <f t="shared" si="141"/>
        <v>Normal Weight</v>
      </c>
      <c r="F2278">
        <f>VLOOKUP(A2278,'Medical Examinations'!A:H,3,0)</f>
        <v>6.15</v>
      </c>
      <c r="G2278" t="str">
        <f>VLOOKUP(A2278,'Medical Examinations'!A:H,4,0)</f>
        <v>yes</v>
      </c>
      <c r="H2278" t="str">
        <f>VLOOKUP(A2278,'Medical Examinations'!A:H,5,0)</f>
        <v>No</v>
      </c>
      <c r="I2278" t="str">
        <f>VLOOKUP(A2278,'Medical Examinations'!A:H,6,0)</f>
        <v>Yes</v>
      </c>
      <c r="J2278">
        <f>VLOOKUP(A2278,'Medical Examinations'!A:H,7,0)</f>
        <v>1</v>
      </c>
      <c r="K2278" t="str">
        <f>VLOOKUP(A2278,'Medical Examinations'!A:H,8,0)</f>
        <v>No</v>
      </c>
      <c r="L2278">
        <f>VLOOKUP(A2278,'Hospitalisation Details'!A:I,2,0)</f>
        <v>1997</v>
      </c>
      <c r="M2278" t="str">
        <f>VLOOKUP(A2278,'Hospitalisation Details'!A:I,3,0)</f>
        <v>Jun</v>
      </c>
      <c r="N2278">
        <f>VLOOKUP(A2278,'Hospitalisation Details'!A:I,4,0)</f>
        <v>28</v>
      </c>
      <c r="O2278" t="str">
        <f t="shared" si="142"/>
        <v>28 Jun 1997</v>
      </c>
      <c r="P2278">
        <f t="shared" ca="1" si="143"/>
        <v>29</v>
      </c>
      <c r="Q2278">
        <f>VLOOKUP(A2278,'Hospitalisation Details'!A:I,5,0)</f>
        <v>0</v>
      </c>
      <c r="R2278">
        <f>VLOOKUP(A2278,'Hospitalisation Details'!A:I,6,0)</f>
        <v>1178.07</v>
      </c>
      <c r="S2278" t="str">
        <f>VLOOKUP(A2278,'Hospitalisation Details'!A:I,7,0)</f>
        <v>tier - 2</v>
      </c>
      <c r="T2278" t="str">
        <f>VLOOKUP(A2278,'Hospitalisation Details'!A:I,8,0)</f>
        <v>tier - 2</v>
      </c>
      <c r="U2278" t="str">
        <f>VLOOKUP(A2278,'Hospitalisation Details'!A:I,9,0)</f>
        <v>R1013</v>
      </c>
    </row>
    <row r="2279" spans="1:21" ht="15.6" x14ac:dyDescent="0.3">
      <c r="A2279" s="1" t="s">
        <v>80</v>
      </c>
      <c r="B2279" t="str">
        <f>VLOOKUP(A2279,'Customer Names'!A:B,2,0)</f>
        <v>Larosa, Mr.  Mark</v>
      </c>
      <c r="C2279" t="str">
        <f t="shared" si="140"/>
        <v>Normal</v>
      </c>
      <c r="D2279">
        <f>VLOOKUP(A2279,'Medical Examinations'!A:H,2,0)</f>
        <v>17.41</v>
      </c>
      <c r="E2279" t="str">
        <f t="shared" si="141"/>
        <v>Underweight</v>
      </c>
      <c r="F2279">
        <f>VLOOKUP(A2279,'Medical Examinations'!A:H,3,0)</f>
        <v>5.13</v>
      </c>
      <c r="G2279" t="str">
        <f>VLOOKUP(A2279,'Medical Examinations'!A:H,4,0)</f>
        <v>yes</v>
      </c>
      <c r="H2279" t="str">
        <f>VLOOKUP(A2279,'Medical Examinations'!A:H,5,0)</f>
        <v>No</v>
      </c>
      <c r="I2279" t="str">
        <f>VLOOKUP(A2279,'Medical Examinations'!A:H,6,0)</f>
        <v>No</v>
      </c>
      <c r="J2279" t="str">
        <f>VLOOKUP(A2279,'Medical Examinations'!A:H,7,0)</f>
        <v>No major surgery</v>
      </c>
      <c r="K2279" t="str">
        <f>VLOOKUP(A2279,'Medical Examinations'!A:H,8,0)</f>
        <v>No</v>
      </c>
      <c r="L2279">
        <f>VLOOKUP(A2279,'Hospitalisation Details'!A:I,2,0)</f>
        <v>1996</v>
      </c>
      <c r="M2279" t="str">
        <f>VLOOKUP(A2279,'Hospitalisation Details'!A:I,3,0)</f>
        <v>Aug</v>
      </c>
      <c r="N2279">
        <f>VLOOKUP(A2279,'Hospitalisation Details'!A:I,4,0)</f>
        <v>11</v>
      </c>
      <c r="O2279" t="str">
        <f t="shared" si="142"/>
        <v>11 Aug 1996</v>
      </c>
      <c r="P2279">
        <f t="shared" ca="1" si="143"/>
        <v>30</v>
      </c>
      <c r="Q2279">
        <f>VLOOKUP(A2279,'Hospitalisation Details'!A:I,5,0)</f>
        <v>0</v>
      </c>
      <c r="R2279">
        <f>VLOOKUP(A2279,'Hospitalisation Details'!A:I,6,0)</f>
        <v>1178</v>
      </c>
      <c r="S2279" t="str">
        <f>VLOOKUP(A2279,'Hospitalisation Details'!A:I,7,0)</f>
        <v>tier - 2</v>
      </c>
      <c r="T2279" t="str">
        <f>VLOOKUP(A2279,'Hospitalisation Details'!A:I,8,0)</f>
        <v>tier - 3</v>
      </c>
      <c r="U2279" t="str">
        <f>VLOOKUP(A2279,'Hospitalisation Details'!A:I,9,0)</f>
        <v>R1013</v>
      </c>
    </row>
    <row r="2280" spans="1:21" ht="15.6" x14ac:dyDescent="0.3">
      <c r="A2280" s="1" t="s">
        <v>79</v>
      </c>
      <c r="B2280" t="str">
        <f>VLOOKUP(A2280,'Customer Names'!A:B,2,0)</f>
        <v>King, Mr.  Ali</v>
      </c>
      <c r="C2280" t="str">
        <f t="shared" si="140"/>
        <v>Normal</v>
      </c>
      <c r="D2280">
        <f>VLOOKUP(A2280,'Medical Examinations'!A:H,2,0)</f>
        <v>19.32</v>
      </c>
      <c r="E2280" t="str">
        <f t="shared" si="141"/>
        <v>Normal Weight</v>
      </c>
      <c r="F2280">
        <f>VLOOKUP(A2280,'Medical Examinations'!A:H,3,0)</f>
        <v>4.96</v>
      </c>
      <c r="G2280" t="str">
        <f>VLOOKUP(A2280,'Medical Examinations'!A:H,4,0)</f>
        <v>yes</v>
      </c>
      <c r="H2280" t="str">
        <f>VLOOKUP(A2280,'Medical Examinations'!A:H,5,0)</f>
        <v>No</v>
      </c>
      <c r="I2280" t="str">
        <f>VLOOKUP(A2280,'Medical Examinations'!A:H,6,0)</f>
        <v>No</v>
      </c>
      <c r="J2280" t="str">
        <f>VLOOKUP(A2280,'Medical Examinations'!A:H,7,0)</f>
        <v>No major surgery</v>
      </c>
      <c r="K2280" t="str">
        <f>VLOOKUP(A2280,'Medical Examinations'!A:H,8,0)</f>
        <v>No</v>
      </c>
      <c r="L2280">
        <f>VLOOKUP(A2280,'Hospitalisation Details'!A:I,2,0)</f>
        <v>2001</v>
      </c>
      <c r="M2280" t="str">
        <f>VLOOKUP(A2280,'Hospitalisation Details'!A:I,3,0)</f>
        <v>Nov</v>
      </c>
      <c r="N2280">
        <f>VLOOKUP(A2280,'Hospitalisation Details'!A:I,4,0)</f>
        <v>12</v>
      </c>
      <c r="O2280" t="str">
        <f t="shared" si="142"/>
        <v>12 Nov 2001</v>
      </c>
      <c r="P2280">
        <f t="shared" ca="1" si="143"/>
        <v>24</v>
      </c>
      <c r="Q2280">
        <f>VLOOKUP(A2280,'Hospitalisation Details'!A:I,5,0)</f>
        <v>0</v>
      </c>
      <c r="R2280">
        <f>VLOOKUP(A2280,'Hospitalisation Details'!A:I,6,0)</f>
        <v>1167</v>
      </c>
      <c r="S2280" t="str">
        <f>VLOOKUP(A2280,'Hospitalisation Details'!A:I,7,0)</f>
        <v>tier - 2</v>
      </c>
      <c r="T2280" t="str">
        <f>VLOOKUP(A2280,'Hospitalisation Details'!A:I,8,0)</f>
        <v>tier - 1</v>
      </c>
      <c r="U2280" t="str">
        <f>VLOOKUP(A2280,'Hospitalisation Details'!A:I,9,0)</f>
        <v>R1013</v>
      </c>
    </row>
    <row r="2281" spans="1:21" ht="15.6" x14ac:dyDescent="0.3">
      <c r="A2281" s="1" t="s">
        <v>78</v>
      </c>
      <c r="B2281" t="str">
        <f>VLOOKUP(A2281,'Customer Names'!A:B,2,0)</f>
        <v>Haney, Mr.  Joshua</v>
      </c>
      <c r="C2281" t="str">
        <f t="shared" si="140"/>
        <v>Diabetes</v>
      </c>
      <c r="D2281">
        <f>VLOOKUP(A2281,'Medical Examinations'!A:H,2,0)</f>
        <v>18.25</v>
      </c>
      <c r="E2281" t="str">
        <f t="shared" si="141"/>
        <v>Underweight</v>
      </c>
      <c r="F2281">
        <f>VLOOKUP(A2281,'Medical Examinations'!A:H,3,0)</f>
        <v>10.95</v>
      </c>
      <c r="G2281" t="str">
        <f>VLOOKUP(A2281,'Medical Examinations'!A:H,4,0)</f>
        <v>No</v>
      </c>
      <c r="H2281" t="str">
        <f>VLOOKUP(A2281,'Medical Examinations'!A:H,5,0)</f>
        <v>No</v>
      </c>
      <c r="I2281" t="str">
        <f>VLOOKUP(A2281,'Medical Examinations'!A:H,6,0)</f>
        <v>No</v>
      </c>
      <c r="J2281" t="str">
        <f>VLOOKUP(A2281,'Medical Examinations'!A:H,7,0)</f>
        <v>No major surgery</v>
      </c>
      <c r="K2281" t="str">
        <f>VLOOKUP(A2281,'Medical Examinations'!A:H,8,0)</f>
        <v>No</v>
      </c>
      <c r="L2281">
        <f>VLOOKUP(A2281,'Hospitalisation Details'!A:I,2,0)</f>
        <v>2002</v>
      </c>
      <c r="M2281" t="str">
        <f>VLOOKUP(A2281,'Hospitalisation Details'!A:I,3,0)</f>
        <v>Jun</v>
      </c>
      <c r="N2281">
        <f>VLOOKUP(A2281,'Hospitalisation Details'!A:I,4,0)</f>
        <v>11</v>
      </c>
      <c r="O2281" t="str">
        <f t="shared" si="142"/>
        <v>11 Jun 2002</v>
      </c>
      <c r="P2281">
        <f t="shared" ca="1" si="143"/>
        <v>24</v>
      </c>
      <c r="Q2281">
        <f>VLOOKUP(A2281,'Hospitalisation Details'!A:I,5,0)</f>
        <v>0</v>
      </c>
      <c r="R2281">
        <f>VLOOKUP(A2281,'Hospitalisation Details'!A:I,6,0)</f>
        <v>1165</v>
      </c>
      <c r="S2281" t="str">
        <f>VLOOKUP(A2281,'Hospitalisation Details'!A:I,7,0)</f>
        <v>tier - 2</v>
      </c>
      <c r="T2281" t="str">
        <f>VLOOKUP(A2281,'Hospitalisation Details'!A:I,8,0)</f>
        <v>tier - 3</v>
      </c>
      <c r="U2281" t="str">
        <f>VLOOKUP(A2281,'Hospitalisation Details'!A:I,9,0)</f>
        <v>R1012</v>
      </c>
    </row>
    <row r="2282" spans="1:21" ht="15.6" x14ac:dyDescent="0.3">
      <c r="A2282" s="1" t="s">
        <v>77</v>
      </c>
      <c r="B2282" t="str">
        <f>VLOOKUP(A2282,'Customer Names'!A:B,2,0)</f>
        <v>Boulay, Mr.  Pierre</v>
      </c>
      <c r="C2282" t="str">
        <f t="shared" si="140"/>
        <v>Normal</v>
      </c>
      <c r="D2282">
        <f>VLOOKUP(A2282,'Medical Examinations'!A:H,2,0)</f>
        <v>53.13</v>
      </c>
      <c r="E2282" t="str">
        <f t="shared" si="141"/>
        <v>Obesity</v>
      </c>
      <c r="F2282">
        <f>VLOOKUP(A2282,'Medical Examinations'!A:H,3,0)</f>
        <v>4.4400000000000004</v>
      </c>
      <c r="G2282" t="str">
        <f>VLOOKUP(A2282,'Medical Examinations'!A:H,4,0)</f>
        <v>No</v>
      </c>
      <c r="H2282" t="str">
        <f>VLOOKUP(A2282,'Medical Examinations'!A:H,5,0)</f>
        <v>yes</v>
      </c>
      <c r="I2282" t="str">
        <f>VLOOKUP(A2282,'Medical Examinations'!A:H,6,0)</f>
        <v>No</v>
      </c>
      <c r="J2282">
        <f>VLOOKUP(A2282,'Medical Examinations'!A:H,7,0)</f>
        <v>1</v>
      </c>
      <c r="K2282" t="str">
        <f>VLOOKUP(A2282,'Medical Examinations'!A:H,8,0)</f>
        <v>No</v>
      </c>
      <c r="L2282">
        <f>VLOOKUP(A2282,'Hospitalisation Details'!A:I,2,0)</f>
        <v>2004</v>
      </c>
      <c r="M2282" t="str">
        <f>VLOOKUP(A2282,'Hospitalisation Details'!A:I,3,0)</f>
        <v>Nov</v>
      </c>
      <c r="N2282">
        <f>VLOOKUP(A2282,'Hospitalisation Details'!A:I,4,0)</f>
        <v>11</v>
      </c>
      <c r="O2282" t="str">
        <f t="shared" si="142"/>
        <v>11 Nov 2004</v>
      </c>
      <c r="P2282">
        <f t="shared" ca="1" si="143"/>
        <v>21</v>
      </c>
      <c r="Q2282">
        <f>VLOOKUP(A2282,'Hospitalisation Details'!A:I,5,0)</f>
        <v>0</v>
      </c>
      <c r="R2282">
        <f>VLOOKUP(A2282,'Hospitalisation Details'!A:I,6,0)</f>
        <v>1163.46</v>
      </c>
      <c r="S2282" t="str">
        <f>VLOOKUP(A2282,'Hospitalisation Details'!A:I,7,0)</f>
        <v>tier - 2</v>
      </c>
      <c r="T2282" t="str">
        <f>VLOOKUP(A2282,'Hospitalisation Details'!A:I,8,0)</f>
        <v>tier - 3</v>
      </c>
      <c r="U2282" t="str">
        <f>VLOOKUP(A2282,'Hospitalisation Details'!A:I,9,0)</f>
        <v>R1013</v>
      </c>
    </row>
    <row r="2283" spans="1:21" ht="15.6" x14ac:dyDescent="0.3">
      <c r="A2283" s="1" t="s">
        <v>76</v>
      </c>
      <c r="B2283" t="str">
        <f>VLOOKUP(A2283,'Customer Names'!A:B,2,0)</f>
        <v>Peters, Ms.  Kate</v>
      </c>
      <c r="C2283" t="str">
        <f t="shared" si="140"/>
        <v>Normal</v>
      </c>
      <c r="D2283">
        <f>VLOOKUP(A2283,'Medical Examinations'!A:H,2,0)</f>
        <v>20.46</v>
      </c>
      <c r="E2283" t="str">
        <f t="shared" si="141"/>
        <v>Normal Weight</v>
      </c>
      <c r="F2283">
        <f>VLOOKUP(A2283,'Medical Examinations'!A:H,3,0)</f>
        <v>4.0199999999999996</v>
      </c>
      <c r="G2283" t="str">
        <f>VLOOKUP(A2283,'Medical Examinations'!A:H,4,0)</f>
        <v>No</v>
      </c>
      <c r="H2283" t="str">
        <f>VLOOKUP(A2283,'Medical Examinations'!A:H,5,0)</f>
        <v>No</v>
      </c>
      <c r="I2283" t="str">
        <f>VLOOKUP(A2283,'Medical Examinations'!A:H,6,0)</f>
        <v>No</v>
      </c>
      <c r="J2283" t="str">
        <f>VLOOKUP(A2283,'Medical Examinations'!A:H,7,0)</f>
        <v>No major surgery</v>
      </c>
      <c r="K2283" t="str">
        <f>VLOOKUP(A2283,'Medical Examinations'!A:H,8,0)</f>
        <v>No</v>
      </c>
      <c r="L2283">
        <f>VLOOKUP(A2283,'Hospitalisation Details'!A:I,2,0)</f>
        <v>1994</v>
      </c>
      <c r="M2283" t="str">
        <f>VLOOKUP(A2283,'Hospitalisation Details'!A:I,3,0)</f>
        <v>Jul</v>
      </c>
      <c r="N2283">
        <f>VLOOKUP(A2283,'Hospitalisation Details'!A:I,4,0)</f>
        <v>26</v>
      </c>
      <c r="O2283" t="str">
        <f t="shared" si="142"/>
        <v>26 Jul 1994</v>
      </c>
      <c r="P2283">
        <f t="shared" ca="1" si="143"/>
        <v>32</v>
      </c>
      <c r="Q2283">
        <f>VLOOKUP(A2283,'Hospitalisation Details'!A:I,5,0)</f>
        <v>0</v>
      </c>
      <c r="R2283">
        <f>VLOOKUP(A2283,'Hospitalisation Details'!A:I,6,0)</f>
        <v>1158.32</v>
      </c>
      <c r="S2283" t="str">
        <f>VLOOKUP(A2283,'Hospitalisation Details'!A:I,7,0)</f>
        <v>tier - 2</v>
      </c>
      <c r="T2283" t="str">
        <f>VLOOKUP(A2283,'Hospitalisation Details'!A:I,8,0)</f>
        <v>tier - 1</v>
      </c>
      <c r="U2283" t="str">
        <f>VLOOKUP(A2283,'Hospitalisation Details'!A:I,9,0)</f>
        <v>R1013</v>
      </c>
    </row>
    <row r="2284" spans="1:21" ht="15.6" x14ac:dyDescent="0.3">
      <c r="A2284" s="1" t="s">
        <v>75</v>
      </c>
      <c r="B2284" t="str">
        <f>VLOOKUP(A2284,'Customer Names'!A:B,2,0)</f>
        <v>Luy, Mr.  David</v>
      </c>
      <c r="C2284" t="str">
        <f t="shared" si="140"/>
        <v>Normal</v>
      </c>
      <c r="D2284">
        <f>VLOOKUP(A2284,'Medical Examinations'!A:H,2,0)</f>
        <v>43.01</v>
      </c>
      <c r="E2284" t="str">
        <f t="shared" si="141"/>
        <v>Obesity</v>
      </c>
      <c r="F2284">
        <f>VLOOKUP(A2284,'Medical Examinations'!A:H,3,0)</f>
        <v>5.44</v>
      </c>
      <c r="G2284" t="str">
        <f>VLOOKUP(A2284,'Medical Examinations'!A:H,4,0)</f>
        <v>No</v>
      </c>
      <c r="H2284" t="str">
        <f>VLOOKUP(A2284,'Medical Examinations'!A:H,5,0)</f>
        <v>yes</v>
      </c>
      <c r="I2284" t="str">
        <f>VLOOKUP(A2284,'Medical Examinations'!A:H,6,0)</f>
        <v>No</v>
      </c>
      <c r="J2284">
        <f>VLOOKUP(A2284,'Medical Examinations'!A:H,7,0)</f>
        <v>1</v>
      </c>
      <c r="K2284" t="str">
        <f>VLOOKUP(A2284,'Medical Examinations'!A:H,8,0)</f>
        <v>No</v>
      </c>
      <c r="L2284">
        <f>VLOOKUP(A2284,'Hospitalisation Details'!A:I,2,0)</f>
        <v>2004</v>
      </c>
      <c r="M2284" t="str">
        <f>VLOOKUP(A2284,'Hospitalisation Details'!A:I,3,0)</f>
        <v>Jul</v>
      </c>
      <c r="N2284">
        <f>VLOOKUP(A2284,'Hospitalisation Details'!A:I,4,0)</f>
        <v>18</v>
      </c>
      <c r="O2284" t="str">
        <f t="shared" si="142"/>
        <v>18 Jul 2004</v>
      </c>
      <c r="P2284">
        <f t="shared" ca="1" si="143"/>
        <v>22</v>
      </c>
      <c r="Q2284">
        <f>VLOOKUP(A2284,'Hospitalisation Details'!A:I,5,0)</f>
        <v>0</v>
      </c>
      <c r="R2284">
        <f>VLOOKUP(A2284,'Hospitalisation Details'!A:I,6,0)</f>
        <v>1149.4000000000001</v>
      </c>
      <c r="S2284" t="str">
        <f>VLOOKUP(A2284,'Hospitalisation Details'!A:I,7,0)</f>
        <v>tier - 2</v>
      </c>
      <c r="T2284" t="str">
        <f>VLOOKUP(A2284,'Hospitalisation Details'!A:I,8,0)</f>
        <v>tier - 2</v>
      </c>
      <c r="U2284" t="str">
        <f>VLOOKUP(A2284,'Hospitalisation Details'!A:I,9,0)</f>
        <v>R1013</v>
      </c>
    </row>
    <row r="2285" spans="1:21" ht="15.6" x14ac:dyDescent="0.3">
      <c r="A2285" s="1" t="s">
        <v>74</v>
      </c>
      <c r="B2285" t="str">
        <f>VLOOKUP(A2285,'Customer Names'!A:B,2,0)</f>
        <v>Fava, Ms.  Carla</v>
      </c>
      <c r="C2285" t="str">
        <f t="shared" si="140"/>
        <v>Normal</v>
      </c>
      <c r="D2285">
        <f>VLOOKUP(A2285,'Medical Examinations'!A:H,2,0)</f>
        <v>15.01</v>
      </c>
      <c r="E2285" t="str">
        <f t="shared" si="141"/>
        <v>Underweight</v>
      </c>
      <c r="F2285">
        <f>VLOOKUP(A2285,'Medical Examinations'!A:H,3,0)</f>
        <v>4.1500000000000004</v>
      </c>
      <c r="G2285" t="str">
        <f>VLOOKUP(A2285,'Medical Examinations'!A:H,4,0)</f>
        <v>No</v>
      </c>
      <c r="H2285" t="str">
        <f>VLOOKUP(A2285,'Medical Examinations'!A:H,5,0)</f>
        <v>No</v>
      </c>
      <c r="I2285" t="str">
        <f>VLOOKUP(A2285,'Medical Examinations'!A:H,6,0)</f>
        <v>Yes</v>
      </c>
      <c r="J2285">
        <f>VLOOKUP(A2285,'Medical Examinations'!A:H,7,0)</f>
        <v>1</v>
      </c>
      <c r="K2285" t="str">
        <f>VLOOKUP(A2285,'Medical Examinations'!A:H,8,0)</f>
        <v>No</v>
      </c>
      <c r="L2285">
        <f>VLOOKUP(A2285,'Hospitalisation Details'!A:I,2,0)</f>
        <v>2003</v>
      </c>
      <c r="M2285" t="str">
        <f>VLOOKUP(A2285,'Hospitalisation Details'!A:I,3,0)</f>
        <v>Jun</v>
      </c>
      <c r="N2285">
        <f>VLOOKUP(A2285,'Hospitalisation Details'!A:I,4,0)</f>
        <v>12</v>
      </c>
      <c r="O2285" t="str">
        <f t="shared" si="142"/>
        <v>12 Jun 2003</v>
      </c>
      <c r="P2285">
        <f t="shared" ca="1" si="143"/>
        <v>23</v>
      </c>
      <c r="Q2285">
        <f>VLOOKUP(A2285,'Hospitalisation Details'!A:I,5,0)</f>
        <v>0</v>
      </c>
      <c r="R2285">
        <f>VLOOKUP(A2285,'Hospitalisation Details'!A:I,6,0)</f>
        <v>1149</v>
      </c>
      <c r="S2285" t="str">
        <f>VLOOKUP(A2285,'Hospitalisation Details'!A:I,7,0)</f>
        <v>tier - 2</v>
      </c>
      <c r="T2285" t="str">
        <f>VLOOKUP(A2285,'Hospitalisation Details'!A:I,8,0)</f>
        <v>tier - 1</v>
      </c>
      <c r="U2285" t="str">
        <f>VLOOKUP(A2285,'Hospitalisation Details'!A:I,9,0)</f>
        <v>R1012</v>
      </c>
    </row>
    <row r="2286" spans="1:21" ht="15.6" x14ac:dyDescent="0.3">
      <c r="A2286" s="1" t="s">
        <v>73</v>
      </c>
      <c r="B2286" t="str">
        <f>VLOOKUP(A2286,'Customer Names'!A:B,2,0)</f>
        <v>Montoya, Mr.  Alvaro Sr.</v>
      </c>
      <c r="C2286" t="str">
        <f t="shared" si="140"/>
        <v>Prediabetes</v>
      </c>
      <c r="D2286">
        <f>VLOOKUP(A2286,'Medical Examinations'!A:H,2,0)</f>
        <v>41.14</v>
      </c>
      <c r="E2286" t="str">
        <f t="shared" si="141"/>
        <v>Obesity</v>
      </c>
      <c r="F2286">
        <f>VLOOKUP(A2286,'Medical Examinations'!A:H,3,0)</f>
        <v>6.02</v>
      </c>
      <c r="G2286" t="str">
        <f>VLOOKUP(A2286,'Medical Examinations'!A:H,4,0)</f>
        <v>No</v>
      </c>
      <c r="H2286" t="str">
        <f>VLOOKUP(A2286,'Medical Examinations'!A:H,5,0)</f>
        <v>yes</v>
      </c>
      <c r="I2286" t="str">
        <f>VLOOKUP(A2286,'Medical Examinations'!A:H,6,0)</f>
        <v>No</v>
      </c>
      <c r="J2286">
        <f>VLOOKUP(A2286,'Medical Examinations'!A:H,7,0)</f>
        <v>1</v>
      </c>
      <c r="K2286" t="str">
        <f>VLOOKUP(A2286,'Medical Examinations'!A:H,8,0)</f>
        <v>No</v>
      </c>
      <c r="L2286">
        <f>VLOOKUP(A2286,'Hospitalisation Details'!A:I,2,0)</f>
        <v>2004</v>
      </c>
      <c r="M2286" t="str">
        <f>VLOOKUP(A2286,'Hospitalisation Details'!A:I,3,0)</f>
        <v>Jun</v>
      </c>
      <c r="N2286">
        <f>VLOOKUP(A2286,'Hospitalisation Details'!A:I,4,0)</f>
        <v>10</v>
      </c>
      <c r="O2286" t="str">
        <f t="shared" si="142"/>
        <v>10 Jun 2004</v>
      </c>
      <c r="P2286">
        <f t="shared" ca="1" si="143"/>
        <v>22</v>
      </c>
      <c r="Q2286">
        <f>VLOOKUP(A2286,'Hospitalisation Details'!A:I,5,0)</f>
        <v>0</v>
      </c>
      <c r="R2286">
        <f>VLOOKUP(A2286,'Hospitalisation Details'!A:I,6,0)</f>
        <v>1146.8</v>
      </c>
      <c r="S2286" t="str">
        <f>VLOOKUP(A2286,'Hospitalisation Details'!A:I,7,0)</f>
        <v>tier - 2</v>
      </c>
      <c r="T2286" t="str">
        <f>VLOOKUP(A2286,'Hospitalisation Details'!A:I,8,0)</f>
        <v>tier - 2</v>
      </c>
      <c r="U2286" t="str">
        <f>VLOOKUP(A2286,'Hospitalisation Details'!A:I,9,0)</f>
        <v>R1013</v>
      </c>
    </row>
    <row r="2287" spans="1:21" ht="15.6" x14ac:dyDescent="0.3">
      <c r="A2287" s="1" t="s">
        <v>72</v>
      </c>
      <c r="B2287" t="str">
        <f>VLOOKUP(A2287,'Customer Names'!A:B,2,0)</f>
        <v>Bain, Ms.  Hope</v>
      </c>
      <c r="C2287" t="str">
        <f t="shared" si="140"/>
        <v>Diabetes</v>
      </c>
      <c r="D2287">
        <f>VLOOKUP(A2287,'Medical Examinations'!A:H,2,0)</f>
        <v>16.55</v>
      </c>
      <c r="E2287" t="str">
        <f t="shared" si="141"/>
        <v>Underweight</v>
      </c>
      <c r="F2287">
        <f>VLOOKUP(A2287,'Medical Examinations'!A:H,3,0)</f>
        <v>7.73</v>
      </c>
      <c r="G2287" t="str">
        <f>VLOOKUP(A2287,'Medical Examinations'!A:H,4,0)</f>
        <v>No</v>
      </c>
      <c r="H2287" t="str">
        <f>VLOOKUP(A2287,'Medical Examinations'!A:H,5,0)</f>
        <v>No</v>
      </c>
      <c r="I2287" t="str">
        <f>VLOOKUP(A2287,'Medical Examinations'!A:H,6,0)</f>
        <v>No</v>
      </c>
      <c r="J2287" t="str">
        <f>VLOOKUP(A2287,'Medical Examinations'!A:H,7,0)</f>
        <v>No major surgery</v>
      </c>
      <c r="K2287" t="str">
        <f>VLOOKUP(A2287,'Medical Examinations'!A:H,8,0)</f>
        <v>No</v>
      </c>
      <c r="L2287">
        <f>VLOOKUP(A2287,'Hospitalisation Details'!A:I,2,0)</f>
        <v>2002</v>
      </c>
      <c r="M2287" t="str">
        <f>VLOOKUP(A2287,'Hospitalisation Details'!A:I,3,0)</f>
        <v>Oct</v>
      </c>
      <c r="N2287">
        <f>VLOOKUP(A2287,'Hospitalisation Details'!A:I,4,0)</f>
        <v>1</v>
      </c>
      <c r="O2287" t="str">
        <f t="shared" si="142"/>
        <v>1 Oct 2002</v>
      </c>
      <c r="P2287">
        <f t="shared" ca="1" si="143"/>
        <v>24</v>
      </c>
      <c r="Q2287">
        <f>VLOOKUP(A2287,'Hospitalisation Details'!A:I,5,0)</f>
        <v>0</v>
      </c>
      <c r="R2287">
        <f>VLOOKUP(A2287,'Hospitalisation Details'!A:I,6,0)</f>
        <v>1142</v>
      </c>
      <c r="S2287" t="str">
        <f>VLOOKUP(A2287,'Hospitalisation Details'!A:I,7,0)</f>
        <v>tier - 3</v>
      </c>
      <c r="T2287" t="str">
        <f>VLOOKUP(A2287,'Hospitalisation Details'!A:I,8,0)</f>
        <v>tier - 2</v>
      </c>
      <c r="U2287" t="str">
        <f>VLOOKUP(A2287,'Hospitalisation Details'!A:I,9,0)</f>
        <v>R1011</v>
      </c>
    </row>
    <row r="2288" spans="1:21" ht="15.6" x14ac:dyDescent="0.3">
      <c r="A2288" s="1" t="s">
        <v>71</v>
      </c>
      <c r="B2288" t="str">
        <f>VLOOKUP(A2288,'Customer Names'!A:B,2,0)</f>
        <v>Albertson, Mr.  Mark P.</v>
      </c>
      <c r="C2288" t="str">
        <f t="shared" si="140"/>
        <v>Normal</v>
      </c>
      <c r="D2288">
        <f>VLOOKUP(A2288,'Medical Examinations'!A:H,2,0)</f>
        <v>37.29</v>
      </c>
      <c r="E2288" t="str">
        <f t="shared" si="141"/>
        <v>Obesity</v>
      </c>
      <c r="F2288">
        <f>VLOOKUP(A2288,'Medical Examinations'!A:H,3,0)</f>
        <v>5.03</v>
      </c>
      <c r="G2288" t="str">
        <f>VLOOKUP(A2288,'Medical Examinations'!A:H,4,0)</f>
        <v>No</v>
      </c>
      <c r="H2288" t="str">
        <f>VLOOKUP(A2288,'Medical Examinations'!A:H,5,0)</f>
        <v>yes</v>
      </c>
      <c r="I2288" t="str">
        <f>VLOOKUP(A2288,'Medical Examinations'!A:H,6,0)</f>
        <v>No</v>
      </c>
      <c r="J2288">
        <f>VLOOKUP(A2288,'Medical Examinations'!A:H,7,0)</f>
        <v>1</v>
      </c>
      <c r="K2288" t="str">
        <f>VLOOKUP(A2288,'Medical Examinations'!A:H,8,0)</f>
        <v>No</v>
      </c>
      <c r="L2288">
        <f>VLOOKUP(A2288,'Hospitalisation Details'!A:I,2,0)</f>
        <v>2004</v>
      </c>
      <c r="M2288" t="str">
        <f>VLOOKUP(A2288,'Hospitalisation Details'!A:I,3,0)</f>
        <v>Sep</v>
      </c>
      <c r="N2288">
        <f>VLOOKUP(A2288,'Hospitalisation Details'!A:I,4,0)</f>
        <v>12</v>
      </c>
      <c r="O2288" t="str">
        <f t="shared" si="142"/>
        <v>12 Sep 2004</v>
      </c>
      <c r="P2288">
        <f t="shared" ca="1" si="143"/>
        <v>22</v>
      </c>
      <c r="Q2288">
        <f>VLOOKUP(A2288,'Hospitalisation Details'!A:I,5,0)</f>
        <v>0</v>
      </c>
      <c r="R2288">
        <f>VLOOKUP(A2288,'Hospitalisation Details'!A:I,6,0)</f>
        <v>1141.45</v>
      </c>
      <c r="S2288" t="str">
        <f>VLOOKUP(A2288,'Hospitalisation Details'!A:I,7,0)</f>
        <v>tier - 3</v>
      </c>
      <c r="T2288" t="str">
        <f>VLOOKUP(A2288,'Hospitalisation Details'!A:I,8,0)</f>
        <v>tier - 3</v>
      </c>
      <c r="U2288" t="str">
        <f>VLOOKUP(A2288,'Hospitalisation Details'!A:I,9,0)</f>
        <v>R1013</v>
      </c>
    </row>
    <row r="2289" spans="1:21" ht="15.6" x14ac:dyDescent="0.3">
      <c r="A2289" s="1" t="s">
        <v>70</v>
      </c>
      <c r="B2289" t="str">
        <f>VLOOKUP(A2289,'Customer Names'!A:B,2,0)</f>
        <v>Barger, Ms.  Desiree</v>
      </c>
      <c r="C2289" t="str">
        <f t="shared" si="140"/>
        <v>Normal</v>
      </c>
      <c r="D2289">
        <f>VLOOKUP(A2289,'Medical Examinations'!A:H,2,0)</f>
        <v>16.739999999999998</v>
      </c>
      <c r="E2289" t="str">
        <f t="shared" si="141"/>
        <v>Underweight</v>
      </c>
      <c r="F2289">
        <f>VLOOKUP(A2289,'Medical Examinations'!A:H,3,0)</f>
        <v>4.08</v>
      </c>
      <c r="G2289" t="str">
        <f>VLOOKUP(A2289,'Medical Examinations'!A:H,4,0)</f>
        <v>yes</v>
      </c>
      <c r="H2289" t="str">
        <f>VLOOKUP(A2289,'Medical Examinations'!A:H,5,0)</f>
        <v>No</v>
      </c>
      <c r="I2289" t="str">
        <f>VLOOKUP(A2289,'Medical Examinations'!A:H,6,0)</f>
        <v>No</v>
      </c>
      <c r="J2289" t="str">
        <f>VLOOKUP(A2289,'Medical Examinations'!A:H,7,0)</f>
        <v>No major surgery</v>
      </c>
      <c r="K2289" t="str">
        <f>VLOOKUP(A2289,'Medical Examinations'!A:H,8,0)</f>
        <v>No</v>
      </c>
      <c r="L2289">
        <f>VLOOKUP(A2289,'Hospitalisation Details'!A:I,2,0)</f>
        <v>2001</v>
      </c>
      <c r="M2289" t="str">
        <f>VLOOKUP(A2289,'Hospitalisation Details'!A:I,3,0)</f>
        <v>Oct</v>
      </c>
      <c r="N2289">
        <f>VLOOKUP(A2289,'Hospitalisation Details'!A:I,4,0)</f>
        <v>25</v>
      </c>
      <c r="O2289" t="str">
        <f t="shared" si="142"/>
        <v>25 Oct 2001</v>
      </c>
      <c r="P2289">
        <f t="shared" ca="1" si="143"/>
        <v>24</v>
      </c>
      <c r="Q2289">
        <f>VLOOKUP(A2289,'Hospitalisation Details'!A:I,5,0)</f>
        <v>0</v>
      </c>
      <c r="R2289">
        <f>VLOOKUP(A2289,'Hospitalisation Details'!A:I,6,0)</f>
        <v>1141</v>
      </c>
      <c r="S2289" t="str">
        <f>VLOOKUP(A2289,'Hospitalisation Details'!A:I,7,0)</f>
        <v>tier - 3</v>
      </c>
      <c r="T2289" t="str">
        <f>VLOOKUP(A2289,'Hospitalisation Details'!A:I,8,0)</f>
        <v>tier - 1</v>
      </c>
      <c r="U2289" t="str">
        <f>VLOOKUP(A2289,'Hospitalisation Details'!A:I,9,0)</f>
        <v>R1013</v>
      </c>
    </row>
    <row r="2290" spans="1:21" ht="15.6" x14ac:dyDescent="0.3">
      <c r="A2290" s="1" t="s">
        <v>69</v>
      </c>
      <c r="B2290" t="str">
        <f>VLOOKUP(A2290,'Customer Names'!A:B,2,0)</f>
        <v>Fraioli, Mr.  Mario Jr.</v>
      </c>
      <c r="C2290" t="str">
        <f t="shared" si="140"/>
        <v>Normal</v>
      </c>
      <c r="D2290">
        <f>VLOOKUP(A2290,'Medical Examinations'!A:H,2,0)</f>
        <v>34.43</v>
      </c>
      <c r="E2290" t="str">
        <f t="shared" si="141"/>
        <v>Obesity</v>
      </c>
      <c r="F2290">
        <f>VLOOKUP(A2290,'Medical Examinations'!A:H,3,0)</f>
        <v>4.2699999999999996</v>
      </c>
      <c r="G2290" t="str">
        <f>VLOOKUP(A2290,'Medical Examinations'!A:H,4,0)</f>
        <v>No</v>
      </c>
      <c r="H2290" t="str">
        <f>VLOOKUP(A2290,'Medical Examinations'!A:H,5,0)</f>
        <v>yes</v>
      </c>
      <c r="I2290" t="str">
        <f>VLOOKUP(A2290,'Medical Examinations'!A:H,6,0)</f>
        <v>No</v>
      </c>
      <c r="J2290">
        <f>VLOOKUP(A2290,'Medical Examinations'!A:H,7,0)</f>
        <v>1</v>
      </c>
      <c r="K2290" t="str">
        <f>VLOOKUP(A2290,'Medical Examinations'!A:H,8,0)</f>
        <v>No</v>
      </c>
      <c r="L2290">
        <f>VLOOKUP(A2290,'Hospitalisation Details'!A:I,2,0)</f>
        <v>2004</v>
      </c>
      <c r="M2290" t="str">
        <f>VLOOKUP(A2290,'Hospitalisation Details'!A:I,3,0)</f>
        <v>Nov</v>
      </c>
      <c r="N2290">
        <f>VLOOKUP(A2290,'Hospitalisation Details'!A:I,4,0)</f>
        <v>27</v>
      </c>
      <c r="O2290" t="str">
        <f t="shared" si="142"/>
        <v>27 Nov 2004</v>
      </c>
      <c r="P2290">
        <f t="shared" ca="1" si="143"/>
        <v>21</v>
      </c>
      <c r="Q2290">
        <f>VLOOKUP(A2290,'Hospitalisation Details'!A:I,5,0)</f>
        <v>0</v>
      </c>
      <c r="R2290">
        <f>VLOOKUP(A2290,'Hospitalisation Details'!A:I,6,0)</f>
        <v>1137.47</v>
      </c>
      <c r="S2290" t="str">
        <f>VLOOKUP(A2290,'Hospitalisation Details'!A:I,7,0)</f>
        <v>tier - 3</v>
      </c>
      <c r="T2290" t="str">
        <f>VLOOKUP(A2290,'Hospitalisation Details'!A:I,8,0)</f>
        <v>tier - 2</v>
      </c>
      <c r="U2290" t="str">
        <f>VLOOKUP(A2290,'Hospitalisation Details'!A:I,9,0)</f>
        <v>R1013</v>
      </c>
    </row>
    <row r="2291" spans="1:21" ht="15.6" x14ac:dyDescent="0.3">
      <c r="A2291" s="1" t="s">
        <v>68</v>
      </c>
      <c r="B2291" t="str">
        <f>VLOOKUP(A2291,'Customer Names'!A:B,2,0)</f>
        <v>April, Mr.  Lusapho</v>
      </c>
      <c r="C2291" t="str">
        <f t="shared" si="140"/>
        <v>Normal</v>
      </c>
      <c r="D2291">
        <f>VLOOKUP(A2291,'Medical Examinations'!A:H,2,0)</f>
        <v>34.1</v>
      </c>
      <c r="E2291" t="str">
        <f t="shared" si="141"/>
        <v>Obesity</v>
      </c>
      <c r="F2291">
        <f>VLOOKUP(A2291,'Medical Examinations'!A:H,3,0)</f>
        <v>4.07</v>
      </c>
      <c r="G2291" t="str">
        <f>VLOOKUP(A2291,'Medical Examinations'!A:H,4,0)</f>
        <v>No</v>
      </c>
      <c r="H2291" t="str">
        <f>VLOOKUP(A2291,'Medical Examinations'!A:H,5,0)</f>
        <v>yes</v>
      </c>
      <c r="I2291" t="str">
        <f>VLOOKUP(A2291,'Medical Examinations'!A:H,6,0)</f>
        <v>No</v>
      </c>
      <c r="J2291">
        <f>VLOOKUP(A2291,'Medical Examinations'!A:H,7,0)</f>
        <v>1</v>
      </c>
      <c r="K2291" t="str">
        <f>VLOOKUP(A2291,'Medical Examinations'!A:H,8,0)</f>
        <v>No</v>
      </c>
      <c r="L2291">
        <f>VLOOKUP(A2291,'Hospitalisation Details'!A:I,2,0)</f>
        <v>2004</v>
      </c>
      <c r="M2291" t="str">
        <f>VLOOKUP(A2291,'Hospitalisation Details'!A:I,3,0)</f>
        <v>Oct</v>
      </c>
      <c r="N2291">
        <f>VLOOKUP(A2291,'Hospitalisation Details'!A:I,4,0)</f>
        <v>15</v>
      </c>
      <c r="O2291" t="str">
        <f t="shared" si="142"/>
        <v>15 Oct 2004</v>
      </c>
      <c r="P2291">
        <f t="shared" ca="1" si="143"/>
        <v>21</v>
      </c>
      <c r="Q2291">
        <f>VLOOKUP(A2291,'Hospitalisation Details'!A:I,5,0)</f>
        <v>0</v>
      </c>
      <c r="R2291">
        <f>VLOOKUP(A2291,'Hospitalisation Details'!A:I,6,0)</f>
        <v>1137.01</v>
      </c>
      <c r="S2291" t="str">
        <f>VLOOKUP(A2291,'Hospitalisation Details'!A:I,7,0)</f>
        <v>tier - 3</v>
      </c>
      <c r="T2291" t="str">
        <f>VLOOKUP(A2291,'Hospitalisation Details'!A:I,8,0)</f>
        <v>tier - 1</v>
      </c>
      <c r="U2291" t="str">
        <f>VLOOKUP(A2291,'Hospitalisation Details'!A:I,9,0)</f>
        <v>R1013</v>
      </c>
    </row>
    <row r="2292" spans="1:21" ht="15.6" x14ac:dyDescent="0.3">
      <c r="A2292" s="1" t="s">
        <v>67</v>
      </c>
      <c r="B2292" t="str">
        <f>VLOOKUP(A2292,'Customer Names'!A:B,2,0)</f>
        <v>King, Ms.  Erin C.</v>
      </c>
      <c r="C2292" t="str">
        <f t="shared" si="140"/>
        <v>Diabetes</v>
      </c>
      <c r="D2292">
        <f>VLOOKUP(A2292,'Medical Examinations'!A:H,2,0)</f>
        <v>19.3</v>
      </c>
      <c r="E2292" t="str">
        <f t="shared" si="141"/>
        <v>Normal Weight</v>
      </c>
      <c r="F2292">
        <f>VLOOKUP(A2292,'Medical Examinations'!A:H,3,0)</f>
        <v>10.36</v>
      </c>
      <c r="G2292" t="str">
        <f>VLOOKUP(A2292,'Medical Examinations'!A:H,4,0)</f>
        <v>No</v>
      </c>
      <c r="H2292" t="str">
        <f>VLOOKUP(A2292,'Medical Examinations'!A:H,5,0)</f>
        <v>No</v>
      </c>
      <c r="I2292" t="str">
        <f>VLOOKUP(A2292,'Medical Examinations'!A:H,6,0)</f>
        <v>No</v>
      </c>
      <c r="J2292" t="str">
        <f>VLOOKUP(A2292,'Medical Examinations'!A:H,7,0)</f>
        <v>No major surgery</v>
      </c>
      <c r="K2292" t="str">
        <f>VLOOKUP(A2292,'Medical Examinations'!A:H,8,0)</f>
        <v>No</v>
      </c>
      <c r="L2292">
        <f>VLOOKUP(A2292,'Hospitalisation Details'!A:I,2,0)</f>
        <v>2002</v>
      </c>
      <c r="M2292" t="str">
        <f>VLOOKUP(A2292,'Hospitalisation Details'!A:I,3,0)</f>
        <v>Aug</v>
      </c>
      <c r="N2292">
        <f>VLOOKUP(A2292,'Hospitalisation Details'!A:I,4,0)</f>
        <v>11</v>
      </c>
      <c r="O2292" t="str">
        <f t="shared" si="142"/>
        <v>11 Aug 2002</v>
      </c>
      <c r="P2292">
        <f t="shared" ca="1" si="143"/>
        <v>24</v>
      </c>
      <c r="Q2292">
        <f>VLOOKUP(A2292,'Hospitalisation Details'!A:I,5,0)</f>
        <v>0</v>
      </c>
      <c r="R2292">
        <f>VLOOKUP(A2292,'Hospitalisation Details'!A:I,6,0)</f>
        <v>1137</v>
      </c>
      <c r="S2292" t="str">
        <f>VLOOKUP(A2292,'Hospitalisation Details'!A:I,7,0)</f>
        <v>tier - 3</v>
      </c>
      <c r="T2292" t="str">
        <f>VLOOKUP(A2292,'Hospitalisation Details'!A:I,8,0)</f>
        <v>tier - 1</v>
      </c>
      <c r="U2292" t="str">
        <f>VLOOKUP(A2292,'Hospitalisation Details'!A:I,9,0)</f>
        <v>R1013</v>
      </c>
    </row>
    <row r="2293" spans="1:21" ht="15.6" x14ac:dyDescent="0.3">
      <c r="A2293" s="1" t="s">
        <v>66</v>
      </c>
      <c r="B2293" t="str">
        <f>VLOOKUP(A2293,'Customer Names'!A:B,2,0)</f>
        <v>Talhelm, Mr.  Alan F</v>
      </c>
      <c r="C2293" t="str">
        <f t="shared" si="140"/>
        <v>Prediabetes</v>
      </c>
      <c r="D2293">
        <f>VLOOKUP(A2293,'Medical Examinations'!A:H,2,0)</f>
        <v>33.659999999999997</v>
      </c>
      <c r="E2293" t="str">
        <f t="shared" si="141"/>
        <v>Obesity</v>
      </c>
      <c r="F2293">
        <f>VLOOKUP(A2293,'Medical Examinations'!A:H,3,0)</f>
        <v>5.71</v>
      </c>
      <c r="G2293" t="str">
        <f>VLOOKUP(A2293,'Medical Examinations'!A:H,4,0)</f>
        <v>No</v>
      </c>
      <c r="H2293" t="str">
        <f>VLOOKUP(A2293,'Medical Examinations'!A:H,5,0)</f>
        <v>yes</v>
      </c>
      <c r="I2293" t="str">
        <f>VLOOKUP(A2293,'Medical Examinations'!A:H,6,0)</f>
        <v>No</v>
      </c>
      <c r="J2293">
        <f>VLOOKUP(A2293,'Medical Examinations'!A:H,7,0)</f>
        <v>1</v>
      </c>
      <c r="K2293" t="str">
        <f>VLOOKUP(A2293,'Medical Examinations'!A:H,8,0)</f>
        <v>No</v>
      </c>
      <c r="L2293">
        <f>VLOOKUP(A2293,'Hospitalisation Details'!A:I,2,0)</f>
        <v>2004</v>
      </c>
      <c r="M2293" t="str">
        <f>VLOOKUP(A2293,'Hospitalisation Details'!A:I,3,0)</f>
        <v>Nov</v>
      </c>
      <c r="N2293">
        <f>VLOOKUP(A2293,'Hospitalisation Details'!A:I,4,0)</f>
        <v>28</v>
      </c>
      <c r="O2293" t="str">
        <f t="shared" si="142"/>
        <v>28 Nov 2004</v>
      </c>
      <c r="P2293">
        <f t="shared" ca="1" si="143"/>
        <v>21</v>
      </c>
      <c r="Q2293">
        <f>VLOOKUP(A2293,'Hospitalisation Details'!A:I,5,0)</f>
        <v>0</v>
      </c>
      <c r="R2293">
        <f>VLOOKUP(A2293,'Hospitalisation Details'!A:I,6,0)</f>
        <v>1136.4000000000001</v>
      </c>
      <c r="S2293" t="str">
        <f>VLOOKUP(A2293,'Hospitalisation Details'!A:I,7,0)</f>
        <v>tier - 3</v>
      </c>
      <c r="T2293" t="str">
        <f>VLOOKUP(A2293,'Hospitalisation Details'!A:I,8,0)</f>
        <v>tier - 3</v>
      </c>
      <c r="U2293" t="str">
        <f>VLOOKUP(A2293,'Hospitalisation Details'!A:I,9,0)</f>
        <v>R1013</v>
      </c>
    </row>
    <row r="2294" spans="1:21" ht="15.6" x14ac:dyDescent="0.3">
      <c r="A2294" s="1" t="s">
        <v>65</v>
      </c>
      <c r="B2294" t="str">
        <f>VLOOKUP(A2294,'Customer Names'!A:B,2,0)</f>
        <v>Regnier, Mr.  Ryan</v>
      </c>
      <c r="C2294" t="str">
        <f t="shared" si="140"/>
        <v>Prediabetes</v>
      </c>
      <c r="D2294">
        <f>VLOOKUP(A2294,'Medical Examinations'!A:H,2,0)</f>
        <v>33.33</v>
      </c>
      <c r="E2294" t="str">
        <f t="shared" si="141"/>
        <v>Obesity</v>
      </c>
      <c r="F2294">
        <f>VLOOKUP(A2294,'Medical Examinations'!A:H,3,0)</f>
        <v>6.08</v>
      </c>
      <c r="G2294" t="str">
        <f>VLOOKUP(A2294,'Medical Examinations'!A:H,4,0)</f>
        <v>No</v>
      </c>
      <c r="H2294" t="str">
        <f>VLOOKUP(A2294,'Medical Examinations'!A:H,5,0)</f>
        <v>yes</v>
      </c>
      <c r="I2294" t="str">
        <f>VLOOKUP(A2294,'Medical Examinations'!A:H,6,0)</f>
        <v>No</v>
      </c>
      <c r="J2294">
        <f>VLOOKUP(A2294,'Medical Examinations'!A:H,7,0)</f>
        <v>1</v>
      </c>
      <c r="K2294" t="str">
        <f>VLOOKUP(A2294,'Medical Examinations'!A:H,8,0)</f>
        <v>No</v>
      </c>
      <c r="L2294">
        <f>VLOOKUP(A2294,'Hospitalisation Details'!A:I,2,0)</f>
        <v>2004</v>
      </c>
      <c r="M2294" t="str">
        <f>VLOOKUP(A2294,'Hospitalisation Details'!A:I,3,0)</f>
        <v>Jun</v>
      </c>
      <c r="N2294">
        <f>VLOOKUP(A2294,'Hospitalisation Details'!A:I,4,0)</f>
        <v>11</v>
      </c>
      <c r="O2294" t="str">
        <f t="shared" si="142"/>
        <v>11 Jun 2004</v>
      </c>
      <c r="P2294">
        <f t="shared" ca="1" si="143"/>
        <v>22</v>
      </c>
      <c r="Q2294">
        <f>VLOOKUP(A2294,'Hospitalisation Details'!A:I,5,0)</f>
        <v>0</v>
      </c>
      <c r="R2294">
        <f>VLOOKUP(A2294,'Hospitalisation Details'!A:I,6,0)</f>
        <v>1135.94</v>
      </c>
      <c r="S2294" t="str">
        <f>VLOOKUP(A2294,'Hospitalisation Details'!A:I,7,0)</f>
        <v>tier - 3</v>
      </c>
      <c r="T2294" t="str">
        <f>VLOOKUP(A2294,'Hospitalisation Details'!A:I,8,0)</f>
        <v>tier - 3</v>
      </c>
      <c r="U2294" t="str">
        <f>VLOOKUP(A2294,'Hospitalisation Details'!A:I,9,0)</f>
        <v>R1013</v>
      </c>
    </row>
    <row r="2295" spans="1:21" ht="15.6" x14ac:dyDescent="0.3">
      <c r="A2295" s="1" t="s">
        <v>64</v>
      </c>
      <c r="B2295" t="str">
        <f>VLOOKUP(A2295,'Customer Names'!A:B,2,0)</f>
        <v>Treece, Ms.  Hope</v>
      </c>
      <c r="C2295" t="str">
        <f t="shared" si="140"/>
        <v>Prediabetes</v>
      </c>
      <c r="D2295">
        <f>VLOOKUP(A2295,'Medical Examinations'!A:H,2,0)</f>
        <v>21.84</v>
      </c>
      <c r="E2295" t="str">
        <f t="shared" si="141"/>
        <v>Normal Weight</v>
      </c>
      <c r="F2295">
        <f>VLOOKUP(A2295,'Medical Examinations'!A:H,3,0)</f>
        <v>5.71</v>
      </c>
      <c r="G2295" t="str">
        <f>VLOOKUP(A2295,'Medical Examinations'!A:H,4,0)</f>
        <v>No</v>
      </c>
      <c r="H2295" t="str">
        <f>VLOOKUP(A2295,'Medical Examinations'!A:H,5,0)</f>
        <v>yes</v>
      </c>
      <c r="I2295" t="str">
        <f>VLOOKUP(A2295,'Medical Examinations'!A:H,6,0)</f>
        <v>No</v>
      </c>
      <c r="J2295">
        <f>VLOOKUP(A2295,'Medical Examinations'!A:H,7,0)</f>
        <v>1</v>
      </c>
      <c r="K2295" t="str">
        <f>VLOOKUP(A2295,'Medical Examinations'!A:H,8,0)</f>
        <v>No</v>
      </c>
      <c r="L2295">
        <f>VLOOKUP(A2295,'Hospitalisation Details'!A:I,2,0)</f>
        <v>2004</v>
      </c>
      <c r="M2295" t="str">
        <f>VLOOKUP(A2295,'Hospitalisation Details'!A:I,3,0)</f>
        <v>Oct</v>
      </c>
      <c r="N2295">
        <f>VLOOKUP(A2295,'Hospitalisation Details'!A:I,4,0)</f>
        <v>6</v>
      </c>
      <c r="O2295" t="str">
        <f t="shared" si="142"/>
        <v>6 Oct 2004</v>
      </c>
      <c r="P2295">
        <f t="shared" ca="1" si="143"/>
        <v>22</v>
      </c>
      <c r="Q2295">
        <f>VLOOKUP(A2295,'Hospitalisation Details'!A:I,5,0)</f>
        <v>0</v>
      </c>
      <c r="R2295">
        <f>VLOOKUP(A2295,'Hospitalisation Details'!A:I,6,0)</f>
        <v>1135</v>
      </c>
      <c r="S2295" t="str">
        <f>VLOOKUP(A2295,'Hospitalisation Details'!A:I,7,0)</f>
        <v>tier - 3</v>
      </c>
      <c r="T2295" t="str">
        <f>VLOOKUP(A2295,'Hospitalisation Details'!A:I,8,0)</f>
        <v>tier - 3</v>
      </c>
      <c r="U2295" t="str">
        <f>VLOOKUP(A2295,'Hospitalisation Details'!A:I,9,0)</f>
        <v>R1013</v>
      </c>
    </row>
    <row r="2296" spans="1:21" ht="15.6" x14ac:dyDescent="0.3">
      <c r="A2296" s="1" t="s">
        <v>63</v>
      </c>
      <c r="B2296" t="str">
        <f>VLOOKUP(A2296,'Customer Names'!A:B,2,0)</f>
        <v>Beisel, Mr.  Josh</v>
      </c>
      <c r="C2296" t="str">
        <f t="shared" si="140"/>
        <v>Diabetes</v>
      </c>
      <c r="D2296">
        <f>VLOOKUP(A2296,'Medical Examinations'!A:H,2,0)</f>
        <v>16.87</v>
      </c>
      <c r="E2296" t="str">
        <f t="shared" si="141"/>
        <v>Underweight</v>
      </c>
      <c r="F2296">
        <f>VLOOKUP(A2296,'Medical Examinations'!A:H,3,0)</f>
        <v>9.1300000000000008</v>
      </c>
      <c r="G2296" t="str">
        <f>VLOOKUP(A2296,'Medical Examinations'!A:H,4,0)</f>
        <v>No</v>
      </c>
      <c r="H2296" t="str">
        <f>VLOOKUP(A2296,'Medical Examinations'!A:H,5,0)</f>
        <v>No</v>
      </c>
      <c r="I2296" t="str">
        <f>VLOOKUP(A2296,'Medical Examinations'!A:H,6,0)</f>
        <v>No</v>
      </c>
      <c r="J2296" t="str">
        <f>VLOOKUP(A2296,'Medical Examinations'!A:H,7,0)</f>
        <v>No major surgery</v>
      </c>
      <c r="K2296" t="str">
        <f>VLOOKUP(A2296,'Medical Examinations'!A:H,8,0)</f>
        <v>No</v>
      </c>
      <c r="L2296">
        <f>VLOOKUP(A2296,'Hospitalisation Details'!A:I,2,0)</f>
        <v>2002</v>
      </c>
      <c r="M2296" t="str">
        <f>VLOOKUP(A2296,'Hospitalisation Details'!A:I,3,0)</f>
        <v>Jul</v>
      </c>
      <c r="N2296">
        <f>VLOOKUP(A2296,'Hospitalisation Details'!A:I,4,0)</f>
        <v>19</v>
      </c>
      <c r="O2296" t="str">
        <f t="shared" si="142"/>
        <v>19 Jul 2002</v>
      </c>
      <c r="P2296">
        <f t="shared" ca="1" si="143"/>
        <v>24</v>
      </c>
      <c r="Q2296">
        <f>VLOOKUP(A2296,'Hospitalisation Details'!A:I,5,0)</f>
        <v>0</v>
      </c>
      <c r="R2296">
        <f>VLOOKUP(A2296,'Hospitalisation Details'!A:I,6,0)</f>
        <v>1132</v>
      </c>
      <c r="S2296" t="str">
        <f>VLOOKUP(A2296,'Hospitalisation Details'!A:I,7,0)</f>
        <v>tier - 3</v>
      </c>
      <c r="T2296" t="str">
        <f>VLOOKUP(A2296,'Hospitalisation Details'!A:I,8,0)</f>
        <v>tier - 1</v>
      </c>
      <c r="U2296" t="str">
        <f>VLOOKUP(A2296,'Hospitalisation Details'!A:I,9,0)</f>
        <v>R1013</v>
      </c>
    </row>
    <row r="2297" spans="1:21" ht="15.6" x14ac:dyDescent="0.3">
      <c r="A2297" s="1" t="s">
        <v>62</v>
      </c>
      <c r="B2297" t="str">
        <f>VLOOKUP(A2297,'Customer Names'!A:B,2,0)</f>
        <v>Enke, Mr.  Jacob J</v>
      </c>
      <c r="C2297" t="str">
        <f t="shared" si="140"/>
        <v>Normal</v>
      </c>
      <c r="D2297">
        <f>VLOOKUP(A2297,'Medical Examinations'!A:H,2,0)</f>
        <v>30.14</v>
      </c>
      <c r="E2297" t="str">
        <f t="shared" si="141"/>
        <v>Obesity</v>
      </c>
      <c r="F2297">
        <f>VLOOKUP(A2297,'Medical Examinations'!A:H,3,0)</f>
        <v>5.49</v>
      </c>
      <c r="G2297" t="str">
        <f>VLOOKUP(A2297,'Medical Examinations'!A:H,4,0)</f>
        <v>No</v>
      </c>
      <c r="H2297" t="str">
        <f>VLOOKUP(A2297,'Medical Examinations'!A:H,5,0)</f>
        <v>yes</v>
      </c>
      <c r="I2297" t="str">
        <f>VLOOKUP(A2297,'Medical Examinations'!A:H,6,0)</f>
        <v>No</v>
      </c>
      <c r="J2297">
        <f>VLOOKUP(A2297,'Medical Examinations'!A:H,7,0)</f>
        <v>1</v>
      </c>
      <c r="K2297" t="str">
        <f>VLOOKUP(A2297,'Medical Examinations'!A:H,8,0)</f>
        <v>No</v>
      </c>
      <c r="L2297">
        <f>VLOOKUP(A2297,'Hospitalisation Details'!A:I,2,0)</f>
        <v>2004</v>
      </c>
      <c r="M2297" t="str">
        <f>VLOOKUP(A2297,'Hospitalisation Details'!A:I,3,0)</f>
        <v>Jun</v>
      </c>
      <c r="N2297">
        <f>VLOOKUP(A2297,'Hospitalisation Details'!A:I,4,0)</f>
        <v>14</v>
      </c>
      <c r="O2297" t="str">
        <f t="shared" si="142"/>
        <v>14 Jun 2004</v>
      </c>
      <c r="P2297">
        <f t="shared" ca="1" si="143"/>
        <v>22</v>
      </c>
      <c r="Q2297">
        <f>VLOOKUP(A2297,'Hospitalisation Details'!A:I,5,0)</f>
        <v>0</v>
      </c>
      <c r="R2297">
        <f>VLOOKUP(A2297,'Hospitalisation Details'!A:I,6,0)</f>
        <v>1131.51</v>
      </c>
      <c r="S2297" t="str">
        <f>VLOOKUP(A2297,'Hospitalisation Details'!A:I,7,0)</f>
        <v>tier - 3</v>
      </c>
      <c r="T2297" t="str">
        <f>VLOOKUP(A2297,'Hospitalisation Details'!A:I,8,0)</f>
        <v>tier - 1</v>
      </c>
      <c r="U2297" t="str">
        <f>VLOOKUP(A2297,'Hospitalisation Details'!A:I,9,0)</f>
        <v>R1013</v>
      </c>
    </row>
    <row r="2298" spans="1:21" ht="15.6" x14ac:dyDescent="0.3">
      <c r="A2298" s="1" t="s">
        <v>61</v>
      </c>
      <c r="B2298" t="str">
        <f>VLOOKUP(A2298,'Customer Names'!A:B,2,0)</f>
        <v>Ruiz-Tagle Barros, Mr.  Jose Tomas</v>
      </c>
      <c r="C2298" t="str">
        <f t="shared" si="140"/>
        <v>Normal</v>
      </c>
      <c r="D2298">
        <f>VLOOKUP(A2298,'Medical Examinations'!A:H,2,0)</f>
        <v>23.21</v>
      </c>
      <c r="E2298" t="str">
        <f t="shared" si="141"/>
        <v>Normal Weight</v>
      </c>
      <c r="F2298">
        <f>VLOOKUP(A2298,'Medical Examinations'!A:H,3,0)</f>
        <v>4.37</v>
      </c>
      <c r="G2298" t="str">
        <f>VLOOKUP(A2298,'Medical Examinations'!A:H,4,0)</f>
        <v>No</v>
      </c>
      <c r="H2298" t="str">
        <f>VLOOKUP(A2298,'Medical Examinations'!A:H,5,0)</f>
        <v>yes</v>
      </c>
      <c r="I2298" t="str">
        <f>VLOOKUP(A2298,'Medical Examinations'!A:H,6,0)</f>
        <v>No</v>
      </c>
      <c r="J2298">
        <f>VLOOKUP(A2298,'Medical Examinations'!A:H,7,0)</f>
        <v>1</v>
      </c>
      <c r="K2298" t="str">
        <f>VLOOKUP(A2298,'Medical Examinations'!A:H,8,0)</f>
        <v>No</v>
      </c>
      <c r="L2298">
        <f>VLOOKUP(A2298,'Hospitalisation Details'!A:I,2,0)</f>
        <v>2004</v>
      </c>
      <c r="M2298" t="str">
        <f>VLOOKUP(A2298,'Hospitalisation Details'!A:I,3,0)</f>
        <v>Nov</v>
      </c>
      <c r="N2298">
        <f>VLOOKUP(A2298,'Hospitalisation Details'!A:I,4,0)</f>
        <v>12</v>
      </c>
      <c r="O2298" t="str">
        <f t="shared" si="142"/>
        <v>12 Nov 2004</v>
      </c>
      <c r="P2298">
        <f t="shared" ca="1" si="143"/>
        <v>21</v>
      </c>
      <c r="Q2298">
        <f>VLOOKUP(A2298,'Hospitalisation Details'!A:I,5,0)</f>
        <v>0</v>
      </c>
      <c r="R2298">
        <f>VLOOKUP(A2298,'Hospitalisation Details'!A:I,6,0)</f>
        <v>1121.8699999999999</v>
      </c>
      <c r="S2298" t="str">
        <f>VLOOKUP(A2298,'Hospitalisation Details'!A:I,7,0)</f>
        <v>tier - 3</v>
      </c>
      <c r="T2298" t="str">
        <f>VLOOKUP(A2298,'Hospitalisation Details'!A:I,8,0)</f>
        <v>tier - 1</v>
      </c>
      <c r="U2298" t="str">
        <f>VLOOKUP(A2298,'Hospitalisation Details'!A:I,9,0)</f>
        <v>R1013</v>
      </c>
    </row>
    <row r="2299" spans="1:21" ht="15.6" x14ac:dyDescent="0.3">
      <c r="A2299" s="1" t="s">
        <v>60</v>
      </c>
      <c r="B2299" t="str">
        <f>VLOOKUP(A2299,'Customer Names'!A:B,2,0)</f>
        <v>Ferrell, Ms.  Mary Evan</v>
      </c>
      <c r="C2299" t="str">
        <f t="shared" si="140"/>
        <v>Diabetes</v>
      </c>
      <c r="D2299">
        <f>VLOOKUP(A2299,'Medical Examinations'!A:H,2,0)</f>
        <v>17.170000000000002</v>
      </c>
      <c r="E2299" t="str">
        <f t="shared" si="141"/>
        <v>Underweight</v>
      </c>
      <c r="F2299">
        <f>VLOOKUP(A2299,'Medical Examinations'!A:H,3,0)</f>
        <v>8.4600000000000009</v>
      </c>
      <c r="G2299" t="str">
        <f>VLOOKUP(A2299,'Medical Examinations'!A:H,4,0)</f>
        <v>No</v>
      </c>
      <c r="H2299" t="str">
        <f>VLOOKUP(A2299,'Medical Examinations'!A:H,5,0)</f>
        <v>No</v>
      </c>
      <c r="I2299" t="str">
        <f>VLOOKUP(A2299,'Medical Examinations'!A:H,6,0)</f>
        <v>No</v>
      </c>
      <c r="J2299" t="str">
        <f>VLOOKUP(A2299,'Medical Examinations'!A:H,7,0)</f>
        <v>No major surgery</v>
      </c>
      <c r="K2299" t="str">
        <f>VLOOKUP(A2299,'Medical Examinations'!A:H,8,0)</f>
        <v>No</v>
      </c>
      <c r="L2299">
        <f>VLOOKUP(A2299,'Hospitalisation Details'!A:I,2,0)</f>
        <v>2002</v>
      </c>
      <c r="M2299" t="str">
        <f>VLOOKUP(A2299,'Hospitalisation Details'!A:I,3,0)</f>
        <v>Aug</v>
      </c>
      <c r="N2299">
        <f>VLOOKUP(A2299,'Hospitalisation Details'!A:I,4,0)</f>
        <v>13</v>
      </c>
      <c r="O2299" t="str">
        <f t="shared" si="142"/>
        <v>13 Aug 2002</v>
      </c>
      <c r="P2299">
        <f t="shared" ca="1" si="143"/>
        <v>24</v>
      </c>
      <c r="Q2299">
        <f>VLOOKUP(A2299,'Hospitalisation Details'!A:I,5,0)</f>
        <v>0</v>
      </c>
      <c r="R2299">
        <f>VLOOKUP(A2299,'Hospitalisation Details'!A:I,6,0)</f>
        <v>1086</v>
      </c>
      <c r="S2299" t="str">
        <f>VLOOKUP(A2299,'Hospitalisation Details'!A:I,7,0)</f>
        <v>tier - 3</v>
      </c>
      <c r="T2299" t="str">
        <f>VLOOKUP(A2299,'Hospitalisation Details'!A:I,8,0)</f>
        <v>tier - 3</v>
      </c>
      <c r="U2299" t="str">
        <f>VLOOKUP(A2299,'Hospitalisation Details'!A:I,9,0)</f>
        <v>R1013</v>
      </c>
    </row>
    <row r="2300" spans="1:21" ht="15.6" x14ac:dyDescent="0.3">
      <c r="A2300" s="1" t="s">
        <v>59</v>
      </c>
      <c r="B2300" t="str">
        <f>VLOOKUP(A2300,'Customer Names'!A:B,2,0)</f>
        <v>Gates, Mr.  Justin K.</v>
      </c>
      <c r="C2300" t="str">
        <f t="shared" si="140"/>
        <v>Normal</v>
      </c>
      <c r="D2300">
        <f>VLOOKUP(A2300,'Medical Examinations'!A:H,2,0)</f>
        <v>15.61</v>
      </c>
      <c r="E2300" t="str">
        <f t="shared" si="141"/>
        <v>Underweight</v>
      </c>
      <c r="F2300">
        <f>VLOOKUP(A2300,'Medical Examinations'!A:H,3,0)</f>
        <v>5.28</v>
      </c>
      <c r="G2300" t="str">
        <f>VLOOKUP(A2300,'Medical Examinations'!A:H,4,0)</f>
        <v>No</v>
      </c>
      <c r="H2300" t="str">
        <f>VLOOKUP(A2300,'Medical Examinations'!A:H,5,0)</f>
        <v>No</v>
      </c>
      <c r="I2300" t="str">
        <f>VLOOKUP(A2300,'Medical Examinations'!A:H,6,0)</f>
        <v>No</v>
      </c>
      <c r="J2300">
        <f>VLOOKUP(A2300,'Medical Examinations'!A:H,7,0)</f>
        <v>1</v>
      </c>
      <c r="K2300" t="str">
        <f>VLOOKUP(A2300,'Medical Examinations'!A:H,8,0)</f>
        <v>No</v>
      </c>
      <c r="L2300">
        <f>VLOOKUP(A2300,'Hospitalisation Details'!A:I,2,0)</f>
        <v>1998</v>
      </c>
      <c r="M2300" t="str">
        <f>VLOOKUP(A2300,'Hospitalisation Details'!A:I,3,0)</f>
        <v>Dec</v>
      </c>
      <c r="N2300">
        <f>VLOOKUP(A2300,'Hospitalisation Details'!A:I,4,0)</f>
        <v>26</v>
      </c>
      <c r="O2300" t="str">
        <f t="shared" si="142"/>
        <v>26 Dec 1998</v>
      </c>
      <c r="P2300">
        <f t="shared" ca="1" si="143"/>
        <v>27</v>
      </c>
      <c r="Q2300">
        <f>VLOOKUP(A2300,'Hospitalisation Details'!A:I,5,0)</f>
        <v>0</v>
      </c>
      <c r="R2300">
        <f>VLOOKUP(A2300,'Hospitalisation Details'!A:I,6,0)</f>
        <v>1082</v>
      </c>
      <c r="S2300" t="str">
        <f>VLOOKUP(A2300,'Hospitalisation Details'!A:I,7,0)</f>
        <v>tier - 3</v>
      </c>
      <c r="T2300" t="str">
        <f>VLOOKUP(A2300,'Hospitalisation Details'!A:I,8,0)</f>
        <v>tier - 2</v>
      </c>
      <c r="U2300" t="str">
        <f>VLOOKUP(A2300,'Hospitalisation Details'!A:I,9,0)</f>
        <v>R1013</v>
      </c>
    </row>
    <row r="2301" spans="1:21" ht="15.6" x14ac:dyDescent="0.3">
      <c r="A2301" s="1" t="s">
        <v>58</v>
      </c>
      <c r="B2301" t="str">
        <f>VLOOKUP(A2301,'Customer Names'!A:B,2,0)</f>
        <v>Jeffers, Mr.  Patrick</v>
      </c>
      <c r="C2301" t="str">
        <f t="shared" si="140"/>
        <v>Normal</v>
      </c>
      <c r="D2301">
        <f>VLOOKUP(A2301,'Medical Examinations'!A:H,2,0)</f>
        <v>17.98</v>
      </c>
      <c r="E2301" t="str">
        <f t="shared" si="141"/>
        <v>Underweight</v>
      </c>
      <c r="F2301">
        <f>VLOOKUP(A2301,'Medical Examinations'!A:H,3,0)</f>
        <v>5.33</v>
      </c>
      <c r="G2301" t="str">
        <f>VLOOKUP(A2301,'Medical Examinations'!A:H,4,0)</f>
        <v>yes</v>
      </c>
      <c r="H2301" t="str">
        <f>VLOOKUP(A2301,'Medical Examinations'!A:H,5,0)</f>
        <v>No</v>
      </c>
      <c r="I2301" t="str">
        <f>VLOOKUP(A2301,'Medical Examinations'!A:H,6,0)</f>
        <v>Yes</v>
      </c>
      <c r="J2301">
        <f>VLOOKUP(A2301,'Medical Examinations'!A:H,7,0)</f>
        <v>1</v>
      </c>
      <c r="K2301" t="str">
        <f>VLOOKUP(A2301,'Medical Examinations'!A:H,8,0)</f>
        <v>No</v>
      </c>
      <c r="L2301">
        <f>VLOOKUP(A2301,'Hospitalisation Details'!A:I,2,0)</f>
        <v>1997</v>
      </c>
      <c r="M2301" t="str">
        <f>VLOOKUP(A2301,'Hospitalisation Details'!A:I,3,0)</f>
        <v>Aug</v>
      </c>
      <c r="N2301">
        <f>VLOOKUP(A2301,'Hospitalisation Details'!A:I,4,0)</f>
        <v>13</v>
      </c>
      <c r="O2301" t="str">
        <f t="shared" si="142"/>
        <v>13 Aug 1997</v>
      </c>
      <c r="P2301">
        <f t="shared" ca="1" si="143"/>
        <v>29</v>
      </c>
      <c r="Q2301">
        <f>VLOOKUP(A2301,'Hospitalisation Details'!A:I,5,0)</f>
        <v>0</v>
      </c>
      <c r="R2301">
        <f>VLOOKUP(A2301,'Hospitalisation Details'!A:I,6,0)</f>
        <v>1071</v>
      </c>
      <c r="S2301" t="str">
        <f>VLOOKUP(A2301,'Hospitalisation Details'!A:I,7,0)</f>
        <v>tier - 3</v>
      </c>
      <c r="T2301" t="str">
        <f>VLOOKUP(A2301,'Hospitalisation Details'!A:I,8,0)</f>
        <v>tier - 3</v>
      </c>
      <c r="U2301" t="str">
        <f>VLOOKUP(A2301,'Hospitalisation Details'!A:I,9,0)</f>
        <v>R1013</v>
      </c>
    </row>
    <row r="2302" spans="1:21" ht="15.6" x14ac:dyDescent="0.3">
      <c r="A2302" s="1" t="s">
        <v>57</v>
      </c>
      <c r="B2302" t="str">
        <f>VLOOKUP(A2302,'Customer Names'!A:B,2,0)</f>
        <v>Sulhanek, Mr.  Roman</v>
      </c>
      <c r="C2302" t="str">
        <f t="shared" si="140"/>
        <v>Normal</v>
      </c>
      <c r="D2302">
        <f>VLOOKUP(A2302,'Medical Examinations'!A:H,2,0)</f>
        <v>21.64</v>
      </c>
      <c r="E2302" t="str">
        <f t="shared" si="141"/>
        <v>Normal Weight</v>
      </c>
      <c r="F2302">
        <f>VLOOKUP(A2302,'Medical Examinations'!A:H,3,0)</f>
        <v>5.5</v>
      </c>
      <c r="G2302" t="str">
        <f>VLOOKUP(A2302,'Medical Examinations'!A:H,4,0)</f>
        <v>No</v>
      </c>
      <c r="H2302" t="str">
        <f>VLOOKUP(A2302,'Medical Examinations'!A:H,5,0)</f>
        <v>yes</v>
      </c>
      <c r="I2302" t="str">
        <f>VLOOKUP(A2302,'Medical Examinations'!A:H,6,0)</f>
        <v>No</v>
      </c>
      <c r="J2302">
        <f>VLOOKUP(A2302,'Medical Examinations'!A:H,7,0)</f>
        <v>1</v>
      </c>
      <c r="K2302" t="str">
        <f>VLOOKUP(A2302,'Medical Examinations'!A:H,8,0)</f>
        <v>No</v>
      </c>
      <c r="L2302">
        <f>VLOOKUP(A2302,'Hospitalisation Details'!A:I,2,0)</f>
        <v>2004</v>
      </c>
      <c r="M2302" t="str">
        <f>VLOOKUP(A2302,'Hospitalisation Details'!A:I,3,0)</f>
        <v>Aug</v>
      </c>
      <c r="N2302">
        <f>VLOOKUP(A2302,'Hospitalisation Details'!A:I,4,0)</f>
        <v>24</v>
      </c>
      <c r="O2302" t="str">
        <f t="shared" si="142"/>
        <v>24 Aug 2004</v>
      </c>
      <c r="P2302">
        <f t="shared" ca="1" si="143"/>
        <v>22</v>
      </c>
      <c r="Q2302">
        <f>VLOOKUP(A2302,'Hospitalisation Details'!A:I,5,0)</f>
        <v>0</v>
      </c>
      <c r="R2302">
        <f>VLOOKUP(A2302,'Hospitalisation Details'!A:I,6,0)</f>
        <v>1070</v>
      </c>
      <c r="S2302" t="str">
        <f>VLOOKUP(A2302,'Hospitalisation Details'!A:I,7,0)</f>
        <v>tier - 3</v>
      </c>
      <c r="T2302" t="str">
        <f>VLOOKUP(A2302,'Hospitalisation Details'!A:I,8,0)</f>
        <v>tier - 3</v>
      </c>
      <c r="U2302" t="str">
        <f>VLOOKUP(A2302,'Hospitalisation Details'!A:I,9,0)</f>
        <v>R1013</v>
      </c>
    </row>
    <row r="2303" spans="1:21" ht="15.6" x14ac:dyDescent="0.3">
      <c r="A2303" s="1" t="s">
        <v>56</v>
      </c>
      <c r="B2303" t="str">
        <f>VLOOKUP(A2303,'Customer Names'!A:B,2,0)</f>
        <v>Ozahowski, Mr.  David</v>
      </c>
      <c r="C2303" t="str">
        <f t="shared" si="140"/>
        <v>Normal</v>
      </c>
      <c r="D2303">
        <f>VLOOKUP(A2303,'Medical Examinations'!A:H,2,0)</f>
        <v>16.399999999999999</v>
      </c>
      <c r="E2303" t="str">
        <f t="shared" si="141"/>
        <v>Underweight</v>
      </c>
      <c r="F2303">
        <f>VLOOKUP(A2303,'Medical Examinations'!A:H,3,0)</f>
        <v>5.4</v>
      </c>
      <c r="G2303" t="str">
        <f>VLOOKUP(A2303,'Medical Examinations'!A:H,4,0)</f>
        <v>No</v>
      </c>
      <c r="H2303" t="str">
        <f>VLOOKUP(A2303,'Medical Examinations'!A:H,5,0)</f>
        <v>No</v>
      </c>
      <c r="I2303" t="str">
        <f>VLOOKUP(A2303,'Medical Examinations'!A:H,6,0)</f>
        <v>Yes</v>
      </c>
      <c r="J2303">
        <f>VLOOKUP(A2303,'Medical Examinations'!A:H,7,0)</f>
        <v>1</v>
      </c>
      <c r="K2303" t="str">
        <f>VLOOKUP(A2303,'Medical Examinations'!A:H,8,0)</f>
        <v>No</v>
      </c>
      <c r="L2303">
        <f>VLOOKUP(A2303,'Hospitalisation Details'!A:I,2,0)</f>
        <v>1993</v>
      </c>
      <c r="M2303" t="str">
        <f>VLOOKUP(A2303,'Hospitalisation Details'!A:I,3,0)</f>
        <v>Sep</v>
      </c>
      <c r="N2303">
        <f>VLOOKUP(A2303,'Hospitalisation Details'!A:I,4,0)</f>
        <v>28</v>
      </c>
      <c r="O2303" t="str">
        <f t="shared" si="142"/>
        <v>28 Sep 1993</v>
      </c>
      <c r="P2303">
        <f t="shared" ca="1" si="143"/>
        <v>33</v>
      </c>
      <c r="Q2303">
        <f>VLOOKUP(A2303,'Hospitalisation Details'!A:I,5,0)</f>
        <v>0</v>
      </c>
      <c r="R2303">
        <f>VLOOKUP(A2303,'Hospitalisation Details'!A:I,6,0)</f>
        <v>1068</v>
      </c>
      <c r="S2303" t="str">
        <f>VLOOKUP(A2303,'Hospitalisation Details'!A:I,7,0)</f>
        <v>tier - 3</v>
      </c>
      <c r="T2303" t="str">
        <f>VLOOKUP(A2303,'Hospitalisation Details'!A:I,8,0)</f>
        <v>tier - 1</v>
      </c>
      <c r="U2303" t="str">
        <f>VLOOKUP(A2303,'Hospitalisation Details'!A:I,9,0)</f>
        <v>R1013</v>
      </c>
    </row>
    <row r="2304" spans="1:21" ht="15.6" x14ac:dyDescent="0.3">
      <c r="A2304" s="1" t="s">
        <v>55</v>
      </c>
      <c r="B2304" t="str">
        <f>VLOOKUP(A2304,'Customer Names'!A:B,2,0)</f>
        <v>Caron, Ms.  Evelyn L</v>
      </c>
      <c r="C2304" t="str">
        <f t="shared" si="140"/>
        <v>Prediabetes</v>
      </c>
      <c r="D2304">
        <f>VLOOKUP(A2304,'Medical Examinations'!A:H,2,0)</f>
        <v>15.77</v>
      </c>
      <c r="E2304" t="str">
        <f t="shared" si="141"/>
        <v>Underweight</v>
      </c>
      <c r="F2304">
        <f>VLOOKUP(A2304,'Medical Examinations'!A:H,3,0)</f>
        <v>6.05</v>
      </c>
      <c r="G2304" t="str">
        <f>VLOOKUP(A2304,'Medical Examinations'!A:H,4,0)</f>
        <v>yes</v>
      </c>
      <c r="H2304" t="str">
        <f>VLOOKUP(A2304,'Medical Examinations'!A:H,5,0)</f>
        <v>No</v>
      </c>
      <c r="I2304" t="str">
        <f>VLOOKUP(A2304,'Medical Examinations'!A:H,6,0)</f>
        <v>No</v>
      </c>
      <c r="J2304">
        <f>VLOOKUP(A2304,'Medical Examinations'!A:H,7,0)</f>
        <v>1</v>
      </c>
      <c r="K2304" t="str">
        <f>VLOOKUP(A2304,'Medical Examinations'!A:H,8,0)</f>
        <v>No</v>
      </c>
      <c r="L2304">
        <f>VLOOKUP(A2304,'Hospitalisation Details'!A:I,2,0)</f>
        <v>1995</v>
      </c>
      <c r="M2304" t="str">
        <f>VLOOKUP(A2304,'Hospitalisation Details'!A:I,3,0)</f>
        <v>Jun</v>
      </c>
      <c r="N2304">
        <f>VLOOKUP(A2304,'Hospitalisation Details'!A:I,4,0)</f>
        <v>1</v>
      </c>
      <c r="O2304" t="str">
        <f t="shared" si="142"/>
        <v>1 Jun 1995</v>
      </c>
      <c r="P2304">
        <f t="shared" ca="1" si="143"/>
        <v>31</v>
      </c>
      <c r="Q2304">
        <f>VLOOKUP(A2304,'Hospitalisation Details'!A:I,5,0)</f>
        <v>0</v>
      </c>
      <c r="R2304">
        <f>VLOOKUP(A2304,'Hospitalisation Details'!A:I,6,0)</f>
        <v>1056</v>
      </c>
      <c r="S2304" t="str">
        <f>VLOOKUP(A2304,'Hospitalisation Details'!A:I,7,0)</f>
        <v>tier - 3</v>
      </c>
      <c r="T2304" t="str">
        <f>VLOOKUP(A2304,'Hospitalisation Details'!A:I,8,0)</f>
        <v>tier - 2</v>
      </c>
      <c r="U2304" t="str">
        <f>VLOOKUP(A2304,'Hospitalisation Details'!A:I,9,0)</f>
        <v>R1013</v>
      </c>
    </row>
    <row r="2305" spans="1:21" ht="15.6" x14ac:dyDescent="0.3">
      <c r="A2305" s="1" t="s">
        <v>54</v>
      </c>
      <c r="B2305" t="str">
        <f>VLOOKUP(A2305,'Customer Names'!A:B,2,0)</f>
        <v>Fullarton, Mr.  Jim</v>
      </c>
      <c r="C2305" t="str">
        <f t="shared" si="140"/>
        <v>Diabetes</v>
      </c>
      <c r="D2305">
        <f>VLOOKUP(A2305,'Medical Examinations'!A:H,2,0)</f>
        <v>18.27</v>
      </c>
      <c r="E2305" t="str">
        <f t="shared" si="141"/>
        <v>Underweight</v>
      </c>
      <c r="F2305">
        <f>VLOOKUP(A2305,'Medical Examinations'!A:H,3,0)</f>
        <v>11.46</v>
      </c>
      <c r="G2305" t="str">
        <f>VLOOKUP(A2305,'Medical Examinations'!A:H,4,0)</f>
        <v>No</v>
      </c>
      <c r="H2305" t="str">
        <f>VLOOKUP(A2305,'Medical Examinations'!A:H,5,0)</f>
        <v>No</v>
      </c>
      <c r="I2305" t="str">
        <f>VLOOKUP(A2305,'Medical Examinations'!A:H,6,0)</f>
        <v>No</v>
      </c>
      <c r="J2305" t="str">
        <f>VLOOKUP(A2305,'Medical Examinations'!A:H,7,0)</f>
        <v>No major surgery</v>
      </c>
      <c r="K2305" t="str">
        <f>VLOOKUP(A2305,'Medical Examinations'!A:H,8,0)</f>
        <v>No</v>
      </c>
      <c r="L2305">
        <f>VLOOKUP(A2305,'Hospitalisation Details'!A:I,2,0)</f>
        <v>2002</v>
      </c>
      <c r="M2305" t="str">
        <f>VLOOKUP(A2305,'Hospitalisation Details'!A:I,3,0)</f>
        <v>Jul</v>
      </c>
      <c r="N2305">
        <f>VLOOKUP(A2305,'Hospitalisation Details'!A:I,4,0)</f>
        <v>1</v>
      </c>
      <c r="O2305" t="str">
        <f t="shared" si="142"/>
        <v>1 Jul 2002</v>
      </c>
      <c r="P2305">
        <f t="shared" ca="1" si="143"/>
        <v>24</v>
      </c>
      <c r="Q2305">
        <f>VLOOKUP(A2305,'Hospitalisation Details'!A:I,5,0)</f>
        <v>0</v>
      </c>
      <c r="R2305">
        <f>VLOOKUP(A2305,'Hospitalisation Details'!A:I,6,0)</f>
        <v>1049</v>
      </c>
      <c r="S2305" t="str">
        <f>VLOOKUP(A2305,'Hospitalisation Details'!A:I,7,0)</f>
        <v>tier - 3</v>
      </c>
      <c r="T2305" t="str">
        <f>VLOOKUP(A2305,'Hospitalisation Details'!A:I,8,0)</f>
        <v>tier - 2</v>
      </c>
      <c r="U2305" t="str">
        <f>VLOOKUP(A2305,'Hospitalisation Details'!A:I,9,0)</f>
        <v>R1012</v>
      </c>
    </row>
    <row r="2306" spans="1:21" ht="15.6" x14ac:dyDescent="0.3">
      <c r="A2306" s="1" t="s">
        <v>53</v>
      </c>
      <c r="B2306" t="str">
        <f>VLOOKUP(A2306,'Customer Names'!A:B,2,0)</f>
        <v>Lindgren, Mr.  Matthew S</v>
      </c>
      <c r="C2306" t="str">
        <f t="shared" si="140"/>
        <v>Diabetes</v>
      </c>
      <c r="D2306">
        <f>VLOOKUP(A2306,'Medical Examinations'!A:H,2,0)</f>
        <v>16.489999999999998</v>
      </c>
      <c r="E2306" t="str">
        <f t="shared" si="141"/>
        <v>Underweight</v>
      </c>
      <c r="F2306">
        <f>VLOOKUP(A2306,'Medical Examinations'!A:H,3,0)</f>
        <v>8.48</v>
      </c>
      <c r="G2306" t="str">
        <f>VLOOKUP(A2306,'Medical Examinations'!A:H,4,0)</f>
        <v>No</v>
      </c>
      <c r="H2306" t="str">
        <f>VLOOKUP(A2306,'Medical Examinations'!A:H,5,0)</f>
        <v>No</v>
      </c>
      <c r="I2306" t="str">
        <f>VLOOKUP(A2306,'Medical Examinations'!A:H,6,0)</f>
        <v>No</v>
      </c>
      <c r="J2306" t="str">
        <f>VLOOKUP(A2306,'Medical Examinations'!A:H,7,0)</f>
        <v>No major surgery</v>
      </c>
      <c r="K2306" t="str">
        <f>VLOOKUP(A2306,'Medical Examinations'!A:H,8,0)</f>
        <v>No</v>
      </c>
      <c r="L2306">
        <f>VLOOKUP(A2306,'Hospitalisation Details'!A:I,2,0)</f>
        <v>2002</v>
      </c>
      <c r="M2306" t="str">
        <f>VLOOKUP(A2306,'Hospitalisation Details'!A:I,3,0)</f>
        <v>Jul</v>
      </c>
      <c r="N2306">
        <f>VLOOKUP(A2306,'Hospitalisation Details'!A:I,4,0)</f>
        <v>20</v>
      </c>
      <c r="O2306" t="str">
        <f t="shared" si="142"/>
        <v>20 Jul 2002</v>
      </c>
      <c r="P2306">
        <f t="shared" ca="1" si="143"/>
        <v>24</v>
      </c>
      <c r="Q2306">
        <f>VLOOKUP(A2306,'Hospitalisation Details'!A:I,5,0)</f>
        <v>0</v>
      </c>
      <c r="R2306">
        <f>VLOOKUP(A2306,'Hospitalisation Details'!A:I,6,0)</f>
        <v>1047</v>
      </c>
      <c r="S2306" t="str">
        <f>VLOOKUP(A2306,'Hospitalisation Details'!A:I,7,0)</f>
        <v>tier - 3</v>
      </c>
      <c r="T2306" t="str">
        <f>VLOOKUP(A2306,'Hospitalisation Details'!A:I,8,0)</f>
        <v>tier - 1</v>
      </c>
      <c r="U2306" t="str">
        <f>VLOOKUP(A2306,'Hospitalisation Details'!A:I,9,0)</f>
        <v>R1013</v>
      </c>
    </row>
    <row r="2307" spans="1:21" ht="15.6" x14ac:dyDescent="0.3">
      <c r="A2307" s="1" t="s">
        <v>52</v>
      </c>
      <c r="B2307" t="str">
        <f>VLOOKUP(A2307,'Customer Names'!A:B,2,0)</f>
        <v>Akiha, Mr.  Kenneth</v>
      </c>
      <c r="C2307" t="str">
        <f t="shared" ref="C2307:C2336" si="144">IF(F2307&lt;5.7,"Normal",IF(F2307&lt;6.5,"Prediabetes","Diabetes"))</f>
        <v>Normal</v>
      </c>
      <c r="D2307">
        <f>VLOOKUP(A2307,'Medical Examinations'!A:H,2,0)</f>
        <v>16.14</v>
      </c>
      <c r="E2307" t="str">
        <f t="shared" ref="E2307:E2336" si="145">IF(D2307&lt;18.5,"Underweight",IF(D2307&lt;25,"Normal Weight",IF(D2307&lt;30,"Overweight","Obesity")))</f>
        <v>Underweight</v>
      </c>
      <c r="F2307">
        <f>VLOOKUP(A2307,'Medical Examinations'!A:H,3,0)</f>
        <v>4.8600000000000003</v>
      </c>
      <c r="G2307" t="str">
        <f>VLOOKUP(A2307,'Medical Examinations'!A:H,4,0)</f>
        <v>No</v>
      </c>
      <c r="H2307" t="str">
        <f>VLOOKUP(A2307,'Medical Examinations'!A:H,5,0)</f>
        <v>No</v>
      </c>
      <c r="I2307" t="str">
        <f>VLOOKUP(A2307,'Medical Examinations'!A:H,6,0)</f>
        <v>No</v>
      </c>
      <c r="J2307" t="str">
        <f>VLOOKUP(A2307,'Medical Examinations'!A:H,7,0)</f>
        <v>No major surgery</v>
      </c>
      <c r="K2307" t="str">
        <f>VLOOKUP(A2307,'Medical Examinations'!A:H,8,0)</f>
        <v>No</v>
      </c>
      <c r="L2307">
        <f>VLOOKUP(A2307,'Hospitalisation Details'!A:I,2,0)</f>
        <v>1994</v>
      </c>
      <c r="M2307" t="str">
        <f>VLOOKUP(A2307,'Hospitalisation Details'!A:I,3,0)</f>
        <v>Nov</v>
      </c>
      <c r="N2307">
        <f>VLOOKUP(A2307,'Hospitalisation Details'!A:I,4,0)</f>
        <v>17</v>
      </c>
      <c r="O2307" t="str">
        <f t="shared" ref="O2307:O2336" si="146">CONCATENATE(N2307," ",M2307," ",L2307)</f>
        <v>17 Nov 1994</v>
      </c>
      <c r="P2307">
        <f t="shared" ref="P2307:P2336" ca="1" si="147">DATEDIF(O2307,TODAY(),"y")</f>
        <v>31</v>
      </c>
      <c r="Q2307">
        <f>VLOOKUP(A2307,'Hospitalisation Details'!A:I,5,0)</f>
        <v>0</v>
      </c>
      <c r="R2307">
        <f>VLOOKUP(A2307,'Hospitalisation Details'!A:I,6,0)</f>
        <v>1044</v>
      </c>
      <c r="S2307" t="str">
        <f>VLOOKUP(A2307,'Hospitalisation Details'!A:I,7,0)</f>
        <v>tier - 3</v>
      </c>
      <c r="T2307" t="str">
        <f>VLOOKUP(A2307,'Hospitalisation Details'!A:I,8,0)</f>
        <v>tier - 2</v>
      </c>
      <c r="U2307" t="str">
        <f>VLOOKUP(A2307,'Hospitalisation Details'!A:I,9,0)</f>
        <v>R1013</v>
      </c>
    </row>
    <row r="2308" spans="1:21" ht="15.6" x14ac:dyDescent="0.3">
      <c r="A2308" s="1" t="s">
        <v>51</v>
      </c>
      <c r="B2308" t="str">
        <f>VLOOKUP(A2308,'Customer Names'!A:B,2,0)</f>
        <v>Sweny, Ms.  Andrea</v>
      </c>
      <c r="C2308" t="str">
        <f t="shared" si="144"/>
        <v>Normal</v>
      </c>
      <c r="D2308">
        <f>VLOOKUP(A2308,'Medical Examinations'!A:H,2,0)</f>
        <v>20.85</v>
      </c>
      <c r="E2308" t="str">
        <f t="shared" si="145"/>
        <v>Normal Weight</v>
      </c>
      <c r="F2308">
        <f>VLOOKUP(A2308,'Medical Examinations'!A:H,3,0)</f>
        <v>4.45</v>
      </c>
      <c r="G2308" t="str">
        <f>VLOOKUP(A2308,'Medical Examinations'!A:H,4,0)</f>
        <v>yes</v>
      </c>
      <c r="H2308" t="str">
        <f>VLOOKUP(A2308,'Medical Examinations'!A:H,5,0)</f>
        <v>No</v>
      </c>
      <c r="I2308" t="str">
        <f>VLOOKUP(A2308,'Medical Examinations'!A:H,6,0)</f>
        <v>No</v>
      </c>
      <c r="J2308">
        <f>VLOOKUP(A2308,'Medical Examinations'!A:H,7,0)</f>
        <v>1</v>
      </c>
      <c r="K2308" t="str">
        <f>VLOOKUP(A2308,'Medical Examinations'!A:H,8,0)</f>
        <v>No</v>
      </c>
      <c r="L2308">
        <f>VLOOKUP(A2308,'Hospitalisation Details'!A:I,2,0)</f>
        <v>1995</v>
      </c>
      <c r="M2308" t="str">
        <f>VLOOKUP(A2308,'Hospitalisation Details'!A:I,3,0)</f>
        <v>Oct</v>
      </c>
      <c r="N2308">
        <f>VLOOKUP(A2308,'Hospitalisation Details'!A:I,4,0)</f>
        <v>5</v>
      </c>
      <c r="O2308" t="str">
        <f t="shared" si="146"/>
        <v>5 Oct 1995</v>
      </c>
      <c r="P2308">
        <f t="shared" ca="1" si="147"/>
        <v>31</v>
      </c>
      <c r="Q2308">
        <f>VLOOKUP(A2308,'Hospitalisation Details'!A:I,5,0)</f>
        <v>0</v>
      </c>
      <c r="R2308">
        <f>VLOOKUP(A2308,'Hospitalisation Details'!A:I,6,0)</f>
        <v>1033.74</v>
      </c>
      <c r="S2308" t="str">
        <f>VLOOKUP(A2308,'Hospitalisation Details'!A:I,7,0)</f>
        <v>tier - 3</v>
      </c>
      <c r="T2308" t="str">
        <f>VLOOKUP(A2308,'Hospitalisation Details'!A:I,8,0)</f>
        <v>tier - 1</v>
      </c>
      <c r="U2308" t="str">
        <f>VLOOKUP(A2308,'Hospitalisation Details'!A:I,9,0)</f>
        <v>R1013</v>
      </c>
    </row>
    <row r="2309" spans="1:21" ht="15.6" x14ac:dyDescent="0.3">
      <c r="A2309" s="1" t="s">
        <v>50</v>
      </c>
      <c r="B2309" t="str">
        <f>VLOOKUP(A2309,'Customer Names'!A:B,2,0)</f>
        <v>Tobin, Ms.  Kristina</v>
      </c>
      <c r="C2309" t="str">
        <f t="shared" si="144"/>
        <v>Normal</v>
      </c>
      <c r="D2309">
        <f>VLOOKUP(A2309,'Medical Examinations'!A:H,2,0)</f>
        <v>15.88</v>
      </c>
      <c r="E2309" t="str">
        <f t="shared" si="145"/>
        <v>Underweight</v>
      </c>
      <c r="F2309">
        <f>VLOOKUP(A2309,'Medical Examinations'!A:H,3,0)</f>
        <v>4.3600000000000003</v>
      </c>
      <c r="G2309" t="str">
        <f>VLOOKUP(A2309,'Medical Examinations'!A:H,4,0)</f>
        <v>No</v>
      </c>
      <c r="H2309" t="str">
        <f>VLOOKUP(A2309,'Medical Examinations'!A:H,5,0)</f>
        <v>No</v>
      </c>
      <c r="I2309" t="str">
        <f>VLOOKUP(A2309,'Medical Examinations'!A:H,6,0)</f>
        <v>No</v>
      </c>
      <c r="J2309" t="str">
        <f>VLOOKUP(A2309,'Medical Examinations'!A:H,7,0)</f>
        <v>No major surgery</v>
      </c>
      <c r="K2309" t="str">
        <f>VLOOKUP(A2309,'Medical Examinations'!A:H,8,0)</f>
        <v>No</v>
      </c>
      <c r="L2309">
        <f>VLOOKUP(A2309,'Hospitalisation Details'!A:I,2,0)</f>
        <v>1999</v>
      </c>
      <c r="M2309" t="str">
        <f>VLOOKUP(A2309,'Hospitalisation Details'!A:I,3,0)</f>
        <v>Aug</v>
      </c>
      <c r="N2309">
        <f>VLOOKUP(A2309,'Hospitalisation Details'!A:I,4,0)</f>
        <v>5</v>
      </c>
      <c r="O2309" t="str">
        <f t="shared" si="146"/>
        <v>5 Aug 1999</v>
      </c>
      <c r="P2309">
        <f t="shared" ca="1" si="147"/>
        <v>27</v>
      </c>
      <c r="Q2309">
        <f>VLOOKUP(A2309,'Hospitalisation Details'!A:I,5,0)</f>
        <v>0</v>
      </c>
      <c r="R2309">
        <f>VLOOKUP(A2309,'Hospitalisation Details'!A:I,6,0)</f>
        <v>1019</v>
      </c>
      <c r="S2309" t="str">
        <f>VLOOKUP(A2309,'Hospitalisation Details'!A:I,7,0)</f>
        <v>tier - 3</v>
      </c>
      <c r="T2309" t="str">
        <f>VLOOKUP(A2309,'Hospitalisation Details'!A:I,8,0)</f>
        <v>tier - 2</v>
      </c>
      <c r="U2309" t="str">
        <f>VLOOKUP(A2309,'Hospitalisation Details'!A:I,9,0)</f>
        <v>R1013</v>
      </c>
    </row>
    <row r="2310" spans="1:21" ht="15.6" x14ac:dyDescent="0.3">
      <c r="A2310" s="1" t="s">
        <v>49</v>
      </c>
      <c r="B2310" t="str">
        <f>VLOOKUP(A2310,'Customer Names'!A:B,2,0)</f>
        <v>Pedersen, Ms.  Kristen</v>
      </c>
      <c r="C2310" t="str">
        <f t="shared" si="144"/>
        <v>Prediabetes</v>
      </c>
      <c r="D2310">
        <f>VLOOKUP(A2310,'Medical Examinations'!A:H,2,0)</f>
        <v>20.66</v>
      </c>
      <c r="E2310" t="str">
        <f t="shared" si="145"/>
        <v>Normal Weight</v>
      </c>
      <c r="F2310">
        <f>VLOOKUP(A2310,'Medical Examinations'!A:H,3,0)</f>
        <v>5.8</v>
      </c>
      <c r="G2310" t="str">
        <f>VLOOKUP(A2310,'Medical Examinations'!A:H,4,0)</f>
        <v>No</v>
      </c>
      <c r="H2310" t="str">
        <f>VLOOKUP(A2310,'Medical Examinations'!A:H,5,0)</f>
        <v>yes</v>
      </c>
      <c r="I2310" t="str">
        <f>VLOOKUP(A2310,'Medical Examinations'!A:H,6,0)</f>
        <v>No</v>
      </c>
      <c r="J2310">
        <f>VLOOKUP(A2310,'Medical Examinations'!A:H,7,0)</f>
        <v>1</v>
      </c>
      <c r="K2310" t="str">
        <f>VLOOKUP(A2310,'Medical Examinations'!A:H,8,0)</f>
        <v>No</v>
      </c>
      <c r="L2310">
        <f>VLOOKUP(A2310,'Hospitalisation Details'!A:I,2,0)</f>
        <v>2000</v>
      </c>
      <c r="M2310" t="str">
        <f>VLOOKUP(A2310,'Hospitalisation Details'!A:I,3,0)</f>
        <v>Oct</v>
      </c>
      <c r="N2310">
        <f>VLOOKUP(A2310,'Hospitalisation Details'!A:I,4,0)</f>
        <v>9</v>
      </c>
      <c r="O2310" t="str">
        <f t="shared" si="146"/>
        <v>9 Oct 2000</v>
      </c>
      <c r="P2310">
        <f t="shared" ca="1" si="147"/>
        <v>26</v>
      </c>
      <c r="Q2310">
        <f>VLOOKUP(A2310,'Hospitalisation Details'!A:I,5,0)</f>
        <v>0</v>
      </c>
      <c r="R2310">
        <f>VLOOKUP(A2310,'Hospitalisation Details'!A:I,6,0)</f>
        <v>1012</v>
      </c>
      <c r="S2310" t="str">
        <f>VLOOKUP(A2310,'Hospitalisation Details'!A:I,7,0)</f>
        <v>tier - 3</v>
      </c>
      <c r="T2310" t="str">
        <f>VLOOKUP(A2310,'Hospitalisation Details'!A:I,8,0)</f>
        <v>tier - 2</v>
      </c>
      <c r="U2310" t="str">
        <f>VLOOKUP(A2310,'Hospitalisation Details'!A:I,9,0)</f>
        <v>R1013</v>
      </c>
    </row>
    <row r="2311" spans="1:21" ht="15.6" x14ac:dyDescent="0.3">
      <c r="A2311" s="1" t="s">
        <v>48</v>
      </c>
      <c r="B2311" t="str">
        <f>VLOOKUP(A2311,'Customer Names'!A:B,2,0)</f>
        <v>Lynch, Mr.  Matthew</v>
      </c>
      <c r="C2311" t="str">
        <f t="shared" si="144"/>
        <v>Normal</v>
      </c>
      <c r="D2311">
        <f>VLOOKUP(A2311,'Medical Examinations'!A:H,2,0)</f>
        <v>20.399999999999999</v>
      </c>
      <c r="E2311" t="str">
        <f t="shared" si="145"/>
        <v>Normal Weight</v>
      </c>
      <c r="F2311">
        <f>VLOOKUP(A2311,'Medical Examinations'!A:H,3,0)</f>
        <v>5.27</v>
      </c>
      <c r="G2311" t="str">
        <f>VLOOKUP(A2311,'Medical Examinations'!A:H,4,0)</f>
        <v>No</v>
      </c>
      <c r="H2311" t="str">
        <f>VLOOKUP(A2311,'Medical Examinations'!A:H,5,0)</f>
        <v>No</v>
      </c>
      <c r="I2311" t="str">
        <f>VLOOKUP(A2311,'Medical Examinations'!A:H,6,0)</f>
        <v>No</v>
      </c>
      <c r="J2311" t="str">
        <f>VLOOKUP(A2311,'Medical Examinations'!A:H,7,0)</f>
        <v>No major surgery</v>
      </c>
      <c r="K2311" t="str">
        <f>VLOOKUP(A2311,'Medical Examinations'!A:H,8,0)</f>
        <v>No</v>
      </c>
      <c r="L2311">
        <f>VLOOKUP(A2311,'Hospitalisation Details'!A:I,2,0)</f>
        <v>1994</v>
      </c>
      <c r="M2311" t="str">
        <f>VLOOKUP(A2311,'Hospitalisation Details'!A:I,3,0)</f>
        <v>Nov</v>
      </c>
      <c r="N2311">
        <f>VLOOKUP(A2311,'Hospitalisation Details'!A:I,4,0)</f>
        <v>22</v>
      </c>
      <c r="O2311" t="str">
        <f t="shared" si="146"/>
        <v>22 Nov 1994</v>
      </c>
      <c r="P2311">
        <f t="shared" ca="1" si="147"/>
        <v>31</v>
      </c>
      <c r="Q2311">
        <f>VLOOKUP(A2311,'Hospitalisation Details'!A:I,5,0)</f>
        <v>0</v>
      </c>
      <c r="R2311">
        <f>VLOOKUP(A2311,'Hospitalisation Details'!A:I,6,0)</f>
        <v>1006.65</v>
      </c>
      <c r="S2311" t="str">
        <f>VLOOKUP(A2311,'Hospitalisation Details'!A:I,7,0)</f>
        <v>tier - 3</v>
      </c>
      <c r="T2311" t="str">
        <f>VLOOKUP(A2311,'Hospitalisation Details'!A:I,8,0)</f>
        <v>tier - 2</v>
      </c>
      <c r="U2311" t="str">
        <f>VLOOKUP(A2311,'Hospitalisation Details'!A:I,9,0)</f>
        <v>R1013</v>
      </c>
    </row>
    <row r="2312" spans="1:21" ht="15.6" x14ac:dyDescent="0.3">
      <c r="A2312" s="1" t="s">
        <v>47</v>
      </c>
      <c r="B2312" t="str">
        <f>VLOOKUP(A2312,'Customer Names'!A:B,2,0)</f>
        <v>Keys, Mrs.  Kathleen</v>
      </c>
      <c r="C2312" t="str">
        <f t="shared" si="144"/>
        <v>Normal</v>
      </c>
      <c r="D2312">
        <f>VLOOKUP(A2312,'Medical Examinations'!A:H,2,0)</f>
        <v>25.19</v>
      </c>
      <c r="E2312" t="str">
        <f t="shared" si="145"/>
        <v>Overweight</v>
      </c>
      <c r="F2312">
        <f>VLOOKUP(A2312,'Medical Examinations'!A:H,3,0)</f>
        <v>5.64</v>
      </c>
      <c r="G2312" t="str">
        <f>VLOOKUP(A2312,'Medical Examinations'!A:H,4,0)</f>
        <v>yes</v>
      </c>
      <c r="H2312" t="str">
        <f>VLOOKUP(A2312,'Medical Examinations'!A:H,5,0)</f>
        <v>No</v>
      </c>
      <c r="I2312" t="str">
        <f>VLOOKUP(A2312,'Medical Examinations'!A:H,6,0)</f>
        <v>No</v>
      </c>
      <c r="J2312" t="str">
        <f>VLOOKUP(A2312,'Medical Examinations'!A:H,7,0)</f>
        <v>No major surgery</v>
      </c>
      <c r="K2312" t="str">
        <f>VLOOKUP(A2312,'Medical Examinations'!A:H,8,0)</f>
        <v>No</v>
      </c>
      <c r="L2312">
        <f>VLOOKUP(A2312,'Hospitalisation Details'!A:I,2,0)</f>
        <v>2001</v>
      </c>
      <c r="M2312" t="str">
        <f>VLOOKUP(A2312,'Hospitalisation Details'!A:I,3,0)</f>
        <v>Aug</v>
      </c>
      <c r="N2312">
        <f>VLOOKUP(A2312,'Hospitalisation Details'!A:I,4,0)</f>
        <v>19</v>
      </c>
      <c r="O2312" t="str">
        <f t="shared" si="146"/>
        <v>19 Aug 2001</v>
      </c>
      <c r="P2312">
        <f t="shared" ca="1" si="147"/>
        <v>25</v>
      </c>
      <c r="Q2312">
        <f>VLOOKUP(A2312,'Hospitalisation Details'!A:I,5,0)</f>
        <v>0</v>
      </c>
      <c r="R2312">
        <f>VLOOKUP(A2312,'Hospitalisation Details'!A:I,6,0)</f>
        <v>964.71</v>
      </c>
      <c r="S2312" t="str">
        <f>VLOOKUP(A2312,'Hospitalisation Details'!A:I,7,0)</f>
        <v>tier - 3</v>
      </c>
      <c r="T2312" t="str">
        <f>VLOOKUP(A2312,'Hospitalisation Details'!A:I,8,0)</f>
        <v>tier - 2</v>
      </c>
      <c r="U2312" t="str">
        <f>VLOOKUP(A2312,'Hospitalisation Details'!A:I,9,0)</f>
        <v>R1013</v>
      </c>
    </row>
    <row r="2313" spans="1:21" ht="15.6" x14ac:dyDescent="0.3">
      <c r="A2313" s="1" t="s">
        <v>46</v>
      </c>
      <c r="B2313" t="str">
        <f>VLOOKUP(A2313,'Customer Names'!A:B,2,0)</f>
        <v>Wilbur, Ms.  Lindsey</v>
      </c>
      <c r="C2313" t="str">
        <f t="shared" si="144"/>
        <v>Normal</v>
      </c>
      <c r="D2313">
        <f>VLOOKUP(A2313,'Medical Examinations'!A:H,2,0)</f>
        <v>20.54</v>
      </c>
      <c r="E2313" t="str">
        <f t="shared" si="145"/>
        <v>Normal Weight</v>
      </c>
      <c r="F2313">
        <f>VLOOKUP(A2313,'Medical Examinations'!A:H,3,0)</f>
        <v>4.2</v>
      </c>
      <c r="G2313" t="str">
        <f>VLOOKUP(A2313,'Medical Examinations'!A:H,4,0)</f>
        <v>yes</v>
      </c>
      <c r="H2313" t="str">
        <f>VLOOKUP(A2313,'Medical Examinations'!A:H,5,0)</f>
        <v>No</v>
      </c>
      <c r="I2313" t="str">
        <f>VLOOKUP(A2313,'Medical Examinations'!A:H,6,0)</f>
        <v>No</v>
      </c>
      <c r="J2313">
        <f>VLOOKUP(A2313,'Medical Examinations'!A:H,7,0)</f>
        <v>1</v>
      </c>
      <c r="K2313" t="str">
        <f>VLOOKUP(A2313,'Medical Examinations'!A:H,8,0)</f>
        <v>No</v>
      </c>
      <c r="L2313">
        <f>VLOOKUP(A2313,'Hospitalisation Details'!A:I,2,0)</f>
        <v>1995</v>
      </c>
      <c r="M2313" t="str">
        <f>VLOOKUP(A2313,'Hospitalisation Details'!A:I,3,0)</f>
        <v>Oct</v>
      </c>
      <c r="N2313">
        <f>VLOOKUP(A2313,'Hospitalisation Details'!A:I,4,0)</f>
        <v>28</v>
      </c>
      <c r="O2313" t="str">
        <f t="shared" si="146"/>
        <v>28 Oct 1995</v>
      </c>
      <c r="P2313">
        <f t="shared" ca="1" si="147"/>
        <v>30</v>
      </c>
      <c r="Q2313">
        <f>VLOOKUP(A2313,'Hospitalisation Details'!A:I,5,0)</f>
        <v>0</v>
      </c>
      <c r="R2313">
        <f>VLOOKUP(A2313,'Hospitalisation Details'!A:I,6,0)</f>
        <v>928.59</v>
      </c>
      <c r="S2313" t="str">
        <f>VLOOKUP(A2313,'Hospitalisation Details'!A:I,7,0)</f>
        <v>tier - 3</v>
      </c>
      <c r="T2313" t="str">
        <f>VLOOKUP(A2313,'Hospitalisation Details'!A:I,8,0)</f>
        <v>tier - 1</v>
      </c>
      <c r="U2313" t="str">
        <f>VLOOKUP(A2313,'Hospitalisation Details'!A:I,9,0)</f>
        <v>R1013</v>
      </c>
    </row>
    <row r="2314" spans="1:21" ht="15.6" x14ac:dyDescent="0.3">
      <c r="A2314" s="1" t="s">
        <v>45</v>
      </c>
      <c r="B2314" t="str">
        <f>VLOOKUP(A2314,'Customer Names'!A:B,2,0)</f>
        <v>Ditota, Mr.  Robert</v>
      </c>
      <c r="C2314" t="str">
        <f t="shared" si="144"/>
        <v>Normal</v>
      </c>
      <c r="D2314">
        <f>VLOOKUP(A2314,'Medical Examinations'!A:H,2,0)</f>
        <v>20.13</v>
      </c>
      <c r="E2314" t="str">
        <f t="shared" si="145"/>
        <v>Normal Weight</v>
      </c>
      <c r="F2314">
        <f>VLOOKUP(A2314,'Medical Examinations'!A:H,3,0)</f>
        <v>5.42</v>
      </c>
      <c r="G2314" t="str">
        <f>VLOOKUP(A2314,'Medical Examinations'!A:H,4,0)</f>
        <v>No</v>
      </c>
      <c r="H2314" t="str">
        <f>VLOOKUP(A2314,'Medical Examinations'!A:H,5,0)</f>
        <v>No</v>
      </c>
      <c r="I2314" t="str">
        <f>VLOOKUP(A2314,'Medical Examinations'!A:H,6,0)</f>
        <v>No</v>
      </c>
      <c r="J2314" t="str">
        <f>VLOOKUP(A2314,'Medical Examinations'!A:H,7,0)</f>
        <v>No major surgery</v>
      </c>
      <c r="K2314" t="str">
        <f>VLOOKUP(A2314,'Medical Examinations'!A:H,8,0)</f>
        <v>No</v>
      </c>
      <c r="L2314">
        <f>VLOOKUP(A2314,'Hospitalisation Details'!A:I,2,0)</f>
        <v>1994</v>
      </c>
      <c r="M2314" t="str">
        <f>VLOOKUP(A2314,'Hospitalisation Details'!A:I,3,0)</f>
        <v>Oct</v>
      </c>
      <c r="N2314">
        <f>VLOOKUP(A2314,'Hospitalisation Details'!A:I,4,0)</f>
        <v>30</v>
      </c>
      <c r="O2314" t="str">
        <f t="shared" si="146"/>
        <v>30 Oct 1994</v>
      </c>
      <c r="P2314">
        <f t="shared" ca="1" si="147"/>
        <v>31</v>
      </c>
      <c r="Q2314">
        <f>VLOOKUP(A2314,'Hospitalisation Details'!A:I,5,0)</f>
        <v>0</v>
      </c>
      <c r="R2314">
        <f>VLOOKUP(A2314,'Hospitalisation Details'!A:I,6,0)</f>
        <v>915.07</v>
      </c>
      <c r="S2314" t="str">
        <f>VLOOKUP(A2314,'Hospitalisation Details'!A:I,7,0)</f>
        <v>tier - 3</v>
      </c>
      <c r="T2314" t="str">
        <f>VLOOKUP(A2314,'Hospitalisation Details'!A:I,8,0)</f>
        <v>tier - 1</v>
      </c>
      <c r="U2314" t="str">
        <f>VLOOKUP(A2314,'Hospitalisation Details'!A:I,9,0)</f>
        <v>R1013</v>
      </c>
    </row>
    <row r="2315" spans="1:21" ht="15.6" x14ac:dyDescent="0.3">
      <c r="A2315" s="1" t="s">
        <v>44</v>
      </c>
      <c r="B2315" t="str">
        <f>VLOOKUP(A2315,'Customer Names'!A:B,2,0)</f>
        <v>Horbol, Ms.  Sarah E.</v>
      </c>
      <c r="C2315" t="str">
        <f t="shared" si="144"/>
        <v>Prediabetes</v>
      </c>
      <c r="D2315">
        <f>VLOOKUP(A2315,'Medical Examinations'!A:H,2,0)</f>
        <v>18.93</v>
      </c>
      <c r="E2315" t="str">
        <f t="shared" si="145"/>
        <v>Normal Weight</v>
      </c>
      <c r="F2315">
        <f>VLOOKUP(A2315,'Medical Examinations'!A:H,3,0)</f>
        <v>6.11</v>
      </c>
      <c r="G2315" t="str">
        <f>VLOOKUP(A2315,'Medical Examinations'!A:H,4,0)</f>
        <v>No</v>
      </c>
      <c r="H2315" t="str">
        <f>VLOOKUP(A2315,'Medical Examinations'!A:H,5,0)</f>
        <v>No</v>
      </c>
      <c r="I2315" t="str">
        <f>VLOOKUP(A2315,'Medical Examinations'!A:H,6,0)</f>
        <v>Yes</v>
      </c>
      <c r="J2315">
        <f>VLOOKUP(A2315,'Medical Examinations'!A:H,7,0)</f>
        <v>1</v>
      </c>
      <c r="K2315" t="str">
        <f>VLOOKUP(A2315,'Medical Examinations'!A:H,8,0)</f>
        <v>No</v>
      </c>
      <c r="L2315">
        <f>VLOOKUP(A2315,'Hospitalisation Details'!A:I,2,0)</f>
        <v>1993</v>
      </c>
      <c r="M2315" t="str">
        <f>VLOOKUP(A2315,'Hospitalisation Details'!A:I,3,0)</f>
        <v>Nov</v>
      </c>
      <c r="N2315">
        <f>VLOOKUP(A2315,'Hospitalisation Details'!A:I,4,0)</f>
        <v>27</v>
      </c>
      <c r="O2315" t="str">
        <f t="shared" si="146"/>
        <v>27 Nov 1993</v>
      </c>
      <c r="P2315">
        <f t="shared" ca="1" si="147"/>
        <v>32</v>
      </c>
      <c r="Q2315">
        <f>VLOOKUP(A2315,'Hospitalisation Details'!A:I,5,0)</f>
        <v>0</v>
      </c>
      <c r="R2315">
        <f>VLOOKUP(A2315,'Hospitalisation Details'!A:I,6,0)</f>
        <v>896.21</v>
      </c>
      <c r="S2315" t="str">
        <f>VLOOKUP(A2315,'Hospitalisation Details'!A:I,7,0)</f>
        <v>tier - 3</v>
      </c>
      <c r="T2315" t="str">
        <f>VLOOKUP(A2315,'Hospitalisation Details'!A:I,8,0)</f>
        <v>tier - 1</v>
      </c>
      <c r="U2315" t="str">
        <f>VLOOKUP(A2315,'Hospitalisation Details'!A:I,9,0)</f>
        <v>R1013</v>
      </c>
    </row>
    <row r="2316" spans="1:21" ht="15.6" x14ac:dyDescent="0.3">
      <c r="A2316" s="1" t="s">
        <v>43</v>
      </c>
      <c r="B2316" t="str">
        <f>VLOOKUP(A2316,'Customer Names'!A:B,2,0)</f>
        <v>O'Rourke, Ms.  Flannery</v>
      </c>
      <c r="C2316" t="str">
        <f t="shared" si="144"/>
        <v>Normal</v>
      </c>
      <c r="D2316">
        <f>VLOOKUP(A2316,'Medical Examinations'!A:H,2,0)</f>
        <v>24.14</v>
      </c>
      <c r="E2316" t="str">
        <f t="shared" si="145"/>
        <v>Normal Weight</v>
      </c>
      <c r="F2316">
        <f>VLOOKUP(A2316,'Medical Examinations'!A:H,3,0)</f>
        <v>5.29</v>
      </c>
      <c r="G2316" t="str">
        <f>VLOOKUP(A2316,'Medical Examinations'!A:H,4,0)</f>
        <v>No</v>
      </c>
      <c r="H2316" t="str">
        <f>VLOOKUP(A2316,'Medical Examinations'!A:H,5,0)</f>
        <v>yes</v>
      </c>
      <c r="I2316" t="str">
        <f>VLOOKUP(A2316,'Medical Examinations'!A:H,6,0)</f>
        <v>No</v>
      </c>
      <c r="J2316">
        <f>VLOOKUP(A2316,'Medical Examinations'!A:H,7,0)</f>
        <v>1</v>
      </c>
      <c r="K2316" t="str">
        <f>VLOOKUP(A2316,'Medical Examinations'!A:H,8,0)</f>
        <v>No</v>
      </c>
      <c r="L2316">
        <f>VLOOKUP(A2316,'Hospitalisation Details'!A:I,2,0)</f>
        <v>2000</v>
      </c>
      <c r="M2316" t="str">
        <f>VLOOKUP(A2316,'Hospitalisation Details'!A:I,3,0)</f>
        <v>Nov</v>
      </c>
      <c r="N2316">
        <f>VLOOKUP(A2316,'Hospitalisation Details'!A:I,4,0)</f>
        <v>18</v>
      </c>
      <c r="O2316" t="str">
        <f t="shared" si="146"/>
        <v>18 Nov 2000</v>
      </c>
      <c r="P2316">
        <f t="shared" ca="1" si="147"/>
        <v>25</v>
      </c>
      <c r="Q2316">
        <f>VLOOKUP(A2316,'Hospitalisation Details'!A:I,5,0)</f>
        <v>0</v>
      </c>
      <c r="R2316">
        <f>VLOOKUP(A2316,'Hospitalisation Details'!A:I,6,0)</f>
        <v>865.41</v>
      </c>
      <c r="S2316" t="str">
        <f>VLOOKUP(A2316,'Hospitalisation Details'!A:I,7,0)</f>
        <v>tier - 3</v>
      </c>
      <c r="T2316" t="str">
        <f>VLOOKUP(A2316,'Hospitalisation Details'!A:I,8,0)</f>
        <v>tier - 1</v>
      </c>
      <c r="U2316" t="str">
        <f>VLOOKUP(A2316,'Hospitalisation Details'!A:I,9,0)</f>
        <v>R1013</v>
      </c>
    </row>
    <row r="2317" spans="1:21" ht="15.6" x14ac:dyDescent="0.3">
      <c r="A2317" s="1" t="s">
        <v>41</v>
      </c>
      <c r="B2317" t="str">
        <f>VLOOKUP(A2317,'Customer Names'!A:B,2,0)</f>
        <v>Williams, Mr.  John T</v>
      </c>
      <c r="C2317" t="str">
        <f t="shared" si="144"/>
        <v>Prediabetes</v>
      </c>
      <c r="D2317">
        <f>VLOOKUP(A2317,'Medical Examinations'!A:H,2,0)</f>
        <v>25.03</v>
      </c>
      <c r="E2317" t="str">
        <f t="shared" si="145"/>
        <v>Overweight</v>
      </c>
      <c r="F2317">
        <f>VLOOKUP(A2317,'Medical Examinations'!A:H,3,0)</f>
        <v>5.91</v>
      </c>
      <c r="G2317" t="str">
        <f>VLOOKUP(A2317,'Medical Examinations'!A:H,4,0)</f>
        <v>No</v>
      </c>
      <c r="H2317" t="str">
        <f>VLOOKUP(A2317,'Medical Examinations'!A:H,5,0)</f>
        <v>yes</v>
      </c>
      <c r="I2317" t="str">
        <f>VLOOKUP(A2317,'Medical Examinations'!A:H,6,0)</f>
        <v>No</v>
      </c>
      <c r="J2317">
        <f>VLOOKUP(A2317,'Medical Examinations'!A:H,7,0)</f>
        <v>1</v>
      </c>
      <c r="K2317" t="str">
        <f>VLOOKUP(A2317,'Medical Examinations'!A:H,8,0)</f>
        <v>No</v>
      </c>
      <c r="L2317">
        <f>VLOOKUP(A2317,'Hospitalisation Details'!A:I,2,0)</f>
        <v>2004</v>
      </c>
      <c r="M2317" t="str">
        <f>VLOOKUP(A2317,'Hospitalisation Details'!A:I,3,0)</f>
        <v>Oct</v>
      </c>
      <c r="N2317">
        <f>VLOOKUP(A2317,'Hospitalisation Details'!A:I,4,0)</f>
        <v>7</v>
      </c>
      <c r="O2317" t="str">
        <f t="shared" si="146"/>
        <v>7 Oct 2004</v>
      </c>
      <c r="P2317">
        <f t="shared" ca="1" si="147"/>
        <v>22</v>
      </c>
      <c r="Q2317">
        <f>VLOOKUP(A2317,'Hospitalisation Details'!A:I,5,0)</f>
        <v>0</v>
      </c>
      <c r="R2317">
        <f>VLOOKUP(A2317,'Hospitalisation Details'!A:I,6,0)</f>
        <v>830.52</v>
      </c>
      <c r="S2317" t="str">
        <f>VLOOKUP(A2317,'Hospitalisation Details'!A:I,7,0)</f>
        <v>tier - 3</v>
      </c>
      <c r="T2317" t="str">
        <f>VLOOKUP(A2317,'Hospitalisation Details'!A:I,8,0)</f>
        <v>tier - 2</v>
      </c>
      <c r="U2317" t="str">
        <f>VLOOKUP(A2317,'Hospitalisation Details'!A:I,9,0)</f>
        <v>R1011</v>
      </c>
    </row>
    <row r="2318" spans="1:21" ht="15.6" x14ac:dyDescent="0.3">
      <c r="A2318" s="1" t="s">
        <v>40</v>
      </c>
      <c r="B2318" t="str">
        <f>VLOOKUP(A2318,'Customer Names'!A:B,2,0)</f>
        <v>Murakami, Mr.  Koji</v>
      </c>
      <c r="C2318" t="str">
        <f t="shared" si="144"/>
        <v>Prediabetes</v>
      </c>
      <c r="D2318">
        <f>VLOOKUP(A2318,'Medical Examinations'!A:H,2,0)</f>
        <v>20.47</v>
      </c>
      <c r="E2318" t="str">
        <f t="shared" si="145"/>
        <v>Normal Weight</v>
      </c>
      <c r="F2318">
        <f>VLOOKUP(A2318,'Medical Examinations'!A:H,3,0)</f>
        <v>5.81</v>
      </c>
      <c r="G2318" t="str">
        <f>VLOOKUP(A2318,'Medical Examinations'!A:H,4,0)</f>
        <v>yes</v>
      </c>
      <c r="H2318" t="str">
        <f>VLOOKUP(A2318,'Medical Examinations'!A:H,5,0)</f>
        <v>No</v>
      </c>
      <c r="I2318" t="str">
        <f>VLOOKUP(A2318,'Medical Examinations'!A:H,6,0)</f>
        <v>No</v>
      </c>
      <c r="J2318">
        <f>VLOOKUP(A2318,'Medical Examinations'!A:H,7,0)</f>
        <v>1</v>
      </c>
      <c r="K2318" t="str">
        <f>VLOOKUP(A2318,'Medical Examinations'!A:H,8,0)</f>
        <v>No</v>
      </c>
      <c r="L2318">
        <f>VLOOKUP(A2318,'Hospitalisation Details'!A:I,2,0)</f>
        <v>1995</v>
      </c>
      <c r="M2318" t="str">
        <f>VLOOKUP(A2318,'Hospitalisation Details'!A:I,3,0)</f>
        <v>Dec</v>
      </c>
      <c r="N2318">
        <f>VLOOKUP(A2318,'Hospitalisation Details'!A:I,4,0)</f>
        <v>7</v>
      </c>
      <c r="O2318" t="str">
        <f t="shared" si="146"/>
        <v>7 Dec 1995</v>
      </c>
      <c r="P2318">
        <f t="shared" ca="1" si="147"/>
        <v>30</v>
      </c>
      <c r="Q2318">
        <f>VLOOKUP(A2318,'Hospitalisation Details'!A:I,5,0)</f>
        <v>0</v>
      </c>
      <c r="R2318">
        <f>VLOOKUP(A2318,'Hospitalisation Details'!A:I,6,0)</f>
        <v>773.54</v>
      </c>
      <c r="S2318" t="str">
        <f>VLOOKUP(A2318,'Hospitalisation Details'!A:I,7,0)</f>
        <v>tier - 3</v>
      </c>
      <c r="T2318" t="str">
        <f>VLOOKUP(A2318,'Hospitalisation Details'!A:I,8,0)</f>
        <v>tier - 2</v>
      </c>
      <c r="U2318" t="str">
        <f>VLOOKUP(A2318,'Hospitalisation Details'!A:I,9,0)</f>
        <v>R1013</v>
      </c>
    </row>
    <row r="2319" spans="1:21" ht="15.6" x14ac:dyDescent="0.3">
      <c r="A2319" s="1" t="s">
        <v>39</v>
      </c>
      <c r="B2319" t="str">
        <f>VLOOKUP(A2319,'Customer Names'!A:B,2,0)</f>
        <v>Gagnon, Ms.  Candice M</v>
      </c>
      <c r="C2319" t="str">
        <f t="shared" si="144"/>
        <v>Normal</v>
      </c>
      <c r="D2319">
        <f>VLOOKUP(A2319,'Medical Examinations'!A:H,2,0)</f>
        <v>18.82</v>
      </c>
      <c r="E2319" t="str">
        <f t="shared" si="145"/>
        <v>Normal Weight</v>
      </c>
      <c r="F2319">
        <f>VLOOKUP(A2319,'Medical Examinations'!A:H,3,0)</f>
        <v>5.51</v>
      </c>
      <c r="G2319" t="str">
        <f>VLOOKUP(A2319,'Medical Examinations'!A:H,4,0)</f>
        <v>yes</v>
      </c>
      <c r="H2319" t="str">
        <f>VLOOKUP(A2319,'Medical Examinations'!A:H,5,0)</f>
        <v>No</v>
      </c>
      <c r="I2319" t="str">
        <f>VLOOKUP(A2319,'Medical Examinations'!A:H,6,0)</f>
        <v>No</v>
      </c>
      <c r="J2319" t="str">
        <f>VLOOKUP(A2319,'Medical Examinations'!A:H,7,0)</f>
        <v>No major surgery</v>
      </c>
      <c r="K2319" t="str">
        <f>VLOOKUP(A2319,'Medical Examinations'!A:H,8,0)</f>
        <v>No</v>
      </c>
      <c r="L2319">
        <f>VLOOKUP(A2319,'Hospitalisation Details'!A:I,2,0)</f>
        <v>1996</v>
      </c>
      <c r="M2319" t="str">
        <f>VLOOKUP(A2319,'Hospitalisation Details'!A:I,3,0)</f>
        <v>SEP</v>
      </c>
      <c r="N2319">
        <f>VLOOKUP(A2319,'Hospitalisation Details'!A:I,4,0)</f>
        <v>18</v>
      </c>
      <c r="O2319" t="str">
        <f t="shared" si="146"/>
        <v>18 SEP 1996</v>
      </c>
      <c r="P2319">
        <f t="shared" ca="1" si="147"/>
        <v>30</v>
      </c>
      <c r="Q2319">
        <f>VLOOKUP(A2319,'Hospitalisation Details'!A:I,5,0)</f>
        <v>0</v>
      </c>
      <c r="R2319">
        <f>VLOOKUP(A2319,'Hospitalisation Details'!A:I,6,0)</f>
        <v>770.38</v>
      </c>
      <c r="S2319" t="str">
        <f>VLOOKUP(A2319,'Hospitalisation Details'!A:I,7,0)</f>
        <v>tier - 3</v>
      </c>
      <c r="T2319" t="str">
        <f>VLOOKUP(A2319,'Hospitalisation Details'!A:I,8,0)</f>
        <v>?</v>
      </c>
      <c r="U2319" t="str">
        <f>VLOOKUP(A2319,'Hospitalisation Details'!A:I,9,0)</f>
        <v>R1012</v>
      </c>
    </row>
    <row r="2320" spans="1:21" ht="15.6" x14ac:dyDescent="0.3">
      <c r="A2320" s="1" t="s">
        <v>38</v>
      </c>
      <c r="B2320" t="str">
        <f>VLOOKUP(A2320,'Customer Names'!A:B,2,0)</f>
        <v>Petermann, Mr.  Theodore A.</v>
      </c>
      <c r="C2320" t="str">
        <f t="shared" si="144"/>
        <v>Prediabetes</v>
      </c>
      <c r="D2320">
        <f>VLOOKUP(A2320,'Medical Examinations'!A:H,2,0)</f>
        <v>17.079999999999998</v>
      </c>
      <c r="E2320" t="str">
        <f t="shared" si="145"/>
        <v>Underweight</v>
      </c>
      <c r="F2320">
        <f>VLOOKUP(A2320,'Medical Examinations'!A:H,3,0)</f>
        <v>5.73</v>
      </c>
      <c r="G2320" t="str">
        <f>VLOOKUP(A2320,'Medical Examinations'!A:H,4,0)</f>
        <v>No</v>
      </c>
      <c r="H2320" t="str">
        <f>VLOOKUP(A2320,'Medical Examinations'!A:H,5,0)</f>
        <v>No</v>
      </c>
      <c r="I2320" t="str">
        <f>VLOOKUP(A2320,'Medical Examinations'!A:H,6,0)</f>
        <v>Yes</v>
      </c>
      <c r="J2320">
        <f>VLOOKUP(A2320,'Medical Examinations'!A:H,7,0)</f>
        <v>1</v>
      </c>
      <c r="K2320" t="str">
        <f>VLOOKUP(A2320,'Medical Examinations'!A:H,8,0)</f>
        <v>No</v>
      </c>
      <c r="L2320">
        <f>VLOOKUP(A2320,'Hospitalisation Details'!A:I,2,0)</f>
        <v>1993</v>
      </c>
      <c r="M2320" t="str">
        <f>VLOOKUP(A2320,'Hospitalisation Details'!A:I,3,0)</f>
        <v>Jun</v>
      </c>
      <c r="N2320">
        <f>VLOOKUP(A2320,'Hospitalisation Details'!A:I,4,0)</f>
        <v>28</v>
      </c>
      <c r="O2320" t="str">
        <f t="shared" si="146"/>
        <v>28 Jun 1993</v>
      </c>
      <c r="P2320">
        <f t="shared" ca="1" si="147"/>
        <v>33</v>
      </c>
      <c r="Q2320">
        <f>VLOOKUP(A2320,'Hospitalisation Details'!A:I,5,0)</f>
        <v>0</v>
      </c>
      <c r="R2320">
        <f>VLOOKUP(A2320,'Hospitalisation Details'!A:I,6,0)</f>
        <v>770</v>
      </c>
      <c r="S2320" t="str">
        <f>VLOOKUP(A2320,'Hospitalisation Details'!A:I,7,0)</f>
        <v>tier - 3</v>
      </c>
      <c r="T2320" t="str">
        <f>VLOOKUP(A2320,'Hospitalisation Details'!A:I,8,0)</f>
        <v>tier - 3</v>
      </c>
      <c r="U2320" t="str">
        <f>VLOOKUP(A2320,'Hospitalisation Details'!A:I,9,0)</f>
        <v>R1013</v>
      </c>
    </row>
    <row r="2321" spans="1:21" ht="15.6" x14ac:dyDescent="0.3">
      <c r="A2321" s="1" t="s">
        <v>36</v>
      </c>
      <c r="B2321" t="str">
        <f>VLOOKUP(A2321,'Customer Names'!A:B,2,0)</f>
        <v>Graves - Rostro, Ms.  Lindy</v>
      </c>
      <c r="C2321" t="str">
        <f t="shared" si="144"/>
        <v>Normal</v>
      </c>
      <c r="D2321">
        <f>VLOOKUP(A2321,'Medical Examinations'!A:H,2,0)</f>
        <v>19.21</v>
      </c>
      <c r="E2321" t="str">
        <f t="shared" si="145"/>
        <v>Normal Weight</v>
      </c>
      <c r="F2321">
        <f>VLOOKUP(A2321,'Medical Examinations'!A:H,3,0)</f>
        <v>5.53</v>
      </c>
      <c r="G2321" t="str">
        <f>VLOOKUP(A2321,'Medical Examinations'!A:H,4,0)</f>
        <v>yes</v>
      </c>
      <c r="H2321" t="str">
        <f>VLOOKUP(A2321,'Medical Examinations'!A:H,5,0)</f>
        <v>No</v>
      </c>
      <c r="I2321" t="str">
        <f>VLOOKUP(A2321,'Medical Examinations'!A:H,6,0)</f>
        <v>No</v>
      </c>
      <c r="J2321" t="str">
        <f>VLOOKUP(A2321,'Medical Examinations'!A:H,7,0)</f>
        <v>No major surgery</v>
      </c>
      <c r="K2321" t="str">
        <f>VLOOKUP(A2321,'Medical Examinations'!A:H,8,0)</f>
        <v>No</v>
      </c>
      <c r="L2321">
        <f>VLOOKUP(A2321,'Hospitalisation Details'!A:I,2,0)</f>
        <v>1996</v>
      </c>
      <c r="M2321" t="str">
        <f>VLOOKUP(A2321,'Hospitalisation Details'!A:I,3,0)</f>
        <v>Oct</v>
      </c>
      <c r="N2321">
        <f>VLOOKUP(A2321,'Hospitalisation Details'!A:I,4,0)</f>
        <v>22</v>
      </c>
      <c r="O2321" t="str">
        <f t="shared" si="146"/>
        <v>22 Oct 1996</v>
      </c>
      <c r="P2321">
        <f t="shared" ca="1" si="147"/>
        <v>29</v>
      </c>
      <c r="Q2321">
        <f>VLOOKUP(A2321,'Hospitalisation Details'!A:I,5,0)</f>
        <v>0</v>
      </c>
      <c r="R2321">
        <f>VLOOKUP(A2321,'Hospitalisation Details'!A:I,6,0)</f>
        <v>760</v>
      </c>
      <c r="S2321" t="str">
        <f>VLOOKUP(A2321,'Hospitalisation Details'!A:I,7,0)</f>
        <v>tier - 3</v>
      </c>
      <c r="T2321" t="str">
        <f>VLOOKUP(A2321,'Hospitalisation Details'!A:I,8,0)</f>
        <v>tier - 3</v>
      </c>
      <c r="U2321" t="str">
        <f>VLOOKUP(A2321,'Hospitalisation Details'!A:I,9,0)</f>
        <v>R1013</v>
      </c>
    </row>
    <row r="2322" spans="1:21" ht="15.6" x14ac:dyDescent="0.3">
      <c r="A2322" s="1" t="s">
        <v>34</v>
      </c>
      <c r="B2322" t="str">
        <f>VLOOKUP(A2322,'Customer Names'!A:B,2,0)</f>
        <v>Danielson, Mr.  Thomas</v>
      </c>
      <c r="C2322" t="str">
        <f t="shared" si="144"/>
        <v>Normal</v>
      </c>
      <c r="D2322">
        <f>VLOOKUP(A2322,'Medical Examinations'!A:H,2,0)</f>
        <v>17.86</v>
      </c>
      <c r="E2322" t="str">
        <f t="shared" si="145"/>
        <v>Underweight</v>
      </c>
      <c r="F2322">
        <f>VLOOKUP(A2322,'Medical Examinations'!A:H,3,0)</f>
        <v>5.43</v>
      </c>
      <c r="G2322" t="str">
        <f>VLOOKUP(A2322,'Medical Examinations'!A:H,4,0)</f>
        <v>No</v>
      </c>
      <c r="H2322" t="str">
        <f>VLOOKUP(A2322,'Medical Examinations'!A:H,5,0)</f>
        <v>No</v>
      </c>
      <c r="I2322" t="str">
        <f>VLOOKUP(A2322,'Medical Examinations'!A:H,6,0)</f>
        <v>Yes</v>
      </c>
      <c r="J2322">
        <f>VLOOKUP(A2322,'Medical Examinations'!A:H,7,0)</f>
        <v>1</v>
      </c>
      <c r="K2322" t="str">
        <f>VLOOKUP(A2322,'Medical Examinations'!A:H,8,0)</f>
        <v>No</v>
      </c>
      <c r="L2322">
        <f>VLOOKUP(A2322,'Hospitalisation Details'!A:I,2,0)</f>
        <v>1993</v>
      </c>
      <c r="M2322" t="str">
        <f>VLOOKUP(A2322,'Hospitalisation Details'!A:I,3,0)</f>
        <v>Aug</v>
      </c>
      <c r="N2322">
        <f>VLOOKUP(A2322,'Hospitalisation Details'!A:I,4,0)</f>
        <v>9</v>
      </c>
      <c r="O2322" t="str">
        <f t="shared" si="146"/>
        <v>9 Aug 1993</v>
      </c>
      <c r="P2322">
        <f t="shared" ca="1" si="147"/>
        <v>33</v>
      </c>
      <c r="Q2322">
        <f>VLOOKUP(A2322,'Hospitalisation Details'!A:I,5,0)</f>
        <v>0</v>
      </c>
      <c r="R2322">
        <f>VLOOKUP(A2322,'Hospitalisation Details'!A:I,6,0)</f>
        <v>760</v>
      </c>
      <c r="S2322" t="str">
        <f>VLOOKUP(A2322,'Hospitalisation Details'!A:I,7,0)</f>
        <v>tier - 3</v>
      </c>
      <c r="T2322" t="str">
        <f>VLOOKUP(A2322,'Hospitalisation Details'!A:I,8,0)</f>
        <v>tier - 1</v>
      </c>
      <c r="U2322" t="str">
        <f>VLOOKUP(A2322,'Hospitalisation Details'!A:I,9,0)</f>
        <v>R1013</v>
      </c>
    </row>
    <row r="2323" spans="1:21" ht="15.6" x14ac:dyDescent="0.3">
      <c r="A2323" s="1" t="s">
        <v>33</v>
      </c>
      <c r="B2323" t="str">
        <f>VLOOKUP(A2323,'Customer Names'!A:B,2,0)</f>
        <v>Street, Ms.  Holly</v>
      </c>
      <c r="C2323" t="str">
        <f t="shared" si="144"/>
        <v>Diabetes</v>
      </c>
      <c r="D2323">
        <f>VLOOKUP(A2323,'Medical Examinations'!A:H,2,0)</f>
        <v>21.38</v>
      </c>
      <c r="E2323" t="str">
        <f t="shared" si="145"/>
        <v>Normal Weight</v>
      </c>
      <c r="F2323">
        <f>VLOOKUP(A2323,'Medical Examinations'!A:H,3,0)</f>
        <v>8.01</v>
      </c>
      <c r="G2323" t="str">
        <f>VLOOKUP(A2323,'Medical Examinations'!A:H,4,0)</f>
        <v>No</v>
      </c>
      <c r="H2323" t="str">
        <f>VLOOKUP(A2323,'Medical Examinations'!A:H,5,0)</f>
        <v>No</v>
      </c>
      <c r="I2323" t="str">
        <f>VLOOKUP(A2323,'Medical Examinations'!A:H,6,0)</f>
        <v>No</v>
      </c>
      <c r="J2323" t="str">
        <f>VLOOKUP(A2323,'Medical Examinations'!A:H,7,0)</f>
        <v>No major surgery</v>
      </c>
      <c r="K2323" t="str">
        <f>VLOOKUP(A2323,'Medical Examinations'!A:H,8,0)</f>
        <v>No</v>
      </c>
      <c r="L2323">
        <f>VLOOKUP(A2323,'Hospitalisation Details'!A:I,2,0)</f>
        <v>2002</v>
      </c>
      <c r="M2323" t="str">
        <f>VLOOKUP(A2323,'Hospitalisation Details'!A:I,3,0)</f>
        <v>SEP</v>
      </c>
      <c r="N2323">
        <f>VLOOKUP(A2323,'Hospitalisation Details'!A:I,4,0)</f>
        <v>19</v>
      </c>
      <c r="O2323" t="str">
        <f t="shared" si="146"/>
        <v>19 SEP 2002</v>
      </c>
      <c r="P2323">
        <f t="shared" ca="1" si="147"/>
        <v>24</v>
      </c>
      <c r="Q2323">
        <f>VLOOKUP(A2323,'Hospitalisation Details'!A:I,5,0)</f>
        <v>0</v>
      </c>
      <c r="R2323">
        <f>VLOOKUP(A2323,'Hospitalisation Details'!A:I,6,0)</f>
        <v>750</v>
      </c>
      <c r="S2323" t="str">
        <f>VLOOKUP(A2323,'Hospitalisation Details'!A:I,7,0)</f>
        <v>tier - 3</v>
      </c>
      <c r="T2323" t="str">
        <f>VLOOKUP(A2323,'Hospitalisation Details'!A:I,8,0)</f>
        <v>tier - 1</v>
      </c>
      <c r="U2323" t="str">
        <f>VLOOKUP(A2323,'Hospitalisation Details'!A:I,9,0)</f>
        <v>R1012</v>
      </c>
    </row>
    <row r="2324" spans="1:21" ht="15.6" x14ac:dyDescent="0.3">
      <c r="A2324" s="1" t="s">
        <v>32</v>
      </c>
      <c r="B2324" t="str">
        <f>VLOOKUP(A2324,'Customer Names'!A:B,2,0)</f>
        <v>Buss, Mr.  Matthew</v>
      </c>
      <c r="C2324" t="str">
        <f t="shared" si="144"/>
        <v>Prediabetes</v>
      </c>
      <c r="D2324">
        <f>VLOOKUP(A2324,'Medical Examinations'!A:H,2,0)</f>
        <v>23.35</v>
      </c>
      <c r="E2324" t="str">
        <f t="shared" si="145"/>
        <v>Normal Weight</v>
      </c>
      <c r="F2324">
        <f>VLOOKUP(A2324,'Medical Examinations'!A:H,3,0)</f>
        <v>5.94</v>
      </c>
      <c r="G2324" t="str">
        <f>VLOOKUP(A2324,'Medical Examinations'!A:H,4,0)</f>
        <v>No</v>
      </c>
      <c r="H2324" t="str">
        <f>VLOOKUP(A2324,'Medical Examinations'!A:H,5,0)</f>
        <v>No</v>
      </c>
      <c r="I2324" t="str">
        <f>VLOOKUP(A2324,'Medical Examinations'!A:H,6,0)</f>
        <v>No</v>
      </c>
      <c r="J2324" t="str">
        <f>VLOOKUP(A2324,'Medical Examinations'!A:H,7,0)</f>
        <v>No major surgery</v>
      </c>
      <c r="K2324" t="str">
        <f>VLOOKUP(A2324,'Medical Examinations'!A:H,8,0)</f>
        <v>No</v>
      </c>
      <c r="L2324">
        <f>VLOOKUP(A2324,'Hospitalisation Details'!A:I,2,0)</f>
        <v>1999</v>
      </c>
      <c r="M2324" t="str">
        <f>VLOOKUP(A2324,'Hospitalisation Details'!A:I,3,0)</f>
        <v>Dec</v>
      </c>
      <c r="N2324">
        <f>VLOOKUP(A2324,'Hospitalisation Details'!A:I,4,0)</f>
        <v>14</v>
      </c>
      <c r="O2324" t="str">
        <f t="shared" si="146"/>
        <v>14 Dec 1999</v>
      </c>
      <c r="P2324">
        <f t="shared" ca="1" si="147"/>
        <v>26</v>
      </c>
      <c r="Q2324">
        <f>VLOOKUP(A2324,'Hospitalisation Details'!A:I,5,0)</f>
        <v>0</v>
      </c>
      <c r="R2324">
        <f>VLOOKUP(A2324,'Hospitalisation Details'!A:I,6,0)</f>
        <v>722.99</v>
      </c>
      <c r="S2324" t="str">
        <f>VLOOKUP(A2324,'Hospitalisation Details'!A:I,7,0)</f>
        <v>tier - 3</v>
      </c>
      <c r="T2324" t="str">
        <f>VLOOKUP(A2324,'Hospitalisation Details'!A:I,8,0)</f>
        <v>tier - 1</v>
      </c>
      <c r="U2324" t="str">
        <f>VLOOKUP(A2324,'Hospitalisation Details'!A:I,9,0)</f>
        <v>R1013</v>
      </c>
    </row>
    <row r="2325" spans="1:21" ht="15.6" x14ac:dyDescent="0.3">
      <c r="A2325" s="1" t="s">
        <v>29</v>
      </c>
      <c r="B2325" t="str">
        <f>VLOOKUP(A2325,'Customer Names'!A:B,2,0)</f>
        <v>Duffy, Ms.  Meghan K</v>
      </c>
      <c r="C2325" t="str">
        <f t="shared" si="144"/>
        <v>Normal</v>
      </c>
      <c r="D2325">
        <f>VLOOKUP(A2325,'Medical Examinations'!A:H,2,0)</f>
        <v>22.24</v>
      </c>
      <c r="E2325" t="str">
        <f t="shared" si="145"/>
        <v>Normal Weight</v>
      </c>
      <c r="F2325">
        <f>VLOOKUP(A2325,'Medical Examinations'!A:H,3,0)</f>
        <v>5.04</v>
      </c>
      <c r="G2325" t="str">
        <f>VLOOKUP(A2325,'Medical Examinations'!A:H,4,0)</f>
        <v>No</v>
      </c>
      <c r="H2325" t="str">
        <f>VLOOKUP(A2325,'Medical Examinations'!A:H,5,0)</f>
        <v>No</v>
      </c>
      <c r="I2325" t="str">
        <f>VLOOKUP(A2325,'Medical Examinations'!A:H,6,0)</f>
        <v>No</v>
      </c>
      <c r="J2325" t="str">
        <f>VLOOKUP(A2325,'Medical Examinations'!A:H,7,0)</f>
        <v>No major surgery</v>
      </c>
      <c r="K2325" t="str">
        <f>VLOOKUP(A2325,'Medical Examinations'!A:H,8,0)</f>
        <v>No</v>
      </c>
      <c r="L2325">
        <f>VLOOKUP(A2325,'Hospitalisation Details'!A:I,2,0)</f>
        <v>1999</v>
      </c>
      <c r="M2325" t="str">
        <f>VLOOKUP(A2325,'Hospitalisation Details'!A:I,3,0)</f>
        <v>Dec</v>
      </c>
      <c r="N2325">
        <f>VLOOKUP(A2325,'Hospitalisation Details'!A:I,4,0)</f>
        <v>26</v>
      </c>
      <c r="O2325" t="str">
        <f t="shared" si="146"/>
        <v>26 Dec 1999</v>
      </c>
      <c r="P2325">
        <f t="shared" ca="1" si="147"/>
        <v>26</v>
      </c>
      <c r="Q2325">
        <f>VLOOKUP(A2325,'Hospitalisation Details'!A:I,5,0)</f>
        <v>0</v>
      </c>
      <c r="R2325">
        <f>VLOOKUP(A2325,'Hospitalisation Details'!A:I,6,0)</f>
        <v>700</v>
      </c>
      <c r="S2325" t="str">
        <f>VLOOKUP(A2325,'Hospitalisation Details'!A:I,7,0)</f>
        <v>?</v>
      </c>
      <c r="T2325" t="str">
        <f>VLOOKUP(A2325,'Hospitalisation Details'!A:I,8,0)</f>
        <v>tier - 3</v>
      </c>
      <c r="U2325" t="str">
        <f>VLOOKUP(A2325,'Hospitalisation Details'!A:I,9,0)</f>
        <v>R1013</v>
      </c>
    </row>
    <row r="2326" spans="1:21" ht="15.6" x14ac:dyDescent="0.3">
      <c r="A2326" s="1" t="s">
        <v>28</v>
      </c>
      <c r="B2326" t="str">
        <f>VLOOKUP(A2326,'Customer Names'!A:B,2,0)</f>
        <v>Hines, Mr.  Fred</v>
      </c>
      <c r="C2326" t="str">
        <f t="shared" si="144"/>
        <v>Normal</v>
      </c>
      <c r="D2326">
        <f>VLOOKUP(A2326,'Medical Examinations'!A:H,2,0)</f>
        <v>24.76</v>
      </c>
      <c r="E2326" t="str">
        <f t="shared" si="145"/>
        <v>Normal Weight</v>
      </c>
      <c r="F2326">
        <f>VLOOKUP(A2326,'Medical Examinations'!A:H,3,0)</f>
        <v>4.54</v>
      </c>
      <c r="G2326" t="str">
        <f>VLOOKUP(A2326,'Medical Examinations'!A:H,4,0)</f>
        <v>yes</v>
      </c>
      <c r="H2326" t="str">
        <f>VLOOKUP(A2326,'Medical Examinations'!A:H,5,0)</f>
        <v>No</v>
      </c>
      <c r="I2326" t="str">
        <f>VLOOKUP(A2326,'Medical Examinations'!A:H,6,0)</f>
        <v>No</v>
      </c>
      <c r="J2326" t="str">
        <f>VLOOKUP(A2326,'Medical Examinations'!A:H,7,0)</f>
        <v>No major surgery</v>
      </c>
      <c r="K2326" t="str">
        <f>VLOOKUP(A2326,'Medical Examinations'!A:H,8,0)</f>
        <v>No</v>
      </c>
      <c r="L2326">
        <f>VLOOKUP(A2326,'Hospitalisation Details'!A:I,2,0)</f>
        <v>2001</v>
      </c>
      <c r="M2326" t="str">
        <f>VLOOKUP(A2326,'Hospitalisation Details'!A:I,3,0)</f>
        <v>Sep</v>
      </c>
      <c r="N2326">
        <f>VLOOKUP(A2326,'Hospitalisation Details'!A:I,4,0)</f>
        <v>12</v>
      </c>
      <c r="O2326" t="str">
        <f t="shared" si="146"/>
        <v>12 Sep 2001</v>
      </c>
      <c r="P2326">
        <f t="shared" ca="1" si="147"/>
        <v>25</v>
      </c>
      <c r="Q2326">
        <f>VLOOKUP(A2326,'Hospitalisation Details'!A:I,5,0)</f>
        <v>0</v>
      </c>
      <c r="R2326">
        <f>VLOOKUP(A2326,'Hospitalisation Details'!A:I,6,0)</f>
        <v>687.54</v>
      </c>
      <c r="S2326" t="str">
        <f>VLOOKUP(A2326,'Hospitalisation Details'!A:I,7,0)</f>
        <v>tier - 3</v>
      </c>
      <c r="T2326" t="str">
        <f>VLOOKUP(A2326,'Hospitalisation Details'!A:I,8,0)</f>
        <v>tier - 2</v>
      </c>
      <c r="U2326" t="str">
        <f>VLOOKUP(A2326,'Hospitalisation Details'!A:I,9,0)</f>
        <v>R1013</v>
      </c>
    </row>
    <row r="2327" spans="1:21" ht="15.6" x14ac:dyDescent="0.3">
      <c r="A2327" s="1" t="s">
        <v>27</v>
      </c>
      <c r="B2327" t="str">
        <f>VLOOKUP(A2327,'Customer Names'!A:B,2,0)</f>
        <v>Castro, Mr.  Sebastian</v>
      </c>
      <c r="C2327" t="str">
        <f t="shared" si="144"/>
        <v>Normal</v>
      </c>
      <c r="D2327">
        <f>VLOOKUP(A2327,'Medical Examinations'!A:H,2,0)</f>
        <v>20.100000000000001</v>
      </c>
      <c r="E2327" t="str">
        <f t="shared" si="145"/>
        <v>Normal Weight</v>
      </c>
      <c r="F2327">
        <f>VLOOKUP(A2327,'Medical Examinations'!A:H,3,0)</f>
        <v>5.6</v>
      </c>
      <c r="G2327" t="str">
        <f>VLOOKUP(A2327,'Medical Examinations'!A:H,4,0)</f>
        <v>yes</v>
      </c>
      <c r="H2327" t="str">
        <f>VLOOKUP(A2327,'Medical Examinations'!A:H,5,0)</f>
        <v>No</v>
      </c>
      <c r="I2327" t="str">
        <f>VLOOKUP(A2327,'Medical Examinations'!A:H,6,0)</f>
        <v>Yes</v>
      </c>
      <c r="J2327">
        <f>VLOOKUP(A2327,'Medical Examinations'!A:H,7,0)</f>
        <v>1</v>
      </c>
      <c r="K2327" t="str">
        <f>VLOOKUP(A2327,'Medical Examinations'!A:H,8,0)</f>
        <v>No</v>
      </c>
      <c r="L2327">
        <f>VLOOKUP(A2327,'Hospitalisation Details'!A:I,2,0)</f>
        <v>1997</v>
      </c>
      <c r="M2327" t="str">
        <f>VLOOKUP(A2327,'Hospitalisation Details'!A:I,3,0)</f>
        <v>Nov</v>
      </c>
      <c r="N2327">
        <f>VLOOKUP(A2327,'Hospitalisation Details'!A:I,4,0)</f>
        <v>9</v>
      </c>
      <c r="O2327" t="str">
        <f t="shared" si="146"/>
        <v>9 Nov 1997</v>
      </c>
      <c r="P2327">
        <f t="shared" ca="1" si="147"/>
        <v>28</v>
      </c>
      <c r="Q2327">
        <f>VLOOKUP(A2327,'Hospitalisation Details'!A:I,5,0)</f>
        <v>0</v>
      </c>
      <c r="R2327">
        <f>VLOOKUP(A2327,'Hospitalisation Details'!A:I,6,0)</f>
        <v>670</v>
      </c>
      <c r="S2327" t="str">
        <f>VLOOKUP(A2327,'Hospitalisation Details'!A:I,7,0)</f>
        <v>tier - 3</v>
      </c>
      <c r="T2327" t="str">
        <f>VLOOKUP(A2327,'Hospitalisation Details'!A:I,8,0)</f>
        <v>tier - 3</v>
      </c>
      <c r="U2327" t="str">
        <f>VLOOKUP(A2327,'Hospitalisation Details'!A:I,9,0)</f>
        <v>R1013</v>
      </c>
    </row>
    <row r="2328" spans="1:21" ht="15.6" x14ac:dyDescent="0.3">
      <c r="A2328" s="1" t="s">
        <v>26</v>
      </c>
      <c r="B2328" t="str">
        <f>VLOOKUP(A2328,'Customer Names'!A:B,2,0)</f>
        <v>Howell, Ms.  Laura</v>
      </c>
      <c r="C2328" t="str">
        <f t="shared" si="144"/>
        <v>Diabetes</v>
      </c>
      <c r="D2328">
        <f>VLOOKUP(A2328,'Medical Examinations'!A:H,2,0)</f>
        <v>21.77</v>
      </c>
      <c r="E2328" t="str">
        <f t="shared" si="145"/>
        <v>Normal Weight</v>
      </c>
      <c r="F2328">
        <f>VLOOKUP(A2328,'Medical Examinations'!A:H,3,0)</f>
        <v>10.67</v>
      </c>
      <c r="G2328" t="str">
        <f>VLOOKUP(A2328,'Medical Examinations'!A:H,4,0)</f>
        <v>No</v>
      </c>
      <c r="H2328" t="str">
        <f>VLOOKUP(A2328,'Medical Examinations'!A:H,5,0)</f>
        <v>No</v>
      </c>
      <c r="I2328" t="str">
        <f>VLOOKUP(A2328,'Medical Examinations'!A:H,6,0)</f>
        <v>No</v>
      </c>
      <c r="J2328" t="str">
        <f>VLOOKUP(A2328,'Medical Examinations'!A:H,7,0)</f>
        <v>No major surgery</v>
      </c>
      <c r="K2328" t="str">
        <f>VLOOKUP(A2328,'Medical Examinations'!A:H,8,0)</f>
        <v>No</v>
      </c>
      <c r="L2328">
        <f>VLOOKUP(A2328,'Hospitalisation Details'!A:I,2,0)</f>
        <v>2002</v>
      </c>
      <c r="M2328" t="str">
        <f>VLOOKUP(A2328,'Hospitalisation Details'!A:I,3,0)</f>
        <v>Nov</v>
      </c>
      <c r="N2328">
        <f>VLOOKUP(A2328,'Hospitalisation Details'!A:I,4,0)</f>
        <v>29</v>
      </c>
      <c r="O2328" t="str">
        <f t="shared" si="146"/>
        <v>29 Nov 2002</v>
      </c>
      <c r="P2328">
        <f t="shared" ca="1" si="147"/>
        <v>23</v>
      </c>
      <c r="Q2328">
        <f>VLOOKUP(A2328,'Hospitalisation Details'!A:I,5,0)</f>
        <v>0</v>
      </c>
      <c r="R2328">
        <f>VLOOKUP(A2328,'Hospitalisation Details'!A:I,6,0)</f>
        <v>668</v>
      </c>
      <c r="S2328" t="str">
        <f>VLOOKUP(A2328,'Hospitalisation Details'!A:I,7,0)</f>
        <v>tier - 3</v>
      </c>
      <c r="T2328" t="str">
        <f>VLOOKUP(A2328,'Hospitalisation Details'!A:I,8,0)</f>
        <v>tier - 2</v>
      </c>
      <c r="U2328" t="str">
        <f>VLOOKUP(A2328,'Hospitalisation Details'!A:I,9,0)</f>
        <v>R1012</v>
      </c>
    </row>
    <row r="2329" spans="1:21" ht="15.6" x14ac:dyDescent="0.3">
      <c r="A2329" s="1" t="s">
        <v>25</v>
      </c>
      <c r="B2329" t="str">
        <f>VLOOKUP(A2329,'Customer Names'!A:B,2,0)</f>
        <v>Avery, Ms.  Nicole</v>
      </c>
      <c r="C2329" t="str">
        <f t="shared" si="144"/>
        <v>Normal</v>
      </c>
      <c r="D2329">
        <f>VLOOKUP(A2329,'Medical Examinations'!A:H,2,0)</f>
        <v>17.82</v>
      </c>
      <c r="E2329" t="str">
        <f t="shared" si="145"/>
        <v>Underweight</v>
      </c>
      <c r="F2329">
        <f>VLOOKUP(A2329,'Medical Examinations'!A:H,3,0)</f>
        <v>5.26</v>
      </c>
      <c r="G2329" t="str">
        <f>VLOOKUP(A2329,'Medical Examinations'!A:H,4,0)</f>
        <v>yes</v>
      </c>
      <c r="H2329" t="str">
        <f>VLOOKUP(A2329,'Medical Examinations'!A:H,5,0)</f>
        <v>No</v>
      </c>
      <c r="I2329" t="str">
        <f>VLOOKUP(A2329,'Medical Examinations'!A:H,6,0)</f>
        <v>No</v>
      </c>
      <c r="J2329">
        <f>VLOOKUP(A2329,'Medical Examinations'!A:H,7,0)</f>
        <v>1</v>
      </c>
      <c r="K2329" t="str">
        <f>VLOOKUP(A2329,'Medical Examinations'!A:H,8,0)</f>
        <v>No</v>
      </c>
      <c r="L2329">
        <f>VLOOKUP(A2329,'Hospitalisation Details'!A:I,2,0)</f>
        <v>1995</v>
      </c>
      <c r="M2329" t="str">
        <f>VLOOKUP(A2329,'Hospitalisation Details'!A:I,3,0)</f>
        <v>Jul</v>
      </c>
      <c r="N2329">
        <f>VLOOKUP(A2329,'Hospitalisation Details'!A:I,4,0)</f>
        <v>4</v>
      </c>
      <c r="O2329" t="str">
        <f t="shared" si="146"/>
        <v>4 Jul 1995</v>
      </c>
      <c r="P2329">
        <f t="shared" ca="1" si="147"/>
        <v>31</v>
      </c>
      <c r="Q2329">
        <f>VLOOKUP(A2329,'Hospitalisation Details'!A:I,5,0)</f>
        <v>0</v>
      </c>
      <c r="R2329">
        <f>VLOOKUP(A2329,'Hospitalisation Details'!A:I,6,0)</f>
        <v>650</v>
      </c>
      <c r="S2329" t="str">
        <f>VLOOKUP(A2329,'Hospitalisation Details'!A:I,7,0)</f>
        <v>tier - 3</v>
      </c>
      <c r="T2329" t="str">
        <f>VLOOKUP(A2329,'Hospitalisation Details'!A:I,8,0)</f>
        <v>tier - 3</v>
      </c>
      <c r="U2329" t="str">
        <f>VLOOKUP(A2329,'Hospitalisation Details'!A:I,9,0)</f>
        <v>R1013</v>
      </c>
    </row>
    <row r="2330" spans="1:21" ht="15.6" x14ac:dyDescent="0.3">
      <c r="A2330" s="1" t="s">
        <v>24</v>
      </c>
      <c r="B2330" t="str">
        <f>VLOOKUP(A2330,'Customer Names'!A:B,2,0)</f>
        <v>Bohinski, Ms.  Susan E</v>
      </c>
      <c r="C2330" t="str">
        <f t="shared" si="144"/>
        <v>Normal</v>
      </c>
      <c r="D2330">
        <f>VLOOKUP(A2330,'Medical Examinations'!A:H,2,0)</f>
        <v>17.07</v>
      </c>
      <c r="E2330" t="str">
        <f t="shared" si="145"/>
        <v>Underweight</v>
      </c>
      <c r="F2330">
        <f>VLOOKUP(A2330,'Medical Examinations'!A:H,3,0)</f>
        <v>5.22</v>
      </c>
      <c r="G2330" t="str">
        <f>VLOOKUP(A2330,'Medical Examinations'!A:H,4,0)</f>
        <v>No</v>
      </c>
      <c r="H2330" t="str">
        <f>VLOOKUP(A2330,'Medical Examinations'!A:H,5,0)</f>
        <v>No</v>
      </c>
      <c r="I2330" t="str">
        <f>VLOOKUP(A2330,'Medical Examinations'!A:H,6,0)</f>
        <v>Yes</v>
      </c>
      <c r="J2330">
        <f>VLOOKUP(A2330,'Medical Examinations'!A:H,7,0)</f>
        <v>1</v>
      </c>
      <c r="K2330" t="str">
        <f>VLOOKUP(A2330,'Medical Examinations'!A:H,8,0)</f>
        <v>No</v>
      </c>
      <c r="L2330">
        <f>VLOOKUP(A2330,'Hospitalisation Details'!A:I,2,0)</f>
        <v>1993</v>
      </c>
      <c r="M2330" t="str">
        <f>VLOOKUP(A2330,'Hospitalisation Details'!A:I,3,0)</f>
        <v>Jun</v>
      </c>
      <c r="N2330">
        <f>VLOOKUP(A2330,'Hospitalisation Details'!A:I,4,0)</f>
        <v>1</v>
      </c>
      <c r="O2330" t="str">
        <f t="shared" si="146"/>
        <v>1 Jun 1993</v>
      </c>
      <c r="P2330">
        <f t="shared" ca="1" si="147"/>
        <v>33</v>
      </c>
      <c r="Q2330">
        <f>VLOOKUP(A2330,'Hospitalisation Details'!A:I,5,0)</f>
        <v>0</v>
      </c>
      <c r="R2330">
        <f>VLOOKUP(A2330,'Hospitalisation Details'!A:I,6,0)</f>
        <v>650</v>
      </c>
      <c r="S2330" t="str">
        <f>VLOOKUP(A2330,'Hospitalisation Details'!A:I,7,0)</f>
        <v>tier - 3</v>
      </c>
      <c r="T2330" t="str">
        <f>VLOOKUP(A2330,'Hospitalisation Details'!A:I,8,0)</f>
        <v>tier - 3</v>
      </c>
      <c r="U2330" t="str">
        <f>VLOOKUP(A2330,'Hospitalisation Details'!A:I,9,0)</f>
        <v>R1013</v>
      </c>
    </row>
    <row r="2331" spans="1:21" ht="15.6" x14ac:dyDescent="0.3">
      <c r="A2331" s="1" t="s">
        <v>22</v>
      </c>
      <c r="B2331" t="str">
        <f>VLOOKUP(A2331,'Customer Names'!A:B,2,0)</f>
        <v>Kohls, Ms.  Katy</v>
      </c>
      <c r="C2331" t="str">
        <f t="shared" si="144"/>
        <v>Normal</v>
      </c>
      <c r="D2331">
        <f>VLOOKUP(A2331,'Medical Examinations'!A:H,2,0)</f>
        <v>22.24</v>
      </c>
      <c r="E2331" t="str">
        <f t="shared" si="145"/>
        <v>Normal Weight</v>
      </c>
      <c r="F2331">
        <f>VLOOKUP(A2331,'Medical Examinations'!A:H,3,0)</f>
        <v>4.29</v>
      </c>
      <c r="G2331" t="str">
        <f>VLOOKUP(A2331,'Medical Examinations'!A:H,4,0)</f>
        <v>yes</v>
      </c>
      <c r="H2331" t="str">
        <f>VLOOKUP(A2331,'Medical Examinations'!A:H,5,0)</f>
        <v>No</v>
      </c>
      <c r="I2331" t="str">
        <f>VLOOKUP(A2331,'Medical Examinations'!A:H,6,0)</f>
        <v>No</v>
      </c>
      <c r="J2331" t="str">
        <f>VLOOKUP(A2331,'Medical Examinations'!A:H,7,0)</f>
        <v>No major surgery</v>
      </c>
      <c r="K2331" t="str">
        <f>VLOOKUP(A2331,'Medical Examinations'!A:H,8,0)</f>
        <v>No</v>
      </c>
      <c r="L2331">
        <f>VLOOKUP(A2331,'Hospitalisation Details'!A:I,2,0)</f>
        <v>2001</v>
      </c>
      <c r="M2331" t="str">
        <f>VLOOKUP(A2331,'Hospitalisation Details'!A:I,3,0)</f>
        <v>Nov</v>
      </c>
      <c r="N2331">
        <f>VLOOKUP(A2331,'Hospitalisation Details'!A:I,4,0)</f>
        <v>20</v>
      </c>
      <c r="O2331" t="str">
        <f t="shared" si="146"/>
        <v>20 Nov 2001</v>
      </c>
      <c r="P2331">
        <f t="shared" ca="1" si="147"/>
        <v>24</v>
      </c>
      <c r="Q2331">
        <f>VLOOKUP(A2331,'Hospitalisation Details'!A:I,5,0)</f>
        <v>0</v>
      </c>
      <c r="R2331">
        <f>VLOOKUP(A2331,'Hospitalisation Details'!A:I,6,0)</f>
        <v>646.14</v>
      </c>
      <c r="S2331" t="str">
        <f>VLOOKUP(A2331,'Hospitalisation Details'!A:I,7,0)</f>
        <v>tier - 3</v>
      </c>
      <c r="T2331" t="str">
        <f>VLOOKUP(A2331,'Hospitalisation Details'!A:I,8,0)</f>
        <v>tier - 3</v>
      </c>
      <c r="U2331" t="str">
        <f>VLOOKUP(A2331,'Hospitalisation Details'!A:I,9,0)</f>
        <v>R1012</v>
      </c>
    </row>
    <row r="2332" spans="1:21" ht="15.6" x14ac:dyDescent="0.3">
      <c r="A2332" s="1" t="s">
        <v>21</v>
      </c>
      <c r="B2332" t="str">
        <f>VLOOKUP(A2332,'Customer Names'!A:B,2,0)</f>
        <v>Brietzke, Mr.  Jordan</v>
      </c>
      <c r="C2332" t="str">
        <f t="shared" si="144"/>
        <v>Normal</v>
      </c>
      <c r="D2332">
        <f>VLOOKUP(A2332,'Medical Examinations'!A:H,2,0)</f>
        <v>22.34</v>
      </c>
      <c r="E2332" t="str">
        <f t="shared" si="145"/>
        <v>Normal Weight</v>
      </c>
      <c r="F2332">
        <f>VLOOKUP(A2332,'Medical Examinations'!A:H,3,0)</f>
        <v>5.57</v>
      </c>
      <c r="G2332" t="str">
        <f>VLOOKUP(A2332,'Medical Examinations'!A:H,4,0)</f>
        <v>No</v>
      </c>
      <c r="H2332" t="str">
        <f>VLOOKUP(A2332,'Medical Examinations'!A:H,5,0)</f>
        <v>No</v>
      </c>
      <c r="I2332" t="str">
        <f>VLOOKUP(A2332,'Medical Examinations'!A:H,6,0)</f>
        <v>No</v>
      </c>
      <c r="J2332">
        <f>VLOOKUP(A2332,'Medical Examinations'!A:H,7,0)</f>
        <v>1</v>
      </c>
      <c r="K2332" t="str">
        <f>VLOOKUP(A2332,'Medical Examinations'!A:H,8,0)</f>
        <v>No</v>
      </c>
      <c r="L2332">
        <f>VLOOKUP(A2332,'Hospitalisation Details'!A:I,2,0)</f>
        <v>1998</v>
      </c>
      <c r="M2332" t="str">
        <f>VLOOKUP(A2332,'Hospitalisation Details'!A:I,3,0)</f>
        <v>Jul</v>
      </c>
      <c r="N2332">
        <f>VLOOKUP(A2332,'Hospitalisation Details'!A:I,4,0)</f>
        <v>27</v>
      </c>
      <c r="O2332" t="str">
        <f t="shared" si="146"/>
        <v>27 Jul 1998</v>
      </c>
      <c r="P2332">
        <f t="shared" ca="1" si="147"/>
        <v>28</v>
      </c>
      <c r="Q2332">
        <f>VLOOKUP(A2332,'Hospitalisation Details'!A:I,5,0)</f>
        <v>0</v>
      </c>
      <c r="R2332">
        <f>VLOOKUP(A2332,'Hospitalisation Details'!A:I,6,0)</f>
        <v>637.26</v>
      </c>
      <c r="S2332" t="str">
        <f>VLOOKUP(A2332,'Hospitalisation Details'!A:I,7,0)</f>
        <v>tier - 3</v>
      </c>
      <c r="T2332" t="str">
        <f>VLOOKUP(A2332,'Hospitalisation Details'!A:I,8,0)</f>
        <v>tier - 3</v>
      </c>
      <c r="U2332" t="str">
        <f>VLOOKUP(A2332,'Hospitalisation Details'!A:I,9,0)</f>
        <v>R1013</v>
      </c>
    </row>
    <row r="2333" spans="1:21" ht="15.6" x14ac:dyDescent="0.3">
      <c r="A2333" s="1" t="s">
        <v>19</v>
      </c>
      <c r="B2333" t="str">
        <f>VLOOKUP(A2333,'Customer Names'!A:B,2,0)</f>
        <v>Riveros Gonzalez, Mr.  Juan D. Sr.</v>
      </c>
      <c r="C2333" t="str">
        <f t="shared" si="144"/>
        <v>Prediabetes</v>
      </c>
      <c r="D2333">
        <f>VLOOKUP(A2333,'Medical Examinations'!A:H,2,0)</f>
        <v>17.7</v>
      </c>
      <c r="E2333" t="str">
        <f t="shared" si="145"/>
        <v>Underweight</v>
      </c>
      <c r="F2333">
        <f>VLOOKUP(A2333,'Medical Examinations'!A:H,3,0)</f>
        <v>6.28</v>
      </c>
      <c r="G2333" t="str">
        <f>VLOOKUP(A2333,'Medical Examinations'!A:H,4,0)</f>
        <v>No</v>
      </c>
      <c r="H2333" t="str">
        <f>VLOOKUP(A2333,'Medical Examinations'!A:H,5,0)</f>
        <v>No</v>
      </c>
      <c r="I2333" t="str">
        <f>VLOOKUP(A2333,'Medical Examinations'!A:H,6,0)</f>
        <v>No</v>
      </c>
      <c r="J2333">
        <f>VLOOKUP(A2333,'Medical Examinations'!A:H,7,0)</f>
        <v>1</v>
      </c>
      <c r="K2333" t="str">
        <f>VLOOKUP(A2333,'Medical Examinations'!A:H,8,0)</f>
        <v>No</v>
      </c>
      <c r="L2333">
        <f>VLOOKUP(A2333,'Hospitalisation Details'!A:I,2,0)</f>
        <v>1992</v>
      </c>
      <c r="M2333" t="str">
        <f>VLOOKUP(A2333,'Hospitalisation Details'!A:I,3,0)</f>
        <v>Sep</v>
      </c>
      <c r="N2333">
        <f>VLOOKUP(A2333,'Hospitalisation Details'!A:I,4,0)</f>
        <v>13</v>
      </c>
      <c r="O2333" t="str">
        <f t="shared" si="146"/>
        <v>13 Sep 1992</v>
      </c>
      <c r="P2333">
        <f t="shared" ca="1" si="147"/>
        <v>34</v>
      </c>
      <c r="Q2333">
        <f>VLOOKUP(A2333,'Hospitalisation Details'!A:I,5,0)</f>
        <v>0</v>
      </c>
      <c r="R2333">
        <f>VLOOKUP(A2333,'Hospitalisation Details'!A:I,6,0)</f>
        <v>604.54</v>
      </c>
      <c r="S2333" t="str">
        <f>VLOOKUP(A2333,'Hospitalisation Details'!A:I,7,0)</f>
        <v>tier - 3</v>
      </c>
      <c r="T2333" t="str">
        <f>VLOOKUP(A2333,'Hospitalisation Details'!A:I,8,0)</f>
        <v>tier - 3</v>
      </c>
      <c r="U2333" t="str">
        <f>VLOOKUP(A2333,'Hospitalisation Details'!A:I,9,0)</f>
        <v>R1013</v>
      </c>
    </row>
    <row r="2334" spans="1:21" ht="15.6" x14ac:dyDescent="0.3">
      <c r="A2334" s="1" t="s">
        <v>17</v>
      </c>
      <c r="B2334" t="str">
        <f>VLOOKUP(A2334,'Customer Names'!A:B,2,0)</f>
        <v>Albano, Ms.  Julie</v>
      </c>
      <c r="C2334" t="str">
        <f t="shared" si="144"/>
        <v>Prediabetes</v>
      </c>
      <c r="D2334">
        <f>VLOOKUP(A2334,'Medical Examinations'!A:H,2,0)</f>
        <v>16.47</v>
      </c>
      <c r="E2334" t="str">
        <f t="shared" si="145"/>
        <v>Underweight</v>
      </c>
      <c r="F2334">
        <f>VLOOKUP(A2334,'Medical Examinations'!A:H,3,0)</f>
        <v>6.35</v>
      </c>
      <c r="G2334" t="str">
        <f>VLOOKUP(A2334,'Medical Examinations'!A:H,4,0)</f>
        <v>No</v>
      </c>
      <c r="H2334" t="str">
        <f>VLOOKUP(A2334,'Medical Examinations'!A:H,5,0)</f>
        <v>No</v>
      </c>
      <c r="I2334" t="str">
        <f>VLOOKUP(A2334,'Medical Examinations'!A:H,6,0)</f>
        <v>Yes</v>
      </c>
      <c r="J2334">
        <f>VLOOKUP(A2334,'Medical Examinations'!A:H,7,0)</f>
        <v>1</v>
      </c>
      <c r="K2334" t="str">
        <f>VLOOKUP(A2334,'Medical Examinations'!A:H,8,0)</f>
        <v>No</v>
      </c>
      <c r="L2334">
        <f>VLOOKUP(A2334,'Hospitalisation Details'!A:I,2,0)</f>
        <v>1993</v>
      </c>
      <c r="M2334" t="str">
        <f>VLOOKUP(A2334,'Hospitalisation Details'!A:I,3,0)</f>
        <v>Jun</v>
      </c>
      <c r="N2334">
        <f>VLOOKUP(A2334,'Hospitalisation Details'!A:I,4,0)</f>
        <v>30</v>
      </c>
      <c r="O2334" t="str">
        <f t="shared" si="146"/>
        <v>30 Jun 1993</v>
      </c>
      <c r="P2334">
        <f t="shared" ca="1" si="147"/>
        <v>33</v>
      </c>
      <c r="Q2334">
        <f>VLOOKUP(A2334,'Hospitalisation Details'!A:I,5,0)</f>
        <v>0</v>
      </c>
      <c r="R2334">
        <f>VLOOKUP(A2334,'Hospitalisation Details'!A:I,6,0)</f>
        <v>600</v>
      </c>
      <c r="S2334" t="str">
        <f>VLOOKUP(A2334,'Hospitalisation Details'!A:I,7,0)</f>
        <v>tier - 2</v>
      </c>
      <c r="T2334" t="str">
        <f>VLOOKUP(A2334,'Hospitalisation Details'!A:I,8,0)</f>
        <v>tier - 1</v>
      </c>
      <c r="U2334" t="str">
        <f>VLOOKUP(A2334,'Hospitalisation Details'!A:I,9,0)</f>
        <v>R1013</v>
      </c>
    </row>
    <row r="2335" spans="1:21" ht="15.6" x14ac:dyDescent="0.3">
      <c r="A2335" s="1" t="s">
        <v>14</v>
      </c>
      <c r="B2335" t="str">
        <f>VLOOKUP(A2335,'Customer Names'!A:B,2,0)</f>
        <v>Rosendahl, Mr.  Evan P</v>
      </c>
      <c r="C2335" t="str">
        <f t="shared" si="144"/>
        <v>Normal</v>
      </c>
      <c r="D2335">
        <f>VLOOKUP(A2335,'Medical Examinations'!A:H,2,0)</f>
        <v>17.600000000000001</v>
      </c>
      <c r="E2335" t="str">
        <f t="shared" si="145"/>
        <v>Underweight</v>
      </c>
      <c r="F2335">
        <f>VLOOKUP(A2335,'Medical Examinations'!A:H,3,0)</f>
        <v>4.3899999999999997</v>
      </c>
      <c r="G2335" t="str">
        <f>VLOOKUP(A2335,'Medical Examinations'!A:H,4,0)</f>
        <v>No</v>
      </c>
      <c r="H2335" t="str">
        <f>VLOOKUP(A2335,'Medical Examinations'!A:H,5,0)</f>
        <v>No</v>
      </c>
      <c r="I2335" t="str">
        <f>VLOOKUP(A2335,'Medical Examinations'!A:H,6,0)</f>
        <v>No</v>
      </c>
      <c r="J2335">
        <f>VLOOKUP(A2335,'Medical Examinations'!A:H,7,0)</f>
        <v>1</v>
      </c>
      <c r="K2335" t="str">
        <f>VLOOKUP(A2335,'Medical Examinations'!A:H,8,0)</f>
        <v>No</v>
      </c>
      <c r="L2335">
        <f>VLOOKUP(A2335,'Hospitalisation Details'!A:I,2,0)</f>
        <v>1992</v>
      </c>
      <c r="M2335" t="str">
        <f>VLOOKUP(A2335,'Hospitalisation Details'!A:I,3,0)</f>
        <v>Nov</v>
      </c>
      <c r="N2335">
        <f>VLOOKUP(A2335,'Hospitalisation Details'!A:I,4,0)</f>
        <v>30</v>
      </c>
      <c r="O2335" t="str">
        <f t="shared" si="146"/>
        <v>30 Nov 1992</v>
      </c>
      <c r="P2335">
        <f t="shared" ca="1" si="147"/>
        <v>33</v>
      </c>
      <c r="Q2335">
        <f>VLOOKUP(A2335,'Hospitalisation Details'!A:I,5,0)</f>
        <v>0</v>
      </c>
      <c r="R2335">
        <f>VLOOKUP(A2335,'Hospitalisation Details'!A:I,6,0)</f>
        <v>570.62</v>
      </c>
      <c r="S2335" t="str">
        <f>VLOOKUP(A2335,'Hospitalisation Details'!A:I,7,0)</f>
        <v>tier - 2</v>
      </c>
      <c r="T2335" t="str">
        <f>VLOOKUP(A2335,'Hospitalisation Details'!A:I,8,0)</f>
        <v>tier - 1</v>
      </c>
      <c r="U2335" t="str">
        <f>VLOOKUP(A2335,'Hospitalisation Details'!A:I,9,0)</f>
        <v>R1013</v>
      </c>
    </row>
    <row r="2336" spans="1:21" ht="15.6" x14ac:dyDescent="0.3">
      <c r="A2336" s="1" t="s">
        <v>9</v>
      </c>
      <c r="B2336" t="str">
        <f>VLOOKUP(A2336,'Customer Names'!A:B,2,0)</f>
        <v>German, Mr.  Aaron K</v>
      </c>
      <c r="C2336" t="str">
        <f t="shared" si="144"/>
        <v>Normal</v>
      </c>
      <c r="D2336">
        <f>VLOOKUP(A2336,'Medical Examinations'!A:H,2,0)</f>
        <v>17.579999999999998</v>
      </c>
      <c r="E2336" t="str">
        <f t="shared" si="145"/>
        <v>Underweight</v>
      </c>
      <c r="F2336">
        <f>VLOOKUP(A2336,'Medical Examinations'!A:H,3,0)</f>
        <v>4.51</v>
      </c>
      <c r="G2336" t="str">
        <f>VLOOKUP(A2336,'Medical Examinations'!A:H,4,0)</f>
        <v>No</v>
      </c>
      <c r="H2336" t="str">
        <f>VLOOKUP(A2336,'Medical Examinations'!A:H,5,0)</f>
        <v>No</v>
      </c>
      <c r="I2336" t="str">
        <f>VLOOKUP(A2336,'Medical Examinations'!A:H,6,0)</f>
        <v>No</v>
      </c>
      <c r="J2336">
        <f>VLOOKUP(A2336,'Medical Examinations'!A:H,7,0)</f>
        <v>1</v>
      </c>
      <c r="K2336" t="str">
        <f>VLOOKUP(A2336,'Medical Examinations'!A:H,8,0)</f>
        <v>No</v>
      </c>
      <c r="L2336">
        <f>VLOOKUP(A2336,'Hospitalisation Details'!A:I,2,0)</f>
        <v>1992</v>
      </c>
      <c r="M2336" t="str">
        <f>VLOOKUP(A2336,'Hospitalisation Details'!A:I,3,0)</f>
        <v>Jul</v>
      </c>
      <c r="N2336">
        <f>VLOOKUP(A2336,'Hospitalisation Details'!A:I,4,0)</f>
        <v>9</v>
      </c>
      <c r="O2336" t="str">
        <f t="shared" si="146"/>
        <v>9 Jul 1992</v>
      </c>
      <c r="P2336">
        <f t="shared" ca="1" si="147"/>
        <v>34</v>
      </c>
      <c r="Q2336">
        <f>VLOOKUP(A2336,'Hospitalisation Details'!A:I,5,0)</f>
        <v>0</v>
      </c>
      <c r="R2336">
        <f>VLOOKUP(A2336,'Hospitalisation Details'!A:I,6,0)</f>
        <v>563.84</v>
      </c>
      <c r="S2336" t="str">
        <f>VLOOKUP(A2336,'Hospitalisation Details'!A:I,7,0)</f>
        <v>tier - 2</v>
      </c>
      <c r="T2336" t="str">
        <f>VLOOKUP(A2336,'Hospitalisation Details'!A:I,8,0)</f>
        <v>tier - 3</v>
      </c>
      <c r="U2336" t="str">
        <f>VLOOKUP(A2336,'Hospitalisation Details'!A:I,9,0)</f>
        <v>R1013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410C5-C503-4B69-A2D4-A13315EF42DB}">
  <dimension ref="A1:E95"/>
  <sheetViews>
    <sheetView topLeftCell="A56" zoomScaleNormal="100" workbookViewId="0">
      <selection activeCell="B72" sqref="B72"/>
    </sheetView>
  </sheetViews>
  <sheetFormatPr defaultRowHeight="14.4" x14ac:dyDescent="0.3"/>
  <cols>
    <col min="1" max="1" width="16.33203125" bestFit="1" customWidth="1"/>
    <col min="2" max="2" width="15.5546875" bestFit="1" customWidth="1"/>
    <col min="3" max="4" width="12" bestFit="1" customWidth="1"/>
    <col min="5" max="5" width="11" bestFit="1" customWidth="1"/>
    <col min="6" max="6" width="10.77734375" bestFit="1" customWidth="1"/>
  </cols>
  <sheetData>
    <row r="1" spans="1:3" ht="18" x14ac:dyDescent="0.35">
      <c r="A1" s="7" t="s">
        <v>8361</v>
      </c>
    </row>
    <row r="3" spans="1:3" x14ac:dyDescent="0.3">
      <c r="A3" s="18" t="s">
        <v>8354</v>
      </c>
      <c r="B3" t="s">
        <v>8357</v>
      </c>
    </row>
    <row r="4" spans="1:3" x14ac:dyDescent="0.3">
      <c r="A4" s="19" t="s">
        <v>2380</v>
      </c>
      <c r="B4">
        <v>1847</v>
      </c>
    </row>
    <row r="5" spans="1:3" x14ac:dyDescent="0.3">
      <c r="A5" s="19" t="s">
        <v>2382</v>
      </c>
      <c r="B5">
        <v>488</v>
      </c>
    </row>
    <row r="6" spans="1:3" x14ac:dyDescent="0.3">
      <c r="A6" s="19" t="s">
        <v>8355</v>
      </c>
      <c r="B6">
        <v>2335</v>
      </c>
    </row>
    <row r="8" spans="1:3" x14ac:dyDescent="0.3">
      <c r="A8" s="19"/>
    </row>
    <row r="9" spans="1:3" x14ac:dyDescent="0.3">
      <c r="A9" s="19"/>
    </row>
    <row r="10" spans="1:3" x14ac:dyDescent="0.3">
      <c r="A10" s="19"/>
    </row>
    <row r="16" spans="1:3" x14ac:dyDescent="0.3">
      <c r="A16" s="18" t="s">
        <v>8354</v>
      </c>
      <c r="B16" t="s">
        <v>8360</v>
      </c>
      <c r="C16" t="s">
        <v>8359</v>
      </c>
    </row>
    <row r="17" spans="1:3" x14ac:dyDescent="0.3">
      <c r="A17" s="19" t="s">
        <v>2380</v>
      </c>
      <c r="B17" s="22">
        <v>6.7246660808435808</v>
      </c>
      <c r="C17" s="22">
        <v>745</v>
      </c>
    </row>
    <row r="18" spans="1:3" x14ac:dyDescent="0.3">
      <c r="A18" s="19" t="s">
        <v>2382</v>
      </c>
      <c r="B18" s="22">
        <v>5.1844578313253029</v>
      </c>
      <c r="C18" s="22">
        <v>95</v>
      </c>
    </row>
    <row r="19" spans="1:3" x14ac:dyDescent="0.3">
      <c r="A19" s="19" t="s">
        <v>8355</v>
      </c>
      <c r="B19" s="22">
        <v>6.6199672399672371</v>
      </c>
      <c r="C19" s="22">
        <v>840</v>
      </c>
    </row>
    <row r="29" spans="1:3" ht="18" x14ac:dyDescent="0.35">
      <c r="A29" s="7" t="s">
        <v>8362</v>
      </c>
    </row>
    <row r="32" spans="1:3" x14ac:dyDescent="0.3">
      <c r="A32" s="18" t="s">
        <v>8360</v>
      </c>
      <c r="B32" s="18" t="s">
        <v>8356</v>
      </c>
    </row>
    <row r="33" spans="1:5" x14ac:dyDescent="0.3">
      <c r="A33" s="18" t="s">
        <v>8354</v>
      </c>
      <c r="B33" t="s">
        <v>8364</v>
      </c>
      <c r="C33" t="s">
        <v>8365</v>
      </c>
      <c r="D33" t="s">
        <v>8366</v>
      </c>
      <c r="E33" t="s">
        <v>8355</v>
      </c>
    </row>
    <row r="34" spans="1:5" x14ac:dyDescent="0.3">
      <c r="A34" s="19" t="s">
        <v>8363</v>
      </c>
      <c r="B34" s="22">
        <v>9.308486997635935</v>
      </c>
      <c r="C34" s="22">
        <v>4.837005347593581</v>
      </c>
      <c r="D34" s="22">
        <v>6.0418987341772166</v>
      </c>
      <c r="E34" s="22">
        <v>6.6199672399672318</v>
      </c>
    </row>
    <row r="35" spans="1:5" x14ac:dyDescent="0.3">
      <c r="A35" s="19" t="s">
        <v>8355</v>
      </c>
      <c r="B35" s="22">
        <v>9.308486997635935</v>
      </c>
      <c r="C35" s="22">
        <v>4.837005347593581</v>
      </c>
      <c r="D35" s="22">
        <v>6.0418987341772166</v>
      </c>
      <c r="E35" s="22">
        <v>6.6199672399672318</v>
      </c>
    </row>
    <row r="44" spans="1:5" ht="18" x14ac:dyDescent="0.35">
      <c r="A44" s="7" t="s">
        <v>8367</v>
      </c>
    </row>
    <row r="46" spans="1:5" x14ac:dyDescent="0.3">
      <c r="A46" s="18" t="s">
        <v>8354</v>
      </c>
      <c r="B46" t="s">
        <v>8368</v>
      </c>
      <c r="C46" t="s">
        <v>8358</v>
      </c>
    </row>
    <row r="47" spans="1:5" x14ac:dyDescent="0.3">
      <c r="A47" s="19">
        <v>21</v>
      </c>
      <c r="B47" s="22">
        <v>1078.3400000000001</v>
      </c>
      <c r="C47" s="22">
        <v>151.06000000000003</v>
      </c>
    </row>
    <row r="48" spans="1:5" x14ac:dyDescent="0.3">
      <c r="A48" s="19">
        <v>22</v>
      </c>
      <c r="B48" s="22">
        <v>1897.865</v>
      </c>
      <c r="C48" s="22">
        <v>282.20999999999998</v>
      </c>
    </row>
    <row r="49" spans="1:3" x14ac:dyDescent="0.3">
      <c r="A49" s="19">
        <v>23</v>
      </c>
      <c r="B49" s="22">
        <v>1036.3599999999999</v>
      </c>
      <c r="C49" s="22">
        <v>205.99999999999994</v>
      </c>
    </row>
    <row r="50" spans="1:3" x14ac:dyDescent="0.3">
      <c r="A50" s="19">
        <v>24</v>
      </c>
      <c r="B50" s="22">
        <v>796.84000000000015</v>
      </c>
      <c r="C50" s="22">
        <v>166.22</v>
      </c>
    </row>
    <row r="51" spans="1:3" x14ac:dyDescent="0.3">
      <c r="A51" s="19">
        <v>25</v>
      </c>
      <c r="B51" s="22">
        <v>1156.3399999999997</v>
      </c>
      <c r="C51" s="22">
        <v>161.36000000000001</v>
      </c>
    </row>
    <row r="52" spans="1:3" x14ac:dyDescent="0.3">
      <c r="A52" s="19">
        <v>26</v>
      </c>
      <c r="B52" s="22">
        <v>1056.3450000000003</v>
      </c>
      <c r="C52" s="22">
        <v>147.51999999999998</v>
      </c>
    </row>
    <row r="53" spans="1:3" x14ac:dyDescent="0.3">
      <c r="A53" s="19">
        <v>27</v>
      </c>
      <c r="B53" s="22">
        <v>543.27499999999998</v>
      </c>
      <c r="C53" s="22">
        <v>74.459999999999994</v>
      </c>
    </row>
    <row r="54" spans="1:3" x14ac:dyDescent="0.3">
      <c r="A54" s="19">
        <v>28</v>
      </c>
      <c r="B54" s="22">
        <v>952.08</v>
      </c>
      <c r="C54" s="22">
        <v>131.85999999999999</v>
      </c>
    </row>
    <row r="55" spans="1:3" x14ac:dyDescent="0.3">
      <c r="A55" s="19">
        <v>29</v>
      </c>
      <c r="B55" s="22">
        <v>874.42500000000018</v>
      </c>
      <c r="C55" s="22">
        <v>117.01</v>
      </c>
    </row>
    <row r="56" spans="1:3" x14ac:dyDescent="0.3">
      <c r="A56" s="19">
        <v>30</v>
      </c>
      <c r="B56" s="22">
        <v>1183.5200000000002</v>
      </c>
      <c r="C56" s="22">
        <v>160.30999999999995</v>
      </c>
    </row>
    <row r="57" spans="1:3" x14ac:dyDescent="0.3">
      <c r="A57" s="19">
        <v>31</v>
      </c>
      <c r="B57" s="22">
        <v>859.95500000000015</v>
      </c>
      <c r="C57" s="22">
        <v>122.28</v>
      </c>
    </row>
    <row r="58" spans="1:3" x14ac:dyDescent="0.3">
      <c r="A58" s="19">
        <v>32</v>
      </c>
      <c r="B58" s="22">
        <v>1257.9050000000004</v>
      </c>
      <c r="C58" s="22">
        <v>170.43</v>
      </c>
    </row>
    <row r="59" spans="1:3" x14ac:dyDescent="0.3">
      <c r="A59" s="19">
        <v>33</v>
      </c>
      <c r="B59" s="22">
        <v>773.65</v>
      </c>
      <c r="C59" s="22">
        <v>107.00999999999999</v>
      </c>
    </row>
    <row r="60" spans="1:3" x14ac:dyDescent="0.3">
      <c r="A60" s="19">
        <v>34</v>
      </c>
      <c r="B60" s="22">
        <v>1184.48</v>
      </c>
      <c r="C60" s="22">
        <v>148.39000000000001</v>
      </c>
    </row>
    <row r="61" spans="1:3" x14ac:dyDescent="0.3">
      <c r="A61" s="19">
        <v>35</v>
      </c>
      <c r="B61" s="22">
        <v>1106.8900000000001</v>
      </c>
      <c r="C61" s="22">
        <v>155.99</v>
      </c>
    </row>
    <row r="62" spans="1:3" x14ac:dyDescent="0.3">
      <c r="A62" s="19">
        <v>36</v>
      </c>
      <c r="B62" s="22">
        <v>1091.5</v>
      </c>
      <c r="C62" s="22">
        <v>143.29000000000002</v>
      </c>
    </row>
    <row r="63" spans="1:3" x14ac:dyDescent="0.3">
      <c r="A63" s="19">
        <v>37</v>
      </c>
      <c r="B63" s="22">
        <v>1070.25</v>
      </c>
      <c r="C63" s="22">
        <v>141.79000000000002</v>
      </c>
    </row>
    <row r="64" spans="1:3" x14ac:dyDescent="0.3">
      <c r="A64" s="19">
        <v>38</v>
      </c>
      <c r="B64" s="22">
        <v>925.41</v>
      </c>
      <c r="C64" s="22">
        <v>126.75</v>
      </c>
    </row>
    <row r="65" spans="1:3" x14ac:dyDescent="0.3">
      <c r="A65" s="19">
        <v>39</v>
      </c>
      <c r="B65" s="22">
        <v>638.67499999999995</v>
      </c>
      <c r="C65" s="22">
        <v>125.16</v>
      </c>
    </row>
    <row r="66" spans="1:3" x14ac:dyDescent="0.3">
      <c r="A66" s="19">
        <v>40</v>
      </c>
      <c r="B66" s="22">
        <v>793.46</v>
      </c>
      <c r="C66" s="22">
        <v>152.69999999999999</v>
      </c>
    </row>
    <row r="67" spans="1:3" x14ac:dyDescent="0.3">
      <c r="A67" s="19">
        <v>41</v>
      </c>
      <c r="B67" s="22">
        <v>639.66499999999996</v>
      </c>
      <c r="C67" s="22">
        <v>86.960000000000008</v>
      </c>
    </row>
    <row r="68" spans="1:3" x14ac:dyDescent="0.3">
      <c r="A68" s="19">
        <v>42</v>
      </c>
      <c r="B68" s="22">
        <v>829.13499999999999</v>
      </c>
      <c r="C68" s="22">
        <v>119.80999999999999</v>
      </c>
    </row>
    <row r="69" spans="1:3" x14ac:dyDescent="0.3">
      <c r="A69" s="19">
        <v>43</v>
      </c>
      <c r="B69" s="22">
        <v>910.20499999999993</v>
      </c>
      <c r="C69" s="22">
        <v>126.61999999999999</v>
      </c>
    </row>
    <row r="70" spans="1:3" x14ac:dyDescent="0.3">
      <c r="A70" s="19">
        <v>44</v>
      </c>
      <c r="B70" s="22">
        <v>903.41499999999996</v>
      </c>
      <c r="C70" s="22">
        <v>182.39</v>
      </c>
    </row>
    <row r="71" spans="1:3" x14ac:dyDescent="0.3">
      <c r="A71" s="19">
        <v>45</v>
      </c>
      <c r="B71" s="22">
        <v>1045.69</v>
      </c>
      <c r="C71" s="22">
        <v>212.70000000000002</v>
      </c>
    </row>
    <row r="72" spans="1:3" x14ac:dyDescent="0.3">
      <c r="A72" s="19">
        <v>46</v>
      </c>
      <c r="B72" s="22">
        <v>975.42</v>
      </c>
      <c r="C72" s="22">
        <v>128.32</v>
      </c>
    </row>
    <row r="73" spans="1:3" x14ac:dyDescent="0.3">
      <c r="A73" s="19">
        <v>47</v>
      </c>
      <c r="B73" s="22">
        <v>996.62000000000012</v>
      </c>
      <c r="C73" s="22">
        <v>203.82000000000002</v>
      </c>
    </row>
    <row r="74" spans="1:3" x14ac:dyDescent="0.3">
      <c r="A74" s="19">
        <v>48</v>
      </c>
      <c r="B74" s="22">
        <v>769.69500000000005</v>
      </c>
      <c r="C74" s="22">
        <v>145.6</v>
      </c>
    </row>
    <row r="75" spans="1:3" x14ac:dyDescent="0.3">
      <c r="A75" s="19">
        <v>49</v>
      </c>
      <c r="B75" s="22">
        <v>1119.4650000000001</v>
      </c>
      <c r="C75" s="22">
        <v>155.11000000000001</v>
      </c>
    </row>
    <row r="76" spans="1:3" x14ac:dyDescent="0.3">
      <c r="A76" s="19">
        <v>50</v>
      </c>
      <c r="B76" s="22">
        <v>902.8900000000001</v>
      </c>
      <c r="C76" s="22">
        <v>171.69</v>
      </c>
    </row>
    <row r="77" spans="1:3" x14ac:dyDescent="0.3">
      <c r="A77" s="19">
        <v>51</v>
      </c>
      <c r="B77" s="22">
        <v>1215</v>
      </c>
      <c r="C77" s="22">
        <v>298.58000000000004</v>
      </c>
    </row>
    <row r="78" spans="1:3" x14ac:dyDescent="0.3">
      <c r="A78" s="19">
        <v>52</v>
      </c>
      <c r="B78" s="22">
        <v>1234.2499999999995</v>
      </c>
      <c r="C78" s="22">
        <v>302.70999999999992</v>
      </c>
    </row>
    <row r="79" spans="1:3" x14ac:dyDescent="0.3">
      <c r="A79" s="19">
        <v>53</v>
      </c>
      <c r="B79" s="22">
        <v>981.86000000000024</v>
      </c>
      <c r="C79" s="22">
        <v>163.63</v>
      </c>
    </row>
    <row r="80" spans="1:3" x14ac:dyDescent="0.3">
      <c r="A80" s="19">
        <v>54</v>
      </c>
      <c r="B80" s="22">
        <v>1174.8149999999998</v>
      </c>
      <c r="C80" s="22">
        <v>255.29999999999995</v>
      </c>
    </row>
    <row r="81" spans="1:3" x14ac:dyDescent="0.3">
      <c r="A81" s="19">
        <v>55</v>
      </c>
      <c r="B81" s="22">
        <v>1103.4449999999999</v>
      </c>
      <c r="C81" s="22">
        <v>263.83</v>
      </c>
    </row>
    <row r="82" spans="1:3" x14ac:dyDescent="0.3">
      <c r="A82" s="19">
        <v>56</v>
      </c>
      <c r="B82" s="22">
        <v>1074.2150000000001</v>
      </c>
      <c r="C82" s="22">
        <v>197.06999999999996</v>
      </c>
    </row>
    <row r="83" spans="1:3" x14ac:dyDescent="0.3">
      <c r="A83" s="19">
        <v>57</v>
      </c>
      <c r="B83" s="22">
        <v>1135.6499999999996</v>
      </c>
      <c r="C83" s="22">
        <v>222.96999999999997</v>
      </c>
    </row>
    <row r="84" spans="1:3" x14ac:dyDescent="0.3">
      <c r="A84" s="19">
        <v>58</v>
      </c>
      <c r="B84" s="22">
        <v>896.59499999999991</v>
      </c>
      <c r="C84" s="22">
        <v>246.43000000000004</v>
      </c>
    </row>
    <row r="85" spans="1:3" x14ac:dyDescent="0.3">
      <c r="A85" s="19">
        <v>59</v>
      </c>
      <c r="B85" s="22">
        <v>1061.8050000000001</v>
      </c>
      <c r="C85" s="22">
        <v>215.79999999999998</v>
      </c>
    </row>
    <row r="86" spans="1:3" x14ac:dyDescent="0.3">
      <c r="A86" s="19">
        <v>60</v>
      </c>
      <c r="B86" s="22">
        <v>1378.6249999999995</v>
      </c>
      <c r="C86" s="22">
        <v>261.41000000000003</v>
      </c>
    </row>
    <row r="87" spans="1:3" x14ac:dyDescent="0.3">
      <c r="A87" s="19">
        <v>61</v>
      </c>
      <c r="B87" s="22">
        <v>755.80999999999983</v>
      </c>
      <c r="C87" s="22">
        <v>119.98999999999998</v>
      </c>
    </row>
    <row r="88" spans="1:3" x14ac:dyDescent="0.3">
      <c r="A88" s="19">
        <v>62</v>
      </c>
      <c r="B88" s="22">
        <v>839.61500000000012</v>
      </c>
      <c r="C88" s="22">
        <v>153.73000000000002</v>
      </c>
    </row>
    <row r="89" spans="1:3" x14ac:dyDescent="0.3">
      <c r="A89" s="19">
        <v>63</v>
      </c>
      <c r="B89" s="22">
        <v>1039.8850000000002</v>
      </c>
      <c r="C89" s="22">
        <v>237.77999999999997</v>
      </c>
    </row>
    <row r="90" spans="1:3" x14ac:dyDescent="0.3">
      <c r="A90" s="19">
        <v>64</v>
      </c>
      <c r="B90" s="22">
        <v>734.8850000000001</v>
      </c>
      <c r="C90" s="22">
        <v>174.72</v>
      </c>
    </row>
    <row r="91" spans="1:3" x14ac:dyDescent="0.3">
      <c r="A91" s="19">
        <v>65</v>
      </c>
      <c r="B91" s="22">
        <v>485.72999999999996</v>
      </c>
      <c r="C91" s="22">
        <v>132.6</v>
      </c>
    </row>
    <row r="92" spans="1:3" x14ac:dyDescent="0.3">
      <c r="A92" s="19">
        <v>66</v>
      </c>
      <c r="B92" s="22">
        <v>672.32499999999993</v>
      </c>
      <c r="C92" s="22">
        <v>144.44000000000003</v>
      </c>
    </row>
    <row r="93" spans="1:3" x14ac:dyDescent="0.3">
      <c r="A93" s="19">
        <v>67</v>
      </c>
      <c r="B93" s="22">
        <v>531.71</v>
      </c>
      <c r="C93" s="22">
        <v>113.27</v>
      </c>
    </row>
    <row r="94" spans="1:3" x14ac:dyDescent="0.3">
      <c r="A94" s="19">
        <v>68</v>
      </c>
      <c r="B94" s="22">
        <v>218.16500000000002</v>
      </c>
      <c r="C94" s="22">
        <v>53.9</v>
      </c>
    </row>
    <row r="95" spans="1:3" x14ac:dyDescent="0.3">
      <c r="A95" s="19" t="s">
        <v>8355</v>
      </c>
      <c r="B95" s="22">
        <v>45904.149999999994</v>
      </c>
      <c r="C95" s="22">
        <v>8082.9799999999987</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FB56C-6990-4BE6-B6EF-1EDA9CC599AA}">
  <dimension ref="A1:X36"/>
  <sheetViews>
    <sheetView showGridLines="0" zoomScale="71" zoomScaleNormal="71" workbookViewId="0">
      <selection activeCell="O14" sqref="O14"/>
    </sheetView>
  </sheetViews>
  <sheetFormatPr defaultRowHeight="14.4" x14ac:dyDescent="0.3"/>
  <cols>
    <col min="2" max="2" width="14.77734375" customWidth="1"/>
    <col min="4" max="4" width="13.77734375" bestFit="1" customWidth="1"/>
    <col min="5" max="5" width="21.44140625" bestFit="1" customWidth="1"/>
    <col min="7" max="7" width="13.77734375" bestFit="1" customWidth="1"/>
    <col min="8" max="8" width="16.6640625" bestFit="1" customWidth="1"/>
    <col min="9" max="9" width="30.33203125" bestFit="1" customWidth="1"/>
    <col min="11" max="11" width="16.6640625" bestFit="1" customWidth="1"/>
    <col min="12" max="12" width="16.5546875" bestFit="1" customWidth="1"/>
    <col min="13" max="14" width="13.109375" bestFit="1" customWidth="1"/>
    <col min="15" max="15" width="12" bestFit="1" customWidth="1"/>
    <col min="17" max="19" width="8.88671875" customWidth="1"/>
  </cols>
  <sheetData>
    <row r="1" spans="1:24" x14ac:dyDescent="0.3">
      <c r="A1" s="20"/>
      <c r="B1" s="20"/>
      <c r="C1" s="21"/>
      <c r="D1" s="21"/>
      <c r="E1" s="21"/>
      <c r="F1" s="21"/>
      <c r="G1" s="21"/>
      <c r="H1" s="21"/>
      <c r="I1" s="21"/>
      <c r="J1" s="21"/>
      <c r="K1" s="21"/>
      <c r="L1" s="21"/>
      <c r="M1" s="21"/>
      <c r="N1" s="21"/>
      <c r="O1" s="21"/>
      <c r="P1" s="21"/>
      <c r="Q1" s="21"/>
      <c r="R1" s="21"/>
      <c r="S1" s="21"/>
      <c r="T1" s="21"/>
      <c r="U1" s="21"/>
      <c r="V1" s="21"/>
      <c r="W1" s="21"/>
      <c r="X1" s="21"/>
    </row>
    <row r="2" spans="1:24" x14ac:dyDescent="0.3">
      <c r="A2" s="20"/>
      <c r="B2" s="20"/>
      <c r="C2" s="21"/>
      <c r="D2" s="21"/>
      <c r="E2" s="21"/>
      <c r="F2" s="21"/>
      <c r="G2" s="21"/>
      <c r="H2" s="21"/>
      <c r="I2" s="21"/>
      <c r="J2" s="21"/>
      <c r="K2" s="21"/>
      <c r="L2" s="21"/>
      <c r="M2" s="21"/>
      <c r="N2" s="21"/>
      <c r="O2" s="21"/>
      <c r="P2" s="21"/>
      <c r="Q2" s="21"/>
      <c r="R2" s="21"/>
      <c r="S2" s="21"/>
      <c r="T2" s="21"/>
      <c r="U2" s="21"/>
      <c r="V2" s="21"/>
      <c r="W2" s="21"/>
      <c r="X2" s="21"/>
    </row>
    <row r="3" spans="1:24" x14ac:dyDescent="0.3">
      <c r="A3" s="20"/>
      <c r="B3" s="20"/>
      <c r="C3" s="21"/>
      <c r="D3" s="21"/>
      <c r="E3" s="21"/>
      <c r="F3" s="21"/>
      <c r="G3" s="21"/>
      <c r="H3" s="21"/>
      <c r="I3" s="21"/>
      <c r="J3" s="21"/>
      <c r="K3" s="21"/>
      <c r="L3" s="21"/>
      <c r="M3" s="21"/>
      <c r="N3" s="21"/>
      <c r="O3" s="21"/>
      <c r="P3" s="21"/>
      <c r="Q3" s="21"/>
      <c r="R3" s="21"/>
      <c r="S3" s="21"/>
      <c r="T3" s="21"/>
      <c r="U3" s="21"/>
      <c r="V3" s="21"/>
      <c r="W3" s="21"/>
      <c r="X3" s="21"/>
    </row>
    <row r="4" spans="1:24" x14ac:dyDescent="0.3">
      <c r="A4" s="20"/>
      <c r="B4" s="20"/>
      <c r="C4" s="21"/>
      <c r="D4" s="21"/>
      <c r="E4" s="21"/>
      <c r="F4" s="21"/>
      <c r="G4" s="21"/>
      <c r="H4" s="21"/>
      <c r="I4" s="21"/>
      <c r="J4" s="21"/>
      <c r="K4" s="21"/>
      <c r="L4" s="21"/>
      <c r="M4" s="21"/>
      <c r="N4" s="21"/>
      <c r="O4" s="21"/>
      <c r="P4" s="21"/>
      <c r="Q4" s="21"/>
      <c r="R4" s="21"/>
      <c r="S4" s="21"/>
      <c r="T4" s="21"/>
      <c r="U4" s="21"/>
      <c r="V4" s="21"/>
      <c r="W4" s="21"/>
      <c r="X4" s="21"/>
    </row>
    <row r="5" spans="1:24" x14ac:dyDescent="0.3">
      <c r="A5" s="20"/>
      <c r="B5" s="20"/>
      <c r="C5" s="21"/>
      <c r="D5" s="21"/>
      <c r="E5" s="21"/>
      <c r="F5" s="21"/>
      <c r="G5" s="21"/>
      <c r="H5" s="21"/>
      <c r="I5" s="21"/>
      <c r="J5" s="21"/>
      <c r="K5" s="21"/>
      <c r="L5" s="21"/>
      <c r="M5" s="21"/>
      <c r="N5" s="21"/>
      <c r="O5" s="21"/>
      <c r="P5" s="21"/>
      <c r="Q5" s="21"/>
      <c r="R5" s="21"/>
      <c r="S5" s="21"/>
      <c r="T5" s="21"/>
      <c r="U5" s="21"/>
      <c r="V5" s="21"/>
      <c r="W5" s="21"/>
      <c r="X5" s="21"/>
    </row>
    <row r="6" spans="1:24" x14ac:dyDescent="0.3">
      <c r="A6" s="20"/>
      <c r="B6" s="20"/>
      <c r="C6" s="21"/>
      <c r="D6" s="21"/>
      <c r="E6" s="21"/>
      <c r="F6" s="21"/>
      <c r="G6" s="21"/>
      <c r="H6" s="21"/>
      <c r="I6" s="21"/>
      <c r="J6" s="21"/>
      <c r="K6" s="21"/>
      <c r="L6" s="21"/>
      <c r="M6" s="21"/>
      <c r="N6" s="21"/>
      <c r="O6" s="21"/>
      <c r="P6" s="21"/>
      <c r="Q6" s="21"/>
      <c r="R6" s="21"/>
      <c r="S6" s="21"/>
      <c r="T6" s="21"/>
      <c r="U6" s="21"/>
      <c r="V6" s="21"/>
      <c r="W6" s="21"/>
      <c r="X6" s="21"/>
    </row>
    <row r="7" spans="1:24" x14ac:dyDescent="0.3">
      <c r="A7" s="20"/>
      <c r="B7" s="20"/>
      <c r="C7" s="21"/>
      <c r="D7" s="21"/>
      <c r="E7" s="21"/>
      <c r="F7" s="21"/>
      <c r="G7" s="21"/>
      <c r="H7" s="21"/>
      <c r="I7" s="21"/>
      <c r="J7" s="21"/>
      <c r="K7" s="21"/>
      <c r="L7" s="21"/>
      <c r="M7" s="21"/>
      <c r="N7" s="21"/>
      <c r="O7" s="21"/>
      <c r="P7" s="21"/>
      <c r="Q7" s="21"/>
      <c r="R7" s="21"/>
      <c r="S7" s="21"/>
      <c r="T7" s="21"/>
      <c r="U7" s="21"/>
      <c r="V7" s="21"/>
      <c r="W7" s="21"/>
      <c r="X7" s="21"/>
    </row>
    <row r="8" spans="1:24" x14ac:dyDescent="0.3">
      <c r="A8" s="20"/>
      <c r="B8" s="20"/>
      <c r="C8" s="21"/>
      <c r="D8" s="21"/>
      <c r="E8" s="21"/>
      <c r="F8" s="21"/>
      <c r="G8" s="21"/>
      <c r="H8" s="21"/>
      <c r="I8" s="21"/>
      <c r="J8" s="21"/>
      <c r="K8" s="21"/>
      <c r="L8" s="21"/>
      <c r="M8" s="21"/>
      <c r="N8" s="21"/>
      <c r="O8" s="21"/>
      <c r="P8" s="21"/>
      <c r="Q8" s="21"/>
      <c r="R8" s="21"/>
      <c r="S8" s="21"/>
      <c r="T8" s="21"/>
      <c r="U8" s="21"/>
      <c r="V8" s="21"/>
      <c r="W8" s="21"/>
      <c r="X8" s="21"/>
    </row>
    <row r="9" spans="1:24" x14ac:dyDescent="0.3">
      <c r="A9" s="20"/>
      <c r="B9" s="20"/>
      <c r="C9" s="21"/>
      <c r="D9" s="18" t="s">
        <v>8354</v>
      </c>
      <c r="E9" t="s">
        <v>8357</v>
      </c>
      <c r="F9" s="21"/>
      <c r="G9" s="18" t="s">
        <v>8354</v>
      </c>
      <c r="H9" t="s">
        <v>8360</v>
      </c>
      <c r="I9" t="s">
        <v>8359</v>
      </c>
      <c r="J9" s="21"/>
      <c r="K9" s="18" t="s">
        <v>8360</v>
      </c>
      <c r="L9" s="18" t="s">
        <v>8356</v>
      </c>
      <c r="P9" s="21"/>
      <c r="Q9" s="21"/>
      <c r="R9" s="21"/>
      <c r="S9" s="21"/>
      <c r="T9" s="21"/>
      <c r="U9" s="21"/>
      <c r="V9" s="21"/>
      <c r="W9" s="21"/>
      <c r="X9" s="21"/>
    </row>
    <row r="10" spans="1:24" x14ac:dyDescent="0.3">
      <c r="A10" s="20"/>
      <c r="B10" s="20"/>
      <c r="C10" s="21"/>
      <c r="D10" s="19" t="s">
        <v>2380</v>
      </c>
      <c r="E10" s="22">
        <v>939</v>
      </c>
      <c r="F10" s="21"/>
      <c r="G10" s="19" t="s">
        <v>2380</v>
      </c>
      <c r="H10" s="22">
        <v>6.7246660808435808</v>
      </c>
      <c r="I10" s="22">
        <v>745</v>
      </c>
      <c r="J10" s="21"/>
      <c r="K10" s="18" t="s">
        <v>8354</v>
      </c>
      <c r="L10" t="s">
        <v>8364</v>
      </c>
      <c r="M10" t="s">
        <v>8365</v>
      </c>
      <c r="N10" t="s">
        <v>8366</v>
      </c>
      <c r="O10" t="s">
        <v>8355</v>
      </c>
      <c r="P10" s="21"/>
      <c r="Q10" s="21"/>
      <c r="R10" s="21"/>
      <c r="S10" s="21"/>
      <c r="T10" s="21"/>
      <c r="U10" s="21"/>
      <c r="V10" s="21"/>
      <c r="W10" s="21"/>
      <c r="X10" s="21"/>
    </row>
    <row r="11" spans="1:24" x14ac:dyDescent="0.3">
      <c r="A11" s="20"/>
      <c r="B11" s="20"/>
      <c r="C11" s="21"/>
      <c r="D11" s="19" t="s">
        <v>2382</v>
      </c>
      <c r="E11" s="22">
        <v>282</v>
      </c>
      <c r="F11" s="21"/>
      <c r="G11" s="19" t="s">
        <v>2382</v>
      </c>
      <c r="H11" s="22">
        <v>5.1844578313253029</v>
      </c>
      <c r="I11" s="22">
        <v>95</v>
      </c>
      <c r="J11" s="21"/>
      <c r="K11" s="19" t="s">
        <v>8363</v>
      </c>
      <c r="L11" s="22">
        <v>9.308486997635935</v>
      </c>
      <c r="M11" s="22">
        <v>4.837005347593581</v>
      </c>
      <c r="N11" s="22">
        <v>6.0418987341772166</v>
      </c>
      <c r="O11" s="22">
        <v>6.6199672399672318</v>
      </c>
      <c r="P11" s="21"/>
      <c r="Q11" s="21"/>
      <c r="R11" s="21"/>
      <c r="S11" s="21"/>
      <c r="T11" s="21"/>
      <c r="U11" s="21"/>
      <c r="V11" s="21"/>
      <c r="W11" s="21"/>
      <c r="X11" s="21"/>
    </row>
    <row r="12" spans="1:24" x14ac:dyDescent="0.3">
      <c r="A12" s="20"/>
      <c r="B12" s="20"/>
      <c r="C12" s="21"/>
      <c r="D12" s="19" t="s">
        <v>8355</v>
      </c>
      <c r="E12" s="22">
        <v>1221</v>
      </c>
      <c r="F12" s="21"/>
      <c r="G12" s="19" t="s">
        <v>8355</v>
      </c>
      <c r="H12" s="22">
        <v>6.6199672399672371</v>
      </c>
      <c r="I12" s="22">
        <v>840</v>
      </c>
      <c r="J12" s="21"/>
      <c r="K12" s="19" t="s">
        <v>8355</v>
      </c>
      <c r="L12" s="22">
        <v>9.308486997635935</v>
      </c>
      <c r="M12" s="22">
        <v>4.837005347593581</v>
      </c>
      <c r="N12" s="22">
        <v>6.0418987341772166</v>
      </c>
      <c r="O12" s="22">
        <v>6.6199672399672318</v>
      </c>
      <c r="P12" s="21"/>
      <c r="Q12" s="21"/>
      <c r="R12" s="21"/>
      <c r="S12" s="21"/>
      <c r="T12" s="21"/>
      <c r="U12" s="21"/>
      <c r="V12" s="21"/>
      <c r="W12" s="21"/>
      <c r="X12" s="21"/>
    </row>
    <row r="13" spans="1:24" x14ac:dyDescent="0.3">
      <c r="A13" s="20"/>
      <c r="B13" s="20"/>
      <c r="C13" s="21"/>
      <c r="D13" s="21"/>
      <c r="E13" s="21"/>
      <c r="F13" s="21"/>
      <c r="G13" s="21"/>
      <c r="H13" s="21"/>
      <c r="I13" s="21"/>
      <c r="J13" s="21"/>
      <c r="P13" s="21"/>
      <c r="Q13" s="21"/>
      <c r="R13" s="21"/>
      <c r="S13" s="21"/>
      <c r="T13" s="21"/>
      <c r="U13" s="21"/>
      <c r="V13" s="21"/>
      <c r="W13" s="21"/>
      <c r="X13" s="21"/>
    </row>
    <row r="14" spans="1:24" x14ac:dyDescent="0.3">
      <c r="A14" s="20"/>
      <c r="B14" s="20"/>
      <c r="C14" s="21"/>
      <c r="D14" s="21"/>
      <c r="E14" s="21"/>
      <c r="F14" s="21"/>
      <c r="G14" s="21"/>
      <c r="H14" s="21"/>
      <c r="I14" s="21"/>
      <c r="J14" s="21"/>
      <c r="P14" s="21"/>
      <c r="Q14" s="21"/>
      <c r="R14" s="21"/>
      <c r="S14" s="21"/>
      <c r="T14" s="21"/>
      <c r="U14" s="21"/>
      <c r="V14" s="21"/>
      <c r="W14" s="21"/>
      <c r="X14" s="21"/>
    </row>
    <row r="15" spans="1:24" x14ac:dyDescent="0.3">
      <c r="A15" s="20"/>
      <c r="B15" s="20"/>
      <c r="C15" s="21"/>
      <c r="D15" s="21"/>
      <c r="E15" s="21"/>
      <c r="F15" s="21"/>
      <c r="G15" s="21"/>
      <c r="H15" s="21"/>
      <c r="I15" s="21"/>
      <c r="J15" s="21"/>
      <c r="P15" s="21"/>
      <c r="Q15" s="21"/>
      <c r="R15" s="21"/>
      <c r="S15" s="21"/>
      <c r="T15" s="21"/>
      <c r="U15" s="21"/>
      <c r="V15" s="21"/>
      <c r="W15" s="21"/>
      <c r="X15" s="21"/>
    </row>
    <row r="16" spans="1:24" x14ac:dyDescent="0.3">
      <c r="A16" s="20"/>
      <c r="B16" s="20"/>
      <c r="C16" s="21"/>
      <c r="D16" s="21"/>
      <c r="E16" s="21"/>
      <c r="F16" s="21"/>
      <c r="G16" s="21"/>
      <c r="H16" s="21"/>
      <c r="I16" s="21"/>
      <c r="J16" s="21"/>
      <c r="K16" s="21"/>
      <c r="L16" s="21"/>
      <c r="M16" s="21"/>
      <c r="N16" s="21"/>
      <c r="O16" s="21"/>
      <c r="P16" s="21"/>
      <c r="Q16" s="21"/>
      <c r="R16" s="21"/>
      <c r="S16" s="21"/>
      <c r="T16" s="21"/>
      <c r="U16" s="21"/>
      <c r="V16" s="21"/>
      <c r="W16" s="21"/>
      <c r="X16" s="21"/>
    </row>
    <row r="17" spans="1:24" x14ac:dyDescent="0.3">
      <c r="A17" s="20"/>
      <c r="B17" s="20"/>
      <c r="C17" s="21"/>
      <c r="D17" s="21"/>
      <c r="E17" s="21"/>
      <c r="F17" s="21"/>
      <c r="G17" s="21"/>
      <c r="H17" s="21"/>
      <c r="I17" s="21"/>
      <c r="J17" s="21"/>
      <c r="K17" s="21"/>
      <c r="L17" s="21"/>
      <c r="M17" s="21"/>
      <c r="N17" s="21"/>
      <c r="O17" s="21"/>
      <c r="P17" s="21"/>
      <c r="Q17" s="21"/>
      <c r="R17" s="21"/>
      <c r="S17" s="21"/>
      <c r="T17" s="21"/>
      <c r="U17" s="21"/>
      <c r="V17" s="21"/>
      <c r="W17" s="21"/>
      <c r="X17" s="21"/>
    </row>
    <row r="18" spans="1:24" x14ac:dyDescent="0.3">
      <c r="A18" s="20"/>
      <c r="B18" s="20"/>
      <c r="C18" s="21"/>
      <c r="D18" s="21"/>
      <c r="E18" s="21"/>
      <c r="F18" s="21"/>
      <c r="G18" s="21"/>
      <c r="H18" s="21"/>
      <c r="I18" s="21"/>
      <c r="J18" s="21"/>
      <c r="K18" s="21"/>
      <c r="L18" s="21"/>
      <c r="M18" s="21"/>
      <c r="N18" s="21"/>
      <c r="O18" s="21"/>
      <c r="P18" s="21"/>
      <c r="Q18" s="21"/>
      <c r="R18" s="21"/>
      <c r="S18" s="21"/>
      <c r="T18" s="21"/>
      <c r="U18" s="21"/>
      <c r="V18" s="21"/>
      <c r="W18" s="21"/>
      <c r="X18" s="21"/>
    </row>
    <row r="19" spans="1:24" x14ac:dyDescent="0.3">
      <c r="A19" s="20"/>
      <c r="B19" s="20"/>
      <c r="C19" s="21"/>
      <c r="D19" s="21"/>
      <c r="E19" s="21"/>
      <c r="F19" s="21"/>
      <c r="G19" s="21"/>
      <c r="H19" s="21"/>
      <c r="I19" s="21"/>
      <c r="J19" s="21"/>
      <c r="K19" s="21"/>
      <c r="L19" s="21"/>
      <c r="M19" s="21"/>
      <c r="N19" s="21"/>
      <c r="O19" s="21"/>
      <c r="P19" s="21"/>
      <c r="Q19" s="21"/>
      <c r="R19" s="21"/>
      <c r="S19" s="21"/>
      <c r="T19" s="21"/>
      <c r="U19" s="21"/>
      <c r="V19" s="21"/>
      <c r="W19" s="21"/>
      <c r="X19" s="21"/>
    </row>
    <row r="20" spans="1:24" x14ac:dyDescent="0.3">
      <c r="A20" s="20"/>
      <c r="B20" s="20"/>
      <c r="C20" s="21"/>
      <c r="D20" s="21"/>
      <c r="E20" s="21"/>
      <c r="F20" s="21"/>
      <c r="G20" s="21"/>
      <c r="H20" s="21"/>
      <c r="I20" s="21"/>
      <c r="J20" s="21"/>
      <c r="K20" s="21"/>
      <c r="L20" s="21"/>
      <c r="M20" s="21"/>
      <c r="N20" s="21"/>
      <c r="O20" s="21"/>
      <c r="P20" s="21"/>
      <c r="Q20" s="21"/>
      <c r="R20" s="21"/>
      <c r="S20" s="21"/>
      <c r="T20" s="21"/>
      <c r="U20" s="21"/>
      <c r="V20" s="21"/>
      <c r="W20" s="21"/>
      <c r="X20" s="21"/>
    </row>
    <row r="21" spans="1:24" x14ac:dyDescent="0.3">
      <c r="A21" s="20"/>
      <c r="B21" s="20"/>
      <c r="C21" s="21"/>
      <c r="D21" s="21"/>
      <c r="E21" s="21"/>
      <c r="F21" s="21"/>
      <c r="G21" s="21"/>
      <c r="H21" s="21"/>
      <c r="I21" s="21"/>
      <c r="J21" s="21"/>
      <c r="K21" s="21"/>
      <c r="L21" s="21"/>
      <c r="M21" s="21"/>
      <c r="N21" s="21"/>
      <c r="O21" s="21"/>
      <c r="P21" s="21"/>
      <c r="Q21" s="21"/>
      <c r="R21" s="21"/>
      <c r="S21" s="21"/>
      <c r="T21" s="21"/>
      <c r="U21" s="21"/>
      <c r="V21" s="21"/>
      <c r="W21" s="21"/>
      <c r="X21" s="21"/>
    </row>
    <row r="22" spans="1:24" x14ac:dyDescent="0.3">
      <c r="A22" s="20"/>
      <c r="B22" s="20"/>
      <c r="C22" s="21"/>
      <c r="D22" s="21"/>
      <c r="E22" s="21"/>
      <c r="F22" s="21"/>
      <c r="G22" s="21"/>
      <c r="H22" s="21"/>
      <c r="I22" s="21"/>
      <c r="J22" s="21"/>
      <c r="K22" s="21"/>
      <c r="L22" s="21"/>
      <c r="M22" s="21"/>
      <c r="N22" s="21"/>
      <c r="O22" s="21"/>
      <c r="P22" s="21"/>
      <c r="Q22" s="21"/>
      <c r="R22" s="21"/>
      <c r="S22" s="21"/>
      <c r="T22" s="21"/>
      <c r="U22" s="21"/>
      <c r="V22" s="21"/>
      <c r="W22" s="21"/>
      <c r="X22" s="21"/>
    </row>
    <row r="23" spans="1:24" x14ac:dyDescent="0.3">
      <c r="A23" s="20"/>
      <c r="B23" s="20"/>
      <c r="C23" s="21"/>
      <c r="D23" s="21"/>
      <c r="E23" s="21"/>
      <c r="F23" s="21"/>
      <c r="G23" s="21"/>
      <c r="H23" s="21"/>
      <c r="I23" s="21"/>
      <c r="J23" s="21"/>
      <c r="K23" s="21"/>
      <c r="L23" s="21"/>
      <c r="M23" s="21"/>
      <c r="N23" s="21"/>
      <c r="O23" s="21"/>
      <c r="P23" s="21"/>
      <c r="Q23" s="21"/>
      <c r="R23" s="21"/>
      <c r="S23" s="21"/>
      <c r="T23" s="21"/>
      <c r="U23" s="21"/>
      <c r="V23" s="21"/>
      <c r="W23" s="21"/>
      <c r="X23" s="21"/>
    </row>
    <row r="24" spans="1:24" x14ac:dyDescent="0.3">
      <c r="A24" s="20"/>
      <c r="B24" s="20"/>
      <c r="C24" s="21"/>
      <c r="D24" s="21"/>
      <c r="E24" s="21"/>
      <c r="F24" s="21"/>
      <c r="G24" s="21"/>
      <c r="H24" s="21"/>
      <c r="I24" s="21"/>
      <c r="J24" s="21"/>
      <c r="K24" s="21"/>
      <c r="L24" s="21"/>
      <c r="M24" s="21"/>
      <c r="N24" s="21"/>
      <c r="O24" s="21"/>
      <c r="P24" s="21"/>
      <c r="Q24" s="21"/>
      <c r="R24" s="21"/>
      <c r="S24" s="21"/>
      <c r="T24" s="21"/>
      <c r="U24" s="21"/>
      <c r="V24" s="21"/>
      <c r="W24" s="21"/>
      <c r="X24" s="21"/>
    </row>
    <row r="25" spans="1:24" x14ac:dyDescent="0.3">
      <c r="A25" s="20"/>
      <c r="B25" s="20"/>
      <c r="C25" s="21"/>
      <c r="D25" s="21"/>
      <c r="E25" s="21"/>
      <c r="F25" s="21"/>
      <c r="G25" s="21"/>
      <c r="H25" s="21"/>
      <c r="I25" s="21"/>
      <c r="J25" s="21"/>
      <c r="K25" s="21"/>
      <c r="L25" s="21"/>
      <c r="M25" s="21"/>
      <c r="N25" s="21"/>
      <c r="O25" s="21"/>
      <c r="P25" s="21"/>
      <c r="Q25" s="21"/>
      <c r="R25" s="21"/>
      <c r="S25" s="21"/>
      <c r="T25" s="21"/>
      <c r="U25" s="21"/>
      <c r="V25" s="21"/>
      <c r="W25" s="21"/>
      <c r="X25" s="21"/>
    </row>
    <row r="26" spans="1:24" x14ac:dyDescent="0.3">
      <c r="A26" s="20"/>
      <c r="B26" s="20"/>
      <c r="C26" s="21"/>
      <c r="D26" s="21"/>
      <c r="E26" s="21"/>
      <c r="F26" s="21"/>
      <c r="G26" s="21"/>
      <c r="H26" s="21"/>
      <c r="I26" s="21"/>
      <c r="J26" s="21"/>
      <c r="K26" s="21"/>
      <c r="L26" s="21"/>
      <c r="M26" s="21"/>
      <c r="N26" s="21"/>
      <c r="O26" s="21"/>
      <c r="P26" s="21"/>
      <c r="Q26" s="21"/>
      <c r="R26" s="21"/>
      <c r="S26" s="21"/>
      <c r="T26" s="21"/>
      <c r="U26" s="21"/>
      <c r="V26" s="21"/>
      <c r="W26" s="21"/>
      <c r="X26" s="21"/>
    </row>
    <row r="27" spans="1:24" x14ac:dyDescent="0.3">
      <c r="A27" s="20"/>
      <c r="B27" s="20"/>
      <c r="C27" s="21"/>
      <c r="D27" s="21"/>
      <c r="E27" s="21"/>
      <c r="F27" s="21"/>
      <c r="G27" s="21"/>
      <c r="H27" s="21"/>
      <c r="I27" s="21"/>
      <c r="J27" s="21"/>
      <c r="K27" s="21"/>
      <c r="L27" s="21"/>
      <c r="M27" s="21"/>
      <c r="N27" s="21"/>
      <c r="O27" s="21"/>
      <c r="P27" s="21"/>
      <c r="Q27" s="21"/>
      <c r="R27" s="21"/>
      <c r="S27" s="21"/>
      <c r="T27" s="21"/>
      <c r="U27" s="21"/>
      <c r="V27" s="21"/>
      <c r="W27" s="21"/>
      <c r="X27" s="21"/>
    </row>
    <row r="28" spans="1:24" x14ac:dyDescent="0.3">
      <c r="A28" s="20"/>
      <c r="B28" s="20"/>
      <c r="C28" s="21"/>
      <c r="D28" s="21"/>
      <c r="E28" s="21"/>
      <c r="F28" s="21"/>
      <c r="G28" s="21"/>
      <c r="H28" s="21"/>
      <c r="I28" s="21"/>
      <c r="J28" s="21"/>
      <c r="K28" s="21"/>
      <c r="L28" s="21"/>
      <c r="M28" s="21"/>
      <c r="N28" s="21"/>
      <c r="O28" s="21"/>
      <c r="P28" s="21"/>
      <c r="Q28" s="21"/>
      <c r="R28" s="21"/>
      <c r="S28" s="21"/>
      <c r="T28" s="21"/>
      <c r="U28" s="21"/>
      <c r="V28" s="21"/>
      <c r="W28" s="21"/>
      <c r="X28" s="21"/>
    </row>
    <row r="29" spans="1:24" x14ac:dyDescent="0.3">
      <c r="A29" s="20"/>
      <c r="B29" s="20"/>
      <c r="C29" s="21"/>
      <c r="D29" s="21"/>
      <c r="E29" s="21"/>
      <c r="F29" s="21"/>
      <c r="G29" s="21"/>
      <c r="H29" s="21"/>
      <c r="I29" s="21"/>
      <c r="J29" s="21"/>
      <c r="K29" s="21"/>
      <c r="L29" s="21"/>
      <c r="M29" s="21"/>
      <c r="N29" s="21"/>
      <c r="O29" s="21"/>
      <c r="P29" s="21"/>
      <c r="Q29" s="21"/>
      <c r="R29" s="21"/>
      <c r="S29" s="21"/>
      <c r="T29" s="21"/>
      <c r="U29" s="21"/>
      <c r="V29" s="21"/>
      <c r="W29" s="21"/>
      <c r="X29" s="21"/>
    </row>
    <row r="30" spans="1:24" x14ac:dyDescent="0.3">
      <c r="A30" s="20"/>
      <c r="B30" s="20"/>
      <c r="C30" s="21"/>
      <c r="D30" s="21"/>
      <c r="E30" s="21"/>
      <c r="F30" s="21"/>
      <c r="G30" s="21"/>
      <c r="H30" s="21"/>
      <c r="I30" s="21"/>
      <c r="J30" s="21"/>
      <c r="K30" s="21"/>
      <c r="L30" s="21"/>
      <c r="M30" s="21"/>
      <c r="N30" s="21"/>
      <c r="O30" s="21"/>
      <c r="P30" s="21"/>
      <c r="Q30" s="21"/>
      <c r="R30" s="21"/>
      <c r="S30" s="21"/>
      <c r="T30" s="21"/>
      <c r="U30" s="21"/>
      <c r="V30" s="21"/>
      <c r="W30" s="21"/>
      <c r="X30" s="21"/>
    </row>
    <row r="31" spans="1:24" x14ac:dyDescent="0.3">
      <c r="A31" s="20"/>
      <c r="B31" s="20"/>
      <c r="C31" s="21"/>
      <c r="D31" s="21"/>
      <c r="E31" s="21"/>
      <c r="F31" s="21"/>
      <c r="G31" s="21"/>
      <c r="H31" s="21"/>
      <c r="I31" s="21"/>
      <c r="J31" s="21"/>
      <c r="K31" s="21"/>
      <c r="L31" s="21"/>
      <c r="M31" s="21"/>
      <c r="N31" s="21"/>
      <c r="O31" s="21"/>
      <c r="P31" s="21"/>
      <c r="Q31" s="21"/>
      <c r="R31" s="21"/>
      <c r="S31" s="21"/>
      <c r="T31" s="21"/>
      <c r="U31" s="21"/>
      <c r="V31" s="21"/>
      <c r="W31" s="21"/>
      <c r="X31" s="21"/>
    </row>
    <row r="32" spans="1:24" x14ac:dyDescent="0.3">
      <c r="A32" s="20"/>
      <c r="B32" s="20"/>
      <c r="C32" s="21"/>
      <c r="D32" s="21"/>
      <c r="E32" s="21"/>
      <c r="F32" s="21"/>
      <c r="G32" s="21"/>
      <c r="H32" s="21"/>
      <c r="I32" s="21"/>
      <c r="J32" s="21"/>
      <c r="K32" s="21"/>
      <c r="L32" s="21"/>
      <c r="M32" s="21"/>
      <c r="N32" s="21"/>
      <c r="O32" s="21"/>
      <c r="P32" s="21"/>
      <c r="Q32" s="21"/>
      <c r="R32" s="21"/>
      <c r="S32" s="21"/>
      <c r="T32" s="21"/>
      <c r="U32" s="21"/>
      <c r="V32" s="21"/>
      <c r="W32" s="21"/>
      <c r="X32" s="21"/>
    </row>
    <row r="33" spans="1:24" x14ac:dyDescent="0.3">
      <c r="A33" s="20"/>
      <c r="B33" s="20"/>
      <c r="C33" s="21"/>
      <c r="D33" s="21"/>
      <c r="E33" s="21"/>
      <c r="F33" s="21"/>
      <c r="G33" s="21"/>
      <c r="H33" s="21"/>
      <c r="I33" s="21"/>
      <c r="J33" s="21"/>
      <c r="K33" s="21"/>
      <c r="L33" s="21"/>
      <c r="M33" s="21"/>
      <c r="N33" s="21"/>
      <c r="O33" s="21"/>
      <c r="P33" s="21"/>
      <c r="Q33" s="21"/>
      <c r="R33" s="21"/>
      <c r="S33" s="21"/>
      <c r="T33" s="21"/>
      <c r="U33" s="21"/>
      <c r="V33" s="21"/>
      <c r="W33" s="21"/>
      <c r="X33" s="21"/>
    </row>
    <row r="34" spans="1:24" x14ac:dyDescent="0.3">
      <c r="A34" s="20"/>
      <c r="B34" s="20"/>
      <c r="C34" s="21"/>
      <c r="D34" s="21"/>
      <c r="E34" s="21"/>
      <c r="F34" s="21"/>
      <c r="G34" s="21"/>
      <c r="H34" s="21"/>
      <c r="I34" s="21"/>
      <c r="J34" s="21"/>
      <c r="K34" s="21"/>
      <c r="L34" s="21"/>
      <c r="M34" s="21"/>
      <c r="N34" s="21"/>
      <c r="O34" s="21"/>
      <c r="P34" s="21"/>
      <c r="Q34" s="21"/>
      <c r="R34" s="21"/>
      <c r="S34" s="21"/>
      <c r="T34" s="21"/>
      <c r="U34" s="21"/>
      <c r="V34" s="21"/>
      <c r="W34" s="21"/>
      <c r="X34" s="21"/>
    </row>
    <row r="35" spans="1:24" x14ac:dyDescent="0.3">
      <c r="A35" s="20"/>
      <c r="B35" s="20"/>
      <c r="C35" s="21"/>
      <c r="D35" s="21"/>
      <c r="E35" s="21"/>
      <c r="F35" s="21"/>
      <c r="G35" s="21"/>
      <c r="H35" s="21"/>
      <c r="I35" s="21"/>
      <c r="J35" s="21"/>
      <c r="K35" s="21"/>
      <c r="L35" s="21"/>
      <c r="M35" s="21"/>
      <c r="N35" s="21"/>
      <c r="O35" s="21"/>
      <c r="P35" s="21"/>
      <c r="Q35" s="21"/>
      <c r="R35" s="21"/>
      <c r="S35" s="21"/>
      <c r="T35" s="21"/>
      <c r="U35" s="21"/>
      <c r="V35" s="21"/>
      <c r="W35" s="21"/>
      <c r="X35" s="21"/>
    </row>
    <row r="36" spans="1:24" x14ac:dyDescent="0.3">
      <c r="A36" s="20"/>
      <c r="B36" s="20"/>
      <c r="C36" s="21"/>
      <c r="D36" s="21"/>
      <c r="E36" s="21"/>
      <c r="F36" s="21"/>
      <c r="G36" s="21"/>
      <c r="H36" s="21"/>
      <c r="I36" s="21"/>
      <c r="J36" s="21"/>
      <c r="K36" s="21"/>
      <c r="L36" s="21"/>
      <c r="M36" s="21"/>
      <c r="N36" s="21"/>
      <c r="O36" s="21"/>
      <c r="P36" s="21"/>
      <c r="Q36" s="21"/>
      <c r="R36" s="21"/>
      <c r="S36" s="21"/>
      <c r="T36" s="21"/>
      <c r="U36" s="21"/>
      <c r="V36" s="21"/>
      <c r="W36" s="21"/>
      <c r="X36" s="21"/>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data cleaning </vt:lpstr>
      <vt:lpstr>data transformation </vt:lpstr>
      <vt:lpstr>Healthcare  </vt:lpstr>
      <vt:lpstr>pivot charts </vt:lpstr>
      <vt:lpstr>dash 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2026-10-14T17:50:39Z</dcterms:modified>
</cp:coreProperties>
</file>